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230" yWindow="480" windowWidth="12030" windowHeight="7290" tabRatio="903" activeTab="6"/>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(информационный)'!$A$1:$A$1011</definedName>
    <definedName name="_xlnm._FilterDatabase" localSheetId="7" hidden="1">'ФЛК (обязательный)'!$A$1:$A$11658</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5725"/>
</workbook>
</file>

<file path=xl/calcChain.xml><?xml version="1.0" encoding="utf-8"?>
<calcChain xmlns="http://schemas.openxmlformats.org/spreadsheetml/2006/main">
  <c r="E11658" i="15"/>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966" i="1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1658" i="15"/>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M6" i="1"/>
  <c r="A2" i="15"/>
  <c r="A1966" i="16"/>
  <c r="G1966" s="1"/>
  <c r="A1965"/>
  <c r="A1964"/>
  <c r="G1964" s="1"/>
  <c r="A1963"/>
  <c r="G1963"/>
  <c r="A1962"/>
  <c r="A1961"/>
  <c r="G1961" s="1"/>
  <c r="A1960"/>
  <c r="G1960"/>
  <c r="A1959"/>
  <c r="A1958"/>
  <c r="G1958" s="1"/>
  <c r="A1957"/>
  <c r="A1956"/>
  <c r="G1956" s="1"/>
  <c r="A1955"/>
  <c r="G1955" s="1"/>
  <c r="A1954"/>
  <c r="G1954" s="1"/>
  <c r="A1953"/>
  <c r="G1953" s="1"/>
  <c r="A1952"/>
  <c r="A1951"/>
  <c r="G1951" s="1"/>
  <c r="A1950"/>
  <c r="G1950" s="1"/>
  <c r="A1949"/>
  <c r="A1948"/>
  <c r="G1948" s="1"/>
  <c r="A1947"/>
  <c r="G1947" s="1"/>
  <c r="A1946"/>
  <c r="G1946" s="1"/>
  <c r="A1945"/>
  <c r="G1945" s="1"/>
  <c r="A1944"/>
  <c r="G1944" s="1"/>
  <c r="A1943"/>
  <c r="A1942"/>
  <c r="G1942" s="1"/>
  <c r="A1941"/>
  <c r="G1941" s="1"/>
  <c r="A1940"/>
  <c r="G1940" s="1"/>
  <c r="A1939"/>
  <c r="G1939" s="1"/>
  <c r="A1938"/>
  <c r="G1938" s="1"/>
  <c r="A1937"/>
  <c r="G1937" s="1"/>
  <c r="A1936"/>
  <c r="G1936" s="1"/>
  <c r="A1935"/>
  <c r="G1935" s="1"/>
  <c r="A1934"/>
  <c r="G1934" s="1"/>
  <c r="A1933"/>
  <c r="A1932"/>
  <c r="G1932" s="1"/>
  <c r="A1931"/>
  <c r="G1931" s="1"/>
  <c r="A1930"/>
  <c r="G1930" s="1"/>
  <c r="A1929"/>
  <c r="G1929" s="1"/>
  <c r="A1928"/>
  <c r="G1928" s="1"/>
  <c r="A1927"/>
  <c r="G1927" s="1"/>
  <c r="A1926"/>
  <c r="G1926" s="1"/>
  <c r="A1925"/>
  <c r="A1924"/>
  <c r="G1924" s="1"/>
  <c r="A1923"/>
  <c r="G1923"/>
  <c r="A1922"/>
  <c r="A1921"/>
  <c r="G1921" s="1"/>
  <c r="A1920"/>
  <c r="G1920"/>
  <c r="A1919"/>
  <c r="A1918"/>
  <c r="G1918" s="1"/>
  <c r="A1917"/>
  <c r="A1916"/>
  <c r="G1916" s="1"/>
  <c r="A1915"/>
  <c r="G1915"/>
  <c r="A1914"/>
  <c r="A1913"/>
  <c r="G1913" s="1"/>
  <c r="A1912"/>
  <c r="A1911"/>
  <c r="G1911" s="1"/>
  <c r="A1910"/>
  <c r="A1909"/>
  <c r="G1909" s="1"/>
  <c r="A1908"/>
  <c r="G1908"/>
  <c r="A1907"/>
  <c r="A1906"/>
  <c r="G1906" s="1"/>
  <c r="A1905"/>
  <c r="A1904"/>
  <c r="G1904" s="1"/>
  <c r="A1903"/>
  <c r="G1903"/>
  <c r="A1902"/>
  <c r="A1901"/>
  <c r="G1901" s="1"/>
  <c r="A1900"/>
  <c r="A1899"/>
  <c r="G1899" s="1"/>
  <c r="A1898"/>
  <c r="A1897"/>
  <c r="G1897" s="1"/>
  <c r="A1896"/>
  <c r="G1896"/>
  <c r="A1895"/>
  <c r="A1894"/>
  <c r="G1894" s="1"/>
  <c r="A1893"/>
  <c r="A1892"/>
  <c r="G1892" s="1"/>
  <c r="A1891"/>
  <c r="G1891"/>
  <c r="A1890"/>
  <c r="A1889"/>
  <c r="G1889" s="1"/>
  <c r="A1888"/>
  <c r="A1887"/>
  <c r="G1887" s="1"/>
  <c r="A1886"/>
  <c r="A1885"/>
  <c r="G1885" s="1"/>
  <c r="A1884"/>
  <c r="G1884"/>
  <c r="A1883"/>
  <c r="A1882"/>
  <c r="A1881"/>
  <c r="A1880"/>
  <c r="G1880" s="1"/>
  <c r="A1879"/>
  <c r="G1879"/>
  <c r="A1878"/>
  <c r="A1877"/>
  <c r="G1877" s="1"/>
  <c r="A1876"/>
  <c r="A1875"/>
  <c r="G1875" s="1"/>
  <c r="A1874"/>
  <c r="A1873"/>
  <c r="G1873" s="1"/>
  <c r="A1872"/>
  <c r="G1872" s="1"/>
  <c r="A1871"/>
  <c r="G1871" s="1"/>
  <c r="A1870"/>
  <c r="A1869"/>
  <c r="G1869" s="1"/>
  <c r="A1868"/>
  <c r="A1867"/>
  <c r="G1867" s="1"/>
  <c r="A1866"/>
  <c r="A1865"/>
  <c r="A1864"/>
  <c r="A1863"/>
  <c r="A1862"/>
  <c r="A1861"/>
  <c r="G1861" s="1"/>
  <c r="A1860"/>
  <c r="G1860" s="1"/>
  <c r="A1859"/>
  <c r="A1858"/>
  <c r="A1857"/>
  <c r="A1856"/>
  <c r="A1855"/>
  <c r="G1855" s="1"/>
  <c r="A1854"/>
  <c r="G1854" s="1"/>
  <c r="A1853"/>
  <c r="A1852"/>
  <c r="G1852" s="1"/>
  <c r="A1851"/>
  <c r="G1851" s="1"/>
  <c r="A1850"/>
  <c r="G1850" s="1"/>
  <c r="A1849"/>
  <c r="G1849" s="1"/>
  <c r="A1848"/>
  <c r="G1848" s="1"/>
  <c r="A1847"/>
  <c r="G1847" s="1"/>
  <c r="A1846"/>
  <c r="A1845"/>
  <c r="G1845" s="1"/>
  <c r="A1844"/>
  <c r="G1844" s="1"/>
  <c r="A1843"/>
  <c r="G1843" s="1"/>
  <c r="A1842"/>
  <c r="G1842" s="1"/>
  <c r="A1841"/>
  <c r="G1841" s="1"/>
  <c r="A1840"/>
  <c r="G1840" s="1"/>
  <c r="A1839"/>
  <c r="G1839" s="1"/>
  <c r="A1838"/>
  <c r="G1838" s="1"/>
  <c r="A1837"/>
  <c r="A1836"/>
  <c r="G1836" s="1"/>
  <c r="A1835"/>
  <c r="G1835" s="1"/>
  <c r="A1834"/>
  <c r="G1834" s="1"/>
  <c r="A1833"/>
  <c r="G1833" s="1"/>
  <c r="A1832"/>
  <c r="A1831"/>
  <c r="G1831" s="1"/>
  <c r="A1830"/>
  <c r="G1830" s="1"/>
  <c r="A1829"/>
  <c r="A1828"/>
  <c r="G1828" s="1"/>
  <c r="A1827"/>
  <c r="G1827" s="1"/>
  <c r="A1826"/>
  <c r="G1826" s="1"/>
  <c r="A1825"/>
  <c r="G1825" s="1"/>
  <c r="A1824"/>
  <c r="G1824" s="1"/>
  <c r="A1823"/>
  <c r="G1823" s="1"/>
  <c r="A1822"/>
  <c r="A1821"/>
  <c r="G1821" s="1"/>
  <c r="A1820"/>
  <c r="G1820" s="1"/>
  <c r="A1819"/>
  <c r="G1819" s="1"/>
  <c r="A1818"/>
  <c r="G1818" s="1"/>
  <c r="A1817"/>
  <c r="G1817" s="1"/>
  <c r="A1816"/>
  <c r="G1816" s="1"/>
  <c r="A1815"/>
  <c r="G1815" s="1"/>
  <c r="A1814"/>
  <c r="G1814" s="1"/>
  <c r="A1813"/>
  <c r="A1812"/>
  <c r="G1812" s="1"/>
  <c r="A1811"/>
  <c r="G1811" s="1"/>
  <c r="A1810"/>
  <c r="G1810" s="1"/>
  <c r="A1809"/>
  <c r="G1809" s="1"/>
  <c r="A1808"/>
  <c r="A1807"/>
  <c r="G1807" s="1"/>
  <c r="A1806"/>
  <c r="A1805"/>
  <c r="A1804"/>
  <c r="A1803"/>
  <c r="A1802"/>
  <c r="A1801"/>
  <c r="A1800"/>
  <c r="G1800" s="1"/>
  <c r="A1799"/>
  <c r="G1799" s="1"/>
  <c r="A1798"/>
  <c r="G1798" s="1"/>
  <c r="A1797"/>
  <c r="G1797" s="1"/>
  <c r="A1796"/>
  <c r="G1796" s="1"/>
  <c r="A1795"/>
  <c r="G1795" s="1"/>
  <c r="A1794"/>
  <c r="A1793"/>
  <c r="G1793" s="1"/>
  <c r="A1792"/>
  <c r="A1791"/>
  <c r="G1791" s="1"/>
  <c r="A1790"/>
  <c r="A1789"/>
  <c r="G1789" s="1"/>
  <c r="A1788"/>
  <c r="G1788" s="1"/>
  <c r="A1787"/>
  <c r="G1787" s="1"/>
  <c r="A1786"/>
  <c r="G1786" s="1"/>
  <c r="A1785"/>
  <c r="A1784"/>
  <c r="G1784" s="1"/>
  <c r="A1783"/>
  <c r="G1783" s="1"/>
  <c r="A1782"/>
  <c r="A1781"/>
  <c r="A1780"/>
  <c r="A1779"/>
  <c r="A1778"/>
  <c r="A1777"/>
  <c r="A1776"/>
  <c r="G1776" s="1"/>
  <c r="A1775"/>
  <c r="G1775" s="1"/>
  <c r="A1774"/>
  <c r="G1774" s="1"/>
  <c r="A1773"/>
  <c r="G1773" s="1"/>
  <c r="A1772"/>
  <c r="G1772" s="1"/>
  <c r="A1771"/>
  <c r="G1771" s="1"/>
  <c r="A1770"/>
  <c r="G1770" s="1"/>
  <c r="A1769"/>
  <c r="G1769" s="1"/>
  <c r="A1768"/>
  <c r="G1768" s="1"/>
  <c r="A1767"/>
  <c r="G1767" s="1"/>
  <c r="A1766"/>
  <c r="G1766" s="1"/>
  <c r="A1765"/>
  <c r="A1764"/>
  <c r="G1764" s="1"/>
  <c r="A1763"/>
  <c r="G1763" s="1"/>
  <c r="A1762"/>
  <c r="G1762" s="1"/>
  <c r="A1761"/>
  <c r="G1761" s="1"/>
  <c r="A1760"/>
  <c r="A1759"/>
  <c r="G1759" s="1"/>
  <c r="A1758"/>
  <c r="G1758" s="1"/>
  <c r="A1757"/>
  <c r="A1756"/>
  <c r="G1756" s="1"/>
  <c r="A1755"/>
  <c r="G1755" s="1"/>
  <c r="A1754"/>
  <c r="G1754" s="1"/>
  <c r="A1753"/>
  <c r="G1753" s="1"/>
  <c r="A1752"/>
  <c r="G1752" s="1"/>
  <c r="A1751"/>
  <c r="G1751" s="1"/>
  <c r="A1750"/>
  <c r="A1749"/>
  <c r="G1749" s="1"/>
  <c r="A1748"/>
  <c r="G1748" s="1"/>
  <c r="A1747"/>
  <c r="G1747" s="1"/>
  <c r="A1746"/>
  <c r="G1746" s="1"/>
  <c r="A1745"/>
  <c r="G1745" s="1"/>
  <c r="A1744"/>
  <c r="G1744" s="1"/>
  <c r="A1743"/>
  <c r="G1743" s="1"/>
  <c r="A1742"/>
  <c r="A1741"/>
  <c r="A1740"/>
  <c r="G1740" s="1"/>
  <c r="A1739"/>
  <c r="G1739" s="1"/>
  <c r="A1738"/>
  <c r="A1737"/>
  <c r="G1737" s="1"/>
  <c r="A1736"/>
  <c r="A1735"/>
  <c r="G1735" s="1"/>
  <c r="A1734"/>
  <c r="G1734" s="1"/>
  <c r="A1733"/>
  <c r="G1733" s="1"/>
  <c r="A1732"/>
  <c r="G1732" s="1"/>
  <c r="A1731"/>
  <c r="G1731" s="1"/>
  <c r="A1730"/>
  <c r="A1729"/>
  <c r="G1729" s="1"/>
  <c r="A1728"/>
  <c r="G1728" s="1"/>
  <c r="A1727"/>
  <c r="G1727" s="1"/>
  <c r="A1726"/>
  <c r="G1726" s="1"/>
  <c r="A1725"/>
  <c r="A1724"/>
  <c r="G1724" s="1"/>
  <c r="A1723"/>
  <c r="G1723" s="1"/>
  <c r="A1722"/>
  <c r="G1722" s="1"/>
  <c r="A1721"/>
  <c r="G1721" s="1"/>
  <c r="A1720"/>
  <c r="A1719"/>
  <c r="G1719" s="1"/>
  <c r="A1718"/>
  <c r="G1718" s="1"/>
  <c r="A1717"/>
  <c r="A1716"/>
  <c r="G1716" s="1"/>
  <c r="A1715"/>
  <c r="G1715" s="1"/>
  <c r="A1714"/>
  <c r="G1714" s="1"/>
  <c r="A1713"/>
  <c r="G1713" s="1"/>
  <c r="A1712"/>
  <c r="A1711"/>
  <c r="G1711" s="1"/>
  <c r="A1710"/>
  <c r="A1709"/>
  <c r="G1709" s="1"/>
  <c r="A1708"/>
  <c r="G1708" s="1"/>
  <c r="A1707"/>
  <c r="G1707" s="1"/>
  <c r="A1706"/>
  <c r="A1705"/>
  <c r="G1705" s="1"/>
  <c r="A1704"/>
  <c r="G1704" s="1"/>
  <c r="A1703"/>
  <c r="G1703" s="1"/>
  <c r="A1702"/>
  <c r="G1702" s="1"/>
  <c r="A1701"/>
  <c r="G1701" s="1"/>
  <c r="A1700"/>
  <c r="G1700" s="1"/>
  <c r="A1699"/>
  <c r="G1699" s="1"/>
  <c r="A1698"/>
  <c r="G1698" s="1"/>
  <c r="A1697"/>
  <c r="G1697" s="1"/>
  <c r="A1696"/>
  <c r="A1695"/>
  <c r="G1695" s="1"/>
  <c r="A1694"/>
  <c r="G1694" s="1"/>
  <c r="A1693"/>
  <c r="G1693" s="1"/>
  <c r="A1692"/>
  <c r="G1692" s="1"/>
  <c r="A1691"/>
  <c r="G1691" s="1"/>
  <c r="A1690"/>
  <c r="G1690" s="1"/>
  <c r="A1689"/>
  <c r="G1689" s="1"/>
  <c r="A1688"/>
  <c r="G1688" s="1"/>
  <c r="A1687"/>
  <c r="G1687" s="1"/>
  <c r="A1686"/>
  <c r="A1685"/>
  <c r="G1685" s="1"/>
  <c r="A1684"/>
  <c r="G1684" s="1"/>
  <c r="A1683"/>
  <c r="G1683" s="1"/>
  <c r="A1682"/>
  <c r="A1681"/>
  <c r="G1681" s="1"/>
  <c r="A1680"/>
  <c r="G1680" s="1"/>
  <c r="A1679"/>
  <c r="G1679" s="1"/>
  <c r="A1678"/>
  <c r="A1677"/>
  <c r="A1676"/>
  <c r="A1675"/>
  <c r="G1675" s="1"/>
  <c r="A1674"/>
  <c r="A1673"/>
  <c r="A1672"/>
  <c r="A1671"/>
  <c r="A1670"/>
  <c r="A1669"/>
  <c r="A1668"/>
  <c r="G1668" s="1"/>
  <c r="A1667"/>
  <c r="A1666"/>
  <c r="A1665"/>
  <c r="A1664"/>
  <c r="A1663"/>
  <c r="G1663" s="1"/>
  <c r="A1662"/>
  <c r="A1661"/>
  <c r="A1660"/>
  <c r="A1659"/>
  <c r="A1658"/>
  <c r="A1657"/>
  <c r="A1656"/>
  <c r="G1656" s="1"/>
  <c r="A1655"/>
  <c r="A1654"/>
  <c r="A1653"/>
  <c r="A1652"/>
  <c r="A1651"/>
  <c r="G1651" s="1"/>
  <c r="A1650"/>
  <c r="A1649"/>
  <c r="G1649" s="1"/>
  <c r="A1648"/>
  <c r="G1648" s="1"/>
  <c r="A1647"/>
  <c r="G1647" s="1"/>
  <c r="A1646"/>
  <c r="G1646" s="1"/>
  <c r="A1645"/>
  <c r="G1645" s="1"/>
  <c r="A1644"/>
  <c r="G1644" s="1"/>
  <c r="A1643"/>
  <c r="G1643" s="1"/>
  <c r="A1642"/>
  <c r="A1641"/>
  <c r="G1641" s="1"/>
  <c r="A1640"/>
  <c r="G1640" s="1"/>
  <c r="A1639"/>
  <c r="G1639" s="1"/>
  <c r="A1638"/>
  <c r="G1638" s="1"/>
  <c r="A1637"/>
  <c r="A1636"/>
  <c r="G1636" s="1"/>
  <c r="A1635"/>
  <c r="G1635" s="1"/>
  <c r="A1634"/>
  <c r="A1633"/>
  <c r="G1633" s="1"/>
  <c r="A1632"/>
  <c r="G1632" s="1"/>
  <c r="A1631"/>
  <c r="G1631" s="1"/>
  <c r="A1630"/>
  <c r="G1630" s="1"/>
  <c r="A1629"/>
  <c r="A1628"/>
  <c r="A1627"/>
  <c r="G1627" s="1"/>
  <c r="A1626"/>
  <c r="G1626" s="1"/>
  <c r="A1625"/>
  <c r="G1625" s="1"/>
  <c r="A1624"/>
  <c r="G1624" s="1"/>
  <c r="A1623"/>
  <c r="G1623" s="1"/>
  <c r="A1622"/>
  <c r="G1622" s="1"/>
  <c r="A1621"/>
  <c r="A1620"/>
  <c r="G1620" s="1"/>
  <c r="A1619"/>
  <c r="G1619" s="1"/>
  <c r="A1618"/>
  <c r="G1618" s="1"/>
  <c r="A1617"/>
  <c r="A1616"/>
  <c r="A1615"/>
  <c r="G1615" s="1"/>
  <c r="A1614"/>
  <c r="G1614" s="1"/>
  <c r="A1613"/>
  <c r="G1613" s="1"/>
  <c r="A1612"/>
  <c r="G1612" s="1"/>
  <c r="A1611"/>
  <c r="A1610"/>
  <c r="G1610" s="1"/>
  <c r="A1609"/>
  <c r="A1608"/>
  <c r="G1608" s="1"/>
  <c r="A1607"/>
  <c r="G1607" s="1"/>
  <c r="A1606"/>
  <c r="G1606" s="1"/>
  <c r="A1605"/>
  <c r="G1605" s="1"/>
  <c r="A1604"/>
  <c r="A1603"/>
  <c r="G1603" s="1"/>
  <c r="A1602"/>
  <c r="G1602" s="1"/>
  <c r="A1601"/>
  <c r="G1601" s="1"/>
  <c r="A1600"/>
  <c r="G1600" s="1"/>
  <c r="A1599"/>
  <c r="A1598"/>
  <c r="G1598" s="1"/>
  <c r="A1597"/>
  <c r="A1596"/>
  <c r="G1596" s="1"/>
  <c r="A1595"/>
  <c r="G1595" s="1"/>
  <c r="A1594"/>
  <c r="G1594" s="1"/>
  <c r="A1593"/>
  <c r="G1593" s="1"/>
  <c r="A1592"/>
  <c r="A1591"/>
  <c r="G1591" s="1"/>
  <c r="A1590"/>
  <c r="G1590" s="1"/>
  <c r="A1589"/>
  <c r="A1588"/>
  <c r="G1588" s="1"/>
  <c r="A1587"/>
  <c r="G1587" s="1"/>
  <c r="A1586"/>
  <c r="G1586" s="1"/>
  <c r="A1585"/>
  <c r="A1584"/>
  <c r="G1584" s="1"/>
  <c r="A1583"/>
  <c r="A1582"/>
  <c r="G1582" s="1"/>
  <c r="A1581"/>
  <c r="A1580"/>
  <c r="G1580" s="1"/>
  <c r="A1579"/>
  <c r="G1579" s="1"/>
  <c r="A1578"/>
  <c r="A1577"/>
  <c r="A1576"/>
  <c r="G1576" s="1"/>
  <c r="A1575"/>
  <c r="G1575" s="1"/>
  <c r="A1574"/>
  <c r="G1574" s="1"/>
  <c r="A1573"/>
  <c r="A1572"/>
  <c r="G1572" s="1"/>
  <c r="A1571"/>
  <c r="A1570"/>
  <c r="G1570" s="1"/>
  <c r="A1569"/>
  <c r="A1568"/>
  <c r="A1567"/>
  <c r="G1567" s="1"/>
  <c r="A1566"/>
  <c r="G1566" s="1"/>
  <c r="A1565"/>
  <c r="A1564"/>
  <c r="G1564" s="1"/>
  <c r="A1563"/>
  <c r="A1562"/>
  <c r="G1562" s="1"/>
  <c r="A1561"/>
  <c r="A1560"/>
  <c r="G1560" s="1"/>
  <c r="A1559"/>
  <c r="A1558"/>
  <c r="G1558" s="1"/>
  <c r="A1557"/>
  <c r="A1556"/>
  <c r="G1556" s="1"/>
  <c r="A1555"/>
  <c r="G1555" s="1"/>
  <c r="A1554"/>
  <c r="G1554" s="1"/>
  <c r="A1553"/>
  <c r="A1552"/>
  <c r="G1552" s="1"/>
  <c r="A1551"/>
  <c r="A1550"/>
  <c r="G1550" s="1"/>
  <c r="A1549"/>
  <c r="A1548"/>
  <c r="G1548" s="1"/>
  <c r="A1547"/>
  <c r="A1546"/>
  <c r="A1545"/>
  <c r="G1545" s="1"/>
  <c r="A1544"/>
  <c r="G1544" s="1"/>
  <c r="A1543"/>
  <c r="G1543" s="1"/>
  <c r="A1542"/>
  <c r="G1542" s="1"/>
  <c r="A1541"/>
  <c r="A1540"/>
  <c r="G1540" s="1"/>
  <c r="A1539"/>
  <c r="A1538"/>
  <c r="G1538" s="1"/>
  <c r="A1537"/>
  <c r="A1536"/>
  <c r="G1536" s="1"/>
  <c r="A1535"/>
  <c r="A1534"/>
  <c r="G1534" s="1"/>
  <c r="A1533"/>
  <c r="G1533" s="1"/>
  <c r="A1532"/>
  <c r="A1531"/>
  <c r="G1531" s="1"/>
  <c r="A1530"/>
  <c r="G1530" s="1"/>
  <c r="A1529"/>
  <c r="A1528"/>
  <c r="G1528" s="1"/>
  <c r="A1527"/>
  <c r="A1526"/>
  <c r="G1526" s="1"/>
  <c r="A1525"/>
  <c r="A1524"/>
  <c r="G1524" s="1"/>
  <c r="A1523"/>
  <c r="A1522"/>
  <c r="G1522" s="1"/>
  <c r="A1521"/>
  <c r="G1521" s="1"/>
  <c r="A1520"/>
  <c r="A1519"/>
  <c r="G1519" s="1"/>
  <c r="A1518"/>
  <c r="G1518" s="1"/>
  <c r="A1517"/>
  <c r="A1516"/>
  <c r="G1516" s="1"/>
  <c r="A1515"/>
  <c r="G1515" s="1"/>
  <c r="A1514"/>
  <c r="A1513"/>
  <c r="G1513" s="1"/>
  <c r="A1512"/>
  <c r="G1512" s="1"/>
  <c r="A1511"/>
  <c r="A1510"/>
  <c r="G1510" s="1"/>
  <c r="A1509"/>
  <c r="A1508"/>
  <c r="G1508" s="1"/>
  <c r="A1507"/>
  <c r="G1507" s="1"/>
  <c r="A1506"/>
  <c r="A1505"/>
  <c r="G1505" s="1"/>
  <c r="A1504"/>
  <c r="A1503"/>
  <c r="G1503" s="1"/>
  <c r="A1502"/>
  <c r="A1501"/>
  <c r="G1501" s="1"/>
  <c r="A1500"/>
  <c r="G1500" s="1"/>
  <c r="A1499"/>
  <c r="A1498"/>
  <c r="G1498" s="1"/>
  <c r="A1497"/>
  <c r="G1497" s="1"/>
  <c r="A1496"/>
  <c r="A1495"/>
  <c r="G1495" s="1"/>
  <c r="A1494"/>
  <c r="A1493"/>
  <c r="G1493" s="1"/>
  <c r="A1492"/>
  <c r="A1491"/>
  <c r="G1491" s="1"/>
  <c r="A1490"/>
  <c r="A1489"/>
  <c r="G1489" s="1"/>
  <c r="A1488"/>
  <c r="G1488" s="1"/>
  <c r="A1487"/>
  <c r="G1487" s="1"/>
  <c r="A1486"/>
  <c r="A1485"/>
  <c r="A1484"/>
  <c r="A1483"/>
  <c r="G1483" s="1"/>
  <c r="A1482"/>
  <c r="A1481"/>
  <c r="G1481" s="1"/>
  <c r="A1480"/>
  <c r="G1480" s="1"/>
  <c r="A1479"/>
  <c r="G1479" s="1"/>
  <c r="A1478"/>
  <c r="G1478" s="1"/>
  <c r="A1477"/>
  <c r="G1477" s="1"/>
  <c r="A1476"/>
  <c r="G1476" s="1"/>
  <c r="A1475"/>
  <c r="G1475" s="1"/>
  <c r="A1474"/>
  <c r="A1473"/>
  <c r="G1473" s="1"/>
  <c r="A1472"/>
  <c r="A1471"/>
  <c r="G1471" s="1"/>
  <c r="A1470"/>
  <c r="A1469"/>
  <c r="G1469" s="1"/>
  <c r="A1468"/>
  <c r="G1468" s="1"/>
  <c r="A1467"/>
  <c r="G1467" s="1"/>
  <c r="A1466"/>
  <c r="G1466" s="1"/>
  <c r="A1465"/>
  <c r="G1465" s="1"/>
  <c r="A1464"/>
  <c r="G1464" s="1"/>
  <c r="A1463"/>
  <c r="G1463" s="1"/>
  <c r="A1462"/>
  <c r="G1462" s="1"/>
  <c r="A1461"/>
  <c r="G1461" s="1"/>
  <c r="A1460"/>
  <c r="G1460" s="1"/>
  <c r="A1459"/>
  <c r="G1459" s="1"/>
  <c r="A1458"/>
  <c r="A1457"/>
  <c r="A1456"/>
  <c r="G1456" s="1"/>
  <c r="A1455"/>
  <c r="G1455" s="1"/>
  <c r="A1454"/>
  <c r="A1453"/>
  <c r="G1453" s="1"/>
  <c r="A1452"/>
  <c r="G1452" s="1"/>
  <c r="A1451"/>
  <c r="G1451" s="1"/>
  <c r="A1450"/>
  <c r="G1450" s="1"/>
  <c r="A1449"/>
  <c r="A1448"/>
  <c r="A1447"/>
  <c r="G1447" s="1"/>
  <c r="A1446"/>
  <c r="A1445"/>
  <c r="A1444"/>
  <c r="G1444" s="1"/>
  <c r="A1443"/>
  <c r="G1443" s="1"/>
  <c r="A1442"/>
  <c r="G1442" s="1"/>
  <c r="A1441"/>
  <c r="G1441" s="1"/>
  <c r="A1440"/>
  <c r="G1440" s="1"/>
  <c r="A1439"/>
  <c r="A1438"/>
  <c r="A1437"/>
  <c r="G1437" s="1"/>
  <c r="A1436"/>
  <c r="G1436" s="1"/>
  <c r="A1435"/>
  <c r="G1435" s="1"/>
  <c r="A1434"/>
  <c r="G1434" s="1"/>
  <c r="A1433"/>
  <c r="G1433" s="1"/>
  <c r="A1432"/>
  <c r="G1432" s="1"/>
  <c r="A1431"/>
  <c r="G1431" s="1"/>
  <c r="A1430"/>
  <c r="G1430" s="1"/>
  <c r="A1429"/>
  <c r="A1428"/>
  <c r="G1428" s="1"/>
  <c r="A1427"/>
  <c r="G1427" s="1"/>
  <c r="A1426"/>
  <c r="G1426" s="1"/>
  <c r="A1425"/>
  <c r="A1424"/>
  <c r="G1424" s="1"/>
  <c r="A1423"/>
  <c r="G1423" s="1"/>
  <c r="A1422"/>
  <c r="G1422" s="1"/>
  <c r="A1421"/>
  <c r="G1421" s="1"/>
  <c r="A1420"/>
  <c r="G1420" s="1"/>
  <c r="A1419"/>
  <c r="A1418"/>
  <c r="G1418" s="1"/>
  <c r="A1417"/>
  <c r="A1416"/>
  <c r="G1416" s="1"/>
  <c r="A1415"/>
  <c r="G1415" s="1"/>
  <c r="A1414"/>
  <c r="G1414" s="1"/>
  <c r="A1413"/>
  <c r="G1413" s="1"/>
  <c r="A1412"/>
  <c r="G1412" s="1"/>
  <c r="A1411"/>
  <c r="G1411" s="1"/>
  <c r="A1410"/>
  <c r="G1410" s="1"/>
  <c r="A1409"/>
  <c r="G1409" s="1"/>
  <c r="A1408"/>
  <c r="G1408" s="1"/>
  <c r="A1407"/>
  <c r="A1406"/>
  <c r="G1406" s="1"/>
  <c r="A1405"/>
  <c r="G1405" s="1"/>
  <c r="A1404"/>
  <c r="G1404" s="1"/>
  <c r="A1403"/>
  <c r="G1403" s="1"/>
  <c r="A1402"/>
  <c r="G1402" s="1"/>
  <c r="A1401"/>
  <c r="A1400"/>
  <c r="G1400" s="1"/>
  <c r="A1399"/>
  <c r="G1399" s="1"/>
  <c r="A1398"/>
  <c r="G1398" s="1"/>
  <c r="A1397"/>
  <c r="A1396"/>
  <c r="G1396" s="1"/>
  <c r="A1395"/>
  <c r="G1395" s="1"/>
  <c r="A1394"/>
  <c r="G1394" s="1"/>
  <c r="A1393"/>
  <c r="A1392"/>
  <c r="G1392" s="1"/>
  <c r="A1391"/>
  <c r="G1391" s="1"/>
  <c r="A1390"/>
  <c r="G1390" s="1"/>
  <c r="A1389"/>
  <c r="A1388"/>
  <c r="A1387"/>
  <c r="G1387" s="1"/>
  <c r="A1386"/>
  <c r="G1386" s="1"/>
  <c r="A1385"/>
  <c r="A1384"/>
  <c r="G1384" s="1"/>
  <c r="A1383"/>
  <c r="A1382"/>
  <c r="G1382" s="1"/>
  <c r="A1381"/>
  <c r="A1380"/>
  <c r="G1380" s="1"/>
  <c r="A1379"/>
  <c r="A1378"/>
  <c r="G1378" s="1"/>
  <c r="A1377"/>
  <c r="G1377" s="1"/>
  <c r="A1376"/>
  <c r="A1375"/>
  <c r="G1375"/>
  <c r="A1374"/>
  <c r="A1373"/>
  <c r="G1373" s="1"/>
  <c r="A1372"/>
  <c r="A1371"/>
  <c r="G1371" s="1"/>
  <c r="A1370"/>
  <c r="A1369"/>
  <c r="G1369" s="1"/>
  <c r="A1368"/>
  <c r="G1368" s="1"/>
  <c r="A1367"/>
  <c r="A1366"/>
  <c r="A1365"/>
  <c r="A1364"/>
  <c r="A1363"/>
  <c r="G1363" s="1"/>
  <c r="A1362"/>
  <c r="A1361"/>
  <c r="G1361" s="1"/>
  <c r="A1360"/>
  <c r="A1359"/>
  <c r="A1358"/>
  <c r="A1357"/>
  <c r="G1357" s="1"/>
  <c r="A1356"/>
  <c r="G1356" s="1"/>
  <c r="A1355"/>
  <c r="A1354"/>
  <c r="A1353"/>
  <c r="G1353" s="1"/>
  <c r="A1352"/>
  <c r="A1351"/>
  <c r="G1351" s="1"/>
  <c r="A1350"/>
  <c r="A1349"/>
  <c r="G1349" s="1"/>
  <c r="A1348"/>
  <c r="A1347"/>
  <c r="G1347" s="1"/>
  <c r="A1346"/>
  <c r="A1345"/>
  <c r="G1345" s="1"/>
  <c r="A1344"/>
  <c r="G1344" s="1"/>
  <c r="A1343"/>
  <c r="G1343" s="1"/>
  <c r="A1342"/>
  <c r="A1341"/>
  <c r="A1340"/>
  <c r="A1339"/>
  <c r="G1339" s="1"/>
  <c r="A1338"/>
  <c r="G1338" s="1"/>
  <c r="A1337"/>
  <c r="G1337" s="1"/>
  <c r="A1336"/>
  <c r="A1335"/>
  <c r="G1335" s="1"/>
  <c r="A1334"/>
  <c r="A1333"/>
  <c r="G1333" s="1"/>
  <c r="A1332"/>
  <c r="G1332" s="1"/>
  <c r="A1331"/>
  <c r="G1331" s="1"/>
  <c r="A1330"/>
  <c r="A1329"/>
  <c r="G1329" s="1"/>
  <c r="A1328"/>
  <c r="A1327"/>
  <c r="G1327" s="1"/>
  <c r="A1326"/>
  <c r="G1326" s="1"/>
  <c r="A1325"/>
  <c r="G1325" s="1"/>
  <c r="A1324"/>
  <c r="A1323"/>
  <c r="G1323" s="1"/>
  <c r="A1322"/>
  <c r="A1321"/>
  <c r="G1321" s="1"/>
  <c r="A1320"/>
  <c r="G1320" s="1"/>
  <c r="A1319"/>
  <c r="G1319" s="1"/>
  <c r="A1318"/>
  <c r="A1317"/>
  <c r="G1317" s="1"/>
  <c r="A1316"/>
  <c r="A1315"/>
  <c r="A1314"/>
  <c r="A1313"/>
  <c r="A1312"/>
  <c r="A1311"/>
  <c r="A1310"/>
  <c r="A1309"/>
  <c r="A1308"/>
  <c r="G1308" s="1"/>
  <c r="A1307"/>
  <c r="G1307" s="1"/>
  <c r="A1306"/>
  <c r="A1305"/>
  <c r="G1305" s="1"/>
  <c r="A1304"/>
  <c r="A1303"/>
  <c r="G1303" s="1"/>
  <c r="A1302"/>
  <c r="A1301"/>
  <c r="G1301" s="1"/>
  <c r="A1300"/>
  <c r="A1299"/>
  <c r="G1299" s="1"/>
  <c r="A1298"/>
  <c r="A1297"/>
  <c r="G1297" s="1"/>
  <c r="A1296"/>
  <c r="G1296"/>
  <c r="A1295"/>
  <c r="A1294"/>
  <c r="G1294" s="1"/>
  <c r="A1293"/>
  <c r="A1292"/>
  <c r="G1292" s="1"/>
  <c r="A1291"/>
  <c r="A1290"/>
  <c r="G1290" s="1"/>
  <c r="A1289"/>
  <c r="A1288"/>
  <c r="G1288" s="1"/>
  <c r="A1287"/>
  <c r="A1286"/>
  <c r="A1285"/>
  <c r="A1284"/>
  <c r="G1284" s="1"/>
  <c r="A1283"/>
  <c r="A1282"/>
  <c r="G1282" s="1"/>
  <c r="A1281"/>
  <c r="A1280"/>
  <c r="G1280" s="1"/>
  <c r="A1279"/>
  <c r="A1278"/>
  <c r="G1278" s="1"/>
  <c r="A1277"/>
  <c r="A1276"/>
  <c r="G1276" s="1"/>
  <c r="A1275"/>
  <c r="A1274"/>
  <c r="G1274" s="1"/>
  <c r="A1273"/>
  <c r="A1272"/>
  <c r="G1272" s="1"/>
  <c r="A1271"/>
  <c r="A1270"/>
  <c r="A1269"/>
  <c r="A1268"/>
  <c r="A1267"/>
  <c r="A1266"/>
  <c r="A1265"/>
  <c r="A1264"/>
  <c r="A1263"/>
  <c r="A1262"/>
  <c r="A1261"/>
  <c r="A1260"/>
  <c r="G1260" s="1"/>
  <c r="A1259"/>
  <c r="A1258"/>
  <c r="G1258" s="1"/>
  <c r="A1257"/>
  <c r="A1256"/>
  <c r="G1256" s="1"/>
  <c r="A1255"/>
  <c r="A1254"/>
  <c r="G1254" s="1"/>
  <c r="A1253"/>
  <c r="A1252"/>
  <c r="G1252" s="1"/>
  <c r="A1251"/>
  <c r="A1250"/>
  <c r="G1250" s="1"/>
  <c r="A1249"/>
  <c r="A1248"/>
  <c r="G1248" s="1"/>
  <c r="A1247"/>
  <c r="G1247" s="1"/>
  <c r="A1246"/>
  <c r="A1245"/>
  <c r="G1245" s="1"/>
  <c r="A1244"/>
  <c r="A1243"/>
  <c r="G1243" s="1"/>
  <c r="A1242"/>
  <c r="A1241"/>
  <c r="G1241" s="1"/>
  <c r="A1240"/>
  <c r="A1239"/>
  <c r="G1239" s="1"/>
  <c r="A1238"/>
  <c r="A1237"/>
  <c r="G1237" s="1"/>
  <c r="A1236"/>
  <c r="G1236" s="1"/>
  <c r="A1235"/>
  <c r="A1234"/>
  <c r="A1233"/>
  <c r="A1232"/>
  <c r="A1231"/>
  <c r="A1230"/>
  <c r="A1229"/>
  <c r="A1228"/>
  <c r="A1227"/>
  <c r="A1226"/>
  <c r="A1225"/>
  <c r="A1224"/>
  <c r="G1224" s="1"/>
  <c r="A1223"/>
  <c r="G1223" s="1"/>
  <c r="A1222"/>
  <c r="A1221"/>
  <c r="G1221" s="1"/>
  <c r="A1220"/>
  <c r="A1219"/>
  <c r="G1219" s="1"/>
  <c r="A1218"/>
  <c r="A1217"/>
  <c r="G1217" s="1"/>
  <c r="A1216"/>
  <c r="A1215"/>
  <c r="G1215" s="1"/>
  <c r="A1214"/>
  <c r="A1213"/>
  <c r="G1213" s="1"/>
  <c r="A1212"/>
  <c r="G1212" s="1"/>
  <c r="A1211"/>
  <c r="A1210"/>
  <c r="A1209"/>
  <c r="A1208"/>
  <c r="A1207"/>
  <c r="A1206"/>
  <c r="A1205"/>
  <c r="A1204"/>
  <c r="A1203"/>
  <c r="A1202"/>
  <c r="A1201"/>
  <c r="A1200"/>
  <c r="G1200" s="1"/>
  <c r="A1199"/>
  <c r="A1198"/>
  <c r="A1197"/>
  <c r="A1196"/>
  <c r="A1195"/>
  <c r="A1194"/>
  <c r="A1193"/>
  <c r="A1192"/>
  <c r="A1191"/>
  <c r="A1190"/>
  <c r="A1189"/>
  <c r="A1188"/>
  <c r="G1188" s="1"/>
  <c r="A1187"/>
  <c r="A1186"/>
  <c r="G1186" s="1"/>
  <c r="A1185"/>
  <c r="A1184"/>
  <c r="G1184" s="1"/>
  <c r="A1183"/>
  <c r="A1182"/>
  <c r="G1182" s="1"/>
  <c r="A1181"/>
  <c r="A1180"/>
  <c r="G1180" s="1"/>
  <c r="A1179"/>
  <c r="A1178"/>
  <c r="G1178" s="1"/>
  <c r="A1177"/>
  <c r="A1176"/>
  <c r="G1176" s="1"/>
  <c r="A1175"/>
  <c r="A1174"/>
  <c r="A1173"/>
  <c r="A1172"/>
  <c r="A1171"/>
  <c r="A1170"/>
  <c r="A1169"/>
  <c r="A1168"/>
  <c r="A1167"/>
  <c r="A1166"/>
  <c r="A1165"/>
  <c r="A1164"/>
  <c r="G1164" s="1"/>
  <c r="A1163"/>
  <c r="A1162"/>
  <c r="G1162" s="1"/>
  <c r="A1161"/>
  <c r="A1160"/>
  <c r="G1160" s="1"/>
  <c r="A1159"/>
  <c r="A1158"/>
  <c r="G1158" s="1"/>
  <c r="A1157"/>
  <c r="A1156"/>
  <c r="G1156" s="1"/>
  <c r="A1155"/>
  <c r="A1154"/>
  <c r="G1154" s="1"/>
  <c r="A1153"/>
  <c r="A1152"/>
  <c r="G1152" s="1"/>
  <c r="A1151"/>
  <c r="G1151" s="1"/>
  <c r="A1150"/>
  <c r="A1149"/>
  <c r="G1149" s="1"/>
  <c r="A1148"/>
  <c r="A1147"/>
  <c r="G1147" s="1"/>
  <c r="A1146"/>
  <c r="A1145"/>
  <c r="G1145" s="1"/>
  <c r="A1144"/>
  <c r="A1143"/>
  <c r="G1143" s="1"/>
  <c r="A1142"/>
  <c r="A1141"/>
  <c r="G1141" s="1"/>
  <c r="A1140"/>
  <c r="G1140" s="1"/>
  <c r="A1139"/>
  <c r="A1138"/>
  <c r="A1137"/>
  <c r="A1136"/>
  <c r="A1135"/>
  <c r="A1134"/>
  <c r="A1133"/>
  <c r="A1132"/>
  <c r="A1131"/>
  <c r="A1130"/>
  <c r="A1129"/>
  <c r="A1128"/>
  <c r="G1128" s="1"/>
  <c r="A1127"/>
  <c r="G1127" s="1"/>
  <c r="A1126"/>
  <c r="A1125"/>
  <c r="G1125" s="1"/>
  <c r="A1124"/>
  <c r="A1123"/>
  <c r="G1123" s="1"/>
  <c r="A1122"/>
  <c r="A1121"/>
  <c r="G1121" s="1"/>
  <c r="A1120"/>
  <c r="A1119"/>
  <c r="G1119" s="1"/>
  <c r="A1118"/>
  <c r="A1117"/>
  <c r="G1117" s="1"/>
  <c r="A1116"/>
  <c r="G1116" s="1"/>
  <c r="A1115"/>
  <c r="A1114"/>
  <c r="A1113"/>
  <c r="A1112"/>
  <c r="A1111"/>
  <c r="A1110"/>
  <c r="A1109"/>
  <c r="A1108"/>
  <c r="A1107"/>
  <c r="A1106"/>
  <c r="A1105"/>
  <c r="A1104"/>
  <c r="G1104"/>
  <c r="A1103"/>
  <c r="A1102"/>
  <c r="A1101"/>
  <c r="A1100"/>
  <c r="A1099"/>
  <c r="A1098"/>
  <c r="A1097"/>
  <c r="A1096"/>
  <c r="A1095"/>
  <c r="A1094"/>
  <c r="A1093"/>
  <c r="A1092"/>
  <c r="G1092" s="1"/>
  <c r="A1091"/>
  <c r="A1090"/>
  <c r="G1090" s="1"/>
  <c r="A1089"/>
  <c r="A1088"/>
  <c r="G1088" s="1"/>
  <c r="A1087"/>
  <c r="A1086"/>
  <c r="G1086" s="1"/>
  <c r="A1085"/>
  <c r="A1084"/>
  <c r="G1084" s="1"/>
  <c r="A1083"/>
  <c r="A1082"/>
  <c r="G1082" s="1"/>
  <c r="A1081"/>
  <c r="A1080"/>
  <c r="G1080" s="1"/>
  <c r="A1079"/>
  <c r="A1078"/>
  <c r="A1077"/>
  <c r="A1076"/>
  <c r="A1075"/>
  <c r="A1074"/>
  <c r="A1073"/>
  <c r="A1072"/>
  <c r="A1071"/>
  <c r="A1070"/>
  <c r="A1069"/>
  <c r="A1068"/>
  <c r="G1068" s="1"/>
  <c r="A1067"/>
  <c r="A1066"/>
  <c r="G1066" s="1"/>
  <c r="A1065"/>
  <c r="A1064"/>
  <c r="G1064" s="1"/>
  <c r="A1063"/>
  <c r="A1062"/>
  <c r="G1062" s="1"/>
  <c r="A1061"/>
  <c r="A1060"/>
  <c r="G1060" s="1"/>
  <c r="A1059"/>
  <c r="A1058"/>
  <c r="G1058" s="1"/>
  <c r="A1057"/>
  <c r="A1056"/>
  <c r="G1056" s="1"/>
  <c r="A1055"/>
  <c r="G1055" s="1"/>
  <c r="A1054"/>
  <c r="A1053"/>
  <c r="G1053" s="1"/>
  <c r="A1052"/>
  <c r="A1051"/>
  <c r="G1051" s="1"/>
  <c r="A1050"/>
  <c r="A1049"/>
  <c r="G1049" s="1"/>
  <c r="A1048"/>
  <c r="A1047"/>
  <c r="G1047" s="1"/>
  <c r="A1046"/>
  <c r="A1045"/>
  <c r="G1045" s="1"/>
  <c r="A1044"/>
  <c r="G1044" s="1"/>
  <c r="A1043"/>
  <c r="A1042"/>
  <c r="A1041"/>
  <c r="A1040"/>
  <c r="A1039"/>
  <c r="A1038"/>
  <c r="A1037"/>
  <c r="A1036"/>
  <c r="A1035"/>
  <c r="A1034"/>
  <c r="A1033"/>
  <c r="A1032"/>
  <c r="G1032" s="1"/>
  <c r="A1031"/>
  <c r="G1031" s="1"/>
  <c r="A1030"/>
  <c r="A1029"/>
  <c r="G1029" s="1"/>
  <c r="A1028"/>
  <c r="A1027"/>
  <c r="G1027" s="1"/>
  <c r="A1026"/>
  <c r="A1025"/>
  <c r="G1025" s="1"/>
  <c r="A1024"/>
  <c r="A1023"/>
  <c r="G1023" s="1"/>
  <c r="A1022"/>
  <c r="A1021"/>
  <c r="G1021" s="1"/>
  <c r="A1020"/>
  <c r="G1020" s="1"/>
  <c r="A1019"/>
  <c r="A1018"/>
  <c r="A1017"/>
  <c r="A1016"/>
  <c r="A1015"/>
  <c r="A1014"/>
  <c r="A1013"/>
  <c r="A1012"/>
  <c r="A1011"/>
  <c r="A1010"/>
  <c r="A1009"/>
  <c r="A1008"/>
  <c r="G1008" s="1"/>
  <c r="A1007"/>
  <c r="A1006"/>
  <c r="A1005"/>
  <c r="A1004"/>
  <c r="A1003"/>
  <c r="A1002"/>
  <c r="A1001"/>
  <c r="A1000"/>
  <c r="A999"/>
  <c r="A998"/>
  <c r="A997"/>
  <c r="A996"/>
  <c r="G996" s="1"/>
  <c r="A995"/>
  <c r="A994"/>
  <c r="G994" s="1"/>
  <c r="A993"/>
  <c r="A992"/>
  <c r="G992" s="1"/>
  <c r="A991"/>
  <c r="A990"/>
  <c r="G990" s="1"/>
  <c r="A989"/>
  <c r="A988"/>
  <c r="G988" s="1"/>
  <c r="A987"/>
  <c r="A986"/>
  <c r="G986" s="1"/>
  <c r="A985"/>
  <c r="A984"/>
  <c r="G984" s="1"/>
  <c r="A983"/>
  <c r="A982"/>
  <c r="A981"/>
  <c r="A980"/>
  <c r="A979"/>
  <c r="A978"/>
  <c r="A977"/>
  <c r="A976"/>
  <c r="A975"/>
  <c r="A974"/>
  <c r="A973"/>
  <c r="A972"/>
  <c r="G972" s="1"/>
  <c r="A971"/>
  <c r="A970"/>
  <c r="G970" s="1"/>
  <c r="A969"/>
  <c r="A968"/>
  <c r="G968" s="1"/>
  <c r="A967"/>
  <c r="A966"/>
  <c r="G966" s="1"/>
  <c r="A965"/>
  <c r="A964"/>
  <c r="G964" s="1"/>
  <c r="A963"/>
  <c r="A962"/>
  <c r="G962" s="1"/>
  <c r="A961"/>
  <c r="A960"/>
  <c r="G960" s="1"/>
  <c r="A959"/>
  <c r="G959" s="1"/>
  <c r="A958"/>
  <c r="A957"/>
  <c r="G957" s="1"/>
  <c r="A956"/>
  <c r="A955"/>
  <c r="G955" s="1"/>
  <c r="A954"/>
  <c r="A953"/>
  <c r="G953" s="1"/>
  <c r="A952"/>
  <c r="A951"/>
  <c r="G951" s="1"/>
  <c r="A950"/>
  <c r="A949"/>
  <c r="G949" s="1"/>
  <c r="A948"/>
  <c r="G948" s="1"/>
  <c r="A947"/>
  <c r="A946"/>
  <c r="A945"/>
  <c r="A944"/>
  <c r="A943"/>
  <c r="A942"/>
  <c r="A941"/>
  <c r="A940"/>
  <c r="A939"/>
  <c r="A938"/>
  <c r="A937"/>
  <c r="A936"/>
  <c r="G936" s="1"/>
  <c r="A935"/>
  <c r="G935" s="1"/>
  <c r="A934"/>
  <c r="A933"/>
  <c r="G933" s="1"/>
  <c r="A932"/>
  <c r="A931"/>
  <c r="G931" s="1"/>
  <c r="A930"/>
  <c r="A929"/>
  <c r="G929" s="1"/>
  <c r="A928"/>
  <c r="A927"/>
  <c r="G927" s="1"/>
  <c r="A926"/>
  <c r="A925"/>
  <c r="G925" s="1"/>
  <c r="A924"/>
  <c r="G924" s="1"/>
  <c r="A923"/>
  <c r="A922"/>
  <c r="A921"/>
  <c r="A920"/>
  <c r="A919"/>
  <c r="A918"/>
  <c r="A917"/>
  <c r="A916"/>
  <c r="A915"/>
  <c r="A914"/>
  <c r="A913"/>
  <c r="A912"/>
  <c r="G912"/>
  <c r="A911"/>
  <c r="A910"/>
  <c r="A909"/>
  <c r="A908"/>
  <c r="A907"/>
  <c r="A906"/>
  <c r="A905"/>
  <c r="A904"/>
  <c r="A903"/>
  <c r="A902"/>
  <c r="A901"/>
  <c r="A900"/>
  <c r="G900" s="1"/>
  <c r="A899"/>
  <c r="A898"/>
  <c r="G898" s="1"/>
  <c r="A897"/>
  <c r="A896"/>
  <c r="G896" s="1"/>
  <c r="A895"/>
  <c r="A894"/>
  <c r="G894" s="1"/>
  <c r="A893"/>
  <c r="A892"/>
  <c r="G892" s="1"/>
  <c r="A891"/>
  <c r="A890"/>
  <c r="G890" s="1"/>
  <c r="A889"/>
  <c r="A888"/>
  <c r="G888" s="1"/>
  <c r="A887"/>
  <c r="A886"/>
  <c r="G886" s="1"/>
  <c r="A885"/>
  <c r="A884"/>
  <c r="G884" s="1"/>
  <c r="A883"/>
  <c r="A882"/>
  <c r="G882" s="1"/>
  <c r="A881"/>
  <c r="A880"/>
  <c r="G880" s="1"/>
  <c r="A879"/>
  <c r="A878"/>
  <c r="G878" s="1"/>
  <c r="A877"/>
  <c r="A876"/>
  <c r="G876" s="1"/>
  <c r="A875"/>
  <c r="A874"/>
  <c r="G874" s="1"/>
  <c r="A873"/>
  <c r="A872"/>
  <c r="G872" s="1"/>
  <c r="A871"/>
  <c r="A870"/>
  <c r="G870" s="1"/>
  <c r="A869"/>
  <c r="A868"/>
  <c r="G868" s="1"/>
  <c r="A867"/>
  <c r="A866"/>
  <c r="G866" s="1"/>
  <c r="A865"/>
  <c r="A864"/>
  <c r="G864" s="1"/>
  <c r="A863"/>
  <c r="G863" s="1"/>
  <c r="A862"/>
  <c r="A861"/>
  <c r="G861" s="1"/>
  <c r="A860"/>
  <c r="A859"/>
  <c r="G859" s="1"/>
  <c r="A858"/>
  <c r="A857"/>
  <c r="G857" s="1"/>
  <c r="A856"/>
  <c r="A855"/>
  <c r="G855" s="1"/>
  <c r="A854"/>
  <c r="A853"/>
  <c r="G853" s="1"/>
  <c r="A852"/>
  <c r="G852" s="1"/>
  <c r="A851"/>
  <c r="A850"/>
  <c r="A849"/>
  <c r="A848"/>
  <c r="A847"/>
  <c r="A846"/>
  <c r="A845"/>
  <c r="A844"/>
  <c r="A843"/>
  <c r="A842"/>
  <c r="A841"/>
  <c r="A840"/>
  <c r="G840" s="1"/>
  <c r="A839"/>
  <c r="G839" s="1"/>
  <c r="A838"/>
  <c r="A837"/>
  <c r="G837" s="1"/>
  <c r="A836"/>
  <c r="A835"/>
  <c r="G835" s="1"/>
  <c r="A834"/>
  <c r="A833"/>
  <c r="G833" s="1"/>
  <c r="A832"/>
  <c r="A831"/>
  <c r="G831" s="1"/>
  <c r="A830"/>
  <c r="A829"/>
  <c r="G829" s="1"/>
  <c r="A828"/>
  <c r="G828" s="1"/>
  <c r="A827"/>
  <c r="A826"/>
  <c r="A825"/>
  <c r="A824"/>
  <c r="A823"/>
  <c r="A822"/>
  <c r="A821"/>
  <c r="A820"/>
  <c r="A819"/>
  <c r="A818"/>
  <c r="A817"/>
  <c r="A816"/>
  <c r="G816" s="1"/>
  <c r="A815"/>
  <c r="A814"/>
  <c r="A813"/>
  <c r="A812"/>
  <c r="A811"/>
  <c r="A810"/>
  <c r="A809"/>
  <c r="A808"/>
  <c r="A807"/>
  <c r="A806"/>
  <c r="A805"/>
  <c r="A804"/>
  <c r="G804" s="1"/>
  <c r="A803"/>
  <c r="A802"/>
  <c r="G802" s="1"/>
  <c r="A801"/>
  <c r="A800"/>
  <c r="G800" s="1"/>
  <c r="A799"/>
  <c r="A798"/>
  <c r="G798" s="1"/>
  <c r="A797"/>
  <c r="A796"/>
  <c r="G796" s="1"/>
  <c r="A795"/>
  <c r="A794"/>
  <c r="G794" s="1"/>
  <c r="A793"/>
  <c r="A792"/>
  <c r="G792" s="1"/>
  <c r="A791"/>
  <c r="A790"/>
  <c r="A789"/>
  <c r="A788"/>
  <c r="A787"/>
  <c r="G787" s="1"/>
  <c r="A786"/>
  <c r="A785"/>
  <c r="A784"/>
  <c r="A783"/>
  <c r="A782"/>
  <c r="G782" s="1"/>
  <c r="A781"/>
  <c r="A780"/>
  <c r="G780" s="1"/>
  <c r="A779"/>
  <c r="A778"/>
  <c r="A777"/>
  <c r="A776"/>
  <c r="A775"/>
  <c r="A774"/>
  <c r="A773"/>
  <c r="A772"/>
  <c r="A771"/>
  <c r="A770"/>
  <c r="A769"/>
  <c r="A768"/>
  <c r="G768" s="1"/>
  <c r="A767"/>
  <c r="A766"/>
  <c r="A765"/>
  <c r="A764"/>
  <c r="A763"/>
  <c r="A762"/>
  <c r="A761"/>
  <c r="A760"/>
  <c r="A759"/>
  <c r="A758"/>
  <c r="A757"/>
  <c r="A756"/>
  <c r="G756" s="1"/>
  <c r="A755"/>
  <c r="G755" s="1"/>
  <c r="A754"/>
  <c r="A753"/>
  <c r="G753" s="1"/>
  <c r="A752"/>
  <c r="A751"/>
  <c r="G751" s="1"/>
  <c r="A750"/>
  <c r="A749"/>
  <c r="G749" s="1"/>
  <c r="A748"/>
  <c r="A747"/>
  <c r="G747" s="1"/>
  <c r="A746"/>
  <c r="A745"/>
  <c r="G745" s="1"/>
  <c r="A744"/>
  <c r="G744" s="1"/>
  <c r="A743"/>
  <c r="A742"/>
  <c r="A741"/>
  <c r="A740"/>
  <c r="A739"/>
  <c r="A738"/>
  <c r="A737"/>
  <c r="A736"/>
  <c r="A735"/>
  <c r="A734"/>
  <c r="A733"/>
  <c r="A732"/>
  <c r="G732" s="1"/>
  <c r="A731"/>
  <c r="G731" s="1"/>
  <c r="A730"/>
  <c r="A729"/>
  <c r="G729" s="1"/>
  <c r="A728"/>
  <c r="A727"/>
  <c r="G727" s="1"/>
  <c r="A726"/>
  <c r="A725"/>
  <c r="G725" s="1"/>
  <c r="A724"/>
  <c r="A723"/>
  <c r="G723" s="1"/>
  <c r="A722"/>
  <c r="A721"/>
  <c r="G721" s="1"/>
  <c r="A720"/>
  <c r="G720"/>
  <c r="A719"/>
  <c r="A718"/>
  <c r="G718" s="1"/>
  <c r="A717"/>
  <c r="A716"/>
  <c r="G716" s="1"/>
  <c r="A715"/>
  <c r="A714"/>
  <c r="G714" s="1"/>
  <c r="A713"/>
  <c r="A712"/>
  <c r="G712" s="1"/>
  <c r="A711"/>
  <c r="A710"/>
  <c r="G710" s="1"/>
  <c r="A709"/>
  <c r="A708"/>
  <c r="G708" s="1"/>
  <c r="A707"/>
  <c r="A706"/>
  <c r="G706" s="1"/>
  <c r="A705"/>
  <c r="A704"/>
  <c r="G704" s="1"/>
  <c r="A703"/>
  <c r="A702"/>
  <c r="G702" s="1"/>
  <c r="A701"/>
  <c r="A700"/>
  <c r="G700" s="1"/>
  <c r="A699"/>
  <c r="A698"/>
  <c r="G698" s="1"/>
  <c r="A697"/>
  <c r="A696"/>
  <c r="G696" s="1"/>
  <c r="A695"/>
  <c r="A694"/>
  <c r="G694" s="1"/>
  <c r="A693"/>
  <c r="A692"/>
  <c r="G692" s="1"/>
  <c r="A691"/>
  <c r="A690"/>
  <c r="G690" s="1"/>
  <c r="A689"/>
  <c r="A688"/>
  <c r="G688" s="1"/>
  <c r="A687"/>
  <c r="A686"/>
  <c r="G686" s="1"/>
  <c r="A685"/>
  <c r="A684"/>
  <c r="G684" s="1"/>
  <c r="A683"/>
  <c r="A682"/>
  <c r="A681"/>
  <c r="A680"/>
  <c r="A679"/>
  <c r="A678"/>
  <c r="A677"/>
  <c r="A676"/>
  <c r="A675"/>
  <c r="A674"/>
  <c r="A673"/>
  <c r="A672"/>
  <c r="G672" s="1"/>
  <c r="A671"/>
  <c r="A670"/>
  <c r="G670" s="1"/>
  <c r="A669"/>
  <c r="A668"/>
  <c r="G668" s="1"/>
  <c r="A667"/>
  <c r="A666"/>
  <c r="G666" s="1"/>
  <c r="A665"/>
  <c r="A664"/>
  <c r="G664" s="1"/>
  <c r="A663"/>
  <c r="A662"/>
  <c r="G662" s="1"/>
  <c r="A661"/>
  <c r="A660"/>
  <c r="G660" s="1"/>
  <c r="A659"/>
  <c r="G659" s="1"/>
  <c r="A658"/>
  <c r="G658" s="1"/>
  <c r="A657"/>
  <c r="G657" s="1"/>
  <c r="A656"/>
  <c r="A655"/>
  <c r="G655" s="1"/>
  <c r="A654"/>
  <c r="G654" s="1"/>
  <c r="A653"/>
  <c r="G653" s="1"/>
  <c r="A652"/>
  <c r="A651"/>
  <c r="G651" s="1"/>
  <c r="A650"/>
  <c r="G650" s="1"/>
  <c r="A649"/>
  <c r="G649" s="1"/>
  <c r="A648"/>
  <c r="G648" s="1"/>
  <c r="A647"/>
  <c r="A646"/>
  <c r="G646" s="1"/>
  <c r="A645"/>
  <c r="A644"/>
  <c r="G644" s="1"/>
  <c r="A643"/>
  <c r="A642"/>
  <c r="G642" s="1"/>
  <c r="A641"/>
  <c r="A640"/>
  <c r="G640" s="1"/>
  <c r="A639"/>
  <c r="A638"/>
  <c r="G638" s="1"/>
  <c r="A637"/>
  <c r="A636"/>
  <c r="G636" s="1"/>
  <c r="A635"/>
  <c r="G635" s="1"/>
  <c r="A634"/>
  <c r="G634" s="1"/>
  <c r="A633"/>
  <c r="G633" s="1"/>
  <c r="A632"/>
  <c r="A631"/>
  <c r="G631" s="1"/>
  <c r="A630"/>
  <c r="G630" s="1"/>
  <c r="A629"/>
  <c r="G629" s="1"/>
  <c r="A628"/>
  <c r="A627"/>
  <c r="G627" s="1"/>
  <c r="A626"/>
  <c r="G626" s="1"/>
  <c r="A625"/>
  <c r="G625" s="1"/>
  <c r="A624"/>
  <c r="G624" s="1"/>
  <c r="A623"/>
  <c r="A622"/>
  <c r="G622" s="1"/>
  <c r="A621"/>
  <c r="G621" s="1"/>
  <c r="A620"/>
  <c r="A619"/>
  <c r="G619" s="1"/>
  <c r="A618"/>
  <c r="A617"/>
  <c r="G617" s="1"/>
  <c r="A616"/>
  <c r="A615"/>
  <c r="G615" s="1"/>
  <c r="A614"/>
  <c r="A613"/>
  <c r="G613" s="1"/>
  <c r="A612"/>
  <c r="G612" s="1"/>
  <c r="A611"/>
  <c r="A610"/>
  <c r="A609"/>
  <c r="A608"/>
  <c r="A607"/>
  <c r="A606"/>
  <c r="A605"/>
  <c r="A604"/>
  <c r="A603"/>
  <c r="A602"/>
  <c r="A601"/>
  <c r="A600"/>
  <c r="G600" s="1"/>
  <c r="A599"/>
  <c r="G599" s="1"/>
  <c r="A598"/>
  <c r="A597"/>
  <c r="G597" s="1"/>
  <c r="A596"/>
  <c r="A595"/>
  <c r="G595" s="1"/>
  <c r="A594"/>
  <c r="A593"/>
  <c r="G593" s="1"/>
  <c r="A592"/>
  <c r="A591"/>
  <c r="G591" s="1"/>
  <c r="A590"/>
  <c r="A589"/>
  <c r="G589" s="1"/>
  <c r="A588"/>
  <c r="G588" s="1"/>
  <c r="A587"/>
  <c r="A586"/>
  <c r="A585"/>
  <c r="A584"/>
  <c r="A583"/>
  <c r="A582"/>
  <c r="A581"/>
  <c r="A580"/>
  <c r="A579"/>
  <c r="A578"/>
  <c r="A577"/>
  <c r="A576"/>
  <c r="G576" s="1"/>
  <c r="A575"/>
  <c r="G575" s="1"/>
  <c r="A574"/>
  <c r="A573"/>
  <c r="G573" s="1"/>
  <c r="A572"/>
  <c r="A571"/>
  <c r="G571" s="1"/>
  <c r="A570"/>
  <c r="A569"/>
  <c r="G569" s="1"/>
  <c r="A568"/>
  <c r="A567"/>
  <c r="G567" s="1"/>
  <c r="A566"/>
  <c r="A565"/>
  <c r="G565" s="1"/>
  <c r="A564"/>
  <c r="G564" s="1"/>
  <c r="A563"/>
  <c r="A562"/>
  <c r="A561"/>
  <c r="A560"/>
  <c r="A559"/>
  <c r="A558"/>
  <c r="A557"/>
  <c r="A556"/>
  <c r="A555"/>
  <c r="A554"/>
  <c r="A553"/>
  <c r="A552"/>
  <c r="G552" s="1"/>
  <c r="A551"/>
  <c r="G551" s="1"/>
  <c r="A550"/>
  <c r="A549"/>
  <c r="G549" s="1"/>
  <c r="A548"/>
  <c r="A547"/>
  <c r="G547" s="1"/>
  <c r="A546"/>
  <c r="A545"/>
  <c r="G545" s="1"/>
  <c r="A544"/>
  <c r="A543"/>
  <c r="G543" s="1"/>
  <c r="A542"/>
  <c r="A541"/>
  <c r="G541" s="1"/>
  <c r="A540"/>
  <c r="G540" s="1"/>
  <c r="A539"/>
  <c r="A538"/>
  <c r="A537"/>
  <c r="A536"/>
  <c r="A535"/>
  <c r="A534"/>
  <c r="A533"/>
  <c r="A532"/>
  <c r="A531"/>
  <c r="A530"/>
  <c r="A529"/>
  <c r="A528"/>
  <c r="G528"/>
  <c r="A527"/>
  <c r="A526"/>
  <c r="A525"/>
  <c r="A524"/>
  <c r="A523"/>
  <c r="A522"/>
  <c r="A521"/>
  <c r="A520"/>
  <c r="A519"/>
  <c r="A518"/>
  <c r="A517"/>
  <c r="A516"/>
  <c r="G516" s="1"/>
  <c r="A515"/>
  <c r="A514"/>
  <c r="G514" s="1"/>
  <c r="A513"/>
  <c r="A512"/>
  <c r="G512" s="1"/>
  <c r="A511"/>
  <c r="A510"/>
  <c r="G510" s="1"/>
  <c r="A509"/>
  <c r="A508"/>
  <c r="G508" s="1"/>
  <c r="A507"/>
  <c r="A506"/>
  <c r="G506" s="1"/>
  <c r="A505"/>
  <c r="A504"/>
  <c r="G504" s="1"/>
  <c r="A503"/>
  <c r="A502"/>
  <c r="G502" s="1"/>
  <c r="A501"/>
  <c r="A500"/>
  <c r="G500" s="1"/>
  <c r="A499"/>
  <c r="A498"/>
  <c r="G498" s="1"/>
  <c r="A497"/>
  <c r="A496"/>
  <c r="G496" s="1"/>
  <c r="A495"/>
  <c r="A494"/>
  <c r="G494" s="1"/>
  <c r="A493"/>
  <c r="A492"/>
  <c r="G492" s="1"/>
  <c r="A491"/>
  <c r="A490"/>
  <c r="G490" s="1"/>
  <c r="A489"/>
  <c r="A488"/>
  <c r="G488" s="1"/>
  <c r="A487"/>
  <c r="A486"/>
  <c r="G486" s="1"/>
  <c r="A485"/>
  <c r="A484"/>
  <c r="G484" s="1"/>
  <c r="A483"/>
  <c r="A482"/>
  <c r="G482" s="1"/>
  <c r="A481"/>
  <c r="A480"/>
  <c r="G480" s="1"/>
  <c r="A479"/>
  <c r="A478"/>
  <c r="A477"/>
  <c r="A476"/>
  <c r="A475"/>
  <c r="A474"/>
  <c r="A473"/>
  <c r="A472"/>
  <c r="A471"/>
  <c r="A470"/>
  <c r="A469"/>
  <c r="A468"/>
  <c r="G468" s="1"/>
  <c r="A467"/>
  <c r="A466"/>
  <c r="G466" s="1"/>
  <c r="A465"/>
  <c r="A464"/>
  <c r="G464" s="1"/>
  <c r="A463"/>
  <c r="A462"/>
  <c r="G462" s="1"/>
  <c r="A461"/>
  <c r="A460"/>
  <c r="G460" s="1"/>
  <c r="A459"/>
  <c r="A458"/>
  <c r="G458" s="1"/>
  <c r="A457"/>
  <c r="A456"/>
  <c r="G456" s="1"/>
  <c r="A455"/>
  <c r="A454"/>
  <c r="A453"/>
  <c r="A452"/>
  <c r="A451"/>
  <c r="A450"/>
  <c r="A449"/>
  <c r="A448"/>
  <c r="A447"/>
  <c r="A446"/>
  <c r="A445"/>
  <c r="A444"/>
  <c r="G444" s="1"/>
  <c r="A443"/>
  <c r="A442"/>
  <c r="G442" s="1"/>
  <c r="A441"/>
  <c r="A440"/>
  <c r="G440" s="1"/>
  <c r="A439"/>
  <c r="A438"/>
  <c r="G438" s="1"/>
  <c r="A437"/>
  <c r="A436"/>
  <c r="G436" s="1"/>
  <c r="A435"/>
  <c r="A434"/>
  <c r="G434" s="1"/>
  <c r="A433"/>
  <c r="A432"/>
  <c r="G432" s="1"/>
  <c r="A431"/>
  <c r="G431" s="1"/>
  <c r="A430"/>
  <c r="A429"/>
  <c r="G429" s="1"/>
  <c r="A428"/>
  <c r="A427"/>
  <c r="G427" s="1"/>
  <c r="A426"/>
  <c r="A425"/>
  <c r="G425" s="1"/>
  <c r="A424"/>
  <c r="A423"/>
  <c r="G423" s="1"/>
  <c r="A422"/>
  <c r="A421"/>
  <c r="G421" s="1"/>
  <c r="A420"/>
  <c r="G420" s="1"/>
  <c r="A419"/>
  <c r="A418"/>
  <c r="A417"/>
  <c r="A416"/>
  <c r="A415"/>
  <c r="A414"/>
  <c r="A413"/>
  <c r="A412"/>
  <c r="A411"/>
  <c r="A410"/>
  <c r="A409"/>
  <c r="A408"/>
  <c r="G408" s="1"/>
  <c r="A407"/>
  <c r="G407" s="1"/>
  <c r="A406"/>
  <c r="A405"/>
  <c r="G405" s="1"/>
  <c r="A404"/>
  <c r="A403"/>
  <c r="G403" s="1"/>
  <c r="A402"/>
  <c r="A401"/>
  <c r="G401" s="1"/>
  <c r="A400"/>
  <c r="A399"/>
  <c r="A398"/>
  <c r="A397"/>
  <c r="G397" s="1"/>
  <c r="A396"/>
  <c r="G396" s="1"/>
  <c r="A395"/>
  <c r="A394"/>
  <c r="A393"/>
  <c r="A392"/>
  <c r="A391"/>
  <c r="A390"/>
  <c r="A389"/>
  <c r="A388"/>
  <c r="A387"/>
  <c r="A386"/>
  <c r="A385"/>
  <c r="A384"/>
  <c r="G384" s="1"/>
  <c r="A383"/>
  <c r="G383" s="1"/>
  <c r="A382"/>
  <c r="A381"/>
  <c r="G381" s="1"/>
  <c r="A380"/>
  <c r="A379"/>
  <c r="G379" s="1"/>
  <c r="A378"/>
  <c r="A377"/>
  <c r="G377" s="1"/>
  <c r="A376"/>
  <c r="A375"/>
  <c r="G375" s="1"/>
  <c r="A374"/>
  <c r="A373"/>
  <c r="G373" s="1"/>
  <c r="A372"/>
  <c r="G372" s="1"/>
  <c r="A371"/>
  <c r="A370"/>
  <c r="A369"/>
  <c r="A368"/>
  <c r="A367"/>
  <c r="A366"/>
  <c r="A365"/>
  <c r="A364"/>
  <c r="A363"/>
  <c r="A362"/>
  <c r="A361"/>
  <c r="A360"/>
  <c r="G360" s="1"/>
  <c r="A359"/>
  <c r="G359" s="1"/>
  <c r="A358"/>
  <c r="A357"/>
  <c r="G357" s="1"/>
  <c r="A356"/>
  <c r="A355"/>
  <c r="G355" s="1"/>
  <c r="A354"/>
  <c r="A353"/>
  <c r="G353" s="1"/>
  <c r="A352"/>
  <c r="A351"/>
  <c r="G351" s="1"/>
  <c r="A350"/>
  <c r="A349"/>
  <c r="G349" s="1"/>
  <c r="A348"/>
  <c r="G348" s="1"/>
  <c r="A347"/>
  <c r="A346"/>
  <c r="A345"/>
  <c r="A344"/>
  <c r="A343"/>
  <c r="A342"/>
  <c r="A341"/>
  <c r="A340"/>
  <c r="A339"/>
  <c r="A338"/>
  <c r="A337"/>
  <c r="A336"/>
  <c r="G336"/>
  <c r="A335"/>
  <c r="A334"/>
  <c r="A333"/>
  <c r="A332"/>
  <c r="A331"/>
  <c r="A330"/>
  <c r="A329"/>
  <c r="A328"/>
  <c r="A327"/>
  <c r="A326"/>
  <c r="A325"/>
  <c r="A324"/>
  <c r="G324" s="1"/>
  <c r="A323"/>
  <c r="A322"/>
  <c r="G322" s="1"/>
  <c r="A321"/>
  <c r="A320"/>
  <c r="G320" s="1"/>
  <c r="A319"/>
  <c r="A318"/>
  <c r="G318" s="1"/>
  <c r="A317"/>
  <c r="A316"/>
  <c r="G316" s="1"/>
  <c r="A315"/>
  <c r="A314"/>
  <c r="G314" s="1"/>
  <c r="A313"/>
  <c r="A312"/>
  <c r="G312" s="1"/>
  <c r="A311"/>
  <c r="A310"/>
  <c r="G310" s="1"/>
  <c r="A309"/>
  <c r="A308"/>
  <c r="G308" s="1"/>
  <c r="A307"/>
  <c r="A306"/>
  <c r="G306" s="1"/>
  <c r="A305"/>
  <c r="A304"/>
  <c r="G304" s="1"/>
  <c r="A303"/>
  <c r="A302"/>
  <c r="G302" s="1"/>
  <c r="A301"/>
  <c r="A300"/>
  <c r="G300" s="1"/>
  <c r="A299"/>
  <c r="A298"/>
  <c r="G298" s="1"/>
  <c r="A297"/>
  <c r="A296"/>
  <c r="G296" s="1"/>
  <c r="A295"/>
  <c r="A294"/>
  <c r="G294" s="1"/>
  <c r="A293"/>
  <c r="A292"/>
  <c r="G292" s="1"/>
  <c r="A291"/>
  <c r="A290"/>
  <c r="G290" s="1"/>
  <c r="A289"/>
  <c r="A288"/>
  <c r="G288" s="1"/>
  <c r="A287"/>
  <c r="A286"/>
  <c r="A285"/>
  <c r="A284"/>
  <c r="A283"/>
  <c r="A282"/>
  <c r="A281"/>
  <c r="A280"/>
  <c r="A279"/>
  <c r="A278"/>
  <c r="A277"/>
  <c r="A276"/>
  <c r="G276" s="1"/>
  <c r="A275"/>
  <c r="A274"/>
  <c r="G274" s="1"/>
  <c r="A273"/>
  <c r="A272"/>
  <c r="G272" s="1"/>
  <c r="A271"/>
  <c r="A270"/>
  <c r="G270" s="1"/>
  <c r="A269"/>
  <c r="A268"/>
  <c r="G268" s="1"/>
  <c r="A267"/>
  <c r="A266"/>
  <c r="G266" s="1"/>
  <c r="A265"/>
  <c r="A264"/>
  <c r="G264" s="1"/>
  <c r="A263"/>
  <c r="A262"/>
  <c r="A261"/>
  <c r="A260"/>
  <c r="A259"/>
  <c r="A258"/>
  <c r="A257"/>
  <c r="A256"/>
  <c r="A255"/>
  <c r="A254"/>
  <c r="A253"/>
  <c r="A252"/>
  <c r="G252" s="1"/>
  <c r="A251"/>
  <c r="A250"/>
  <c r="G250" s="1"/>
  <c r="A249"/>
  <c r="A248"/>
  <c r="G248" s="1"/>
  <c r="A247"/>
  <c r="A246"/>
  <c r="G246" s="1"/>
  <c r="A245"/>
  <c r="A244"/>
  <c r="G244" s="1"/>
  <c r="A243"/>
  <c r="A242"/>
  <c r="G242" s="1"/>
  <c r="A241"/>
  <c r="A240"/>
  <c r="G240" s="1"/>
  <c r="A239"/>
  <c r="G239" s="1"/>
  <c r="A238"/>
  <c r="A237"/>
  <c r="G237" s="1"/>
  <c r="A236"/>
  <c r="A235"/>
  <c r="G235" s="1"/>
  <c r="A234"/>
  <c r="A233"/>
  <c r="G233" s="1"/>
  <c r="A232"/>
  <c r="A231"/>
  <c r="G231" s="1"/>
  <c r="A230"/>
  <c r="A229"/>
  <c r="G229" s="1"/>
  <c r="A228"/>
  <c r="G228" s="1"/>
  <c r="A227"/>
  <c r="A226"/>
  <c r="A225"/>
  <c r="A224"/>
  <c r="A223"/>
  <c r="A222"/>
  <c r="A221"/>
  <c r="A220"/>
  <c r="A219"/>
  <c r="A218"/>
  <c r="A217"/>
  <c r="A216"/>
  <c r="G216" s="1"/>
  <c r="A215"/>
  <c r="A214"/>
  <c r="A213"/>
  <c r="A212"/>
  <c r="A211"/>
  <c r="A210"/>
  <c r="A209"/>
  <c r="A208"/>
  <c r="A207"/>
  <c r="A206"/>
  <c r="A205"/>
  <c r="A204"/>
  <c r="G204" s="1"/>
  <c r="A203"/>
  <c r="A202"/>
  <c r="A201"/>
  <c r="A200"/>
  <c r="A199"/>
  <c r="A198"/>
  <c r="A197"/>
  <c r="A196"/>
  <c r="A195"/>
  <c r="A194"/>
  <c r="A193"/>
  <c r="A192"/>
  <c r="G192" s="1"/>
  <c r="A191"/>
  <c r="A190"/>
  <c r="A189"/>
  <c r="A188"/>
  <c r="A187"/>
  <c r="A186"/>
  <c r="A185"/>
  <c r="A184"/>
  <c r="A183"/>
  <c r="A182"/>
  <c r="A181"/>
  <c r="A180"/>
  <c r="G180" s="1"/>
  <c r="A179"/>
  <c r="A178"/>
  <c r="A177"/>
  <c r="A176"/>
  <c r="A175"/>
  <c r="A174"/>
  <c r="A173"/>
  <c r="A172"/>
  <c r="A171"/>
  <c r="A170"/>
  <c r="A169"/>
  <c r="A168"/>
  <c r="G168" s="1"/>
  <c r="A167"/>
  <c r="A166"/>
  <c r="A165"/>
  <c r="A164"/>
  <c r="A163"/>
  <c r="A162"/>
  <c r="A161"/>
  <c r="A160"/>
  <c r="A159"/>
  <c r="A158"/>
  <c r="A157"/>
  <c r="A156"/>
  <c r="G156" s="1"/>
  <c r="A155"/>
  <c r="A154"/>
  <c r="A153"/>
  <c r="A152"/>
  <c r="A151"/>
  <c r="A150"/>
  <c r="A149"/>
  <c r="A148"/>
  <c r="A147"/>
  <c r="A146"/>
  <c r="A145"/>
  <c r="A144"/>
  <c r="G144"/>
  <c r="A143"/>
  <c r="A142"/>
  <c r="A141"/>
  <c r="A140"/>
  <c r="A139"/>
  <c r="A138"/>
  <c r="A137"/>
  <c r="A136"/>
  <c r="A135"/>
  <c r="A134"/>
  <c r="A133"/>
  <c r="A132"/>
  <c r="G132" s="1"/>
  <c r="A131"/>
  <c r="A130"/>
  <c r="A129"/>
  <c r="A128"/>
  <c r="A127"/>
  <c r="A126"/>
  <c r="A125"/>
  <c r="A124"/>
  <c r="A123"/>
  <c r="A122"/>
  <c r="A121"/>
  <c r="A120"/>
  <c r="G120" s="1"/>
  <c r="A119"/>
  <c r="A118"/>
  <c r="A117"/>
  <c r="A116"/>
  <c r="A115"/>
  <c r="A114"/>
  <c r="A113"/>
  <c r="A112"/>
  <c r="A111"/>
  <c r="A110"/>
  <c r="A109"/>
  <c r="A108"/>
  <c r="G108" s="1"/>
  <c r="A107"/>
  <c r="A106"/>
  <c r="A105"/>
  <c r="A104"/>
  <c r="A103"/>
  <c r="A102"/>
  <c r="A101"/>
  <c r="A100"/>
  <c r="A99"/>
  <c r="A98"/>
  <c r="A97"/>
  <c r="A96"/>
  <c r="G96" s="1"/>
  <c r="A95"/>
  <c r="A94"/>
  <c r="A93"/>
  <c r="A92"/>
  <c r="A91"/>
  <c r="A90"/>
  <c r="A89"/>
  <c r="A88"/>
  <c r="A87"/>
  <c r="A86"/>
  <c r="A85"/>
  <c r="A84"/>
  <c r="G84" s="1"/>
  <c r="A83"/>
  <c r="A82"/>
  <c r="A81"/>
  <c r="A80"/>
  <c r="A79"/>
  <c r="A78"/>
  <c r="A77"/>
  <c r="A76"/>
  <c r="A75"/>
  <c r="A74"/>
  <c r="A73"/>
  <c r="A72"/>
  <c r="G72" s="1"/>
  <c r="A71"/>
  <c r="A70"/>
  <c r="A69"/>
  <c r="A68"/>
  <c r="A67"/>
  <c r="A66"/>
  <c r="A65"/>
  <c r="A64"/>
  <c r="A63"/>
  <c r="A62"/>
  <c r="A61"/>
  <c r="A60"/>
  <c r="G60" s="1"/>
  <c r="A59"/>
  <c r="A58"/>
  <c r="A57"/>
  <c r="A56"/>
  <c r="A55"/>
  <c r="A54"/>
  <c r="A53"/>
  <c r="A52"/>
  <c r="A51"/>
  <c r="A50"/>
  <c r="A49"/>
  <c r="A48"/>
  <c r="G48" s="1"/>
  <c r="A47"/>
  <c r="A46"/>
  <c r="A45"/>
  <c r="A44"/>
  <c r="A43"/>
  <c r="A42"/>
  <c r="A41"/>
  <c r="A40"/>
  <c r="A39"/>
  <c r="A38"/>
  <c r="A37"/>
  <c r="A36"/>
  <c r="G36" s="1"/>
  <c r="A35"/>
  <c r="A34"/>
  <c r="A33"/>
  <c r="A32"/>
  <c r="A31"/>
  <c r="A30"/>
  <c r="A29"/>
  <c r="A28"/>
  <c r="A27"/>
  <c r="A26"/>
  <c r="A25"/>
  <c r="A24"/>
  <c r="G24" s="1"/>
  <c r="A23"/>
  <c r="A22"/>
  <c r="A21"/>
  <c r="A20"/>
  <c r="A19"/>
  <c r="A18"/>
  <c r="A17"/>
  <c r="A16"/>
  <c r="A15"/>
  <c r="A14"/>
  <c r="A13"/>
  <c r="A12"/>
  <c r="G12" s="1"/>
  <c r="A11"/>
  <c r="A10"/>
  <c r="A9"/>
  <c r="A8"/>
  <c r="A7"/>
  <c r="A6"/>
  <c r="A5"/>
  <c r="A4"/>
  <c r="G4" s="1"/>
  <c r="A3"/>
  <c r="A2"/>
  <c r="G1341"/>
  <c r="G1385"/>
  <c r="G1389"/>
  <c r="G1393"/>
  <c r="G1401"/>
  <c r="G1417"/>
  <c r="G1425"/>
  <c r="G1449"/>
  <c r="G1457"/>
  <c r="G1485"/>
  <c r="G1506"/>
  <c r="G1517"/>
  <c r="G1529"/>
  <c r="G1537"/>
  <c r="G1549"/>
  <c r="G1553"/>
  <c r="G1561"/>
  <c r="G1565"/>
  <c r="G1569"/>
  <c r="G1577"/>
  <c r="G1581"/>
  <c r="G1585"/>
  <c r="G1597"/>
  <c r="G1609"/>
  <c r="G1617"/>
  <c r="G1629"/>
  <c r="G1634"/>
  <c r="G1678"/>
  <c r="G1710"/>
  <c r="G1742"/>
  <c r="G1806"/>
  <c r="G1965"/>
  <c r="G1962"/>
  <c r="G1959"/>
  <c r="G1957"/>
  <c r="G1952"/>
  <c r="G1949"/>
  <c r="G1943"/>
  <c r="G1933"/>
  <c r="G1925"/>
  <c r="G1922"/>
  <c r="G1919"/>
  <c r="G1917"/>
  <c r="G1914"/>
  <c r="G1912"/>
  <c r="G1910"/>
  <c r="G1907"/>
  <c r="G1905"/>
  <c r="G1902"/>
  <c r="G1900"/>
  <c r="G1898"/>
  <c r="G1895"/>
  <c r="G1893"/>
  <c r="G1890"/>
  <c r="G1888"/>
  <c r="G1886"/>
  <c r="G1883"/>
  <c r="G1882"/>
  <c r="G1881"/>
  <c r="G1878"/>
  <c r="G1876"/>
  <c r="G1874"/>
  <c r="G1870"/>
  <c r="G1868"/>
  <c r="G1866"/>
  <c r="G1865"/>
  <c r="G1864"/>
  <c r="G1863"/>
  <c r="G1862"/>
  <c r="G1859"/>
  <c r="G1858"/>
  <c r="G1857"/>
  <c r="G1856"/>
  <c r="G1853"/>
  <c r="G1846"/>
  <c r="G1837"/>
  <c r="G1832"/>
  <c r="G1829"/>
  <c r="G1822"/>
  <c r="G1813"/>
  <c r="G1808"/>
  <c r="G1805"/>
  <c r="G1804"/>
  <c r="G1803"/>
  <c r="G1802"/>
  <c r="G1801"/>
  <c r="G1794"/>
  <c r="G1792"/>
  <c r="G1790"/>
  <c r="G1785"/>
  <c r="G1782"/>
  <c r="G1781"/>
  <c r="G1780"/>
  <c r="G1779"/>
  <c r="G1778"/>
  <c r="G1777"/>
  <c r="G1765"/>
  <c r="G1760"/>
  <c r="G1757"/>
  <c r="G1750"/>
  <c r="G1741"/>
  <c r="G1738"/>
  <c r="G1736"/>
  <c r="G1730"/>
  <c r="G1725"/>
  <c r="G1720"/>
  <c r="G1717"/>
  <c r="G1712"/>
  <c r="G1706"/>
  <c r="G1696"/>
  <c r="G1686"/>
  <c r="G1682"/>
  <c r="G1677"/>
  <c r="G1676"/>
  <c r="G1674"/>
  <c r="G1673"/>
  <c r="G1672"/>
  <c r="G1671"/>
  <c r="G1670"/>
  <c r="G1669"/>
  <c r="G1667"/>
  <c r="G1666"/>
  <c r="G1665"/>
  <c r="G1664"/>
  <c r="G1662"/>
  <c r="G1661"/>
  <c r="G1660"/>
  <c r="G1659"/>
  <c r="G1658"/>
  <c r="G1657"/>
  <c r="G1655"/>
  <c r="G1654"/>
  <c r="G1653"/>
  <c r="G1652"/>
  <c r="G1650"/>
  <c r="G1642"/>
  <c r="G1637"/>
  <c r="G1628"/>
  <c r="G1621"/>
  <c r="G1616"/>
  <c r="G1611"/>
  <c r="G1604"/>
  <c r="G1599"/>
  <c r="G1592"/>
  <c r="G1589"/>
  <c r="G1583"/>
  <c r="G1578"/>
  <c r="G1573"/>
  <c r="G1571"/>
  <c r="G1568"/>
  <c r="G1563"/>
  <c r="G1559"/>
  <c r="G1557"/>
  <c r="G1551"/>
  <c r="G1547"/>
  <c r="G1546"/>
  <c r="G1541"/>
  <c r="G1539"/>
  <c r="G1535"/>
  <c r="G1532"/>
  <c r="G1527"/>
  <c r="G1525"/>
  <c r="G1523"/>
  <c r="G1520"/>
  <c r="G1514"/>
  <c r="G1511"/>
  <c r="G1509"/>
  <c r="G1504"/>
  <c r="G1502"/>
  <c r="G1499"/>
  <c r="G1496"/>
  <c r="G1494"/>
  <c r="G1492"/>
  <c r="G1490"/>
  <c r="G1486"/>
  <c r="G1484"/>
  <c r="G1482"/>
  <c r="G1474"/>
  <c r="G1472"/>
  <c r="G1470"/>
  <c r="G1458"/>
  <c r="G1454"/>
  <c r="G1448"/>
  <c r="G1446"/>
  <c r="G1445"/>
  <c r="G1439"/>
  <c r="G1438"/>
  <c r="G1429"/>
  <c r="G1419"/>
  <c r="G1407"/>
  <c r="G1397"/>
  <c r="G1388"/>
  <c r="G1383"/>
  <c r="G1381"/>
  <c r="G1379"/>
  <c r="G1376"/>
  <c r="G1374"/>
  <c r="G1372"/>
  <c r="G1370"/>
  <c r="G1367"/>
  <c r="G1366"/>
  <c r="G1365"/>
  <c r="G1364"/>
  <c r="G1362"/>
  <c r="G1360"/>
  <c r="G1359"/>
  <c r="G1358"/>
  <c r="G1355"/>
  <c r="G1354"/>
  <c r="G1352"/>
  <c r="G1350"/>
  <c r="G1348"/>
  <c r="G1346"/>
  <c r="G1342"/>
  <c r="G1340"/>
  <c r="G1336"/>
  <c r="G1334"/>
  <c r="G1330"/>
  <c r="G1328"/>
  <c r="G1324"/>
  <c r="G1322"/>
  <c r="G1318"/>
  <c r="L11" i="22"/>
  <c r="M11"/>
  <c r="N11"/>
  <c r="O11"/>
  <c r="P11"/>
  <c r="Q11"/>
  <c r="R11"/>
  <c r="S11"/>
  <c r="L12"/>
  <c r="M12"/>
  <c r="N12"/>
  <c r="O12"/>
  <c r="P12"/>
  <c r="Q12"/>
  <c r="R12"/>
  <c r="S12"/>
  <c r="L13"/>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T23" s="1"/>
  <c r="V23" s="1"/>
  <c r="O23"/>
  <c r="P23"/>
  <c r="Q23"/>
  <c r="R23"/>
  <c r="S23"/>
  <c r="L24"/>
  <c r="M24"/>
  <c r="N24"/>
  <c r="O24"/>
  <c r="T24"/>
  <c r="V24" s="1"/>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P79"/>
  <c r="Q79"/>
  <c r="R79"/>
  <c r="S79"/>
  <c r="L80"/>
  <c r="M80"/>
  <c r="N80"/>
  <c r="O80"/>
  <c r="P80"/>
  <c r="Q80"/>
  <c r="R80"/>
  <c r="S80"/>
  <c r="L81"/>
  <c r="M81"/>
  <c r="N81"/>
  <c r="O81"/>
  <c r="P81"/>
  <c r="Q81"/>
  <c r="R81"/>
  <c r="S81"/>
  <c r="L82"/>
  <c r="M82"/>
  <c r="N82"/>
  <c r="O82"/>
  <c r="P82"/>
  <c r="Q82"/>
  <c r="R82"/>
  <c r="S82"/>
  <c r="L83"/>
  <c r="M83"/>
  <c r="N83"/>
  <c r="O83"/>
  <c r="P83"/>
  <c r="Q83"/>
  <c r="R83"/>
  <c r="S83"/>
  <c r="L84"/>
  <c r="M84"/>
  <c r="N84"/>
  <c r="T84" s="1"/>
  <c r="V84" s="1"/>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U103" s="1"/>
  <c r="W103" s="1"/>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T109"/>
  <c r="V109" s="1"/>
  <c r="P109"/>
  <c r="Q109"/>
  <c r="R109"/>
  <c r="S109"/>
  <c r="L110"/>
  <c r="M110"/>
  <c r="N110"/>
  <c r="O110"/>
  <c r="P110"/>
  <c r="Q110"/>
  <c r="R110"/>
  <c r="S110"/>
  <c r="L111"/>
  <c r="M111"/>
  <c r="N111"/>
  <c r="O111"/>
  <c r="P111"/>
  <c r="Q111"/>
  <c r="R111"/>
  <c r="S111"/>
  <c r="L112"/>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U157" s="1"/>
  <c r="W157" s="1"/>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M165"/>
  <c r="N165"/>
  <c r="O165"/>
  <c r="P165"/>
  <c r="Q165"/>
  <c r="R165"/>
  <c r="S165"/>
  <c r="L166"/>
  <c r="M166"/>
  <c r="N166"/>
  <c r="O166"/>
  <c r="P166"/>
  <c r="Q166"/>
  <c r="R166"/>
  <c r="S166"/>
  <c r="L167"/>
  <c r="M167"/>
  <c r="N167"/>
  <c r="O167"/>
  <c r="P167"/>
  <c r="Q167"/>
  <c r="R167"/>
  <c r="S167"/>
  <c r="L168"/>
  <c r="M168"/>
  <c r="N168"/>
  <c r="O168"/>
  <c r="P168"/>
  <c r="Q168"/>
  <c r="R168"/>
  <c r="S168"/>
  <c r="L169"/>
  <c r="M169"/>
  <c r="N169"/>
  <c r="O169"/>
  <c r="P169"/>
  <c r="Q169"/>
  <c r="R169"/>
  <c r="S169"/>
  <c r="L170"/>
  <c r="M170"/>
  <c r="N170"/>
  <c r="O170"/>
  <c r="T170" s="1"/>
  <c r="V170" s="1"/>
  <c r="P170"/>
  <c r="Q170"/>
  <c r="R170"/>
  <c r="S170"/>
  <c r="L171"/>
  <c r="M171"/>
  <c r="N171"/>
  <c r="O171"/>
  <c r="P171"/>
  <c r="Q171"/>
  <c r="R171"/>
  <c r="S171"/>
  <c r="L172"/>
  <c r="M172"/>
  <c r="N172"/>
  <c r="O172"/>
  <c r="P172"/>
  <c r="Q172"/>
  <c r="R172"/>
  <c r="S172"/>
  <c r="L173"/>
  <c r="M173"/>
  <c r="N173"/>
  <c r="O173"/>
  <c r="P173"/>
  <c r="Q173"/>
  <c r="R173"/>
  <c r="S173"/>
  <c r="L174"/>
  <c r="M174"/>
  <c r="N174"/>
  <c r="O174"/>
  <c r="P174"/>
  <c r="Q174"/>
  <c r="R174"/>
  <c r="S174"/>
  <c r="L175"/>
  <c r="M175"/>
  <c r="N175"/>
  <c r="O175"/>
  <c r="P175"/>
  <c r="Q175"/>
  <c r="R175"/>
  <c r="S175"/>
  <c r="L176"/>
  <c r="M176"/>
  <c r="N176"/>
  <c r="O176"/>
  <c r="P176"/>
  <c r="Q176"/>
  <c r="R176"/>
  <c r="S176"/>
  <c r="L177"/>
  <c r="M177"/>
  <c r="N177"/>
  <c r="O177"/>
  <c r="P177"/>
  <c r="Q177"/>
  <c r="R177"/>
  <c r="S177"/>
  <c r="L178"/>
  <c r="M178"/>
  <c r="N178"/>
  <c r="O178"/>
  <c r="P178"/>
  <c r="Q178"/>
  <c r="R178"/>
  <c r="S178"/>
  <c r="L179"/>
  <c r="M179"/>
  <c r="N179"/>
  <c r="O179"/>
  <c r="P179"/>
  <c r="Q179"/>
  <c r="R179"/>
  <c r="S179"/>
  <c r="L180"/>
  <c r="M180"/>
  <c r="N180"/>
  <c r="O180"/>
  <c r="P180"/>
  <c r="Q180"/>
  <c r="R180"/>
  <c r="S180"/>
  <c r="L181"/>
  <c r="M181"/>
  <c r="N181"/>
  <c r="O181"/>
  <c r="P181"/>
  <c r="Q181"/>
  <c r="R181"/>
  <c r="S181"/>
  <c r="L182"/>
  <c r="M182"/>
  <c r="N182"/>
  <c r="O182"/>
  <c r="P182"/>
  <c r="Q182"/>
  <c r="R182"/>
  <c r="S182"/>
  <c r="L183"/>
  <c r="M183"/>
  <c r="N183"/>
  <c r="O183"/>
  <c r="P183"/>
  <c r="Q183"/>
  <c r="R183"/>
  <c r="S183"/>
  <c r="L184"/>
  <c r="M184"/>
  <c r="N184"/>
  <c r="O184"/>
  <c r="P184"/>
  <c r="Q184"/>
  <c r="R184"/>
  <c r="S184"/>
  <c r="L185"/>
  <c r="M185"/>
  <c r="N185"/>
  <c r="O185"/>
  <c r="P185"/>
  <c r="Q185"/>
  <c r="R185"/>
  <c r="S185"/>
  <c r="L186"/>
  <c r="M186"/>
  <c r="N186"/>
  <c r="O186"/>
  <c r="P186"/>
  <c r="Q186"/>
  <c r="R186"/>
  <c r="S186"/>
  <c r="L187"/>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Q191"/>
  <c r="R191"/>
  <c r="S191"/>
  <c r="L192"/>
  <c r="M192"/>
  <c r="N192"/>
  <c r="O192"/>
  <c r="P192"/>
  <c r="Q192"/>
  <c r="R192"/>
  <c r="S192"/>
  <c r="L193"/>
  <c r="M193"/>
  <c r="N193"/>
  <c r="O193"/>
  <c r="P193"/>
  <c r="Q193"/>
  <c r="R193"/>
  <c r="S193"/>
  <c r="L194"/>
  <c r="M194"/>
  <c r="N194"/>
  <c r="O194"/>
  <c r="P194"/>
  <c r="Q194"/>
  <c r="R194"/>
  <c r="S194"/>
  <c r="L195"/>
  <c r="M195"/>
  <c r="N195"/>
  <c r="O195"/>
  <c r="P195"/>
  <c r="Q195"/>
  <c r="R195"/>
  <c r="S195"/>
  <c r="L196"/>
  <c r="M196"/>
  <c r="N196"/>
  <c r="O196"/>
  <c r="P196"/>
  <c r="Q196"/>
  <c r="R196"/>
  <c r="S196"/>
  <c r="L197"/>
  <c r="M197"/>
  <c r="N197"/>
  <c r="O197"/>
  <c r="P197"/>
  <c r="Q197"/>
  <c r="R197"/>
  <c r="S197"/>
  <c r="L198"/>
  <c r="M198"/>
  <c r="N198"/>
  <c r="O198"/>
  <c r="P198"/>
  <c r="Q198"/>
  <c r="R198"/>
  <c r="S198"/>
  <c r="L199"/>
  <c r="M199"/>
  <c r="N199"/>
  <c r="O199"/>
  <c r="P199"/>
  <c r="Q199"/>
  <c r="R199"/>
  <c r="S199"/>
  <c r="L200"/>
  <c r="M200"/>
  <c r="N200"/>
  <c r="O200"/>
  <c r="P200"/>
  <c r="Q200"/>
  <c r="R200"/>
  <c r="S200"/>
  <c r="L201"/>
  <c r="M201"/>
  <c r="N201"/>
  <c r="O201"/>
  <c r="P201"/>
  <c r="Q201"/>
  <c r="R201"/>
  <c r="S201"/>
  <c r="L202"/>
  <c r="M202"/>
  <c r="N202"/>
  <c r="O202"/>
  <c r="P202"/>
  <c r="Q202"/>
  <c r="R202"/>
  <c r="S202"/>
  <c r="L203"/>
  <c r="M203"/>
  <c r="N203"/>
  <c r="O203"/>
  <c r="P203"/>
  <c r="Q203"/>
  <c r="R203"/>
  <c r="S203"/>
  <c r="L204"/>
  <c r="M204"/>
  <c r="N204"/>
  <c r="O204"/>
  <c r="P204"/>
  <c r="Q204"/>
  <c r="R204"/>
  <c r="S204"/>
  <c r="L205"/>
  <c r="M205"/>
  <c r="N205"/>
  <c r="O205"/>
  <c r="P205"/>
  <c r="Q205"/>
  <c r="R205"/>
  <c r="S205"/>
  <c r="L206"/>
  <c r="M206"/>
  <c r="N206"/>
  <c r="O206"/>
  <c r="P206"/>
  <c r="Q206"/>
  <c r="R206"/>
  <c r="S206"/>
  <c r="L207"/>
  <c r="M207"/>
  <c r="N207"/>
  <c r="O207"/>
  <c r="P207"/>
  <c r="Q207"/>
  <c r="R207"/>
  <c r="S207"/>
  <c r="L208"/>
  <c r="M208"/>
  <c r="N208"/>
  <c r="O208"/>
  <c r="P208"/>
  <c r="Q208"/>
  <c r="R208"/>
  <c r="S208"/>
  <c r="L209"/>
  <c r="M209"/>
  <c r="N209"/>
  <c r="O209"/>
  <c r="P209"/>
  <c r="Q209"/>
  <c r="R209"/>
  <c r="S209"/>
  <c r="L210"/>
  <c r="M210"/>
  <c r="N210"/>
  <c r="O210"/>
  <c r="P210"/>
  <c r="Q210"/>
  <c r="R210"/>
  <c r="S210"/>
  <c r="L211"/>
  <c r="M211"/>
  <c r="N211"/>
  <c r="O211"/>
  <c r="P211"/>
  <c r="Q211"/>
  <c r="R211"/>
  <c r="S211"/>
  <c r="L212"/>
  <c r="M212"/>
  <c r="N212"/>
  <c r="O212"/>
  <c r="P212"/>
  <c r="Q212"/>
  <c r="R212"/>
  <c r="S212"/>
  <c r="L213"/>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M218"/>
  <c r="N218"/>
  <c r="O218"/>
  <c r="P218"/>
  <c r="Q218"/>
  <c r="R218"/>
  <c r="S218"/>
  <c r="L219"/>
  <c r="M219"/>
  <c r="N219"/>
  <c r="O219"/>
  <c r="P219"/>
  <c r="Q219"/>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O234"/>
  <c r="P234"/>
  <c r="Q234"/>
  <c r="R234"/>
  <c r="S234"/>
  <c r="L235"/>
  <c r="M235"/>
  <c r="N235"/>
  <c r="O235"/>
  <c r="P235"/>
  <c r="Q235"/>
  <c r="R235"/>
  <c r="S235"/>
  <c r="L236"/>
  <c r="M236"/>
  <c r="N236"/>
  <c r="O236"/>
  <c r="P236"/>
  <c r="Q236"/>
  <c r="R236"/>
  <c r="S236"/>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P242"/>
  <c r="Q242"/>
  <c r="R242"/>
  <c r="S242"/>
  <c r="L243"/>
  <c r="M243"/>
  <c r="N243"/>
  <c r="O243"/>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L248"/>
  <c r="M248"/>
  <c r="N248"/>
  <c r="O248"/>
  <c r="P248"/>
  <c r="Q248"/>
  <c r="R248"/>
  <c r="S248"/>
  <c r="L249"/>
  <c r="M249"/>
  <c r="N249"/>
  <c r="O249"/>
  <c r="P249"/>
  <c r="Q249"/>
  <c r="R249"/>
  <c r="S249"/>
  <c r="L250"/>
  <c r="M250"/>
  <c r="N250"/>
  <c r="O250"/>
  <c r="P250"/>
  <c r="Q250"/>
  <c r="R250"/>
  <c r="S250"/>
  <c r="L251"/>
  <c r="M251"/>
  <c r="N251"/>
  <c r="O251"/>
  <c r="P251"/>
  <c r="Q251"/>
  <c r="R251"/>
  <c r="S251"/>
  <c r="L252"/>
  <c r="M252"/>
  <c r="N252"/>
  <c r="O252"/>
  <c r="P252"/>
  <c r="Q252"/>
  <c r="R252"/>
  <c r="S252"/>
  <c r="L253"/>
  <c r="M253"/>
  <c r="N253"/>
  <c r="O253"/>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O263"/>
  <c r="P263"/>
  <c r="Q263"/>
  <c r="R263"/>
  <c r="S263"/>
  <c r="L264"/>
  <c r="M264"/>
  <c r="N264"/>
  <c r="O264"/>
  <c r="P264"/>
  <c r="Q264"/>
  <c r="R264"/>
  <c r="S264"/>
  <c r="L265"/>
  <c r="M265"/>
  <c r="N265"/>
  <c r="O265"/>
  <c r="P265"/>
  <c r="Q265"/>
  <c r="R265"/>
  <c r="S265"/>
  <c r="L266"/>
  <c r="M266"/>
  <c r="N266"/>
  <c r="O266"/>
  <c r="P266"/>
  <c r="Q266"/>
  <c r="R266"/>
  <c r="S266"/>
  <c r="L267"/>
  <c r="M267"/>
  <c r="N267"/>
  <c r="O267"/>
  <c r="P267"/>
  <c r="Q267"/>
  <c r="R267"/>
  <c r="S267"/>
  <c r="L268"/>
  <c r="M268"/>
  <c r="N268"/>
  <c r="O268"/>
  <c r="P268"/>
  <c r="Q268"/>
  <c r="R268"/>
  <c r="S268"/>
  <c r="L269"/>
  <c r="M269"/>
  <c r="N269"/>
  <c r="O269"/>
  <c r="P269"/>
  <c r="Q269"/>
  <c r="R269"/>
  <c r="S269"/>
  <c r="L270"/>
  <c r="M270"/>
  <c r="N270"/>
  <c r="O270"/>
  <c r="P270"/>
  <c r="Q270"/>
  <c r="R270"/>
  <c r="S270"/>
  <c r="L271"/>
  <c r="M271"/>
  <c r="N271"/>
  <c r="O271"/>
  <c r="P271"/>
  <c r="Q271"/>
  <c r="R271"/>
  <c r="S271"/>
  <c r="L272"/>
  <c r="M272"/>
  <c r="N272"/>
  <c r="O272"/>
  <c r="P272"/>
  <c r="Q272"/>
  <c r="R272"/>
  <c r="S272"/>
  <c r="L273"/>
  <c r="M273"/>
  <c r="N273"/>
  <c r="O273"/>
  <c r="P273"/>
  <c r="Q273"/>
  <c r="R273"/>
  <c r="S273"/>
  <c r="L274"/>
  <c r="M274"/>
  <c r="N274"/>
  <c r="O274"/>
  <c r="P274"/>
  <c r="Q274"/>
  <c r="R274"/>
  <c r="S274"/>
  <c r="L275"/>
  <c r="M275"/>
  <c r="N275"/>
  <c r="O275"/>
  <c r="P275"/>
  <c r="Q275"/>
  <c r="R275"/>
  <c r="S275"/>
  <c r="L276"/>
  <c r="M276"/>
  <c r="N276"/>
  <c r="O276"/>
  <c r="P276"/>
  <c r="Q276"/>
  <c r="R276"/>
  <c r="S276"/>
  <c r="L277"/>
  <c r="M277"/>
  <c r="N277"/>
  <c r="O277"/>
  <c r="P277"/>
  <c r="Q277"/>
  <c r="R277"/>
  <c r="S277"/>
  <c r="L278"/>
  <c r="M278"/>
  <c r="N278"/>
  <c r="O278"/>
  <c r="P278"/>
  <c r="Q278"/>
  <c r="R278"/>
  <c r="S278"/>
  <c r="L279"/>
  <c r="M279"/>
  <c r="N279"/>
  <c r="O279"/>
  <c r="P279"/>
  <c r="Q279"/>
  <c r="R279"/>
  <c r="S279"/>
  <c r="L280"/>
  <c r="M280"/>
  <c r="N280"/>
  <c r="O280"/>
  <c r="P280"/>
  <c r="Q280"/>
  <c r="R280"/>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R303"/>
  <c r="S303"/>
  <c r="L304"/>
  <c r="M304"/>
  <c r="N304"/>
  <c r="O304"/>
  <c r="P304"/>
  <c r="Q304"/>
  <c r="R304"/>
  <c r="S304"/>
  <c r="L305"/>
  <c r="M305"/>
  <c r="N305"/>
  <c r="O305"/>
  <c r="P305"/>
  <c r="Q305"/>
  <c r="R305"/>
  <c r="S305"/>
  <c r="L306"/>
  <c r="M306"/>
  <c r="N306"/>
  <c r="O306"/>
  <c r="P306"/>
  <c r="Q306"/>
  <c r="R306"/>
  <c r="S306"/>
  <c r="L307"/>
  <c r="M307"/>
  <c r="N307"/>
  <c r="O307"/>
  <c r="P307"/>
  <c r="Q307"/>
  <c r="R307"/>
  <c r="S307"/>
  <c r="L308"/>
  <c r="M308"/>
  <c r="N308"/>
  <c r="O308"/>
  <c r="P308"/>
  <c r="Q308"/>
  <c r="R308"/>
  <c r="S308"/>
  <c r="L309"/>
  <c r="M309"/>
  <c r="N309"/>
  <c r="O309"/>
  <c r="P309"/>
  <c r="Q309"/>
  <c r="R309"/>
  <c r="S309"/>
  <c r="L310"/>
  <c r="M310"/>
  <c r="N310"/>
  <c r="O310"/>
  <c r="P310"/>
  <c r="Q310"/>
  <c r="R310"/>
  <c r="S310"/>
  <c r="L311"/>
  <c r="M311"/>
  <c r="N311"/>
  <c r="O311"/>
  <c r="P311"/>
  <c r="Q311"/>
  <c r="R311"/>
  <c r="S311"/>
  <c r="L312"/>
  <c r="M312"/>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T337"/>
  <c r="V337" s="1"/>
  <c r="P337"/>
  <c r="Q337"/>
  <c r="R337"/>
  <c r="S337"/>
  <c r="L338"/>
  <c r="M338"/>
  <c r="N338"/>
  <c r="O338"/>
  <c r="P338"/>
  <c r="Q338"/>
  <c r="R338"/>
  <c r="S338"/>
  <c r="L339"/>
  <c r="M339"/>
  <c r="N339"/>
  <c r="O339"/>
  <c r="P339"/>
  <c r="Q339"/>
  <c r="R339"/>
  <c r="S339"/>
  <c r="L340"/>
  <c r="M340"/>
  <c r="N340"/>
  <c r="O340"/>
  <c r="P340"/>
  <c r="Q340"/>
  <c r="R340"/>
  <c r="S340"/>
  <c r="L341"/>
  <c r="M341"/>
  <c r="N34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T359" s="1"/>
  <c r="V359" s="1"/>
  <c r="P359"/>
  <c r="Q359"/>
  <c r="R359"/>
  <c r="S359"/>
  <c r="L360"/>
  <c r="M360"/>
  <c r="N360"/>
  <c r="O360"/>
  <c r="P360"/>
  <c r="Q360"/>
  <c r="R360"/>
  <c r="S360"/>
  <c r="L361"/>
  <c r="M361"/>
  <c r="N361"/>
  <c r="O361"/>
  <c r="P361"/>
  <c r="Q361"/>
  <c r="R361"/>
  <c r="S361"/>
  <c r="L362"/>
  <c r="M362"/>
  <c r="N362"/>
  <c r="O362"/>
  <c r="P362"/>
  <c r="Q362"/>
  <c r="R362"/>
  <c r="S362"/>
  <c r="U362" s="1"/>
  <c r="W362" s="1"/>
  <c r="L363"/>
  <c r="M363"/>
  <c r="N363"/>
  <c r="O363"/>
  <c r="P363"/>
  <c r="Q363"/>
  <c r="R363"/>
  <c r="S363"/>
  <c r="L364"/>
  <c r="M364"/>
  <c r="N364"/>
  <c r="O364"/>
  <c r="P364"/>
  <c r="Q364"/>
  <c r="R364"/>
  <c r="S364"/>
  <c r="L365"/>
  <c r="M365"/>
  <c r="N365"/>
  <c r="O365"/>
  <c r="P365"/>
  <c r="Q365"/>
  <c r="R365"/>
  <c r="S365"/>
  <c r="L366"/>
  <c r="M366"/>
  <c r="N366"/>
  <c r="O366"/>
  <c r="P366"/>
  <c r="Q366"/>
  <c r="R366"/>
  <c r="S366"/>
  <c r="L367"/>
  <c r="M367"/>
  <c r="N367"/>
  <c r="O367"/>
  <c r="P367"/>
  <c r="Q367"/>
  <c r="R367"/>
  <c r="S367"/>
  <c r="L368"/>
  <c r="M368"/>
  <c r="N368"/>
  <c r="O368"/>
  <c r="P368"/>
  <c r="Q368"/>
  <c r="R368"/>
  <c r="S368"/>
  <c r="L369"/>
  <c r="M369"/>
  <c r="N369"/>
  <c r="O369"/>
  <c r="P369"/>
  <c r="Q369"/>
  <c r="R369"/>
  <c r="S369"/>
  <c r="L370"/>
  <c r="M370"/>
  <c r="N370"/>
  <c r="O370"/>
  <c r="P370"/>
  <c r="Q370"/>
  <c r="R370"/>
  <c r="S370"/>
  <c r="L371"/>
  <c r="M371"/>
  <c r="N371"/>
  <c r="O371"/>
  <c r="P371"/>
  <c r="Q371"/>
  <c r="R371"/>
  <c r="S371"/>
  <c r="L372"/>
  <c r="M372"/>
  <c r="N372"/>
  <c r="O372"/>
  <c r="P372"/>
  <c r="Q372"/>
  <c r="R372"/>
  <c r="S372"/>
  <c r="L373"/>
  <c r="M373"/>
  <c r="N373"/>
  <c r="O373"/>
  <c r="P373"/>
  <c r="Q373"/>
  <c r="R373"/>
  <c r="S373"/>
  <c r="U373" s="1"/>
  <c r="W373" s="1"/>
  <c r="L374"/>
  <c r="M374"/>
  <c r="N374"/>
  <c r="O374"/>
  <c r="P374"/>
  <c r="Q374"/>
  <c r="R374"/>
  <c r="S374"/>
  <c r="L375"/>
  <c r="M375"/>
  <c r="N375"/>
  <c r="O375"/>
  <c r="P375"/>
  <c r="Q375"/>
  <c r="R375"/>
  <c r="S375"/>
  <c r="L376"/>
  <c r="M376"/>
  <c r="N376"/>
  <c r="O376"/>
  <c r="P376"/>
  <c r="Q376"/>
  <c r="R376"/>
  <c r="S376"/>
  <c r="L377"/>
  <c r="M377"/>
  <c r="N377"/>
  <c r="O377"/>
  <c r="P377"/>
  <c r="Q377"/>
  <c r="R377"/>
  <c r="S377"/>
  <c r="L378"/>
  <c r="M378"/>
  <c r="N378"/>
  <c r="O378"/>
  <c r="P378"/>
  <c r="Q378"/>
  <c r="R378"/>
  <c r="S378"/>
  <c r="L379"/>
  <c r="M379"/>
  <c r="N379"/>
  <c r="O379"/>
  <c r="P379"/>
  <c r="Q379"/>
  <c r="R379"/>
  <c r="S379"/>
  <c r="S2" i="7"/>
  <c r="C2" i="21"/>
  <c r="G1316" i="16"/>
  <c r="G1315"/>
  <c r="G1314"/>
  <c r="G1313"/>
  <c r="G1312"/>
  <c r="G1311"/>
  <c r="G1310"/>
  <c r="G1309"/>
  <c r="G1306"/>
  <c r="G1304"/>
  <c r="G1302"/>
  <c r="G1300"/>
  <c r="G1298"/>
  <c r="G1295"/>
  <c r="G1293"/>
  <c r="G1291"/>
  <c r="G1289"/>
  <c r="G1286"/>
  <c r="G1285"/>
  <c r="G1283"/>
  <c r="G1281"/>
  <c r="G1279"/>
  <c r="G1277"/>
  <c r="G1275"/>
  <c r="G1273"/>
  <c r="G1271"/>
  <c r="G1270"/>
  <c r="G1269"/>
  <c r="G1268"/>
  <c r="G1267"/>
  <c r="G1266"/>
  <c r="G1265"/>
  <c r="G1264"/>
  <c r="G1263"/>
  <c r="G1262"/>
  <c r="G1261"/>
  <c r="G1259"/>
  <c r="G1257"/>
  <c r="G1255"/>
  <c r="G1253"/>
  <c r="G1251"/>
  <c r="G1249"/>
  <c r="G1246"/>
  <c r="G1244"/>
  <c r="G1242"/>
  <c r="G1240"/>
  <c r="G1238"/>
  <c r="G1235"/>
  <c r="G1234"/>
  <c r="G1233"/>
  <c r="G1232"/>
  <c r="G1231"/>
  <c r="G1230"/>
  <c r="G1229"/>
  <c r="G1228"/>
  <c r="G1227"/>
  <c r="G1226"/>
  <c r="G1225"/>
  <c r="G1222"/>
  <c r="G1220"/>
  <c r="G1218"/>
  <c r="G1216"/>
  <c r="G1214"/>
  <c r="G1211"/>
  <c r="G1210"/>
  <c r="G1209"/>
  <c r="G1208"/>
  <c r="G1207"/>
  <c r="G1206"/>
  <c r="G1205"/>
  <c r="G1204"/>
  <c r="G1203"/>
  <c r="G1202"/>
  <c r="G1201"/>
  <c r="G1199"/>
  <c r="G1198"/>
  <c r="G1197"/>
  <c r="G1196"/>
  <c r="G1195"/>
  <c r="G1194"/>
  <c r="G1193"/>
  <c r="G1192"/>
  <c r="G1191"/>
  <c r="G1190"/>
  <c r="G1189"/>
  <c r="G1187"/>
  <c r="G1185"/>
  <c r="G1183"/>
  <c r="G1181"/>
  <c r="G1179"/>
  <c r="G1177"/>
  <c r="G1175"/>
  <c r="G1174"/>
  <c r="G1173"/>
  <c r="G1172"/>
  <c r="G1171"/>
  <c r="G1170"/>
  <c r="G1169"/>
  <c r="G1168"/>
  <c r="G1167"/>
  <c r="G1166"/>
  <c r="G1165"/>
  <c r="G1163"/>
  <c r="G1161"/>
  <c r="G1159"/>
  <c r="G1157"/>
  <c r="G1155"/>
  <c r="G1153"/>
  <c r="G1150"/>
  <c r="G1148"/>
  <c r="G1146"/>
  <c r="G1144"/>
  <c r="G1142"/>
  <c r="G1139"/>
  <c r="G1138"/>
  <c r="G1137"/>
  <c r="G1136"/>
  <c r="G1135"/>
  <c r="G1134"/>
  <c r="G1133"/>
  <c r="G1132"/>
  <c r="G1131"/>
  <c r="G1130"/>
  <c r="G1129"/>
  <c r="G1126"/>
  <c r="G1124"/>
  <c r="G1122"/>
  <c r="G1120"/>
  <c r="G1118"/>
  <c r="G1115"/>
  <c r="G1114"/>
  <c r="G1113"/>
  <c r="G1112"/>
  <c r="G1111"/>
  <c r="G1110"/>
  <c r="G1109"/>
  <c r="G1108"/>
  <c r="G1107"/>
  <c r="G1106"/>
  <c r="G1105"/>
  <c r="G1103"/>
  <c r="G1102"/>
  <c r="G1101"/>
  <c r="G1100"/>
  <c r="G1099"/>
  <c r="G1098"/>
  <c r="G1097"/>
  <c r="G1096"/>
  <c r="G1095"/>
  <c r="G1094"/>
  <c r="G1093"/>
  <c r="G1091"/>
  <c r="G1089"/>
  <c r="G1087"/>
  <c r="G1085"/>
  <c r="G1083"/>
  <c r="G1081"/>
  <c r="G1079"/>
  <c r="G1078"/>
  <c r="G1077"/>
  <c r="G1076"/>
  <c r="G1075"/>
  <c r="G1074"/>
  <c r="G1073"/>
  <c r="G1072"/>
  <c r="G1071"/>
  <c r="G1070"/>
  <c r="G1069"/>
  <c r="G1067"/>
  <c r="G1065"/>
  <c r="G1063"/>
  <c r="G1061"/>
  <c r="G1059"/>
  <c r="G1057"/>
  <c r="G1054"/>
  <c r="G1052"/>
  <c r="G1050"/>
  <c r="G1048"/>
  <c r="G1046"/>
  <c r="G1043"/>
  <c r="G1042"/>
  <c r="G1041"/>
  <c r="G1040"/>
  <c r="G1039"/>
  <c r="G1038"/>
  <c r="G1037"/>
  <c r="G1036"/>
  <c r="G1035"/>
  <c r="G1034"/>
  <c r="G1033"/>
  <c r="G1030"/>
  <c r="G1028"/>
  <c r="G1026"/>
  <c r="G1024"/>
  <c r="G1022"/>
  <c r="G1019"/>
  <c r="G1018"/>
  <c r="G1017"/>
  <c r="G1016"/>
  <c r="G1015"/>
  <c r="G1014"/>
  <c r="G1013"/>
  <c r="G1012"/>
  <c r="G1011"/>
  <c r="G1010"/>
  <c r="G1009"/>
  <c r="G1007"/>
  <c r="G1006"/>
  <c r="G1005"/>
  <c r="G1004"/>
  <c r="G1003"/>
  <c r="G1002"/>
  <c r="G1001"/>
  <c r="G1000"/>
  <c r="G999"/>
  <c r="G998"/>
  <c r="G997"/>
  <c r="G995"/>
  <c r="G993"/>
  <c r="G991"/>
  <c r="G989"/>
  <c r="G987"/>
  <c r="G985"/>
  <c r="G983"/>
  <c r="G982"/>
  <c r="G981"/>
  <c r="G980"/>
  <c r="G979"/>
  <c r="G978"/>
  <c r="G977"/>
  <c r="G976"/>
  <c r="G975"/>
  <c r="G974"/>
  <c r="G973"/>
  <c r="G971"/>
  <c r="G969"/>
  <c r="G967"/>
  <c r="G965"/>
  <c r="G963"/>
  <c r="G961"/>
  <c r="G958"/>
  <c r="G956"/>
  <c r="G954"/>
  <c r="G952"/>
  <c r="G950"/>
  <c r="G947"/>
  <c r="G946"/>
  <c r="G945"/>
  <c r="G944"/>
  <c r="G943"/>
  <c r="G942"/>
  <c r="G941"/>
  <c r="G940"/>
  <c r="G939"/>
  <c r="G938"/>
  <c r="G937"/>
  <c r="G934"/>
  <c r="G932"/>
  <c r="G930"/>
  <c r="G928"/>
  <c r="G926"/>
  <c r="G923"/>
  <c r="G922"/>
  <c r="G921"/>
  <c r="G920"/>
  <c r="G919"/>
  <c r="G918"/>
  <c r="G917"/>
  <c r="G916"/>
  <c r="G915"/>
  <c r="G914"/>
  <c r="G913"/>
  <c r="G911"/>
  <c r="G910"/>
  <c r="G909"/>
  <c r="G908"/>
  <c r="G907"/>
  <c r="G906"/>
  <c r="G905"/>
  <c r="G904"/>
  <c r="G903"/>
  <c r="G902"/>
  <c r="G901"/>
  <c r="G899"/>
  <c r="G897"/>
  <c r="G895"/>
  <c r="G893"/>
  <c r="G891"/>
  <c r="G889"/>
  <c r="G887"/>
  <c r="G885"/>
  <c r="G883"/>
  <c r="G881"/>
  <c r="G879"/>
  <c r="G877"/>
  <c r="G875"/>
  <c r="G873"/>
  <c r="G871"/>
  <c r="G869"/>
  <c r="G867"/>
  <c r="G865"/>
  <c r="G862"/>
  <c r="G860"/>
  <c r="G858"/>
  <c r="G856"/>
  <c r="G854"/>
  <c r="G851"/>
  <c r="G850"/>
  <c r="G849"/>
  <c r="G848"/>
  <c r="G847"/>
  <c r="G846"/>
  <c r="G845"/>
  <c r="G844"/>
  <c r="G843"/>
  <c r="G842"/>
  <c r="G841"/>
  <c r="G838"/>
  <c r="G836"/>
  <c r="G834"/>
  <c r="G832"/>
  <c r="G830"/>
  <c r="G827"/>
  <c r="G826"/>
  <c r="G825"/>
  <c r="G824"/>
  <c r="G823"/>
  <c r="G822"/>
  <c r="G821"/>
  <c r="G820"/>
  <c r="G819"/>
  <c r="G818"/>
  <c r="G817"/>
  <c r="G815"/>
  <c r="G814"/>
  <c r="G813"/>
  <c r="G812"/>
  <c r="G811"/>
  <c r="G810"/>
  <c r="G809"/>
  <c r="G808"/>
  <c r="G807"/>
  <c r="G806"/>
  <c r="G805"/>
  <c r="G803"/>
  <c r="G801"/>
  <c r="G799"/>
  <c r="G797"/>
  <c r="G795"/>
  <c r="G793"/>
  <c r="G791"/>
  <c r="G790"/>
  <c r="G789"/>
  <c r="G788"/>
  <c r="G786"/>
  <c r="G785"/>
  <c r="G784"/>
  <c r="G781"/>
  <c r="G779"/>
  <c r="G778"/>
  <c r="G777"/>
  <c r="G776"/>
  <c r="G775"/>
  <c r="G774"/>
  <c r="G773"/>
  <c r="G772"/>
  <c r="G771"/>
  <c r="G770"/>
  <c r="G769"/>
  <c r="G767"/>
  <c r="G766"/>
  <c r="G765"/>
  <c r="G764"/>
  <c r="G763"/>
  <c r="G762"/>
  <c r="G761"/>
  <c r="G760"/>
  <c r="G759"/>
  <c r="G758"/>
  <c r="G757"/>
  <c r="G754"/>
  <c r="G752"/>
  <c r="G750"/>
  <c r="G748"/>
  <c r="G746"/>
  <c r="G743"/>
  <c r="G742"/>
  <c r="G741"/>
  <c r="G740"/>
  <c r="G739"/>
  <c r="G738"/>
  <c r="G737"/>
  <c r="G736"/>
  <c r="G735"/>
  <c r="G734"/>
  <c r="G733"/>
  <c r="G730"/>
  <c r="G728"/>
  <c r="G726"/>
  <c r="G724"/>
  <c r="G722"/>
  <c r="G719"/>
  <c r="G717"/>
  <c r="G715"/>
  <c r="G713"/>
  <c r="G711"/>
  <c r="G709"/>
  <c r="G707"/>
  <c r="G705"/>
  <c r="G703"/>
  <c r="G701"/>
  <c r="G699"/>
  <c r="G697"/>
  <c r="G695"/>
  <c r="G693"/>
  <c r="G691"/>
  <c r="G689"/>
  <c r="G687"/>
  <c r="G685"/>
  <c r="G683"/>
  <c r="G682"/>
  <c r="G681"/>
  <c r="G680"/>
  <c r="G679"/>
  <c r="G678"/>
  <c r="G677"/>
  <c r="G676"/>
  <c r="G675"/>
  <c r="G674"/>
  <c r="G673"/>
  <c r="G671"/>
  <c r="G669"/>
  <c r="G667"/>
  <c r="G665"/>
  <c r="G663"/>
  <c r="G661"/>
  <c r="G656"/>
  <c r="G652"/>
  <c r="G647"/>
  <c r="G645"/>
  <c r="G643"/>
  <c r="G641"/>
  <c r="G639"/>
  <c r="G637"/>
  <c r="G632"/>
  <c r="G628"/>
  <c r="G623"/>
  <c r="G620"/>
  <c r="G618"/>
  <c r="G616"/>
  <c r="G614"/>
  <c r="G611"/>
  <c r="G610"/>
  <c r="G609"/>
  <c r="G608"/>
  <c r="G607"/>
  <c r="G606"/>
  <c r="G605"/>
  <c r="G604"/>
  <c r="G603"/>
  <c r="G602"/>
  <c r="G601"/>
  <c r="G598"/>
  <c r="G596"/>
  <c r="G594"/>
  <c r="G592"/>
  <c r="G590"/>
  <c r="G587"/>
  <c r="G586"/>
  <c r="G585"/>
  <c r="G584"/>
  <c r="G583"/>
  <c r="G582"/>
  <c r="G581"/>
  <c r="G580"/>
  <c r="G579"/>
  <c r="G578"/>
  <c r="G577"/>
  <c r="G574"/>
  <c r="G572"/>
  <c r="G570"/>
  <c r="G568"/>
  <c r="G566"/>
  <c r="G563"/>
  <c r="G562"/>
  <c r="G561"/>
  <c r="G560"/>
  <c r="G559"/>
  <c r="G558"/>
  <c r="G557"/>
  <c r="G556"/>
  <c r="G555"/>
  <c r="G554"/>
  <c r="G553"/>
  <c r="G550"/>
  <c r="G548"/>
  <c r="G546"/>
  <c r="G544"/>
  <c r="G542"/>
  <c r="G539"/>
  <c r="G538"/>
  <c r="G537"/>
  <c r="G536"/>
  <c r="G535"/>
  <c r="G534"/>
  <c r="G533"/>
  <c r="G532"/>
  <c r="G531"/>
  <c r="G530"/>
  <c r="G529"/>
  <c r="G527"/>
  <c r="G526"/>
  <c r="G525"/>
  <c r="G524"/>
  <c r="G523"/>
  <c r="G522"/>
  <c r="G521"/>
  <c r="G520"/>
  <c r="G519"/>
  <c r="G518"/>
  <c r="G517"/>
  <c r="G515"/>
  <c r="G513"/>
  <c r="G511"/>
  <c r="G509"/>
  <c r="G507"/>
  <c r="G505"/>
  <c r="G503"/>
  <c r="G501"/>
  <c r="G499"/>
  <c r="G497"/>
  <c r="G495"/>
  <c r="G493"/>
  <c r="G491"/>
  <c r="G489"/>
  <c r="G487"/>
  <c r="G485"/>
  <c r="G483"/>
  <c r="G481"/>
  <c r="G479"/>
  <c r="G478"/>
  <c r="G477"/>
  <c r="G476"/>
  <c r="G475"/>
  <c r="G474"/>
  <c r="G473"/>
  <c r="G472"/>
  <c r="G471"/>
  <c r="G470"/>
  <c r="G469"/>
  <c r="G467"/>
  <c r="G465"/>
  <c r="G463"/>
  <c r="G461"/>
  <c r="G459"/>
  <c r="G457"/>
  <c r="G455"/>
  <c r="G454"/>
  <c r="G453"/>
  <c r="G452"/>
  <c r="G451"/>
  <c r="G450"/>
  <c r="G449"/>
  <c r="G448"/>
  <c r="G447"/>
  <c r="G446"/>
  <c r="G445"/>
  <c r="G443"/>
  <c r="G441"/>
  <c r="G439"/>
  <c r="G437"/>
  <c r="G435"/>
  <c r="G433"/>
  <c r="G430"/>
  <c r="G428"/>
  <c r="G426"/>
  <c r="G424"/>
  <c r="G422"/>
  <c r="G419"/>
  <c r="G418"/>
  <c r="G417"/>
  <c r="G416"/>
  <c r="G415"/>
  <c r="G414"/>
  <c r="G413"/>
  <c r="G412"/>
  <c r="G411"/>
  <c r="G410"/>
  <c r="G409"/>
  <c r="G406"/>
  <c r="G404"/>
  <c r="G402"/>
  <c r="G400"/>
  <c r="G399"/>
  <c r="G398"/>
  <c r="G395"/>
  <c r="G394"/>
  <c r="G393"/>
  <c r="G392"/>
  <c r="G391"/>
  <c r="G390"/>
  <c r="G389"/>
  <c r="G388"/>
  <c r="G387"/>
  <c r="G386"/>
  <c r="G385"/>
  <c r="G382"/>
  <c r="G380"/>
  <c r="G378"/>
  <c r="G376"/>
  <c r="G374"/>
  <c r="G371"/>
  <c r="G370"/>
  <c r="G369"/>
  <c r="G368"/>
  <c r="G367"/>
  <c r="G366"/>
  <c r="G365"/>
  <c r="G364"/>
  <c r="G363"/>
  <c r="G362"/>
  <c r="G361"/>
  <c r="G358"/>
  <c r="G356"/>
  <c r="G354"/>
  <c r="G352"/>
  <c r="G350"/>
  <c r="G347"/>
  <c r="G346"/>
  <c r="G345"/>
  <c r="G344"/>
  <c r="G343"/>
  <c r="G342"/>
  <c r="G341"/>
  <c r="G340"/>
  <c r="G339"/>
  <c r="G338"/>
  <c r="G337"/>
  <c r="G335"/>
  <c r="G334"/>
  <c r="G333"/>
  <c r="G332"/>
  <c r="G331"/>
  <c r="G330"/>
  <c r="G329"/>
  <c r="G328"/>
  <c r="G327"/>
  <c r="G326"/>
  <c r="G325"/>
  <c r="G323"/>
  <c r="G321"/>
  <c r="G319"/>
  <c r="G317"/>
  <c r="G315"/>
  <c r="G313"/>
  <c r="G311"/>
  <c r="G309"/>
  <c r="G307"/>
  <c r="G305"/>
  <c r="G303"/>
  <c r="G301"/>
  <c r="G299"/>
  <c r="G297"/>
  <c r="G295"/>
  <c r="G293"/>
  <c r="G291"/>
  <c r="G289"/>
  <c r="G287"/>
  <c r="G286"/>
  <c r="G285"/>
  <c r="G284"/>
  <c r="G283"/>
  <c r="G282"/>
  <c r="G281"/>
  <c r="G280"/>
  <c r="G279"/>
  <c r="G278"/>
  <c r="G277"/>
  <c r="G275"/>
  <c r="G273"/>
  <c r="G271"/>
  <c r="G269"/>
  <c r="G267"/>
  <c r="G265"/>
  <c r="G263"/>
  <c r="G262"/>
  <c r="G261"/>
  <c r="G260"/>
  <c r="G259"/>
  <c r="G258"/>
  <c r="G257"/>
  <c r="G256"/>
  <c r="G255"/>
  <c r="G254"/>
  <c r="G253"/>
  <c r="G251"/>
  <c r="G249"/>
  <c r="G247"/>
  <c r="G245"/>
  <c r="G243"/>
  <c r="G241"/>
  <c r="G238"/>
  <c r="G236"/>
  <c r="G234"/>
  <c r="G232"/>
  <c r="G230"/>
  <c r="G227"/>
  <c r="G226"/>
  <c r="G225"/>
  <c r="G224"/>
  <c r="G223"/>
  <c r="G222"/>
  <c r="G221"/>
  <c r="G220"/>
  <c r="G219"/>
  <c r="G218"/>
  <c r="G217"/>
  <c r="G215"/>
  <c r="G214"/>
  <c r="G213"/>
  <c r="G212"/>
  <c r="G211"/>
  <c r="G210"/>
  <c r="G209"/>
  <c r="G208"/>
  <c r="G207"/>
  <c r="G206"/>
  <c r="G205"/>
  <c r="G203"/>
  <c r="G202"/>
  <c r="G201"/>
  <c r="G200"/>
  <c r="G199"/>
  <c r="G198"/>
  <c r="G197"/>
  <c r="G196"/>
  <c r="G195"/>
  <c r="G194"/>
  <c r="G193"/>
  <c r="G191"/>
  <c r="G190"/>
  <c r="G189"/>
  <c r="G188"/>
  <c r="G187"/>
  <c r="G186"/>
  <c r="G185"/>
  <c r="G184"/>
  <c r="G183"/>
  <c r="G182"/>
  <c r="G181"/>
  <c r="G179"/>
  <c r="G178"/>
  <c r="G177"/>
  <c r="G176"/>
  <c r="G175"/>
  <c r="G174"/>
  <c r="G173"/>
  <c r="G172"/>
  <c r="G171"/>
  <c r="G170"/>
  <c r="G169"/>
  <c r="G167"/>
  <c r="G166"/>
  <c r="G165"/>
  <c r="G164"/>
  <c r="G163"/>
  <c r="G162"/>
  <c r="G161"/>
  <c r="G160"/>
  <c r="G159"/>
  <c r="G158"/>
  <c r="G157"/>
  <c r="G155"/>
  <c r="G154"/>
  <c r="G153"/>
  <c r="G152"/>
  <c r="G151"/>
  <c r="G150"/>
  <c r="G149"/>
  <c r="G148"/>
  <c r="G147"/>
  <c r="G146"/>
  <c r="G145"/>
  <c r="G143"/>
  <c r="G142"/>
  <c r="G141"/>
  <c r="G140"/>
  <c r="G139"/>
  <c r="G138"/>
  <c r="G137"/>
  <c r="G136"/>
  <c r="G135"/>
  <c r="G134"/>
  <c r="G133"/>
  <c r="G131"/>
  <c r="G130"/>
  <c r="G129"/>
  <c r="G128"/>
  <c r="G127"/>
  <c r="G126"/>
  <c r="G125"/>
  <c r="G124"/>
  <c r="G123"/>
  <c r="G122"/>
  <c r="G121"/>
  <c r="G119"/>
  <c r="G118"/>
  <c r="G117"/>
  <c r="G116"/>
  <c r="G115"/>
  <c r="G114"/>
  <c r="G113"/>
  <c r="G112"/>
  <c r="G111"/>
  <c r="G110"/>
  <c r="G109"/>
  <c r="G107"/>
  <c r="G106"/>
  <c r="G105"/>
  <c r="G104"/>
  <c r="G103"/>
  <c r="G102"/>
  <c r="G101"/>
  <c r="G100"/>
  <c r="G99"/>
  <c r="G98"/>
  <c r="G97"/>
  <c r="G95"/>
  <c r="G94"/>
  <c r="G93"/>
  <c r="G92"/>
  <c r="G91"/>
  <c r="G90"/>
  <c r="G89"/>
  <c r="G88"/>
  <c r="G87"/>
  <c r="G86"/>
  <c r="G83"/>
  <c r="G82"/>
  <c r="G80"/>
  <c r="G79"/>
  <c r="G78"/>
  <c r="G76"/>
  <c r="G75"/>
  <c r="G74"/>
  <c r="G73"/>
  <c r="G71"/>
  <c r="G70"/>
  <c r="G69"/>
  <c r="G68"/>
  <c r="G67"/>
  <c r="G66"/>
  <c r="G65"/>
  <c r="G64"/>
  <c r="G63"/>
  <c r="G62"/>
  <c r="G61"/>
  <c r="G59"/>
  <c r="G57"/>
  <c r="G56"/>
  <c r="G55"/>
  <c r="G54"/>
  <c r="G53"/>
  <c r="G52"/>
  <c r="G51"/>
  <c r="G50"/>
  <c r="G49"/>
  <c r="G47"/>
  <c r="G45"/>
  <c r="G44"/>
  <c r="G43"/>
  <c r="G42"/>
  <c r="G41"/>
  <c r="G40"/>
  <c r="G39"/>
  <c r="G35"/>
  <c r="G34"/>
  <c r="G31"/>
  <c r="G30"/>
  <c r="G29"/>
  <c r="G28"/>
  <c r="G27"/>
  <c r="G23"/>
  <c r="G22"/>
  <c r="G21"/>
  <c r="G20"/>
  <c r="G19"/>
  <c r="G18"/>
  <c r="G17"/>
  <c r="G16"/>
  <c r="G15"/>
  <c r="G14"/>
  <c r="G11"/>
  <c r="G10"/>
  <c r="G8"/>
  <c r="G7"/>
  <c r="G6"/>
  <c r="G5"/>
  <c r="G3"/>
  <c r="G2"/>
  <c r="G1287"/>
  <c r="G783"/>
  <c r="G85"/>
  <c r="G81"/>
  <c r="G58"/>
  <c r="G46"/>
  <c r="G38"/>
  <c r="G37"/>
  <c r="G33"/>
  <c r="G32"/>
  <c r="G26"/>
  <c r="G25"/>
  <c r="G13"/>
  <c r="G9"/>
  <c r="N34" i="1"/>
  <c r="A1"/>
  <c r="L8" i="22"/>
  <c r="S10"/>
  <c r="R10"/>
  <c r="Q10"/>
  <c r="P10"/>
  <c r="O10"/>
  <c r="N10"/>
  <c r="T10" s="1"/>
  <c r="V10" s="1"/>
  <c r="M10"/>
  <c r="S9"/>
  <c r="R9"/>
  <c r="Q9"/>
  <c r="U9" s="1"/>
  <c r="W9" s="1"/>
  <c r="P9"/>
  <c r="O9"/>
  <c r="N9"/>
  <c r="M9"/>
  <c r="S8"/>
  <c r="R8"/>
  <c r="Q8"/>
  <c r="P8"/>
  <c r="U8" s="1"/>
  <c r="W8" s="1"/>
  <c r="O8"/>
  <c r="N8"/>
  <c r="M8"/>
  <c r="L9"/>
  <c r="L10"/>
  <c r="J2" i="19"/>
  <c r="E2" i="20"/>
  <c r="C2" i="14"/>
  <c r="N33" i="1"/>
  <c r="C2" i="9"/>
  <c r="T147" i="22"/>
  <c r="V147" s="1"/>
  <c r="U190"/>
  <c r="W190" s="1"/>
  <c r="T177"/>
  <c r="V177" s="1"/>
  <c r="U158"/>
  <c r="W158" s="1"/>
  <c r="T245"/>
  <c r="V245" s="1"/>
  <c r="U132"/>
  <c r="W132" s="1"/>
  <c r="U250"/>
  <c r="W250" s="1"/>
  <c r="T175"/>
  <c r="V175" s="1"/>
  <c r="T148"/>
  <c r="V148" s="1"/>
  <c r="T197"/>
  <c r="V197" s="1"/>
  <c r="T161"/>
  <c r="V161" s="1"/>
  <c r="U170"/>
  <c r="W170" s="1"/>
  <c r="T141"/>
  <c r="V141" s="1"/>
  <c r="T173"/>
  <c r="V173" s="1"/>
  <c r="U238"/>
  <c r="W238" s="1"/>
  <c r="U160"/>
  <c r="W160" s="1"/>
  <c r="T321"/>
  <c r="V321" s="1"/>
  <c r="U174"/>
  <c r="W174" s="1"/>
  <c r="U276"/>
  <c r="W276" s="1"/>
  <c r="U188"/>
  <c r="W188" s="1"/>
  <c r="U263"/>
  <c r="W263" s="1"/>
  <c r="U200"/>
  <c r="W200" s="1"/>
  <c r="U318"/>
  <c r="W318" s="1"/>
  <c r="U146"/>
  <c r="W146" s="1"/>
  <c r="U123"/>
  <c r="W123" s="1"/>
  <c r="T106"/>
  <c r="V106" s="1"/>
  <c r="U100"/>
  <c r="W100" s="1"/>
  <c r="U95"/>
  <c r="W95" s="1"/>
  <c r="U59"/>
  <c r="W59" s="1"/>
  <c r="U38"/>
  <c r="W38" s="1"/>
  <c r="U232"/>
  <c r="W232" s="1"/>
  <c r="T137"/>
  <c r="V137" s="1"/>
  <c r="U126"/>
  <c r="W126" s="1"/>
  <c r="T108"/>
  <c r="V108" s="1"/>
  <c r="U102"/>
  <c r="W102" s="1"/>
  <c r="U96"/>
  <c r="W96" s="1"/>
  <c r="U70"/>
  <c r="W70" s="1"/>
  <c r="U22"/>
  <c r="W22" s="1"/>
  <c r="T156"/>
  <c r="V156" s="1"/>
  <c r="T136"/>
  <c r="V136" s="1"/>
  <c r="U92"/>
  <c r="W92" s="1"/>
  <c r="U46"/>
  <c r="W46" s="1"/>
  <c r="U16"/>
  <c r="W16" s="1"/>
  <c r="U71"/>
  <c r="W71" s="1"/>
  <c r="U63"/>
  <c r="W63" s="1"/>
  <c r="U68"/>
  <c r="W68" s="1"/>
  <c r="U60"/>
  <c r="W60" s="1"/>
  <c r="U25"/>
  <c r="W25" s="1"/>
  <c r="U361"/>
  <c r="W361" s="1"/>
  <c r="U332"/>
  <c r="W332" s="1"/>
  <c r="T318"/>
  <c r="V318" s="1"/>
  <c r="U299"/>
  <c r="W299" s="1"/>
  <c r="U365"/>
  <c r="W365" s="1"/>
  <c r="T339"/>
  <c r="V339" s="1"/>
  <c r="U293"/>
  <c r="W293" s="1"/>
  <c r="T308"/>
  <c r="V308" s="1"/>
  <c r="T365"/>
  <c r="V365" s="1"/>
  <c r="T331"/>
  <c r="V331" s="1"/>
  <c r="T364"/>
  <c r="V364" s="1"/>
  <c r="T374"/>
  <c r="V374" s="1"/>
  <c r="T370"/>
  <c r="V370" s="1"/>
  <c r="U189"/>
  <c r="W189" s="1"/>
  <c r="T172"/>
  <c r="V172" s="1"/>
  <c r="T97"/>
  <c r="V97" s="1"/>
  <c r="T202"/>
  <c r="V202" s="1"/>
  <c r="U185"/>
  <c r="W185" s="1"/>
  <c r="U195"/>
  <c r="W195" s="1"/>
  <c r="U180"/>
  <c r="W180" s="1"/>
  <c r="U169"/>
  <c r="W169" s="1"/>
  <c r="U147"/>
  <c r="W147" s="1"/>
  <c r="U163"/>
  <c r="W163" s="1"/>
  <c r="U136"/>
  <c r="W136" s="1"/>
  <c r="T113"/>
  <c r="V113" s="1"/>
  <c r="T92"/>
  <c r="V92" s="1"/>
  <c r="T87"/>
  <c r="V87" s="1"/>
  <c r="U84"/>
  <c r="W84" s="1"/>
  <c r="T82"/>
  <c r="V82" s="1"/>
  <c r="T74"/>
  <c r="V74" s="1"/>
  <c r="T62"/>
  <c r="V62" s="1"/>
  <c r="T58"/>
  <c r="V58" s="1"/>
  <c r="T44"/>
  <c r="V44" s="1"/>
  <c r="U36"/>
  <c r="W36" s="1"/>
  <c r="U56"/>
  <c r="W56" s="1"/>
  <c r="T174"/>
  <c r="V174" s="1"/>
  <c r="U171"/>
  <c r="W171" s="1"/>
  <c r="U141"/>
  <c r="W141" s="1"/>
  <c r="U133"/>
  <c r="W133" s="1"/>
  <c r="U121"/>
  <c r="W121" s="1"/>
  <c r="U80"/>
  <c r="W80" s="1"/>
  <c r="T59"/>
  <c r="V59" s="1"/>
  <c r="T155"/>
  <c r="V155" s="1"/>
  <c r="T132"/>
  <c r="V132" s="1"/>
  <c r="U117"/>
  <c r="W117" s="1"/>
  <c r="T115"/>
  <c r="V115" s="1"/>
  <c r="U112"/>
  <c r="W112" s="1"/>
  <c r="U108"/>
  <c r="W108" s="1"/>
  <c r="T89"/>
  <c r="V89" s="1"/>
  <c r="T88"/>
  <c r="V88" s="1"/>
  <c r="T79"/>
  <c r="V79" s="1"/>
  <c r="T63"/>
  <c r="V63" s="1"/>
  <c r="U24"/>
  <c r="W24" s="1"/>
  <c r="U149"/>
  <c r="W149" s="1"/>
  <c r="T124"/>
  <c r="V124" s="1"/>
  <c r="U77"/>
  <c r="W77" s="1"/>
  <c r="T176"/>
  <c r="V176" s="1"/>
  <c r="U109"/>
  <c r="W109" s="1"/>
  <c r="U105"/>
  <c r="W105" s="1"/>
  <c r="T76"/>
  <c r="V76" s="1"/>
  <c r="U47"/>
  <c r="W47" s="1"/>
  <c r="T104"/>
  <c r="V104" s="1"/>
  <c r="T80"/>
  <c r="V80" s="1"/>
  <c r="U78"/>
  <c r="W78" s="1"/>
  <c r="T154"/>
  <c r="V154" s="1"/>
  <c r="U51"/>
  <c r="W51" s="1"/>
  <c r="U177"/>
  <c r="W177" s="1"/>
  <c r="U162"/>
  <c r="W162" s="1"/>
  <c r="T130"/>
  <c r="V130" s="1"/>
  <c r="T20"/>
  <c r="V20" s="1"/>
  <c r="U115"/>
  <c r="W115" s="1"/>
  <c r="T236"/>
  <c r="V236" s="1"/>
  <c r="T91"/>
  <c r="V91" s="1"/>
  <c r="U61"/>
  <c r="W61" s="1"/>
  <c r="U55"/>
  <c r="W55" s="1"/>
  <c r="T36"/>
  <c r="V36" s="1"/>
  <c r="T33"/>
  <c r="V33" s="1"/>
  <c r="T30"/>
  <c r="V30" s="1"/>
  <c r="T27"/>
  <c r="V27" s="1"/>
  <c r="T17"/>
  <c r="V17" s="1"/>
  <c r="T187"/>
  <c r="V187" s="1"/>
  <c r="U156"/>
  <c r="W156" s="1"/>
  <c r="U75"/>
  <c r="W75" s="1"/>
  <c r="T48"/>
  <c r="V48" s="1"/>
  <c r="U207"/>
  <c r="W207" s="1"/>
  <c r="T71"/>
  <c r="V71" s="1"/>
  <c r="U184"/>
  <c r="W184" s="1"/>
  <c r="T243"/>
  <c r="V243" s="1"/>
  <c r="T240"/>
  <c r="V240" s="1"/>
  <c r="T230"/>
  <c r="V230" s="1"/>
  <c r="U201"/>
  <c r="W201" s="1"/>
  <c r="T200"/>
  <c r="V200" s="1"/>
  <c r="T159"/>
  <c r="V159" s="1"/>
  <c r="U144"/>
  <c r="W144" s="1"/>
  <c r="T143"/>
  <c r="V143" s="1"/>
  <c r="T128"/>
  <c r="V128" s="1"/>
  <c r="U120"/>
  <c r="W120" s="1"/>
  <c r="T18"/>
  <c r="V18" s="1"/>
  <c r="U93"/>
  <c r="W93" s="1"/>
  <c r="U53"/>
  <c r="W53" s="1"/>
  <c r="T34"/>
  <c r="V34" s="1"/>
  <c r="T31"/>
  <c r="V31" s="1"/>
  <c r="T28"/>
  <c r="V28" s="1"/>
  <c r="U11"/>
  <c r="W11" s="1"/>
  <c r="T213"/>
  <c r="V213" s="1"/>
  <c r="U202"/>
  <c r="W202" s="1"/>
  <c r="T191"/>
  <c r="V191" s="1"/>
  <c r="T181"/>
  <c r="V181" s="1"/>
  <c r="T49"/>
  <c r="V49" s="1"/>
  <c r="U23"/>
  <c r="W23" s="1"/>
  <c r="U248"/>
  <c r="W248" s="1"/>
  <c r="U245"/>
  <c r="W245" s="1"/>
  <c r="T241"/>
  <c r="V241" s="1"/>
  <c r="U215"/>
  <c r="W215" s="1"/>
  <c r="U176"/>
  <c r="W176" s="1"/>
  <c r="U173"/>
  <c r="W173" s="1"/>
  <c r="T138"/>
  <c r="V138" s="1"/>
  <c r="T19"/>
  <c r="V19" s="1"/>
  <c r="U197"/>
  <c r="W197" s="1"/>
  <c r="T21"/>
  <c r="V21" s="1"/>
  <c r="U219"/>
  <c r="W219" s="1"/>
  <c r="T206"/>
  <c r="V206" s="1"/>
  <c r="U172"/>
  <c r="W172" s="1"/>
  <c r="T297"/>
  <c r="V297" s="1"/>
  <c r="U235"/>
  <c r="W235" s="1"/>
  <c r="T338"/>
  <c r="V338" s="1"/>
  <c r="U305"/>
  <c r="W305" s="1"/>
  <c r="U167"/>
  <c r="W167" s="1"/>
  <c r="T160"/>
  <c r="V160" s="1"/>
  <c r="U331"/>
  <c r="W331" s="1"/>
  <c r="U379" l="1"/>
  <c r="W379" s="1"/>
  <c r="T379"/>
  <c r="V379" s="1"/>
  <c r="U378"/>
  <c r="W378" s="1"/>
  <c r="T378"/>
  <c r="V378" s="1"/>
  <c r="U377"/>
  <c r="W377" s="1"/>
  <c r="T377"/>
  <c r="V377" s="1"/>
  <c r="U376"/>
  <c r="W376" s="1"/>
  <c r="U374"/>
  <c r="W374" s="1"/>
  <c r="T373"/>
  <c r="V373" s="1"/>
  <c r="T372"/>
  <c r="V372" s="1"/>
  <c r="U370"/>
  <c r="W370" s="1"/>
  <c r="U368"/>
  <c r="W368" s="1"/>
  <c r="U367"/>
  <c r="W367" s="1"/>
  <c r="T367"/>
  <c r="V367" s="1"/>
  <c r="T363"/>
  <c r="V363" s="1"/>
  <c r="T360"/>
  <c r="V360" s="1"/>
  <c r="U359"/>
  <c r="W359" s="1"/>
  <c r="U357"/>
  <c r="W357" s="1"/>
  <c r="T357"/>
  <c r="V357" s="1"/>
  <c r="U356"/>
  <c r="W356" s="1"/>
  <c r="U355"/>
  <c r="W355" s="1"/>
  <c r="T355"/>
  <c r="V355" s="1"/>
  <c r="U354"/>
  <c r="W354" s="1"/>
  <c r="T354"/>
  <c r="V354" s="1"/>
  <c r="U353"/>
  <c r="W353" s="1"/>
  <c r="T353"/>
  <c r="V353" s="1"/>
  <c r="U352"/>
  <c r="W352" s="1"/>
  <c r="U351"/>
  <c r="W351" s="1"/>
  <c r="T351"/>
  <c r="V351" s="1"/>
  <c r="U350"/>
  <c r="W350" s="1"/>
  <c r="T350"/>
  <c r="V350" s="1"/>
  <c r="U349"/>
  <c r="W349" s="1"/>
  <c r="U348"/>
  <c r="W348" s="1"/>
  <c r="U347"/>
  <c r="W347" s="1"/>
  <c r="T347"/>
  <c r="V347" s="1"/>
  <c r="U346"/>
  <c r="W346" s="1"/>
  <c r="U345"/>
  <c r="W345" s="1"/>
  <c r="U344"/>
  <c r="W344" s="1"/>
  <c r="U342"/>
  <c r="W342" s="1"/>
  <c r="T342"/>
  <c r="V342" s="1"/>
  <c r="U341"/>
  <c r="W341" s="1"/>
  <c r="U340"/>
  <c r="W340" s="1"/>
  <c r="T340"/>
  <c r="V340" s="1"/>
  <c r="U338"/>
  <c r="W338" s="1"/>
  <c r="U336"/>
  <c r="W336" s="1"/>
  <c r="T336"/>
  <c r="V336" s="1"/>
  <c r="U335"/>
  <c r="W335" s="1"/>
  <c r="T335"/>
  <c r="V335" s="1"/>
  <c r="T334"/>
  <c r="V334" s="1"/>
  <c r="U333"/>
  <c r="W333" s="1"/>
  <c r="T332"/>
  <c r="V332" s="1"/>
  <c r="T330"/>
  <c r="V330" s="1"/>
  <c r="T329"/>
  <c r="V329" s="1"/>
  <c r="T328"/>
  <c r="V328" s="1"/>
  <c r="T327"/>
  <c r="V327" s="1"/>
  <c r="U326"/>
  <c r="W326" s="1"/>
  <c r="U325"/>
  <c r="W325" s="1"/>
  <c r="U322"/>
  <c r="W322" s="1"/>
  <c r="U321"/>
  <c r="W321" s="1"/>
  <c r="U320"/>
  <c r="W320" s="1"/>
  <c r="T317"/>
  <c r="V317" s="1"/>
  <c r="T309"/>
  <c r="V309" s="1"/>
  <c r="U296"/>
  <c r="W296" s="1"/>
  <c r="T292"/>
  <c r="V292" s="1"/>
  <c r="U274"/>
  <c r="W274" s="1"/>
  <c r="T265"/>
  <c r="V265" s="1"/>
  <c r="T248"/>
  <c r="V248" s="1"/>
  <c r="U230"/>
  <c r="W230" s="1"/>
  <c r="T223"/>
  <c r="V223" s="1"/>
  <c r="T221"/>
  <c r="V221" s="1"/>
  <c r="U214"/>
  <c r="W214" s="1"/>
  <c r="T211"/>
  <c r="V211" s="1"/>
  <c r="U210"/>
  <c r="W210" s="1"/>
  <c r="T210"/>
  <c r="V210" s="1"/>
  <c r="U199"/>
  <c r="W199" s="1"/>
  <c r="T45"/>
  <c r="V45" s="1"/>
  <c r="U41"/>
  <c r="W41" s="1"/>
  <c r="U20"/>
  <c r="W20" s="1"/>
  <c r="U198"/>
  <c r="W198" s="1"/>
  <c r="U186"/>
  <c r="W186" s="1"/>
  <c r="T183"/>
  <c r="V183" s="1"/>
  <c r="U182"/>
  <c r="W182" s="1"/>
  <c r="T169"/>
  <c r="V169" s="1"/>
  <c r="T168"/>
  <c r="V168" s="1"/>
  <c r="U165"/>
  <c r="W165" s="1"/>
  <c r="T158"/>
  <c r="V158" s="1"/>
  <c r="U152"/>
  <c r="W152" s="1"/>
  <c r="T151"/>
  <c r="V151" s="1"/>
  <c r="T150"/>
  <c r="V150" s="1"/>
  <c r="U148"/>
  <c r="W148" s="1"/>
  <c r="T144"/>
  <c r="V144" s="1"/>
  <c r="U142"/>
  <c r="W142" s="1"/>
  <c r="T135"/>
  <c r="V135" s="1"/>
  <c r="T129"/>
  <c r="V129" s="1"/>
  <c r="T118"/>
  <c r="V118" s="1"/>
  <c r="T114"/>
  <c r="V114" s="1"/>
  <c r="T110"/>
  <c r="V110" s="1"/>
  <c r="U104"/>
  <c r="W104" s="1"/>
  <c r="U99"/>
  <c r="W99" s="1"/>
  <c r="U98"/>
  <c r="W98" s="1"/>
  <c r="U94"/>
  <c r="W94" s="1"/>
  <c r="U87"/>
  <c r="W87" s="1"/>
  <c r="U83"/>
  <c r="W83" s="1"/>
  <c r="U69"/>
  <c r="W69" s="1"/>
  <c r="U67"/>
  <c r="W67" s="1"/>
  <c r="U64"/>
  <c r="W64" s="1"/>
  <c r="U62"/>
  <c r="W62" s="1"/>
  <c r="U57"/>
  <c r="W57" s="1"/>
  <c r="U54"/>
  <c r="W54" s="1"/>
  <c r="U49"/>
  <c r="W49" s="1"/>
  <c r="U13"/>
  <c r="W13" s="1"/>
  <c r="U12"/>
  <c r="W12" s="1"/>
  <c r="T320"/>
  <c r="V320" s="1"/>
  <c r="U319"/>
  <c r="W319" s="1"/>
  <c r="T315"/>
  <c r="V315" s="1"/>
  <c r="T314"/>
  <c r="V314" s="1"/>
  <c r="U313"/>
  <c r="W313" s="1"/>
  <c r="U312"/>
  <c r="W312" s="1"/>
  <c r="T312"/>
  <c r="V312" s="1"/>
  <c r="U311"/>
  <c r="W311" s="1"/>
  <c r="U310"/>
  <c r="W310" s="1"/>
  <c r="U309"/>
  <c r="W309" s="1"/>
  <c r="U308"/>
  <c r="W308" s="1"/>
  <c r="T307"/>
  <c r="V307" s="1"/>
  <c r="T306"/>
  <c r="V306" s="1"/>
  <c r="T305"/>
  <c r="V305" s="1"/>
  <c r="U304"/>
  <c r="W304" s="1"/>
  <c r="T304"/>
  <c r="V304" s="1"/>
  <c r="U303"/>
  <c r="W303" s="1"/>
  <c r="T303"/>
  <c r="V303" s="1"/>
  <c r="U302"/>
  <c r="W302" s="1"/>
  <c r="U301"/>
  <c r="W301" s="1"/>
  <c r="U298"/>
  <c r="W298" s="1"/>
  <c r="U295"/>
  <c r="W295" s="1"/>
  <c r="T295"/>
  <c r="V295" s="1"/>
  <c r="U294"/>
  <c r="W294" s="1"/>
  <c r="T294"/>
  <c r="V294" s="1"/>
  <c r="U292"/>
  <c r="W292" s="1"/>
  <c r="T291"/>
  <c r="V291" s="1"/>
  <c r="T290"/>
  <c r="V290" s="1"/>
  <c r="U289"/>
  <c r="W289" s="1"/>
  <c r="U288"/>
  <c r="W288" s="1"/>
  <c r="U287"/>
  <c r="W287" s="1"/>
  <c r="U286"/>
  <c r="W286" s="1"/>
  <c r="T285"/>
  <c r="V285" s="1"/>
  <c r="U284"/>
  <c r="W284" s="1"/>
  <c r="T284"/>
  <c r="V284" s="1"/>
  <c r="U282"/>
  <c r="W282" s="1"/>
  <c r="U280"/>
  <c r="W280" s="1"/>
  <c r="T280"/>
  <c r="V280" s="1"/>
  <c r="U279"/>
  <c r="W279" s="1"/>
  <c r="T279"/>
  <c r="V279" s="1"/>
  <c r="U278"/>
  <c r="W278" s="1"/>
  <c r="T278"/>
  <c r="V278" s="1"/>
  <c r="T276"/>
  <c r="V276" s="1"/>
  <c r="T274"/>
  <c r="V274" s="1"/>
  <c r="U273"/>
  <c r="W273" s="1"/>
  <c r="T272"/>
  <c r="V272" s="1"/>
  <c r="U271"/>
  <c r="W271" s="1"/>
  <c r="T271"/>
  <c r="V271" s="1"/>
  <c r="U270"/>
  <c r="W270" s="1"/>
  <c r="T270"/>
  <c r="V270" s="1"/>
  <c r="T269"/>
  <c r="V269" s="1"/>
  <c r="U267"/>
  <c r="W267" s="1"/>
  <c r="U266"/>
  <c r="W266" s="1"/>
  <c r="T266"/>
  <c r="V266" s="1"/>
  <c r="U264"/>
  <c r="W264" s="1"/>
  <c r="U262"/>
  <c r="W262" s="1"/>
  <c r="T262"/>
  <c r="V262" s="1"/>
  <c r="T261"/>
  <c r="V261" s="1"/>
  <c r="U260"/>
  <c r="W260" s="1"/>
  <c r="U259"/>
  <c r="W259" s="1"/>
  <c r="U258"/>
  <c r="W258" s="1"/>
  <c r="T258"/>
  <c r="V258" s="1"/>
  <c r="U257"/>
  <c r="W257" s="1"/>
  <c r="T257"/>
  <c r="V257" s="1"/>
  <c r="U255"/>
  <c r="W255" s="1"/>
  <c r="T255"/>
  <c r="V255" s="1"/>
  <c r="U254"/>
  <c r="W254" s="1"/>
  <c r="T254"/>
  <c r="V254" s="1"/>
  <c r="T253"/>
  <c r="V253" s="1"/>
  <c r="U252"/>
  <c r="W252" s="1"/>
  <c r="T247"/>
  <c r="V247" s="1"/>
  <c r="U246"/>
  <c r="W246" s="1"/>
  <c r="T246"/>
  <c r="V246" s="1"/>
  <c r="U244"/>
  <c r="W244" s="1"/>
  <c r="U242"/>
  <c r="W242" s="1"/>
  <c r="U239"/>
  <c r="W239" s="1"/>
  <c r="T239"/>
  <c r="V239" s="1"/>
  <c r="U237"/>
  <c r="W237" s="1"/>
  <c r="T235"/>
  <c r="V235" s="1"/>
  <c r="T233"/>
  <c r="V233" s="1"/>
  <c r="T231"/>
  <c r="V231" s="1"/>
  <c r="U228"/>
  <c r="W228" s="1"/>
  <c r="T228"/>
  <c r="V228" s="1"/>
  <c r="U225"/>
  <c r="W225" s="1"/>
  <c r="U224"/>
  <c r="W224" s="1"/>
  <c r="U222"/>
  <c r="W222" s="1"/>
  <c r="U221"/>
  <c r="W221" s="1"/>
  <c r="U218"/>
  <c r="W218" s="1"/>
  <c r="T217"/>
  <c r="V217" s="1"/>
  <c r="T215"/>
  <c r="V215" s="1"/>
  <c r="U212"/>
  <c r="W212" s="1"/>
  <c r="U208"/>
  <c r="W208" s="1"/>
  <c r="T207"/>
  <c r="V207" s="1"/>
  <c r="U205"/>
  <c r="W205" s="1"/>
  <c r="U203"/>
  <c r="W203" s="1"/>
  <c r="T198"/>
  <c r="V198" s="1"/>
  <c r="T196"/>
  <c r="V196" s="1"/>
  <c r="U194"/>
  <c r="W194" s="1"/>
  <c r="T194"/>
  <c r="V194" s="1"/>
  <c r="T193"/>
  <c r="V193" s="1"/>
  <c r="T192"/>
  <c r="V192" s="1"/>
  <c r="U37"/>
  <c r="W37" s="1"/>
  <c r="T32"/>
  <c r="V32" s="1"/>
  <c r="T46"/>
  <c r="V46" s="1"/>
  <c r="U15"/>
  <c r="W15" s="1"/>
  <c r="T8"/>
  <c r="V8" s="1"/>
  <c r="T190"/>
  <c r="V190" s="1"/>
  <c r="U28"/>
  <c r="W28" s="1"/>
  <c r="T277"/>
  <c r="V277" s="1"/>
  <c r="U272"/>
  <c r="W272" s="1"/>
  <c r="U27"/>
  <c r="W27" s="1"/>
  <c r="M7" i="1"/>
  <c r="T376" i="22"/>
  <c r="V376" s="1"/>
  <c r="U375"/>
  <c r="W375" s="1"/>
  <c r="T375"/>
  <c r="V375" s="1"/>
  <c r="U372"/>
  <c r="W372" s="1"/>
  <c r="U371"/>
  <c r="W371" s="1"/>
  <c r="T371"/>
  <c r="V371" s="1"/>
  <c r="U369"/>
  <c r="W369" s="1"/>
  <c r="T369"/>
  <c r="V369" s="1"/>
  <c r="T368"/>
  <c r="V368" s="1"/>
  <c r="U366"/>
  <c r="W366" s="1"/>
  <c r="T366"/>
  <c r="V366" s="1"/>
  <c r="U364"/>
  <c r="W364" s="1"/>
  <c r="U363"/>
  <c r="W363" s="1"/>
  <c r="T362"/>
  <c r="V362" s="1"/>
  <c r="T361"/>
  <c r="V361" s="1"/>
  <c r="U360"/>
  <c r="W360" s="1"/>
  <c r="U358"/>
  <c r="W358" s="1"/>
  <c r="T358"/>
  <c r="V358" s="1"/>
  <c r="T356"/>
  <c r="V356" s="1"/>
  <c r="T352"/>
  <c r="V352" s="1"/>
  <c r="T349"/>
  <c r="V349" s="1"/>
  <c r="T348"/>
  <c r="V348" s="1"/>
  <c r="T346"/>
  <c r="V346" s="1"/>
  <c r="T345"/>
  <c r="V345" s="1"/>
  <c r="T344"/>
  <c r="V344" s="1"/>
  <c r="U343"/>
  <c r="W343" s="1"/>
  <c r="T343"/>
  <c r="V343" s="1"/>
  <c r="U334"/>
  <c r="W334" s="1"/>
  <c r="T333"/>
  <c r="V333" s="1"/>
  <c r="U330"/>
  <c r="W330" s="1"/>
  <c r="U329"/>
  <c r="W329" s="1"/>
  <c r="U328"/>
  <c r="W328" s="1"/>
  <c r="U327"/>
  <c r="W327" s="1"/>
  <c r="T326"/>
  <c r="V326" s="1"/>
  <c r="T325"/>
  <c r="V325" s="1"/>
  <c r="U324"/>
  <c r="W324" s="1"/>
  <c r="T324"/>
  <c r="V324" s="1"/>
  <c r="U323"/>
  <c r="W323" s="1"/>
  <c r="T323"/>
  <c r="V323" s="1"/>
  <c r="T322"/>
  <c r="V322" s="1"/>
  <c r="T319"/>
  <c r="V319" s="1"/>
  <c r="U317"/>
  <c r="W317" s="1"/>
  <c r="U316"/>
  <c r="W316" s="1"/>
  <c r="T316"/>
  <c r="V316" s="1"/>
  <c r="U315"/>
  <c r="W315" s="1"/>
  <c r="U314"/>
  <c r="W314" s="1"/>
  <c r="T313"/>
  <c r="V313" s="1"/>
  <c r="T311"/>
  <c r="V311" s="1"/>
  <c r="T310"/>
  <c r="V310" s="1"/>
  <c r="U307"/>
  <c r="W307" s="1"/>
  <c r="U306"/>
  <c r="W306" s="1"/>
  <c r="T302"/>
  <c r="V302" s="1"/>
  <c r="T301"/>
  <c r="V301" s="1"/>
  <c r="U300"/>
  <c r="W300" s="1"/>
  <c r="T300"/>
  <c r="V300" s="1"/>
  <c r="T299"/>
  <c r="V299" s="1"/>
  <c r="T298"/>
  <c r="V298" s="1"/>
  <c r="U297"/>
  <c r="W297" s="1"/>
  <c r="T296"/>
  <c r="V296" s="1"/>
  <c r="T293"/>
  <c r="V293" s="1"/>
  <c r="U291"/>
  <c r="W291" s="1"/>
  <c r="U290"/>
  <c r="W290" s="1"/>
  <c r="T289"/>
  <c r="V289" s="1"/>
  <c r="T288"/>
  <c r="V288" s="1"/>
  <c r="T287"/>
  <c r="V287" s="1"/>
  <c r="T286"/>
  <c r="V286" s="1"/>
  <c r="U285"/>
  <c r="W285" s="1"/>
  <c r="U283"/>
  <c r="W283" s="1"/>
  <c r="T283"/>
  <c r="V283" s="1"/>
  <c r="T282"/>
  <c r="V282" s="1"/>
  <c r="U281"/>
  <c r="W281" s="1"/>
  <c r="T281"/>
  <c r="V281" s="1"/>
  <c r="U269"/>
  <c r="W269" s="1"/>
  <c r="U268"/>
  <c r="W268" s="1"/>
  <c r="T268"/>
  <c r="V268" s="1"/>
  <c r="T267"/>
  <c r="V267" s="1"/>
  <c r="U265"/>
  <c r="W265" s="1"/>
  <c r="T264"/>
  <c r="V264" s="1"/>
  <c r="T263"/>
  <c r="V263" s="1"/>
  <c r="U261"/>
  <c r="W261" s="1"/>
  <c r="T260"/>
  <c r="V260" s="1"/>
  <c r="T259"/>
  <c r="V259" s="1"/>
  <c r="U256"/>
  <c r="W256" s="1"/>
  <c r="T256"/>
  <c r="V256" s="1"/>
  <c r="U253"/>
  <c r="W253" s="1"/>
  <c r="T252"/>
  <c r="V252" s="1"/>
  <c r="U251"/>
  <c r="W251" s="1"/>
  <c r="T251"/>
  <c r="V251" s="1"/>
  <c r="T250"/>
  <c r="V250" s="1"/>
  <c r="U249"/>
  <c r="W249" s="1"/>
  <c r="T249"/>
  <c r="V249" s="1"/>
  <c r="U247"/>
  <c r="W247" s="1"/>
  <c r="T244"/>
  <c r="V244" s="1"/>
  <c r="U243"/>
  <c r="W243" s="1"/>
  <c r="T242"/>
  <c r="V242" s="1"/>
  <c r="U241"/>
  <c r="W241" s="1"/>
  <c r="U240"/>
  <c r="W240" s="1"/>
  <c r="T238"/>
  <c r="V238" s="1"/>
  <c r="T237"/>
  <c r="V237" s="1"/>
  <c r="U236"/>
  <c r="W236" s="1"/>
  <c r="U234"/>
  <c r="W234" s="1"/>
  <c r="T234"/>
  <c r="V234" s="1"/>
  <c r="U233"/>
  <c r="W233" s="1"/>
  <c r="T232"/>
  <c r="V232" s="1"/>
  <c r="U231"/>
  <c r="W231" s="1"/>
  <c r="U229"/>
  <c r="W229" s="1"/>
  <c r="T229"/>
  <c r="V229" s="1"/>
  <c r="U227"/>
  <c r="W227" s="1"/>
  <c r="T227"/>
  <c r="V227" s="1"/>
  <c r="U226"/>
  <c r="W226" s="1"/>
  <c r="T226"/>
  <c r="V226" s="1"/>
  <c r="T225"/>
  <c r="V225" s="1"/>
  <c r="T224"/>
  <c r="V224" s="1"/>
  <c r="U223"/>
  <c r="W223" s="1"/>
  <c r="T222"/>
  <c r="V222" s="1"/>
  <c r="U220"/>
  <c r="W220" s="1"/>
  <c r="T220"/>
  <c r="V220" s="1"/>
  <c r="T219"/>
  <c r="V219" s="1"/>
  <c r="T218"/>
  <c r="V218" s="1"/>
  <c r="U217"/>
  <c r="W217" s="1"/>
  <c r="U216"/>
  <c r="W216" s="1"/>
  <c r="T216"/>
  <c r="V216" s="1"/>
  <c r="T214"/>
  <c r="V214" s="1"/>
  <c r="U213"/>
  <c r="W213" s="1"/>
  <c r="T199"/>
  <c r="V199" s="1"/>
  <c r="U196"/>
  <c r="W196" s="1"/>
  <c r="T195"/>
  <c r="V195" s="1"/>
  <c r="U193"/>
  <c r="W193" s="1"/>
  <c r="U192"/>
  <c r="W192" s="1"/>
  <c r="U187"/>
  <c r="W187" s="1"/>
  <c r="T185"/>
  <c r="V185" s="1"/>
  <c r="T184"/>
  <c r="V184" s="1"/>
  <c r="U183"/>
  <c r="W183" s="1"/>
  <c r="T182"/>
  <c r="V182" s="1"/>
  <c r="U181"/>
  <c r="W181" s="1"/>
  <c r="T180"/>
  <c r="V180" s="1"/>
  <c r="U179"/>
  <c r="W179" s="1"/>
  <c r="T179"/>
  <c r="V179" s="1"/>
  <c r="U178"/>
  <c r="W178" s="1"/>
  <c r="T178"/>
  <c r="V178" s="1"/>
  <c r="U175"/>
  <c r="W175" s="1"/>
  <c r="U168"/>
  <c r="W168" s="1"/>
  <c r="T167"/>
  <c r="V167" s="1"/>
  <c r="U166"/>
  <c r="W166" s="1"/>
  <c r="T166"/>
  <c r="V166" s="1"/>
  <c r="T165"/>
  <c r="V165" s="1"/>
  <c r="U164"/>
  <c r="W164" s="1"/>
  <c r="T164"/>
  <c r="V164" s="1"/>
  <c r="T163"/>
  <c r="V163" s="1"/>
  <c r="T162"/>
  <c r="V162" s="1"/>
  <c r="U161"/>
  <c r="W161" s="1"/>
  <c r="U159"/>
  <c r="W159" s="1"/>
  <c r="T157"/>
  <c r="V157" s="1"/>
  <c r="U155"/>
  <c r="W155" s="1"/>
  <c r="U154"/>
  <c r="W154" s="1"/>
  <c r="U153"/>
  <c r="W153" s="1"/>
  <c r="T153"/>
  <c r="V153" s="1"/>
  <c r="T152"/>
  <c r="V152" s="1"/>
  <c r="U111"/>
  <c r="W111" s="1"/>
  <c r="U107"/>
  <c r="W107" s="1"/>
  <c r="T107"/>
  <c r="V107" s="1"/>
  <c r="U106"/>
  <c r="W106" s="1"/>
  <c r="T105"/>
  <c r="V105" s="1"/>
  <c r="U50"/>
  <c r="W50" s="1"/>
  <c r="T50"/>
  <c r="V50" s="1"/>
  <c r="U45"/>
  <c r="W45" s="1"/>
  <c r="U44"/>
  <c r="W44" s="1"/>
  <c r="U43"/>
  <c r="W43" s="1"/>
  <c r="T43"/>
  <c r="V43" s="1"/>
  <c r="U42"/>
  <c r="W42" s="1"/>
  <c r="T42"/>
  <c r="V42" s="1"/>
  <c r="T41"/>
  <c r="V41" s="1"/>
  <c r="U40"/>
  <c r="W40" s="1"/>
  <c r="T40"/>
  <c r="V40" s="1"/>
  <c r="U39"/>
  <c r="W39" s="1"/>
  <c r="T39"/>
  <c r="V39" s="1"/>
  <c r="T38"/>
  <c r="V38" s="1"/>
  <c r="T37"/>
  <c r="V37" s="1"/>
  <c r="U35"/>
  <c r="W35" s="1"/>
  <c r="T35"/>
  <c r="V35" s="1"/>
  <c r="U34"/>
  <c r="W34" s="1"/>
  <c r="U33"/>
  <c r="W33" s="1"/>
  <c r="U32"/>
  <c r="W32" s="1"/>
  <c r="U31"/>
  <c r="W31" s="1"/>
  <c r="U30"/>
  <c r="W30" s="1"/>
  <c r="T25"/>
  <c r="V25" s="1"/>
  <c r="T22"/>
  <c r="V22" s="1"/>
  <c r="U14"/>
  <c r="W14" s="1"/>
  <c r="T13"/>
  <c r="V13" s="1"/>
  <c r="T12"/>
  <c r="V12" s="1"/>
  <c r="T11"/>
  <c r="V11" s="1"/>
  <c r="T9"/>
  <c r="V9" s="1"/>
  <c r="U10"/>
  <c r="W10" s="1"/>
  <c r="T341"/>
  <c r="V341" s="1"/>
  <c r="U339"/>
  <c r="W339" s="1"/>
  <c r="U337"/>
  <c r="W337" s="1"/>
  <c r="U275"/>
  <c r="W275" s="1"/>
  <c r="T275"/>
  <c r="V275" s="1"/>
  <c r="T273"/>
  <c r="V273" s="1"/>
  <c r="T203"/>
  <c r="V203" s="1"/>
  <c r="T201"/>
  <c r="V201" s="1"/>
  <c r="U191"/>
  <c r="W191" s="1"/>
  <c r="T189"/>
  <c r="V189" s="1"/>
  <c r="T188"/>
  <c r="V188" s="1"/>
  <c r="T146"/>
  <c r="V146" s="1"/>
  <c r="T116"/>
  <c r="V116" s="1"/>
  <c r="U114"/>
  <c r="W114" s="1"/>
  <c r="U113"/>
  <c r="W113" s="1"/>
  <c r="T112"/>
  <c r="V112" s="1"/>
  <c r="U48"/>
  <c r="W48" s="1"/>
  <c r="U29"/>
  <c r="W29" s="1"/>
  <c r="U26"/>
  <c r="W26" s="1"/>
  <c r="T26"/>
  <c r="V26" s="1"/>
  <c r="U21"/>
  <c r="W21" s="1"/>
  <c r="T15"/>
  <c r="V15" s="1"/>
  <c r="T212"/>
  <c r="V212" s="1"/>
  <c r="U211"/>
  <c r="W211" s="1"/>
  <c r="U209"/>
  <c r="W209" s="1"/>
  <c r="T209"/>
  <c r="V209" s="1"/>
  <c r="T208"/>
  <c r="V208" s="1"/>
  <c r="U206"/>
  <c r="W206" s="1"/>
  <c r="T205"/>
  <c r="V205" s="1"/>
  <c r="U204"/>
  <c r="W204" s="1"/>
  <c r="T204"/>
  <c r="V204" s="1"/>
  <c r="T186"/>
  <c r="V186" s="1"/>
  <c r="T171"/>
  <c r="V171" s="1"/>
  <c r="U151"/>
  <c r="W151" s="1"/>
  <c r="U150"/>
  <c r="W150" s="1"/>
  <c r="T149"/>
  <c r="V149" s="1"/>
  <c r="U145"/>
  <c r="W145" s="1"/>
  <c r="T145"/>
  <c r="V145" s="1"/>
  <c r="U143"/>
  <c r="W143" s="1"/>
  <c r="T142"/>
  <c r="V142" s="1"/>
  <c r="U140"/>
  <c r="W140" s="1"/>
  <c r="T140"/>
  <c r="V140" s="1"/>
  <c r="U139"/>
  <c r="W139" s="1"/>
  <c r="T139"/>
  <c r="V139" s="1"/>
  <c r="U138"/>
  <c r="W138" s="1"/>
  <c r="U137"/>
  <c r="W137" s="1"/>
  <c r="U135"/>
  <c r="W135" s="1"/>
  <c r="U134"/>
  <c r="W134" s="1"/>
  <c r="T134"/>
  <c r="V134" s="1"/>
  <c r="T133"/>
  <c r="V133" s="1"/>
  <c r="U131"/>
  <c r="W131" s="1"/>
  <c r="T131"/>
  <c r="V131" s="1"/>
  <c r="U130"/>
  <c r="W130" s="1"/>
  <c r="U129"/>
  <c r="W129" s="1"/>
  <c r="U128"/>
  <c r="W128" s="1"/>
  <c r="U127"/>
  <c r="W127" s="1"/>
  <c r="T127"/>
  <c r="V127" s="1"/>
  <c r="T126"/>
  <c r="V126" s="1"/>
  <c r="U125"/>
  <c r="W125" s="1"/>
  <c r="T125"/>
  <c r="V125" s="1"/>
  <c r="U124"/>
  <c r="W124" s="1"/>
  <c r="T123"/>
  <c r="V123" s="1"/>
  <c r="U122"/>
  <c r="W122" s="1"/>
  <c r="T122"/>
  <c r="V122" s="1"/>
  <c r="T121"/>
  <c r="V121" s="1"/>
  <c r="T120"/>
  <c r="V120" s="1"/>
  <c r="U119"/>
  <c r="W119" s="1"/>
  <c r="T119"/>
  <c r="V119" s="1"/>
  <c r="U118"/>
  <c r="W118" s="1"/>
  <c r="T117"/>
  <c r="V117" s="1"/>
  <c r="U116"/>
  <c r="W116" s="1"/>
  <c r="T111"/>
  <c r="V111" s="1"/>
  <c r="U110"/>
  <c r="W110" s="1"/>
  <c r="T103"/>
  <c r="V103" s="1"/>
  <c r="T102"/>
  <c r="V102" s="1"/>
  <c r="U101"/>
  <c r="W101" s="1"/>
  <c r="T101"/>
  <c r="V101" s="1"/>
  <c r="T100"/>
  <c r="V100" s="1"/>
  <c r="T99"/>
  <c r="V99" s="1"/>
  <c r="T98"/>
  <c r="V98" s="1"/>
  <c r="U97"/>
  <c r="W97" s="1"/>
  <c r="T96"/>
  <c r="V96" s="1"/>
  <c r="T95"/>
  <c r="V95" s="1"/>
  <c r="T94"/>
  <c r="V94" s="1"/>
  <c r="T93"/>
  <c r="V93" s="1"/>
  <c r="U91"/>
  <c r="W91" s="1"/>
  <c r="U90"/>
  <c r="W90" s="1"/>
  <c r="T90"/>
  <c r="V90" s="1"/>
  <c r="U89"/>
  <c r="W89" s="1"/>
  <c r="U88"/>
  <c r="W88" s="1"/>
  <c r="U86"/>
  <c r="W86" s="1"/>
  <c r="T86"/>
  <c r="V86" s="1"/>
  <c r="U85"/>
  <c r="W85" s="1"/>
  <c r="T85"/>
  <c r="V85" s="1"/>
  <c r="T83"/>
  <c r="V83" s="1"/>
  <c r="U82"/>
  <c r="W82" s="1"/>
  <c r="U81"/>
  <c r="W81" s="1"/>
  <c r="T81"/>
  <c r="V81" s="1"/>
  <c r="U79"/>
  <c r="W79" s="1"/>
  <c r="T78"/>
  <c r="V78" s="1"/>
  <c r="T77"/>
  <c r="V77" s="1"/>
  <c r="U76"/>
  <c r="W76" s="1"/>
  <c r="T75"/>
  <c r="V75" s="1"/>
  <c r="U74"/>
  <c r="W74" s="1"/>
  <c r="U73"/>
  <c r="W73" s="1"/>
  <c r="T73"/>
  <c r="V73" s="1"/>
  <c r="U72"/>
  <c r="W72" s="1"/>
  <c r="T72"/>
  <c r="V72" s="1"/>
  <c r="T70"/>
  <c r="V70" s="1"/>
  <c r="T69"/>
  <c r="V69" s="1"/>
  <c r="T68"/>
  <c r="V68" s="1"/>
  <c r="T67"/>
  <c r="V67" s="1"/>
  <c r="U66"/>
  <c r="W66" s="1"/>
  <c r="T66"/>
  <c r="V66" s="1"/>
  <c r="U65"/>
  <c r="W65" s="1"/>
  <c r="T65"/>
  <c r="V65" s="1"/>
  <c r="T64"/>
  <c r="V64" s="1"/>
  <c r="T61"/>
  <c r="V61" s="1"/>
  <c r="T60"/>
  <c r="V60" s="1"/>
  <c r="U58"/>
  <c r="W58" s="1"/>
  <c r="T57"/>
  <c r="V57" s="1"/>
  <c r="T56"/>
  <c r="V56" s="1"/>
  <c r="T55"/>
  <c r="V55" s="1"/>
  <c r="T54"/>
  <c r="V54" s="1"/>
  <c r="T53"/>
  <c r="V53" s="1"/>
  <c r="U52"/>
  <c r="W52" s="1"/>
  <c r="T52"/>
  <c r="V52" s="1"/>
  <c r="T51"/>
  <c r="V51" s="1"/>
  <c r="T47"/>
  <c r="V47" s="1"/>
  <c r="T29"/>
  <c r="V29" s="1"/>
  <c r="U19"/>
  <c r="W19" s="1"/>
  <c r="U18"/>
  <c r="W18" s="1"/>
  <c r="U17"/>
  <c r="W17" s="1"/>
  <c r="T16"/>
  <c r="V16" s="1"/>
  <c r="T14"/>
  <c r="V14" s="1"/>
  <c r="U277"/>
  <c r="W277" s="1"/>
  <c r="M8" i="1" l="1"/>
</calcChain>
</file>

<file path=xl/sharedStrings.xml><?xml version="1.0" encoding="utf-8"?>
<sst xmlns="http://schemas.openxmlformats.org/spreadsheetml/2006/main" count="59355" uniqueCount="24223">
  <si>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</si>
  <si>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</si>
  <si>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</si>
  <si>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</si>
  <si>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</si>
  <si>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</si>
  <si>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</si>
  <si>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</si>
  <si>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</si>
  <si>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</si>
  <si>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</si>
  <si>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</si>
  <si>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</si>
  <si>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</si>
  <si>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</si>
  <si>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</si>
  <si>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</si>
  <si>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</si>
  <si>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</si>
  <si>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</si>
  <si>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</si>
  <si>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</si>
  <si>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</si>
  <si>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</si>
  <si>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</si>
  <si>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</si>
  <si>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</si>
  <si>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</si>
  <si>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</si>
  <si>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</si>
  <si>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</si>
  <si>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</si>
  <si>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</si>
  <si>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</si>
  <si>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</si>
  <si>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</si>
  <si>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</si>
  <si>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</si>
  <si>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</si>
  <si>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</si>
  <si>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</si>
  <si>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</si>
  <si>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</si>
  <si>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</si>
  <si>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</si>
  <si>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</si>
  <si>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</si>
  <si>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</si>
  <si>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</si>
  <si>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</si>
  <si>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</si>
  <si>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</si>
  <si>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</si>
  <si>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</si>
  <si>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</si>
  <si>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</si>
  <si>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</si>
  <si>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</si>
  <si>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</si>
  <si>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</si>
  <si>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</si>
  <si>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</si>
  <si>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</si>
  <si>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</si>
  <si>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</si>
  <si>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</si>
  <si>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</si>
  <si>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</si>
  <si>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</si>
  <si>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</si>
  <si>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</si>
  <si>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</si>
  <si>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</si>
  <si>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</si>
  <si>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</si>
  <si>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</si>
  <si>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</si>
  <si>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</si>
  <si>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</si>
  <si>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</si>
  <si>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</si>
  <si>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</si>
  <si>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</si>
  <si>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</si>
  <si>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</si>
  <si>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</si>
  <si>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</si>
  <si>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</si>
  <si>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</si>
  <si>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</si>
  <si>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</si>
  <si>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</si>
  <si>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</si>
  <si>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</si>
  <si>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</si>
  <si>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</si>
  <si>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</si>
  <si>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</si>
  <si>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</si>
  <si>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</si>
  <si>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</si>
  <si>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</si>
  <si>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</si>
  <si>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</si>
  <si>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</si>
  <si>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</si>
  <si>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</si>
  <si>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</si>
  <si>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</si>
  <si>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</si>
  <si>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</si>
  <si>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</si>
  <si>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</si>
  <si>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</si>
  <si>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</si>
  <si>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</si>
  <si>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</si>
  <si>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</si>
  <si>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</si>
  <si>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</si>
  <si>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</si>
  <si>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</si>
  <si>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</si>
  <si>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</si>
  <si>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</si>
  <si>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</si>
  <si>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</si>
  <si>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</si>
  <si>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</si>
  <si>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</si>
  <si>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</si>
  <si>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</si>
  <si>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</si>
  <si>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</si>
  <si>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</si>
  <si>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</si>
  <si>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</si>
  <si>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</si>
  <si>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</si>
  <si>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</si>
  <si>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</si>
  <si>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</si>
  <si>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</si>
  <si>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</si>
  <si>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</si>
  <si>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</si>
  <si>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</si>
  <si>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</si>
  <si>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</si>
  <si>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</si>
  <si>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</si>
  <si>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</si>
  <si>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</si>
  <si>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</si>
  <si>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</si>
  <si>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</si>
  <si>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</si>
  <si>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</si>
  <si>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</si>
  <si>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</si>
  <si>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</si>
  <si>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</si>
  <si>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</si>
  <si>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</si>
  <si>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</si>
  <si>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</si>
  <si>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</si>
  <si>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</si>
  <si>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</si>
  <si>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</si>
  <si>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</si>
  <si>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</si>
  <si>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</si>
  <si>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</si>
  <si>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</si>
  <si>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</si>
  <si>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</si>
  <si>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</si>
  <si>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</si>
  <si>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</si>
  <si>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</si>
  <si>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</si>
  <si>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</si>
  <si>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</si>
  <si>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</si>
  <si>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</si>
  <si>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</si>
  <si>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</si>
  <si>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</si>
  <si>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</si>
  <si>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</si>
  <si>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</si>
  <si>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</si>
  <si>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</si>
  <si>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</si>
  <si>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</si>
  <si>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</si>
  <si>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</si>
  <si>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</si>
  <si>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</si>
  <si>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</si>
  <si>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</si>
  <si>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</si>
  <si>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</si>
  <si>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</si>
  <si>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</si>
  <si>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</si>
  <si>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</si>
  <si>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</si>
  <si>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</si>
  <si>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</si>
  <si>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</si>
  <si>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</si>
  <si>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</si>
  <si>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</si>
  <si>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</si>
  <si>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</si>
  <si>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</si>
  <si>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</si>
  <si>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</si>
  <si>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</si>
  <si>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</si>
  <si>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</si>
  <si>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</si>
  <si>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</si>
  <si>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</si>
  <si>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</si>
  <si>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</si>
  <si>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</si>
  <si>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</si>
  <si>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</si>
  <si>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</si>
  <si>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</si>
  <si>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</si>
  <si>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</si>
  <si>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</si>
  <si>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</si>
  <si>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</si>
  <si>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</si>
  <si>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</si>
  <si>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</si>
  <si>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</si>
  <si>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</si>
  <si>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</si>
  <si>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</si>
  <si>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</si>
  <si>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</si>
  <si>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</si>
  <si>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</si>
  <si>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</si>
  <si>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</si>
  <si>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</si>
  <si>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</si>
  <si>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</si>
  <si>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</si>
  <si>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</si>
  <si>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</si>
  <si>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</si>
  <si>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</si>
  <si>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</si>
  <si>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</si>
  <si>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</si>
  <si>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</si>
  <si>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</si>
  <si>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</si>
  <si>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</si>
  <si>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</si>
  <si>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</si>
  <si>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</si>
  <si>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</si>
  <si>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</si>
  <si>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</si>
  <si>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</si>
  <si>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</si>
  <si>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</si>
  <si>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</si>
  <si>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</si>
  <si>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</si>
  <si>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</si>
  <si>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</si>
  <si>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</si>
  <si>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</si>
  <si>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</si>
  <si>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</si>
  <si>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</si>
  <si>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</si>
  <si>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</si>
  <si>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</si>
  <si>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</si>
  <si>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</si>
  <si>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</si>
  <si>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</si>
  <si>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</si>
  <si>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</si>
  <si>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</si>
  <si>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</si>
  <si>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</si>
  <si>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</si>
  <si>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</si>
  <si>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</si>
  <si>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</si>
  <si>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</si>
  <si>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</si>
  <si>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</si>
  <si>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</si>
  <si>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</si>
  <si>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</si>
  <si>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</si>
  <si>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</si>
  <si>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</si>
  <si>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</si>
  <si>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</si>
  <si>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</si>
  <si>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</si>
  <si>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</si>
  <si>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</si>
  <si>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</si>
  <si>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</si>
  <si>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</si>
  <si>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</si>
  <si>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</si>
  <si>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</si>
  <si>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</si>
  <si>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</si>
  <si>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</si>
  <si>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</si>
  <si>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</si>
  <si>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</si>
  <si>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</si>
  <si>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</si>
  <si>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</si>
  <si>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</si>
  <si>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</si>
  <si>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</si>
  <si>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</si>
  <si>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</si>
  <si>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</si>
  <si>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</si>
  <si>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</si>
  <si>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</si>
  <si>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</si>
  <si>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</si>
  <si>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</si>
  <si>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</si>
  <si>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</si>
  <si>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</si>
  <si>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</si>
  <si>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</si>
  <si>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</si>
  <si>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</si>
  <si>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</si>
  <si>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</si>
  <si>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</si>
  <si>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</si>
  <si>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</si>
  <si>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</si>
  <si>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</si>
  <si>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</si>
  <si>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</si>
  <si>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</si>
  <si>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</si>
  <si>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</si>
  <si>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</si>
  <si>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</si>
  <si>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</si>
  <si>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</si>
  <si>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</si>
  <si>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</si>
  <si>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</si>
  <si>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</si>
  <si>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</si>
  <si>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</si>
  <si>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</si>
  <si>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</si>
  <si>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</si>
  <si>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</si>
  <si>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</si>
  <si>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</si>
  <si>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</si>
  <si>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</si>
  <si>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</si>
  <si>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</si>
  <si>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</si>
  <si>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</si>
  <si>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</si>
  <si>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</si>
  <si>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</si>
  <si>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</si>
  <si>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</si>
  <si>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</si>
  <si>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</si>
  <si>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</si>
  <si>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</si>
  <si>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</si>
  <si>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</si>
  <si>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</si>
  <si>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</si>
  <si>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</si>
  <si>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</si>
  <si>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</si>
  <si>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</si>
  <si>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</si>
  <si>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</si>
  <si>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</si>
  <si>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</si>
  <si>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</si>
  <si>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</si>
  <si>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</si>
  <si>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</si>
  <si>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</si>
  <si>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</si>
  <si>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</si>
  <si>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</si>
  <si>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</si>
  <si>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</si>
  <si>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</si>
  <si>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</si>
  <si>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</si>
  <si>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</si>
  <si>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</si>
  <si>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</si>
  <si>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</si>
  <si>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</si>
  <si>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</si>
  <si>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</si>
  <si>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</si>
  <si>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</si>
  <si>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</si>
  <si>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</si>
  <si>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</si>
  <si>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</si>
  <si>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</si>
  <si>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</si>
  <si>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</si>
  <si>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</si>
  <si>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</si>
  <si>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</si>
  <si>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</si>
  <si>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</si>
  <si>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</si>
  <si>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</si>
  <si>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</si>
  <si>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</si>
  <si>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</si>
  <si>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</si>
  <si>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</si>
  <si>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</si>
  <si>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</si>
  <si>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</si>
  <si>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</si>
  <si>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</si>
  <si>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</si>
  <si>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</si>
  <si>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</si>
  <si>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</si>
  <si>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</si>
  <si>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</si>
  <si>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</si>
  <si>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</si>
  <si>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</si>
  <si>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</si>
  <si>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</si>
  <si>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</si>
  <si>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</si>
  <si>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</si>
  <si>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</si>
  <si>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</si>
  <si>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</si>
  <si>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</si>
  <si>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</si>
  <si>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</si>
  <si>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</si>
  <si>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</si>
  <si>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</si>
  <si>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</si>
  <si>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</si>
  <si>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</si>
  <si>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</si>
  <si>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</si>
  <si>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</si>
  <si>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</si>
  <si>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</si>
  <si>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</si>
  <si>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</si>
  <si>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</si>
  <si>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</si>
  <si>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</si>
  <si>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</si>
  <si>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</si>
  <si>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</si>
  <si>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</si>
  <si>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</si>
  <si>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</si>
  <si>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</si>
  <si>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</si>
  <si>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</si>
  <si>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</si>
  <si>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</si>
  <si>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</si>
  <si>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</si>
  <si>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</si>
  <si>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</si>
  <si>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</si>
  <si>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</si>
  <si>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</si>
  <si>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</si>
  <si>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</si>
  <si>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</si>
  <si>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</si>
  <si>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</si>
  <si>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</si>
  <si>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</si>
  <si>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</si>
  <si>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</si>
  <si>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</si>
  <si>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</si>
  <si>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</si>
  <si>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</si>
  <si>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</si>
  <si>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</si>
  <si>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</si>
  <si>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</si>
  <si>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</si>
  <si>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</si>
  <si>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</si>
  <si>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</si>
  <si>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</si>
  <si>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</si>
  <si>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</si>
  <si>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</si>
  <si>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</si>
  <si>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</si>
  <si>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</si>
  <si>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</si>
  <si>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</si>
  <si>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</si>
  <si>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</si>
  <si>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</si>
  <si>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</si>
  <si>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</si>
  <si>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</si>
  <si>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</si>
  <si>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</si>
  <si>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</si>
  <si>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</si>
  <si>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</si>
  <si>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</si>
  <si>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</si>
  <si>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</si>
  <si>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</si>
  <si>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</si>
  <si>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</si>
  <si>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</si>
  <si>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</si>
  <si>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</si>
  <si>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</si>
  <si>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</si>
  <si>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</si>
  <si>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</si>
  <si>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</si>
  <si>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</si>
  <si>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</si>
  <si>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</si>
  <si>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</si>
  <si>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</si>
  <si>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</si>
  <si>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</si>
  <si>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</si>
  <si>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</si>
  <si>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</si>
  <si>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</si>
  <si>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</si>
  <si>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</si>
  <si>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</si>
  <si>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</si>
  <si>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</si>
  <si>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</si>
  <si>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</si>
  <si>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</si>
  <si>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</si>
  <si>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</si>
  <si>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</si>
  <si>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</si>
  <si>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</si>
  <si>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</si>
  <si>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</si>
  <si>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</si>
  <si>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</si>
  <si>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</si>
  <si>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</si>
  <si>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</si>
  <si>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</si>
  <si>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</si>
  <si>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</si>
  <si>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</si>
  <si>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</si>
  <si>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</si>
  <si>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</si>
  <si>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</si>
  <si>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</si>
  <si>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</si>
  <si>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</si>
  <si>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</si>
  <si>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</si>
  <si>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</si>
  <si>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</si>
  <si>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</si>
  <si>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</si>
  <si>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</si>
  <si>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</si>
  <si>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</si>
  <si>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</si>
  <si>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</si>
  <si>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</si>
  <si>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</si>
  <si>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</si>
  <si>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</si>
  <si>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</si>
  <si>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</si>
  <si>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</si>
  <si>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</si>
  <si>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</si>
  <si>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</si>
  <si>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</si>
  <si>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</si>
  <si>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</si>
  <si>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</si>
  <si>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</si>
  <si>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</si>
  <si>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</si>
  <si>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</si>
  <si>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</si>
  <si>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</si>
  <si>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</si>
  <si>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</si>
  <si>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</si>
  <si>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</si>
  <si>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</si>
  <si>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</si>
  <si>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</si>
  <si>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</si>
  <si>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</si>
  <si>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</si>
  <si>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</si>
  <si>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</si>
  <si>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</si>
  <si>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</si>
  <si>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</si>
  <si>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</si>
  <si>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</si>
  <si>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</si>
  <si>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</si>
  <si>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</si>
  <si>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</si>
  <si>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</si>
  <si>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</si>
  <si>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</si>
  <si>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</si>
  <si>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</si>
  <si>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</si>
  <si>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</si>
  <si>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</si>
  <si>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</si>
  <si>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</si>
  <si>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</si>
  <si>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</si>
  <si>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</si>
  <si>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</si>
  <si>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</si>
  <si>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</si>
  <si>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</si>
  <si>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</si>
  <si>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</si>
  <si>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</si>
  <si>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</si>
  <si>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</si>
  <si>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</si>
  <si>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</si>
  <si>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</si>
  <si>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</si>
  <si>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</si>
  <si>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</si>
  <si>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</si>
  <si>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</si>
  <si>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</si>
  <si>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</si>
  <si>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</si>
  <si>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</si>
  <si>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</si>
  <si>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</si>
  <si>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</si>
  <si>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</si>
  <si>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</si>
  <si>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</si>
  <si>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</si>
  <si>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</si>
  <si>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</si>
  <si>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</si>
  <si>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</si>
  <si>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</si>
  <si>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</si>
  <si>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</si>
  <si>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</si>
  <si>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</si>
  <si>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</si>
  <si>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</si>
  <si>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</si>
  <si>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</si>
  <si>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</si>
  <si>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</si>
  <si>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</si>
  <si>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</si>
  <si>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</si>
  <si>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</si>
  <si>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</si>
  <si>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</si>
  <si>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</si>
  <si>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</si>
  <si>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</si>
  <si>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</si>
  <si>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</si>
  <si>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</si>
  <si>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</si>
  <si>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</si>
  <si>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</si>
  <si>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</si>
  <si>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</si>
  <si>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</si>
  <si>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</si>
  <si>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</si>
  <si>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</si>
  <si>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</si>
  <si>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</si>
  <si>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</si>
  <si>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</si>
  <si>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</si>
  <si>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</si>
  <si>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</si>
  <si>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</si>
  <si>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</si>
  <si>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</si>
  <si>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</si>
  <si>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</si>
  <si>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</si>
  <si>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</si>
  <si>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</si>
  <si>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</si>
  <si>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</si>
  <si>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</si>
  <si>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</si>
  <si>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</si>
  <si>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</si>
  <si>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</si>
  <si>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</si>
  <si>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</si>
  <si>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</si>
  <si>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</si>
  <si>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</si>
  <si>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</si>
  <si>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</si>
  <si>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</si>
  <si>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</si>
  <si>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</si>
  <si>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</si>
  <si>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</si>
  <si>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</si>
  <si>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</si>
  <si>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</si>
  <si>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</si>
  <si>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</si>
  <si>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</si>
  <si>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</si>
  <si>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</si>
  <si>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</si>
  <si>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</si>
  <si>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</si>
  <si>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</si>
  <si>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</si>
  <si>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</si>
  <si>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</si>
  <si>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</si>
  <si>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</si>
  <si>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</si>
  <si>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</si>
  <si>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</si>
  <si>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</si>
  <si>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</si>
  <si>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</si>
  <si>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</si>
  <si>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</si>
  <si>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</si>
  <si>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</si>
  <si>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</si>
  <si>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</si>
  <si>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</si>
  <si>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</si>
  <si>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</si>
  <si>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</si>
  <si>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</si>
  <si>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</si>
  <si>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</si>
  <si>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</si>
  <si>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</si>
  <si>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</si>
  <si>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</si>
  <si>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</si>
  <si>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</si>
  <si>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</si>
  <si>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</si>
  <si>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</si>
  <si>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</si>
  <si>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</si>
  <si>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</si>
  <si>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</si>
  <si>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</si>
  <si>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</si>
  <si>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</si>
  <si>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</si>
  <si>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</si>
  <si>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</si>
  <si>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</si>
  <si>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</si>
  <si>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</si>
  <si>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</si>
  <si>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</si>
  <si>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</si>
  <si>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</si>
  <si>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</si>
  <si>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</si>
  <si>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</si>
  <si>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</si>
  <si>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</si>
  <si>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</si>
  <si>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</si>
  <si>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</si>
  <si>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</si>
  <si>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</si>
  <si>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</si>
  <si>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</si>
  <si>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</si>
  <si>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</si>
  <si>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</si>
  <si>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</si>
  <si>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</si>
  <si>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</si>
  <si>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</si>
  <si>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</si>
  <si>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</si>
  <si>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</si>
  <si>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</si>
  <si>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</si>
  <si>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</si>
  <si>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</si>
  <si>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</si>
  <si>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</si>
  <si>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</si>
  <si>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</si>
  <si>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</si>
  <si>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</si>
  <si>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</si>
  <si>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</si>
  <si>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</si>
  <si>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</si>
  <si>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</si>
  <si>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</si>
  <si>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</si>
  <si>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</si>
  <si>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</si>
  <si>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</si>
  <si>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</si>
  <si>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</si>
  <si>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</si>
  <si>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</si>
  <si>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</si>
  <si>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</si>
  <si>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</si>
  <si>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</si>
  <si>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</si>
  <si>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</si>
  <si>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</si>
  <si>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</si>
  <si>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</si>
  <si>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</si>
  <si>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</si>
  <si>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</si>
  <si>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</si>
  <si>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</si>
  <si>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</si>
  <si>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</si>
  <si>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</si>
  <si>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</si>
  <si>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</si>
  <si>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</si>
  <si>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</si>
  <si>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</si>
  <si>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</si>
  <si>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</si>
  <si>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</si>
  <si>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</si>
  <si>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</si>
  <si>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</si>
  <si>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</si>
  <si>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</si>
  <si>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</si>
  <si>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</si>
  <si>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</si>
  <si>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</si>
  <si>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</si>
  <si>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</si>
  <si>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</si>
  <si>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</si>
  <si>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</si>
  <si>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</si>
  <si>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</si>
  <si>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</si>
  <si>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</si>
  <si>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</si>
  <si>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</si>
  <si>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</si>
  <si>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</si>
  <si>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</si>
  <si>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</si>
  <si>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</si>
  <si>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</si>
  <si>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</si>
  <si>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</si>
  <si>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</si>
  <si>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</si>
  <si>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</si>
  <si>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</si>
  <si>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</si>
  <si>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</si>
  <si>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</si>
  <si>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</si>
  <si>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</si>
  <si>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</si>
  <si>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</si>
  <si>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</si>
  <si>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</si>
  <si>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</si>
  <si>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</si>
  <si>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</si>
  <si>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</si>
  <si>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</si>
  <si>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</si>
  <si>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</si>
  <si>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</si>
  <si>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</si>
  <si>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</si>
  <si>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</si>
  <si>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</si>
  <si>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</si>
  <si>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</si>
  <si>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</si>
  <si>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</si>
  <si>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</si>
  <si>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</si>
  <si>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</si>
  <si>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</si>
  <si>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</si>
  <si>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</si>
  <si>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</si>
  <si>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</si>
  <si>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</si>
  <si>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</si>
  <si>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</si>
  <si>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</si>
  <si>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</si>
  <si>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</si>
  <si>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</si>
  <si>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</si>
  <si>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</si>
  <si>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</si>
  <si>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</si>
  <si>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</si>
  <si>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</si>
  <si>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</si>
  <si>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</si>
  <si>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</si>
  <si>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</si>
  <si>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</si>
  <si>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</si>
  <si>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</si>
  <si>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</si>
  <si>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</si>
  <si>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</si>
  <si>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</si>
  <si>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</si>
  <si>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</si>
  <si>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</si>
  <si>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</si>
  <si>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</si>
  <si>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</si>
  <si>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</si>
  <si>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</si>
  <si>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</si>
  <si>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</si>
  <si>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</si>
  <si>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</si>
  <si>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</si>
  <si>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</si>
  <si>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</si>
  <si>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</si>
  <si>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</si>
  <si>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</si>
  <si>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</si>
  <si>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</si>
  <si>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</si>
  <si>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</si>
  <si>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</si>
  <si>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</si>
  <si>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</si>
  <si>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</si>
  <si>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</si>
  <si>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</si>
  <si>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</si>
  <si>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</si>
  <si>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</si>
  <si>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</si>
  <si>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</si>
  <si>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</si>
  <si>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</si>
  <si>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</si>
  <si>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</si>
  <si>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</si>
  <si>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</si>
  <si>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</si>
  <si>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</si>
  <si>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</si>
  <si>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</si>
  <si>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</si>
  <si>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</si>
  <si>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</si>
  <si>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</si>
  <si>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</si>
  <si>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</si>
  <si>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</si>
  <si>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</si>
  <si>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</si>
  <si>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</si>
  <si>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</si>
  <si>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</si>
  <si>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</si>
  <si>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</si>
  <si>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</si>
  <si>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</si>
  <si>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</si>
  <si>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</si>
  <si>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</si>
  <si>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</si>
  <si>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</si>
  <si>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</si>
  <si>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</si>
  <si>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</si>
  <si>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</si>
  <si>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</si>
  <si>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</si>
  <si>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</si>
  <si>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14 по стр. 33-34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</si>
  <si>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</si>
  <si>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</si>
  <si>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</si>
  <si>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</si>
  <si>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</si>
  <si>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</si>
  <si>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</si>
  <si>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</si>
  <si>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</si>
  <si>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</si>
  <si>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</si>
  <si>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</si>
  <si>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</si>
  <si>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</si>
  <si>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</si>
  <si>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</si>
  <si>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</si>
  <si>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</si>
  <si>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</si>
  <si>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</si>
  <si>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</si>
  <si>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</si>
  <si>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</si>
  <si>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</si>
  <si>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</si>
  <si>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</si>
  <si>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</si>
  <si>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</si>
  <si>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</si>
  <si>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</si>
  <si>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</si>
  <si>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</si>
  <si>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</si>
  <si>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</si>
  <si>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</si>
  <si>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</si>
  <si>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</si>
  <si>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</si>
  <si>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</si>
  <si>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</si>
  <si>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</si>
  <si>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</si>
  <si>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</si>
  <si>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</si>
  <si>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</si>
  <si>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</si>
  <si>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</si>
  <si>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</si>
  <si>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</si>
  <si>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</si>
  <si>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</si>
  <si>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</si>
  <si>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</si>
  <si>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</si>
  <si>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</si>
  <si>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</si>
  <si>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</si>
  <si>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</si>
  <si>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</si>
  <si>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</si>
  <si>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</si>
  <si>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</si>
  <si>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</si>
  <si>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</si>
  <si>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</si>
  <si>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</si>
  <si>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</si>
  <si>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</si>
  <si>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</si>
  <si>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</si>
  <si>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</si>
  <si>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</si>
  <si>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</si>
  <si>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</si>
  <si>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</si>
  <si>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</si>
  <si>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</si>
  <si>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</si>
  <si>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</si>
  <si>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</si>
  <si>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</si>
  <si>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</si>
  <si>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</si>
  <si>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</si>
  <si>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</si>
  <si>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</si>
  <si>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</si>
  <si>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</si>
  <si>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</si>
  <si>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</si>
  <si>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</si>
  <si>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</si>
  <si>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</si>
  <si>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</si>
  <si>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</si>
  <si>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</si>
  <si>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</si>
  <si>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</si>
  <si>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</si>
  <si>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</si>
  <si>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</si>
  <si>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</si>
  <si>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</si>
  <si>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</si>
  <si>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</si>
  <si>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</si>
  <si>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</si>
  <si>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</si>
  <si>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</si>
  <si>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</si>
  <si>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</si>
  <si>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</si>
  <si>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</si>
  <si>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</si>
  <si>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</si>
  <si>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</si>
  <si>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</si>
  <si>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</si>
  <si>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</si>
  <si>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</si>
  <si>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</si>
  <si>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</si>
  <si>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</si>
  <si>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</si>
  <si>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</si>
  <si>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</si>
  <si>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</si>
  <si>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</si>
  <si>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</si>
  <si>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</si>
  <si>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</si>
  <si>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</si>
  <si>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</si>
  <si>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</si>
  <si>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</si>
  <si>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</si>
  <si>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</si>
  <si>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</si>
  <si>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</si>
  <si>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</si>
  <si>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</si>
  <si>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</si>
  <si>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</si>
  <si>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</si>
  <si>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</si>
  <si>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</si>
  <si>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</si>
  <si>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</si>
  <si>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</si>
  <si>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</si>
  <si>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</si>
  <si>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</si>
  <si>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</si>
  <si>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</si>
  <si>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</si>
  <si>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</si>
  <si>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</si>
  <si>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</si>
  <si>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</si>
  <si>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</si>
  <si>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</si>
  <si>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</si>
  <si>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</si>
  <si>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</si>
  <si>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</si>
  <si>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</si>
  <si>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</si>
  <si>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</si>
  <si>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</si>
  <si>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</si>
  <si>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</si>
  <si>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</si>
  <si>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</si>
  <si>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</si>
  <si>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</si>
  <si>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</si>
  <si>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</si>
  <si>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</si>
  <si>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</si>
  <si>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</si>
  <si>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</si>
  <si>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</si>
  <si>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</si>
  <si>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</si>
  <si>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</si>
  <si>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</si>
  <si>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</si>
  <si>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</si>
  <si>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</si>
  <si>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</si>
  <si>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</si>
  <si>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</si>
  <si>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</si>
  <si>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</si>
  <si>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</si>
  <si>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</si>
  <si>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</si>
  <si>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</si>
  <si>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</si>
  <si>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</si>
  <si>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</si>
  <si>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</si>
  <si>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</si>
  <si>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</si>
  <si>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</si>
  <si>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</si>
  <si>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</si>
  <si>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</si>
  <si>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</si>
  <si>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</si>
  <si>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</si>
  <si>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</si>
  <si>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</si>
  <si>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</si>
  <si>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</si>
  <si>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</si>
  <si>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</si>
  <si>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</si>
  <si>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</si>
  <si>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</si>
  <si>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</si>
  <si>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</si>
  <si>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</si>
  <si>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</si>
  <si>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</si>
  <si>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</si>
  <si>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</si>
  <si>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</si>
  <si>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</si>
  <si>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</si>
  <si>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</si>
  <si>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</si>
  <si>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</si>
  <si>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</si>
  <si>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</si>
  <si>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</si>
  <si>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</si>
  <si>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</si>
  <si>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</si>
  <si>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</si>
  <si>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</si>
  <si>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</si>
  <si>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</si>
  <si>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</si>
  <si>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</si>
  <si>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</si>
  <si>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</si>
  <si>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</si>
  <si>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</si>
  <si>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</si>
  <si>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</si>
  <si>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</si>
  <si>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</si>
  <si>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</si>
  <si>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</si>
  <si>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</si>
  <si>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</si>
  <si>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</si>
  <si>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</si>
  <si>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</si>
  <si>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</si>
  <si>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</si>
  <si>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</si>
  <si>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</si>
  <si>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</si>
  <si>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</si>
  <si>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</si>
  <si>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</si>
  <si>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</si>
  <si>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</si>
  <si>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</si>
  <si>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</si>
  <si>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</si>
  <si>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</si>
  <si>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</si>
  <si>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</si>
  <si>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</si>
  <si>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</si>
  <si>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</si>
  <si>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</si>
  <si>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</si>
  <si>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</si>
  <si>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</si>
  <si>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</si>
  <si>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</si>
  <si>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</si>
  <si>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</si>
  <si>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</si>
  <si>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</si>
  <si>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</si>
  <si>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</si>
  <si>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</si>
  <si>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</si>
  <si>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</si>
  <si>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</si>
  <si>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</si>
  <si>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</si>
  <si>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</si>
  <si>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</si>
  <si>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</si>
  <si>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</si>
  <si>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</si>
  <si>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</si>
  <si>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</si>
  <si>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</si>
  <si>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</si>
  <si>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</si>
  <si>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</si>
  <si>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</si>
  <si>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</si>
  <si>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</si>
  <si>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</si>
  <si>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</si>
  <si>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</si>
  <si>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</si>
  <si>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</si>
  <si>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</si>
  <si>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</si>
  <si>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</si>
  <si>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</si>
  <si>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</si>
  <si>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</si>
  <si>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</si>
  <si>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</si>
  <si>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</si>
  <si>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</si>
  <si>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</si>
  <si>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</si>
  <si>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</si>
  <si>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</si>
  <si>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</si>
  <si>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</si>
  <si>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</si>
  <si>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</si>
  <si>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</si>
  <si>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</si>
  <si>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</si>
  <si>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</si>
  <si>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</si>
  <si>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</si>
  <si>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</si>
  <si>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</si>
  <si>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</si>
  <si>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</si>
  <si>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</si>
  <si>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</si>
  <si>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</si>
  <si>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</si>
  <si>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</si>
  <si>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</si>
  <si>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</si>
  <si>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</si>
  <si>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</si>
  <si>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</si>
  <si>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</si>
  <si>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</si>
  <si>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</si>
  <si>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</si>
  <si>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</si>
  <si>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</si>
  <si>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</si>
  <si>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</si>
  <si>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</si>
  <si>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</si>
  <si>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</si>
  <si>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</si>
  <si>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</si>
  <si>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</si>
  <si>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</si>
  <si>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</si>
  <si>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</si>
  <si>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</si>
  <si>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</si>
  <si>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</si>
  <si>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</si>
  <si>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</si>
  <si>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</si>
  <si>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</si>
  <si>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</si>
  <si>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</si>
  <si>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</si>
  <si>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</si>
  <si>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</si>
  <si>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</si>
  <si>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</si>
  <si>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</si>
  <si>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</si>
  <si>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</si>
  <si>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</si>
  <si>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</si>
  <si>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</si>
  <si>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</si>
  <si>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</si>
  <si>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</si>
  <si>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</si>
  <si>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</si>
  <si>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</si>
  <si>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</si>
  <si>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</si>
  <si>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</si>
  <si>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</si>
  <si>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</si>
  <si>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</si>
  <si>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</si>
  <si>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</si>
  <si>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</si>
  <si>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</si>
  <si>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</si>
  <si>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</si>
  <si>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</si>
  <si>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</si>
  <si>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</si>
  <si>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</si>
  <si>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</si>
  <si>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</si>
  <si>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</si>
  <si>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</si>
  <si>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</si>
  <si>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</si>
  <si>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</si>
  <si>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</si>
  <si>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</si>
  <si>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</si>
  <si>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</si>
  <si>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</si>
  <si>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</si>
  <si>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</si>
  <si>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</si>
  <si>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</si>
  <si>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</si>
  <si>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</si>
  <si>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</si>
  <si>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</si>
  <si>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</si>
  <si>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</si>
  <si>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</si>
  <si>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</si>
  <si>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</si>
  <si>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</si>
  <si>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</si>
  <si>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</si>
  <si>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</si>
  <si>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</si>
  <si>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</si>
  <si>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</si>
  <si>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</si>
  <si>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</si>
  <si>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</si>
  <si>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</si>
  <si>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</si>
  <si>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</si>
  <si>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</si>
  <si>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</si>
  <si>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</si>
  <si>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</si>
  <si>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</si>
  <si>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</si>
  <si>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</si>
  <si>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</si>
  <si>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</si>
  <si>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</si>
  <si>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</si>
  <si>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</si>
  <si>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</si>
  <si>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</si>
  <si>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</si>
  <si>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</si>
  <si>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</si>
  <si>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</si>
  <si>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</si>
  <si>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</si>
  <si>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</si>
  <si>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</si>
  <si>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</si>
  <si>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</si>
  <si>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</si>
  <si>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</si>
  <si>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</si>
  <si>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</si>
  <si>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</si>
  <si>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</si>
  <si>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</si>
  <si>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</si>
  <si>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</si>
  <si>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</si>
  <si>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</si>
  <si>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</si>
  <si>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</si>
  <si>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</si>
  <si>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</si>
  <si>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</si>
  <si>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</si>
  <si>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</si>
  <si>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</si>
  <si>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</si>
  <si>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</si>
  <si>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</si>
  <si>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</si>
  <si>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</si>
  <si>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</si>
  <si>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</si>
  <si>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</si>
  <si>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</si>
  <si>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</si>
  <si>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</si>
  <si>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</si>
  <si>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</si>
  <si>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</si>
  <si>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</si>
  <si>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</si>
  <si>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</si>
  <si>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</si>
  <si>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</si>
  <si>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</si>
  <si>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</si>
  <si>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</si>
  <si>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</si>
  <si>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</si>
  <si>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</si>
  <si>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</si>
  <si>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</si>
  <si>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</si>
  <si>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</si>
  <si>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</si>
  <si>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</si>
  <si>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</si>
  <si>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</si>
  <si>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</si>
  <si>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</si>
  <si>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</si>
  <si>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</si>
  <si>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</si>
  <si>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</si>
  <si>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</si>
  <si>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</si>
  <si>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</si>
  <si>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</si>
  <si>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</si>
  <si>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</si>
  <si>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</si>
  <si>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</si>
  <si>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</si>
  <si>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</si>
  <si>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</si>
  <si>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</si>
  <si>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</si>
  <si>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</si>
  <si>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</si>
  <si>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</si>
  <si>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</si>
  <si>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</si>
  <si>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</si>
  <si>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</si>
  <si>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</si>
  <si>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</si>
  <si>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</si>
  <si>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</si>
  <si>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</si>
  <si>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</si>
  <si>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</si>
  <si>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</si>
  <si>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</si>
  <si>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</si>
  <si>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</si>
  <si>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</si>
  <si>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</si>
  <si>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</si>
  <si>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</si>
  <si>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</si>
  <si>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</si>
  <si>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</si>
  <si>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</si>
  <si>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</si>
  <si>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</si>
  <si>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</si>
  <si>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</si>
  <si>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</si>
  <si>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</si>
  <si>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</si>
  <si>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</si>
  <si>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</si>
  <si>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</si>
  <si>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</si>
  <si>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</si>
  <si>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</si>
  <si>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</si>
  <si>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</si>
  <si>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</si>
  <si>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</si>
  <si>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</si>
  <si>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</si>
  <si>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</si>
  <si>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</si>
  <si>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</si>
  <si>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</si>
  <si>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</si>
  <si>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</si>
  <si>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</si>
  <si>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</si>
  <si>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</si>
  <si>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</si>
  <si>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</si>
  <si>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</si>
  <si>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</si>
  <si>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</si>
  <si>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</si>
  <si>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</si>
  <si>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</si>
  <si>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</si>
  <si>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</si>
  <si>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</si>
  <si>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</si>
  <si>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</si>
  <si>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</si>
  <si>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</si>
  <si>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</si>
  <si>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</si>
  <si>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</si>
  <si>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</si>
  <si>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</si>
  <si>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</si>
  <si>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</si>
  <si>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</si>
  <si>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</si>
  <si>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</si>
  <si>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</si>
  <si>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</si>
  <si>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</si>
  <si>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</si>
  <si>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</si>
  <si>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</si>
  <si>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</si>
  <si>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</si>
  <si>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</si>
  <si>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</si>
  <si>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</si>
  <si>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</si>
  <si>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</si>
  <si>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</si>
  <si>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</si>
  <si>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</si>
  <si>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</si>
  <si>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</si>
  <si>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</si>
  <si>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</si>
  <si>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</si>
  <si>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</si>
  <si>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</si>
  <si>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</si>
  <si>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</si>
  <si>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</si>
  <si>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</si>
  <si>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</si>
  <si>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</si>
  <si>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</si>
  <si>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</si>
  <si>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</si>
  <si>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</si>
  <si>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</si>
  <si>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</si>
  <si>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</si>
  <si>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</si>
  <si>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</si>
  <si>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</si>
  <si>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</si>
  <si>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</si>
  <si>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</si>
  <si>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</si>
  <si>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</si>
  <si>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</si>
  <si>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</si>
  <si>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</si>
  <si>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</si>
  <si>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</si>
  <si>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</si>
  <si>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</si>
  <si>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</si>
  <si>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</si>
  <si>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</si>
  <si>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</si>
  <si>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</si>
  <si>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</si>
  <si>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</si>
  <si>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</si>
  <si>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</si>
  <si>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</si>
  <si>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</si>
  <si>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</si>
  <si>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</si>
  <si>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</si>
  <si>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</si>
  <si>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</si>
  <si>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</si>
  <si>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</si>
  <si>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</si>
  <si>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</si>
  <si>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</si>
  <si>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</si>
  <si>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</si>
  <si>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</si>
  <si>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</si>
  <si>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</si>
  <si>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</si>
  <si>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</si>
  <si>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</si>
  <si>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</si>
  <si>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</si>
  <si>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</si>
  <si>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</si>
  <si>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</si>
  <si>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</si>
  <si>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</si>
  <si>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</si>
  <si>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</si>
  <si>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</si>
  <si>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</si>
  <si>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</si>
  <si>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</si>
  <si>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</si>
  <si>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</si>
  <si>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</si>
  <si>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</si>
  <si>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</si>
  <si>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</si>
  <si>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</si>
  <si>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</si>
  <si>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</si>
  <si>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</si>
  <si>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</si>
  <si>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</si>
  <si>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</si>
  <si>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</si>
  <si>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</si>
  <si>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</si>
  <si>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</si>
  <si>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</si>
  <si>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</si>
  <si>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</si>
  <si>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</si>
  <si>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</si>
  <si>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</si>
  <si>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</si>
  <si>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</si>
  <si>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</si>
  <si>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</si>
  <si>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</si>
  <si>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</si>
  <si>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</si>
  <si>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</si>
  <si>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</si>
  <si>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</si>
  <si>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</si>
  <si>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</si>
  <si>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</si>
  <si>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</si>
  <si>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</si>
  <si>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</si>
  <si>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</si>
  <si>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</si>
  <si>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</si>
  <si>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</si>
  <si>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</si>
  <si>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</si>
  <si>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</si>
  <si>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</si>
  <si>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</si>
  <si>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</si>
  <si>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</si>
  <si>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</si>
  <si>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</si>
  <si>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</si>
  <si>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</si>
  <si>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</si>
  <si>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</si>
  <si>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</si>
  <si>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</si>
  <si>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</si>
  <si>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</si>
  <si>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</si>
  <si>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</si>
  <si>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</si>
  <si>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</si>
  <si>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</si>
  <si>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</si>
  <si>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</si>
  <si>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</si>
  <si>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</si>
  <si>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</si>
  <si>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</si>
  <si>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</si>
  <si>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</si>
  <si>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</si>
  <si>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</si>
  <si>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</si>
  <si>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</si>
  <si>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</si>
  <si>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</si>
  <si>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</si>
  <si>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</si>
  <si>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</si>
  <si>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</si>
  <si>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</si>
  <si>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</si>
  <si>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</si>
  <si>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</si>
  <si>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</si>
  <si>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</si>
  <si>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</si>
  <si>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</si>
  <si>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</si>
  <si>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</si>
  <si>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</si>
  <si>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</si>
  <si>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</si>
  <si>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</si>
  <si>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</si>
  <si>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</si>
  <si>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</si>
  <si>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</si>
  <si>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</si>
  <si>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</si>
  <si>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</si>
  <si>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</si>
  <si>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</si>
  <si>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</si>
  <si>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</si>
  <si>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</si>
  <si>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</si>
  <si>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</si>
  <si>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</si>
  <si>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</si>
  <si>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</si>
  <si>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</si>
  <si>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</si>
  <si>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</si>
  <si>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</si>
  <si>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</si>
  <si>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</si>
  <si>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</si>
  <si>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</si>
  <si>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</si>
  <si>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</si>
  <si>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</si>
  <si>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</si>
  <si>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</si>
  <si>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</si>
  <si>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</si>
  <si>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</si>
  <si>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</si>
  <si>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</si>
  <si>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</si>
  <si>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</si>
  <si>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</si>
  <si>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</si>
  <si>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</si>
  <si>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</si>
  <si>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</si>
  <si>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</si>
  <si>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</si>
  <si>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</si>
  <si>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</si>
  <si>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</si>
  <si>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</si>
  <si>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</si>
  <si>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</si>
  <si>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</si>
  <si>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</si>
  <si>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</si>
  <si>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</si>
  <si>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</si>
  <si>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</si>
  <si>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</si>
  <si>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</si>
  <si>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</si>
  <si>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</si>
  <si>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</si>
  <si>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</si>
  <si>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</si>
  <si>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</si>
  <si>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</si>
  <si>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</si>
  <si>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</si>
  <si>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</si>
  <si>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</si>
  <si>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</si>
  <si>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</si>
  <si>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</si>
  <si>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</si>
  <si>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</si>
  <si>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</si>
  <si>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</si>
  <si>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</si>
  <si>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</si>
  <si>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</si>
  <si>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</si>
  <si>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</si>
  <si>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</si>
  <si>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</si>
  <si>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</si>
  <si>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</si>
  <si>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</si>
  <si>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</si>
  <si>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</si>
  <si>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</si>
  <si>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</si>
  <si>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</si>
  <si>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</si>
  <si>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</si>
  <si>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</si>
  <si>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</si>
  <si>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</si>
  <si>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</si>
  <si>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</si>
  <si>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</si>
  <si>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</si>
  <si>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</si>
  <si>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</si>
  <si>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</si>
  <si>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</si>
  <si>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</si>
  <si>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</si>
  <si>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</si>
  <si>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</si>
  <si>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</si>
  <si>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</si>
  <si>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</si>
  <si>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</si>
  <si>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</si>
  <si>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</si>
  <si>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</si>
  <si>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</si>
  <si>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</si>
  <si>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</si>
  <si>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</si>
  <si>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</si>
  <si>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</si>
  <si>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</si>
  <si>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</si>
  <si>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</si>
  <si>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</si>
  <si>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</si>
  <si>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</si>
  <si>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</si>
  <si>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</si>
  <si>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</si>
  <si>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</si>
  <si>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</si>
  <si>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</si>
  <si>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</si>
  <si>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</si>
  <si>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</si>
  <si>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</si>
  <si>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</si>
  <si>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</si>
  <si>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</si>
  <si>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</si>
  <si>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</si>
  <si>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</si>
  <si>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</si>
  <si>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</si>
  <si>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</si>
  <si>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</si>
  <si>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</si>
  <si>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</si>
  <si>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</si>
  <si>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</si>
  <si>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</si>
  <si>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</si>
  <si>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</si>
  <si>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</si>
  <si>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</si>
  <si>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</si>
  <si>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</si>
  <si>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</si>
  <si>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</si>
  <si>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</si>
  <si>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</si>
  <si>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</si>
  <si>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</si>
  <si>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</si>
  <si>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</si>
  <si>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</si>
  <si>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</si>
  <si>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</si>
  <si>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</si>
  <si>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</si>
  <si>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</si>
  <si>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</si>
  <si>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</si>
  <si>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</si>
  <si>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</si>
  <si>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</si>
  <si>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</si>
  <si>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</si>
  <si>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</si>
  <si>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</si>
  <si>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</si>
  <si>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</si>
  <si>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</si>
  <si>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</si>
  <si>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</si>
  <si>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</si>
  <si>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</si>
  <si>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</si>
  <si>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</si>
  <si>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</si>
  <si>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</si>
  <si>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</si>
  <si>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</si>
  <si>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</si>
  <si>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</si>
  <si>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</si>
  <si>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</si>
  <si>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</si>
  <si>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</si>
  <si>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</si>
  <si>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</si>
  <si>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</si>
  <si>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</si>
  <si>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</si>
  <si>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</si>
  <si>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</si>
  <si>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</si>
  <si>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</si>
  <si>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</si>
  <si>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</si>
  <si>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</si>
  <si>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</si>
  <si>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</si>
  <si>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</si>
  <si>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</si>
  <si>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</si>
  <si>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</si>
  <si>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</si>
  <si>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</si>
  <si>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</si>
  <si>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</si>
  <si>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</si>
  <si>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</si>
  <si>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</si>
  <si>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</si>
  <si>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</si>
  <si>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</si>
  <si>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</si>
  <si>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</si>
  <si>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</si>
  <si>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</si>
  <si>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</si>
  <si>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</si>
  <si>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</si>
  <si>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</si>
  <si>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</si>
  <si>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</si>
  <si>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</si>
  <si>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</si>
  <si>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</si>
  <si>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</si>
  <si>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</si>
  <si>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</si>
  <si>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</si>
  <si>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</si>
  <si>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</si>
  <si>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</si>
  <si>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</si>
  <si>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</si>
  <si>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</si>
  <si>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</si>
  <si>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</si>
  <si>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</si>
  <si>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</si>
  <si>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</si>
  <si>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</si>
  <si>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</si>
  <si>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</si>
  <si>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</si>
  <si>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</si>
  <si>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</si>
  <si>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</si>
  <si>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</si>
  <si>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</si>
  <si>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</si>
  <si>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</si>
  <si>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</si>
  <si>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</si>
  <si>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</si>
  <si>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</si>
  <si>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</si>
  <si>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</si>
  <si>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</si>
  <si>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</si>
  <si>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</si>
  <si>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</si>
  <si>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</si>
  <si>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</si>
  <si>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</si>
  <si>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</si>
  <si>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</si>
  <si>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</si>
  <si>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</si>
  <si>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</si>
  <si>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</si>
  <si>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</si>
  <si>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</si>
  <si>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</si>
  <si>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</si>
  <si>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</si>
  <si>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</si>
  <si>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</si>
  <si>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</si>
  <si>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</si>
  <si>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</si>
  <si>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</si>
  <si>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</si>
  <si>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</si>
  <si>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</si>
  <si>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</si>
  <si>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</si>
  <si>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</si>
  <si>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</si>
  <si>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</si>
  <si>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</si>
  <si>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</si>
  <si>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</si>
  <si>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</si>
  <si>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</si>
  <si>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</si>
  <si>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</si>
  <si>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</si>
  <si>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</si>
  <si>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</si>
  <si>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</si>
  <si>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</si>
  <si>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</si>
  <si>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</si>
  <si>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</si>
  <si>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</si>
  <si>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</si>
  <si>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</si>
  <si>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</si>
  <si>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</si>
  <si>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</si>
  <si>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</si>
  <si>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</si>
  <si>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</si>
  <si>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</si>
  <si>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</si>
  <si>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</si>
  <si>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</si>
  <si>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</si>
  <si>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</si>
  <si>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</si>
  <si>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</si>
  <si>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</si>
  <si>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</si>
  <si>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</si>
  <si>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</si>
  <si>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</si>
  <si>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</si>
  <si>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</si>
  <si>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</si>
  <si>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</si>
  <si>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</si>
  <si>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</si>
  <si>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</si>
  <si>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</si>
  <si>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</si>
  <si>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</si>
  <si>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</si>
  <si>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</si>
  <si>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</si>
  <si>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</si>
  <si>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</si>
  <si>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</si>
  <si>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</si>
  <si>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</si>
  <si>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</si>
  <si>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</si>
  <si>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</si>
  <si>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</si>
  <si>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</si>
  <si>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</si>
  <si>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</si>
  <si>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</si>
  <si>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</si>
  <si>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</si>
  <si>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</si>
  <si>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</si>
  <si>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</si>
  <si>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</si>
  <si>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</si>
  <si>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</si>
  <si>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</si>
  <si>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</si>
  <si>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</si>
  <si>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</si>
  <si>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</si>
  <si>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</si>
  <si>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</si>
  <si>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</si>
  <si>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</si>
  <si>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</si>
  <si>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</si>
  <si>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</si>
  <si>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</si>
  <si>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</si>
  <si>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</si>
  <si>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</si>
  <si>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</si>
  <si>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</si>
  <si>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</si>
  <si>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</si>
  <si>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</si>
  <si>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</si>
  <si>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</si>
  <si>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</si>
  <si>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</si>
  <si>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</si>
  <si>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</si>
  <si>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</si>
  <si>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</si>
  <si>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</si>
  <si>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</si>
  <si>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</si>
  <si>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</si>
  <si>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</si>
  <si>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</si>
  <si>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</si>
  <si>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</si>
  <si>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</si>
  <si>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</si>
  <si>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</si>
  <si>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</si>
  <si>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</si>
  <si>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</si>
  <si>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</si>
  <si>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</si>
  <si>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</si>
  <si>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</si>
  <si>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</si>
  <si>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</si>
  <si>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</si>
  <si>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</si>
  <si>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</si>
  <si>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</si>
  <si>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</si>
  <si>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</si>
  <si>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</si>
  <si>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</si>
  <si>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</si>
  <si>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</si>
  <si>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</si>
  <si>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</si>
  <si>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</si>
  <si>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</si>
  <si>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</si>
  <si>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</si>
  <si>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</si>
  <si>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</si>
  <si>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</si>
  <si>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</si>
  <si>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</si>
  <si>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</si>
  <si>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</si>
  <si>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</si>
  <si>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</si>
  <si>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</si>
  <si>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</si>
  <si>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</si>
  <si>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</si>
  <si>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</si>
  <si>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</si>
  <si>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</si>
  <si>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</si>
  <si>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</si>
  <si>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</si>
  <si>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</si>
  <si>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</si>
  <si>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</si>
  <si>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</si>
  <si>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</si>
  <si>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</si>
  <si>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</si>
  <si>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</si>
  <si>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</si>
  <si>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</si>
  <si>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</si>
  <si>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</si>
  <si>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</si>
  <si>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</si>
  <si>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</si>
  <si>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</si>
  <si>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</si>
  <si>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</si>
  <si>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</si>
  <si>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</si>
  <si>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</si>
  <si>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</si>
  <si>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</si>
  <si>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</si>
  <si>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</si>
  <si>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</si>
  <si>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</si>
  <si>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</si>
  <si>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</si>
  <si>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</si>
  <si>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</si>
  <si>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</si>
  <si>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</si>
  <si>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</si>
  <si>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</si>
  <si>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</si>
  <si>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</si>
  <si>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</si>
  <si>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</si>
  <si>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</si>
  <si>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</si>
  <si>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</si>
  <si>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</si>
  <si>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</si>
  <si>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</si>
  <si>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</si>
  <si>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</si>
  <si>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</si>
  <si>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</si>
  <si>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</si>
  <si>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</si>
  <si>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</si>
  <si>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</si>
  <si>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</si>
  <si>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</si>
  <si>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</si>
  <si>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</si>
  <si>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</si>
  <si>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</si>
  <si>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</si>
  <si>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</si>
  <si>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</si>
  <si>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</si>
  <si>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</si>
  <si>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</si>
  <si>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</si>
  <si>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</si>
  <si>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</si>
  <si>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</si>
  <si>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</si>
  <si>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</si>
  <si>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</si>
  <si>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</si>
  <si>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</si>
  <si>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</si>
  <si>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</si>
  <si>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</si>
  <si>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</si>
  <si>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</si>
  <si>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</si>
  <si>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</si>
  <si>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</si>
  <si>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</si>
  <si>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</si>
  <si>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</si>
  <si>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</si>
  <si>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</si>
  <si>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</si>
  <si>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</si>
  <si>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</si>
  <si>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</si>
  <si>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</si>
  <si>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</si>
  <si>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</si>
  <si>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</si>
  <si>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</si>
  <si>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</si>
  <si>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</si>
  <si>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</si>
  <si>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</si>
  <si>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</si>
  <si>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</si>
  <si>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</si>
  <si>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</si>
  <si>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</si>
  <si>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</si>
  <si>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</si>
  <si>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</si>
  <si>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</si>
  <si>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</si>
  <si>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</si>
  <si>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</si>
  <si>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</si>
  <si>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</si>
  <si>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</si>
  <si>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</si>
  <si>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</si>
  <si>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</si>
  <si>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</si>
  <si>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</si>
  <si>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</si>
  <si>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</si>
  <si>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</si>
  <si>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</si>
  <si>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</si>
  <si>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</si>
  <si>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</si>
  <si>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</si>
  <si>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</si>
  <si>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</si>
  <si>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</si>
  <si>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</si>
  <si>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</si>
  <si>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</si>
  <si>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</si>
  <si>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</si>
  <si>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</si>
  <si>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</si>
  <si>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</si>
  <si>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</si>
  <si>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</si>
  <si>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</si>
  <si>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</si>
  <si>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</si>
  <si>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</si>
  <si>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</si>
  <si>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</si>
  <si>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</si>
  <si>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</si>
  <si>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</si>
  <si>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</si>
  <si>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</si>
  <si>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</si>
  <si>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</si>
  <si>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</si>
  <si>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</si>
  <si>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</si>
  <si>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</si>
  <si>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</si>
  <si>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</si>
  <si>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</si>
  <si>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</si>
  <si>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</si>
  <si>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</si>
  <si>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</si>
  <si>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</si>
  <si>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</si>
  <si>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</si>
  <si>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</si>
  <si>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</si>
  <si>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</si>
  <si>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</si>
  <si>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</si>
  <si>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</si>
  <si>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</si>
  <si>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</si>
  <si>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</si>
  <si>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</si>
  <si>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</si>
  <si>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</si>
  <si>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</si>
  <si>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</si>
  <si>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</si>
  <si>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</si>
  <si>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</si>
  <si>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</si>
  <si>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</si>
  <si>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</si>
  <si>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</si>
  <si>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</si>
  <si>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</si>
  <si>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</si>
  <si>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</si>
  <si>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</si>
  <si>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</si>
  <si>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</si>
  <si>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</si>
  <si>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</si>
  <si>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</si>
  <si>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</si>
  <si>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</si>
  <si>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</si>
  <si>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</si>
  <si>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</si>
  <si>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</si>
  <si>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</si>
  <si>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</si>
  <si>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</si>
  <si>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</si>
  <si>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</si>
  <si>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</si>
  <si>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</si>
  <si>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</si>
  <si>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</si>
  <si>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</si>
  <si>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</si>
  <si>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</si>
  <si>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</si>
  <si>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</si>
  <si>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</si>
  <si>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</si>
  <si>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</si>
  <si>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</si>
  <si>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</si>
  <si>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</si>
  <si>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</si>
  <si>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</si>
  <si>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</si>
  <si>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</si>
  <si>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</si>
  <si>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</si>
  <si>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</si>
  <si>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</si>
  <si>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</si>
  <si>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</si>
  <si>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</si>
  <si>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</si>
  <si>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</si>
  <si>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</si>
  <si>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</si>
  <si>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</si>
  <si>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</si>
  <si>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</si>
  <si>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</si>
  <si>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</si>
  <si>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</si>
  <si>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</si>
  <si>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</si>
  <si>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</si>
  <si>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</si>
  <si>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</si>
  <si>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</si>
  <si>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</si>
  <si>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</si>
  <si>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</si>
  <si>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</si>
  <si>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</si>
  <si>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</si>
  <si>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</si>
  <si>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</si>
  <si>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</si>
  <si>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</si>
  <si>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</si>
  <si>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</si>
  <si>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</si>
  <si>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</si>
  <si>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</si>
  <si>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</si>
  <si>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</si>
  <si>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</si>
  <si>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</si>
  <si>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</si>
  <si>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</si>
  <si>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</si>
  <si>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</si>
  <si>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</si>
  <si>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</si>
  <si>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</si>
  <si>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</si>
  <si>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</si>
  <si>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</si>
  <si>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</si>
  <si>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</si>
  <si>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</si>
  <si>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</si>
  <si>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</si>
  <si>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</si>
  <si>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</si>
  <si>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</si>
  <si>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</si>
  <si>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</si>
  <si>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</si>
  <si>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</si>
  <si>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</si>
  <si>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</si>
  <si>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</si>
  <si>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</si>
  <si>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</si>
  <si>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</si>
  <si>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</si>
  <si>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</si>
  <si>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</si>
  <si>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</si>
  <si>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</si>
  <si>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</si>
  <si>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</si>
  <si>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</si>
  <si>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</si>
  <si>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</si>
  <si>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</si>
  <si>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</si>
  <si>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</si>
  <si>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</si>
  <si>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</si>
  <si>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</si>
  <si>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</si>
  <si>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</si>
  <si>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</si>
  <si>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</si>
  <si>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</si>
  <si>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</si>
  <si>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</si>
  <si>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</si>
  <si>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</si>
  <si>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</si>
  <si>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</si>
  <si>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</si>
  <si>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</si>
  <si>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</si>
  <si>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</si>
  <si>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</si>
  <si>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</si>
  <si>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</si>
  <si>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</si>
  <si>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</si>
  <si>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</si>
  <si>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</si>
  <si>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</si>
  <si>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</si>
  <si>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</si>
  <si>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</si>
  <si>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</si>
  <si>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</si>
  <si>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</si>
  <si>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</si>
  <si>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</si>
  <si>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</si>
  <si>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</si>
  <si>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</si>
  <si>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</si>
  <si>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</si>
  <si>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</si>
  <si>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</si>
  <si>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</si>
  <si>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</si>
  <si>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</si>
  <si>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</si>
  <si>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</si>
  <si>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</si>
  <si>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</si>
  <si>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</si>
  <si>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</si>
  <si>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</si>
  <si>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</si>
  <si>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</si>
  <si>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</si>
  <si>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</si>
  <si>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</si>
  <si>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</si>
  <si>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</si>
  <si>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</si>
  <si>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</si>
  <si>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</si>
  <si>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</si>
  <si>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</si>
  <si>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</si>
  <si>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</si>
  <si>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</si>
  <si>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</si>
  <si>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</si>
  <si>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</si>
  <si>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</si>
  <si>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</si>
  <si>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</si>
  <si>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</si>
  <si>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</si>
  <si>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</si>
  <si>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</si>
  <si>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</si>
  <si>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</si>
  <si>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</si>
  <si>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</si>
  <si>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</si>
  <si>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</si>
  <si>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</si>
  <si>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</si>
  <si>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</si>
  <si>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</si>
  <si>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</si>
  <si>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</si>
  <si>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</si>
  <si>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</si>
  <si>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</si>
  <si>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</si>
  <si>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</si>
  <si>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</si>
  <si>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</si>
  <si>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</si>
  <si>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</si>
  <si>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</si>
  <si>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</si>
  <si>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</si>
  <si>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</si>
  <si>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</si>
  <si>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</si>
  <si>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</si>
  <si>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</si>
  <si>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</si>
  <si>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</si>
  <si>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</si>
  <si>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</si>
  <si>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</si>
  <si>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</si>
  <si>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</si>
  <si>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</si>
  <si>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</si>
  <si>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</si>
  <si>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</si>
  <si>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</si>
  <si>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</si>
  <si>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</si>
  <si>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</si>
  <si>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</si>
  <si>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</si>
  <si>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</si>
  <si>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</si>
  <si>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</si>
  <si>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</si>
  <si>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</si>
  <si>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</si>
  <si>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</si>
  <si>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</si>
  <si>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</si>
  <si>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</si>
  <si>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</si>
  <si>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</si>
  <si>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</si>
  <si>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</si>
  <si>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</si>
  <si>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</si>
  <si>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</si>
  <si>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</si>
  <si>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</si>
  <si>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</si>
  <si>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</si>
  <si>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</si>
  <si>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</si>
  <si>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</si>
  <si>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</si>
  <si>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</si>
  <si>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</si>
  <si>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</si>
  <si>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</si>
  <si>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</si>
  <si>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</si>
  <si>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</si>
  <si>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</si>
  <si>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</si>
  <si>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</si>
  <si>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</si>
  <si>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</si>
  <si>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</si>
  <si>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</si>
  <si>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</si>
  <si>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</si>
  <si>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</si>
  <si>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</si>
  <si>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</si>
  <si>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</si>
  <si>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</si>
  <si>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</si>
  <si>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</si>
  <si>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</si>
  <si>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</si>
  <si>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</si>
  <si>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</si>
  <si>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</si>
  <si>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</si>
  <si>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</si>
  <si>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</si>
  <si>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</si>
  <si>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</si>
  <si>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</si>
  <si>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</si>
  <si>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</si>
  <si>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</si>
  <si>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</si>
  <si>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</si>
  <si>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</si>
  <si>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</si>
  <si>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</si>
  <si>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</si>
  <si>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</si>
  <si>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</si>
  <si>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</si>
  <si>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</si>
  <si>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</si>
  <si>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</si>
  <si>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</si>
  <si>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</si>
  <si>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</si>
  <si>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</si>
  <si>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</si>
  <si>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</si>
  <si>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</si>
  <si>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</si>
  <si>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</si>
  <si>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</si>
  <si>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</si>
  <si>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</si>
  <si>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</si>
  <si>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</si>
  <si>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</si>
  <si>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</si>
  <si>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</si>
  <si>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</si>
  <si>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</si>
  <si>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</si>
  <si>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</si>
  <si>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</si>
  <si>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</si>
  <si>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</si>
  <si>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</si>
  <si>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</si>
  <si>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</si>
  <si>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</si>
  <si>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</si>
  <si>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</si>
  <si>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</si>
  <si>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</si>
  <si>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</si>
  <si>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</si>
  <si>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</si>
  <si>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</si>
  <si>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</si>
  <si>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</si>
  <si>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</si>
  <si>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</si>
  <si>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</si>
  <si>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</si>
  <si>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</si>
  <si>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</si>
  <si>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</si>
  <si>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</si>
  <si>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</si>
  <si>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</si>
  <si>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</si>
  <si>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</si>
  <si>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</si>
  <si>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</si>
  <si>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</si>
  <si>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</si>
  <si>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</si>
  <si>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</si>
  <si>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</si>
  <si>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</si>
  <si>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</si>
  <si>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</si>
  <si>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</si>
  <si>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</si>
  <si>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</si>
  <si>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</si>
  <si>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</si>
  <si>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</si>
  <si>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</si>
  <si>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</si>
  <si>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</si>
  <si>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</si>
  <si>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</si>
  <si>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</si>
  <si>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</si>
  <si>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</si>
  <si>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</si>
  <si>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</si>
  <si>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</si>
  <si>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</si>
  <si>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</si>
  <si>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</si>
  <si>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</si>
  <si>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</si>
  <si>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</si>
  <si>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</si>
  <si>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</si>
  <si>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</si>
  <si>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</si>
  <si>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</si>
  <si>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</si>
  <si>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</si>
  <si>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</si>
  <si>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</si>
  <si>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</si>
  <si>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</si>
  <si>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</si>
  <si>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</si>
  <si>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</si>
  <si>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</si>
  <si>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</si>
  <si>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</si>
  <si>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</si>
  <si>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</si>
  <si>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</si>
  <si>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</si>
  <si>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</si>
  <si>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</si>
  <si>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</si>
  <si>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</si>
  <si>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</si>
  <si>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</si>
  <si>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</si>
  <si>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</si>
  <si>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</si>
  <si>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</si>
  <si>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</si>
  <si>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</si>
  <si>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</si>
  <si>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</si>
  <si>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</si>
  <si>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</si>
  <si>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</si>
  <si>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</si>
  <si>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</si>
  <si>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</si>
  <si>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</si>
  <si>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</si>
  <si>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</si>
  <si>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</si>
  <si>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</si>
  <si>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</si>
  <si>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</si>
  <si>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</si>
  <si>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</si>
  <si>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</si>
  <si>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</si>
  <si>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</si>
  <si>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</si>
  <si>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</si>
  <si>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</si>
  <si>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</si>
  <si>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</si>
  <si>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</si>
  <si>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</si>
  <si>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</si>
  <si>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</si>
  <si>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</si>
  <si>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</si>
  <si>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</si>
  <si>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</si>
  <si>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</si>
  <si>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</si>
  <si>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</si>
  <si>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</si>
  <si>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</si>
  <si>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</si>
  <si>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</si>
  <si>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</si>
  <si>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</si>
  <si>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</si>
  <si>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</si>
  <si>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</si>
  <si>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</si>
  <si>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</si>
  <si>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</si>
  <si>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</si>
  <si>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</si>
  <si>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</si>
  <si>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</si>
  <si>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</si>
  <si>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</si>
  <si>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</si>
  <si>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</si>
  <si>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</si>
  <si>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</si>
  <si>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</si>
  <si>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</si>
  <si>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</si>
  <si>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</si>
  <si>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</si>
  <si>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</si>
  <si>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</si>
  <si>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</si>
  <si>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</si>
  <si>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</si>
  <si>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</si>
  <si>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</si>
  <si>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</si>
  <si>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</si>
  <si>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</si>
  <si>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</si>
  <si>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</si>
  <si>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</si>
  <si>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</si>
  <si>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</si>
  <si>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</si>
  <si>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</si>
  <si>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</si>
  <si>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</si>
  <si>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</si>
  <si>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</si>
  <si>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</si>
  <si>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</si>
  <si>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</si>
  <si>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</si>
  <si>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</si>
  <si>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</si>
  <si>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</si>
  <si>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</si>
  <si>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</si>
  <si>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</si>
  <si>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</si>
  <si>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</si>
  <si>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</si>
  <si>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</si>
  <si>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</si>
  <si>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</si>
  <si>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</si>
  <si>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</si>
  <si>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</si>
  <si>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</si>
  <si>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</si>
  <si>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</si>
  <si>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</si>
  <si>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</si>
  <si>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</si>
  <si>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</si>
  <si>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</si>
  <si>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</si>
  <si>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</si>
  <si>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</si>
  <si>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</si>
  <si>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</si>
  <si>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</si>
  <si>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</si>
  <si>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</si>
  <si>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</si>
  <si>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</si>
  <si>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</si>
  <si>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</si>
  <si>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</si>
  <si>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</si>
  <si>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</si>
  <si>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</si>
  <si>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</si>
  <si>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</si>
  <si>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</si>
  <si>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</si>
  <si>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</si>
  <si>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</si>
  <si>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</si>
  <si>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</si>
  <si>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</si>
  <si>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</si>
  <si>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</si>
  <si>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</si>
  <si>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</si>
  <si>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</si>
  <si>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</si>
  <si>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</si>
  <si>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</si>
  <si>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</si>
  <si>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</si>
  <si>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</si>
  <si>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</si>
  <si>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</si>
  <si>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</si>
  <si>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</si>
  <si>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</si>
  <si>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</si>
  <si>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</si>
  <si>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</si>
  <si>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</si>
  <si>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</si>
  <si>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</si>
  <si>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</si>
  <si>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</si>
  <si>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</si>
  <si>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</si>
  <si>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</si>
  <si>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</si>
  <si>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</si>
  <si>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</si>
  <si>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</si>
  <si>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</si>
  <si>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</si>
  <si>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</si>
  <si>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</si>
  <si>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</si>
  <si>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</si>
  <si>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</si>
  <si>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</si>
  <si>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</si>
  <si>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</si>
  <si>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</si>
  <si>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</si>
  <si>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</si>
  <si>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</si>
  <si>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</si>
  <si>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</si>
  <si>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</si>
  <si>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</si>
  <si>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</si>
  <si>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</si>
  <si>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</si>
  <si>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</si>
  <si>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</si>
  <si>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</si>
  <si>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</si>
  <si>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</si>
  <si>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</si>
  <si>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</si>
  <si>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</si>
  <si>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</si>
  <si>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</si>
  <si>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</si>
  <si>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</si>
  <si>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</si>
  <si>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</si>
  <si>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</si>
  <si>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</si>
  <si>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</si>
  <si>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</si>
  <si>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</si>
  <si>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</si>
  <si>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</si>
  <si>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</si>
  <si>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</si>
  <si>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</si>
  <si>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</si>
  <si>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</si>
  <si>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</si>
  <si>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</si>
  <si>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</si>
  <si>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</si>
  <si>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</si>
  <si>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</si>
  <si>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</si>
  <si>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</si>
  <si>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</si>
  <si>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</si>
  <si>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</si>
  <si>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</si>
  <si>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</si>
  <si>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</si>
  <si>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</si>
  <si>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</si>
  <si>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</si>
  <si>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</si>
  <si>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</si>
  <si>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</si>
  <si>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</si>
  <si>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</si>
  <si>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</si>
  <si>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</si>
  <si>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</si>
  <si>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</si>
  <si>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</si>
  <si>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</si>
  <si>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</si>
  <si>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</si>
  <si>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</si>
  <si>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</si>
  <si>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</si>
  <si>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</si>
  <si>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</si>
  <si>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</si>
  <si>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</si>
  <si>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</si>
  <si>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</si>
  <si>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</si>
  <si>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</si>
  <si>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</si>
  <si>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</si>
  <si>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</si>
  <si>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</si>
  <si>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</si>
  <si>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</si>
  <si>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</si>
  <si>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</si>
  <si>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</si>
  <si>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</si>
  <si>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</si>
  <si>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</si>
  <si>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</si>
  <si>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</si>
  <si>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</si>
  <si>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</si>
  <si>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</si>
  <si>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</si>
  <si>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</si>
  <si>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</si>
  <si>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</si>
  <si>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</si>
  <si>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</si>
  <si>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</si>
  <si>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</si>
  <si>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</si>
  <si>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</si>
  <si>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</si>
  <si>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</si>
  <si>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</si>
  <si>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</si>
  <si>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</si>
  <si>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</si>
  <si>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</si>
  <si>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</si>
  <si>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</si>
  <si>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</si>
  <si>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</si>
  <si>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</si>
  <si>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</si>
  <si>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</si>
  <si>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</si>
  <si>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</si>
  <si>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</si>
  <si>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</si>
  <si>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</si>
  <si>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</si>
  <si>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</si>
  <si>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</si>
  <si>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</si>
  <si>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</si>
  <si>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</si>
  <si>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</si>
  <si>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</si>
  <si>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</si>
  <si>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</si>
  <si>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</si>
  <si>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</si>
  <si>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</si>
  <si>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</si>
  <si>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</si>
  <si>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</si>
  <si>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</si>
  <si>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</si>
  <si>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</si>
  <si>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</si>
  <si>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</si>
  <si>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</si>
  <si>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</si>
  <si>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</si>
  <si>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</si>
  <si>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</si>
  <si>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</si>
  <si>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</si>
  <si>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</si>
  <si>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</si>
  <si>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</si>
  <si>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</si>
  <si>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</si>
  <si>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</si>
  <si>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</si>
  <si>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</si>
  <si>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</si>
  <si>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</si>
  <si>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</si>
  <si>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</si>
  <si>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</si>
  <si>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</si>
  <si>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</si>
  <si>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</si>
  <si>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</si>
  <si>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</si>
  <si>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</si>
  <si>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</si>
  <si>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</si>
  <si>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</si>
  <si>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</si>
  <si>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</si>
  <si>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</si>
  <si>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</si>
  <si>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</si>
  <si>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</si>
  <si>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</si>
  <si>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</si>
  <si>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</si>
  <si>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</si>
  <si>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</si>
  <si>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</si>
  <si>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</si>
  <si>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</si>
  <si>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</si>
  <si>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</si>
  <si>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</si>
  <si>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</si>
  <si>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</si>
  <si>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</si>
  <si>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</si>
  <si>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</si>
  <si>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</si>
  <si>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</si>
  <si>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</si>
  <si>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</si>
  <si>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</si>
  <si>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</si>
  <si>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</si>
  <si>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</si>
  <si>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</si>
  <si>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</si>
  <si>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</si>
  <si>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</si>
  <si>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</si>
  <si>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</si>
  <si>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</si>
  <si>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</si>
  <si>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</si>
  <si>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</si>
  <si>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</si>
  <si>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</si>
  <si>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</si>
  <si>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</si>
  <si>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</si>
  <si>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</si>
  <si>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</si>
  <si>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</si>
  <si>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</si>
  <si>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</si>
  <si>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</si>
  <si>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</si>
  <si>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</si>
  <si>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</si>
  <si>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</si>
  <si>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</si>
  <si>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</si>
  <si>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</si>
  <si>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</si>
  <si>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</si>
  <si>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</si>
  <si>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</si>
  <si>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</si>
  <si>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</si>
  <si>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</si>
  <si>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</si>
  <si>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</si>
  <si>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</si>
  <si>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</si>
  <si>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</si>
  <si>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</si>
  <si>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</si>
  <si>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</si>
  <si>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</si>
  <si>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</si>
  <si>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</si>
  <si>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</si>
  <si>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</si>
  <si>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</si>
  <si>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</si>
  <si>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</si>
  <si>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</si>
  <si>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</si>
  <si>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</si>
  <si>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</si>
  <si>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</si>
  <si>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</si>
  <si>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</si>
  <si>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</si>
  <si>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</si>
  <si>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</si>
  <si>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</si>
  <si>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</si>
  <si>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</si>
  <si>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</si>
  <si>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</si>
  <si>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</si>
  <si>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</si>
  <si>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</si>
  <si>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</si>
  <si>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</si>
  <si>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</si>
  <si>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</si>
  <si>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</si>
  <si>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</si>
  <si>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</si>
  <si>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</si>
  <si>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</si>
  <si>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</si>
  <si>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</si>
  <si>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</si>
  <si>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</si>
  <si>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</si>
  <si>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</si>
  <si>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</si>
  <si>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</si>
  <si>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</si>
  <si>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</si>
  <si>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</si>
  <si>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</si>
  <si>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</si>
  <si>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</si>
  <si>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</si>
  <si>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</si>
  <si>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</si>
  <si>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</si>
  <si>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</si>
  <si>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</si>
  <si>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</si>
  <si>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</si>
  <si>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</si>
  <si>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</si>
  <si>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</si>
  <si>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</si>
  <si>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</si>
  <si>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</si>
  <si>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</si>
  <si>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</si>
  <si>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</si>
  <si>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</si>
  <si>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</si>
  <si>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</si>
  <si>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</si>
  <si>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</si>
  <si>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</si>
  <si>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</si>
  <si>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</si>
  <si>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</si>
  <si>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</si>
  <si>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</si>
  <si>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</si>
  <si>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</si>
  <si>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</si>
  <si>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</si>
  <si>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</si>
  <si>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</si>
  <si>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</si>
  <si>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</si>
  <si>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</si>
  <si>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</si>
  <si>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</si>
  <si>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</si>
  <si>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</si>
  <si>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</si>
  <si>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</si>
  <si>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</si>
  <si>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</si>
  <si>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</si>
  <si>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</si>
  <si>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</si>
  <si>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</si>
  <si>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</si>
  <si>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</si>
  <si>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</si>
  <si>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</si>
  <si>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</si>
  <si>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</si>
  <si>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</si>
  <si>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</si>
  <si>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</si>
  <si>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</si>
  <si>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</si>
  <si>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</si>
  <si>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</si>
  <si>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</si>
  <si>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</si>
  <si>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</si>
  <si>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</si>
  <si>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</si>
  <si>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</si>
  <si>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</si>
  <si>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</si>
  <si>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</si>
  <si>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</si>
  <si>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</si>
  <si>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</si>
  <si>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</si>
  <si>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</si>
  <si>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</si>
  <si>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</si>
  <si>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</si>
  <si>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</si>
  <si>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</si>
  <si>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</si>
  <si>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</si>
  <si>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</si>
  <si>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</si>
  <si>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</si>
  <si>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</si>
  <si>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</si>
  <si>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</si>
  <si>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</si>
  <si>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</si>
  <si>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</si>
  <si>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</si>
  <si>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</si>
  <si>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</si>
  <si>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</si>
  <si>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</si>
  <si>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</si>
  <si>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</si>
  <si>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</si>
  <si>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</si>
  <si>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</si>
  <si>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</si>
  <si>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</si>
  <si>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</si>
  <si>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</si>
  <si>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</si>
  <si>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</si>
  <si>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</si>
  <si>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</si>
  <si>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</si>
  <si>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</si>
  <si>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</si>
  <si>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</si>
  <si>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</si>
  <si>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</si>
  <si>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</si>
  <si>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</si>
  <si>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</si>
  <si>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</si>
  <si>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</si>
  <si>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</si>
  <si>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</si>
  <si>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</si>
  <si>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</si>
  <si>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</si>
  <si>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</si>
  <si>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</si>
  <si>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</si>
  <si>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</si>
  <si>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</si>
  <si>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</si>
  <si>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</si>
  <si>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</si>
  <si>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</si>
  <si>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</si>
  <si>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</si>
  <si>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</si>
  <si>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</si>
  <si>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</si>
  <si>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</si>
  <si>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</si>
  <si>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</si>
  <si>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</si>
  <si>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</si>
  <si>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</si>
  <si>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</si>
  <si>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</si>
  <si>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</si>
  <si>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</si>
  <si>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</si>
  <si>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</si>
  <si>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</si>
  <si>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</si>
  <si>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</si>
  <si>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</si>
  <si>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</si>
  <si>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</si>
  <si>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</si>
  <si>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</si>
  <si>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</si>
  <si>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</si>
  <si>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</si>
  <si>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</si>
  <si>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</si>
  <si>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</si>
  <si>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</si>
  <si>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</si>
  <si>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</si>
  <si>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</si>
  <si>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</si>
  <si>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</si>
  <si>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</si>
  <si>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</si>
  <si>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</si>
  <si>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</si>
  <si>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</si>
  <si>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</si>
  <si>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</si>
  <si>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</si>
  <si>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</si>
  <si>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</si>
  <si>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</si>
  <si>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</si>
  <si>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</si>
  <si>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</si>
  <si>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</si>
  <si>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</si>
  <si>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</si>
  <si>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</si>
  <si>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</si>
  <si>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</si>
  <si>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</si>
  <si>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</si>
  <si>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</si>
  <si>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</si>
  <si>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</si>
  <si>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</si>
  <si>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</si>
  <si>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</si>
  <si>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</si>
  <si>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</si>
  <si>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</si>
  <si>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</si>
  <si>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</si>
  <si>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</si>
  <si>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</si>
  <si>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</si>
  <si>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</si>
  <si>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</si>
  <si>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</si>
  <si>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</si>
  <si>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</si>
  <si>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</si>
  <si>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</si>
  <si>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</si>
  <si>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</si>
  <si>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</si>
  <si>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</si>
  <si>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</si>
  <si>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</si>
  <si>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</si>
  <si>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</si>
  <si>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</si>
  <si>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</si>
  <si>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</si>
  <si>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</si>
  <si>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</si>
  <si>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</si>
  <si>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</si>
  <si>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</si>
  <si>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</si>
  <si>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</si>
  <si>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</si>
  <si>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</si>
  <si>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</si>
  <si>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</si>
  <si>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</si>
  <si>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</si>
  <si>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</si>
  <si>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</si>
  <si>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</si>
  <si>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</si>
  <si>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</si>
  <si>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</si>
  <si>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</si>
  <si>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</si>
  <si>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</si>
  <si>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</si>
  <si>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</si>
  <si>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</si>
  <si>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</si>
  <si>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</si>
  <si>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</si>
  <si>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</si>
  <si>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</si>
  <si>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</si>
  <si>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</si>
  <si>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</si>
  <si>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</si>
  <si>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</si>
  <si>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</si>
  <si>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</si>
  <si>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</si>
  <si>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</si>
  <si>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</si>
  <si>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</si>
  <si>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</si>
  <si>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</si>
  <si>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</si>
  <si>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</si>
  <si>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</si>
  <si>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</si>
  <si>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</si>
  <si>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</si>
  <si>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</si>
  <si>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</si>
  <si>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</si>
  <si>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</si>
  <si>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</si>
  <si>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</si>
  <si>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</si>
  <si>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</si>
  <si>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</si>
  <si>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</si>
  <si>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</si>
  <si>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</si>
  <si>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</si>
  <si>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</si>
  <si>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</si>
  <si>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</si>
  <si>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</si>
  <si>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</si>
  <si>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</si>
  <si>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</si>
  <si>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</si>
  <si>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</si>
  <si>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</si>
  <si>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</si>
  <si>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</si>
  <si>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</si>
  <si>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</si>
  <si>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</si>
  <si>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</si>
  <si>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</si>
  <si>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</si>
  <si>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</si>
  <si>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</si>
  <si>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</si>
  <si>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</si>
  <si>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</si>
  <si>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</si>
  <si>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</si>
  <si>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</si>
  <si>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</si>
  <si>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</si>
  <si>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</si>
  <si>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</si>
  <si>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</si>
  <si>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</si>
  <si>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</si>
  <si>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</si>
  <si>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</si>
  <si>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</si>
  <si>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</si>
  <si>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</si>
  <si>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</si>
  <si>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</si>
  <si>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</si>
  <si>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</si>
  <si>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</si>
  <si>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</si>
  <si>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</si>
  <si>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</si>
  <si>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</si>
  <si>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</si>
  <si>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</si>
  <si>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</si>
  <si>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</si>
  <si>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</si>
  <si>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</si>
  <si>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</si>
  <si>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</si>
  <si>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</si>
  <si>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</si>
  <si>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</si>
  <si>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</si>
  <si>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</si>
  <si>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</si>
  <si>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</si>
  <si>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</si>
  <si>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</si>
  <si>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</si>
  <si>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</si>
  <si>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</si>
  <si>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</si>
  <si>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</si>
  <si>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</si>
  <si>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</si>
  <si>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</si>
  <si>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</si>
  <si>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</si>
  <si>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</si>
  <si>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</si>
  <si>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</si>
  <si>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</si>
  <si>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</si>
  <si>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</si>
  <si>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</si>
  <si>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</si>
  <si>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</si>
  <si>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</si>
  <si>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</si>
  <si>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</si>
  <si>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</si>
  <si>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</si>
  <si>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</si>
  <si>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</si>
  <si>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</si>
  <si>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</si>
  <si>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</si>
  <si>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</si>
  <si>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</si>
  <si>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</si>
  <si>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</si>
  <si>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</si>
  <si>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</si>
  <si>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</si>
  <si>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</si>
  <si>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</si>
  <si>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</si>
  <si>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</si>
  <si>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</si>
  <si>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</si>
  <si>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</si>
  <si>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</si>
  <si>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</si>
  <si>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</si>
  <si>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</si>
  <si>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</si>
  <si>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</si>
  <si>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</si>
  <si>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</si>
  <si>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</si>
  <si>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</si>
  <si>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</si>
  <si>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</si>
  <si>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</si>
  <si>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</si>
  <si>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</si>
  <si>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</si>
  <si>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</si>
  <si>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</si>
  <si>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</si>
  <si>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</si>
  <si>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</si>
  <si>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</si>
  <si>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</si>
  <si>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</si>
  <si>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</si>
  <si>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</si>
  <si>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</si>
  <si>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</si>
  <si>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</si>
  <si>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</si>
  <si>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</si>
  <si>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</si>
  <si>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</si>
  <si>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</si>
  <si>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</si>
  <si>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</si>
  <si>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</si>
  <si>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</si>
  <si>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</si>
  <si>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</si>
  <si>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</si>
  <si>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</si>
  <si>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</si>
  <si>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</si>
  <si>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</si>
  <si>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</si>
  <si>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</si>
  <si>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</si>
  <si>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</si>
  <si>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</si>
  <si>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</si>
  <si>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</si>
  <si>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</si>
  <si>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</si>
  <si>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</si>
  <si>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</si>
  <si>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</si>
  <si>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</si>
  <si>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</si>
  <si>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</si>
  <si>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</si>
  <si>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</si>
  <si>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</si>
  <si>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</si>
  <si>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</si>
  <si>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</si>
  <si>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</si>
  <si>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</si>
  <si>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</si>
  <si>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</si>
  <si>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</si>
  <si>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</si>
  <si>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</si>
  <si>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</si>
  <si>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</si>
  <si>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</si>
  <si>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</si>
  <si>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</si>
  <si>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</si>
  <si>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</si>
  <si>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</si>
  <si>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</si>
  <si>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</si>
  <si>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</si>
  <si>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</si>
  <si>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</si>
  <si>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</si>
  <si>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</si>
  <si>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</si>
  <si>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</si>
  <si>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</si>
  <si>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</si>
  <si>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</si>
  <si>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</si>
  <si>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</si>
  <si>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</si>
  <si>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</si>
  <si>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</si>
  <si>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</si>
  <si>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</si>
  <si>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</si>
  <si>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</si>
  <si>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</si>
  <si>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</si>
  <si>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</si>
  <si>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</si>
  <si>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</si>
  <si>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</si>
  <si>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</si>
  <si>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</si>
  <si>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</si>
  <si>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</si>
  <si>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</si>
  <si>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</si>
  <si>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</si>
  <si>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</si>
  <si>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</si>
  <si>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</si>
  <si>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</si>
  <si>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</si>
  <si>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</si>
  <si>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</si>
  <si>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</si>
  <si>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</si>
  <si>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</si>
  <si>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</si>
  <si>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</si>
  <si>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</si>
  <si>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</si>
  <si>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</si>
  <si>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</si>
  <si>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</si>
  <si>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</si>
  <si>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</si>
  <si>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</si>
  <si>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</si>
  <si>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</si>
  <si>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</si>
  <si>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</si>
  <si>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</si>
  <si>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</si>
  <si>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</si>
  <si>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</si>
  <si>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</si>
  <si>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</si>
  <si>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</si>
  <si>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</si>
  <si>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</si>
  <si>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</si>
  <si>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</si>
  <si>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</si>
  <si>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</si>
  <si>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</si>
  <si>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</si>
  <si>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</si>
  <si>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</si>
  <si>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</si>
  <si>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</si>
  <si>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</si>
  <si>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</si>
  <si>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</si>
  <si>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</si>
  <si>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</si>
  <si>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</si>
  <si>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</si>
  <si>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</si>
  <si>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</si>
  <si>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</si>
  <si>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</si>
  <si>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</si>
  <si>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</si>
  <si>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</si>
  <si>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</si>
  <si>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</si>
  <si>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</si>
  <si>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</si>
  <si>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</si>
  <si>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</si>
  <si>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</si>
  <si>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</si>
  <si>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</si>
  <si>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</si>
  <si>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</si>
  <si>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</si>
  <si>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</si>
  <si>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</si>
  <si>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</si>
  <si>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</si>
  <si>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</si>
  <si>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</si>
  <si>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</si>
  <si>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</si>
  <si>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</si>
  <si>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</si>
  <si>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</si>
  <si>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</si>
  <si>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</si>
  <si>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</si>
  <si>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</si>
  <si>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</si>
  <si>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</si>
  <si>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</si>
  <si>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</si>
  <si>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</si>
  <si>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</si>
  <si>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</si>
  <si>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</si>
  <si>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</si>
  <si>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</si>
  <si>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</si>
  <si>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</si>
  <si>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</si>
  <si>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</si>
  <si>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</si>
  <si>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</si>
  <si>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</si>
  <si>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</si>
  <si>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</si>
  <si>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</si>
  <si>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</si>
  <si>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</si>
  <si>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</si>
  <si>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</si>
  <si>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</si>
  <si>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</si>
  <si>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</si>
  <si>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</si>
  <si>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</si>
  <si>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</si>
  <si>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</si>
  <si>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</si>
  <si>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</si>
  <si>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</si>
  <si>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</si>
  <si>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</si>
  <si>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</si>
  <si>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</si>
  <si>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</si>
  <si>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</si>
  <si>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</si>
  <si>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</si>
  <si>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</si>
  <si>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</si>
  <si>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</si>
  <si>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</si>
  <si>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</si>
  <si>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</si>
  <si>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</si>
  <si>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</si>
  <si>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</si>
  <si>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</si>
  <si>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</si>
  <si>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</si>
  <si>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</si>
  <si>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</si>
  <si>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</si>
  <si>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</si>
  <si>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</si>
  <si>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</si>
  <si>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</si>
  <si>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</si>
  <si>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</si>
  <si>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</si>
  <si>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</si>
  <si>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</si>
  <si>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</si>
  <si>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</si>
  <si>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</si>
  <si>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</si>
  <si>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</si>
  <si>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</si>
  <si>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</si>
  <si>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</si>
  <si>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</si>
  <si>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</si>
  <si>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</si>
  <si>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</si>
  <si>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</si>
  <si>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</si>
  <si>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</si>
  <si>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</si>
  <si>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</si>
  <si>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</si>
  <si>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</si>
  <si>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</si>
  <si>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</si>
  <si>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</si>
  <si>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</si>
  <si>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</si>
  <si>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</si>
  <si>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</si>
  <si>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</si>
  <si>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</si>
  <si>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</si>
  <si>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</si>
  <si>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</si>
  <si>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</si>
  <si>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</si>
  <si>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</si>
  <si>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</si>
  <si>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</si>
  <si>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</si>
  <si>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</si>
  <si>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</si>
  <si>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</si>
  <si>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</si>
  <si>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</si>
  <si>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</si>
  <si>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</si>
  <si>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</si>
  <si>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</si>
  <si>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</si>
  <si>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</si>
  <si>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</si>
  <si>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</si>
  <si>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</si>
  <si>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</si>
  <si>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</si>
  <si>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</si>
  <si>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</si>
  <si>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</si>
  <si>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</si>
  <si>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</si>
  <si>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</si>
  <si>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</si>
  <si>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</si>
  <si>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</si>
  <si>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</si>
  <si>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</si>
  <si>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</si>
  <si>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</si>
  <si>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</si>
  <si>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</si>
  <si>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</si>
  <si>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</si>
  <si>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</si>
  <si>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</si>
  <si>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</si>
  <si>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</si>
  <si>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</si>
  <si>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</si>
  <si>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</si>
  <si>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</si>
  <si>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</si>
  <si>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</si>
  <si>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</si>
  <si>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</si>
  <si>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</si>
  <si>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</si>
  <si>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</si>
  <si>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</si>
  <si>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</si>
  <si>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</si>
  <si>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</si>
  <si>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</si>
  <si>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</si>
  <si>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</si>
  <si>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</si>
  <si>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</si>
  <si>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</si>
  <si>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</si>
  <si>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</si>
  <si>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</si>
  <si>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</si>
  <si>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</si>
  <si>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</si>
  <si>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</si>
  <si>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</si>
  <si>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</si>
  <si>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</si>
  <si>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</si>
  <si>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</si>
  <si>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</si>
  <si>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</si>
  <si>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</si>
  <si>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</si>
  <si>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</si>
  <si>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</si>
  <si>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</si>
  <si>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</si>
  <si>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</si>
  <si>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</si>
  <si>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</si>
  <si>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</si>
  <si>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</si>
  <si>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</si>
  <si>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</si>
  <si>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</si>
  <si>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</si>
  <si>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</si>
  <si>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</si>
  <si>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</si>
  <si>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</si>
  <si>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</si>
  <si>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</si>
  <si>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</si>
  <si>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</si>
  <si>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</si>
  <si>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</si>
  <si>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</si>
  <si>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</si>
  <si>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</si>
  <si>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</si>
  <si>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</si>
  <si>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</si>
  <si>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</si>
  <si>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</si>
  <si>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</si>
  <si>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</si>
  <si>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</si>
  <si>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</si>
  <si>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</si>
  <si>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</si>
  <si>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</si>
  <si>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</si>
  <si>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</si>
  <si>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</si>
  <si>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</si>
  <si>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</si>
  <si>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</si>
  <si>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</si>
  <si>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</si>
  <si>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</si>
  <si>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</si>
  <si>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</si>
  <si>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</si>
  <si>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</si>
  <si>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</si>
  <si>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</si>
  <si>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</si>
  <si>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</si>
  <si>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</si>
  <si>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</si>
  <si>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</si>
  <si>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</si>
  <si>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</si>
  <si>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</si>
  <si>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</si>
  <si>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</si>
  <si>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</si>
  <si>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</si>
  <si>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</si>
  <si>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</si>
  <si>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</si>
  <si>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</si>
  <si>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</si>
  <si>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</si>
  <si>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</si>
  <si>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</si>
  <si>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</si>
  <si>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</si>
  <si>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</si>
  <si>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</si>
  <si>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</si>
  <si>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</si>
  <si>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</si>
  <si>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</si>
  <si>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</si>
  <si>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</si>
  <si>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</si>
  <si>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</si>
  <si>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</si>
  <si>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</si>
  <si>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</si>
  <si>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</si>
  <si>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</si>
  <si>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</si>
  <si>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</si>
  <si>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</si>
  <si>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</si>
  <si>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</si>
  <si>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</si>
  <si>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</si>
  <si>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</si>
  <si>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</si>
  <si>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</si>
  <si>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</si>
  <si>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</si>
  <si>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</si>
  <si>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</si>
  <si>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</si>
  <si>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</si>
  <si>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</si>
  <si>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</si>
  <si>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</si>
  <si>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</si>
  <si>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</si>
  <si>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</si>
  <si>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</si>
  <si>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</si>
  <si>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</si>
  <si>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</si>
  <si>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</si>
  <si>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</si>
  <si>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</si>
  <si>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</si>
  <si>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</si>
  <si>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</si>
  <si>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</si>
  <si>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</si>
  <si>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</si>
  <si>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</si>
  <si>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</si>
  <si>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</si>
  <si>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</si>
  <si>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</si>
  <si>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</si>
  <si>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</si>
  <si>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</si>
  <si>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</si>
  <si>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</si>
  <si>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</si>
  <si>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</si>
  <si>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</si>
  <si>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</si>
  <si>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</si>
  <si>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</si>
  <si>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</si>
  <si>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</si>
  <si>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</si>
  <si>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</si>
  <si>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</si>
  <si>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</si>
  <si>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</si>
  <si>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</si>
  <si>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</si>
  <si>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</si>
  <si>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</si>
  <si>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</si>
  <si>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</si>
  <si>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</si>
  <si>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</si>
  <si>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</si>
  <si>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</si>
  <si>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</si>
  <si>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</si>
  <si>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</si>
  <si>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</si>
  <si>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</si>
  <si>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</si>
  <si>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</si>
  <si>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</si>
  <si>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</si>
  <si>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</si>
  <si>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</si>
  <si>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</si>
  <si>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</si>
  <si>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</si>
  <si>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</si>
  <si>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</si>
  <si>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</si>
  <si>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</si>
  <si>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</si>
  <si>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</si>
  <si>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</si>
  <si>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</si>
  <si>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</si>
  <si>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</si>
  <si>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</si>
  <si>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</si>
  <si>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</si>
  <si>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</si>
  <si>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</si>
  <si>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</si>
  <si>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</si>
  <si>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</si>
  <si>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</si>
  <si>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</si>
  <si>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</si>
  <si>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</si>
  <si>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</si>
  <si>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</si>
  <si>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</si>
  <si>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</si>
  <si>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</si>
  <si>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</si>
  <si>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</si>
  <si>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</si>
  <si>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</si>
  <si>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</si>
  <si>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</si>
  <si>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</si>
  <si>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</si>
  <si>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</si>
  <si>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</si>
  <si>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</si>
  <si>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</si>
  <si>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</si>
  <si>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</si>
  <si>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</si>
  <si>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</si>
  <si>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</si>
  <si>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</si>
  <si>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</si>
  <si>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</si>
  <si>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</si>
  <si>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</si>
  <si>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</si>
  <si>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</si>
  <si>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</si>
  <si>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</si>
  <si>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</si>
  <si>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</si>
  <si>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</si>
  <si>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</si>
  <si>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</si>
  <si>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</si>
  <si>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</si>
  <si>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</si>
  <si>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</si>
  <si>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</si>
  <si>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</si>
  <si>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</si>
  <si>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</si>
  <si>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</si>
  <si>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</si>
  <si>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</si>
  <si>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</si>
  <si>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</si>
  <si>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</si>
  <si>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</si>
  <si>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</si>
  <si>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</si>
  <si>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</si>
  <si>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</si>
  <si>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</si>
  <si>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</si>
  <si>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</si>
  <si>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</si>
  <si>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</si>
  <si>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</si>
  <si>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</si>
  <si>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</si>
  <si>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</si>
  <si>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</si>
  <si>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</si>
  <si>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</si>
  <si>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</si>
  <si>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</si>
  <si>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</si>
  <si>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</si>
  <si>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</si>
  <si>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</si>
  <si>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</si>
  <si>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</si>
  <si>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</si>
  <si>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</si>
  <si>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</si>
  <si>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</si>
  <si>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</si>
  <si>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</si>
  <si>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</si>
  <si>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</si>
  <si>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</si>
  <si>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</si>
  <si>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</si>
  <si>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</si>
  <si>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</si>
  <si>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</si>
  <si>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</si>
  <si>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</si>
  <si>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</si>
  <si>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</si>
  <si>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</si>
  <si>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</si>
  <si>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</si>
  <si>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</si>
  <si>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</si>
  <si>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</si>
  <si>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</si>
  <si>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</si>
  <si>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</si>
  <si>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</si>
  <si>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</si>
  <si>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</si>
  <si>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</si>
  <si>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</si>
  <si>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</si>
  <si>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</si>
  <si>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</si>
  <si>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</si>
  <si>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</si>
  <si>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</si>
  <si>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</si>
  <si>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</si>
  <si>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</si>
  <si>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</si>
  <si>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</si>
  <si>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</si>
  <si>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</si>
  <si>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</si>
  <si>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</si>
  <si>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</si>
  <si>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</si>
  <si>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</si>
  <si>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</si>
  <si>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</si>
  <si>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</si>
  <si>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</si>
  <si>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</si>
  <si>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</si>
  <si>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</si>
  <si>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</si>
  <si>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</si>
  <si>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</si>
  <si>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</si>
  <si>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</si>
  <si>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</si>
  <si>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</si>
  <si>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</si>
  <si>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</si>
  <si>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</si>
  <si>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</si>
  <si>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</si>
  <si>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</si>
  <si>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</si>
  <si>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</si>
  <si>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</si>
  <si>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</si>
  <si>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</si>
  <si>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</si>
  <si>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</si>
  <si>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</si>
  <si>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</si>
  <si>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</si>
  <si>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</si>
  <si>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</si>
  <si>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</si>
  <si>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</si>
  <si>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</si>
  <si>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</si>
  <si>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</si>
  <si>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</si>
  <si>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</si>
  <si>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</si>
  <si>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</si>
  <si>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</si>
  <si>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</si>
  <si>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</si>
  <si>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</si>
  <si>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</si>
  <si>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</si>
  <si>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</si>
  <si>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</si>
  <si>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</si>
  <si>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</si>
  <si>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</si>
  <si>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</si>
  <si>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</si>
  <si>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</si>
  <si>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</si>
  <si>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</si>
  <si>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</si>
  <si>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</si>
  <si>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</si>
  <si>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</si>
  <si>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</si>
  <si>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</si>
  <si>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</si>
  <si>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</si>
  <si>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</si>
  <si>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</si>
  <si>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</si>
  <si>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</si>
  <si>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</si>
  <si>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</si>
  <si>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</si>
  <si>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</si>
  <si>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</si>
  <si>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</si>
  <si>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</si>
  <si>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</si>
  <si>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</si>
  <si>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</si>
  <si>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</si>
  <si>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</si>
  <si>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</si>
  <si>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</si>
  <si>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</si>
  <si>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</si>
  <si>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</si>
  <si>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</si>
  <si>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</si>
  <si>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</si>
  <si>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</si>
  <si>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</si>
  <si>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</si>
  <si>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</si>
  <si>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</si>
  <si>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</si>
  <si>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</si>
  <si>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</si>
  <si>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</si>
  <si>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</si>
  <si>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</si>
  <si>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</si>
  <si>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</si>
  <si>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</si>
  <si>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</si>
  <si>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</si>
  <si>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</si>
  <si>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</si>
  <si>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</si>
  <si>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</si>
  <si>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</si>
  <si>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</si>
  <si>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</si>
  <si>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</si>
  <si>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</si>
  <si>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</si>
  <si>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</si>
  <si>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</si>
  <si>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</si>
  <si>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</si>
  <si>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</si>
  <si>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</si>
  <si>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</si>
  <si>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</si>
  <si>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</si>
  <si>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</si>
  <si>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</si>
  <si>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</si>
  <si>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</si>
  <si>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</si>
  <si>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</si>
  <si>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</si>
  <si>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</si>
  <si>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</si>
  <si>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</si>
  <si>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</si>
  <si>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</si>
  <si>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</si>
  <si>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</si>
  <si>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</si>
  <si>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</si>
  <si>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</si>
  <si>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</si>
  <si>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</si>
  <si>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</si>
  <si>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</si>
  <si>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</si>
  <si>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</si>
  <si>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</si>
  <si>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</si>
  <si>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</si>
  <si>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</si>
  <si>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</si>
  <si>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</si>
  <si>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</si>
  <si>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</si>
  <si>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</si>
  <si>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</si>
  <si>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</si>
  <si>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</si>
  <si>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</si>
  <si>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</si>
  <si>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</si>
  <si>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</si>
  <si>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</si>
  <si>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</si>
  <si>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</si>
  <si>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</si>
  <si>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</si>
  <si>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</si>
  <si>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</si>
  <si>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</si>
  <si>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</si>
  <si>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</si>
  <si>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</si>
  <si>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</si>
  <si>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</si>
  <si>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</si>
  <si>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</si>
  <si>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</si>
  <si>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</si>
  <si>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</si>
  <si>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</si>
  <si>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</si>
  <si>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</si>
  <si>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</si>
  <si>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</si>
  <si>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</si>
  <si>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</si>
  <si>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</si>
  <si>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</si>
  <si>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</si>
  <si>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</si>
  <si>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</si>
  <si>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</si>
  <si>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</si>
  <si>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</si>
  <si>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</si>
  <si>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</si>
  <si>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</si>
  <si>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</si>
  <si>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</si>
  <si>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</si>
  <si>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</si>
  <si>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</si>
  <si>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</si>
  <si>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</si>
  <si>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</si>
  <si>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</si>
  <si>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</si>
  <si>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</si>
  <si>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</si>
  <si>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</si>
  <si>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</si>
  <si>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</si>
  <si>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</si>
  <si>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</si>
  <si>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</si>
  <si>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</si>
  <si>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</si>
  <si>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</si>
  <si>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</si>
  <si>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</si>
  <si>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</si>
  <si>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</si>
  <si>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</si>
  <si>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</si>
  <si>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</si>
  <si>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</si>
  <si>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</si>
  <si>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</si>
  <si>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</si>
  <si>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</si>
  <si>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</si>
  <si>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</si>
  <si>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</si>
  <si>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</si>
  <si>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</si>
  <si>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</si>
  <si>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</si>
  <si>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</si>
  <si>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</si>
  <si>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</si>
  <si>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</si>
  <si>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</si>
  <si>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</si>
  <si>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</si>
  <si>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</si>
  <si>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</si>
  <si>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</si>
  <si>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</si>
  <si>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</si>
  <si>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</si>
  <si>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</si>
  <si>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</si>
  <si>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</si>
  <si>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</si>
  <si>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</si>
  <si>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</si>
  <si>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</si>
  <si>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</si>
  <si>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</si>
  <si>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</si>
  <si>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</si>
  <si>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</si>
  <si>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</si>
  <si>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</si>
  <si>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</si>
  <si>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</si>
  <si>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</si>
  <si>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</si>
  <si>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</si>
  <si>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</si>
  <si>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</si>
  <si>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</si>
  <si>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</si>
  <si>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</si>
  <si>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</si>
  <si>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</si>
  <si>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</si>
  <si>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</si>
  <si>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</si>
  <si>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</si>
  <si>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</si>
  <si>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</si>
  <si>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</si>
  <si>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</si>
  <si>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</si>
  <si>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</si>
  <si>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</si>
  <si>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</si>
  <si>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</si>
  <si>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</si>
  <si>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</si>
  <si>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</si>
  <si>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</si>
  <si>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</si>
  <si>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</si>
  <si>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</si>
  <si>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</si>
  <si>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</si>
  <si>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</si>
  <si>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</si>
  <si>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</si>
  <si>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</si>
  <si>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</si>
  <si>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</si>
  <si>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</si>
  <si>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</si>
  <si>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</si>
  <si>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</si>
  <si>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</si>
  <si>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</si>
  <si>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</si>
  <si>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</si>
  <si>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</si>
  <si>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</si>
  <si>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</si>
  <si>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</si>
  <si>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</si>
  <si>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</si>
  <si>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</si>
  <si>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</si>
  <si>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</si>
  <si>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</si>
  <si>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</si>
  <si>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</si>
  <si>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</si>
  <si>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</si>
  <si>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</si>
  <si>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</si>
  <si>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</si>
  <si>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</si>
  <si>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</si>
  <si>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</si>
  <si>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</si>
  <si>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</si>
  <si>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</si>
  <si>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</si>
  <si>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</si>
  <si>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</si>
  <si>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</si>
  <si>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</si>
  <si>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</si>
  <si>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</si>
  <si>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</si>
  <si>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</si>
  <si>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</si>
  <si>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</si>
  <si>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</si>
  <si>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</si>
  <si>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</si>
  <si>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</si>
  <si>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</si>
  <si>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</si>
  <si>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</si>
  <si>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</si>
  <si>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</si>
  <si>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</si>
  <si>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</si>
  <si>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</si>
  <si>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</si>
  <si>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</si>
  <si>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</si>
  <si>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</si>
  <si>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</si>
  <si>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</si>
  <si>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</si>
  <si>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</si>
  <si>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</si>
  <si>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</si>
  <si>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</si>
  <si>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</si>
  <si>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</si>
  <si>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</si>
  <si>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</si>
  <si>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</si>
  <si>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</si>
  <si>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</si>
  <si>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</si>
  <si>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</si>
  <si>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</si>
  <si>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</si>
  <si>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</si>
  <si>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</si>
  <si>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</si>
  <si>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</si>
  <si>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</si>
  <si>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</si>
  <si>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</si>
  <si>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</si>
  <si>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</si>
  <si>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</si>
  <si>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</si>
  <si>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</si>
  <si>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</si>
  <si>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</si>
  <si>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</si>
  <si>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</si>
  <si>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</si>
  <si>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</si>
  <si>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</si>
  <si>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</si>
  <si>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</si>
  <si>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</si>
  <si>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</si>
  <si>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</si>
  <si>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</si>
  <si>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</si>
  <si>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</si>
  <si>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</si>
  <si>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</si>
  <si>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</si>
  <si>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</si>
  <si>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</si>
  <si>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</si>
  <si>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</si>
  <si>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</si>
  <si>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</si>
  <si>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</si>
  <si>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</si>
  <si>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</si>
  <si>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</si>
  <si>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</si>
  <si>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</si>
  <si>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</si>
  <si>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</si>
  <si>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</si>
  <si>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</si>
  <si>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</si>
  <si>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</si>
  <si>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</si>
  <si>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</si>
  <si>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</si>
  <si>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</si>
  <si>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</si>
  <si>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</si>
  <si>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</si>
  <si>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</si>
  <si>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</si>
  <si>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</si>
  <si>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</si>
  <si>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</si>
  <si>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</si>
  <si>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</si>
  <si>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</si>
  <si>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</si>
  <si>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</si>
  <si>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</si>
  <si>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</si>
  <si>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</si>
  <si>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</si>
  <si>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</si>
  <si>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</si>
  <si>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</si>
  <si>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</si>
  <si>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</si>
  <si>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</si>
  <si>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</si>
  <si>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</si>
  <si>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</si>
  <si>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</si>
  <si>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</si>
  <si>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</si>
  <si>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</si>
  <si>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</si>
  <si>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</si>
  <si>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</si>
  <si>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</si>
  <si>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</si>
  <si>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</si>
  <si>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</si>
  <si>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</si>
  <si>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</si>
  <si>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</si>
  <si>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</si>
  <si>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</si>
  <si>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</si>
  <si>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</si>
  <si>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</si>
  <si>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</si>
  <si>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</si>
  <si>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</si>
  <si>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</si>
  <si>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</si>
  <si>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</si>
  <si>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</si>
  <si>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</si>
  <si>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</si>
  <si>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</si>
  <si>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</si>
  <si>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</si>
  <si>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</si>
  <si>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</si>
  <si>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</si>
  <si>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</si>
  <si>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</si>
  <si>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</si>
  <si>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</si>
  <si>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</si>
  <si>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</si>
  <si>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</si>
  <si>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</si>
  <si>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</si>
  <si>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</si>
  <si>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</si>
  <si>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</si>
  <si>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</si>
  <si>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</si>
  <si>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</si>
  <si>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</si>
  <si>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</si>
  <si>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</si>
  <si>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</si>
  <si>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</si>
  <si>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</si>
  <si>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</si>
  <si>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</si>
  <si>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</si>
  <si>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</si>
  <si>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</si>
  <si>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</si>
  <si>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</si>
  <si>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</si>
  <si>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</si>
  <si>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</si>
  <si>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</si>
  <si>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</si>
  <si>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</si>
  <si>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</si>
  <si>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</si>
  <si>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</si>
  <si>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</si>
  <si>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</si>
  <si>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</si>
  <si>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</si>
  <si>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</si>
  <si>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</si>
  <si>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</si>
  <si>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</si>
  <si>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</si>
  <si>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</si>
  <si>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</si>
  <si>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</si>
  <si>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</si>
  <si>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</si>
  <si>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</si>
  <si>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</si>
  <si>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</si>
  <si>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</si>
  <si>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</si>
  <si>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</si>
  <si>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</si>
  <si>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</si>
  <si>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</si>
  <si>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</si>
  <si>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</si>
  <si>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</si>
  <si>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</si>
  <si>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</si>
  <si>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</si>
  <si>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</si>
  <si>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</si>
  <si>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</si>
  <si>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</si>
  <si>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</si>
  <si>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</si>
  <si>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</si>
  <si>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</si>
  <si>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</si>
  <si>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</si>
  <si>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</si>
  <si>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</si>
  <si>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</si>
  <si>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</si>
  <si>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</si>
  <si>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</si>
  <si>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</si>
  <si>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</si>
  <si>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</si>
  <si>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</si>
  <si>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</si>
  <si>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</si>
  <si>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</si>
  <si>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</si>
  <si>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</si>
  <si>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</si>
  <si>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</si>
  <si>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</si>
  <si>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</si>
  <si>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</si>
  <si>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</si>
  <si>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</si>
  <si>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</si>
  <si>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</si>
  <si>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</si>
  <si>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</si>
  <si>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</si>
  <si>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</si>
  <si>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</si>
  <si>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</si>
  <si>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</si>
  <si>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</si>
  <si>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</si>
  <si>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</si>
  <si>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</si>
  <si>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</si>
  <si>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</si>
  <si>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</si>
  <si>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</si>
  <si>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</si>
  <si>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</si>
  <si>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</si>
  <si>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</si>
  <si>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</si>
  <si>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</si>
  <si>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</si>
  <si>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</si>
  <si>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</si>
  <si>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</si>
  <si>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</si>
  <si>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</si>
  <si>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</si>
  <si>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</si>
  <si>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</si>
  <si>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</si>
  <si>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</si>
  <si>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</si>
  <si>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</si>
  <si>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</si>
  <si>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</si>
  <si>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</si>
  <si>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</si>
  <si>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</si>
  <si>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</si>
  <si>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</si>
  <si>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</si>
  <si>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</si>
  <si>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</si>
  <si>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</si>
  <si>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</si>
  <si>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</si>
  <si>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</si>
  <si>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</si>
  <si>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</si>
  <si>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</si>
  <si>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</si>
  <si>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</si>
  <si>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</si>
  <si>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</si>
  <si>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</si>
  <si>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</si>
  <si>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</si>
  <si>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</si>
  <si>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</si>
  <si>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</si>
  <si>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</si>
  <si>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</si>
  <si>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</si>
  <si>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</si>
  <si>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</si>
  <si>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</si>
  <si>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</si>
  <si>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</si>
  <si>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</si>
  <si>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</si>
  <si>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</si>
  <si>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</si>
  <si>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</si>
  <si>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</si>
  <si>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</si>
  <si>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</si>
  <si>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</si>
  <si>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</si>
  <si>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</si>
  <si>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</si>
  <si>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</si>
  <si>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</si>
  <si>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</si>
  <si>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</si>
  <si>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</si>
  <si>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</si>
  <si>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</si>
  <si>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</si>
  <si>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</si>
  <si>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</si>
  <si>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</si>
  <si>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</si>
  <si>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</si>
  <si>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</si>
  <si>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</si>
  <si>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</si>
  <si>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</si>
  <si>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</si>
  <si>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</si>
  <si>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</si>
  <si>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</si>
  <si>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</si>
  <si>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</si>
  <si>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</si>
  <si>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</si>
  <si>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</si>
  <si>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</si>
  <si>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</si>
  <si>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</si>
  <si>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</si>
  <si>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</si>
  <si>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</si>
  <si>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</si>
  <si>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</si>
  <si>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</si>
  <si>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</si>
  <si>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</si>
  <si>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</si>
  <si>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</si>
  <si>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</si>
  <si>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</si>
  <si>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</si>
  <si>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</si>
  <si>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</si>
  <si>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</si>
  <si>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</si>
  <si>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</si>
  <si>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</si>
  <si>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</si>
  <si>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</si>
  <si>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</si>
  <si>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</si>
  <si>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</si>
  <si>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</si>
  <si>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</si>
  <si>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</si>
  <si>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</si>
  <si>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</si>
  <si>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</si>
  <si>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</si>
  <si>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</si>
  <si>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</si>
  <si>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</si>
  <si>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</si>
  <si>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</si>
  <si>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</si>
  <si>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</si>
  <si>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</si>
  <si>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</si>
  <si>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</si>
  <si>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</si>
  <si>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</si>
  <si>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</si>
  <si>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</si>
  <si>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</si>
  <si>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</si>
  <si>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</si>
  <si>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</si>
  <si>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</si>
  <si>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</si>
  <si>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</si>
  <si>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</si>
  <si>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</si>
  <si>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</si>
  <si>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</si>
  <si>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</si>
  <si>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</si>
  <si>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</si>
  <si>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</si>
  <si>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</si>
  <si>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</si>
  <si>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</si>
  <si>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</si>
  <si>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</si>
  <si>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</si>
  <si>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</si>
  <si>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</si>
  <si>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</si>
  <si>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</si>
  <si>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</si>
  <si>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</si>
  <si>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</si>
  <si>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</si>
  <si>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</si>
  <si>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</si>
  <si>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</si>
  <si>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</si>
  <si>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</si>
  <si>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</si>
  <si>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</si>
  <si>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</si>
  <si>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</si>
  <si>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</si>
  <si>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</si>
  <si>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</si>
  <si>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</si>
  <si>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</si>
  <si>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</si>
  <si>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</si>
  <si>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</si>
  <si>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</si>
  <si>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</si>
  <si>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</si>
  <si>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</si>
  <si>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</si>
  <si>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</si>
  <si>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</si>
  <si>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</si>
  <si>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</si>
  <si>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</si>
  <si>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</si>
  <si>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</si>
  <si>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</si>
  <si>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</si>
  <si>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</si>
  <si>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</si>
  <si>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</si>
  <si>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</si>
  <si>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</si>
  <si>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</si>
  <si>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</si>
  <si>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</si>
  <si>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</si>
  <si>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</si>
  <si>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</si>
  <si>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</si>
  <si>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</si>
  <si>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</si>
  <si>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</si>
  <si>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</si>
  <si>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</si>
  <si>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</si>
  <si>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</si>
  <si>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</si>
  <si>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</si>
  <si>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</si>
  <si>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</si>
  <si>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</si>
  <si>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</si>
  <si>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</si>
  <si>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</si>
  <si>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</si>
  <si>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</si>
  <si>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</si>
  <si>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</si>
  <si>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</si>
  <si>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</si>
  <si>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</si>
  <si>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</si>
  <si>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</si>
  <si>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</si>
  <si>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</si>
  <si>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</si>
  <si>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</si>
  <si>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</si>
  <si>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</si>
  <si>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</si>
  <si>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</si>
  <si>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</si>
  <si>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</si>
  <si>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</si>
  <si>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</si>
  <si>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</si>
  <si>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</si>
  <si>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</si>
  <si>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</si>
  <si>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</si>
  <si>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</si>
  <si>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</si>
  <si>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</si>
  <si>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</si>
  <si>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</si>
  <si>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</si>
  <si>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</si>
  <si>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</si>
  <si>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</si>
  <si>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</si>
  <si>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</si>
  <si>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</si>
  <si>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</si>
  <si>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</si>
  <si>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</si>
  <si>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</si>
  <si>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</si>
  <si>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</si>
  <si>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</si>
  <si>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</si>
  <si>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</si>
  <si>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</si>
  <si>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</si>
  <si>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</si>
  <si>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</si>
  <si>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</si>
  <si>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</si>
  <si>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</si>
  <si>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</si>
  <si>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</si>
  <si>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</si>
  <si>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</si>
  <si>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</si>
  <si>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</si>
  <si>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</si>
  <si>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</si>
  <si>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</si>
  <si>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</si>
  <si>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</si>
  <si>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</si>
  <si>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</si>
  <si>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</si>
  <si>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</si>
  <si>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</si>
  <si>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</si>
  <si>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</si>
  <si>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</si>
  <si>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</si>
  <si>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</si>
  <si>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</si>
  <si>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</si>
  <si>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</si>
  <si>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</si>
  <si>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</si>
  <si>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</si>
  <si>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</si>
  <si>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</si>
  <si>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</si>
  <si>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</si>
  <si>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</si>
  <si>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</si>
  <si>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</si>
  <si>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</si>
  <si>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</si>
  <si>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</si>
  <si>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</si>
  <si>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</si>
  <si>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</si>
  <si>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</si>
  <si>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</si>
  <si>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</si>
  <si>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</si>
  <si>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</si>
  <si>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</si>
  <si>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</si>
  <si>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</si>
  <si>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</si>
  <si>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</si>
  <si>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</si>
  <si>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</si>
  <si>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</si>
  <si>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</si>
  <si>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</si>
  <si>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</si>
  <si>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</si>
  <si>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</si>
  <si>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</si>
  <si>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</si>
  <si>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</si>
  <si>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</si>
  <si>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</si>
  <si>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</si>
  <si>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</si>
  <si>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</si>
  <si>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</si>
  <si>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</si>
  <si>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</si>
  <si>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</si>
  <si>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</si>
  <si>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</si>
  <si>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</si>
  <si>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</si>
  <si>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</si>
  <si>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</si>
  <si>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</si>
  <si>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</si>
  <si>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</si>
  <si>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</si>
  <si>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</si>
  <si>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</si>
  <si>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</si>
  <si>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</si>
  <si>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</si>
  <si>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</si>
  <si>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</si>
  <si>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</si>
  <si>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</si>
  <si>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</si>
  <si>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</si>
  <si>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</si>
  <si>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</si>
  <si>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</si>
  <si>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</si>
  <si>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</si>
  <si>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</si>
  <si>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</si>
  <si>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</si>
  <si>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</si>
  <si>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</si>
  <si>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</si>
  <si>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</si>
  <si>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</si>
  <si>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</si>
  <si>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</si>
  <si>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</si>
  <si>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</si>
  <si>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</si>
  <si>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</si>
  <si>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</si>
  <si>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</si>
  <si>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</si>
  <si>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</si>
  <si>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</si>
  <si>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</si>
  <si>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</si>
  <si>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</si>
  <si>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</si>
  <si>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</si>
  <si>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</si>
  <si>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</si>
  <si>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</si>
  <si>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</si>
  <si>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</si>
  <si>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</si>
  <si>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</si>
  <si>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</si>
  <si>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</si>
  <si>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</si>
  <si>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</si>
  <si>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</si>
  <si>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</si>
  <si>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</si>
  <si>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</si>
  <si>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</si>
  <si>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</si>
  <si>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</si>
  <si>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</si>
  <si>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</si>
  <si>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</si>
  <si>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</si>
  <si>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</si>
  <si>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</si>
  <si>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</si>
  <si>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</si>
  <si>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</si>
  <si>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</si>
  <si>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</si>
  <si>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</si>
  <si>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</si>
  <si>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</si>
  <si>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</si>
  <si>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</si>
  <si>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</si>
  <si>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</si>
  <si>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</si>
  <si>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</si>
  <si>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</si>
  <si>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</si>
  <si>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</si>
  <si>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</si>
  <si>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</si>
  <si>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</si>
  <si>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</si>
  <si>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</si>
  <si>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</si>
  <si>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</si>
  <si>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</si>
  <si>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</si>
  <si>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</si>
  <si>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</si>
  <si>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</si>
  <si>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</si>
  <si>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</si>
  <si>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</si>
  <si>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</si>
  <si>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</si>
  <si>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</si>
  <si>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</si>
  <si>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</si>
  <si>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</si>
  <si>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</si>
  <si>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</si>
  <si>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</si>
  <si>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</si>
  <si>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</si>
  <si>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</si>
  <si>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</si>
  <si>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</si>
  <si>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</si>
  <si>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</si>
  <si>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</si>
  <si>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</si>
  <si>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</si>
  <si>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</si>
  <si>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</si>
  <si>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</si>
  <si>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</si>
  <si>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</si>
  <si>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</si>
  <si>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</si>
  <si>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</si>
  <si>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</si>
  <si>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</si>
  <si>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</si>
  <si>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</si>
  <si>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</si>
  <si>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</si>
  <si>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</si>
  <si>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</si>
  <si>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</si>
  <si>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</si>
  <si>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</si>
  <si>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</si>
  <si>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</si>
  <si>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</si>
  <si>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</si>
  <si>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</si>
  <si>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</si>
  <si>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</si>
  <si>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</si>
  <si>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</si>
  <si>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</si>
  <si>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</si>
  <si>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</si>
  <si>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</si>
  <si>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</si>
  <si>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</si>
  <si>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</si>
  <si>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</si>
  <si>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</si>
  <si>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</si>
  <si>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</si>
  <si>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</si>
  <si>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</si>
  <si>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</si>
  <si>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</si>
  <si>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</si>
  <si>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</si>
  <si>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</si>
  <si>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</si>
  <si>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</si>
  <si>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</si>
  <si>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</si>
  <si>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</si>
  <si>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</si>
  <si>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</si>
  <si>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</si>
  <si>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</si>
  <si>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</si>
  <si>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</si>
  <si>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</si>
  <si>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</si>
  <si>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</si>
  <si>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</si>
  <si>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</si>
  <si>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</si>
  <si>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</si>
  <si>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</si>
  <si>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</si>
  <si>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</si>
  <si>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</si>
  <si>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</si>
  <si>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</si>
  <si>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</si>
  <si>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</si>
  <si>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</si>
  <si>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</si>
  <si>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</si>
  <si>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</si>
  <si>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</si>
  <si>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</si>
  <si>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</si>
  <si>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</si>
  <si>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</si>
  <si>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</si>
  <si>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</si>
  <si>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</si>
  <si>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</si>
  <si>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</si>
  <si>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</si>
  <si>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</si>
  <si>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</si>
  <si>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</si>
  <si>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</si>
  <si>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</si>
  <si>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</si>
  <si>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</si>
  <si>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</si>
  <si>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</si>
  <si>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</si>
  <si>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</si>
  <si>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</si>
  <si>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</si>
  <si>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</si>
  <si>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</si>
  <si>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</si>
  <si>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</si>
  <si>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</si>
  <si>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</si>
  <si>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</si>
  <si>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</si>
  <si>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</si>
  <si>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</si>
  <si>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</si>
  <si>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</si>
  <si>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</si>
  <si>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</si>
  <si>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</si>
  <si>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</si>
  <si>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</si>
  <si>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</si>
  <si>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</si>
  <si>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</si>
  <si>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</si>
  <si>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</si>
  <si>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</si>
  <si>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</si>
  <si>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</si>
  <si>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</si>
  <si>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</si>
  <si>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</si>
  <si>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</si>
  <si>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</si>
  <si>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</si>
  <si>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</si>
  <si>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</si>
  <si>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</si>
  <si>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</si>
  <si>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</si>
  <si>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</si>
  <si>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</si>
  <si>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</si>
  <si>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</si>
  <si>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</si>
  <si>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</si>
  <si>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</si>
  <si>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</si>
  <si>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</si>
  <si>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</si>
  <si>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</si>
  <si>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</si>
  <si>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</si>
  <si>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</si>
  <si>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</si>
  <si>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</si>
  <si>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</si>
  <si>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</si>
  <si>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</si>
  <si>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</si>
  <si>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</si>
  <si>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</si>
  <si>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</si>
  <si>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</si>
  <si>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</si>
  <si>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</si>
  <si>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</si>
  <si>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</si>
  <si>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</si>
  <si>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</si>
  <si>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</si>
  <si>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</si>
  <si>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</si>
  <si>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</si>
  <si>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</si>
  <si>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</si>
  <si>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</si>
  <si>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</si>
  <si>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</si>
  <si>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</si>
  <si>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</si>
  <si>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</si>
  <si>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</si>
  <si>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</si>
  <si>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</si>
  <si>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</si>
  <si>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</si>
  <si>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</si>
  <si>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</si>
  <si>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</si>
  <si>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</si>
  <si>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</si>
  <si>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</si>
  <si>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</si>
  <si>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</si>
  <si>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</si>
  <si>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</si>
  <si>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</si>
  <si>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</si>
  <si>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</si>
  <si>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</si>
  <si>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</si>
  <si>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</si>
  <si>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</si>
  <si>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</si>
  <si>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</si>
  <si>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</si>
  <si>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</si>
  <si>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</si>
  <si>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</si>
  <si>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</si>
  <si>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</si>
  <si>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</si>
  <si>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</si>
  <si>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</si>
  <si>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</si>
  <si>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</si>
  <si>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</si>
  <si>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</si>
  <si>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</si>
  <si>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</si>
  <si>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</si>
  <si>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</si>
  <si>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</si>
  <si>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</si>
  <si>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</si>
  <si>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</si>
  <si>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</si>
  <si>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</si>
  <si>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</si>
  <si>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</si>
  <si>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</si>
  <si>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</si>
  <si>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</si>
  <si>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</si>
  <si>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</si>
  <si>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</si>
  <si>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</si>
  <si>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</si>
  <si>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</si>
  <si>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</si>
  <si>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</si>
  <si>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</si>
  <si>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</si>
  <si>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</si>
  <si>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</si>
  <si>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</si>
  <si>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</si>
  <si>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</si>
  <si>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</si>
  <si>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</si>
  <si>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</si>
  <si>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</si>
  <si>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</si>
  <si>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</si>
  <si>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</si>
  <si>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</si>
  <si>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</si>
  <si>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</si>
  <si>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</si>
  <si>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</si>
  <si>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</si>
  <si>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</si>
  <si>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</si>
  <si>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</si>
  <si>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</si>
  <si>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</si>
  <si>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</si>
  <si>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</si>
  <si>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</si>
  <si>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</si>
  <si>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</si>
  <si>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</si>
  <si>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</si>
  <si>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</si>
  <si>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</si>
  <si>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</si>
  <si>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</si>
  <si>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</si>
  <si>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</si>
  <si>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</si>
  <si>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</si>
  <si>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</si>
  <si>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</si>
  <si>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</si>
  <si>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</si>
  <si>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</si>
  <si>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</si>
  <si>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</si>
  <si>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</si>
  <si>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</si>
  <si>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</si>
  <si>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</si>
  <si>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</si>
  <si>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</si>
  <si>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</si>
  <si>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</si>
  <si>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</si>
  <si>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</si>
  <si>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</si>
  <si>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</si>
  <si>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</si>
  <si>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</si>
  <si>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</si>
  <si>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</si>
  <si>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</si>
  <si>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</si>
  <si>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</si>
  <si>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</si>
  <si>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</si>
  <si>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</si>
  <si>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</si>
  <si>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</si>
  <si>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</si>
  <si>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</si>
  <si>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</si>
  <si>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</si>
  <si>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</si>
  <si>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</si>
  <si>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</si>
  <si>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</si>
  <si>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</si>
  <si>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</si>
  <si>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</si>
  <si>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</si>
  <si>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</si>
  <si>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</si>
  <si>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</si>
  <si>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</si>
  <si>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</si>
  <si>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</si>
  <si>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</si>
  <si>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</si>
  <si>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</si>
  <si>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</si>
  <si>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</si>
  <si>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</si>
  <si>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</si>
  <si>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</si>
  <si>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</si>
  <si>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</si>
  <si>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</si>
  <si>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</si>
  <si>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</si>
  <si>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</si>
  <si>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</si>
  <si>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</si>
  <si>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</si>
  <si>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</si>
  <si>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</si>
  <si>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</si>
  <si>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</si>
  <si>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</si>
  <si>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</si>
  <si>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</si>
  <si>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</si>
  <si>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</si>
  <si>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</si>
  <si>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</si>
  <si>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</si>
  <si>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</si>
  <si>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</si>
  <si>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</si>
  <si>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</si>
  <si>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</si>
  <si>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</si>
  <si>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</si>
  <si>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</si>
  <si>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</si>
  <si>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</si>
  <si>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</si>
  <si>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</si>
  <si>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</si>
  <si>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</si>
  <si>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</si>
  <si>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</si>
  <si>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</si>
  <si>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</si>
  <si>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</si>
  <si>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</si>
  <si>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</si>
  <si>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</si>
  <si>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</si>
  <si>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</si>
  <si>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</si>
  <si>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</si>
  <si>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</si>
  <si>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</si>
  <si>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</si>
  <si>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</si>
  <si>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</si>
  <si>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</si>
  <si>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</si>
  <si>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</si>
  <si>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</si>
  <si>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</si>
  <si>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</si>
  <si>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</si>
  <si>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</si>
  <si>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</si>
  <si>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</si>
  <si>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</si>
  <si>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</si>
  <si>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</si>
  <si>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</si>
  <si>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</si>
  <si>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</si>
  <si>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</si>
  <si>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</si>
  <si>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</si>
  <si>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</si>
  <si>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</si>
  <si>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</si>
  <si>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</si>
  <si>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</si>
  <si>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</si>
  <si>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</si>
  <si>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</si>
  <si>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</si>
  <si>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</si>
  <si>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</si>
  <si>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</si>
  <si>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</si>
  <si>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</si>
  <si>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</si>
  <si>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</si>
  <si>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</si>
  <si>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</si>
  <si>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</si>
  <si>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</si>
  <si>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</si>
  <si>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</si>
  <si>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</si>
  <si>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</si>
  <si>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</si>
  <si>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</si>
  <si>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</si>
  <si>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</si>
  <si>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</si>
  <si>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</si>
  <si>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</si>
  <si>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</si>
  <si>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</si>
  <si>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</si>
  <si>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</si>
  <si>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</si>
  <si>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</si>
  <si>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</si>
  <si>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</si>
  <si>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</si>
  <si>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</si>
  <si>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</si>
  <si>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</si>
  <si>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</si>
  <si>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</si>
  <si>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</si>
  <si>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</si>
  <si>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</si>
  <si>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</si>
  <si>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</si>
  <si>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</si>
  <si>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</si>
  <si>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</si>
  <si>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</si>
  <si>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</si>
  <si>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</si>
  <si>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</si>
  <si>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</si>
  <si>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</si>
  <si>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</si>
  <si>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</si>
  <si>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</si>
  <si>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</si>
  <si>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</si>
  <si>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</si>
  <si>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</si>
  <si>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</si>
  <si>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</si>
  <si>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</si>
  <si>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</si>
  <si>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</si>
  <si>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</si>
  <si>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</si>
  <si>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</si>
  <si>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</si>
  <si>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</si>
  <si>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</si>
  <si>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</si>
  <si>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</si>
  <si>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</si>
  <si>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</si>
  <si>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</si>
  <si>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</si>
  <si>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</si>
  <si>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</si>
  <si>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</si>
  <si>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</si>
  <si>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</si>
  <si>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</si>
  <si>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</si>
  <si>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</si>
  <si>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</si>
  <si>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</si>
  <si>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</si>
  <si>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</si>
  <si>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</si>
  <si>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</si>
  <si>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</si>
  <si>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</si>
  <si>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</si>
  <si>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</si>
  <si>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</si>
  <si>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</si>
  <si>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</si>
  <si>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</si>
  <si>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</si>
  <si>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</si>
  <si>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</si>
  <si>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</si>
  <si>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</si>
  <si>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</si>
  <si>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</si>
  <si>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</si>
  <si>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</si>
  <si>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</si>
  <si>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</si>
  <si>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</si>
  <si>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</si>
  <si>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</si>
  <si>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</si>
  <si>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</si>
  <si>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</si>
  <si>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</si>
  <si>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</si>
  <si>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</si>
  <si>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</si>
  <si>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</si>
  <si>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</si>
  <si>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</si>
  <si>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</si>
  <si>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</si>
  <si>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</si>
  <si>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</si>
  <si>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</si>
  <si>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</si>
  <si>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</si>
  <si>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</si>
  <si>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</si>
  <si>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</si>
  <si>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</si>
  <si>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</si>
  <si>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</si>
  <si>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</si>
  <si>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</si>
  <si>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</si>
  <si>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</si>
  <si>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</si>
  <si>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</si>
  <si>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</si>
  <si>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</si>
  <si>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</si>
  <si>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</si>
  <si>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</si>
  <si>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</si>
  <si>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</si>
  <si>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</si>
  <si>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</si>
  <si>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</si>
  <si>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</si>
  <si>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</si>
  <si>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</si>
  <si>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</si>
  <si>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</si>
  <si>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</si>
  <si>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</si>
  <si>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</si>
  <si>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</si>
  <si>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</si>
  <si>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</si>
  <si>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</si>
  <si>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</si>
  <si>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</si>
  <si>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</si>
  <si>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</si>
  <si>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</si>
  <si>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</si>
  <si>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</si>
  <si>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</si>
  <si>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</si>
  <si>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</si>
  <si>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</si>
  <si>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</si>
  <si>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</si>
  <si>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</si>
  <si>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</si>
  <si>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</si>
  <si>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</si>
  <si>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</si>
  <si>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</si>
  <si>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</si>
  <si>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</si>
  <si>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</si>
  <si>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</si>
  <si>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</si>
  <si>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</si>
  <si>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</si>
  <si>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</si>
  <si>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</si>
  <si>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</si>
  <si>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</si>
  <si>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</si>
  <si>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</si>
  <si>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</si>
  <si>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</si>
  <si>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</si>
  <si>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</si>
  <si>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</si>
  <si>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</si>
  <si>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</si>
  <si>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</si>
  <si>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</si>
  <si>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</si>
  <si>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</si>
  <si>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</si>
  <si>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</si>
  <si>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</si>
  <si>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</si>
  <si>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</si>
  <si>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</si>
  <si>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</si>
  <si>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</si>
  <si>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</si>
  <si>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</si>
  <si>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</si>
  <si>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</si>
  <si>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</si>
  <si>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</si>
  <si>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</si>
  <si>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</si>
  <si>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</si>
  <si>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</si>
  <si>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</si>
  <si>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</si>
  <si>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</si>
  <si>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</si>
  <si>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</si>
  <si>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</si>
  <si>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</si>
  <si>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</si>
  <si>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</si>
  <si>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</si>
  <si>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</si>
  <si>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</si>
  <si>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</si>
  <si>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</si>
  <si>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</si>
  <si>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</si>
  <si>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</si>
  <si>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</si>
  <si>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</si>
  <si>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</si>
  <si>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</si>
  <si>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</si>
  <si>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</si>
  <si>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</si>
  <si>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</si>
  <si>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</si>
  <si>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</si>
  <si>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</si>
  <si>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</si>
  <si>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</si>
  <si>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</si>
  <si>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</si>
  <si>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</si>
  <si>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</si>
  <si>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</si>
  <si>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</si>
  <si>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</si>
  <si>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</si>
  <si>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</si>
  <si>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</si>
  <si>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</si>
  <si>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</si>
  <si>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</si>
  <si>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</si>
  <si>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</si>
  <si>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</si>
  <si>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</si>
  <si>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</si>
  <si>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</si>
  <si>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</si>
  <si>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</si>
  <si>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</si>
  <si>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</si>
  <si>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</si>
  <si>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</si>
  <si>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</si>
  <si>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</si>
  <si>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</si>
  <si>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</si>
  <si>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</si>
  <si>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</si>
  <si>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</si>
  <si>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</si>
  <si>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</si>
  <si>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</si>
  <si>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</si>
  <si>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</si>
  <si>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</si>
  <si>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</si>
  <si>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</si>
  <si>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</si>
  <si>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</si>
  <si>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</si>
  <si>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</si>
  <si>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</si>
  <si>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</si>
  <si>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</si>
  <si>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</si>
  <si>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</si>
  <si>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</si>
  <si>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</si>
  <si>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</si>
  <si>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</si>
  <si>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</si>
  <si>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</si>
  <si>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</si>
  <si>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</si>
  <si>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</si>
  <si>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</si>
  <si>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</si>
  <si>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</si>
  <si>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</si>
  <si>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</si>
  <si>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</si>
  <si>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</si>
  <si>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</si>
  <si>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</si>
  <si>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</si>
  <si>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</si>
  <si>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</si>
  <si>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</si>
  <si>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</si>
  <si>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</si>
  <si>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</si>
  <si>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</si>
  <si>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</si>
  <si>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</si>
  <si>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</si>
  <si>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</si>
  <si>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</si>
  <si>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</si>
  <si>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</si>
  <si>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</si>
  <si>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</si>
  <si>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</si>
  <si>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</si>
  <si>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</si>
  <si>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</si>
  <si>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</si>
  <si>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</si>
  <si>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</si>
  <si>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</si>
  <si>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</si>
  <si>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</si>
  <si>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</si>
  <si>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</si>
  <si>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</si>
  <si>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</si>
  <si>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</si>
  <si>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</si>
  <si>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</si>
  <si>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</si>
  <si>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</si>
  <si>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</si>
  <si>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</si>
  <si>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</si>
  <si>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</si>
  <si>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</si>
  <si>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</si>
  <si>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</si>
  <si>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</si>
  <si>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</si>
  <si>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</si>
  <si>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</si>
  <si>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</si>
  <si>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</si>
  <si>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</si>
  <si>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</si>
  <si>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</si>
  <si>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</si>
  <si>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</si>
  <si>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</si>
  <si>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</si>
  <si>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</si>
  <si>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</si>
  <si>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</si>
  <si>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</si>
  <si>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</si>
  <si>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</si>
  <si>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</si>
  <si>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</si>
  <si>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</si>
  <si>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</si>
  <si>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</si>
  <si>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</si>
  <si>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</si>
  <si>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</si>
  <si>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</si>
  <si>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</si>
  <si>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</si>
  <si>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</si>
  <si>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</si>
  <si>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</si>
  <si>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</si>
  <si>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</si>
  <si>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</si>
  <si>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</si>
  <si>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</si>
  <si>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</si>
  <si>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</si>
  <si>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</si>
  <si>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</si>
  <si>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</si>
  <si>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</si>
  <si>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</si>
  <si>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</si>
  <si>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</si>
  <si>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</si>
  <si>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</si>
  <si>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</si>
  <si>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</si>
  <si>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</si>
  <si>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</si>
  <si>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</si>
  <si>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</si>
  <si>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</si>
  <si>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</si>
  <si>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</si>
  <si>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</si>
  <si>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</si>
  <si>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</si>
  <si>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</si>
  <si>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</si>
  <si>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</si>
  <si>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</si>
  <si>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</si>
  <si>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</si>
  <si>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</si>
  <si>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</si>
  <si>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</si>
  <si>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</si>
  <si>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</si>
  <si>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</si>
  <si>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</si>
  <si>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</si>
  <si>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</si>
  <si>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</si>
  <si>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</si>
  <si>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</si>
  <si>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</si>
  <si>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</si>
  <si>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</si>
  <si>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</si>
  <si>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</si>
  <si>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</si>
  <si>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</si>
  <si>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</si>
  <si>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</si>
  <si>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</si>
  <si>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</si>
  <si>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</si>
  <si>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</si>
  <si>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</si>
  <si>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</si>
  <si>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</si>
  <si>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</si>
  <si>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</si>
  <si>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</si>
  <si>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</si>
  <si>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</si>
  <si>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</si>
  <si>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</si>
  <si>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</si>
  <si>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</si>
  <si>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</si>
  <si>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</si>
  <si>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</si>
  <si>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</si>
  <si>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</si>
  <si>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</si>
  <si>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</si>
  <si>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</si>
  <si>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</si>
  <si>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</si>
  <si>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</si>
  <si>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</si>
  <si>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</si>
  <si>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</si>
  <si>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</si>
  <si>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</si>
  <si>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</si>
  <si>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</si>
  <si>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</si>
  <si>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</si>
  <si>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</si>
  <si>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</si>
  <si>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</si>
  <si>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</si>
  <si>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</si>
  <si>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</si>
  <si>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</si>
  <si>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</si>
  <si>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</si>
  <si>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</si>
  <si>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</si>
  <si>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</si>
  <si>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</si>
  <si>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</si>
  <si>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</si>
  <si>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</si>
  <si>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</si>
  <si>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</si>
  <si>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</si>
  <si>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</si>
  <si>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</si>
  <si>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</si>
  <si>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</si>
  <si>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</si>
  <si>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</si>
  <si>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</si>
  <si>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</si>
  <si>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</si>
  <si>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</si>
  <si>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</si>
  <si>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</si>
  <si>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</si>
  <si>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</si>
  <si>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</si>
  <si>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</si>
  <si>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</si>
  <si>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</si>
  <si>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</si>
  <si>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</si>
  <si>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</si>
  <si>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</si>
  <si>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</si>
  <si>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</si>
  <si>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</si>
  <si>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</si>
  <si>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</si>
  <si>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</si>
  <si>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</si>
  <si>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</si>
  <si>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</si>
  <si>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</si>
  <si>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</si>
  <si>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</si>
  <si>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</si>
  <si>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</si>
  <si>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</si>
  <si>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</si>
  <si>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</si>
  <si>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</si>
  <si>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</si>
  <si>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</si>
  <si>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</si>
  <si>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</si>
  <si>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</si>
  <si>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</si>
  <si>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</si>
  <si>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</si>
  <si>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</si>
  <si>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</si>
  <si>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</si>
  <si>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</si>
  <si>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</si>
  <si>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</si>
  <si>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</si>
  <si>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</si>
  <si>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</si>
  <si>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</si>
  <si>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</si>
  <si>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</si>
  <si>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</si>
  <si>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</si>
  <si>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</si>
  <si>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</si>
  <si>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</si>
  <si>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</si>
  <si>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</si>
  <si>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</si>
  <si>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</si>
  <si>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</si>
  <si>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</si>
  <si>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</si>
  <si>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</si>
  <si>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</si>
  <si>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</si>
  <si>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</si>
  <si>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</si>
  <si>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</si>
  <si>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</si>
  <si>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</si>
  <si>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</si>
  <si>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</si>
  <si>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</si>
  <si>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</si>
  <si>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</si>
  <si>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</si>
  <si>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</si>
  <si>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</si>
  <si>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</si>
  <si>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</si>
  <si>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</si>
  <si>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</si>
  <si>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</si>
  <si>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</si>
  <si>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</si>
  <si>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</si>
  <si>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</si>
  <si>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</si>
  <si>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</si>
  <si>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</si>
  <si>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</si>
  <si>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</si>
  <si>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</si>
  <si>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</si>
  <si>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</si>
  <si>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</si>
  <si>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</si>
  <si>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</si>
  <si>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</si>
  <si>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</si>
  <si>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</si>
  <si>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</si>
  <si>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</si>
  <si>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</si>
  <si>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</si>
  <si>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</si>
  <si>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</si>
  <si>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</si>
  <si>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</si>
  <si>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</si>
  <si>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</si>
  <si>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</si>
  <si>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</si>
  <si>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</si>
  <si>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</si>
  <si>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</si>
  <si>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</si>
  <si>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</si>
  <si>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</si>
  <si>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</si>
  <si>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</si>
  <si>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</si>
  <si>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</si>
  <si>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</si>
  <si>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</si>
  <si>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</si>
  <si>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</si>
  <si>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</si>
  <si>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</si>
  <si>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</si>
  <si>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</si>
  <si>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</si>
  <si>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</si>
  <si>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</si>
  <si>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</si>
  <si>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</si>
  <si>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</si>
  <si>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</si>
  <si>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</si>
  <si>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</si>
  <si>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</si>
  <si>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</si>
  <si>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</si>
  <si>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</si>
  <si>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</si>
  <si>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</si>
  <si>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</si>
  <si>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</si>
  <si>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</si>
  <si>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</si>
  <si>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</si>
  <si>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</si>
  <si>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</si>
  <si>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</si>
  <si>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</si>
  <si>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</si>
  <si>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</si>
  <si>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</si>
  <si>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</si>
  <si>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</si>
  <si>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</si>
  <si>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</si>
  <si>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</si>
  <si>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</si>
  <si>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</si>
  <si>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</si>
  <si>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</si>
  <si>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</si>
  <si>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</si>
  <si>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</si>
  <si>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</si>
  <si>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</si>
  <si>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</si>
  <si>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</si>
  <si>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</si>
  <si>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</si>
  <si>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</si>
  <si>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</si>
  <si>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</si>
  <si>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</si>
  <si>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</si>
  <si>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</si>
  <si>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</si>
  <si>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</si>
  <si>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</si>
  <si>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</si>
  <si>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</si>
  <si>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</si>
  <si>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</si>
  <si>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</si>
  <si>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</si>
  <si>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</si>
  <si>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</si>
  <si>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</si>
  <si>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</si>
  <si>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</si>
  <si>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</si>
  <si>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</si>
  <si>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</si>
  <si>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</si>
  <si>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</si>
  <si>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</si>
  <si>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</si>
  <si>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</si>
  <si>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</si>
  <si>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</si>
  <si>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</si>
  <si>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</si>
  <si>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</si>
  <si>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</si>
  <si>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</si>
  <si>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</si>
  <si>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</si>
  <si>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</si>
  <si>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</si>
  <si>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</si>
  <si>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</si>
  <si>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</si>
  <si>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</si>
  <si>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</si>
  <si>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</si>
  <si>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</si>
  <si>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</si>
  <si>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</si>
  <si>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</si>
  <si>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</si>
  <si>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</si>
  <si>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</si>
  <si>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</si>
  <si>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</si>
  <si>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</si>
  <si>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</si>
  <si>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</si>
  <si>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</si>
  <si>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</si>
  <si>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</si>
  <si>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</si>
  <si>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</si>
  <si>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</si>
  <si>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</si>
  <si>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</si>
  <si>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</si>
  <si>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</si>
  <si>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</si>
  <si>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</si>
  <si>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</si>
  <si>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</si>
  <si>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</si>
  <si>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</si>
  <si>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</si>
  <si>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</si>
  <si>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</si>
  <si>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</si>
  <si>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</si>
  <si>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</si>
  <si>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</si>
  <si>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</si>
  <si>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</si>
  <si>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</si>
  <si>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</si>
  <si>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</si>
  <si>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</si>
  <si>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</si>
  <si>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</si>
  <si>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</si>
  <si>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</si>
  <si>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</si>
  <si>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</si>
  <si>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</si>
  <si>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</si>
  <si>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</si>
  <si>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</si>
  <si>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</si>
  <si>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</si>
  <si>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</si>
  <si>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</si>
  <si>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</si>
  <si>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</si>
  <si>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</si>
  <si>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</si>
  <si>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</si>
  <si>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</si>
  <si>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</si>
  <si>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</si>
  <si>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</si>
  <si>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</si>
  <si>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</si>
  <si>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</si>
  <si>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</si>
  <si>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</si>
  <si>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</si>
  <si>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</si>
  <si>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</si>
  <si>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</si>
  <si>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</si>
  <si>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</si>
  <si>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</si>
  <si>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</si>
  <si>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</si>
  <si>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</si>
  <si>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</si>
  <si>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</si>
  <si>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</si>
  <si>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</si>
  <si>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</si>
  <si>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</si>
  <si>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</si>
  <si>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</si>
  <si>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</si>
  <si>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</si>
  <si>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</si>
  <si>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</si>
  <si>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</si>
  <si>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</si>
  <si>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</si>
  <si>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</si>
  <si>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</si>
  <si>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</si>
  <si>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</si>
  <si>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</si>
  <si>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</si>
  <si>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</si>
  <si>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</si>
  <si>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</si>
  <si>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</si>
  <si>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</si>
  <si>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</si>
  <si>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</si>
  <si>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</si>
  <si>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</si>
  <si>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</si>
  <si>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</si>
  <si>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</si>
  <si>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</si>
  <si>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</si>
  <si>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</si>
  <si>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</si>
  <si>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</si>
  <si>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</si>
  <si>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</si>
  <si>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</si>
  <si>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</si>
  <si>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</si>
  <si>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</si>
  <si>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</si>
  <si>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</si>
  <si>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</si>
  <si>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</si>
  <si>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</si>
  <si>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</si>
  <si>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</si>
  <si>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</si>
  <si>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</si>
  <si>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</si>
  <si>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</si>
  <si>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</si>
  <si>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</si>
  <si>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</si>
  <si>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</si>
  <si>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</si>
  <si>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</si>
  <si>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</si>
  <si>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</si>
  <si>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</si>
  <si>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</si>
  <si>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</si>
  <si>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</si>
  <si>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</si>
  <si>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</si>
  <si>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</si>
  <si>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</si>
  <si>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</si>
  <si>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</si>
  <si>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</si>
  <si>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</si>
  <si>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</si>
  <si>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</si>
  <si>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</si>
  <si>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</si>
  <si>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</si>
  <si>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</si>
  <si>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</si>
  <si>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</si>
  <si>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</si>
  <si>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</si>
  <si>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</si>
  <si>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</si>
  <si>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</si>
  <si>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</si>
  <si>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</si>
  <si>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</si>
  <si>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</si>
  <si>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</si>
  <si>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</si>
  <si>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</si>
  <si>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</si>
  <si>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</si>
  <si>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</si>
  <si>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</si>
  <si>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</si>
  <si>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</si>
  <si>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</si>
  <si>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</si>
  <si>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</si>
  <si>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</si>
  <si>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</si>
  <si>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</si>
  <si>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</si>
  <si>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</si>
  <si>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</si>
  <si>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</si>
  <si>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</si>
  <si>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</si>
  <si>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</si>
  <si>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</si>
  <si>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</si>
  <si>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</si>
  <si>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</si>
  <si>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</si>
  <si>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</si>
  <si>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</si>
  <si>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</si>
  <si>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</si>
  <si>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</si>
  <si>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</si>
  <si>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</si>
  <si>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</si>
  <si>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</si>
  <si>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</si>
  <si>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</si>
  <si>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</si>
  <si>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</si>
  <si>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</si>
  <si>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</si>
  <si>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</si>
  <si>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</si>
  <si>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</si>
  <si>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</si>
  <si>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</si>
  <si>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</si>
  <si>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</si>
  <si>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</si>
  <si>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</si>
  <si>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</si>
  <si>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</si>
  <si>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</si>
  <si>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</si>
  <si>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</si>
  <si>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</si>
  <si>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</si>
  <si>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</si>
  <si>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</si>
  <si>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</si>
  <si>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</si>
  <si>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</si>
  <si>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</si>
  <si>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</si>
  <si>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</si>
  <si>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</si>
  <si>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</si>
  <si>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</si>
  <si>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</si>
  <si>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</si>
  <si>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</si>
  <si>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</si>
  <si>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</si>
  <si>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</si>
  <si>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</si>
  <si>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</si>
  <si>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</si>
  <si>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</si>
  <si>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</si>
  <si>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</si>
  <si>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</si>
  <si>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</si>
  <si>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</si>
  <si>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</si>
  <si>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</si>
  <si>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</si>
  <si>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</si>
  <si>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</si>
  <si>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</si>
  <si>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</si>
  <si>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</si>
  <si>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</si>
  <si>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</si>
  <si>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</si>
  <si>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</si>
  <si>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</si>
  <si>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</si>
  <si>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</si>
  <si>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</si>
  <si>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</si>
  <si>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</si>
  <si>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</si>
  <si>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</si>
  <si>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</si>
  <si>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</si>
  <si>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</si>
  <si>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</si>
  <si>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</si>
  <si>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</si>
  <si>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</si>
  <si>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</si>
  <si>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</si>
  <si>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</si>
  <si>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</si>
  <si>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</si>
  <si>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</si>
  <si>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</si>
  <si>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</si>
  <si>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</si>
  <si>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</si>
  <si>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</si>
  <si>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</si>
  <si>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</si>
  <si>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</si>
  <si>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</si>
  <si>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</si>
  <si>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</si>
  <si>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</si>
  <si>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</si>
  <si>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</si>
  <si>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</si>
  <si>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</si>
  <si>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</si>
  <si>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</si>
  <si>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</si>
  <si>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</si>
  <si>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</si>
  <si>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</si>
  <si>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</si>
  <si>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</si>
  <si>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</si>
  <si>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</si>
  <si>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</si>
  <si>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</si>
  <si>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</si>
  <si>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</si>
  <si>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</si>
  <si>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</si>
  <si>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</si>
  <si>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</si>
  <si>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</si>
  <si>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</si>
  <si>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</si>
  <si>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</si>
  <si>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</si>
  <si>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</si>
  <si>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</si>
  <si>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</si>
  <si>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</si>
  <si>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</si>
  <si>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</si>
  <si>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</si>
  <si>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</si>
  <si>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</si>
  <si>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</si>
  <si>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</si>
  <si>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</si>
  <si>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</si>
  <si>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</si>
  <si>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</si>
  <si>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</si>
  <si>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</si>
  <si>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</si>
  <si>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</si>
  <si>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</si>
  <si>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</si>
  <si>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</si>
  <si>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</si>
  <si>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</si>
  <si>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</si>
  <si>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</si>
  <si>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</si>
  <si>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</si>
  <si>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</si>
  <si>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</si>
  <si>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</si>
  <si>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</si>
  <si>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</si>
  <si>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</si>
  <si>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</si>
  <si>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</si>
  <si>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</si>
  <si>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</si>
  <si>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</si>
  <si>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</si>
  <si>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</si>
  <si>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</si>
  <si>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</si>
  <si>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</si>
  <si>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</si>
  <si>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</si>
  <si>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</si>
  <si>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</si>
  <si>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</si>
  <si>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</si>
  <si>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</si>
  <si>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</si>
  <si>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</si>
  <si>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</si>
  <si>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</si>
  <si>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</si>
  <si>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</si>
  <si>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</si>
  <si>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</si>
  <si>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</si>
  <si>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</si>
  <si>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</si>
  <si>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</si>
  <si>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</si>
  <si>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</si>
  <si>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</si>
  <si>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</si>
  <si>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</si>
  <si>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</si>
  <si>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</si>
  <si>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</si>
  <si>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</si>
  <si>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</si>
  <si>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</si>
  <si>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</si>
  <si>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</si>
  <si>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</si>
  <si>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</si>
  <si>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</si>
  <si>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</si>
  <si>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</si>
  <si>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</si>
  <si>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</si>
  <si>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</si>
  <si>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</si>
  <si>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</si>
  <si>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</si>
  <si>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</si>
  <si>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</si>
  <si>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</si>
  <si>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</si>
  <si>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</si>
  <si>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</si>
  <si>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</si>
  <si>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</si>
  <si>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</si>
  <si>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</si>
  <si>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</si>
  <si>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</si>
  <si>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</si>
  <si>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</si>
  <si>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</si>
  <si>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</si>
  <si>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</si>
  <si>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</si>
  <si>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</si>
  <si>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</si>
  <si>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</si>
  <si>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</si>
  <si>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</si>
  <si>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</si>
  <si>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</si>
  <si>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</si>
  <si>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</si>
  <si>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</si>
  <si>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</si>
  <si>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</si>
  <si>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</si>
  <si>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</si>
  <si>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</si>
  <si>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</si>
  <si>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</si>
  <si>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</si>
  <si>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</si>
  <si>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</si>
  <si>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</si>
  <si>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</si>
  <si>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</si>
  <si>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</si>
  <si>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</si>
  <si>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</si>
  <si>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</si>
  <si>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</si>
  <si>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</si>
  <si>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</si>
  <si>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</si>
  <si>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</si>
  <si>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</si>
  <si>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</si>
  <si>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</si>
  <si>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</si>
  <si>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</si>
  <si>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</si>
  <si>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</si>
  <si>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</si>
  <si>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</si>
  <si>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</si>
  <si>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</si>
  <si>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</si>
  <si>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</si>
  <si>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</si>
  <si>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</si>
  <si>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</si>
  <si>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</si>
  <si>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</si>
  <si>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</si>
  <si>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</si>
  <si>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</si>
  <si>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</si>
  <si>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</si>
  <si>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</si>
  <si>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</si>
  <si>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</si>
  <si>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</si>
  <si>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</si>
  <si>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</si>
  <si>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</si>
  <si>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</si>
  <si>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</si>
  <si>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</si>
  <si>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</si>
  <si>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</si>
  <si>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</si>
  <si>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</si>
  <si>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</si>
  <si>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</si>
  <si>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</si>
  <si>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</si>
  <si>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</si>
  <si>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</si>
  <si>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</si>
  <si>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</si>
  <si>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</si>
  <si>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</si>
  <si>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</si>
  <si>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</si>
  <si>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</si>
  <si>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</si>
  <si>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</si>
  <si>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</si>
  <si>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</si>
  <si>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</si>
  <si>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</si>
  <si>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</si>
  <si>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</si>
  <si>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</si>
  <si>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</si>
  <si>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</si>
  <si>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</si>
  <si>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</si>
  <si>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</si>
  <si>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</si>
  <si>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</si>
  <si>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</si>
  <si>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</si>
  <si>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</si>
  <si>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</si>
  <si>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</si>
  <si>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</si>
  <si>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</si>
  <si>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</si>
  <si>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</si>
  <si>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</si>
  <si>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</si>
  <si>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</si>
  <si>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</si>
  <si>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</si>
  <si>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</si>
  <si>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</si>
  <si>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</si>
  <si>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</si>
  <si>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</si>
  <si>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</si>
  <si>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</si>
  <si>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</si>
  <si>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</si>
  <si>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</si>
  <si>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</si>
  <si>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</si>
  <si>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</si>
  <si>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</si>
  <si>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</si>
  <si>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</si>
  <si>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</si>
  <si>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</si>
  <si>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</si>
  <si>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</si>
  <si>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</si>
  <si>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</si>
  <si>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</si>
  <si>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</si>
  <si>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</si>
  <si>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</si>
  <si>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</si>
  <si>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</si>
  <si>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</si>
  <si>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</si>
  <si>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</si>
  <si>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</si>
  <si>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</si>
  <si>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</si>
  <si>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</si>
  <si>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</si>
  <si>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</si>
  <si>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</si>
  <si>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</si>
  <si>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</si>
  <si>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</si>
  <si>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</si>
  <si>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</si>
  <si>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</si>
  <si>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</si>
  <si>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</si>
  <si>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</si>
  <si>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</si>
  <si>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</si>
  <si>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</si>
  <si>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</si>
  <si>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</si>
  <si>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</si>
  <si>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</si>
  <si>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</si>
  <si>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</si>
  <si>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</si>
  <si>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</si>
  <si>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</si>
  <si>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</si>
  <si>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</si>
  <si>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</si>
  <si>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</si>
  <si>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</si>
  <si>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</si>
  <si>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</si>
  <si>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</si>
  <si>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</si>
  <si>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</si>
  <si>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</si>
  <si>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</si>
  <si>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</si>
  <si>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</si>
  <si>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</si>
  <si>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</si>
  <si>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</si>
  <si>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</si>
  <si>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</si>
  <si>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</si>
  <si>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</si>
  <si>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</si>
  <si>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</si>
  <si>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</si>
  <si>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</si>
  <si>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</si>
  <si>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</si>
  <si>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</si>
  <si>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</si>
  <si>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</si>
  <si>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</si>
  <si>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</si>
  <si>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</si>
  <si>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</si>
  <si>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</si>
  <si>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</si>
  <si>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</si>
  <si>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</si>
  <si>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</si>
  <si>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</si>
  <si>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</si>
  <si>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</si>
  <si>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</si>
  <si>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</si>
  <si>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</si>
  <si>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</si>
  <si>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</si>
  <si>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</si>
  <si>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</si>
  <si>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</si>
  <si>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</si>
  <si>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</si>
  <si>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</si>
  <si>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</si>
  <si>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</si>
  <si>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</si>
  <si>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</si>
  <si>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</si>
  <si>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</si>
  <si>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</si>
  <si>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</si>
  <si>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</si>
  <si>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</si>
  <si>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</si>
  <si>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</si>
  <si>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</si>
  <si>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</si>
  <si>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</si>
  <si>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</si>
  <si>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</si>
  <si>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</si>
  <si>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</si>
  <si>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</si>
  <si>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</si>
  <si>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</si>
  <si>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</si>
  <si>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</si>
  <si>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</si>
  <si>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</si>
  <si>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</si>
  <si>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</si>
  <si>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</si>
  <si>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</si>
  <si>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</si>
  <si>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</si>
  <si>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</si>
  <si>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</si>
  <si>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</si>
  <si>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</si>
  <si>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</si>
  <si>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</si>
  <si>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</si>
  <si>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</si>
  <si>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</si>
  <si>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</si>
  <si>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</si>
  <si>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</si>
  <si>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</si>
  <si>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</si>
  <si>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</si>
  <si>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</si>
  <si>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</si>
  <si>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</si>
  <si>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</si>
  <si>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</si>
  <si>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</si>
  <si>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</si>
  <si>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</si>
  <si>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</si>
  <si>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</si>
  <si>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</si>
  <si>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</si>
  <si>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</si>
  <si>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</si>
  <si>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</si>
  <si>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</si>
  <si>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</si>
  <si>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</si>
  <si>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</si>
  <si>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</si>
  <si>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</si>
  <si>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</si>
  <si>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</si>
  <si>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</si>
  <si>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</si>
  <si>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</si>
  <si>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</si>
  <si>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</si>
  <si>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</si>
  <si>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</si>
  <si>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</si>
  <si>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</si>
  <si>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</si>
  <si>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</si>
  <si>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</si>
  <si>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</si>
  <si>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</si>
  <si>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</si>
  <si>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</si>
  <si>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</si>
  <si>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</si>
  <si>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</si>
  <si>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</si>
  <si>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</si>
  <si>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</si>
  <si>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</si>
  <si>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</si>
  <si>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</si>
  <si>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</si>
  <si>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</si>
  <si>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</si>
  <si>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</si>
  <si>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</si>
  <si>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</si>
  <si>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</si>
  <si>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</si>
  <si>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</si>
  <si>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</si>
  <si>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</si>
  <si>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</si>
  <si>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</si>
  <si>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</si>
  <si>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</si>
  <si>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</si>
  <si>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</si>
  <si>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</si>
  <si>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</si>
  <si>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</si>
  <si>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</si>
  <si>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</si>
  <si>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</si>
  <si>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</si>
  <si>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</si>
  <si>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</si>
  <si>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</si>
  <si>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</si>
  <si>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</si>
  <si>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</si>
  <si>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</si>
  <si>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</si>
  <si>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</si>
  <si>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</si>
  <si>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</si>
  <si>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</si>
  <si>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</si>
  <si>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</si>
  <si>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</si>
  <si>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</si>
  <si>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</si>
  <si>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</si>
  <si>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</si>
  <si>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</si>
  <si>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</si>
  <si>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</si>
  <si>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</si>
  <si>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</si>
  <si>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</si>
  <si>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</si>
  <si>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</si>
  <si>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</si>
  <si>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</si>
  <si>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</si>
  <si>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</si>
  <si>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</si>
  <si>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</si>
  <si>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</si>
  <si>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</si>
  <si>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</si>
  <si>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</si>
  <si>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</si>
  <si>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</si>
  <si>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</si>
  <si>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</si>
  <si>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</si>
  <si>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</si>
  <si>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</si>
  <si>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</si>
  <si>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</si>
  <si>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</si>
  <si>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</si>
  <si>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</si>
  <si>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</si>
  <si>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</si>
  <si>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</si>
  <si>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</si>
  <si>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</si>
  <si>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</si>
  <si>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</si>
  <si>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</si>
  <si>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</si>
  <si>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</si>
  <si>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</si>
  <si>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</si>
  <si>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</si>
  <si>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</si>
  <si>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</si>
  <si>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</si>
  <si>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</si>
  <si>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</si>
  <si>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</si>
  <si>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</si>
  <si>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</si>
  <si>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</si>
  <si>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</si>
  <si>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</si>
  <si>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</si>
  <si>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</si>
  <si>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</si>
  <si>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</si>
  <si>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</si>
  <si>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</si>
  <si>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</si>
  <si>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</si>
  <si>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</si>
  <si>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</si>
  <si>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</si>
  <si>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</si>
  <si>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</si>
  <si>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</si>
  <si>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</si>
  <si>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</si>
  <si>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</si>
  <si>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</si>
  <si>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</si>
  <si>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</si>
  <si>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</si>
  <si>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</si>
  <si>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</si>
  <si>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</si>
  <si>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</si>
  <si>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</si>
  <si>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</si>
  <si>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</si>
  <si>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</si>
  <si>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</si>
  <si>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</si>
  <si>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</si>
  <si>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</si>
  <si>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</si>
  <si>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</si>
  <si>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</si>
  <si>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</si>
  <si>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</si>
  <si>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</si>
  <si>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</si>
  <si>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</si>
  <si>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</si>
  <si>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</si>
  <si>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</si>
  <si>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</si>
  <si>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</si>
  <si>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</si>
  <si>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</si>
  <si>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</si>
  <si>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</si>
  <si>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</si>
  <si>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</si>
  <si>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</si>
  <si>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</si>
  <si>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</si>
  <si>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</si>
  <si>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</si>
  <si>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</si>
  <si>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</si>
  <si>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</si>
  <si>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</si>
  <si>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</si>
  <si>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</si>
  <si>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</si>
  <si>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</si>
  <si>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</si>
  <si>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</si>
  <si>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</si>
  <si>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</si>
  <si>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</si>
  <si>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</si>
  <si>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</si>
  <si>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</si>
  <si>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</si>
  <si>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</si>
  <si>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</si>
  <si>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</si>
  <si>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</si>
  <si>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</si>
  <si>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</si>
  <si>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</si>
  <si>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</si>
  <si>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</si>
  <si>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</si>
  <si>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</si>
  <si>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</si>
  <si>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</si>
  <si>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</si>
  <si>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</si>
  <si>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</si>
  <si>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</si>
  <si>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</si>
  <si>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</si>
  <si>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</si>
  <si>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</si>
  <si>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</si>
  <si>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</si>
  <si>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</si>
  <si>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</si>
  <si>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</si>
  <si>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</si>
  <si>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</si>
  <si>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</si>
  <si>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</si>
  <si>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</si>
  <si>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</si>
  <si>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</si>
  <si>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</si>
  <si>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</si>
  <si>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</si>
  <si>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</si>
  <si>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</si>
  <si>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</si>
  <si>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</si>
  <si>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</si>
  <si>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</si>
  <si>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</si>
  <si>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</si>
  <si>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</si>
  <si>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</si>
  <si>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</si>
  <si>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</si>
  <si>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</si>
  <si>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</si>
  <si>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</si>
  <si>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</si>
  <si>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</si>
  <si>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</si>
  <si>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</si>
  <si>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</si>
  <si>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</si>
  <si>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</si>
  <si>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</si>
  <si>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</si>
  <si>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</si>
  <si>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</si>
  <si>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</si>
  <si>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</si>
  <si>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</si>
  <si>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</si>
  <si>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</si>
  <si>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</si>
  <si>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</si>
  <si>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</si>
  <si>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</si>
  <si>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</si>
  <si>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</si>
  <si>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</si>
  <si>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</si>
  <si>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</si>
  <si>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</si>
  <si>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</si>
  <si>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</si>
  <si>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</si>
  <si>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</si>
  <si>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</si>
  <si>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</si>
  <si>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</si>
  <si>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</si>
  <si>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</si>
  <si>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</si>
  <si>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</si>
  <si>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</si>
  <si>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</si>
  <si>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</si>
  <si>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</si>
  <si>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</si>
  <si>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</si>
  <si>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</si>
  <si>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</si>
  <si>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</si>
  <si>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</si>
  <si>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</si>
  <si>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</si>
  <si>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</si>
  <si>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</si>
  <si>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</si>
  <si>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</si>
  <si>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</si>
  <si>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</si>
  <si>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</si>
  <si>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</si>
  <si>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</si>
  <si>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</si>
  <si>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</si>
  <si>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</si>
  <si>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</si>
  <si>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</si>
  <si>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</si>
  <si>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</si>
  <si>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</si>
  <si>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</si>
  <si>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</si>
  <si>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</si>
  <si>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</si>
  <si>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</si>
  <si>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</si>
  <si>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</si>
  <si>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</si>
  <si>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</si>
  <si>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</si>
  <si>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</si>
  <si>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</si>
  <si>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</si>
  <si>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</si>
  <si>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</si>
  <si>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</si>
  <si>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</si>
  <si>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</si>
  <si>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</si>
  <si>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</si>
  <si>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</si>
  <si>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</si>
  <si>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</si>
  <si>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</si>
  <si>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</si>
  <si>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</si>
  <si>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</si>
  <si>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</si>
  <si>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</si>
  <si>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</si>
  <si>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</si>
  <si>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</si>
  <si>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</si>
  <si>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</si>
  <si>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</si>
  <si>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</si>
  <si>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</si>
  <si>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</si>
  <si>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</si>
  <si>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</si>
  <si>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</si>
  <si>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</si>
  <si>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</si>
  <si>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</si>
  <si>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</si>
  <si>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</si>
  <si>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</si>
  <si>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</si>
  <si>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</si>
  <si>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</si>
  <si>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</si>
  <si>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</si>
  <si>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</si>
  <si>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</si>
  <si>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</si>
  <si>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</si>
  <si>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</si>
  <si>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</si>
  <si>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</si>
  <si>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</si>
  <si>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</si>
  <si>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</si>
  <si>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</si>
  <si>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</si>
  <si>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</si>
  <si>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</si>
  <si>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</si>
  <si>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</si>
  <si>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</si>
  <si>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</si>
  <si>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</si>
  <si>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</si>
  <si>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</si>
  <si>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</si>
  <si>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</si>
  <si>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</si>
  <si>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</si>
  <si>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</si>
  <si>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</si>
  <si>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</si>
  <si>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</si>
  <si>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</si>
  <si>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</si>
  <si>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</si>
  <si>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</si>
  <si>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</si>
  <si>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</si>
  <si>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</si>
  <si>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</si>
  <si>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</si>
  <si>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</si>
  <si>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</si>
  <si>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</si>
  <si>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</si>
  <si>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</si>
  <si>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</si>
  <si>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</si>
  <si>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</si>
  <si>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</si>
  <si>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</si>
  <si>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</si>
  <si>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</si>
  <si>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</si>
  <si>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</si>
  <si>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</si>
  <si>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</si>
  <si>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</si>
  <si>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</si>
  <si>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</si>
  <si>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</si>
  <si>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</si>
  <si>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</si>
  <si>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</si>
  <si>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</si>
  <si>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</si>
  <si>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</si>
  <si>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</si>
  <si>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</si>
  <si>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</si>
  <si>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</si>
  <si>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</si>
  <si>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</si>
  <si>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</si>
  <si>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</si>
  <si>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</si>
  <si>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</si>
  <si>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</si>
  <si>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</si>
  <si>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</si>
  <si>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</si>
  <si>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</si>
  <si>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</si>
  <si>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</si>
  <si>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</si>
  <si>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</si>
  <si>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</si>
  <si>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</si>
  <si>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</si>
  <si>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</si>
  <si>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</si>
  <si>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</si>
  <si>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</si>
  <si>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</si>
  <si>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</si>
  <si>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</si>
  <si>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</si>
  <si>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</si>
  <si>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</si>
  <si>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</si>
  <si>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</si>
  <si>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</si>
  <si>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</si>
  <si>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</si>
  <si>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</si>
  <si>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</si>
  <si>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</si>
  <si>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</si>
  <si>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</si>
  <si>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</si>
  <si>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</si>
  <si>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</si>
  <si>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</si>
  <si>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</si>
  <si>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</si>
  <si>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</si>
  <si>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</si>
  <si>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</si>
  <si>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</si>
  <si>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</si>
  <si>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</si>
  <si>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</si>
  <si>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</si>
  <si>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</si>
  <si>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</si>
  <si>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</si>
  <si>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</si>
  <si>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</si>
  <si>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</si>
  <si>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</si>
  <si>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</si>
  <si>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</si>
  <si>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</si>
  <si>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</si>
  <si>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</si>
  <si>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</si>
  <si>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</si>
  <si>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</si>
  <si>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</si>
  <si>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</si>
  <si>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</si>
  <si>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</si>
  <si>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</si>
  <si>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</si>
  <si>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</si>
  <si>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</si>
  <si>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</si>
  <si>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</si>
  <si>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</si>
  <si>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</si>
  <si>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</si>
  <si>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</si>
  <si>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</si>
  <si>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</si>
  <si>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</si>
  <si>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</si>
  <si>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</si>
  <si>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</si>
  <si>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</si>
  <si>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</si>
  <si>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</si>
  <si>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</si>
  <si>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</si>
  <si>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</si>
  <si>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</si>
  <si>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</si>
  <si>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</si>
  <si>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</si>
  <si>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</si>
  <si>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</si>
  <si>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</si>
  <si>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</si>
  <si>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</si>
  <si>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</si>
  <si>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</si>
  <si>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</si>
  <si>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</si>
  <si>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</si>
  <si>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</si>
  <si>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</si>
  <si>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</si>
  <si>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</si>
  <si>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</si>
  <si>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</si>
  <si>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</si>
  <si>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</si>
  <si>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</si>
  <si>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</si>
  <si>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</si>
  <si>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</si>
  <si>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</si>
  <si>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</si>
  <si>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</si>
  <si>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</si>
  <si>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</si>
  <si>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</si>
  <si>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</si>
  <si>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</si>
  <si>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</si>
  <si>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</si>
  <si>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</si>
  <si>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</si>
  <si>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</si>
  <si>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</si>
  <si>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</si>
  <si>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</si>
  <si>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</si>
  <si>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</si>
  <si>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</si>
  <si>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</si>
  <si>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</si>
  <si>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</si>
  <si>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</si>
  <si>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</si>
  <si>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</si>
  <si>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</si>
  <si>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</si>
  <si>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</si>
  <si>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</si>
  <si>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</si>
  <si>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</si>
  <si>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</si>
  <si>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</si>
  <si>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</si>
  <si>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</si>
  <si>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</si>
  <si>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</si>
  <si>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</si>
  <si>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</si>
  <si>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</si>
  <si>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</si>
  <si>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</si>
  <si>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</si>
  <si>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</si>
  <si>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</si>
  <si>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</si>
  <si>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</si>
  <si>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</si>
  <si>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</si>
  <si>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</si>
  <si>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</si>
  <si>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</si>
  <si>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</si>
  <si>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</si>
  <si>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</si>
  <si>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</si>
  <si>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</si>
  <si>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</si>
  <si>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</si>
  <si>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</si>
  <si>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</si>
  <si>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</si>
  <si>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</si>
  <si>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</si>
  <si>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</si>
  <si>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</si>
  <si>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</si>
  <si>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</si>
  <si>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</si>
  <si>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</si>
  <si>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</si>
  <si>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</si>
  <si>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</si>
  <si>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</si>
  <si>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</si>
  <si>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</si>
  <si>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</si>
  <si>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</si>
  <si>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</si>
  <si>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</si>
  <si>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</si>
  <si>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</si>
  <si>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</si>
  <si>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</si>
  <si>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</si>
  <si>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</si>
  <si>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</si>
  <si>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</si>
  <si>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</si>
  <si>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</si>
  <si>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</si>
  <si>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</si>
  <si>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</si>
  <si>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</si>
  <si>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</si>
  <si>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</si>
  <si>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</si>
  <si>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</si>
  <si>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</si>
  <si>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</si>
  <si>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</si>
  <si>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</si>
  <si>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</si>
  <si>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</si>
  <si>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</si>
  <si>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</si>
  <si>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</si>
  <si>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</si>
  <si>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</si>
  <si>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</si>
  <si>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</si>
  <si>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</si>
  <si>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</si>
  <si>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</si>
  <si>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</si>
  <si>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</si>
  <si>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</si>
  <si>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</si>
  <si>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</si>
  <si>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</si>
  <si>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</si>
  <si>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</si>
  <si>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</si>
  <si>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</si>
  <si>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</si>
  <si>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</si>
  <si>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</si>
  <si>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</si>
  <si>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</si>
  <si>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</si>
  <si>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</si>
  <si>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</si>
  <si>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</si>
  <si>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</si>
  <si>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</si>
  <si>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</si>
  <si>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</si>
  <si>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</si>
  <si>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</si>
  <si>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</si>
  <si>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</si>
  <si>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</si>
  <si>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</si>
  <si>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</si>
  <si>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</si>
  <si>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</si>
  <si>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</si>
  <si>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</si>
  <si>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</si>
  <si>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</si>
  <si>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</si>
  <si>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</si>
  <si>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</si>
  <si>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</si>
  <si>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</si>
  <si>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</si>
  <si>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</si>
  <si>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</si>
  <si>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</si>
  <si>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</si>
  <si>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</si>
  <si>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</si>
  <si>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</si>
  <si>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</si>
  <si>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</si>
  <si>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</si>
  <si>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</si>
  <si>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</si>
  <si>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</si>
  <si>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</si>
  <si>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</si>
  <si>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</si>
  <si>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</si>
  <si>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</si>
  <si>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</si>
  <si>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</si>
  <si>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</si>
  <si>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</si>
  <si>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</si>
  <si>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</si>
  <si>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</si>
  <si>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</si>
  <si>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</si>
  <si>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</si>
  <si>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</si>
  <si>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</si>
  <si>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</si>
  <si>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</si>
  <si>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</si>
  <si>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</si>
  <si>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</si>
  <si>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</si>
  <si>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</si>
  <si>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</si>
  <si>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</si>
  <si>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</si>
  <si>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</si>
  <si>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</si>
  <si>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</si>
  <si>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</si>
  <si>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</si>
  <si>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</si>
  <si>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</si>
  <si>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</si>
  <si>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</si>
  <si>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</si>
  <si>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</si>
  <si>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</si>
  <si>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</si>
  <si>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</si>
  <si>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</si>
  <si>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</si>
  <si>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</si>
  <si>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</si>
  <si>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</si>
  <si>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</si>
  <si>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</si>
  <si>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</si>
  <si>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</si>
  <si>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</si>
  <si>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</si>
  <si>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</si>
  <si>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</si>
  <si>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</si>
  <si>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</si>
  <si>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</si>
  <si>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</si>
  <si>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</si>
  <si>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</si>
  <si>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</si>
  <si>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</si>
  <si>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</si>
  <si>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</si>
  <si>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</si>
  <si>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</si>
  <si>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</si>
  <si>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</si>
  <si>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</si>
  <si>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</si>
  <si>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</si>
  <si>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</si>
  <si>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</si>
  <si>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</si>
  <si>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</si>
  <si>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</si>
  <si>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</si>
  <si>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</si>
  <si>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</si>
  <si>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</si>
  <si>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</si>
  <si>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</si>
  <si>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</si>
  <si>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</si>
  <si>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</si>
  <si>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</si>
  <si>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</si>
  <si>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</si>
  <si>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</si>
  <si>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</si>
  <si>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</si>
  <si>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</si>
  <si>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</si>
  <si>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</si>
  <si>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</si>
  <si>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</si>
  <si>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</si>
  <si>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</si>
  <si>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</si>
  <si>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</si>
  <si>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</si>
  <si>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</si>
  <si>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</si>
  <si>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</si>
  <si>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</si>
  <si>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</si>
  <si>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</si>
  <si>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</si>
  <si>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</si>
  <si>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</si>
  <si>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</si>
  <si>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</si>
  <si>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</si>
  <si>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</si>
  <si>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</si>
  <si>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</si>
  <si>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</si>
  <si>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</si>
  <si>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</si>
  <si>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</si>
  <si>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</si>
  <si>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</si>
  <si>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</si>
  <si>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</si>
  <si>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</si>
  <si>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</si>
  <si>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</si>
  <si>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</si>
  <si>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</si>
  <si>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</si>
  <si>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</si>
  <si>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</si>
  <si>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</si>
  <si>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</si>
  <si>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</si>
  <si>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</si>
  <si>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</si>
  <si>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</si>
  <si>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</si>
  <si>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</si>
  <si>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</si>
  <si>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</si>
  <si>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</si>
  <si>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</si>
  <si>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</si>
  <si>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</si>
  <si>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</si>
  <si>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</si>
  <si>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</si>
  <si>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</si>
  <si>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</si>
  <si>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</si>
  <si>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</si>
  <si>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</si>
  <si>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</si>
  <si>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</si>
  <si>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</si>
  <si>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</si>
  <si>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</si>
  <si>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</si>
  <si>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</si>
  <si>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</si>
  <si>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</si>
  <si>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</si>
  <si>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</si>
  <si>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</si>
  <si>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</si>
  <si>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</si>
  <si>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</si>
  <si>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</si>
  <si>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</si>
  <si>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</si>
  <si>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</si>
  <si>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</si>
  <si>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</si>
  <si>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</si>
  <si>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</si>
  <si>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</si>
  <si>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</si>
  <si>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</si>
  <si>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</si>
  <si>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</si>
  <si>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</si>
  <si>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</si>
  <si>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</si>
  <si>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</si>
  <si>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</si>
  <si>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</si>
  <si>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</si>
  <si>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</si>
  <si>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</si>
  <si>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</si>
  <si>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</si>
  <si>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</si>
  <si>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</si>
  <si>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</si>
  <si>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</si>
  <si>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</si>
  <si>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</si>
  <si>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</si>
  <si>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</si>
  <si>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</si>
  <si>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</si>
  <si>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</si>
  <si>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</si>
  <si>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</si>
  <si>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</si>
  <si>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</si>
  <si>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</si>
  <si>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</si>
  <si>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</si>
  <si>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</si>
  <si>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</si>
  <si>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</si>
  <si>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</si>
  <si>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</si>
  <si>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</si>
  <si>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</si>
  <si>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</si>
  <si>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</si>
  <si>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</si>
  <si>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</si>
  <si>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</si>
  <si>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</si>
  <si>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</si>
  <si>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</si>
  <si>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</si>
  <si>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</si>
  <si>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</si>
  <si>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</si>
  <si>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</si>
  <si>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</si>
  <si>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</si>
  <si>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</si>
  <si>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</si>
  <si>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</si>
  <si>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</si>
  <si>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</si>
  <si>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</si>
  <si>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</si>
  <si>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</si>
  <si>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</si>
  <si>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</si>
  <si>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</si>
  <si>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</si>
  <si>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</si>
  <si>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</si>
  <si>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</si>
  <si>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</si>
  <si>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</si>
  <si>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</si>
  <si>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</si>
  <si>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</si>
  <si>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</si>
  <si>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</si>
  <si>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</si>
  <si>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</si>
  <si>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</si>
  <si>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</si>
  <si>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</si>
  <si>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</si>
  <si>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</si>
  <si>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</si>
  <si>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</si>
  <si>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</si>
  <si>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</si>
  <si>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</si>
  <si>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</si>
  <si>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</si>
  <si>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</si>
  <si>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</si>
  <si>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</si>
  <si>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</si>
  <si>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</si>
  <si>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</si>
  <si>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</si>
  <si>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</si>
  <si>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</si>
  <si>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</si>
  <si>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</si>
  <si>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</si>
  <si>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</si>
  <si>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</si>
  <si>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</si>
  <si>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</si>
  <si>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</si>
  <si>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</si>
  <si>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</si>
  <si>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</si>
  <si>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</si>
  <si>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</si>
  <si>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</si>
  <si>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</si>
  <si>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</si>
  <si>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</si>
  <si>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</si>
  <si>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</si>
  <si>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</si>
  <si>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</si>
  <si>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</si>
  <si>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</si>
  <si>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</si>
  <si>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</si>
  <si>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</si>
  <si>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</si>
  <si>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</si>
  <si>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</si>
  <si>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</si>
  <si>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</si>
  <si>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</si>
  <si>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</si>
  <si>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</si>
  <si>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</si>
  <si>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</si>
  <si>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</si>
  <si>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</si>
  <si>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</si>
  <si>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</si>
  <si>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</si>
  <si>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</si>
  <si>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</si>
  <si>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</si>
  <si>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</si>
  <si>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</si>
  <si>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</si>
  <si>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</si>
  <si>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</si>
  <si>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</si>
  <si>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</si>
  <si>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</si>
  <si>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</si>
  <si>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</si>
  <si>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</si>
  <si>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</si>
  <si>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</si>
  <si>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</si>
  <si>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</si>
  <si>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</si>
  <si>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</si>
  <si>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</si>
  <si>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</si>
  <si>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</si>
  <si>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</si>
  <si>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</si>
  <si>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</si>
  <si>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</si>
  <si>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</si>
  <si>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</si>
  <si>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</si>
  <si>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</si>
  <si>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</si>
  <si>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</si>
  <si>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</si>
  <si>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</si>
  <si>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</si>
  <si>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</si>
  <si>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</si>
  <si>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</si>
  <si>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</si>
  <si>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</si>
  <si>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</si>
  <si>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</si>
  <si>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</si>
  <si>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</si>
  <si>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</si>
  <si>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</si>
  <si>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</si>
  <si>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</si>
  <si>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</si>
  <si>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</si>
  <si>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</si>
  <si>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</si>
  <si>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</si>
  <si>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</si>
  <si>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</si>
  <si>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</si>
  <si>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</si>
  <si>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</si>
  <si>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</si>
  <si>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</si>
  <si>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</si>
  <si>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</si>
  <si>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</si>
  <si>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</si>
  <si>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</si>
  <si>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</si>
  <si>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</si>
  <si>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</si>
  <si>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</si>
  <si>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</si>
  <si>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</si>
  <si>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</si>
  <si>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</si>
  <si>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</si>
  <si>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</si>
  <si>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</si>
  <si>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</si>
  <si>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</si>
  <si>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</si>
  <si>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</si>
  <si>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</si>
  <si>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</si>
  <si>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</si>
  <si>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</si>
  <si>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</si>
  <si>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</si>
  <si>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</si>
  <si>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</si>
  <si>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</si>
  <si>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</si>
  <si>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</si>
  <si>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</si>
  <si>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</si>
  <si>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</si>
  <si>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</si>
  <si>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</si>
  <si>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</si>
  <si>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</si>
  <si>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</si>
  <si>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</si>
  <si>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</si>
  <si>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</si>
  <si>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</si>
  <si>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</si>
  <si>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</si>
  <si>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</si>
  <si>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</si>
  <si>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</si>
  <si>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</si>
  <si>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</si>
  <si>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</si>
  <si>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</si>
  <si>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</si>
  <si>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</si>
  <si>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</si>
  <si>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</si>
  <si>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</si>
  <si>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</si>
  <si>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</si>
  <si>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</si>
  <si>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</si>
  <si>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</si>
  <si>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</si>
  <si>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</si>
  <si>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</si>
  <si>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</si>
  <si>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</si>
  <si>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</si>
  <si>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</si>
  <si>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</si>
  <si>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</si>
  <si>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</si>
  <si>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</si>
  <si>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</si>
  <si>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</si>
  <si>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</si>
  <si>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</si>
  <si>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</si>
  <si>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</si>
  <si>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</si>
  <si>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</si>
  <si>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</si>
  <si>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</si>
  <si>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</si>
  <si>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</si>
  <si>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</si>
  <si>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</si>
  <si>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</si>
  <si>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</si>
  <si>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</si>
  <si>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</si>
  <si>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</si>
  <si>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</si>
  <si>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</si>
  <si>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</si>
  <si>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</si>
  <si>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</si>
  <si>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</si>
  <si>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</si>
  <si>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</si>
  <si>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</si>
  <si>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</si>
  <si>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</si>
  <si>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</si>
  <si>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</si>
  <si>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</si>
  <si>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</si>
  <si>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</si>
  <si>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</si>
  <si>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</si>
  <si>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</si>
  <si>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</si>
  <si>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</si>
  <si>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</si>
  <si>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</si>
  <si>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</si>
  <si>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</si>
  <si>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</si>
  <si>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</si>
  <si>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</si>
  <si>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</si>
  <si>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</si>
  <si>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</si>
  <si>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</si>
  <si>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</si>
  <si>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</si>
  <si>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</si>
  <si>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</si>
  <si>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</si>
  <si>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</si>
  <si>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</si>
  <si>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</si>
  <si>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</si>
  <si>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</si>
  <si>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</si>
  <si>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</si>
  <si>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</si>
  <si>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</si>
  <si>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</si>
  <si>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</si>
  <si>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</si>
  <si>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</si>
  <si>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</si>
  <si>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</si>
  <si>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</si>
  <si>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</si>
  <si>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</si>
  <si>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</si>
  <si>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</si>
  <si>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</si>
  <si>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</si>
  <si>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</si>
  <si>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</si>
  <si>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</si>
  <si>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</si>
  <si>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</si>
  <si>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</si>
  <si>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</si>
  <si>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</si>
  <si>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</si>
  <si>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</si>
  <si>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</si>
  <si>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</si>
  <si>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</si>
  <si>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</si>
  <si>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</si>
  <si>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</si>
  <si>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</si>
  <si>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</si>
  <si>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</si>
  <si>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</si>
  <si>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</si>
  <si>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</si>
  <si>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</si>
  <si>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</si>
  <si>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</si>
  <si>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</si>
  <si>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</si>
  <si>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</si>
  <si>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</si>
  <si>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</si>
  <si>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</si>
  <si>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</si>
  <si>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</si>
  <si>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</si>
  <si>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</si>
  <si>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</si>
  <si>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</si>
  <si>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</si>
  <si>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</si>
  <si>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</si>
  <si>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</si>
  <si>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</si>
  <si>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</si>
  <si>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</si>
  <si>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</si>
  <si>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</si>
  <si>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</si>
  <si>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</si>
  <si>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</si>
  <si>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</si>
  <si>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</si>
  <si>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</si>
  <si>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</si>
  <si>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</si>
  <si>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</si>
  <si>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</si>
  <si>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</si>
  <si>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</si>
  <si>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</si>
  <si>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</si>
  <si>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</si>
  <si>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</si>
  <si>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</si>
  <si>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</si>
  <si>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</si>
  <si>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</si>
  <si>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</si>
  <si>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</si>
  <si>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</si>
  <si>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</si>
  <si>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</si>
  <si>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</si>
  <si>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</si>
  <si>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</si>
  <si>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</si>
  <si>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</si>
  <si>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</si>
  <si>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</si>
  <si>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</si>
  <si>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</si>
  <si>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</si>
  <si>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</si>
  <si>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</si>
  <si>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</si>
  <si>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</si>
  <si>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</si>
  <si>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</si>
  <si>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</si>
  <si>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</si>
  <si>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</si>
  <si>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</si>
  <si>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</si>
  <si>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</si>
  <si>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</si>
  <si>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</si>
  <si>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</si>
  <si>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</si>
  <si>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</si>
  <si>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</si>
  <si>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</si>
  <si>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</si>
  <si>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</si>
  <si>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</si>
  <si>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</si>
  <si>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</si>
  <si>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</si>
  <si>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</si>
  <si>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</si>
  <si>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</si>
  <si>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</si>
  <si>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</si>
  <si>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</si>
  <si>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</si>
  <si>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</si>
  <si>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</si>
  <si>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</si>
  <si>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</si>
  <si>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</si>
  <si>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</si>
  <si>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</si>
  <si>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</si>
  <si>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</si>
  <si>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</si>
  <si>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</si>
  <si>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</si>
  <si>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</si>
  <si>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</si>
  <si>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</si>
  <si>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</si>
  <si>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</si>
  <si>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</si>
  <si>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</si>
  <si>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</si>
  <si>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</si>
  <si>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</si>
  <si>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</si>
  <si>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</si>
  <si>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</si>
  <si>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</si>
  <si>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</si>
  <si>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</si>
  <si>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</si>
  <si>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</si>
  <si>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</si>
  <si>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</si>
  <si>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</si>
  <si>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</si>
  <si>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</si>
  <si>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</si>
  <si>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</si>
  <si>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</si>
  <si>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</si>
  <si>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</si>
  <si>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</si>
  <si>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</si>
  <si>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</si>
  <si>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</si>
  <si>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</si>
  <si>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</si>
  <si>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</si>
  <si>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</si>
  <si>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</si>
  <si>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</si>
  <si>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</si>
  <si>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</si>
  <si>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</si>
  <si>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</si>
  <si>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</si>
  <si>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</si>
  <si>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</si>
  <si>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</si>
  <si>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</si>
  <si>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</si>
  <si>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</si>
  <si>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</si>
  <si>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</si>
  <si>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</si>
  <si>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</si>
  <si>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</si>
  <si>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</si>
  <si>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</si>
  <si>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</si>
  <si>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</si>
  <si>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</si>
  <si>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</si>
  <si>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</si>
  <si>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</si>
  <si>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</si>
  <si>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</si>
  <si>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</si>
  <si>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</si>
  <si>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</si>
  <si>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</si>
  <si>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</si>
  <si>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</si>
  <si>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</si>
  <si>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</si>
  <si>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</si>
  <si>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</si>
  <si>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</si>
  <si>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</si>
  <si>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</si>
  <si>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</si>
  <si>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</si>
  <si>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</si>
  <si>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</si>
  <si>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</si>
  <si>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</si>
  <si>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</si>
  <si>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</si>
  <si>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</si>
  <si>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</si>
  <si>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</si>
  <si>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</si>
  <si>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</si>
  <si>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</si>
  <si>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</si>
  <si>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</si>
  <si>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</si>
  <si>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</si>
  <si>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</si>
  <si>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</si>
  <si>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</si>
  <si>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</si>
  <si>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</si>
  <si>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</si>
  <si>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</si>
  <si>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</si>
  <si>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</si>
  <si>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</si>
  <si>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</si>
  <si>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</si>
  <si>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</si>
  <si>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</si>
  <si>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</si>
  <si>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</si>
  <si>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</si>
  <si>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</si>
  <si>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</si>
  <si>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</si>
  <si>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</si>
  <si>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</si>
  <si>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</si>
  <si>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</si>
  <si>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</si>
  <si>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</si>
  <si>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</si>
  <si>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</si>
  <si>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</si>
  <si>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</si>
  <si>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</si>
  <si>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</si>
  <si>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</si>
  <si>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</si>
  <si>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</si>
  <si>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</si>
  <si>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</si>
  <si>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</si>
  <si>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</si>
  <si>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</si>
  <si>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</si>
  <si>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</si>
  <si>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</si>
  <si>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</si>
  <si>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</si>
  <si>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</si>
  <si>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</si>
  <si>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</si>
  <si>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</si>
  <si>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</si>
  <si>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</si>
  <si>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</si>
  <si>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</si>
  <si>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</si>
  <si>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</si>
  <si>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</si>
  <si>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</si>
  <si>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</si>
  <si>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</si>
  <si>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</si>
  <si>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</si>
  <si>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</si>
  <si>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</si>
  <si>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</si>
  <si>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</si>
  <si>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</si>
  <si>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</si>
  <si>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</si>
  <si>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</si>
  <si>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</si>
  <si>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</si>
  <si>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</si>
  <si>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</si>
  <si>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</si>
  <si>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</si>
  <si>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</si>
  <si>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</si>
  <si>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</si>
  <si>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</si>
  <si>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</si>
  <si>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</si>
  <si>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</si>
  <si>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</si>
  <si>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</si>
  <si>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</si>
  <si>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</si>
  <si>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</si>
  <si>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</si>
  <si>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</si>
  <si>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</si>
  <si>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</si>
  <si>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</si>
  <si>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</si>
  <si>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</si>
  <si>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</si>
  <si>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</si>
  <si>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</si>
  <si>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</si>
  <si>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</si>
  <si>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</si>
  <si>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</si>
  <si>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</si>
  <si>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</si>
  <si>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</si>
  <si>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</si>
  <si>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</si>
  <si>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</si>
  <si>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</si>
  <si>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</si>
  <si>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</si>
  <si>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</si>
  <si>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</si>
  <si>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</si>
  <si>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</si>
  <si>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</si>
  <si>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</si>
  <si>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</si>
  <si>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</si>
  <si>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</si>
  <si>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</si>
  <si>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</si>
  <si>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</si>
  <si>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</si>
  <si>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</si>
  <si>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</si>
  <si>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</si>
  <si>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</si>
  <si>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</si>
  <si>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</si>
  <si>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</si>
  <si>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</si>
  <si>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</si>
  <si>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</si>
  <si>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</si>
  <si>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</si>
  <si>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</si>
  <si>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</si>
  <si>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</si>
  <si>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</si>
  <si>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</si>
  <si>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</si>
  <si>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</si>
  <si>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</si>
  <si>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</si>
  <si>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</si>
  <si>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</si>
  <si>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</si>
  <si>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</si>
  <si>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</si>
  <si>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</si>
  <si>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</si>
  <si>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</si>
  <si>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</si>
  <si>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</si>
  <si>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</si>
  <si>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</si>
  <si>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</si>
  <si>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</si>
  <si>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</si>
  <si>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</si>
  <si>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</si>
  <si>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</si>
  <si>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</si>
  <si>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</si>
  <si>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</si>
  <si>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</si>
  <si>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</si>
  <si>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</si>
  <si>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</si>
  <si>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</si>
  <si>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</si>
  <si>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</si>
  <si>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</si>
  <si>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</si>
  <si>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</si>
  <si>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</si>
  <si>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</si>
  <si>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</si>
  <si>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</si>
  <si>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</si>
  <si>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</si>
  <si>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</si>
  <si>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</si>
  <si>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</si>
  <si>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</si>
  <si>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</si>
  <si>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</si>
  <si>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</si>
  <si>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</si>
  <si>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</si>
  <si>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</si>
  <si>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</si>
  <si>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</si>
  <si>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</si>
  <si>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</si>
  <si>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</si>
  <si>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</si>
  <si>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</si>
  <si>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</si>
  <si>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</si>
  <si>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</si>
  <si>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</si>
  <si>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</si>
  <si>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</si>
  <si>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</si>
  <si>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</si>
  <si>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</si>
  <si>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</si>
  <si>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</si>
  <si>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</si>
  <si>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</si>
  <si>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</si>
  <si>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</si>
  <si>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</si>
  <si>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</si>
  <si>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</si>
  <si>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</si>
  <si>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</si>
  <si>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</si>
  <si>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</si>
  <si>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</si>
  <si>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</si>
  <si>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</si>
  <si>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</si>
  <si>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</si>
  <si>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</si>
  <si>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</si>
  <si>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</si>
  <si>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</si>
  <si>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</si>
  <si>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</si>
  <si>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</si>
  <si>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</si>
  <si>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</si>
  <si>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</si>
  <si>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</si>
  <si>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</si>
  <si>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</si>
  <si>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</si>
  <si>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</si>
  <si>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</si>
  <si>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</si>
  <si>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</si>
  <si>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</si>
  <si>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</si>
  <si>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</si>
  <si>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</si>
  <si>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</si>
  <si>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</si>
  <si>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</si>
  <si>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</si>
  <si>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</si>
  <si>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</si>
  <si>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</si>
  <si>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</si>
  <si>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</si>
  <si>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</si>
  <si>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</si>
  <si>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</si>
  <si>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</si>
  <si>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</si>
  <si>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</si>
  <si>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</si>
  <si>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</si>
  <si>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</si>
  <si>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</si>
  <si>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</si>
  <si>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</si>
  <si>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</si>
  <si>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</si>
  <si>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</si>
  <si>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</si>
  <si>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</si>
  <si>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</si>
  <si>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</si>
  <si>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</si>
  <si>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</si>
  <si>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</si>
  <si>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</si>
  <si>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</si>
  <si>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</si>
  <si>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</si>
  <si>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</si>
  <si>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</si>
  <si>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</si>
  <si>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</si>
  <si>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</si>
  <si>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</si>
  <si>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</si>
  <si>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</si>
  <si>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</si>
  <si>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</si>
  <si>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</si>
  <si>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</si>
  <si>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</si>
  <si>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</si>
  <si>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</si>
  <si>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</si>
  <si>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</si>
  <si>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</si>
  <si>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</si>
  <si>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</si>
  <si>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</si>
  <si>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</si>
  <si>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</si>
  <si>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</si>
  <si>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</si>
  <si>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</si>
  <si>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</si>
  <si>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</si>
  <si>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</si>
  <si>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</si>
  <si>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</si>
  <si>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</si>
  <si>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</si>
  <si>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</si>
  <si>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</si>
  <si>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</si>
  <si>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</si>
  <si>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</si>
  <si>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</si>
  <si>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</si>
  <si>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</si>
  <si>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</si>
  <si>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</si>
  <si>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</si>
  <si>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</si>
  <si>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</si>
  <si>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</si>
  <si>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</si>
  <si>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</si>
  <si>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</si>
  <si>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</si>
  <si>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</si>
  <si>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</si>
  <si>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</si>
  <si>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</si>
  <si>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</si>
  <si>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</si>
  <si>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</si>
  <si>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</si>
  <si>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</si>
  <si>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</si>
  <si>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</si>
  <si>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</si>
  <si>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</si>
  <si>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</si>
  <si>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</si>
  <si>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</si>
  <si>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</si>
  <si>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</si>
  <si>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</si>
  <si>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</si>
  <si>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</si>
  <si>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</si>
  <si>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</si>
  <si>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</si>
  <si>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</si>
  <si>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</si>
  <si>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</si>
  <si>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</si>
  <si>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</si>
  <si>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</si>
  <si>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</si>
  <si>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</si>
  <si>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</si>
  <si>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</si>
  <si>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</si>
  <si>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</si>
  <si>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</si>
  <si>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</si>
  <si>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</si>
  <si>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</si>
  <si>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</si>
  <si>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</si>
  <si>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</si>
  <si>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</si>
  <si>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</si>
  <si>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</si>
  <si>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</si>
  <si>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</si>
  <si>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</si>
  <si>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</si>
  <si>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</si>
  <si>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</si>
  <si>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</si>
  <si>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</si>
  <si>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</si>
  <si>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</si>
  <si>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</si>
  <si>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</si>
  <si>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</si>
  <si>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</si>
  <si>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</si>
  <si>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</si>
  <si>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</si>
  <si>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</si>
  <si>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</si>
  <si>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</si>
  <si>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</si>
  <si>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</si>
  <si>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</si>
  <si>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</si>
  <si>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</si>
  <si>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</si>
  <si>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</si>
  <si>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</si>
  <si>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</si>
  <si>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</si>
  <si>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</si>
  <si>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</si>
  <si>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</si>
  <si>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</si>
  <si>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</si>
  <si>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</si>
  <si>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</si>
  <si>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</si>
  <si>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</si>
  <si>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</si>
  <si>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</si>
  <si>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</si>
  <si>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</si>
  <si>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</si>
  <si>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</si>
  <si>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</si>
  <si>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</si>
  <si>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</si>
  <si>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</si>
  <si>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</si>
  <si>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</si>
  <si>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</si>
  <si>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</si>
  <si>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</si>
  <si>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</si>
  <si>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</si>
  <si>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</si>
  <si>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</si>
  <si>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</si>
  <si>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</si>
  <si>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</si>
  <si>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</si>
  <si>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</si>
  <si>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</si>
  <si>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</si>
  <si>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</si>
  <si>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</si>
  <si>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</si>
  <si>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</si>
  <si>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</si>
  <si>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</si>
  <si>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</si>
  <si>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</si>
  <si>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</si>
  <si>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</si>
  <si>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</si>
  <si>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</si>
  <si>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</si>
  <si>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</si>
  <si>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</si>
  <si>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</si>
  <si>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</si>
  <si>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</si>
  <si>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</si>
  <si>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</si>
  <si>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</si>
  <si>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</si>
  <si>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</si>
  <si>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</si>
  <si>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</si>
  <si>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</si>
  <si>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</si>
  <si>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</si>
  <si>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</si>
  <si>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</si>
  <si>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</si>
  <si>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</si>
  <si>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</si>
  <si>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</si>
  <si>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</si>
  <si>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</si>
  <si>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</si>
  <si>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</si>
  <si>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</si>
  <si>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</si>
  <si>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</si>
  <si>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</si>
  <si>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</si>
  <si>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</si>
  <si>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</si>
  <si>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</si>
  <si>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</si>
  <si>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</si>
  <si>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</si>
  <si>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</si>
  <si>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</si>
  <si>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</si>
  <si>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</si>
  <si>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</si>
  <si>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</si>
  <si>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</si>
  <si>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</si>
  <si>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</si>
  <si>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</si>
  <si>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</si>
  <si>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</si>
  <si>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</si>
  <si>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</si>
  <si>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</si>
  <si>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</si>
  <si>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</si>
  <si>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</si>
  <si>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</si>
  <si>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</si>
  <si>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</si>
  <si>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</si>
  <si>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</si>
  <si>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</si>
  <si>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</si>
  <si>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</si>
  <si>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</si>
  <si>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</si>
  <si>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</si>
  <si>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</si>
  <si>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</si>
  <si>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</si>
  <si>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</si>
  <si>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</si>
  <si>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</si>
  <si>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</si>
  <si>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</si>
  <si>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</si>
  <si>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</si>
  <si>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</si>
  <si>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</si>
  <si>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</si>
  <si>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</si>
  <si>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</si>
  <si>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</si>
  <si>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</si>
  <si>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</si>
  <si>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</si>
  <si>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</si>
  <si>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</si>
  <si>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</si>
  <si>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</si>
  <si>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</si>
  <si>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</si>
  <si>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</si>
  <si>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</si>
  <si>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</si>
  <si>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</si>
  <si>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</si>
  <si>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</si>
  <si>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</si>
  <si>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</si>
  <si>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</si>
  <si>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</si>
  <si>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</si>
  <si>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</si>
  <si>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</si>
  <si>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</si>
  <si>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</si>
  <si>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</si>
  <si>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</si>
  <si>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</si>
  <si>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</si>
  <si>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</si>
  <si>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</si>
  <si>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</si>
  <si>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</si>
  <si>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</si>
  <si>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</si>
  <si>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</si>
  <si>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</si>
  <si>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</si>
  <si>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</si>
  <si>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</si>
  <si>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</si>
  <si>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</si>
  <si>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</si>
  <si>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</si>
  <si>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</si>
  <si>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</si>
  <si>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</si>
  <si>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</si>
  <si>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</si>
  <si>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</si>
  <si>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</si>
  <si>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</si>
  <si>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</si>
  <si>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</si>
  <si>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</si>
  <si>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</si>
  <si>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</si>
  <si>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</si>
  <si>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</si>
  <si>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</si>
  <si>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</si>
  <si>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</si>
  <si>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</si>
  <si>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</si>
  <si>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</si>
  <si>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</si>
  <si>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</si>
  <si>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</si>
  <si>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</si>
  <si>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</si>
  <si>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</si>
  <si>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</si>
  <si>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</si>
  <si>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</si>
  <si>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</si>
  <si>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</si>
  <si>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</si>
  <si>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</si>
  <si>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</si>
  <si>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</si>
  <si>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</si>
  <si>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</si>
  <si>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</si>
  <si>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</si>
  <si>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</si>
  <si>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</si>
  <si>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</si>
  <si>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</si>
  <si>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</si>
  <si>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</si>
  <si>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</si>
  <si>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</si>
  <si>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</si>
  <si>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</si>
  <si>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</si>
  <si>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</si>
  <si>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</si>
  <si>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</si>
  <si>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</si>
  <si>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</si>
  <si>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</si>
  <si>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</si>
  <si>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</si>
  <si>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</si>
  <si>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</si>
  <si>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</si>
  <si>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</si>
  <si>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</si>
  <si>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</si>
  <si>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</si>
  <si>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</si>
  <si>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</si>
  <si>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</si>
  <si>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</si>
  <si>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</si>
  <si>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</si>
  <si>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</si>
  <si>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</si>
  <si>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</si>
  <si>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</si>
  <si>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</si>
  <si>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</si>
  <si>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</si>
  <si>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</si>
  <si>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</si>
  <si>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</si>
  <si>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</si>
  <si>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</si>
  <si>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</si>
  <si>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</si>
  <si>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</si>
  <si>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</si>
  <si>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</si>
  <si>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</si>
  <si>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</si>
  <si>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</si>
  <si>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</si>
  <si>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</si>
  <si>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</si>
  <si>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</si>
  <si>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</si>
  <si>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</si>
  <si>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</si>
  <si>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</si>
  <si>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</si>
  <si>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</si>
  <si>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</si>
  <si>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</si>
  <si>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</si>
  <si>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</si>
  <si>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</si>
  <si>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</si>
  <si>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</si>
  <si>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</si>
  <si>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</si>
  <si>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</si>
  <si>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</si>
  <si>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</si>
  <si>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</si>
  <si>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</si>
  <si>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</si>
  <si>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</si>
  <si>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</si>
  <si>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</si>
  <si>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</si>
  <si>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</si>
  <si>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</si>
  <si>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</si>
  <si>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</si>
  <si>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</si>
  <si>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</si>
  <si>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</si>
  <si>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</si>
  <si>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</si>
  <si>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</si>
  <si>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</si>
  <si>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</si>
  <si>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</si>
  <si>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</si>
  <si>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</si>
  <si>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</si>
  <si>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</si>
  <si>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</si>
  <si>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</si>
  <si>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</si>
  <si>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</si>
  <si>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</si>
  <si>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</si>
  <si>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</si>
  <si>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</si>
  <si>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</si>
  <si>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</si>
  <si>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</si>
  <si>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</si>
  <si>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</si>
  <si>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</si>
  <si>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</si>
  <si>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</si>
  <si>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</si>
  <si>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</si>
  <si>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</si>
  <si>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</si>
  <si>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</si>
  <si>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</si>
  <si>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</si>
  <si>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</si>
  <si>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</si>
  <si>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</si>
  <si>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</si>
  <si>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</si>
  <si>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</si>
  <si>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</si>
  <si>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</si>
  <si>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</si>
  <si>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</si>
  <si>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</si>
  <si>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</si>
  <si>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</si>
  <si>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</si>
  <si>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</si>
  <si>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</si>
  <si>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</si>
  <si>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</si>
  <si>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</si>
  <si>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</si>
  <si>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</si>
  <si>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</si>
  <si>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</si>
  <si>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</si>
  <si>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</si>
  <si>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</si>
  <si>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</si>
  <si>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</si>
  <si>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</si>
  <si>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</si>
  <si>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</si>
  <si>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</si>
  <si>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</si>
  <si>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</si>
  <si>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</si>
  <si>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</si>
  <si>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</si>
  <si>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</si>
  <si>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</si>
  <si>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</si>
  <si>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</si>
  <si>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</si>
  <si>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</si>
  <si>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</si>
  <si>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</si>
  <si>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</si>
  <si>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</si>
  <si>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</si>
  <si>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</si>
  <si>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</si>
  <si>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</si>
  <si>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</si>
  <si>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</si>
  <si>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</si>
  <si>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</si>
  <si>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</si>
  <si>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</si>
  <si>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</si>
  <si>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</si>
  <si>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</si>
  <si>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</si>
  <si>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</si>
  <si>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</si>
  <si>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</si>
  <si>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</si>
  <si>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</si>
  <si>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</si>
  <si>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</si>
  <si>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</si>
  <si>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</si>
  <si>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</si>
  <si>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</si>
  <si>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</si>
  <si>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</si>
  <si>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</si>
  <si>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</si>
  <si>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</si>
  <si>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</si>
  <si>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</si>
  <si>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</si>
  <si>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</si>
  <si>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</si>
  <si>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</si>
  <si>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</si>
  <si>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</si>
  <si>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</si>
  <si>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</si>
  <si>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</si>
  <si>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</si>
  <si>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</si>
  <si>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</si>
  <si>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</si>
  <si>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</si>
  <si>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</si>
  <si>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</si>
  <si>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</si>
  <si>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</si>
  <si>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</si>
  <si>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</si>
  <si>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</si>
  <si>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</si>
  <si>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</si>
  <si>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</si>
  <si>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</si>
  <si>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</si>
  <si>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</si>
  <si>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</si>
  <si>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</si>
  <si>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</si>
  <si>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</si>
  <si>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</si>
  <si>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</si>
  <si>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</si>
  <si>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</si>
  <si>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</si>
  <si>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</si>
  <si>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</si>
  <si>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</si>
  <si>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</si>
  <si>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</si>
  <si>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</si>
  <si>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</si>
  <si>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</si>
  <si>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</si>
  <si>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</si>
  <si>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</si>
  <si>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</si>
  <si>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</si>
  <si>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</si>
  <si>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</si>
  <si>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</si>
  <si>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</si>
  <si>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</si>
  <si>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</si>
  <si>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</si>
  <si>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</si>
  <si>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</si>
  <si>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</si>
  <si>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</si>
  <si>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</si>
  <si>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</si>
  <si>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</si>
  <si>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</si>
  <si>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</si>
  <si>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</si>
  <si>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</si>
  <si>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</si>
  <si>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</si>
  <si>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</si>
  <si>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</si>
  <si>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</si>
  <si>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</si>
  <si>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</si>
  <si>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</si>
  <si>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</si>
  <si>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</si>
  <si>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</si>
  <si>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</si>
  <si>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</si>
  <si>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</si>
  <si>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</si>
  <si>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</si>
  <si>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</si>
  <si>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</si>
  <si>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</si>
  <si>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</si>
  <si>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</si>
  <si>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</si>
  <si>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</si>
  <si>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</si>
  <si>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</si>
  <si>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</si>
  <si>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</si>
  <si>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</si>
  <si>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</si>
  <si>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</si>
  <si>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</si>
  <si>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</si>
  <si>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</si>
  <si>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</si>
  <si>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</si>
  <si>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</si>
  <si>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</si>
  <si>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</si>
  <si>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</si>
  <si>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</si>
  <si>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</si>
  <si>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</si>
  <si>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</si>
  <si>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</si>
  <si>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</si>
  <si>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</si>
  <si>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</si>
  <si>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</si>
  <si>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</si>
  <si>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</si>
  <si>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</si>
  <si>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</si>
  <si>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</si>
  <si>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</si>
  <si>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</si>
  <si>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</si>
  <si>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</si>
  <si>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</si>
  <si>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</si>
  <si>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</si>
  <si>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</si>
  <si>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</si>
  <si>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</si>
  <si>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</si>
  <si>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</si>
  <si>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</si>
  <si>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</si>
  <si>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</si>
  <si>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</si>
  <si>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</si>
  <si>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</si>
  <si>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</si>
  <si>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</si>
  <si>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</si>
  <si>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</si>
  <si>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</si>
  <si>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</si>
  <si>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</si>
  <si>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</si>
  <si>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</si>
  <si>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</si>
  <si>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</si>
  <si>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</si>
  <si>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</si>
  <si>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</si>
  <si>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</si>
  <si>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</si>
  <si>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</si>
  <si>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</si>
  <si>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</si>
  <si>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</si>
  <si>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</si>
  <si>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</si>
  <si>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</si>
  <si>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</si>
  <si>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</si>
  <si>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</si>
  <si>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</si>
  <si>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</si>
  <si>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</si>
  <si>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</si>
  <si>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</si>
  <si>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</si>
  <si>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</si>
  <si>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</si>
  <si>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</si>
  <si>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</si>
  <si>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</si>
  <si>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</si>
  <si>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</si>
  <si>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</si>
  <si>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</si>
  <si>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</si>
  <si>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</si>
  <si>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</si>
  <si>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</si>
  <si>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</si>
  <si>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</si>
  <si>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</si>
  <si>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</si>
  <si>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</si>
  <si>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</si>
  <si>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</si>
  <si>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</si>
  <si>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</si>
  <si>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</si>
  <si>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</si>
  <si>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</si>
  <si>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</si>
  <si>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</si>
  <si>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</si>
  <si>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</si>
  <si>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</si>
  <si>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</si>
  <si>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</si>
  <si>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</si>
  <si>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</si>
  <si>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</si>
  <si>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</si>
  <si>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</si>
  <si>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</si>
  <si>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</si>
  <si>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</si>
  <si>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</si>
  <si>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</si>
  <si>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</si>
  <si>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</si>
  <si>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</si>
  <si>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</si>
  <si>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</si>
  <si>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</si>
  <si>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</si>
  <si>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</si>
  <si>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</si>
  <si>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</si>
  <si>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</si>
  <si>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</si>
  <si>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</si>
  <si>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</si>
  <si>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</si>
  <si>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</si>
  <si>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</si>
  <si>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</si>
  <si>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</si>
  <si>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</si>
  <si>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</si>
  <si>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</si>
  <si>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</si>
  <si>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</si>
  <si>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</si>
  <si>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</si>
  <si>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</si>
  <si>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</si>
  <si>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</si>
  <si>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</si>
  <si>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</si>
  <si>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</si>
  <si>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</si>
  <si>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</si>
  <si>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</si>
  <si>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</si>
  <si>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</si>
  <si>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</si>
  <si>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</si>
  <si>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</si>
  <si>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</si>
  <si>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</si>
  <si>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</si>
  <si>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</si>
  <si>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</si>
  <si>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</si>
  <si>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</si>
  <si>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</si>
  <si>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</si>
  <si>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</si>
  <si>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</si>
  <si>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</si>
  <si>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</si>
  <si>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</si>
  <si>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</si>
  <si>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</si>
  <si>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</si>
  <si>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</si>
  <si>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</si>
  <si>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</si>
  <si>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</si>
  <si>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</si>
  <si>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</si>
  <si>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</si>
  <si>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</si>
  <si>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</si>
  <si>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</si>
  <si>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</si>
  <si>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</si>
  <si>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</si>
  <si>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</si>
  <si>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</si>
  <si>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</si>
  <si>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</si>
  <si>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</si>
  <si>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</si>
  <si>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</si>
  <si>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</si>
  <si>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</si>
  <si>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</si>
  <si>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</si>
  <si>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</si>
  <si>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</si>
  <si>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</si>
  <si>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</si>
  <si>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</si>
  <si>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</si>
  <si>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</si>
  <si>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</si>
  <si>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</si>
  <si>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</si>
  <si>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</si>
  <si>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</si>
  <si>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</si>
  <si>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</si>
  <si>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</si>
  <si>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</si>
  <si>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</si>
  <si>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</si>
  <si>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</si>
  <si>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</si>
  <si>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</si>
  <si>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</si>
  <si>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</si>
  <si>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</si>
  <si>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</si>
  <si>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</si>
  <si>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</si>
  <si>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</si>
  <si>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</si>
  <si>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</si>
  <si>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</si>
  <si>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</si>
  <si>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</si>
  <si>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</si>
  <si>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</si>
  <si>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</si>
  <si>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</si>
  <si>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</si>
  <si>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</si>
  <si>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</si>
  <si>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</si>
  <si>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</si>
  <si>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</si>
  <si>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</si>
  <si>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</si>
  <si>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</si>
  <si>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</si>
  <si>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</si>
  <si>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</si>
  <si>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</si>
  <si>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</si>
  <si>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</si>
  <si>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</si>
  <si>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</si>
  <si>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</si>
  <si>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</si>
  <si>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</si>
  <si>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</si>
  <si>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</si>
  <si>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</si>
  <si>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</si>
  <si>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</si>
  <si>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</si>
  <si>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</si>
  <si>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</si>
  <si>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</si>
  <si>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</si>
  <si>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</si>
  <si>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</si>
  <si>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</si>
  <si>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</si>
  <si>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</si>
  <si>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</si>
  <si>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</si>
  <si>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</si>
  <si>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</si>
  <si>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</si>
  <si>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</si>
  <si>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</si>
  <si>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</si>
  <si>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</si>
  <si>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</si>
  <si>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</si>
  <si>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</si>
  <si>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</si>
  <si>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</si>
  <si>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</si>
  <si>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</si>
  <si>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</si>
  <si>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</si>
  <si>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</si>
  <si>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</si>
  <si>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</si>
  <si>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</si>
  <si>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</si>
  <si>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</si>
  <si>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</si>
  <si>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</si>
  <si>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</si>
  <si>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</si>
  <si>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</si>
  <si>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</si>
  <si>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</si>
  <si>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</si>
  <si>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</si>
  <si>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</si>
  <si>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</si>
  <si>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</si>
  <si>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</si>
  <si>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</si>
  <si>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</si>
  <si>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</si>
  <si>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</si>
  <si>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</si>
  <si>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</si>
  <si>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</si>
  <si>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</si>
  <si>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</si>
  <si>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</si>
  <si>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</si>
  <si>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</si>
  <si>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</si>
  <si>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</si>
  <si>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</si>
  <si>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</si>
  <si>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</si>
  <si>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</si>
  <si>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</si>
  <si>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</si>
  <si>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</si>
  <si>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</si>
  <si>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</si>
  <si>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</si>
  <si>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</si>
  <si>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</si>
  <si>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</si>
  <si>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</si>
  <si>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</si>
  <si>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</si>
  <si>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</si>
  <si>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</si>
  <si>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</si>
  <si>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</si>
  <si>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</si>
  <si>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</si>
  <si>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</si>
  <si>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</si>
  <si>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</si>
  <si>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</si>
  <si>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</si>
  <si>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</si>
  <si>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</si>
  <si>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</si>
  <si>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</si>
  <si>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</si>
  <si>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</si>
  <si>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</si>
  <si>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</si>
  <si>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</si>
  <si>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</si>
  <si>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</si>
  <si>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</si>
  <si>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</si>
  <si>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</si>
  <si>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</si>
  <si>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</si>
  <si>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</si>
  <si>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</si>
  <si>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</si>
  <si>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</si>
  <si>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</si>
  <si>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</si>
  <si>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</si>
  <si>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</si>
  <si>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</si>
  <si>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</si>
  <si>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</si>
  <si>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</si>
  <si>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</si>
  <si>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</si>
  <si>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</si>
  <si>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</si>
  <si>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</si>
  <si>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</si>
  <si>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</si>
  <si>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</si>
  <si>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</si>
  <si>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</si>
  <si>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</si>
  <si>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</si>
  <si>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</si>
  <si>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</si>
  <si>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</si>
  <si>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</si>
  <si>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</si>
  <si>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</si>
  <si>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</si>
  <si>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</si>
  <si>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</si>
  <si>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</si>
  <si>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</si>
  <si>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</si>
  <si>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</si>
  <si>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</si>
  <si>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</si>
  <si>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</si>
  <si>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</si>
  <si>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</si>
  <si>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</si>
  <si>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</si>
  <si>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</si>
  <si>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</si>
  <si>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</si>
  <si>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</si>
  <si>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</si>
  <si>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</si>
  <si>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</si>
  <si>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</si>
  <si>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</si>
  <si>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</si>
  <si>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</si>
  <si>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</si>
  <si>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</si>
  <si>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</si>
  <si>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</si>
  <si>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</si>
  <si>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</si>
  <si>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</si>
  <si>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</si>
  <si>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</si>
  <si>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</si>
  <si>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</si>
  <si>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</si>
  <si>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</si>
  <si>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</si>
  <si>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</si>
  <si>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</si>
  <si>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</si>
  <si>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</si>
  <si>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</si>
  <si>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</si>
  <si>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</si>
  <si>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</si>
  <si>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</si>
  <si>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</si>
  <si>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</si>
  <si>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</si>
  <si>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</si>
  <si>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</si>
  <si>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</si>
  <si>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</si>
  <si>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</si>
  <si>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</si>
  <si>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</si>
  <si>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</si>
  <si>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</si>
  <si>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</si>
  <si>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</si>
  <si>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</si>
  <si>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</si>
  <si>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</si>
  <si>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</si>
  <si>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</si>
  <si>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</si>
  <si>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</si>
  <si>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</si>
  <si>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</si>
  <si>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</si>
  <si>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</si>
  <si>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</si>
  <si>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</si>
  <si>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</si>
  <si>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</si>
  <si>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</si>
  <si>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</si>
  <si>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</si>
  <si>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</si>
  <si>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</si>
  <si>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</si>
  <si>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</si>
  <si>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</si>
  <si>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</si>
  <si>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</si>
  <si>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</si>
  <si>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</si>
  <si>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</si>
  <si>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</si>
  <si>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</si>
  <si>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</si>
  <si>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</si>
  <si>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</si>
  <si>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</si>
  <si>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</si>
  <si>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</si>
  <si>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</si>
  <si>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</si>
  <si>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</si>
  <si>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</si>
  <si>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</si>
  <si>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</si>
  <si>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</si>
  <si>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</si>
  <si>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</si>
  <si>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</si>
  <si>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</si>
  <si>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</si>
  <si>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</si>
  <si>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</si>
  <si>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</si>
  <si>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</si>
  <si>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</si>
  <si>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</si>
  <si>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</si>
  <si>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</si>
  <si>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</si>
  <si>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</si>
  <si>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</si>
  <si>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</si>
  <si>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</si>
  <si>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</si>
  <si>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</si>
  <si>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</si>
  <si>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</si>
  <si>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</si>
  <si>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</si>
  <si>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</si>
  <si>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</si>
  <si>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</si>
  <si>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</si>
  <si>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</si>
  <si>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</si>
  <si>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</si>
  <si>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</si>
  <si>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</si>
  <si>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</si>
  <si>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</si>
  <si>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</si>
  <si>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</si>
  <si>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</si>
  <si>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</si>
  <si>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</si>
  <si>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</si>
  <si>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</si>
  <si>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</si>
  <si>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</si>
  <si>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</si>
  <si>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</si>
  <si>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</si>
  <si>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</si>
  <si>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</si>
  <si>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</si>
  <si>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</si>
  <si>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</si>
  <si>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</si>
  <si>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</si>
  <si>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</si>
  <si>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</si>
  <si>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</si>
  <si>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</si>
  <si>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</si>
  <si>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</si>
  <si>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</si>
  <si>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</si>
  <si>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</si>
  <si>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</si>
  <si>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</si>
  <si>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</si>
  <si>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</si>
  <si>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</si>
  <si>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</si>
  <si>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</si>
  <si>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</si>
  <si>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</si>
  <si>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</si>
  <si>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</si>
  <si>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</si>
  <si>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</si>
  <si>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</si>
  <si>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</si>
  <si>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</si>
  <si>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</si>
  <si>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</si>
  <si>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</si>
  <si>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</si>
  <si>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</si>
  <si>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</si>
  <si>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</si>
  <si>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</si>
  <si>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</si>
  <si>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</si>
  <si>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</si>
  <si>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</si>
  <si>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</si>
  <si>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</si>
  <si>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</si>
  <si>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</si>
  <si>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</si>
  <si>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</si>
  <si>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</si>
  <si>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</si>
  <si>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</si>
  <si>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</si>
  <si>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</si>
  <si>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</si>
  <si>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</si>
  <si>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</si>
  <si>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</si>
  <si>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</si>
  <si>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</si>
  <si>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</si>
  <si>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</si>
  <si>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</si>
  <si>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</si>
  <si>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</si>
  <si>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</si>
  <si>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</si>
  <si>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</si>
  <si>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</si>
  <si>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</si>
  <si>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</si>
  <si>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</si>
  <si>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</si>
  <si>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</si>
  <si>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</si>
  <si>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</si>
  <si>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</si>
  <si>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</si>
  <si>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</si>
  <si>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</si>
  <si>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</si>
  <si>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</si>
  <si>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</si>
  <si>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</si>
  <si>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</si>
  <si>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</si>
  <si>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</si>
  <si>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</si>
  <si>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</si>
  <si>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</si>
  <si>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</si>
  <si>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</si>
  <si>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</si>
  <si>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</si>
  <si>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</si>
  <si>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</si>
  <si>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</si>
  <si>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</si>
  <si>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</si>
  <si>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</si>
  <si>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</si>
  <si>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</si>
  <si>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</si>
  <si>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</si>
  <si>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</si>
  <si>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</si>
  <si>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</si>
  <si>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</si>
  <si>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</si>
  <si>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</si>
  <si>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</si>
  <si>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</si>
  <si>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</si>
  <si>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</si>
  <si>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</si>
  <si>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</si>
  <si>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</si>
  <si>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</si>
  <si>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</si>
  <si>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</si>
  <si>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</si>
  <si>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</si>
  <si>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</si>
  <si>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</si>
  <si>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</si>
  <si>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</si>
  <si>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</si>
  <si>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</si>
  <si>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</si>
  <si>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</si>
  <si>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</si>
  <si>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</si>
  <si>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</si>
  <si>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</si>
  <si>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</si>
  <si>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</si>
  <si>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</si>
  <si>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</si>
  <si>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</si>
  <si>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</si>
  <si>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</si>
  <si>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</si>
  <si>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</si>
  <si>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</si>
  <si>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</si>
  <si>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</si>
  <si>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</si>
  <si>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</si>
  <si>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</si>
  <si>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</si>
  <si>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</si>
  <si>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</si>
  <si>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</si>
  <si>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</si>
  <si>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</si>
  <si>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</si>
  <si>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</si>
  <si>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</si>
  <si>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</si>
  <si>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</si>
  <si>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</si>
  <si>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</si>
  <si>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</si>
  <si>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</si>
  <si>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</si>
  <si>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</si>
  <si>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</si>
  <si>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</si>
  <si>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</si>
  <si>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</si>
  <si>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</si>
  <si>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</si>
  <si>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</si>
  <si>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</si>
  <si>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</si>
  <si>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</si>
  <si>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</si>
  <si>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</si>
  <si>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</si>
  <si>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</si>
  <si>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</si>
  <si>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</si>
  <si>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</si>
  <si>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</si>
  <si>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</si>
  <si>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</si>
  <si>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</si>
  <si>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</si>
  <si>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</si>
  <si>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</si>
  <si>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</si>
  <si>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</si>
  <si>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</si>
  <si>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</si>
  <si>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</si>
  <si>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</si>
  <si>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</si>
  <si>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</si>
  <si>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</si>
  <si>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</si>
  <si>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</si>
  <si>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</si>
  <si>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</si>
  <si>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</si>
  <si>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</si>
  <si>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</si>
  <si>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</si>
  <si>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</si>
  <si>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</si>
  <si>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</si>
  <si>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</si>
  <si>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</si>
  <si>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</si>
  <si>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</si>
  <si>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</si>
  <si>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</si>
  <si>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</si>
  <si>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</si>
  <si>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</si>
  <si>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</si>
  <si>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</si>
  <si>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</si>
  <si>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</si>
  <si>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</si>
  <si>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</si>
  <si>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</si>
  <si>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</si>
  <si>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</si>
  <si>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</si>
  <si>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</si>
  <si>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</si>
  <si>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</si>
  <si>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</si>
  <si>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</si>
  <si>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</si>
  <si>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</si>
  <si>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</si>
  <si>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</si>
  <si>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</si>
  <si>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</si>
  <si>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</si>
  <si>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</si>
  <si>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</si>
  <si>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</si>
  <si>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</si>
  <si>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</si>
  <si>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</si>
  <si>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</si>
  <si>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</si>
  <si>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</si>
  <si>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</si>
  <si>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</si>
  <si>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</si>
  <si>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</si>
  <si>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</si>
  <si>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</si>
  <si>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</si>
  <si>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</si>
  <si>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</si>
  <si>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</si>
  <si>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</si>
  <si>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</si>
  <si>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</si>
  <si>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</si>
  <si>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</si>
  <si>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</si>
  <si>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</si>
  <si>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</si>
  <si>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</si>
  <si>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</si>
  <si>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</si>
  <si>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</si>
  <si>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</si>
  <si>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</si>
  <si>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</si>
  <si>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</si>
  <si>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</si>
  <si>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</si>
  <si>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</si>
  <si>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</si>
  <si>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</si>
  <si>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</si>
  <si>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</si>
  <si>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</si>
  <si>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</si>
  <si>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</si>
  <si>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</si>
  <si>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</si>
  <si>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</si>
  <si>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</si>
  <si>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</si>
  <si>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</si>
  <si>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</si>
  <si>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</si>
  <si>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</si>
  <si>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</si>
  <si>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</si>
  <si>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</si>
  <si>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</si>
  <si>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</si>
  <si>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</si>
  <si>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</si>
  <si>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</si>
  <si>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</si>
  <si>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</si>
  <si>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</si>
  <si>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</si>
  <si>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</si>
  <si>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</si>
  <si>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</si>
  <si>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</si>
  <si>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</si>
  <si>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</si>
  <si>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</si>
  <si>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</si>
  <si>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</si>
  <si>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</si>
  <si>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</si>
  <si>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</si>
  <si>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</si>
  <si>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</si>
  <si>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</si>
  <si>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</si>
  <si>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</si>
  <si>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</si>
  <si>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</si>
  <si>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</si>
  <si>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</si>
  <si>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</si>
  <si>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</si>
  <si>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</si>
  <si>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</si>
  <si>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</si>
  <si>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</si>
  <si>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</si>
  <si>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</si>
  <si>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</si>
  <si>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</si>
  <si>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</si>
  <si>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</si>
  <si>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</si>
  <si>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</si>
  <si>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</si>
  <si>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</si>
  <si>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</si>
  <si>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</si>
  <si>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</si>
  <si>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</si>
  <si>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</si>
  <si>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</si>
  <si>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</si>
  <si>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</si>
  <si>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</si>
  <si>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</si>
  <si>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</si>
  <si>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</si>
  <si>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</si>
  <si>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</si>
  <si>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</si>
  <si>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</si>
  <si>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</si>
  <si>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</si>
  <si>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</si>
  <si>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</si>
  <si>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</si>
  <si>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</si>
  <si>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</si>
  <si>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</si>
  <si>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</si>
  <si>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</si>
  <si>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</si>
  <si>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</si>
  <si>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</si>
  <si>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</si>
  <si>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</si>
  <si>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</si>
  <si>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</si>
  <si>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</si>
  <si>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</si>
  <si>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</si>
  <si>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</si>
  <si>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</si>
  <si>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</si>
  <si>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</si>
  <si>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</si>
  <si>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</si>
  <si>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</si>
  <si>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</si>
  <si>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</si>
  <si>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</si>
  <si>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</si>
  <si>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</si>
  <si>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</si>
  <si>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</si>
  <si>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</si>
  <si>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</si>
  <si>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</si>
  <si>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</si>
  <si>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</si>
  <si>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</si>
  <si>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</si>
  <si>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</si>
  <si>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</si>
  <si>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</si>
  <si>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</si>
  <si>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</si>
  <si>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</si>
  <si>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</si>
  <si>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</si>
  <si>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</si>
  <si>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</si>
  <si>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</si>
  <si>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</si>
  <si>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</si>
  <si>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</si>
  <si>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</si>
  <si>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</si>
  <si>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</si>
  <si>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</si>
  <si>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</si>
  <si>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</si>
  <si>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</si>
  <si>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</si>
  <si>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</si>
  <si>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</si>
  <si>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</si>
  <si>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</si>
  <si>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</si>
  <si>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</si>
  <si>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</si>
  <si>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</si>
  <si>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</si>
  <si>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</si>
  <si>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</si>
  <si>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</si>
  <si>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</si>
  <si>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</si>
  <si>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</si>
  <si>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</si>
  <si>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</si>
  <si>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</si>
  <si>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</si>
  <si>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</si>
  <si>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</si>
  <si>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</si>
  <si>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</si>
  <si>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</si>
  <si>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</si>
  <si>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</si>
  <si>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</si>
  <si>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</si>
  <si>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</si>
  <si>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</si>
  <si>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</si>
  <si>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</si>
  <si>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</si>
  <si>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</si>
  <si>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</si>
  <si>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</si>
  <si>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</si>
  <si>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</si>
  <si>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</si>
  <si>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</si>
  <si>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</si>
  <si>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</si>
  <si>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</si>
  <si>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</si>
  <si>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</si>
  <si>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</si>
  <si>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</si>
  <si>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</si>
  <si>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</si>
  <si>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</si>
  <si>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</si>
  <si>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</si>
  <si>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</si>
  <si>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</si>
  <si>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</si>
  <si>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</si>
  <si>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</si>
  <si>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</si>
  <si>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</si>
  <si>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</si>
  <si>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</si>
  <si>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</si>
  <si>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</si>
  <si>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</si>
  <si>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</si>
  <si>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</si>
  <si>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</si>
  <si>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</si>
  <si>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</si>
  <si>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</si>
  <si>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</si>
  <si>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</si>
  <si>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</si>
  <si>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</si>
  <si>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</si>
  <si>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</si>
  <si>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</si>
  <si>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</si>
  <si>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</si>
  <si>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</si>
  <si>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</si>
  <si>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</si>
  <si>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</si>
  <si>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</si>
  <si>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</si>
  <si>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</si>
  <si>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</si>
  <si>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</si>
  <si>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</si>
  <si>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</si>
  <si>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</si>
  <si>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</si>
  <si>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</si>
  <si>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</si>
  <si>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</si>
  <si>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</si>
  <si>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</si>
  <si>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</si>
  <si>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</si>
  <si>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</si>
  <si>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</si>
  <si>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</si>
  <si>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</si>
  <si>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</si>
  <si>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</si>
  <si>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</si>
  <si>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</si>
  <si>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</si>
  <si>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</si>
  <si>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</si>
  <si>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</si>
  <si>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</si>
  <si>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</si>
  <si>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</si>
  <si>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</si>
  <si>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</si>
  <si>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</si>
  <si>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</si>
  <si>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</si>
  <si>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</si>
  <si>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</si>
  <si>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</si>
  <si>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</si>
  <si>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</si>
  <si>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</si>
  <si>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</si>
  <si>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</si>
  <si>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</si>
  <si>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</si>
  <si>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</si>
  <si>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</si>
  <si>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</si>
  <si>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</si>
  <si>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</si>
  <si>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</si>
  <si>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</si>
  <si>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</si>
  <si>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</si>
  <si>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</si>
  <si>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</si>
  <si>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</si>
  <si>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</si>
  <si>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</si>
  <si>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</si>
  <si>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</si>
  <si>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</si>
  <si>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</si>
  <si>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</si>
  <si>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</si>
  <si>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</si>
  <si>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</si>
  <si>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</si>
  <si>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</si>
  <si>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</si>
  <si>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</si>
  <si>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</si>
  <si>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</si>
  <si>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</si>
  <si>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</si>
  <si>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</si>
  <si>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</si>
  <si>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</si>
  <si>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</si>
  <si>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</si>
  <si>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</si>
  <si>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</si>
  <si>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</si>
  <si>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</si>
  <si>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</si>
  <si>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</si>
  <si>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</si>
  <si>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</si>
  <si>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</si>
  <si>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</si>
  <si>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</si>
  <si>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</si>
  <si>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</si>
  <si>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</si>
  <si>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</si>
  <si>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</si>
  <si>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</si>
  <si>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</si>
  <si>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</si>
  <si>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</si>
  <si>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</si>
  <si>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</si>
  <si>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</si>
  <si>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</si>
  <si>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</si>
  <si>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</si>
  <si>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</si>
  <si>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</si>
  <si>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</si>
  <si>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</si>
  <si>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</si>
  <si>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</si>
  <si>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</si>
  <si>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</si>
  <si>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</si>
  <si>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</si>
  <si>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</si>
  <si>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</si>
  <si>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</si>
  <si>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</si>
  <si>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</si>
  <si>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</si>
  <si>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</si>
  <si>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</si>
  <si>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</si>
  <si>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</si>
  <si>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</si>
  <si>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</si>
  <si>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</si>
  <si>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</si>
  <si>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</si>
  <si>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</si>
  <si>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</si>
  <si>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</si>
  <si>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</si>
  <si>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</si>
  <si>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</si>
  <si>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</si>
  <si>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</si>
  <si>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</si>
  <si>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</si>
  <si>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</si>
  <si>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</si>
  <si>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</si>
  <si>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</si>
  <si>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</si>
  <si>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</si>
  <si>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</si>
  <si>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</si>
  <si>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</si>
  <si>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</si>
  <si>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</si>
  <si>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</si>
  <si>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</si>
  <si>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</si>
  <si>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</si>
  <si>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</si>
  <si>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</si>
  <si>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</si>
  <si>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</si>
  <si>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</si>
  <si>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</si>
  <si>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</si>
  <si>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</si>
  <si>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</si>
  <si>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</si>
  <si>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</si>
  <si>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</si>
  <si>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</si>
  <si>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</si>
  <si>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</si>
  <si>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</si>
  <si>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</si>
  <si>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</si>
  <si>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</si>
  <si>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</si>
  <si>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</si>
  <si>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</si>
  <si>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</si>
  <si>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</si>
  <si>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</si>
  <si>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</si>
  <si>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</si>
  <si>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</si>
  <si>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</si>
  <si>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</si>
  <si>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</si>
  <si>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</si>
  <si>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</si>
  <si>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</si>
  <si>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</si>
  <si>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</si>
  <si>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</si>
  <si>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</si>
  <si>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</si>
  <si>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</si>
  <si>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</si>
  <si>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</si>
  <si>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</si>
  <si>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</si>
  <si>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</si>
  <si>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</si>
  <si>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</si>
  <si>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</si>
  <si>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</si>
  <si>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</si>
  <si>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</si>
  <si>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</si>
  <si>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</si>
  <si>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</si>
  <si>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</si>
  <si>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</si>
  <si>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</si>
  <si>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</si>
  <si>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</si>
  <si>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</si>
  <si>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</si>
  <si>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</si>
  <si>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</si>
  <si>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</si>
  <si>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</si>
  <si>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</si>
  <si>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</si>
  <si>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</si>
  <si>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</si>
  <si>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</si>
  <si>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</si>
  <si>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</si>
  <si>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</si>
  <si>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</si>
  <si>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</si>
  <si>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</si>
  <si>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</si>
  <si>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</si>
  <si>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</si>
  <si>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</si>
  <si>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</si>
  <si>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</si>
  <si>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</si>
  <si>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</si>
  <si>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</si>
  <si>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</si>
  <si>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</si>
  <si>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</si>
  <si>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</si>
  <si>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</si>
  <si>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</si>
  <si>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</si>
  <si>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</si>
  <si>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</si>
  <si>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</si>
  <si>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</si>
  <si>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</si>
  <si>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</si>
  <si>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</si>
  <si>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</si>
  <si>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</si>
  <si>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</si>
  <si>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</si>
  <si>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</si>
  <si>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</si>
  <si>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</si>
  <si>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</si>
  <si>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</si>
  <si>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</si>
  <si>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</si>
  <si>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</si>
  <si>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</si>
  <si>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</si>
  <si>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</si>
  <si>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</si>
  <si>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</si>
  <si>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</si>
  <si>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</si>
  <si>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</si>
  <si>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</si>
  <si>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</si>
  <si>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</si>
  <si>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</si>
  <si>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</si>
  <si>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</si>
  <si>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</si>
  <si>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</si>
  <si>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</si>
  <si>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</si>
  <si>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</si>
  <si>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</si>
  <si>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</si>
  <si>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</si>
  <si>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</si>
  <si>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</si>
  <si>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</si>
  <si>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</si>
  <si>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</si>
  <si>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</si>
  <si>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</si>
  <si>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</si>
  <si>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</si>
  <si>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</si>
  <si>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</si>
  <si>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</si>
  <si>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</si>
  <si>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</si>
  <si>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</si>
  <si>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</si>
  <si>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</si>
  <si>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</si>
  <si>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</si>
  <si>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</si>
  <si>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</si>
  <si>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</si>
  <si>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</si>
  <si>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</si>
  <si>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</si>
  <si>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</si>
  <si>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</si>
  <si>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</si>
  <si>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</si>
  <si>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</si>
  <si>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</si>
  <si>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</si>
  <si>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</si>
  <si>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</si>
  <si>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</si>
  <si>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</si>
  <si>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</si>
  <si>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</si>
  <si>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</si>
  <si>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</si>
  <si>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</si>
  <si>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</si>
  <si>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</si>
  <si>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</si>
  <si>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</si>
  <si>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</si>
  <si>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</si>
  <si>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</si>
  <si>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</si>
  <si>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</si>
  <si>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</si>
  <si>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</si>
  <si>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</si>
  <si>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</si>
  <si>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</si>
  <si>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</si>
  <si>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</si>
  <si>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</si>
  <si>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</si>
  <si>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</si>
  <si>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</si>
  <si>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</si>
  <si>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</si>
  <si>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</si>
  <si>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</si>
  <si>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</si>
  <si>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</si>
  <si>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</si>
  <si>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</si>
  <si>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</si>
  <si>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</si>
  <si>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</si>
  <si>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</si>
  <si>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</si>
  <si>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</si>
  <si>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</si>
  <si>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</si>
  <si>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</si>
  <si>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</si>
  <si>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</si>
  <si>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</si>
  <si>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</si>
  <si>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</si>
  <si>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</si>
  <si>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</si>
  <si>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</si>
  <si>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</si>
  <si>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</si>
  <si>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</si>
  <si>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</si>
  <si>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</si>
  <si>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</si>
  <si>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</si>
  <si>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</si>
  <si>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</si>
  <si>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</si>
  <si>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</si>
  <si>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</si>
  <si>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</si>
  <si>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</si>
  <si>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</si>
  <si>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</si>
  <si>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</si>
  <si>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</si>
  <si>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</si>
  <si>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</si>
  <si>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</si>
  <si>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</si>
  <si>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</si>
  <si>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</si>
  <si>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</si>
  <si>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</si>
  <si>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</si>
  <si>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</si>
  <si>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</si>
  <si>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</si>
  <si>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</si>
  <si>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</si>
  <si>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</si>
  <si>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</si>
  <si>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</si>
  <si>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</si>
  <si>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</si>
  <si>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</si>
  <si>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</si>
  <si>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</si>
  <si>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</si>
  <si>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</si>
  <si>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</si>
  <si>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</si>
  <si>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</si>
  <si>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</si>
  <si>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</si>
  <si>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</si>
  <si>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</si>
  <si>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</si>
  <si>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</si>
  <si>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</si>
  <si>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</si>
  <si>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</si>
  <si>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</si>
  <si>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</si>
  <si>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</si>
  <si>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</si>
  <si>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</si>
  <si>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</si>
  <si>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</si>
  <si>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</si>
  <si>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</si>
  <si>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</si>
  <si>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</si>
  <si>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</si>
  <si>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</si>
  <si>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</si>
  <si>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</si>
  <si>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</si>
  <si>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</si>
  <si>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</si>
  <si>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</si>
  <si>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</si>
  <si>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</si>
  <si>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</si>
  <si>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</si>
  <si>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</si>
  <si>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</si>
  <si>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</si>
  <si>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</si>
  <si>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</si>
  <si>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</si>
  <si>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</si>
  <si>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</si>
  <si>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</si>
  <si>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</si>
  <si>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</si>
  <si>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</si>
  <si>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</si>
  <si>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</si>
  <si>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</si>
  <si>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</si>
  <si>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</si>
  <si>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</si>
  <si>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</si>
  <si>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</si>
  <si>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</si>
  <si>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</si>
  <si>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</si>
  <si>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</si>
  <si>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</si>
  <si>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</si>
  <si>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</si>
  <si>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</si>
  <si>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</si>
  <si>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</si>
  <si>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</si>
  <si>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</si>
  <si>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</si>
  <si>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</si>
  <si>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</si>
  <si>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</si>
  <si>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</si>
  <si>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</si>
  <si>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</si>
  <si>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</si>
  <si>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</si>
  <si>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</si>
  <si>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</si>
  <si>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</si>
  <si>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</si>
  <si>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</si>
  <si>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</si>
  <si>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</si>
  <si>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</si>
  <si>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</si>
  <si>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</si>
  <si>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</si>
  <si>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</si>
  <si>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</si>
  <si>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</si>
  <si>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</si>
  <si>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</si>
  <si>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</si>
  <si>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</si>
  <si>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</si>
  <si>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</si>
  <si>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</si>
  <si>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</si>
  <si>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</si>
  <si>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</si>
  <si>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</si>
  <si>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</si>
  <si>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</si>
  <si>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</si>
  <si>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</si>
  <si>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</si>
  <si>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</si>
  <si>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</si>
  <si>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</si>
  <si>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</si>
  <si>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</si>
  <si>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</si>
  <si>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</si>
  <si>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</si>
  <si>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</si>
  <si>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</si>
  <si>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</si>
  <si>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</si>
  <si>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</si>
  <si>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</si>
  <si>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</si>
  <si>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</si>
  <si>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</si>
  <si>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</si>
  <si>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</si>
  <si>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</si>
  <si>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</si>
  <si>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</si>
  <si>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</si>
  <si>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</si>
  <si>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</si>
  <si>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</si>
  <si>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</si>
  <si>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</si>
  <si>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</si>
  <si>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</si>
  <si>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</si>
  <si>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</si>
  <si>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</si>
  <si>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</si>
  <si>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</si>
  <si>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</si>
  <si>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</si>
  <si>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</si>
  <si>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</si>
  <si>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</si>
  <si>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</si>
  <si>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</si>
  <si>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</si>
  <si>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</si>
  <si>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</si>
  <si>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</si>
  <si>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</si>
  <si>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</si>
  <si>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</si>
  <si>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</si>
  <si>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</si>
  <si>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</si>
  <si>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</si>
  <si>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</si>
  <si>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</si>
  <si>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</si>
  <si>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</si>
  <si>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</si>
  <si>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</si>
  <si>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</si>
  <si>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</si>
  <si>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</si>
  <si>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</si>
  <si>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</si>
  <si>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</si>
  <si>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</si>
  <si>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</si>
  <si>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</si>
  <si>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</si>
  <si>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</si>
  <si>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</si>
  <si>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</si>
  <si>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</si>
  <si>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</si>
  <si>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</si>
  <si>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</si>
  <si>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</si>
  <si>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</si>
  <si>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</si>
  <si>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</si>
  <si>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</si>
  <si>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</si>
  <si>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</si>
  <si>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</si>
  <si>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</si>
  <si>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</si>
  <si>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</si>
  <si>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</si>
  <si>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</si>
  <si>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</si>
  <si>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</si>
  <si>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</si>
  <si>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</si>
  <si>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</si>
  <si>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</si>
  <si>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</si>
  <si>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</si>
  <si>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</si>
  <si>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</si>
  <si>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</si>
  <si>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</si>
  <si>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</si>
  <si>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</si>
  <si>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</si>
  <si>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</si>
  <si>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</si>
  <si>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</si>
  <si>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</si>
  <si>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</si>
  <si>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</si>
  <si>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</si>
  <si>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</si>
  <si>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</si>
  <si>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</si>
  <si>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</si>
  <si>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</si>
  <si>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</si>
  <si>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</si>
  <si>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</si>
  <si>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</si>
  <si>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</si>
  <si>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</si>
  <si>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</si>
  <si>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</si>
  <si>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</si>
  <si>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</si>
  <si>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</si>
  <si>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</si>
  <si>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</si>
  <si>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</si>
  <si>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</si>
  <si>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</si>
  <si>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</si>
  <si>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</si>
  <si>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</si>
  <si>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</si>
  <si>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</si>
  <si>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</si>
  <si>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</si>
  <si>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</si>
  <si>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</si>
  <si>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</si>
  <si>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</si>
  <si>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</si>
  <si>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</si>
  <si>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</si>
  <si>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</si>
  <si>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</si>
  <si>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</si>
  <si>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</si>
  <si>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</si>
  <si>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</si>
  <si>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</si>
  <si>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</si>
  <si>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</si>
  <si>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</si>
  <si>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</si>
  <si>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</si>
  <si>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</si>
  <si>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</si>
  <si>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</si>
  <si>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</si>
  <si>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</si>
  <si>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</si>
  <si>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</si>
  <si>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</si>
  <si>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</si>
  <si>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</si>
  <si>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</si>
  <si>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</si>
  <si>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</si>
  <si>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</si>
  <si>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</si>
  <si>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</si>
  <si>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</si>
  <si>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</si>
  <si>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</si>
  <si>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</si>
  <si>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</si>
  <si>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</si>
  <si>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</si>
  <si>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</si>
  <si>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</si>
  <si>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</si>
  <si>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</si>
  <si>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</si>
  <si>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</si>
  <si>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</si>
  <si>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</si>
  <si>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</si>
  <si>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</si>
  <si>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</si>
  <si>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</si>
  <si>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</si>
  <si>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</si>
  <si>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</si>
  <si>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</si>
  <si>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</si>
  <si>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</si>
  <si>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</si>
  <si>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</si>
  <si>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</si>
  <si>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</si>
  <si>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</si>
  <si>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</si>
  <si>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</si>
  <si>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</si>
  <si>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</si>
  <si>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</si>
  <si>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</si>
  <si>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</si>
  <si>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</si>
  <si>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</si>
  <si>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</si>
  <si>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</si>
  <si>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</si>
  <si>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</si>
  <si>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</si>
  <si>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</si>
  <si>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</si>
  <si>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</si>
  <si>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</si>
  <si>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</si>
  <si>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</si>
  <si>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</si>
  <si>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</si>
  <si>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</si>
  <si>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</si>
  <si>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</si>
  <si>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</si>
  <si>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</si>
  <si>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</si>
  <si>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</si>
  <si>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</si>
  <si>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</si>
  <si>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</si>
  <si>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</si>
  <si>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</si>
  <si>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</si>
  <si>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</si>
  <si>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</si>
  <si>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</si>
  <si>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</si>
  <si>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</si>
  <si>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</si>
  <si>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</si>
  <si>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</si>
  <si>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</si>
  <si>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</si>
  <si>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</si>
  <si>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</si>
  <si>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</si>
  <si>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</si>
  <si>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</si>
  <si>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</si>
  <si>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</si>
  <si>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</si>
  <si>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</si>
  <si>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</si>
  <si>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</si>
  <si>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</si>
  <si>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</si>
  <si>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</si>
  <si>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</si>
  <si>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</si>
  <si>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</si>
  <si>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</si>
  <si>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</si>
  <si>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</si>
  <si>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</si>
  <si>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</si>
  <si>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</si>
  <si>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</si>
  <si>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</si>
  <si>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</si>
  <si>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</si>
  <si>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</si>
  <si>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</si>
  <si>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</si>
  <si>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</si>
  <si>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</si>
  <si>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</si>
  <si>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</si>
  <si>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</si>
  <si>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</si>
  <si>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</si>
  <si>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</si>
  <si>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</si>
  <si>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</si>
  <si>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</si>
  <si>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</si>
  <si>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</si>
  <si>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</si>
  <si>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</si>
  <si>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</si>
  <si>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</si>
  <si>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</si>
  <si>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</si>
  <si>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</si>
  <si>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</si>
  <si>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</si>
  <si>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</si>
  <si>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</si>
  <si>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</si>
  <si>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</si>
  <si>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</si>
  <si>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</si>
  <si>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</si>
  <si>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</si>
  <si>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</si>
  <si>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</si>
  <si>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</si>
  <si>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</si>
  <si>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</si>
  <si>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</si>
  <si>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</si>
  <si>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</si>
  <si>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</si>
  <si>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</si>
  <si>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</si>
  <si>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</si>
  <si>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</si>
  <si>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</si>
  <si>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</si>
  <si>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</si>
  <si>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</si>
  <si>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</si>
  <si>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</si>
  <si>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</si>
  <si>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</si>
  <si>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</si>
  <si>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</si>
  <si>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</si>
  <si>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</si>
  <si>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</si>
  <si>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</si>
  <si>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</si>
  <si>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</si>
  <si>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</si>
  <si>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</si>
  <si>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</si>
  <si>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</si>
  <si>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</si>
  <si>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</si>
  <si>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</si>
  <si>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</si>
  <si>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</si>
  <si>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</si>
  <si>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</si>
  <si>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</si>
  <si>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</si>
  <si>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</si>
  <si>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</si>
  <si>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</si>
  <si>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</si>
  <si>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</si>
  <si>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</si>
  <si>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</si>
  <si>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</si>
  <si>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</si>
  <si>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</si>
  <si>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</si>
  <si>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</si>
  <si>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</si>
  <si>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</si>
  <si>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</si>
  <si>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</si>
  <si>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</si>
  <si>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</si>
  <si>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</si>
  <si>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</si>
  <si>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</si>
  <si>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</si>
  <si>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</si>
  <si>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</si>
  <si>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</si>
  <si>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</si>
  <si>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</si>
  <si>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</si>
  <si>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</si>
  <si>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</si>
  <si>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</si>
  <si>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</si>
  <si>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</si>
  <si>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</si>
  <si>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</si>
  <si>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</si>
  <si>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</si>
  <si>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</si>
  <si>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</si>
  <si>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</si>
  <si>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</si>
  <si>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</si>
  <si>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</si>
  <si>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</si>
  <si>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</si>
  <si>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</si>
  <si>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</si>
  <si>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</si>
  <si>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</si>
  <si>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</si>
  <si>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</si>
  <si>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</si>
  <si>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</si>
  <si>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</si>
  <si>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</si>
  <si>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</si>
  <si>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</si>
  <si>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</si>
  <si>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</si>
  <si>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</si>
  <si>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</si>
  <si>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</si>
  <si>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</si>
  <si>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</si>
  <si>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</si>
  <si>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</si>
  <si>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</si>
  <si>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</si>
  <si>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</si>
  <si>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</si>
  <si>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</si>
  <si>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</si>
  <si>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</si>
  <si>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</si>
  <si>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</si>
  <si>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</si>
  <si>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</si>
  <si>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</si>
  <si>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</si>
  <si>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</si>
  <si>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</si>
  <si>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</si>
  <si>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</si>
  <si>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</si>
  <si>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</si>
  <si>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</si>
  <si>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</si>
  <si>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</si>
  <si>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</si>
  <si>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</si>
  <si>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</si>
  <si>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</si>
  <si>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</si>
  <si>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</si>
  <si>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</si>
  <si>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</si>
  <si>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</si>
  <si>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</si>
  <si>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</si>
  <si>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</si>
  <si>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</si>
  <si>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</si>
  <si>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</si>
  <si>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</si>
  <si>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</si>
  <si>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</si>
  <si>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</si>
  <si>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</si>
  <si>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</si>
  <si>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</si>
  <si>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</si>
  <si>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</si>
  <si>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</si>
  <si>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</si>
  <si>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</si>
  <si>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</si>
  <si>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</si>
  <si>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</si>
  <si>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</si>
  <si>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</si>
  <si>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</si>
  <si>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</si>
  <si>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</si>
  <si>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</si>
  <si>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</si>
  <si>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</si>
  <si>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</si>
  <si>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</si>
  <si>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</si>
  <si>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</si>
  <si>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</si>
  <si>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</si>
  <si>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</si>
  <si>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</si>
  <si>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</si>
  <si>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</si>
  <si>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</si>
  <si>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</si>
  <si>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</si>
  <si>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</si>
  <si>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</si>
  <si>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</si>
  <si>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</si>
  <si>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</si>
  <si>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</si>
  <si>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</si>
  <si>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</si>
  <si>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</si>
  <si>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</si>
  <si>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</si>
  <si>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</si>
  <si>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</si>
  <si>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</si>
  <si>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</si>
  <si>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</si>
  <si>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</si>
  <si>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</si>
  <si>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</si>
  <si>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</si>
  <si>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</si>
  <si>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</si>
  <si>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</si>
  <si>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</si>
  <si>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</si>
  <si>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</si>
  <si>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</si>
  <si>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</si>
  <si>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</si>
  <si>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</si>
  <si>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</si>
  <si>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</si>
  <si>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</si>
  <si>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</si>
  <si>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</si>
  <si>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</si>
  <si>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</si>
  <si>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</si>
  <si>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</si>
  <si>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</si>
  <si>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</si>
  <si>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</si>
  <si>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</si>
  <si>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</si>
  <si>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</si>
  <si>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</si>
  <si>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</si>
  <si>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</si>
  <si>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</si>
  <si>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</si>
  <si>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</si>
  <si>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</si>
  <si>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</si>
  <si>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</si>
  <si>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</si>
  <si>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</si>
  <si>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</si>
  <si>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</si>
  <si>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</si>
  <si>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</si>
  <si>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</si>
  <si>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</si>
  <si>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</si>
  <si>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</si>
  <si>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</si>
  <si>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</si>
  <si>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</si>
  <si>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</si>
  <si>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</si>
  <si>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</si>
  <si>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</si>
  <si>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</si>
  <si>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</si>
  <si>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</si>
  <si>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</si>
  <si>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</si>
  <si>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</si>
  <si>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</si>
  <si>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</si>
  <si>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</si>
  <si>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</si>
  <si>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</si>
  <si>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</si>
  <si>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</si>
  <si>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</si>
  <si>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</si>
  <si>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</si>
  <si>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</si>
  <si>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</si>
  <si>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</si>
  <si>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</si>
  <si>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</si>
  <si>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</si>
  <si>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</si>
  <si>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</si>
  <si>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</si>
  <si>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</si>
  <si>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</si>
  <si>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</si>
  <si>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</si>
  <si>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</si>
  <si>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</si>
  <si>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</si>
  <si>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</si>
  <si>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</si>
  <si>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</si>
  <si>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</si>
  <si>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</si>
  <si>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</si>
  <si>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</si>
  <si>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</si>
  <si>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</si>
  <si>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</si>
  <si>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</si>
  <si>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</si>
  <si>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</si>
  <si>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</si>
  <si>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</si>
  <si>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</si>
  <si>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</si>
  <si>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</si>
  <si>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</si>
  <si>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</si>
  <si>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</si>
  <si>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</si>
  <si>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</si>
  <si>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</si>
  <si>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</si>
  <si>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</si>
  <si>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</si>
  <si>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</si>
  <si>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</si>
  <si>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</si>
  <si>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</si>
  <si>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</si>
  <si>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</si>
  <si>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</si>
  <si>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</si>
  <si>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</si>
  <si>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</si>
  <si>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</si>
  <si>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</si>
  <si>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</si>
  <si>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</si>
  <si>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</si>
  <si>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</si>
  <si>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</si>
  <si>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</si>
  <si>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</si>
  <si>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</si>
  <si>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</si>
  <si>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</si>
  <si>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</si>
  <si>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</si>
  <si>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</si>
  <si>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</si>
  <si>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</si>
  <si>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</si>
  <si>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</si>
  <si>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</si>
  <si>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</si>
  <si>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</si>
  <si>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</si>
  <si>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Ф.F2r разд.1 стл.35 стр.256=0</t>
  </si>
  <si>
    <t>(r,g) Подтвердить данные по женщинам</t>
  </si>
  <si>
    <t>Ф.F2r разд.1 стл.34 стр.256=0</t>
  </si>
  <si>
    <t>(r,g) Подтвердить данные по иностранным гражданам и лицам без гражданства</t>
  </si>
  <si>
    <t>Ф.F2r разд.1 стл.33 стр.256=0</t>
  </si>
  <si>
    <t>(r,g) подтвердить статус военнослужащего</t>
  </si>
  <si>
    <t>Ф.F2r разд.1 стл.12 стр.256=0</t>
  </si>
  <si>
    <t>(r,g) Ст. 15.27.3 ДЛ=0, ПБОЮЛ (ИП)=0, иные ФЛ=0</t>
  </si>
  <si>
    <t>Ф.F2r разд.1 стл.13 стр.256=0</t>
  </si>
  <si>
    <t>Ф.F2r разд.1 стл.14 стр.256=0</t>
  </si>
  <si>
    <t>Ф.F2r разд.1 стл.17 стр.337=0</t>
  </si>
  <si>
    <t>Ф.F2r разд.1 стл.11 стр.256=0</t>
  </si>
  <si>
    <t>(r,g) Ст. 15.27.3 ЮЛ=0 Подтвердить копией судебного акта.</t>
  </si>
  <si>
    <t>Ф.F2r разд.1 стл.19 стр.336=0</t>
  </si>
  <si>
    <t>Ф.F2r разд.1 стл.20 стр.336=0</t>
  </si>
  <si>
    <t>Ф.F2r разд.1 стл.23 стр.256=0</t>
  </si>
  <si>
    <t>Ф.F2r разд.1 стл.19 стр.305=0</t>
  </si>
  <si>
    <t>Ф.F2r разд.1 стл.26 стр.367=0</t>
  </si>
  <si>
    <t>Ф.F2r разд.1 стл.25 стр.343=0</t>
  </si>
  <si>
    <t>Ф.F2r разд.1 стл.18 стр.367=0</t>
  </si>
  <si>
    <t>Ф.F2r разд.1 стл.19 стр.367=0</t>
  </si>
  <si>
    <t>Ф.F2r разд.1 стл.21 стр.367=0</t>
  </si>
  <si>
    <t>Ф.F2r разд.1 стл.18 стр.342=0</t>
  </si>
  <si>
    <t>Ф.F2r разд.1 стл.19 стр.342=0</t>
  </si>
  <si>
    <t>Ф.F2r разд.1 стл.20 стр.342=0</t>
  </si>
  <si>
    <t>Ф.F2r разд.1 стл.25 стр.342=0</t>
  </si>
  <si>
    <t>Ф.F2r разд.1 стл.11 стр.342=0</t>
  </si>
  <si>
    <t>Ф.F2r разд.1 стл.12 стр.342=0</t>
  </si>
  <si>
    <t>Ф.F2r разд.1 стл.13 стр.342=0</t>
  </si>
  <si>
    <t>Ф.F2r разд.1 стл.17 стр.345=0</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</si>
  <si>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</si>
  <si>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</si>
  <si>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</si>
  <si>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</si>
  <si>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Ф.F2r разд.2 стл.1 стр.32&gt;0</t>
  </si>
  <si>
    <t xml:space="preserve">(r,g,w,s,v,k,kv,q) разд. 2 стр. 32 - Штатная численность судей суда (судов, мировых участков) на конец отчетного периода </t>
  </si>
  <si>
    <t>Ф.F2r разд.2 стл.1 стр.33&gt;0</t>
  </si>
  <si>
    <t>(r,g,w,s,v,k,kv,q) разд. 2 стр. 33 -  Количество судов (мировых участков), по которым составлен отчет</t>
  </si>
  <si>
    <t>Ф.F2r разд.2 стл.1 стр.22&lt;=Ф.F2r разд.2 стл.1 стр.21</t>
  </si>
  <si>
    <t>(r,g,w,s,v,q) разд. 2 стр. 22 меньше или равна стр. 21 разд. 2</t>
  </si>
  <si>
    <t>Ф.F2r разд.2 стл.1 стр.20&lt;=Ф.F2r разд.2 стл.1 стр.19</t>
  </si>
  <si>
    <t>(r,g,w,s,v,q) разд. 2 стр. 20 меньше или равна стр. 19 разд. 2</t>
  </si>
  <si>
    <t>Ф.F2r разд.2 стл.1 стр.18&lt;=Ф.F2r разд.2 стл.1 стр.17</t>
  </si>
  <si>
    <t>(r,g,w,s,v,q) разд. 2 стр. 18 меньше или равна стр. 17 разд. 2</t>
  </si>
  <si>
    <t>(r,g,w) Подтвердить данные по женщинам</t>
  </si>
  <si>
    <t>Ф.F2r разд.1 стл.35 стр.329=0</t>
  </si>
  <si>
    <t>Ф.F2r разд.1 стл.35 стр.330=0</t>
  </si>
  <si>
    <t>Ф.F2r разд.1 стл.35 стр.331=0</t>
  </si>
  <si>
    <t>Ф.F2r разд.1 стл.35 стр.289=0</t>
  </si>
  <si>
    <t>Ф.F2r разд.1 стл.35 стр.254=0</t>
  </si>
  <si>
    <t>Ф.F2r разд.1 стл.35 стр.46=0</t>
  </si>
  <si>
    <t>Ф.F2r разд.1 стл.35 стр.28=0</t>
  </si>
  <si>
    <t>Ф.F2r разд.1 стл.34 стр.289=0</t>
  </si>
  <si>
    <t>Ф.F2r разд.1 стл.34 стр.254=0</t>
  </si>
  <si>
    <t>Ф.F2r разд.1 стл.34 стр.28=0</t>
  </si>
  <si>
    <t>Ф.F2r разд.1 стл.33 стр.289=0</t>
  </si>
  <si>
    <t>Ф.F2r разд.1 стл.33 стр.254=0</t>
  </si>
  <si>
    <t>Ф.F2r разд.1 стл.33 стр.28=0</t>
  </si>
  <si>
    <t>Ф.F2r разд.1 стл.25 стр.214=0</t>
  </si>
  <si>
    <t>Ф.F2r разд.1 стл.11 стр.280=0</t>
  </si>
  <si>
    <t>(r,g,w) Ст. 17.3 ч. 3 ЮЛ=0</t>
  </si>
  <si>
    <t>(r,g,w) Ст. 17.3 ч. 2 ЮЛ=0</t>
  </si>
  <si>
    <t>Ф.F2r разд.1 стл.11 стр.198=0</t>
  </si>
  <si>
    <t>(r,g,w) Ст. 14.17.1 ч. 1 ЮЛ=0, ДЛ=0, ПБОЮЛ (ИП)=0</t>
  </si>
  <si>
    <t>Ф.F2r разд.1 стл.12 стр.198=0</t>
  </si>
  <si>
    <t>Ф.F2r разд.1 стл.13 стр.198=0</t>
  </si>
  <si>
    <t>Ф.F2r разд.1 стл.23 стр.260=0</t>
  </si>
  <si>
    <t>Ф.F2r разд.1 стл.19 стр.207=0</t>
  </si>
  <si>
    <t>Ф.F2r разд.1 стл.17 стр.372=0</t>
  </si>
  <si>
    <t>Ф.F2r разд.1 стл.18 стр.372=0</t>
  </si>
  <si>
    <t>Ф.F2r разд.1 стл.26 стр.372=0</t>
  </si>
  <si>
    <t>Ф.F2r разд.1 стл.25 стр.319=0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</si>
  <si>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</si>
  <si>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</si>
  <si>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</si>
  <si>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</si>
  <si>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</si>
  <si>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</si>
  <si>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</si>
  <si>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стл.20 стр.176=0</t>
  </si>
  <si>
    <t>Ф.F2r разд.1 стл.25 стр.176=0</t>
  </si>
  <si>
    <t>Ф.F2r разд.1 стл.20 стр.156=0</t>
  </si>
  <si>
    <t>Ф.F2r разд.1 стл.25 стр.156=0</t>
  </si>
  <si>
    <t>Ф.F2r разд.1 стл.14 стр.199=0</t>
  </si>
  <si>
    <t xml:space="preserve">(r,g,w) Ст. 14.17.1  ч. 2 иные ФЛ=0 </t>
  </si>
  <si>
    <t>Ф.F2r разд.1 стл.14 стр.156=0</t>
  </si>
  <si>
    <t>(r,g,w) Ст. 13.11.2 иные ФЛ=0</t>
  </si>
  <si>
    <t>Ф.F2r разд.2 стл.1 стр.15&lt;=Ф.F2r разд.3 стл.1 стр.14</t>
  </si>
  <si>
    <t>(r,g,w) разд. 2 стр. 15 меньше или равна стр. 14 разд. 3</t>
  </si>
  <si>
    <t>Ф.F2r разд.2 стл.1 стр.15&lt;=Ф.F2r разд.1 стл.22 стр.1+Ф.F2r разд.1 стл.24 стр.1</t>
  </si>
  <si>
    <t>(r,g,w) разд. 2 стр. 15 меньше или равна сумме гр. 22, 24 стр. 1 разд. 1</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</si>
  <si>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</si>
  <si>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</si>
  <si>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</si>
  <si>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</si>
  <si>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</si>
  <si>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</si>
  <si>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</si>
  <si>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</si>
  <si>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</si>
  <si>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</si>
  <si>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</si>
  <si>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</si>
  <si>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</si>
  <si>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</si>
  <si>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</si>
  <si>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</si>
  <si>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</si>
  <si>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</si>
  <si>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</si>
  <si>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</si>
  <si>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</si>
  <si>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</si>
  <si>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</si>
  <si>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</si>
  <si>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</si>
  <si>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</si>
  <si>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</si>
  <si>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</si>
  <si>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</si>
  <si>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</si>
  <si>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</si>
  <si>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</si>
  <si>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</si>
  <si>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</si>
  <si>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</si>
  <si>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</si>
  <si>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</si>
  <si>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</si>
  <si>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</si>
  <si>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</si>
  <si>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</si>
  <si>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</si>
  <si>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</si>
  <si>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</si>
  <si>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</si>
  <si>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</si>
  <si>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</si>
  <si>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</si>
  <si>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</si>
  <si>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</si>
  <si>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</si>
  <si>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</si>
  <si>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</si>
  <si>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</si>
  <si>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</si>
  <si>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</si>
  <si>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</si>
  <si>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</si>
  <si>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</si>
  <si>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</si>
  <si>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</si>
  <si>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</si>
  <si>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</si>
  <si>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</si>
  <si>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</si>
  <si>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</si>
  <si>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</si>
  <si>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</si>
  <si>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</si>
  <si>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</si>
  <si>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</si>
  <si>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</si>
  <si>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</si>
  <si>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</si>
  <si>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</si>
  <si>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</si>
  <si>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</si>
  <si>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</si>
  <si>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</si>
  <si>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</si>
  <si>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</si>
  <si>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</si>
  <si>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</si>
  <si>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</si>
  <si>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</si>
  <si>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</si>
  <si>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</si>
  <si>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</si>
  <si>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</si>
  <si>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</si>
  <si>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</si>
  <si>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</si>
  <si>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</si>
  <si>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</si>
  <si>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</si>
  <si>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</si>
  <si>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</si>
  <si>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</si>
  <si>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</si>
  <si>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</si>
  <si>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</si>
  <si>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</si>
  <si>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</si>
  <si>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</si>
  <si>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</si>
  <si>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</si>
  <si>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</si>
  <si>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</si>
  <si>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</si>
  <si>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</si>
  <si>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</si>
  <si>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</si>
  <si>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</si>
  <si>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</si>
  <si>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</si>
  <si>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</si>
  <si>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</si>
  <si>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</si>
  <si>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</si>
  <si>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</si>
  <si>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</si>
  <si>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</si>
  <si>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</si>
  <si>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</si>
  <si>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</si>
  <si>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</si>
  <si>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</si>
  <si>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</si>
  <si>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</si>
  <si>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</si>
  <si>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</si>
  <si>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</si>
  <si>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</si>
  <si>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</si>
  <si>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</si>
  <si>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</si>
  <si>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</si>
  <si>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</si>
  <si>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</si>
  <si>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</si>
  <si>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</si>
  <si>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</si>
  <si>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</si>
  <si>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</si>
  <si>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</si>
  <si>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</si>
  <si>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</si>
  <si>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</si>
  <si>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</si>
  <si>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</si>
  <si>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</si>
  <si>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</si>
  <si>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</si>
  <si>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</si>
  <si>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</si>
  <si>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</si>
  <si>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</si>
  <si>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</si>
  <si>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</si>
  <si>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</si>
  <si>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</si>
  <si>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</si>
  <si>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</si>
  <si>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</si>
  <si>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</si>
  <si>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</si>
  <si>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</si>
  <si>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</si>
  <si>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</si>
  <si>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</si>
  <si>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</si>
  <si>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</si>
  <si>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</si>
  <si>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</si>
  <si>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</si>
  <si>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</si>
  <si>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</si>
  <si>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</si>
  <si>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</si>
  <si>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</si>
  <si>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</si>
  <si>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</si>
  <si>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</si>
  <si>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</si>
  <si>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</si>
  <si>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</si>
  <si>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</si>
  <si>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</si>
  <si>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</si>
  <si>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</si>
  <si>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</si>
  <si>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</si>
  <si>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</si>
  <si>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</si>
  <si>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</si>
  <si>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</si>
  <si>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</si>
  <si>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</si>
  <si>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</si>
  <si>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</si>
  <si>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</si>
  <si>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</si>
  <si>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</si>
  <si>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</si>
  <si>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</si>
  <si>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</si>
  <si>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</si>
  <si>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</si>
  <si>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</si>
  <si>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</si>
  <si>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</si>
  <si>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</si>
  <si>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</si>
  <si>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</si>
  <si>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</si>
  <si>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</si>
  <si>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</si>
  <si>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</si>
  <si>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</si>
  <si>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</si>
  <si>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</si>
  <si>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</si>
  <si>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</si>
  <si>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</si>
  <si>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</si>
  <si>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</si>
  <si>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</si>
  <si>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</si>
  <si>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</si>
  <si>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</si>
  <si>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</si>
  <si>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</si>
  <si>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</si>
  <si>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</si>
  <si>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</si>
  <si>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</si>
  <si>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</si>
  <si>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</si>
  <si>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</si>
  <si>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</si>
  <si>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</si>
  <si>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</si>
  <si>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</si>
  <si>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</si>
  <si>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</si>
  <si>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</si>
  <si>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</si>
  <si>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</si>
  <si>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</si>
  <si>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</si>
  <si>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</si>
  <si>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</si>
  <si>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</si>
  <si>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</si>
  <si>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</si>
  <si>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</si>
  <si>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</si>
  <si>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</si>
  <si>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</si>
  <si>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</si>
  <si>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</si>
  <si>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</si>
  <si>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</si>
  <si>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</si>
  <si>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</si>
  <si>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</si>
  <si>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</si>
  <si>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</si>
  <si>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</si>
  <si>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</si>
  <si>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</si>
  <si>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</si>
  <si>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</si>
  <si>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</si>
  <si>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</si>
  <si>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</si>
  <si>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</si>
  <si>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</si>
  <si>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</si>
  <si>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</si>
  <si>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</si>
  <si>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</si>
  <si>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</si>
  <si>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</si>
  <si>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</si>
  <si>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</si>
  <si>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</si>
  <si>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</si>
  <si>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</si>
  <si>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</si>
  <si>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</si>
  <si>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</si>
  <si>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</si>
  <si>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</si>
  <si>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</si>
  <si>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</si>
  <si>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</si>
  <si>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</si>
  <si>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</si>
  <si>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</si>
  <si>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</si>
  <si>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</si>
  <si>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</si>
  <si>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</si>
  <si>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</si>
  <si>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</si>
  <si>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</si>
  <si>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</si>
  <si>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</si>
  <si>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</si>
  <si>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</si>
  <si>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</si>
  <si>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</si>
  <si>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</si>
  <si>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</si>
  <si>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</si>
  <si>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</si>
  <si>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</si>
  <si>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</si>
  <si>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</si>
  <si>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</si>
  <si>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</si>
  <si>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</si>
  <si>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</si>
  <si>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</si>
  <si>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</si>
  <si>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</si>
  <si>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</si>
  <si>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</si>
  <si>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</si>
  <si>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</si>
  <si>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</si>
  <si>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</si>
  <si>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</si>
  <si>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</si>
  <si>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</si>
  <si>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</si>
  <si>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</si>
  <si>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</si>
  <si>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</si>
  <si>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</si>
  <si>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</si>
  <si>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</si>
  <si>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</si>
  <si>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</si>
  <si>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</si>
  <si>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</si>
  <si>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</si>
  <si>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</si>
  <si>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</si>
  <si>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</si>
  <si>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</si>
  <si>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</si>
  <si>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</si>
  <si>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</si>
  <si>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</si>
  <si>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</si>
  <si>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</si>
  <si>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</si>
  <si>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</si>
  <si>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</si>
  <si>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</si>
  <si>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</si>
  <si>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</si>
  <si>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</si>
  <si>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</si>
  <si>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</si>
  <si>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</si>
  <si>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</si>
  <si>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</si>
  <si>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</si>
  <si>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</si>
  <si>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</si>
  <si>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</si>
  <si>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</si>
  <si>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</si>
  <si>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</si>
  <si>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</si>
  <si>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</si>
  <si>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</si>
  <si>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</si>
  <si>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</si>
  <si>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</si>
  <si>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</si>
  <si>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</si>
  <si>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</si>
  <si>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</si>
  <si>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</si>
  <si>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</si>
  <si>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</si>
  <si>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</si>
  <si>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</si>
  <si>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</si>
  <si>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</si>
  <si>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</si>
  <si>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 xml:space="preserve">(r,g,w) Подтвердить данные по иностранному гражданину или лицу без гражданства </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</si>
  <si>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</si>
  <si>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</si>
  <si>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</si>
  <si>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</si>
  <si>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</si>
  <si>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</si>
  <si>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</si>
  <si>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стл.19 стр.175=0</t>
  </si>
  <si>
    <t>Ф.F2r разд.1 стл.25 стр.175=0</t>
  </si>
  <si>
    <t>Ф.F2r разд.1 стл.17 стр.173=0</t>
  </si>
  <si>
    <t>Ф.F2r разд.1 стл.18 стр.173=0</t>
  </si>
  <si>
    <t>Ф.F2r разд.1 стл.19 стр.173=0</t>
  </si>
  <si>
    <t>Ф.F2r разд.1 стл.20 стр.173=0</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</si>
  <si>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</si>
  <si>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</si>
  <si>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</si>
  <si>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</si>
  <si>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</si>
  <si>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</si>
  <si>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</si>
  <si>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</si>
  <si>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</si>
  <si>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</si>
  <si>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</si>
  <si>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</si>
  <si>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</si>
  <si>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</si>
  <si>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</si>
  <si>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</si>
  <si>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</si>
  <si>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</si>
  <si>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</si>
  <si>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</si>
  <si>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</si>
  <si>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</si>
  <si>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</si>
  <si>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</si>
  <si>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</si>
  <si>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</si>
  <si>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</si>
  <si>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</si>
  <si>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</si>
  <si>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</si>
  <si>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</si>
  <si>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</si>
  <si>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</si>
  <si>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</si>
  <si>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</si>
  <si>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</si>
  <si>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</si>
  <si>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</si>
  <si>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</si>
  <si>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</si>
  <si>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</si>
  <si>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</si>
  <si>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</si>
  <si>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</si>
  <si>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</si>
  <si>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</si>
  <si>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</si>
  <si>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</si>
  <si>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</si>
  <si>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</si>
  <si>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</si>
  <si>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</si>
  <si>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</si>
  <si>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</si>
  <si>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</si>
  <si>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</si>
  <si>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</si>
  <si>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</si>
  <si>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</si>
  <si>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</si>
  <si>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</si>
  <si>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</si>
  <si>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</si>
  <si>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</si>
  <si>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</si>
  <si>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</si>
  <si>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</si>
  <si>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</si>
  <si>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</si>
  <si>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</si>
  <si>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</si>
  <si>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</si>
  <si>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</si>
  <si>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</si>
  <si>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</si>
  <si>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</si>
  <si>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</si>
  <si>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</si>
  <si>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</si>
  <si>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</si>
  <si>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</si>
  <si>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</si>
  <si>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</si>
  <si>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</si>
  <si>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</si>
  <si>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</si>
  <si>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</si>
  <si>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</si>
  <si>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</si>
  <si>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</si>
  <si>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</si>
  <si>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</si>
  <si>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</si>
  <si>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</si>
  <si>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</si>
  <si>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</si>
  <si>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</si>
  <si>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</si>
  <si>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</si>
  <si>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</si>
  <si>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</si>
  <si>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</si>
  <si>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</si>
  <si>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</si>
  <si>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</si>
  <si>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</si>
  <si>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</si>
  <si>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</si>
  <si>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</si>
  <si>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</si>
  <si>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</si>
  <si>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Ф.F2r разд.1 стл.17 стр.374=0</t>
  </si>
  <si>
    <t>Ф.F2r разд.1 стл.24 стр.374=0</t>
  </si>
  <si>
    <t>Ф.F2r разд.1 стл.14 стр.167=0</t>
  </si>
  <si>
    <t>Ф.F2r разд.1 стл.24 стр.285=0</t>
  </si>
  <si>
    <t>Ф.F2r разд.1 стл.12 стр.200=0</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</si>
  <si>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</si>
  <si>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</si>
  <si>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</si>
  <si>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</si>
  <si>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</si>
  <si>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</si>
  <si>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</si>
  <si>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</si>
  <si>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</si>
  <si>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</si>
  <si>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</si>
  <si>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</si>
  <si>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</si>
  <si>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Ф.F2r разд.1 стл.16 стр.361=0</t>
  </si>
  <si>
    <t>Ф.F2r разд.1 стл.10 стр.254=0</t>
  </si>
  <si>
    <t>(r,g,w) Ст. 15.27.1 Проверка "редких" статей . Подтвердить копией постановления</t>
  </si>
  <si>
    <t>Ф.F2r разд.1 стл.10 стр.255=0</t>
  </si>
  <si>
    <t>(r,g,w) Ст. 15.27.2 Проверка "редких" статей Подтвердить копией постановления</t>
  </si>
  <si>
    <t>Ф.F2r разд.1 стл.16 стр.186=0</t>
  </si>
  <si>
    <t>Ф.F2r разд.1 стл.16 стр.183=0</t>
  </si>
  <si>
    <t>Ф.F2r разд.1 стл.25 стр.387=0</t>
  </si>
  <si>
    <t>Ф.F2r разд.1 стл.26 стр.387=0</t>
  </si>
  <si>
    <t>Ф.F2r разд.1 стл.22 стр.351=0</t>
  </si>
  <si>
    <t>Ф.F2r разд.1 стл.19 стр.209=0</t>
  </si>
  <si>
    <t>Ф.F2r разд.1 стл.33 стр.362=0</t>
  </si>
  <si>
    <t>Ф.F2r разд.1 стл.37 стр.291=0</t>
  </si>
  <si>
    <t>Ф.F2r разд.1 стл.37 стр.80=0</t>
  </si>
  <si>
    <t>Ф.F2r разд.1 стл.13 стр.159=0</t>
  </si>
  <si>
    <t>Ф.F2r разд.1 стл.14 стр.159=0</t>
  </si>
  <si>
    <t>Ф.F2r разд.1 стл.23 стр.162=0</t>
  </si>
  <si>
    <t>Ф.F2r разд.1 стл.25 стр.162=0</t>
  </si>
  <si>
    <t>Ф.F2r разд.1 стл.20 стр.159=0</t>
  </si>
  <si>
    <t>Ф.F2r разд.1 стл.23 стр.159=0</t>
  </si>
  <si>
    <t>Ф.F2r разд.1 стл.25 стр.159=0</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</si>
  <si>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</si>
  <si>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</si>
  <si>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</si>
  <si>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</si>
  <si>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</si>
  <si>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</si>
  <si>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</si>
  <si>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</si>
  <si>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</si>
  <si>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</si>
  <si>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</si>
  <si>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</si>
  <si>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</si>
  <si>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</si>
  <si>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</si>
  <si>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</si>
  <si>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</si>
  <si>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</si>
  <si>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</si>
  <si>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</si>
  <si>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</si>
  <si>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</si>
  <si>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</si>
  <si>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</si>
  <si>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</si>
  <si>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</si>
  <si>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</si>
  <si>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</si>
  <si>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</si>
  <si>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</si>
  <si>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</si>
  <si>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</si>
  <si>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</si>
  <si>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</si>
  <si>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</si>
  <si>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</si>
  <si>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</si>
  <si>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</si>
  <si>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</si>
  <si>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</si>
  <si>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</si>
  <si>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</si>
  <si>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</si>
  <si>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</si>
  <si>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</si>
  <si>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</si>
  <si>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</si>
  <si>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</si>
  <si>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</si>
  <si>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</si>
  <si>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</si>
  <si>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</si>
  <si>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</si>
  <si>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</si>
  <si>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</si>
  <si>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</si>
  <si>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</si>
  <si>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</si>
  <si>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</si>
  <si>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</si>
  <si>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</si>
  <si>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</si>
  <si>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</si>
  <si>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</si>
  <si>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</si>
  <si>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</si>
  <si>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</si>
  <si>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</si>
  <si>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</si>
  <si>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</si>
  <si>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</si>
  <si>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</si>
  <si>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</si>
  <si>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</si>
  <si>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</si>
  <si>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</si>
  <si>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Ф.F2r разд.1 стл.33 стр.329=0</t>
  </si>
  <si>
    <t>Ф.F2r разд.1 стл.33 стр.330=0</t>
  </si>
  <si>
    <t>Ф.F2r разд.1 стл.33 стр.251=0</t>
  </si>
  <si>
    <t>Ф.F2r разд.1 стл.33 стр.252=0</t>
  </si>
  <si>
    <t>Ф.F2r разд.1 стл.16 стр.291=0</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</si>
  <si>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</si>
  <si>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</si>
  <si>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</si>
  <si>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</si>
  <si>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</si>
  <si>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</si>
  <si>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</si>
  <si>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</si>
  <si>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</si>
  <si>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</si>
  <si>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</si>
  <si>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</si>
  <si>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</si>
  <si>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Ф.F2r разд.1 стл.14 стр.255=0</t>
  </si>
  <si>
    <t>Ф.F2r разд.1 стл.12 стр.254=0</t>
  </si>
  <si>
    <t>Ф.F2r разд.1 стл.13 стр.254=0</t>
  </si>
  <si>
    <t>Ф.F2r разд.1 стл.14 стр.254=0</t>
  </si>
  <si>
    <t>Ф.F2r разд.1 стл.14 стр.187=0</t>
  </si>
  <si>
    <t>Ф.F2r разд.1 стл.22 стр.389=0</t>
  </si>
  <si>
    <t>Ф.F2r разд.1 стл.23 стр.389=0</t>
  </si>
  <si>
    <t>Ф.F2r разд.1 стл.24 стр.389=0</t>
  </si>
  <si>
    <t>Ф.F2r разд.1 стл.25 стр.389=0</t>
  </si>
  <si>
    <t>Ф.F2r разд.1 стл.26 стр.389=0</t>
  </si>
  <si>
    <t>Ф.F2r разд.1 стл.22 стр.291=0</t>
  </si>
  <si>
    <t>Ф.F2r разд.1 стл.24 стр.291=0</t>
  </si>
  <si>
    <t>Ф.F2r разд.1 стл.25 стр.228=0</t>
  </si>
  <si>
    <t>Ф.F2r разд.1 стл.20 стр.291=0</t>
  </si>
  <si>
    <t>Ф.F2r разд.1 стл.21 стр.333=0</t>
  </si>
  <si>
    <t>Ф.F2r разд.1 стл.25 стр.333=0</t>
  </si>
  <si>
    <t>Ф.F2r разд.1 стл.20 стр.212=0</t>
  </si>
  <si>
    <t>Ф.F2r разд.1 стл.25 стр.212=0</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</si>
  <si>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</si>
  <si>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</si>
  <si>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</si>
  <si>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</si>
  <si>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</si>
  <si>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</si>
  <si>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</si>
  <si>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</si>
  <si>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</si>
  <si>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Ф.F2r разд.1 стл.18 стр.387=0</t>
  </si>
  <si>
    <t>Ф.F2r разд.1 стл.19 стр.387=0</t>
  </si>
  <si>
    <t>Ф.F2r разд.1 стл.20 стр.387=0</t>
  </si>
  <si>
    <t>Ф.F2r разд.1 стл.21 стр.387=0</t>
  </si>
  <si>
    <t>Ф.F2r разд.1 стл.22 стр.387=0</t>
  </si>
  <si>
    <t>Ф.F2r разд.1 стл.23 стр.387=0</t>
  </si>
  <si>
    <t>Ф.F2r разд.1 стл.17 стр.332=0</t>
  </si>
  <si>
    <t>Ф.F2r разд.1 стл.21 стр.332=0</t>
  </si>
  <si>
    <t>Ф.F2r разд.1 стл.17 стр.316=0</t>
  </si>
  <si>
    <t>Ф.F2r разд.1 стл.21 стр.316=0</t>
  </si>
  <si>
    <t>Ф.F2r разд.1 стл.25 стр.313=0</t>
  </si>
  <si>
    <t>Ф.F2r разд.1 стл.17 стр.346=0</t>
  </si>
  <si>
    <t>Ф.F2r разд.1 стл.22 стр.346=0</t>
  </si>
  <si>
    <t>Ф.F2r разд.1 стл.24 стр.346=0</t>
  </si>
  <si>
    <t>Ф.F2r разд.1 стл.19 стр.200=0</t>
  </si>
  <si>
    <t>Ф.F2r разд.1 стл.22 стр.284=0</t>
  </si>
  <si>
    <t>Ф.F2r разд.1 стл.23 стр.284=0</t>
  </si>
  <si>
    <t>Ф.F2r разд.1 стл.24 стр.284=0</t>
  </si>
  <si>
    <t>Ф.F2r разд.1 стл.25 стр.284=0</t>
  </si>
  <si>
    <t>Ф.F2r разд.1 стл.22 стр.289=0</t>
  </si>
  <si>
    <t>Ф.F2r разд.1 стл.24 стр.289=0</t>
  </si>
  <si>
    <t>Ф.F2r разд.1 стл.19 стр.254=0</t>
  </si>
  <si>
    <t>Ф.F2r разд.1 стл.20 стр.254=0</t>
  </si>
  <si>
    <t>Ф.F2r разд.1 стл.25 стр.254=0</t>
  </si>
  <si>
    <t>Ф.F2r разд.1 стл.19 стр.161=0</t>
  </si>
  <si>
    <t>Ф.F2r разд.1 стл.17 стр.296=0</t>
  </si>
  <si>
    <t>Ф.F2r разд.1 стл.19 стр.217=0</t>
  </si>
  <si>
    <t>Ф.F2r разд.1 стл.17 стр.333=0</t>
  </si>
  <si>
    <t>Ф.F2r разд.1 стл.13 стр.302=0</t>
  </si>
  <si>
    <t>Ф.F2r разд.1 стл.14 стр.258=0</t>
  </si>
  <si>
    <t>Ф.F2r разд.1 стл.13 стр.226=0</t>
  </si>
  <si>
    <t>Ф.F2r разд.1 стл.14 стр.226=0</t>
  </si>
  <si>
    <t>Ф.F2r разд.1 стл.13 стр.225=0</t>
  </si>
  <si>
    <t>Ф.F2r разд.1 стл.14 стр.211=0</t>
  </si>
  <si>
    <t>Ф.F2r разд.1 стл.11 стр.388=0</t>
  </si>
  <si>
    <t>Ф.F2r разд.1 стл.12 стр.388=0</t>
  </si>
  <si>
    <t>Ф.F2r разд.1 стл.13 стр.388=0</t>
  </si>
  <si>
    <t>Ф.F2r разд.1 стл.11 стр.294=0</t>
  </si>
  <si>
    <t>Ф.F2r разд.1 стл.12 стр.294=0</t>
  </si>
  <si>
    <t>Ф.F2r разд.1 стл.13 стр.294=0</t>
  </si>
  <si>
    <t>Ф.F2r разд.1 стл.12 стр.272=0</t>
  </si>
  <si>
    <t>Ф.F2r разд.1 стл.13 стр.272=0</t>
  </si>
  <si>
    <t>Ф.F2r разд.2 стл.1 стр.13&lt;=Ф.F2r разд.1 стл.10 стр.369</t>
  </si>
  <si>
    <t>Ф.F2r разд.1 стл.20 стр.358=0</t>
  </si>
  <si>
    <t>Ф.F2r разд.1 стл.21 стр.358=0</t>
  </si>
  <si>
    <t>Ф.F2r разд.1 стл.33 стр.1=Ф.F2r разд.1 стл.33 стр.380</t>
  </si>
  <si>
    <t>Ф.F2r разд.1 стл.19 стр.251=0</t>
  </si>
  <si>
    <t>Ф.F2r разд.1 стл.18 стр.282=0</t>
  </si>
  <si>
    <t>Ф.F2r разд.1 стл.21 стр.282=0</t>
  </si>
  <si>
    <t>Ф.F2r разд.1 стл.10 стр.379=Ф.F2r разд.1 стл.12 стр.379</t>
  </si>
  <si>
    <t>Ф.F2r разд.1 стл.10 стр.378=Ф.F2r разд.1 стл.13 стр.378</t>
  </si>
  <si>
    <t>Ф.F2r разд.1 стл.10 стр.377=Ф.F2r разд.1 стл.11 стр.377</t>
  </si>
  <si>
    <t>Ф.F2r разд.1 стл.19 стр.208=0</t>
  </si>
  <si>
    <t>Ф.F2r разд.1 стл.34 стр.251=0</t>
  </si>
  <si>
    <t>Ф.F2r разд.1 стл.34 стр.252=0</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</si>
  <si>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</si>
  <si>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</si>
  <si>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</si>
  <si>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</si>
  <si>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</si>
  <si>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</si>
  <si>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</si>
  <si>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</si>
  <si>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</si>
  <si>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</si>
  <si>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</si>
  <si>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</si>
  <si>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</si>
  <si>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</si>
  <si>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</si>
  <si>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</si>
  <si>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</si>
  <si>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</si>
  <si>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</si>
  <si>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</si>
  <si>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</si>
  <si>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</si>
  <si>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</si>
  <si>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</si>
  <si>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</si>
  <si>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</si>
  <si>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</si>
  <si>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</si>
  <si>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</si>
  <si>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</si>
  <si>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</si>
  <si>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</si>
  <si>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</si>
  <si>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</si>
  <si>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</si>
  <si>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</si>
  <si>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</si>
  <si>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</si>
  <si>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</si>
  <si>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</si>
  <si>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</si>
  <si>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</si>
  <si>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</si>
  <si>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</si>
  <si>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</si>
  <si>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</si>
  <si>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</si>
  <si>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</si>
  <si>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</si>
  <si>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</si>
  <si>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</si>
  <si>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</si>
  <si>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</si>
  <si>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</si>
  <si>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</si>
  <si>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</si>
  <si>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</si>
  <si>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</si>
  <si>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</si>
  <si>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</si>
  <si>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</si>
  <si>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</si>
  <si>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</si>
  <si>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</si>
  <si>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</si>
  <si>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</si>
  <si>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</si>
  <si>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</si>
  <si>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</si>
  <si>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</si>
  <si>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</si>
  <si>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</si>
  <si>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</si>
  <si>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</si>
  <si>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</si>
  <si>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</si>
  <si>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</si>
  <si>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</si>
  <si>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</si>
  <si>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</si>
  <si>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</si>
  <si>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</si>
  <si>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</si>
  <si>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</si>
  <si>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</si>
  <si>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</si>
  <si>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</si>
  <si>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</si>
  <si>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</si>
  <si>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</si>
  <si>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</si>
  <si>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</si>
  <si>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</si>
  <si>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</si>
  <si>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</si>
  <si>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</si>
  <si>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</si>
  <si>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</si>
  <si>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</si>
  <si>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</si>
  <si>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</si>
  <si>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</si>
  <si>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</si>
  <si>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</si>
  <si>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</si>
  <si>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</si>
  <si>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</si>
  <si>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</si>
  <si>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</si>
  <si>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</si>
  <si>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</si>
  <si>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</si>
  <si>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</si>
  <si>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</si>
  <si>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</si>
  <si>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</si>
  <si>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</si>
  <si>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</si>
  <si>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</si>
  <si>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</si>
  <si>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</si>
  <si>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</si>
  <si>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</si>
  <si>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</si>
  <si>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</si>
  <si>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</si>
  <si>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</si>
  <si>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</si>
  <si>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</si>
  <si>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</si>
  <si>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</si>
  <si>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</si>
  <si>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</si>
  <si>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</si>
  <si>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</si>
  <si>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</si>
  <si>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</si>
  <si>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</si>
  <si>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</si>
  <si>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</si>
  <si>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</si>
  <si>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</si>
  <si>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</si>
  <si>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</si>
  <si>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</si>
  <si>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</si>
  <si>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</si>
  <si>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</si>
  <si>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</si>
  <si>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</si>
  <si>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</si>
  <si>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</si>
  <si>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</si>
  <si>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</si>
  <si>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</si>
  <si>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</si>
  <si>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</si>
  <si>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</si>
  <si>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</si>
  <si>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</si>
  <si>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</si>
  <si>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</si>
  <si>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</si>
  <si>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</si>
  <si>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</si>
  <si>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</si>
  <si>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</si>
  <si>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</si>
  <si>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</si>
  <si>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</si>
  <si>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</si>
  <si>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</si>
  <si>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</si>
  <si>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</si>
  <si>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</si>
  <si>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</si>
  <si>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</si>
  <si>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</si>
  <si>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</si>
  <si>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</si>
  <si>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</si>
  <si>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</si>
  <si>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</si>
  <si>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</si>
  <si>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</si>
  <si>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</si>
  <si>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</si>
  <si>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</si>
  <si>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</si>
  <si>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</si>
  <si>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</si>
  <si>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</si>
  <si>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</si>
  <si>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</si>
  <si>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</si>
  <si>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</si>
  <si>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</si>
  <si>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</si>
  <si>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</si>
  <si>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</si>
  <si>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</si>
  <si>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</si>
  <si>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</si>
  <si>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</si>
  <si>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</si>
  <si>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</si>
  <si>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</si>
  <si>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</si>
  <si>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</si>
  <si>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</si>
  <si>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</si>
  <si>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</si>
  <si>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</si>
  <si>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</si>
  <si>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</si>
  <si>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</si>
  <si>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</si>
  <si>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</si>
  <si>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</si>
  <si>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</si>
  <si>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</si>
  <si>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</si>
  <si>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</si>
  <si>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</si>
  <si>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</si>
  <si>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</si>
  <si>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</si>
  <si>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</si>
  <si>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</si>
  <si>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</si>
  <si>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</si>
  <si>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</si>
  <si>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</si>
  <si>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</si>
  <si>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</si>
  <si>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</si>
  <si>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</si>
  <si>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</si>
  <si>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</si>
  <si>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</si>
  <si>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</si>
  <si>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</si>
  <si>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</si>
  <si>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</si>
  <si>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</si>
  <si>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</si>
  <si>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</si>
  <si>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</si>
  <si>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</si>
  <si>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</si>
  <si>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</si>
  <si>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</si>
  <si>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</si>
  <si>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</si>
  <si>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</si>
  <si>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</si>
  <si>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</si>
  <si>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</si>
  <si>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</si>
  <si>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</si>
  <si>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</si>
  <si>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</si>
  <si>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</si>
  <si>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</si>
  <si>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</si>
  <si>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</si>
  <si>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</si>
  <si>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</si>
  <si>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</si>
  <si>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</si>
  <si>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</si>
  <si>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</si>
  <si>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</si>
  <si>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</si>
  <si>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</si>
  <si>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</si>
  <si>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</si>
  <si>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</si>
  <si>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</si>
  <si>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</si>
  <si>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</si>
  <si>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</si>
  <si>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</si>
  <si>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</si>
  <si>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</si>
  <si>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</si>
  <si>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</si>
  <si>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</si>
  <si>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</si>
  <si>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</si>
  <si>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</si>
  <si>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</si>
  <si>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</si>
  <si>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</si>
  <si>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</si>
  <si>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</si>
  <si>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</si>
  <si>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</si>
  <si>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</si>
  <si>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</si>
  <si>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</si>
  <si>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</si>
  <si>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</si>
  <si>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</si>
  <si>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</si>
  <si>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</si>
  <si>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</si>
  <si>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</si>
  <si>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</si>
  <si>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</si>
  <si>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</si>
  <si>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</si>
  <si>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</si>
  <si>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</si>
  <si>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</si>
  <si>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</si>
  <si>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</si>
  <si>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</si>
  <si>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</si>
  <si>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</si>
  <si>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</si>
  <si>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</si>
  <si>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</si>
  <si>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</si>
  <si>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</si>
  <si>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</si>
  <si>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</si>
  <si>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</si>
  <si>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</si>
  <si>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</si>
  <si>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</si>
  <si>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</si>
  <si>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</si>
  <si>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</si>
  <si>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</si>
  <si>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</si>
  <si>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</si>
  <si>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</si>
  <si>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</si>
  <si>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</si>
  <si>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</si>
  <si>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</si>
  <si>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</si>
  <si>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</si>
  <si>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</si>
  <si>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</si>
  <si>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</si>
  <si>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</si>
  <si>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</si>
  <si>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</si>
  <si>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</si>
  <si>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</si>
  <si>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</si>
  <si>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</si>
  <si>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</si>
  <si>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</si>
  <si>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</si>
  <si>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</si>
  <si>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</si>
  <si>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</si>
  <si>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</si>
  <si>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</si>
  <si>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</si>
  <si>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</si>
  <si>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</si>
  <si>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</si>
  <si>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</si>
  <si>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</si>
  <si>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</si>
  <si>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</si>
  <si>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</si>
  <si>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</si>
  <si>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</si>
  <si>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</si>
  <si>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</si>
  <si>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</si>
  <si>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</si>
  <si>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</si>
  <si>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</si>
  <si>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</si>
  <si>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</si>
  <si>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</si>
  <si>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</si>
  <si>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</si>
  <si>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</si>
  <si>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</si>
  <si>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</si>
  <si>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</si>
  <si>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</si>
  <si>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</si>
  <si>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</si>
  <si>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</si>
  <si>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</si>
  <si>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</si>
  <si>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</si>
  <si>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</si>
  <si>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</si>
  <si>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</si>
  <si>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</si>
  <si>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</si>
  <si>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</si>
  <si>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</si>
  <si>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</si>
  <si>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</si>
  <si>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</si>
  <si>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</si>
  <si>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</si>
  <si>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Ф.F2r разд.1 стл.10 стр.380=Ф.F2r разд.1 стл.33 стр.380</t>
  </si>
  <si>
    <t>Ф.F2r разд.1 стл.23 стр.259=0</t>
  </si>
  <si>
    <t>Ф.F2r разд.1 стл.25 стр.259=0</t>
  </si>
  <si>
    <t>Ф.F2r разд.1 стл.11 стр.382=0</t>
  </si>
  <si>
    <t>(r,g,w) Стр. 382 ЮЛ=0</t>
  </si>
  <si>
    <t>Ф.F2r разд.1 стл.33 стр.301=0</t>
  </si>
  <si>
    <t>Ф.F2r разд.1 стл.33 стр.302=0</t>
  </si>
  <si>
    <t>Ф.F2r разд.1 сумма стл.1-2 стр.1=Ф.F2r разд.1 стл.3 стр.1+Ф.F2r разд.1 стл.32 стр.1+Ф.F2r разд.1 стл.36 стр.1</t>
  </si>
  <si>
    <t>Ф.F2r разд.1 стл.12 стр.1=Ф.F2r разд.1 стл.12 стр.379</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</si>
  <si>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</si>
  <si>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</si>
  <si>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</si>
  <si>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</si>
  <si>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</si>
  <si>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</si>
  <si>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</si>
  <si>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</si>
  <si>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</si>
  <si>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</si>
  <si>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</si>
  <si>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</si>
  <si>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</si>
  <si>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</si>
  <si>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</si>
  <si>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</si>
  <si>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</si>
  <si>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</si>
  <si>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</si>
  <si>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</si>
  <si>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</si>
  <si>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</si>
  <si>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</si>
  <si>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</si>
  <si>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</si>
  <si>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</si>
  <si>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</si>
  <si>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</si>
  <si>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</si>
  <si>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</si>
  <si>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</si>
  <si>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</si>
  <si>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</si>
  <si>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</si>
  <si>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</si>
  <si>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</si>
  <si>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</si>
  <si>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</si>
  <si>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Ф.F2r разд.1 стл.11 стр.1=Ф.F2r разд.1 стл.11 стр.377</t>
  </si>
  <si>
    <t>Ф.F2r разд.1 стл.25 стр.320=0</t>
  </si>
  <si>
    <t>Ф.F2r разд.1 стл.10 стр.381=Ф.F2r разд.1 стл.34 стр.381</t>
  </si>
  <si>
    <t>Ф.F2r разд.1 стл.34 стр.1=Ф.F2r разд.1 стл.34 стр.381</t>
  </si>
  <si>
    <t>Ф.F2r разд.9 стл.11 стр.1&lt;=Ф.F2r разд.1 стл.10 стр.386</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</si>
  <si>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</si>
  <si>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</si>
  <si>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</si>
  <si>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</si>
  <si>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</si>
  <si>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</si>
  <si>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</si>
  <si>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</si>
  <si>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</si>
  <si>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</si>
  <si>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</si>
  <si>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</si>
  <si>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</si>
  <si>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</si>
  <si>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</si>
  <si>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</si>
  <si>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</si>
  <si>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</si>
  <si>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</si>
  <si>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</si>
  <si>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</si>
  <si>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</si>
  <si>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</si>
  <si>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</si>
  <si>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</si>
  <si>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</si>
  <si>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</si>
  <si>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</si>
  <si>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</si>
  <si>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</si>
  <si>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</si>
  <si>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</si>
  <si>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</si>
  <si>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</si>
  <si>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</si>
  <si>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</si>
  <si>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</si>
  <si>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</si>
  <si>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Ф.F2r разд.1 стл.13 стр.1=Ф.F2r разд.1 стл.13 стр.378</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</si>
  <si>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</si>
  <si>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</si>
  <si>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</si>
  <si>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</si>
  <si>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</si>
  <si>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</si>
  <si>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</si>
  <si>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</si>
  <si>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</si>
  <si>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</si>
  <si>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</si>
  <si>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</si>
  <si>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</si>
  <si>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</si>
  <si>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</si>
  <si>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</si>
  <si>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</si>
  <si>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</si>
  <si>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</si>
  <si>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</si>
  <si>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</si>
  <si>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</si>
  <si>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</si>
  <si>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</si>
  <si>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</si>
  <si>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</si>
  <si>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</si>
  <si>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</si>
  <si>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</si>
  <si>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</si>
  <si>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</si>
  <si>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</si>
  <si>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</si>
  <si>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</si>
  <si>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</si>
  <si>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</si>
  <si>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</si>
  <si>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</si>
  <si>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</si>
  <si>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</si>
  <si>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</si>
  <si>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</si>
  <si>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</si>
  <si>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</si>
  <si>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</si>
  <si>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</si>
  <si>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</si>
  <si>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</si>
  <si>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</si>
  <si>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</si>
  <si>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</si>
  <si>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</si>
  <si>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</si>
  <si>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</si>
  <si>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</si>
  <si>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</si>
  <si>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</si>
  <si>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</si>
  <si>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</si>
  <si>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</si>
  <si>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</si>
  <si>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</si>
  <si>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</si>
  <si>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</si>
  <si>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</si>
  <si>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</si>
  <si>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</si>
  <si>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</si>
  <si>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</si>
  <si>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</si>
  <si>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</si>
  <si>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</si>
  <si>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</si>
  <si>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</si>
  <si>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</si>
  <si>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</si>
  <si>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</si>
  <si>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</si>
  <si>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</si>
  <si>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</si>
  <si>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</si>
  <si>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</si>
  <si>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</si>
  <si>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</si>
  <si>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</si>
  <si>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</si>
  <si>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</si>
  <si>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</si>
  <si>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</si>
  <si>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</si>
  <si>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</si>
  <si>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</si>
  <si>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</si>
  <si>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</si>
  <si>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</si>
  <si>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</si>
  <si>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</si>
  <si>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</si>
  <si>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</si>
  <si>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</si>
  <si>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</si>
  <si>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</si>
  <si>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</si>
  <si>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</si>
  <si>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</si>
  <si>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</si>
  <si>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</si>
  <si>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</si>
  <si>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</si>
  <si>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</si>
  <si>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</si>
  <si>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</si>
  <si>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</si>
  <si>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</si>
  <si>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Ф.F2r разд.1 стл.13 стр.382=0</t>
  </si>
  <si>
    <t>(r,g,w) Стр. 382 ПБОЮЛ (ИП)=0, иные ФЛ=0</t>
  </si>
  <si>
    <t>Ф.F2r разд.1 стл.14 стр.382=0</t>
  </si>
  <si>
    <t>Ф.F2r разд.1 стл.13 стр.251=0</t>
  </si>
  <si>
    <t>Ф.F2r разд.1 стл.14 стр.251=0</t>
  </si>
  <si>
    <t>Ф.F2r разд.1 стл.11 стр.357=0</t>
  </si>
  <si>
    <t>Ф.F2r разд.1 стл.12 стр.357=0</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</si>
  <si>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</si>
  <si>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</si>
  <si>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</si>
  <si>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</si>
  <si>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</si>
  <si>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</si>
  <si>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</si>
  <si>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</si>
  <si>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</si>
  <si>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</si>
  <si>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</si>
  <si>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</si>
  <si>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</si>
  <si>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</si>
  <si>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</si>
  <si>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</si>
  <si>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</si>
  <si>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</si>
  <si>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</si>
  <si>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</si>
  <si>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</si>
  <si>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</si>
  <si>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</si>
  <si>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</si>
  <si>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</si>
  <si>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</si>
  <si>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</si>
  <si>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</si>
  <si>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</si>
  <si>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</si>
  <si>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</si>
  <si>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</si>
  <si>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</si>
  <si>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</si>
  <si>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</si>
  <si>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</si>
  <si>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</si>
  <si>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</si>
  <si>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</si>
  <si>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</si>
  <si>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</si>
  <si>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</si>
  <si>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</si>
  <si>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</si>
  <si>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</si>
  <si>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</si>
  <si>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</si>
  <si>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</si>
  <si>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</si>
  <si>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</si>
  <si>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</si>
  <si>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</si>
  <si>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</si>
  <si>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</si>
  <si>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</si>
  <si>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</si>
  <si>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</si>
  <si>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</si>
  <si>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</si>
  <si>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</si>
  <si>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</si>
  <si>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</si>
  <si>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</si>
  <si>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</si>
  <si>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</si>
  <si>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</si>
  <si>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</si>
  <si>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</si>
  <si>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</si>
  <si>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</si>
  <si>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</si>
  <si>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</si>
  <si>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</si>
  <si>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</si>
  <si>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</si>
  <si>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</si>
  <si>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Ф.F2r разд.1 стл.13 стр.384=0</t>
  </si>
  <si>
    <t>(r,g,w) Стр. 384 ПБОЮЛ (ИП)=0, иные ФЛ=0</t>
  </si>
  <si>
    <t>Ф.F2r разд.1 стл.14 стр.384=0</t>
  </si>
  <si>
    <t>Ф.F2r разд.1 стл.13 стр.383=0</t>
  </si>
  <si>
    <t>(r,g,w) Стр. 383 ПБОЮЛ (ИП)=0, иные ФЛ=0</t>
  </si>
  <si>
    <t>Ф.F2r разд.1 стл.14 стр.383=0</t>
  </si>
  <si>
    <t>Ф.F2r разд.1 стл.34 стр.329=0</t>
  </si>
  <si>
    <t>Ф.F2r разд.1 стл.34 стр.330=0</t>
  </si>
  <si>
    <t>Ф.F2r разд.1 стл.34 стр.331=0</t>
  </si>
  <si>
    <t>Ф.F2r разд.1 стл.11 стр.312=0</t>
  </si>
  <si>
    <t>Ф.F2r разд.1 стл.11 стр.311=0</t>
  </si>
  <si>
    <t>(r,g,w) Стр. 381 иностранцы  -  ЮЛ=0</t>
  </si>
  <si>
    <t>Ф.F2r разд.1 стл.11 стр.237=0</t>
  </si>
  <si>
    <t>Ф.F2r разд.1 стл.12 стр.330=0</t>
  </si>
  <si>
    <t>Ф.F2r разд.1 стл.13 стр.330=0</t>
  </si>
  <si>
    <t>Ф.F2r разд.1 стл.14 стр.330=0</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</si>
  <si>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</si>
  <si>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</si>
  <si>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</si>
  <si>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</si>
  <si>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</si>
  <si>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</si>
  <si>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</si>
  <si>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</si>
  <si>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</si>
  <si>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</si>
  <si>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</si>
  <si>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</si>
  <si>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</si>
  <si>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</si>
  <si>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</si>
  <si>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</si>
  <si>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</si>
  <si>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</si>
  <si>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</si>
  <si>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</si>
  <si>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</si>
  <si>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</si>
  <si>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</si>
  <si>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</si>
  <si>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</si>
  <si>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</si>
  <si>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</si>
  <si>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</si>
  <si>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</si>
  <si>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</si>
  <si>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</si>
  <si>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</si>
  <si>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</si>
  <si>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</si>
  <si>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</si>
  <si>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</si>
  <si>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</si>
  <si>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</si>
  <si>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Ф.F2r разд.1 стл.11 стр.191=0</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</si>
  <si>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</si>
  <si>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</si>
  <si>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</si>
  <si>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</si>
  <si>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</si>
  <si>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</si>
  <si>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</si>
  <si>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</si>
  <si>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</si>
  <si>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</si>
  <si>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</si>
  <si>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</si>
  <si>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</si>
  <si>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</si>
  <si>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</si>
  <si>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</si>
  <si>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</si>
  <si>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</si>
  <si>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</si>
  <si>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</si>
  <si>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</si>
  <si>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</si>
  <si>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</si>
  <si>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</si>
  <si>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</si>
  <si>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</si>
  <si>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</si>
  <si>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</si>
  <si>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</si>
  <si>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</si>
  <si>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</si>
  <si>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</si>
  <si>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</si>
  <si>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</si>
  <si>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</si>
  <si>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</si>
  <si>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</si>
  <si>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</si>
  <si>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Ф.F2r разд.1 стл.11 стр.384=0</t>
  </si>
  <si>
    <t xml:space="preserve">(r,g,w) Стр. 384 ЮЛ=0 </t>
  </si>
  <si>
    <t>Ф.F2r разд.1 стл.11 стр.278=0</t>
  </si>
  <si>
    <t>(r,g,w) Ст. 17.3 ч. 1 ЮЛ=0</t>
  </si>
  <si>
    <t>Ф.F2r разд.1 стл.14 стр.164=0</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</si>
  <si>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</si>
  <si>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</si>
  <si>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</si>
  <si>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</si>
  <si>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</si>
  <si>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</si>
  <si>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</si>
  <si>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</si>
  <si>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</si>
  <si>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</si>
  <si>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</si>
  <si>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</si>
  <si>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</si>
  <si>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Ф.F2r разд.1 стл.11 стр.324=0</t>
  </si>
  <si>
    <t>Ф.F2r разд.1 стл.12 стр.324=0</t>
  </si>
  <si>
    <t>Ф.F2r разд.1 стл.13 стр.324=0</t>
  </si>
  <si>
    <t>Ф.F2r разд.1 стл.19 стр.270=0</t>
  </si>
  <si>
    <t>Ф.F2r разд.1 стл.14 стр.329=0</t>
  </si>
  <si>
    <t>Ф.F2r разд.1 стл.11 стр.284=0</t>
  </si>
  <si>
    <t>Ф.F2r разд.1 стл.11 стр.281=0</t>
  </si>
  <si>
    <t>Ф.F2r разд.1 стл.11 стр.269=0</t>
  </si>
  <si>
    <t>Ф.F2r разд.1 стл.12 стр.269=0</t>
  </si>
  <si>
    <t>Ф.F2r разд.1 стл.13 стр.269=0</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</si>
  <si>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</si>
  <si>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</si>
  <si>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</si>
  <si>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</si>
  <si>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</si>
  <si>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</si>
  <si>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</si>
  <si>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</si>
  <si>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</si>
  <si>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</si>
  <si>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</si>
  <si>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</si>
  <si>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</si>
  <si>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Ф.F2r разд.1 стл.11 стр.362=0</t>
  </si>
  <si>
    <t>Ф.F2r разд.1 стл.12 стр.362=0</t>
  </si>
  <si>
    <t>Ф.F2r разд.1 стл.13 стр.362=0</t>
  </si>
  <si>
    <t>Ф.F2r разд.1 стл.19 стр.299=0</t>
  </si>
  <si>
    <t>Ф.F2r разд.1 стл.18 стр.362=0</t>
  </si>
  <si>
    <t>Ф.F2r разд.1 стл.13 стр.238=0</t>
  </si>
  <si>
    <t>Ф.F2r разд.1 стл.14 стр.238=0</t>
  </si>
  <si>
    <t>Ф.F2r разд.1 стл.11 стр.323=0</t>
  </si>
  <si>
    <t>Ф.F2r разд.1 стл.11 стр.386=0</t>
  </si>
  <si>
    <t>Ф.F2r разд.1 стл.12 стр.386=0</t>
  </si>
  <si>
    <t>Ф.F2r разд.1 стл.13 стр.386=0</t>
  </si>
  <si>
    <t>Ф.F2r разд.1 стл.14 стр.186=0</t>
  </si>
  <si>
    <t>Ф.F2r разд.1 стл.17 стр.330=0</t>
  </si>
  <si>
    <t>Ф.F2r разд.1 стл.19 стр.330=0</t>
  </si>
  <si>
    <t>Ф.F2r разд.1 стл.20 стр.330=0</t>
  </si>
  <si>
    <t>Ф.F2r разд.1 стл.13 стр.248=0</t>
  </si>
  <si>
    <t>Ф.F2r разд.1 стл.13 стр.240=0</t>
  </si>
  <si>
    <t>Ф.F2r разд.1 стл.14 стр.240=0</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</si>
  <si>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</si>
  <si>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</si>
  <si>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</si>
  <si>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</si>
  <si>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</si>
  <si>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</si>
  <si>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</si>
  <si>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</si>
  <si>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</si>
  <si>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</si>
  <si>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</si>
  <si>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</si>
  <si>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</si>
  <si>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Ф.F2r разд.1 сумма стл.1-37 сумма стр.1-394&gt;0</t>
  </si>
  <si>
    <t>Ф.F2r разд.1 стл.11 стр.364=0</t>
  </si>
  <si>
    <t>Ф.F2r разд.9 стл.12 стр.1&lt;=Ф.F2r разд.1 стл.10 стр.387</t>
  </si>
  <si>
    <t>Ф.F2r разд.1 стл.14 стр.335=0</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</si>
  <si>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</si>
  <si>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</si>
  <si>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</si>
  <si>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</si>
  <si>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</si>
  <si>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</si>
  <si>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</si>
  <si>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</si>
  <si>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</si>
  <si>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</si>
  <si>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</si>
  <si>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</si>
  <si>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</si>
  <si>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Ф.F2r разд.1 стл.22 стр.287=0</t>
  </si>
  <si>
    <t>Ф.F2r разд.1 стл.11 стр.240=0</t>
  </si>
  <si>
    <t>Ф.F2r разд.9 стл.10 стр.1&lt;=Ф.F2r разд.1 стл.10 стр.385</t>
  </si>
  <si>
    <t>Ф.F2r разд.1 стл.19 стр.298=0</t>
  </si>
  <si>
    <t>Ф.F2r разд.1 стл.11 стр.297=0</t>
  </si>
  <si>
    <t>Ф.F2r разд.1 стл.12 стр.297=0</t>
  </si>
  <si>
    <t>Ф.F2r разд.1 стл.13 стр.297=0</t>
  </si>
  <si>
    <t>Ф.F2r разд.1 стл.17 стр.331=0</t>
  </si>
  <si>
    <t>Ф.F2r разд.1 стл.14 стр.331=0</t>
  </si>
  <si>
    <t>Ф.F2r разд.1 стл.19 стр.323=0</t>
  </si>
  <si>
    <t>Ф.F2r разд.1 стл.11 стр.359=0</t>
  </si>
  <si>
    <t>Ф.F2r разд.1 стл.19 стр.188=0</t>
  </si>
  <si>
    <t>Ф.F2r разд.1 стл.11 стр.298=0</t>
  </si>
  <si>
    <t>Ф.F2r разд.1 стл.12 стр.298=0</t>
  </si>
  <si>
    <t>Ф.F2r разд.1 стл.13 стр.298=0</t>
  </si>
  <si>
    <t>Ф.F2r разд.1 стл.12 стр.361=0</t>
  </si>
  <si>
    <t>Ф.F2r разд.1 стл.14 стр.281=0</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</si>
  <si>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</si>
  <si>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</si>
  <si>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</si>
  <si>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</si>
  <si>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</si>
  <si>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</si>
  <si>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</si>
  <si>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</si>
  <si>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</si>
  <si>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</si>
  <si>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</si>
  <si>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</si>
  <si>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</si>
  <si>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Ф.F2r разд.1 стл.11 стр.358=0</t>
  </si>
  <si>
    <t>Ф.F2r разд.1 стл.12 стр.358=0</t>
  </si>
  <si>
    <t>Ф.F2r разд.1 стл.13 стр.358=0</t>
  </si>
  <si>
    <t>Ф.F2r разд.1 стл.17 стр.294=0</t>
  </si>
  <si>
    <t>Ф.F2r разд.1 стл.19 стр.227=0</t>
  </si>
  <si>
    <t>Ф.F2r разд.1 стл.19 стр.178=0</t>
  </si>
  <si>
    <t>Ф.F2r разд.1 стл.14 стр.311=0</t>
  </si>
  <si>
    <t>Ф.F2r разд.1 стл.11 стр.236=0</t>
  </si>
  <si>
    <t>Ф.F2r разд.1 стл.11 стр.328=0</t>
  </si>
  <si>
    <t>Ф.F2r разд.1 стл.12 стр.328=0</t>
  </si>
  <si>
    <t>Ф.F2r разд.1 стл.13 стр.328=0</t>
  </si>
  <si>
    <t>Ф.F2r разд.1 стл.11 стр.387=0</t>
  </si>
  <si>
    <t>Ф.F2r разд.1 стл.12 стр.387=0</t>
  </si>
  <si>
    <t>Ф.F2r разд.1 стл.13 стр.387=0</t>
  </si>
  <si>
    <t>(r,g,w) Стр. 380 военнослужащие - ПБЮЛ, ИП=0</t>
  </si>
  <si>
    <t>Ф.F2r разд.1 стл.11 стр.356=0</t>
  </si>
  <si>
    <t>Ф.F2r разд.1 стл.12 стр.356=0</t>
  </si>
  <si>
    <t>Ф.F2r разд.1 стл.13 стр.356=0</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</si>
  <si>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</si>
  <si>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</si>
  <si>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</si>
  <si>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</si>
  <si>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</si>
  <si>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</si>
  <si>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</si>
  <si>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</si>
  <si>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</si>
  <si>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</si>
  <si>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</si>
  <si>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</si>
  <si>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</si>
  <si>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Ф.F2r разд.1 стл.17 стр.347=0</t>
  </si>
  <si>
    <t xml:space="preserve">(r,g,w) Стр. 379 должн. лица ЮЛ=0 </t>
  </si>
  <si>
    <t>Ф.F2r разд.1 стл.19 стр.243=0</t>
  </si>
  <si>
    <t>Ф.F2r разд.1 стл.11 стр.385=0</t>
  </si>
  <si>
    <t>Ф.F2r разд.1 стл.12 стр.385=0</t>
  </si>
  <si>
    <t>Ф.F2r разд.1 стл.13 стр.385=0</t>
  </si>
  <si>
    <t>Ф.F2r разд.1 стл.13 стр.250=0</t>
  </si>
  <si>
    <t>Ф.F2r разд.1 стл.11 стр.326=0</t>
  </si>
  <si>
    <t>Ф.F2r разд.1 стл.12 стр.326=0</t>
  </si>
  <si>
    <t>Ф.F2r разд.1 стл.13 стр.326=0</t>
  </si>
  <si>
    <t>Ф.F2r разд.1 стл.17 стр.349=0</t>
  </si>
  <si>
    <t>Ф.F2r разд.1 стл.19 стр.300=0</t>
  </si>
  <si>
    <t>Ф.F2r разд.1 стл.10 стр.382=Ф.F2r разд.1 сумма стл.15-23 стр.382</t>
  </si>
  <si>
    <t>Ф.F2r разд.1 стл.10 стр.383=Ф.F2r разд.1 сумма стл.15-23 стр.383</t>
  </si>
  <si>
    <t>Ф.F2r разд.1 стл.10 стр.384=Ф.F2r разд.1 сумма стл.15-23 стр.384</t>
  </si>
  <si>
    <t>Ф.F2r разд.1 стл.11 стр.296=0</t>
  </si>
  <si>
    <t>Ф.F2r разд.1 стл.12 стр.296=0</t>
  </si>
  <si>
    <t>Ф.F2r разд.1 стл.13 стр.296=0</t>
  </si>
  <si>
    <t>Ф.F2r разд.1 стл.13 стр.205=0</t>
  </si>
  <si>
    <t>Ф.F2r разд.1 стл.14 стр.205=0</t>
  </si>
  <si>
    <t>Ф.F2r разд.1 стл.19 стр.220=0</t>
  </si>
  <si>
    <t>Ф.F2r разд.1 стл.17 стр.368=0</t>
  </si>
  <si>
    <t>Ф.F2r разд.1 стл.18 стр.368=0</t>
  </si>
  <si>
    <t>Ф.F2r разд.1 стл.11 стр.186=0</t>
  </si>
  <si>
    <t>Ф.F2r разд.1 стл.11 стр.301=0</t>
  </si>
  <si>
    <t>Ф.F2r разд.1 стл.12 стр.301=0</t>
  </si>
  <si>
    <t>Ф.F2r разд.1 стл.13 стр.301=0</t>
  </si>
  <si>
    <t>Ф.F2r разд.1 стл.19 стр.199=0</t>
  </si>
  <si>
    <t>Ф.F2r разд.1 стл.17 стр.329=0</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</si>
  <si>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</si>
  <si>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</si>
  <si>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</si>
  <si>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</si>
  <si>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</si>
  <si>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</si>
  <si>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</si>
  <si>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</si>
  <si>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</si>
  <si>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</si>
  <si>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</si>
  <si>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</si>
  <si>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</si>
  <si>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(r,g,w) Стр. 380 военнослуж. ЮЛ=0</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</si>
  <si>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</si>
  <si>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</si>
  <si>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</si>
  <si>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</si>
  <si>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</si>
  <si>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</si>
  <si>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</si>
  <si>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</si>
  <si>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</si>
  <si>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</si>
  <si>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</si>
  <si>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</si>
  <si>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</si>
  <si>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Ф.F2r разд.1 стл.13 стр.244=0</t>
  </si>
  <si>
    <t>Ф.F2r разд.1 стл.14 стр.244=0</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</si>
  <si>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</si>
  <si>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</si>
  <si>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</si>
  <si>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</si>
  <si>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</si>
  <si>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</si>
  <si>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</si>
  <si>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</si>
  <si>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</si>
  <si>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</si>
  <si>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</si>
  <si>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</si>
  <si>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</si>
  <si>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Ф.F2r разд.1 стл.11 стр.239=0</t>
  </si>
  <si>
    <t>Ф.F2r разд.1 стл.11 стр.205=0</t>
  </si>
  <si>
    <t>Ф.F2r разд.1 стл.14 стр.179=0</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</si>
  <si>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</si>
  <si>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</si>
  <si>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</si>
  <si>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</si>
  <si>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</si>
  <si>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</si>
  <si>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</si>
  <si>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</si>
  <si>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</si>
  <si>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</si>
  <si>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</si>
  <si>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</si>
  <si>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Ф.F2r разд.1 стл.13 стр.312=0</t>
  </si>
  <si>
    <t>Ф.F2r разд.1 стл.14 стр.312=0</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</si>
  <si>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</si>
  <si>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</si>
  <si>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</si>
  <si>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</si>
  <si>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</si>
  <si>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</si>
  <si>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</si>
  <si>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</si>
  <si>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</si>
  <si>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</si>
  <si>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</si>
  <si>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</si>
  <si>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</si>
  <si>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</si>
  <si>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</si>
  <si>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</si>
  <si>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</si>
  <si>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</si>
  <si>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</si>
  <si>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</si>
  <si>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</si>
  <si>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</si>
  <si>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</si>
  <si>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</si>
  <si>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</si>
  <si>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</si>
  <si>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</si>
  <si>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</si>
  <si>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</si>
  <si>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</si>
  <si>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</si>
  <si>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</si>
  <si>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</si>
  <si>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</si>
  <si>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</si>
  <si>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</si>
  <si>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</si>
  <si>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</si>
  <si>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Ф.F2r разд.1 стл.11 стр.363=0</t>
  </si>
  <si>
    <t>Ф.F2r разд.1 стл.12 стр.363=0</t>
  </si>
  <si>
    <t>Ф.F2r разд.1 стл.13 стр.363=0</t>
  </si>
  <si>
    <t>Ф.F2r разд.1 стл.11 стр.192=0</t>
  </si>
  <si>
    <t>Ф.F2r разд.1 стл.11 стр.238=0</t>
  </si>
  <si>
    <t>Ф.F2r разд.1 стл.19 стр.241=0</t>
  </si>
  <si>
    <t>Ф.F2r разд.1 стл.20 стр.356=0</t>
  </si>
  <si>
    <t>Ф.F2r разд.1 стл.23 стр.356=0</t>
  </si>
  <si>
    <t>Ф.F2r разд.1 стл.24 стр.356=0</t>
  </si>
  <si>
    <t>Ф.F2r разд.1 стл.25 стр.356=0</t>
  </si>
  <si>
    <t>Ф.F2r разд.1 стл.19 стр.274=0</t>
  </si>
  <si>
    <t>Ф.F2r разд.1 стл.20 стр.274=0</t>
  </si>
  <si>
    <t>Ф.F2r разд.1 стл.19 стр.219=0</t>
  </si>
  <si>
    <t>Ф.F2r разд.1 стл.19 стр.216=0</t>
  </si>
  <si>
    <t>Ф.F2r разд.1 стл.21 стр.349=0</t>
  </si>
  <si>
    <t>Ф.F2r разд.1 стл.17 стр.286=0</t>
  </si>
  <si>
    <t>Ф.F2r разд.1 стл.22 стр.286=0</t>
  </si>
  <si>
    <t>Ф.F2r разд.1 стл.23 стр.286=0</t>
  </si>
  <si>
    <t>Ф.F2r разд.1 стл.24 стр.286=0</t>
  </si>
  <si>
    <t>Ф.F2r разд.1 стл.25 стр.286=0</t>
  </si>
  <si>
    <t>Ф.F2r разд.1 стл.23 стр.255=0</t>
  </si>
  <si>
    <t>Ф.F2r разд.1 стл.25 стр.255=0</t>
  </si>
  <si>
    <t>Ф.F2r разд.1 стл.17 стр.352=0</t>
  </si>
  <si>
    <t>Ф.F2r разд.1 стл.21 стр.350=0</t>
  </si>
  <si>
    <t>Ф.F2r разд.1 стл.14 стр.173=0</t>
  </si>
  <si>
    <t>Ф.F2r разд.1 стл.23 стр.360=0</t>
  </si>
  <si>
    <t>Ф.F2r разд.1 стл.25 стр.360=0</t>
  </si>
  <si>
    <t>Ф.F2r разд.1 стл.19 стр.366=0</t>
  </si>
  <si>
    <t>Ф.F2r разд.1 стл.21 стр.366=0</t>
  </si>
  <si>
    <t>Ф.F2r разд.1 стл.23 стр.366=0</t>
  </si>
  <si>
    <t>Ф.F2r разд.1 стл.25 стр.366=0</t>
  </si>
  <si>
    <t>Ф.F2r разд.1 стл.26 стр.366=0</t>
  </si>
  <si>
    <t>Ф.F2r разд.1 стл.19 стр.201=0</t>
  </si>
  <si>
    <t>Ф.F2r разд.1 стл.19 стр.237=0</t>
  </si>
  <si>
    <t>Ф.F2r разд.1 стл.25 стр.321=0</t>
  </si>
  <si>
    <t>Ф.F2r разд.1 стл.19 стр.240=0</t>
  </si>
  <si>
    <t>Ф.F2r разд.1 стл.21 стр.368=0</t>
  </si>
  <si>
    <t>Ф.F2r разд.1 стл.22 стр.368=0</t>
  </si>
  <si>
    <t>Ф.F2r разд.1 стл.23 стр.368=0</t>
  </si>
  <si>
    <t>Ф.F2r разд.1 стл.24 стр.368=0</t>
  </si>
  <si>
    <t>Ф.F2r разд.1 стл.25 стр.368=0</t>
  </si>
  <si>
    <t>Ф.F2r разд.1 стл.26 стр.368=0</t>
  </si>
  <si>
    <t>Ф.F2r разд.1 стл.22 стр.288=0</t>
  </si>
  <si>
    <t>Ф.F2r разд.1 стл.24 стр.288=0</t>
  </si>
  <si>
    <t>Ф.F2r разд.1 стл.19 стр.303=0</t>
  </si>
  <si>
    <t>Ф.F2r разд.1 стл.25 стр.195=0</t>
  </si>
  <si>
    <t>Ф.F2r разд.1 стл.26 стр.195=0</t>
  </si>
  <si>
    <t>Ф.F2r разд.1 стл.23 стр.257=0</t>
  </si>
  <si>
    <t>Ф.F2r разд.1 стл.25 стр.257=0</t>
  </si>
  <si>
    <t>Ф.F2r разд.1 стл.20 стр.215=0</t>
  </si>
  <si>
    <t>Ф.F2r разд.1 стл.25 стр.215=0</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</si>
  <si>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</si>
  <si>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</si>
  <si>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</si>
  <si>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</si>
  <si>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</si>
  <si>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</si>
  <si>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</si>
  <si>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</si>
  <si>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</si>
  <si>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</si>
  <si>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</si>
  <si>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</si>
  <si>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</si>
  <si>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</si>
  <si>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</si>
  <si>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</si>
  <si>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</si>
  <si>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</si>
  <si>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</si>
  <si>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</si>
  <si>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</si>
  <si>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</si>
  <si>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</si>
  <si>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</si>
  <si>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</si>
  <si>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</si>
  <si>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</si>
  <si>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</si>
  <si>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</si>
  <si>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</si>
  <si>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</si>
  <si>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</si>
  <si>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</si>
  <si>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</si>
  <si>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</si>
  <si>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</si>
  <si>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</si>
  <si>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</si>
  <si>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</si>
  <si>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</si>
  <si>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</si>
  <si>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</si>
  <si>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</si>
  <si>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</si>
  <si>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</si>
  <si>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</si>
  <si>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</si>
  <si>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Ф.F2r разд.1 стл.19 стр.365=0</t>
  </si>
  <si>
    <t>Ф.F2r разд.1 стл.20 стр.365=0</t>
  </si>
  <si>
    <t>Ф.F2r разд.1 стл.23 стр.365=0</t>
  </si>
  <si>
    <t>Ф.F2r разд.1 стл.25 стр.365=0</t>
  </si>
  <si>
    <t>Ф.F2r разд.1 стл.26 стр.365=0</t>
  </si>
  <si>
    <t>Ф.F2r разд.1 стл.20 стр.196=0</t>
  </si>
  <si>
    <t>Ф.F2r разд.1 стл.19 стр.185=0</t>
  </si>
  <si>
    <t>Ф.F2r разд.1 стл.20 стр.364=0</t>
  </si>
  <si>
    <t>Ф.F2r разд.1 стл.21 стр.364=0</t>
  </si>
  <si>
    <t>Ф.F2r разд.1 стл.22 стр.364=0</t>
  </si>
  <si>
    <t>Ф.F2r разд.1 стл.23 стр.364=0</t>
  </si>
  <si>
    <t>Ф.F2r разд.1 стл.25 стр.364=0</t>
  </si>
  <si>
    <t>Ф.F2r разд.1 стл.25 стр.186=0</t>
  </si>
  <si>
    <t>Ф.F2r разд.1 стл.18 стр.360=0</t>
  </si>
  <si>
    <t>Ф.F2r разд.1 стл.19 стр.360=0</t>
  </si>
  <si>
    <t>Ф.F2r разд.1 стл.20 стр.360=0</t>
  </si>
  <si>
    <t>Ф.F2r разд.1 стл.17 стр.339=0</t>
  </si>
  <si>
    <t>Ф.F2r разд.1 стл.18 стр.339=0</t>
  </si>
  <si>
    <t>Ф.F2r разд.1 стл.19 стр.339=0</t>
  </si>
  <si>
    <t>Ф.F2r разд.1 стл.20 стр.339=0</t>
  </si>
  <si>
    <t>Ф.F2r разд.1 стл.23 стр.339=0</t>
  </si>
  <si>
    <t>Ф.F2r разд.1 стл.25 стр.339=0</t>
  </si>
  <si>
    <t>Ф.F2r разд.1 стл.19 стр.338=0</t>
  </si>
  <si>
    <t>Ф.F2r разд.1 стл.20 стр.338=0</t>
  </si>
  <si>
    <t>Ф.F2r разд.1 стл.11 стр.246=0</t>
  </si>
  <si>
    <t>Ф.F2r разд.1 стл.23 стр.278=0</t>
  </si>
  <si>
    <t>Ф.F2r разд.1 стл.25 стр.278=0</t>
  </si>
  <si>
    <t>Ф.F2r разд.1 стл.20 стр.222=0</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</si>
  <si>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</si>
  <si>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</si>
  <si>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</si>
  <si>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</si>
  <si>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</si>
  <si>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</si>
  <si>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</si>
  <si>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Ф.F2r разд.1 стл.23 стр.261=0</t>
  </si>
  <si>
    <t>Ф.F2r разд.1 стл.18 стр.389=0</t>
  </si>
  <si>
    <t>Ф.F2r разд.1 стл.19 стр.389=0</t>
  </si>
  <si>
    <t>Ф.F2r разд.1 стл.20 стр.389=0</t>
  </si>
  <si>
    <t>Ф.F2r разд.1 стл.20 стр.248=0</t>
  </si>
  <si>
    <t>Ф.F2r разд.1 стл.25 стр.238=0</t>
  </si>
  <si>
    <t>Ф.F2r разд.1 стл.19 стр.310=0</t>
  </si>
  <si>
    <t>Ф.F2r разд.1 стл.21 стр.283=0</t>
  </si>
  <si>
    <t>Ф.F2r разд.1 стл.23 стр.283=0</t>
  </si>
  <si>
    <t>Ф.F2r разд.1 стл.25 стр.283=0</t>
  </si>
  <si>
    <t>Ф.F2r разд.1 стл.19 стр.223=0</t>
  </si>
  <si>
    <t>Ф.F2r разд.1 стл.20 стр.223=0</t>
  </si>
  <si>
    <t>Ф.F2r разд.1 стл.24 стр.318=0</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</si>
  <si>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</si>
  <si>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</si>
  <si>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</si>
  <si>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</si>
  <si>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</si>
  <si>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</si>
  <si>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</si>
  <si>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</si>
  <si>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</si>
  <si>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</si>
  <si>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</si>
  <si>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</si>
  <si>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</si>
  <si>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</si>
  <si>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</si>
  <si>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</si>
  <si>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</si>
  <si>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</si>
  <si>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</si>
  <si>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Ф.F2r разд.1 стл.25 стр.312=0</t>
  </si>
  <si>
    <t>Ф.F2r разд.1 стл.33 стр.387=0</t>
  </si>
  <si>
    <t>Ф.F2r разд.1 стл.33 стр.388=0</t>
  </si>
  <si>
    <t>Ф.F2r разд.1 стл.23 стр.348=0</t>
  </si>
  <si>
    <t>Ф.F2r разд.1 стл.25 стр.348=0</t>
  </si>
  <si>
    <t>Ф.F2r разд.1 стл.24 стр.287=0</t>
  </si>
  <si>
    <t>Ф.F2r разд.1 стл.19 стр.189=0</t>
  </si>
  <si>
    <t>Ф.F2r разд.1 стл.25 стр.192=0</t>
  </si>
  <si>
    <t>Ф.F2r разд.1 стл.24 стр.351=0</t>
  </si>
  <si>
    <t>Ф.F2r разд.1 стл.18 стр.363=0</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</si>
  <si>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</si>
  <si>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</si>
  <si>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</si>
  <si>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</si>
  <si>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</si>
  <si>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</si>
  <si>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</si>
  <si>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</si>
  <si>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</si>
  <si>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</si>
  <si>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Ф.F2r разд.1 стл.19 стр.239=0</t>
  </si>
  <si>
    <t>Ф.F2r разд.1 стл.25 стр.239=0</t>
  </si>
  <si>
    <t>Ф.F2r разд.1 стл.25 стр.326=0</t>
  </si>
  <si>
    <t>Ф.F2r разд.1 стл.26 стр.326=0</t>
  </si>
  <si>
    <t>Ф.F2r разд.1 стл.19 стр.297=0</t>
  </si>
  <si>
    <t>Ф.F2r разд.1 стл.18 стр.340=0</t>
  </si>
  <si>
    <t>Ф.F2r разд.1 стл.25 стр.340=0</t>
  </si>
  <si>
    <t>Ф.F2r разд.1 стл.19 стр.357=0</t>
  </si>
  <si>
    <t>Ф.F2r разд.1 стл.33 стр.357=0</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</si>
  <si>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</si>
  <si>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</si>
  <si>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</si>
  <si>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</si>
  <si>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</si>
  <si>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</si>
  <si>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</si>
  <si>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</si>
  <si>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</si>
  <si>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</si>
  <si>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</si>
  <si>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</si>
  <si>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</si>
  <si>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</si>
  <si>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</si>
  <si>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</si>
  <si>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</si>
  <si>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</si>
  <si>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</si>
  <si>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</si>
  <si>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</si>
  <si>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</si>
  <si>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</si>
  <si>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</si>
  <si>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</si>
  <si>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</si>
  <si>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</si>
  <si>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</si>
  <si>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</si>
  <si>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</si>
  <si>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</si>
  <si>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</si>
  <si>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</si>
  <si>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</si>
  <si>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</si>
  <si>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</si>
  <si>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</si>
  <si>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Ф.F2r разд.1 стл.11 стр.226=0</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</si>
  <si>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</si>
  <si>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</si>
  <si>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</si>
  <si>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</si>
  <si>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</si>
  <si>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</si>
  <si>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</si>
  <si>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</si>
  <si>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</si>
  <si>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</si>
  <si>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</si>
  <si>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</si>
  <si>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</si>
  <si>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</si>
  <si>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</si>
  <si>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</si>
  <si>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</si>
  <si>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</si>
  <si>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</si>
  <si>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</si>
  <si>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</si>
  <si>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</si>
  <si>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</si>
  <si>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</si>
  <si>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</si>
  <si>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</si>
  <si>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</si>
  <si>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</si>
  <si>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</si>
  <si>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</si>
  <si>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</si>
  <si>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</si>
  <si>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</si>
  <si>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</si>
  <si>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</si>
  <si>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</si>
  <si>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</si>
  <si>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Ф.F2r разд.1 стл.11 стр.247=0</t>
  </si>
  <si>
    <t>Ф.F2r разд.2 стл.1 стр.16&lt;=Ф.F2r разд.1 стл.15 стр.1</t>
  </si>
  <si>
    <t>(r,g,w) разд. 2 стр. 16 меньше или равна гр. 15 стр. 1 разд. 1</t>
  </si>
  <si>
    <t>Ф.F2r разд.2 стл.1 стр.14&lt;=Ф.F2r разд.1 стл.10 стр.369</t>
  </si>
  <si>
    <t>Ф.F2r разд.9 стл.13 стр.1&lt;=Ф.F2r разд.1 стл.10 стр.388</t>
  </si>
  <si>
    <t>Ф.F2r разд.1 стл.13 стр.166=0</t>
  </si>
  <si>
    <t>Ф.F2r разд.1 стл.14 стр.259=0</t>
  </si>
  <si>
    <t>(r,g,w) Стр. 379 ПБОЮЛ (ИП)=0, иные ФЛ=0</t>
  </si>
  <si>
    <t>Ф.F2r разд.1 стл.14 стр.289=0</t>
  </si>
  <si>
    <t>Ф.F2r разд.1 стл.17 стр.283=0</t>
  </si>
  <si>
    <t>Ф.F2r разд.1 стл.18 стр.283=0</t>
  </si>
  <si>
    <t>Ф.F2r разд.1 стл.19 стр.181=0</t>
  </si>
  <si>
    <t>Ф.F2r разд.1 стл.20 стр.181=0</t>
  </si>
  <si>
    <t>Ф.F2r разд.1 стл.20 стр.170=0</t>
  </si>
  <si>
    <t>Ф.F2r разд.1 стл.23 стр.258=0</t>
  </si>
  <si>
    <t>Ф.F2r разд.1 стл.20 стр.224=0</t>
  </si>
  <si>
    <t>Ф.F2r разд.1 стл.14 стр.202=0</t>
  </si>
  <si>
    <t>Ф.F2r разд.1 стл.14 стр.232=0</t>
  </si>
  <si>
    <t>Ф.F2r разд.1 стл.20 стр.1=Ф.F2r разд.1 стл.20 сумма стр.377-378</t>
  </si>
  <si>
    <t>Ф.F2r разд.1 стл.24 стр.1=Ф.F2r разд.1 стл.24 стр.381</t>
  </si>
  <si>
    <t>Ф.F2r разд.1 стл.22 стр.1=Ф.F2r разд.1 стл.22 стр.381</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</si>
  <si>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</si>
  <si>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</si>
  <si>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</si>
  <si>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</si>
  <si>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</si>
  <si>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</si>
  <si>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</si>
  <si>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Ф.F2r разд.1 стл.10 стр.301=Ф.F2r разд.1 стл.34 стр.301</t>
  </si>
  <si>
    <t>Ф.F2r разд.1 стл.10 стр.296=Ф.F2r разд.1 стл.34 стр.296</t>
  </si>
  <si>
    <t>Ф.F2r разд.1 стл.10 стр.294=Ф.F2r разд.1 стл.34 стр.294</t>
  </si>
  <si>
    <t>Ф.F2r разд.1 стл.10 стр.297=Ф.F2r разд.1 стл.34 стр.297</t>
  </si>
  <si>
    <t>Ф.F2r разд.1 стл.10 стр.362=Ф.F2r разд.1 стл.34 стр.362</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</si>
  <si>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</si>
  <si>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Ф.F2r разд.1 стл.11 стр.383=0</t>
  </si>
  <si>
    <t>(r,g,w) Стр. 383 ЮЛ=0</t>
  </si>
  <si>
    <t>Ф.F2r разд.1 стл.17 стр.271=0</t>
  </si>
  <si>
    <t>Ф.F2r разд.1 стл.2 стр.254=0</t>
  </si>
  <si>
    <t>Ф.F2r разд.1 стл.2 стр.255=0</t>
  </si>
  <si>
    <t>Ф.F2r разд.1 стл.33 стр.367=0</t>
  </si>
  <si>
    <t>Ф.F2r разд.1 стл.33 стр.336=0</t>
  </si>
  <si>
    <t>Ф.F2r разд.1 стл.33 стр.337=0</t>
  </si>
  <si>
    <t>Ф.F2r разд.1 стл.33 стр.342=0</t>
  </si>
  <si>
    <t>Ф.F2r разд.1 стл.33 стр.343=0</t>
  </si>
  <si>
    <t>Ф.F2r разд.1 стл.33 стр.355=0</t>
  </si>
  <si>
    <t>Ф.F2r разд.1 стл.33 стр.370=0</t>
  </si>
  <si>
    <t>Ф.F2r разд.1 стл.33 стр.389=0</t>
  </si>
  <si>
    <t>(r,w) Подтвердить данные по военнослужащим (указать реквизиты постановления на листе ФЛК информационный)</t>
  </si>
  <si>
    <t>Ф.F2r разд.1 сумма стл.1-37 стр.380=0</t>
  </si>
  <si>
    <t>Ф.F2r разд.1 стл.33 стр.382=0</t>
  </si>
  <si>
    <t>Ф.F2r разд.1 стл.33 стр.383=0</t>
  </si>
  <si>
    <t>Ф.F2r разд.1 стл.33 стр.384=0</t>
  </si>
  <si>
    <t>Ф.F2r разд.1 стл.33 стр.385=0</t>
  </si>
  <si>
    <t>Ф.F2r разд.1 стл.33 стр.386=0</t>
  </si>
  <si>
    <t>Ф.F2r разд.1 стл.33 стр.371=0</t>
  </si>
  <si>
    <t>Ф.F2r разд.1 стл.33 стр.372=0</t>
  </si>
  <si>
    <t>Ф.F2r разд.1 стл.33 стр.373=0</t>
  </si>
  <si>
    <t>Ф.F2r разд.1 стл.33 стр.376=0</t>
  </si>
  <si>
    <t>Ф.F2r разд.1 стл.33 стр.369=0</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</si>
  <si>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</si>
  <si>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</si>
  <si>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</si>
  <si>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</si>
  <si>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</si>
  <si>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</si>
  <si>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</si>
  <si>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</si>
  <si>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</si>
  <si>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</si>
  <si>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</si>
  <si>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</si>
  <si>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</si>
  <si>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</si>
  <si>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</si>
  <si>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</si>
  <si>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</si>
  <si>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</si>
  <si>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</si>
  <si>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</si>
  <si>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</si>
  <si>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</si>
  <si>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Ф.F2r разд.1 стл.33 стр.334=0</t>
  </si>
  <si>
    <t>Ф.F2r разд.1 стл.33 стр.335=0</t>
  </si>
  <si>
    <t>Ф.F2r разд.1 стл.33 стр.363=0</t>
  </si>
  <si>
    <t>Ф.F2r разд.1 стл.33 стр.365=0</t>
  </si>
  <si>
    <t>Ф.F2r разд.1 стл.33 стр.366=0</t>
  </si>
  <si>
    <t>Ф.F2r разд.1 стл.33 стр.358=0</t>
  </si>
  <si>
    <t>Ф.F2r разд.1 стл.33 стр.360=0</t>
  </si>
  <si>
    <t>Ф.F2r разд.1 стл.33 стр.361=0</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</si>
  <si>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</si>
  <si>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</si>
  <si>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</si>
  <si>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</si>
  <si>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</si>
  <si>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</si>
  <si>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</si>
  <si>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</si>
  <si>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Ф.F2r разд.1 стл.37 стр.380=0</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</si>
  <si>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</si>
  <si>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</si>
  <si>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</si>
  <si>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</si>
  <si>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</si>
  <si>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</si>
  <si>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</si>
  <si>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Ф.F2r разд.1 стл.33 стр.253=0</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</si>
  <si>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</si>
  <si>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</si>
  <si>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</si>
  <si>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</si>
  <si>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</si>
  <si>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</si>
  <si>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</si>
  <si>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</si>
  <si>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</si>
  <si>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</si>
  <si>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</si>
  <si>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</si>
  <si>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</si>
  <si>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</si>
  <si>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</si>
  <si>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</si>
  <si>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</si>
  <si>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</si>
  <si>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</si>
  <si>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</si>
  <si>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</si>
  <si>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</si>
  <si>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</si>
  <si>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</si>
  <si>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</si>
  <si>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</si>
  <si>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</si>
  <si>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</si>
  <si>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</si>
  <si>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</si>
  <si>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</si>
  <si>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</si>
  <si>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</si>
  <si>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</si>
  <si>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</si>
  <si>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</si>
  <si>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</si>
  <si>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</si>
  <si>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</si>
  <si>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</si>
  <si>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</si>
  <si>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</si>
  <si>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</si>
  <si>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</si>
  <si>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</si>
  <si>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</si>
  <si>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</si>
  <si>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</si>
  <si>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</si>
  <si>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</si>
  <si>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</si>
  <si>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</si>
  <si>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</si>
  <si>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</si>
  <si>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</si>
  <si>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</si>
  <si>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</si>
  <si>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</si>
  <si>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</si>
  <si>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</si>
  <si>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</si>
  <si>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</si>
  <si>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</si>
  <si>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</si>
  <si>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</si>
  <si>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</si>
  <si>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</si>
  <si>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</si>
  <si>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</si>
  <si>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</si>
  <si>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</si>
  <si>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</si>
  <si>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</si>
  <si>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</si>
  <si>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</si>
  <si>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</si>
  <si>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</si>
  <si>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</si>
  <si>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</si>
  <si>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</si>
  <si>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</si>
  <si>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</si>
  <si>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</si>
  <si>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</si>
  <si>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</si>
  <si>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</si>
  <si>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</si>
  <si>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</si>
  <si>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</si>
  <si>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</si>
  <si>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</si>
  <si>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</si>
  <si>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</si>
  <si>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</si>
  <si>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</si>
  <si>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</si>
  <si>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</si>
  <si>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</si>
  <si>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</si>
  <si>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</si>
  <si>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</si>
  <si>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</si>
  <si>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</si>
  <si>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</si>
  <si>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</si>
  <si>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</si>
  <si>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</si>
  <si>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</si>
  <si>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</si>
  <si>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</si>
  <si>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</si>
  <si>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</si>
  <si>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</si>
  <si>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</si>
  <si>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</si>
  <si>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</si>
  <si>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</si>
  <si>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</si>
  <si>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</si>
  <si>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</si>
  <si>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</si>
  <si>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</si>
  <si>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</si>
  <si>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</si>
  <si>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</si>
  <si>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</si>
  <si>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</si>
  <si>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</si>
  <si>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</si>
  <si>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</si>
  <si>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</si>
  <si>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</si>
  <si>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</si>
  <si>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</si>
  <si>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</si>
  <si>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</si>
  <si>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</si>
  <si>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</si>
  <si>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</si>
  <si>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</si>
  <si>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</si>
  <si>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</si>
  <si>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</si>
  <si>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</si>
  <si>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</si>
  <si>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</si>
  <si>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</si>
  <si>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</si>
  <si>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</si>
  <si>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</si>
  <si>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</si>
  <si>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</si>
  <si>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</si>
  <si>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</si>
  <si>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</si>
  <si>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</si>
  <si>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</si>
  <si>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</si>
  <si>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</si>
  <si>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</si>
  <si>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</si>
  <si>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</si>
  <si>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</si>
  <si>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</si>
  <si>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</si>
  <si>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</si>
  <si>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</si>
  <si>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</si>
  <si>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</si>
  <si>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</si>
  <si>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</si>
  <si>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</si>
  <si>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</si>
  <si>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</si>
  <si>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</si>
  <si>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</si>
  <si>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</si>
  <si>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</si>
  <si>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</si>
  <si>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</si>
  <si>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</si>
  <si>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</si>
  <si>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</si>
  <si>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</si>
  <si>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</si>
  <si>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</si>
  <si>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</si>
  <si>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</si>
  <si>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</si>
  <si>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</si>
  <si>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</si>
  <si>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Ф.F2r разд.1 стл.33 стр.48=0</t>
  </si>
  <si>
    <t>Ф.F2r разд.1 стл.33 стр.49=0</t>
  </si>
  <si>
    <t>Ф.F2r разд.1 стл.33 стр.50=0</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</si>
  <si>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</si>
  <si>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</si>
  <si>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</si>
  <si>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</si>
  <si>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</si>
  <si>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</si>
  <si>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</si>
  <si>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</si>
  <si>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</si>
  <si>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</si>
  <si>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</si>
  <si>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</si>
  <si>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</si>
  <si>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Ф.F2r разд.1 стл.33 стр.338=0</t>
  </si>
  <si>
    <t>Ф.F2r разд.1 стл.33 стр.339=0</t>
  </si>
  <si>
    <t>Ф.F2r разд.1 стл.33 стр.340=0</t>
  </si>
  <si>
    <t>Ф.F2r разд.1 стл.33 стр.341=0</t>
  </si>
  <si>
    <t>Ф.F2r разд.1 стл.33 стр.66=0</t>
  </si>
  <si>
    <t>Ф.F2r разд.1 стл.33 стр.25=0</t>
  </si>
  <si>
    <t>Ф.F2r разд.1 стл.33 стр.26=0</t>
  </si>
  <si>
    <t>Ф.F2r разд.1 стл.33 стр.27=0</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</si>
  <si>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</si>
  <si>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</si>
  <si>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</si>
  <si>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</si>
  <si>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</si>
  <si>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</si>
  <si>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</si>
  <si>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</si>
  <si>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</si>
  <si>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</si>
  <si>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</si>
  <si>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</si>
  <si>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</si>
  <si>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</si>
  <si>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</si>
  <si>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</si>
  <si>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</si>
  <si>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</si>
  <si>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</si>
  <si>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</si>
  <si>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</si>
  <si>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</si>
  <si>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</si>
  <si>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</si>
  <si>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</si>
  <si>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</si>
  <si>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</si>
  <si>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</si>
  <si>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</si>
  <si>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</si>
  <si>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</si>
  <si>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</si>
  <si>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Ф.F2r разд.1 стл.33 сумма стр.28-45=0</t>
  </si>
  <si>
    <t>Ф.F2r разд.1 стл.33 стр.255=0</t>
  </si>
  <si>
    <t>Ф.F2r разд.1 стл.10 стр.256=0</t>
  </si>
  <si>
    <t>(r,g) Ст. 15.27.3 Проверка "редких" статей Подтвердить копией постановления</t>
  </si>
  <si>
    <t>Ф.F2r разд.1 стл.15 стр.336=0</t>
  </si>
  <si>
    <t>Ф.F2r разд.1 стл.10 стр.367=0</t>
  </si>
  <si>
    <t>Ф.F2r разд.1 стл.15 стр.367=0</t>
  </si>
  <si>
    <t>Ф.F2r разд.1 стл.10 стр.344=0</t>
  </si>
  <si>
    <t>(r,g,w) Ст. 14.17.1 ч. 2 редко применяется конфискация (указать реквизиты постановления на листе ФЛК информационный)</t>
  </si>
  <si>
    <t>Ф.F2r разд.1 стл.23 стр.198=0</t>
  </si>
  <si>
    <t>(r,g,w) Ст. 14.17.1 ч. 1 редко применяется конфискация (указать реквизиты постановления на листе ФЛК информационный)</t>
  </si>
  <si>
    <t>(r,g,w) Ст. 14.17 редко применяется конфискация (указать реквизиты постановления на листе ФЛК информационный)</t>
  </si>
  <si>
    <t>(r,g,w) Ст. 19.7.10-4 Проверка "редких" статей (указать реквизиты постановления на листе ФЛК информационный)</t>
  </si>
  <si>
    <t>Ф.F2r разд.1 стл.10 стр.280=0</t>
  </si>
  <si>
    <t>(r,g,w) Ст. 17.3 ч. 3 Проверка "редких" статей (указать реквизиты постановления на листе ФЛК информационный)</t>
  </si>
  <si>
    <t>Ф.F2r разд.1 стл.10 стр.279=0</t>
  </si>
  <si>
    <t>(r,g,w) Ст. 17.3 ч. 2 Проверка "редких" статей (указать реквизиты постановления на листе ФЛК информационный)</t>
  </si>
  <si>
    <t>Ф.F2r разд.1 стл.10 стр.278=0</t>
  </si>
  <si>
    <t>(r,g,w) Ст. 17.3 ч. 1 Проверка "редких" статей (указать реквизиты постановления на листе ФЛК информационный)</t>
  </si>
  <si>
    <t>Ф.F2r разд.1 стл.19 сумма стр.371-372&gt;=Ф.F2r разд.8 стл.24 стр.7</t>
  </si>
  <si>
    <t>Ф.F2r разд.1 стл.19 сумма стр.371-372&gt;=Ф.F2r разд.8 стл.24 стр.8</t>
  </si>
  <si>
    <t>Ф.F2r разд.1 стл.19 стр.205+Ф.F2r разд.1 стл.19 стр.223&gt;=Ф.F2r разд.8 стл.19 сумма стр.3-4</t>
  </si>
  <si>
    <t>Ф.F2r разд.1 стл.19 стр.306&gt;=Ф.F2r разд.8 стл.6 сумма стр.7-8</t>
  </si>
  <si>
    <t>Ф.F2r разд.1 стл.19 стр.174&gt;=Ф.F2r разд.8 стл.6 сумма стр.3-4</t>
  </si>
  <si>
    <t>Ф.F2r разд.1 стл.10 стр.345=0</t>
  </si>
  <si>
    <t>Ф.F2r разд.1 стл.10 стр.346=0</t>
  </si>
  <si>
    <t>Ф.F2r разд.1 стл.19 стр.373&gt;=Ф.F2r разд.8 стл.23 сумма стр.7-8</t>
  </si>
  <si>
    <t>Ф.F2r разд.1 стл.19 стр.373&gt;=Ф.F2r разд.8 стл.21 сумма стр.7-8</t>
  </si>
  <si>
    <t>Ф.F2r разд.1 стл.19 стр.349&gt;=Ф.F2r разд.8 стл.17 сумма стр.7-8</t>
  </si>
  <si>
    <t>Ф.F2r разд.1 стл.19 стр.347&gt;=Ф.F2r разд.8 стл.16 сумма стр.7-8</t>
  </si>
  <si>
    <t>Ф.F2r разд.1 стл.19 стр.288&gt;=Ф.F2r разд.8 стл.5 сумма стр.7-8</t>
  </si>
  <si>
    <t>Ф.F2r разд.1 стл.19 стр.242&gt;=Ф.F2r разд.8 стл.2 сумма стр.7-8</t>
  </si>
  <si>
    <t>Ф.F2r разд.1 стл.19 стр.242&gt;=Ф.F2r разд.8 стл.10 сумма стр.5-6</t>
  </si>
  <si>
    <t>Ф.F2r разд.1 стл.19 стр.228&gt;=Ф.F2r разд.8 стл.7 сумма стр.5-6</t>
  </si>
  <si>
    <t>Ф.F2r разд.1 стл.19 стр.223&gt;=Ф.F2r разд.8 стл.10 сумма стр.3-4</t>
  </si>
  <si>
    <t>Ф.F2r разд.1 стл.19 стр.180&gt;=Ф.F2r разд.8 стл.9 сумма стр.3-4</t>
  </si>
  <si>
    <t>Ф.F2r разд.1 стл.19 стр.177&gt;=Ф.F2r разд.8 стл.4 сумма стр.3-4</t>
  </si>
  <si>
    <t>Ф.F2r разд.1 стл.15 стр.368=0</t>
  </si>
  <si>
    <t>Ф.F2r разд.1 стл.12 стр.220=0</t>
  </si>
  <si>
    <t>Ф.F2r разд.1 стл.37 стр.361=0</t>
  </si>
  <si>
    <t>Ф.F2r разд.1 стл.37 стр.226=0</t>
  </si>
  <si>
    <t>Ф.F2r разд.1 стл.37 стр.63=0</t>
  </si>
  <si>
    <t>Ф.F2r разд.1 стл.37 стр.50=0</t>
  </si>
  <si>
    <t>Ф.F2r разд.1 стл.10 стр.209=0</t>
  </si>
  <si>
    <t>Ф.F2r разд.1 стл.10 стр.160=0</t>
  </si>
  <si>
    <t>Ф.F2r разд.1 стл.34 стр.382=0</t>
  </si>
  <si>
    <t>Ф.F2r разд.1 стл.34 стр.383=0</t>
  </si>
  <si>
    <t>Ф.F2r разд.1 стл.34 стр.384=0</t>
  </si>
  <si>
    <t>Ф.F2r разд.1 стл.10 стр.202=0</t>
  </si>
  <si>
    <t>Ф.F2r разд.1 стл.19 стр.376&gt;=Ф.F2r разд.8 стл.26 сумма стр.7-8</t>
  </si>
  <si>
    <t>Ф.F2r разд.1 стл.19 стр.375&gt;=Ф.F2r разд.8 стл.25 сумма стр.7-8</t>
  </si>
  <si>
    <t>Ф.F2r разд.1 стл.19 стр.368&gt;=Ф.F2r разд.8 стл.22 сумма стр.7-8</t>
  </si>
  <si>
    <t>Ф.F2r разд.1 стл.19 стр.353&gt;=Ф.F2r разд.8 стл.19 сумма стр.7-8</t>
  </si>
  <si>
    <t>Ф.F2r разд.1 стл.19 стр.353&gt;=Ф.F2r разд.8 стл.20 сумма стр.7-8</t>
  </si>
  <si>
    <t>Ф.F2r разд.1 стл.19 стр.244&gt;=Ф.F2r разд.8 стл.11 сумма стр.5-6</t>
  </si>
  <si>
    <t>Ф.F2r разд.1 стл.19 стр.230&gt;=Ф.F2r разд.8 стл.8 сумма стр.5-6</t>
  </si>
  <si>
    <t>Ф.F2r разд.1 стл.16 стр.226=0</t>
  </si>
  <si>
    <t>Ф.F2r разд.1 стл.15 стр.285=0</t>
  </si>
  <si>
    <t>Ф.F2r разд.1 стл.15 стр.286=0</t>
  </si>
  <si>
    <t>Ф.F2r разд.1 стл.15 стр.175=0</t>
  </si>
  <si>
    <t>Ф.F2r разд.1 стл.15 стр.176=0</t>
  </si>
  <si>
    <t>Ф.F2r разд.1 стл.14 стр.317=0</t>
  </si>
  <si>
    <t>Ф.F2r разд.1 стл.13 стр.208=0</t>
  </si>
  <si>
    <t>Ф.F2r разд.1 стл.13 стр.191=0</t>
  </si>
  <si>
    <t>Ф.F2r разд.1 стл.10 стр.277=0</t>
  </si>
  <si>
    <t>Ф.F2r разд.1 стл.21 стр.376=0</t>
  </si>
  <si>
    <t>Ф.F2r разд.1 стл.11 стр.212=0</t>
  </si>
  <si>
    <t>Ф.F2r разд.1 стл.12 стр.212=0</t>
  </si>
  <si>
    <t>Ф.F2r разд.1 стл.13 стр.212=0</t>
  </si>
  <si>
    <t>Ф.F2r разд.1 стл.14 стр.212=0</t>
  </si>
  <si>
    <t>Ф.F2r разд.1 стл.34 стр.205=0</t>
  </si>
  <si>
    <t>Ф.F2r разд.1 стл.34 стр.312=0</t>
  </si>
  <si>
    <t>Ф.F2r разд.1 стл.15 стр.217=0</t>
  </si>
  <si>
    <t>Ф.F2r разд.1 стл.13 стр.201=0</t>
  </si>
  <si>
    <t>Ф.F2r разд.1 стл.15 стр.283=0</t>
  </si>
  <si>
    <t>Ф.F2r разд.1 стл.10 стр.259=0</t>
  </si>
  <si>
    <t>Ф.F2r разд.1 стл.23 стр.341=0</t>
  </si>
  <si>
    <t>Ф.F2r разд.1 стл.25 стр.341=0</t>
  </si>
  <si>
    <t>Ф.F2r разд.1 стл.34 стр.250=0</t>
  </si>
  <si>
    <t>Ф.F2r разд.1 стл.22 стр.294=0</t>
  </si>
  <si>
    <t>Ф.F2r разд.1 стл.11 стр.164=0</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</si>
  <si>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</si>
  <si>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</si>
  <si>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</si>
  <si>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</si>
  <si>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</si>
  <si>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</si>
  <si>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</si>
  <si>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Ф.F2r разд.1 стл.15 стр.181=0</t>
  </si>
  <si>
    <t>Ф.F2r разд.1 стл.15 стр.330=0</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</si>
  <si>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</si>
  <si>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</si>
  <si>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</si>
  <si>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</si>
  <si>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</si>
  <si>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</si>
  <si>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</si>
  <si>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</si>
  <si>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Ф.F2r разд.1 стл.17 стр.376=0</t>
  </si>
  <si>
    <t>Ф.F2r разд.1 стл.19 стр.250+Ф.F2r разд.1 стл.19 стр.261&gt;=Ф.F2r разд.8 стл.20 сумма стр.5-6</t>
  </si>
  <si>
    <t>Ф.F2r разд.1 стл.34 стр.191=0</t>
  </si>
  <si>
    <t>Ф.F2r разд.1 стл.11 стр.214=0</t>
  </si>
  <si>
    <t>Ф.F2r разд.1 стл.11 стр.208=0</t>
  </si>
  <si>
    <t>Ф.F2r разд.1 стл.15 стр.209=0</t>
  </si>
  <si>
    <t>Ф.F2r разд.1 стл.15 стр.210=0</t>
  </si>
  <si>
    <t>Ф.F2r разд.1 стл.15 стр.211=0</t>
  </si>
  <si>
    <t>Ф.F2r разд.1 стл.15 стр.213=0</t>
  </si>
  <si>
    <t>Ф.F2r разд.1 стл.19 стр.183+Ф.F2r разд.1 стл.19 стр.223&gt;=Ф.F2r разд.8 стл.11 сумма стр.3-4</t>
  </si>
  <si>
    <t>Ф.F2r разд.1 стл.19 стр.283&gt;=Ф.F2r разд.8 стл.4 сумма стр.7-8</t>
  </si>
  <si>
    <t>Ф.F2r разд.1 стл.19 стр.186+Ф.F2r разд.1 стл.19 стр.223&gt;=Ф.F2r разд.8 стл.13 сумма стр.3-4</t>
  </si>
  <si>
    <t>Ф.F2r разд.1 стл.19 стр.261&gt;=Ф.F2r разд.8 стл.21 сумма стр.5-6</t>
  </si>
  <si>
    <t>Ф.F2r разд.1 стл.19 стр.261&gt;=Ф.F2r разд.8 стл.22 сумма стр.5-6</t>
  </si>
  <si>
    <t>Ф.F2r разд.1 стл.19 стр.261&gt;=Ф.F2r разд.8 стл.23 сумма стр.5-6</t>
  </si>
  <si>
    <t>Ф.F2r разд.1 стл.13 стр.368=0</t>
  </si>
  <si>
    <t>Ф.F2r разд.1 стл.19 стр.211&gt;=Ф.F2r разд.8 стл.22 сумма стр.3-4</t>
  </si>
  <si>
    <t>Ф.F2r разд.1 стл.19 стр.211&gt;=Ф.F2r разд.8 стл.23 сумма стр.3-4</t>
  </si>
  <si>
    <t>Ф.F2r разд.1 стл.15 стр.316=0</t>
  </si>
  <si>
    <t>Ф.F2r разд.1 стл.15 стр.324=0</t>
  </si>
  <si>
    <t>Ф.F2r разд.1 стл.10 стр.191=0</t>
  </si>
  <si>
    <t>Ф.F2r разд.1 стл.19 стр.197&gt;=Ф.F2r разд.8 стл.17 сумма стр.3-4</t>
  </si>
  <si>
    <t>Ф.F2r разд.1 стл.19 стр.308&gt;=Ф.F2r разд.8 стл.8 сумма стр.7-8</t>
  </si>
  <si>
    <t>Ф.F2r разд.1 стл.19 стр.315&gt;=Ф.F2r разд.8 стл.12 сумма стр.7-8</t>
  </si>
  <si>
    <t>Ф.F2r разд.1 стл.19 сумма стр.350-351+Ф.F2r разд.1 стл.19 стр.373&gt;=Ф.F2r разд.8 стл.18 сумма стр.7-8</t>
  </si>
  <si>
    <t>Ф.F2r разд.1 стл.15 стр.228=0</t>
  </si>
  <si>
    <t>Ф.F2r разд.1 стл.15 стр.229=0</t>
  </si>
  <si>
    <t>Ф.F2r разд.1 стл.15 стр.230=0</t>
  </si>
  <si>
    <t>Ф.F2r разд.1 стл.15 стр.231=0</t>
  </si>
  <si>
    <t>Ф.F2r разд.1 стл.15 стр.254=0</t>
  </si>
  <si>
    <t>Ф.F2r разд.1 стл.15 стр.255=0</t>
  </si>
  <si>
    <t>Ф.F2r разд.1 стл.15 стр.263=0</t>
  </si>
  <si>
    <t>Ф.F2r разд.1 стл.15 стр.266=0</t>
  </si>
  <si>
    <t>Ф.F2r разд.1 стл.19 стр.320&gt;=Ф.F2r разд.8 стл.13 сумма стр.7-8</t>
  </si>
  <si>
    <t>Ф.F2r разд.1 стл.19 стр.206&gt;=Ф.F2r разд.8 стл.20 сумма стр.3-4</t>
  </si>
  <si>
    <t>Ф.F2r разд.1 стл.19 стр.184+Ф.F2r разд.1 стл.19 стр.223&gt;=Ф.F2r разд.8 стл.12 сумма стр.3-4</t>
  </si>
  <si>
    <t>Ф.F2r разд.1 стл.19 стр.187+Ф.F2r разд.1 стл.19 стр.223&gt;=Ф.F2r разд.8 стл.14 сумма стр.3-4</t>
  </si>
  <si>
    <t>Ф.F2r разд.1 стл.19 стр.247&gt;=Ф.F2r разд.8 стл.17 сумма стр.5-6</t>
  </si>
  <si>
    <t>Ф.F2r разд.1 стл.19 стр.248+Ф.F2r разд.1 стл.19 стр.261&gt;=Ф.F2r разд.8 стл.18 сумма стр.5-6</t>
  </si>
  <si>
    <t>Ф.F2r разд.1 стл.19 стр.307&gt;=Ф.F2r разд.8 стл.7 сумма стр.7-8</t>
  </si>
  <si>
    <t>Ф.F2r разд.1 стл.13 стр.194=0</t>
  </si>
  <si>
    <t>Ф.F2r разд.1 стл.10 стр.385=0</t>
  </si>
  <si>
    <t>Ф.F2r разд.1 стл.10 стр.386=0</t>
  </si>
  <si>
    <t>Ф.F2r разд.1 стл.10 стр.387=0</t>
  </si>
  <si>
    <t>Ф.F2r разд.1 стл.10 стр.388=0</t>
  </si>
  <si>
    <t>Ф.F2r разд.1 стл.19 стр.314&gt;=Ф.F2r разд.8 стл.11 сумма стр.7-8</t>
  </si>
  <si>
    <t>Ф.F2r разд.1 стл.19 стр.246&gt;=Ф.F2r разд.8 стл.16 сумма стр.5-6</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</si>
  <si>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</si>
  <si>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</si>
  <si>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</si>
  <si>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</si>
  <si>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Ф.F2r разд.1 стл.19 стр.182+Ф.F2r разд.1 стл.19 стр.233&gt;=Ф.F2r разд.8 стл.8 сумма стр.3-4</t>
  </si>
  <si>
    <t>Ф.F2r разд.1 стл.17 стр.375=0</t>
  </si>
  <si>
    <t>Ф.F2r разд.1 стл.10 стр.368=0</t>
  </si>
  <si>
    <t>Ф.F2r разд.1 стл.13 стр.224=0</t>
  </si>
  <si>
    <t>Ф.F2r разд.1 стл.34 стр.198=0</t>
  </si>
  <si>
    <t>Ф.F2r разд.1 стл.34 стр.199=0</t>
  </si>
  <si>
    <t>Ф.F2r разд.1 стл.34 стр.202=0</t>
  </si>
  <si>
    <t>Ф.F2r разд.1 стл.19 стр.341&gt;=Ф.F2r разд.8 стл.14 сумма стр.7-8</t>
  </si>
  <si>
    <t>Ф.F2r разд.1 стл.10 стр.192=0</t>
  </si>
  <si>
    <t>Ф.F2r разд.1 стл.19 стр.222&gt;=Ф.F2r разд.8 стл.4 сумма стр.5-6</t>
  </si>
  <si>
    <t>Ф.F2r разд.1 стл.19 стр.191&gt;=Ф.F2r разд.8 стл.16 сумма стр.3-4</t>
  </si>
  <si>
    <t>Ф.F2r разд.1 стл.19 стр.333&gt;=Ф.F2r разд.8 стл.15 сумма стр.7-8</t>
  </si>
  <si>
    <t>Ф.F2r разд.1 стл.19 стр.221&gt;=Ф.F2r разд.8 стл.3 сумма стр.5-6</t>
  </si>
  <si>
    <t>Ф.F2r разд.1 стл.19 стр.249&gt;=Ф.F2r разд.8 стл.26 сумма стр.5-6</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</si>
  <si>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</si>
  <si>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</si>
  <si>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</si>
  <si>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</si>
  <si>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</si>
  <si>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</si>
  <si>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</si>
  <si>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</si>
  <si>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</si>
  <si>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</si>
  <si>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</si>
  <si>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</si>
  <si>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</si>
  <si>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</si>
  <si>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</si>
  <si>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</si>
  <si>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</si>
  <si>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</si>
  <si>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</si>
  <si>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</si>
  <si>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</si>
  <si>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</si>
  <si>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</si>
  <si>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</si>
  <si>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</si>
  <si>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</si>
  <si>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</si>
  <si>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</si>
  <si>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</si>
  <si>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</si>
  <si>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</si>
  <si>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</si>
  <si>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</si>
  <si>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</si>
  <si>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</si>
  <si>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</si>
  <si>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</si>
  <si>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</si>
  <si>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</si>
  <si>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</si>
  <si>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</si>
  <si>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</si>
  <si>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</si>
  <si>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</si>
  <si>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</si>
  <si>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</si>
  <si>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</si>
  <si>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</si>
  <si>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</si>
  <si>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</si>
  <si>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</si>
  <si>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</si>
  <si>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</si>
  <si>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</si>
  <si>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</si>
  <si>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</si>
  <si>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</si>
  <si>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</si>
  <si>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</si>
  <si>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</si>
  <si>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</si>
  <si>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</si>
  <si>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</si>
  <si>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</si>
  <si>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</si>
  <si>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</si>
  <si>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</si>
  <si>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</si>
  <si>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</si>
  <si>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</si>
  <si>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</si>
  <si>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</si>
  <si>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</si>
  <si>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</si>
  <si>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</si>
  <si>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</si>
  <si>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</si>
  <si>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</si>
  <si>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</si>
  <si>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</si>
  <si>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</si>
  <si>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</si>
  <si>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</si>
  <si>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</si>
  <si>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</si>
  <si>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</si>
  <si>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</si>
  <si>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</si>
  <si>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</si>
  <si>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</si>
  <si>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</si>
  <si>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</si>
  <si>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</si>
  <si>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</si>
  <si>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</si>
  <si>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</si>
  <si>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</si>
  <si>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</si>
  <si>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</si>
  <si>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</si>
  <si>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</si>
  <si>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</si>
  <si>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</si>
  <si>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</si>
  <si>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</si>
  <si>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</si>
  <si>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</si>
  <si>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</si>
  <si>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</si>
  <si>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</si>
  <si>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</si>
  <si>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</si>
  <si>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</si>
  <si>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</si>
  <si>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</si>
  <si>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</si>
  <si>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</si>
  <si>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</si>
  <si>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</si>
  <si>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</si>
  <si>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</si>
  <si>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</si>
  <si>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</si>
  <si>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</si>
  <si>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</si>
  <si>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</si>
  <si>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</si>
  <si>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</si>
  <si>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</si>
  <si>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</si>
  <si>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</si>
  <si>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</si>
  <si>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</si>
  <si>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</si>
  <si>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</si>
  <si>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</si>
  <si>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</si>
  <si>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</si>
  <si>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</si>
  <si>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</si>
  <si>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</si>
  <si>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</si>
  <si>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</si>
  <si>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</si>
  <si>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</si>
  <si>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</si>
  <si>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</si>
  <si>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</si>
  <si>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</si>
  <si>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</si>
  <si>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</si>
  <si>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</si>
  <si>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</si>
  <si>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</si>
  <si>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</si>
  <si>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</si>
  <si>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</si>
  <si>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</si>
  <si>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</si>
  <si>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</si>
  <si>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</si>
  <si>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</si>
  <si>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</si>
  <si>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</si>
  <si>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</si>
  <si>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</si>
  <si>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</si>
  <si>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</si>
  <si>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</si>
  <si>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</si>
  <si>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</si>
  <si>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</si>
  <si>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</si>
  <si>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</si>
  <si>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</si>
  <si>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</si>
  <si>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</si>
  <si>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</si>
  <si>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</si>
  <si>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</si>
  <si>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</si>
  <si>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</si>
  <si>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</si>
  <si>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</si>
  <si>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</si>
  <si>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</si>
  <si>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</si>
  <si>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</si>
  <si>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</si>
  <si>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</si>
  <si>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</si>
  <si>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</si>
  <si>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</si>
  <si>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</si>
  <si>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</si>
  <si>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</si>
  <si>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</si>
  <si>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</si>
  <si>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</si>
  <si>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</si>
  <si>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</si>
  <si>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</si>
  <si>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</si>
  <si>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</si>
  <si>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</si>
  <si>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</si>
  <si>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</si>
  <si>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</si>
  <si>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</si>
  <si>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</si>
  <si>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</si>
  <si>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</si>
  <si>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</si>
  <si>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</si>
  <si>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</si>
  <si>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</si>
  <si>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</si>
  <si>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</si>
  <si>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</si>
  <si>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</si>
  <si>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</si>
  <si>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</si>
  <si>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</si>
  <si>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</si>
  <si>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</si>
  <si>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</si>
  <si>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</si>
  <si>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</si>
  <si>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</si>
  <si>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</si>
  <si>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</si>
  <si>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</si>
  <si>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</si>
  <si>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</si>
  <si>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</si>
  <si>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</si>
  <si>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</si>
  <si>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</si>
  <si>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</si>
  <si>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</si>
  <si>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</si>
  <si>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</si>
  <si>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</si>
  <si>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</si>
  <si>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</si>
  <si>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</si>
  <si>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</si>
  <si>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</si>
  <si>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</si>
  <si>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</si>
  <si>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</si>
  <si>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</si>
  <si>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</si>
  <si>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</si>
  <si>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</si>
  <si>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</si>
  <si>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</si>
  <si>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</si>
  <si>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</si>
  <si>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</si>
  <si>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</si>
  <si>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</si>
  <si>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</si>
  <si>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</si>
  <si>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</si>
  <si>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</si>
  <si>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</si>
  <si>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</si>
  <si>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</si>
  <si>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</si>
  <si>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</si>
  <si>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</si>
  <si>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</si>
  <si>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</si>
  <si>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</si>
  <si>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</si>
  <si>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</si>
  <si>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</si>
  <si>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</si>
  <si>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</si>
  <si>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</si>
  <si>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</si>
  <si>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</si>
  <si>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</si>
  <si>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</si>
  <si>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</si>
  <si>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</si>
  <si>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</si>
  <si>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</si>
  <si>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</si>
  <si>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</si>
  <si>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</si>
  <si>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</si>
  <si>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</si>
  <si>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</si>
  <si>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</si>
  <si>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</si>
  <si>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</si>
  <si>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</si>
  <si>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</si>
  <si>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</si>
  <si>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</si>
  <si>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</si>
  <si>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</si>
  <si>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</si>
  <si>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</si>
  <si>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</si>
  <si>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</si>
  <si>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</si>
  <si>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</si>
  <si>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</si>
  <si>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</si>
  <si>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</si>
  <si>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</si>
  <si>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</si>
  <si>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</si>
  <si>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</si>
  <si>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</si>
  <si>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</si>
  <si>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</si>
  <si>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</si>
  <si>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</si>
  <si>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</si>
  <si>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</si>
  <si>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</si>
  <si>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</si>
  <si>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</si>
  <si>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</si>
  <si>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</si>
  <si>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</si>
  <si>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</si>
  <si>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</si>
  <si>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</si>
  <si>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</si>
  <si>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</si>
  <si>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</si>
  <si>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</si>
  <si>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</si>
  <si>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</si>
  <si>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</si>
  <si>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</si>
  <si>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</si>
  <si>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</si>
  <si>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</si>
  <si>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</si>
  <si>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</si>
  <si>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</si>
  <si>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</si>
  <si>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</si>
  <si>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</si>
  <si>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</si>
  <si>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</si>
  <si>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</si>
  <si>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</si>
  <si>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</si>
  <si>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</si>
  <si>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</si>
  <si>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</si>
  <si>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</si>
  <si>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</si>
  <si>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</si>
  <si>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</si>
  <si>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</si>
  <si>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</si>
  <si>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</si>
  <si>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</si>
  <si>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</si>
  <si>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</si>
  <si>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</si>
  <si>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</si>
  <si>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</si>
  <si>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</si>
  <si>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</si>
  <si>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</si>
  <si>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</si>
  <si>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</si>
  <si>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</si>
  <si>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</si>
  <si>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</si>
  <si>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</si>
  <si>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</si>
  <si>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</si>
  <si>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</si>
  <si>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</si>
  <si>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</si>
  <si>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</si>
  <si>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</si>
  <si>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</si>
  <si>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</si>
  <si>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</si>
  <si>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</si>
  <si>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</si>
  <si>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Ф.F2r разд.1 стл.19 стр.249+Ф.F2r разд.1 стл.19 стр.261&gt;=Ф.F2r разд.8 стл.1 сумма стр.7-8</t>
  </si>
  <si>
    <t>Ф.F2r разд.1 стл.19 стр.223&gt;=Ф.F2r разд.8 стл.7 сумма стр.3-4</t>
  </si>
  <si>
    <t>Ф.F2r разд.1 стл.19 стр.253&gt;=Ф.F2r разд.8 стл.24 сумма стр.5-6</t>
  </si>
  <si>
    <t>Ф.F2r разд.1 стл.10 стр.201=0</t>
  </si>
  <si>
    <t>Ф.F2r разд.1 стл.19 стр.257&gt;=Ф.F2r разд.8 стл.25 сумма стр.5-6</t>
  </si>
  <si>
    <t>Ф.F2r разд.1 стл.19 стр.213&gt;=Ф.F2r разд.8 стл.2 сумма стр.5-6</t>
  </si>
  <si>
    <t>Ф.F2r разд.1 стл.10 стр.382=0</t>
  </si>
  <si>
    <t>Ф.F2r разд.1 стл.10 стр.383=0</t>
  </si>
  <si>
    <t>Ф.F2r разд.1 стл.10 стр.384=0</t>
  </si>
  <si>
    <t>Ф.F2r разд.1 стл.19 стр.204&gt;=Ф.F2r разд.8 стл.18 сумма стр.3-4</t>
  </si>
  <si>
    <t>Ф.F2r разд.1 стл.19 стр.162&gt;=Ф.F2r разд.8 стл.5 сумма стр.3-4</t>
  </si>
  <si>
    <t>Ф.F2r разд.1 стл.19 стр.212&gt;=Ф.F2r разд.8 стл.24 сумма стр.3-4</t>
  </si>
  <si>
    <t>Ф.F2r разд.1 стл.19 стр.212&gt;=Ф.F2r разд.8 стл.25 сумма стр.3-4</t>
  </si>
  <si>
    <t>Ф.F2r разд.1 стл.13 стр.215=0</t>
  </si>
  <si>
    <t>Ф.F2r разд.1 стл.13 стр.222=0</t>
  </si>
  <si>
    <t>Ф.F2r разд.1 стл.10 стр.274=0</t>
  </si>
  <si>
    <t>Ф.F2r разд.1 стл.19 стр.190&gt;=Ф.F2r разд.8 стл.15 сумма стр.3-4</t>
  </si>
  <si>
    <t>Ф.F2r разд.1 стл.10 стр.331=0</t>
  </si>
  <si>
    <t>Ф.F2r разд.1 стл.13 стр.214=0</t>
  </si>
  <si>
    <t>Ф.F2r разд.1 стл.10 стр.365=0</t>
  </si>
  <si>
    <t>Ф.F2r разд.1 стл.10 стр.203=0</t>
  </si>
  <si>
    <t>Ф.F2r разд.1 стл.25 стр.265=0</t>
  </si>
  <si>
    <t>Ф.F2r разд.1 стл.15 стр.160=0</t>
  </si>
  <si>
    <t>Ф.F2r разд.1 стл.15 стр.200=0</t>
  </si>
  <si>
    <t>Ф.F2r разд.1 стл.15 стр.203=0</t>
  </si>
  <si>
    <t>Ф.F2r разд.1 стл.10 стр.364=0</t>
  </si>
  <si>
    <t>Ф.F2r разд.1 стл.10 стр.258=0</t>
  </si>
  <si>
    <t>Ф.F2r разд.1 стл.19 стр.309&gt;=Ф.F2r разд.8 стл.9 сумма стр.7-8</t>
  </si>
  <si>
    <t>Ф.F2r разд.1 стл.14 стр.229=0</t>
  </si>
  <si>
    <t>Ф.F2r разд.1 стл.11 стр.201=0</t>
  </si>
  <si>
    <t>Ф.F2r разд.1 стл.10 стр.275=0</t>
  </si>
  <si>
    <t>Ф.F2r разд.1 стл.19 стр.210&gt;=Ф.F2r разд.8 стл.21 сумма стр.3-4</t>
  </si>
  <si>
    <t>Ф.F2r разд.1 стл.34 стр.238=0</t>
  </si>
  <si>
    <t>Ф.F2r разд.1 стл.34 стр.239=0</t>
  </si>
  <si>
    <t>Ф.F2r разд.1 стл.34 стр.240=0</t>
  </si>
  <si>
    <t>Ф.F2r разд.1 стл.34 стр.241=0</t>
  </si>
  <si>
    <t>Ф.F2r разд.1 стл.34 стр.242=0</t>
  </si>
  <si>
    <t>Ф.F2r разд.1 стл.19 стр.249&gt;=Ф.F2r разд.8 стл.19 сумма стр.5-6</t>
  </si>
  <si>
    <t>Ф.F2r разд.1 стл.12 стр.219=0</t>
  </si>
  <si>
    <t>Ф.F2r разд.1 стл.10 стр.366=0</t>
  </si>
  <si>
    <t>Ф.F2r разд.1 стл.15 стр.275=0</t>
  </si>
  <si>
    <t>Ф.F2r разд.1 стл.15 стр.278=0</t>
  </si>
  <si>
    <t>Ф.F2r разд.1 стл.15 стр.297=0</t>
  </si>
  <si>
    <t>Ф.F2r разд.1 стл.15 стр.302=0</t>
  </si>
  <si>
    <t>Ф.F2r разд.1 стл.34 стр.186=0</t>
  </si>
  <si>
    <t>Ф.F2r разд.1 стл.34 стр.187=0</t>
  </si>
  <si>
    <t>Ф.F2r разд.1 стл.10 стр.257=0</t>
  </si>
  <si>
    <t>Ф.F2r разд.1 стл.10 стр.329=0</t>
  </si>
  <si>
    <t>Ф.F2r разд.1 стл.10 стр.312=0</t>
  </si>
  <si>
    <t>Ф.F2r разд.1 стл.34 стр.248=0</t>
  </si>
  <si>
    <t>Ф.F2r разд.1 стл.34 стр.228=0</t>
  </si>
  <si>
    <t>Ф.F2r разд.1 стл.34 стр.229=0</t>
  </si>
  <si>
    <t>Ф.F2r разд.1 стл.34 стр.232=0</t>
  </si>
  <si>
    <t>Ф.F2r разд.1 стл.19 стр.205&gt;=Ф.F2r разд.8 стл.1 сумма стр.5-6</t>
  </si>
  <si>
    <t>Ф.F2r разд.1 стл.10 стр.276=0</t>
  </si>
  <si>
    <t>Ф.F2r разд.1 стл.10 стр.363=0</t>
  </si>
  <si>
    <t>Ф.F2r разд.1 стл.13 стр.223=0</t>
  </si>
  <si>
    <t>Ф.F2r разд.1 стл.14 стр.223=0</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</si>
  <si>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</si>
  <si>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</si>
  <si>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</si>
  <si>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</si>
  <si>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</si>
  <si>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</si>
  <si>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</si>
  <si>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</si>
  <si>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</si>
  <si>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</si>
  <si>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</si>
  <si>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</si>
  <si>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</si>
  <si>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Ф.F2r разд.1 стл.15 стр.191=0</t>
  </si>
  <si>
    <t>Ф.F2r разд.1 стл.10 стр.281=0</t>
  </si>
  <si>
    <t>Ф.F2r разд.1 стл.19 стр.312&gt;=Ф.F2r разд.8 стл.10 сумма стр.7-8</t>
  </si>
  <si>
    <t>Ф.F2r разд.1 стл.13 стр.164=0</t>
  </si>
  <si>
    <t>Ф.F2r разд.1 стл.15 стр.246=0</t>
  </si>
  <si>
    <t>Ф.F2r разд.1 стл.15 стр.248=0</t>
  </si>
  <si>
    <t>Ф.F2r разд.1 стл.19 стр.277&gt;=Ф.F2r разд.8 стл.3 сумма стр.7-8</t>
  </si>
  <si>
    <t>Ф.F2r разд.1 стл.19 стр.232&gt;=Ф.F2r разд.8 стл.9 сумма стр.5-6</t>
  </si>
  <si>
    <t>Ф.F2r разд.1 стл.10 стр.166=0</t>
  </si>
  <si>
    <t>Ф.F2r разд.1 стл.19 стр.214&gt;=Ф.F2r разд.8 стл.26 сумма стр.3-4</t>
  </si>
  <si>
    <t>Ф.F2r разд.1 стл.19 стр.224&gt;=Ф.F2r разд.8 стл.5 сумма стр.5-6</t>
  </si>
  <si>
    <t>Ф.F2r разд.1 стл.19 стр.225+Ф.F2r разд.1 стл.19 стр.233&gt;=Ф.F2r разд.8 стл.6 сумма стр.5-6</t>
  </si>
  <si>
    <t>Ф.F2r разд.1 стл.10 стр.330=0</t>
  </si>
  <si>
    <t>Ф.F2r разд.1 стл.11 стр.259=0</t>
  </si>
  <si>
    <t>Ф.F2r разд.1 стл.13 стр.232=0</t>
  </si>
  <si>
    <t>Ф.F2r разд.1 стл.15 стр.338=0</t>
  </si>
  <si>
    <t>Ф.F2r разд.1 стл.15 стр.339=0</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</si>
  <si>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</si>
  <si>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</si>
  <si>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</si>
  <si>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</si>
  <si>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</si>
  <si>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</si>
  <si>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</si>
  <si>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</si>
  <si>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</si>
  <si>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</si>
  <si>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</si>
  <si>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</si>
  <si>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</si>
  <si>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</si>
  <si>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</si>
  <si>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</si>
  <si>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</si>
  <si>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</si>
  <si>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</si>
  <si>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</si>
  <si>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</si>
  <si>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</si>
  <si>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</si>
  <si>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</si>
  <si>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</si>
  <si>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</si>
  <si>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</si>
  <si>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Наименование районного суда</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</si>
  <si>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</si>
  <si>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</si>
  <si>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</si>
  <si>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</si>
  <si>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</si>
  <si>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</si>
  <si>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</si>
  <si>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</si>
  <si>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</si>
  <si>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</si>
  <si>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</si>
  <si>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</si>
  <si>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</si>
  <si>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</si>
  <si>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</si>
  <si>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</si>
  <si>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</si>
  <si>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</si>
  <si>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</si>
  <si>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</si>
  <si>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</si>
  <si>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</si>
  <si>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</si>
  <si>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</si>
  <si>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</si>
  <si>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</si>
  <si>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</si>
  <si>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</si>
  <si>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</si>
  <si>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</si>
  <si>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</si>
  <si>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</si>
  <si>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</si>
  <si>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</si>
  <si>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</si>
  <si>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</si>
  <si>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</si>
  <si>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</si>
  <si>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</si>
  <si>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</si>
  <si>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</si>
  <si>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</si>
  <si>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</si>
  <si>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</si>
  <si>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</si>
  <si>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</si>
  <si>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</si>
  <si>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</si>
  <si>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</si>
  <si>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</si>
  <si>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</si>
  <si>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</si>
  <si>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</si>
  <si>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</si>
  <si>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</si>
  <si>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</si>
  <si>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</si>
  <si>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</si>
  <si>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</si>
  <si>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</si>
  <si>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</si>
  <si>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</si>
  <si>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</si>
  <si>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</si>
  <si>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</si>
  <si>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</si>
  <si>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</si>
  <si>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</si>
  <si>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</si>
  <si>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</si>
  <si>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</si>
  <si>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</si>
  <si>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</si>
  <si>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</si>
  <si>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</si>
  <si>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</si>
  <si>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</si>
  <si>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</si>
  <si>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</si>
  <si>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</si>
  <si>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</si>
  <si>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</si>
  <si>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</si>
  <si>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</si>
  <si>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</si>
  <si>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</si>
  <si>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</si>
  <si>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</si>
  <si>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</si>
  <si>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</si>
  <si>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</si>
  <si>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</si>
  <si>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</si>
  <si>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</si>
  <si>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</si>
  <si>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</si>
  <si>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</si>
  <si>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</si>
  <si>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</si>
  <si>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</si>
  <si>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</si>
  <si>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</si>
  <si>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</si>
  <si>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</si>
  <si>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</si>
  <si>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</si>
  <si>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</si>
  <si>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</si>
  <si>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</si>
  <si>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</si>
  <si>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</si>
  <si>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</si>
  <si>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</si>
  <si>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</si>
  <si>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</si>
  <si>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</si>
  <si>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</si>
  <si>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</si>
  <si>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</si>
  <si>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</si>
  <si>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</si>
  <si>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</si>
  <si>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</si>
  <si>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</si>
  <si>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</si>
  <si>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</si>
  <si>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</si>
  <si>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</si>
  <si>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</si>
  <si>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</si>
  <si>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</si>
  <si>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</si>
  <si>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</si>
  <si>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</si>
  <si>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</si>
  <si>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</si>
  <si>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</si>
  <si>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</si>
  <si>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</si>
  <si>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</si>
  <si>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</si>
  <si>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</si>
  <si>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</si>
  <si>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</si>
  <si>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</si>
  <si>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</si>
  <si>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</si>
  <si>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</si>
  <si>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</si>
  <si>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</si>
  <si>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</si>
  <si>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</si>
  <si>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</si>
  <si>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</si>
  <si>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</si>
  <si>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</si>
  <si>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</si>
  <si>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</si>
  <si>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</si>
  <si>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</si>
  <si>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</si>
  <si>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</si>
  <si>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</si>
  <si>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</si>
  <si>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</si>
  <si>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</si>
  <si>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</si>
  <si>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</si>
  <si>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</si>
  <si>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</si>
  <si>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</si>
  <si>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</si>
  <si>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</si>
  <si>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</si>
  <si>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</si>
  <si>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</si>
  <si>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</si>
  <si>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</si>
  <si>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</si>
  <si>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</si>
  <si>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</si>
  <si>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</si>
  <si>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</si>
  <si>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</si>
  <si>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</si>
  <si>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</si>
  <si>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</si>
  <si>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</si>
  <si>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</si>
  <si>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</si>
  <si>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</si>
  <si>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</si>
  <si>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</si>
  <si>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</si>
  <si>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</si>
  <si>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</si>
  <si>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</si>
  <si>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</si>
  <si>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</si>
  <si>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</si>
  <si>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</si>
  <si>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</si>
  <si>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</si>
  <si>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</si>
  <si>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</si>
  <si>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</si>
  <si>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</si>
  <si>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</si>
  <si>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</si>
  <si>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</si>
  <si>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</si>
  <si>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</si>
  <si>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</si>
  <si>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</si>
  <si>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</si>
  <si>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</si>
  <si>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</si>
  <si>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</si>
  <si>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</si>
  <si>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</si>
  <si>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</si>
  <si>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</si>
  <si>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</si>
  <si>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</si>
  <si>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</si>
  <si>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</si>
  <si>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</si>
  <si>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</si>
  <si>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</si>
  <si>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</si>
  <si>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</si>
  <si>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</si>
  <si>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</si>
  <si>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</si>
  <si>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</si>
  <si>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</si>
  <si>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</si>
  <si>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</si>
  <si>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</si>
  <si>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</si>
  <si>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</si>
  <si>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</si>
  <si>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</si>
  <si>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</si>
  <si>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</si>
  <si>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</si>
  <si>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</si>
  <si>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</si>
  <si>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</si>
  <si>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</si>
  <si>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</si>
  <si>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</si>
  <si>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</si>
  <si>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</si>
  <si>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</si>
  <si>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</si>
  <si>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</si>
  <si>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</si>
  <si>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</si>
  <si>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</si>
  <si>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</si>
  <si>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</si>
  <si>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</si>
  <si>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</si>
  <si>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</si>
  <si>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</si>
  <si>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</si>
  <si>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</si>
  <si>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</si>
  <si>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</si>
  <si>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</si>
  <si>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</si>
  <si>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</si>
  <si>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</si>
  <si>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</si>
  <si>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</si>
  <si>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</si>
  <si>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</si>
  <si>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</si>
  <si>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</si>
  <si>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</si>
  <si>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</si>
  <si>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</si>
  <si>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</si>
  <si>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</si>
  <si>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</si>
  <si>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</si>
  <si>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</si>
  <si>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</si>
  <si>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</si>
  <si>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</si>
  <si>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</si>
  <si>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</si>
  <si>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</si>
  <si>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</si>
  <si>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</si>
  <si>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</si>
  <si>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</si>
  <si>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</si>
  <si>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</si>
  <si>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</si>
  <si>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</si>
  <si>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</si>
  <si>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</si>
  <si>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</si>
  <si>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</si>
  <si>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</si>
  <si>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</si>
  <si>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</si>
  <si>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</si>
  <si>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</si>
  <si>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</si>
  <si>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</si>
  <si>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</si>
  <si>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</si>
  <si>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</si>
  <si>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</si>
  <si>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</si>
  <si>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</si>
  <si>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</si>
  <si>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</si>
  <si>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</si>
  <si>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</si>
  <si>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</si>
  <si>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</si>
  <si>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</si>
  <si>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</si>
  <si>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</si>
  <si>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</si>
  <si>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</si>
  <si>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</si>
  <si>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</si>
  <si>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</si>
  <si>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</si>
  <si>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</si>
  <si>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</si>
  <si>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</si>
  <si>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</si>
  <si>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</si>
  <si>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</si>
  <si>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</si>
  <si>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</si>
  <si>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</si>
  <si>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</si>
  <si>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</si>
  <si>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</si>
  <si>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</si>
  <si>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</si>
  <si>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</si>
  <si>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</si>
  <si>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</si>
  <si>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</si>
  <si>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</si>
  <si>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</si>
  <si>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</si>
  <si>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</si>
  <si>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</si>
  <si>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</si>
  <si>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</si>
  <si>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</si>
  <si>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</si>
  <si>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</si>
  <si>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</si>
  <si>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</si>
  <si>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</si>
  <si>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</si>
  <si>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</si>
  <si>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</si>
  <si>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</si>
  <si>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</si>
  <si>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</si>
  <si>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</si>
  <si>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</si>
  <si>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</si>
  <si>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</si>
  <si>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</si>
  <si>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</si>
  <si>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</si>
  <si>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</si>
  <si>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</si>
  <si>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</si>
  <si>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</si>
  <si>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</si>
  <si>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</si>
  <si>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</si>
  <si>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</si>
  <si>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</si>
  <si>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</si>
  <si>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</si>
  <si>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</si>
  <si>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</si>
  <si>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</si>
  <si>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</si>
  <si>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</si>
  <si>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</si>
  <si>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</si>
  <si>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</si>
  <si>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</si>
  <si>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</si>
  <si>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</si>
  <si>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</si>
  <si>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</si>
  <si>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</si>
  <si>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</si>
  <si>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</si>
  <si>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</si>
  <si>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</si>
  <si>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</si>
  <si>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</si>
  <si>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</si>
  <si>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</si>
  <si>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</si>
  <si>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</si>
  <si>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</si>
  <si>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</si>
  <si>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</si>
  <si>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</si>
  <si>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</si>
  <si>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</si>
  <si>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</si>
  <si>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</si>
  <si>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</si>
  <si>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</si>
  <si>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</si>
  <si>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</si>
  <si>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</si>
  <si>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</si>
  <si>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</si>
  <si>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</si>
  <si>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</si>
  <si>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</si>
  <si>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</si>
  <si>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</si>
  <si>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</si>
  <si>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</si>
  <si>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</si>
  <si>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</si>
  <si>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</si>
  <si>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</si>
  <si>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</si>
  <si>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</si>
  <si>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</si>
  <si>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</si>
  <si>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</si>
  <si>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</si>
  <si>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</si>
  <si>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</si>
  <si>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</si>
  <si>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</si>
  <si>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</si>
  <si>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</si>
  <si>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</si>
  <si>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</si>
  <si>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</si>
  <si>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</si>
  <si>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</si>
  <si>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</si>
  <si>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</si>
  <si>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</si>
  <si>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</si>
  <si>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</si>
  <si>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</si>
  <si>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</si>
  <si>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</si>
  <si>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</si>
  <si>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</si>
  <si>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</si>
  <si>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</si>
  <si>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</si>
  <si>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</si>
  <si>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</si>
  <si>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</si>
  <si>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</si>
  <si>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</si>
  <si>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</si>
  <si>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</si>
  <si>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</si>
  <si>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</si>
  <si>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</si>
  <si>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</si>
  <si>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</si>
  <si>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</si>
  <si>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</si>
  <si>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</si>
  <si>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</si>
  <si>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</si>
  <si>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</si>
  <si>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</si>
  <si>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</si>
  <si>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</si>
  <si>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</si>
  <si>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</si>
  <si>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</si>
  <si>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</si>
  <si>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</si>
  <si>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</si>
  <si>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</si>
  <si>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</si>
  <si>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</si>
  <si>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</si>
  <si>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</si>
  <si>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</si>
  <si>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</si>
  <si>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</si>
  <si>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</si>
  <si>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</si>
  <si>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</si>
  <si>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</si>
  <si>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</si>
  <si>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</si>
  <si>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</si>
  <si>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</si>
  <si>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</si>
  <si>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</si>
  <si>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</si>
  <si>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</si>
  <si>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</si>
  <si>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</si>
  <si>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</si>
  <si>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</si>
  <si>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</si>
  <si>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</si>
  <si>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</si>
  <si>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</si>
  <si>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</si>
  <si>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</si>
  <si>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</si>
  <si>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</si>
  <si>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</si>
  <si>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</si>
  <si>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</si>
  <si>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</si>
  <si>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</si>
  <si>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</si>
  <si>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</si>
  <si>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</si>
  <si>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</si>
  <si>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</si>
  <si>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</si>
  <si>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</si>
  <si>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</si>
  <si>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</si>
  <si>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</si>
  <si>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</si>
  <si>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</si>
  <si>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</si>
  <si>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</si>
  <si>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</si>
  <si>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</si>
  <si>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</si>
  <si>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</si>
  <si>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</si>
  <si>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</si>
  <si>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</si>
  <si>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</si>
  <si>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</si>
  <si>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</si>
  <si>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</si>
  <si>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</si>
  <si>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</si>
  <si>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</si>
  <si>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</si>
  <si>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</si>
  <si>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</si>
  <si>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</si>
  <si>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</si>
  <si>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</si>
  <si>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</si>
  <si>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</si>
  <si>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</si>
  <si>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</si>
  <si>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</si>
  <si>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</si>
  <si>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</si>
  <si>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</si>
  <si>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</si>
  <si>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</si>
  <si>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</si>
  <si>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</si>
  <si>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</si>
  <si>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</si>
  <si>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</si>
  <si>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</si>
  <si>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</si>
  <si>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</si>
  <si>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</si>
  <si>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</si>
  <si>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</si>
  <si>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</si>
  <si>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</si>
  <si>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</si>
  <si>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</si>
  <si>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</si>
  <si>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</si>
  <si>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</si>
  <si>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</si>
  <si>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</si>
  <si>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</si>
  <si>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</si>
  <si>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</si>
  <si>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</si>
  <si>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</si>
  <si>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</si>
  <si>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</si>
  <si>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</si>
  <si>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</si>
  <si>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</si>
  <si>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</si>
  <si>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</si>
  <si>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</si>
  <si>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</si>
  <si>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</si>
  <si>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</si>
  <si>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</si>
  <si>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</si>
  <si>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</si>
  <si>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</si>
  <si>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</si>
  <si>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</si>
  <si>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</si>
  <si>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</si>
  <si>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</si>
  <si>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</si>
  <si>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</si>
  <si>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</si>
  <si>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</si>
  <si>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</si>
  <si>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</si>
  <si>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</si>
  <si>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</si>
  <si>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</si>
  <si>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</si>
  <si>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</si>
  <si>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</si>
  <si>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</si>
  <si>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</si>
  <si>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</si>
  <si>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</si>
  <si>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</si>
  <si>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</si>
  <si>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</si>
  <si>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</si>
  <si>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</si>
  <si>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</si>
  <si>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</si>
  <si>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</si>
  <si>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</si>
  <si>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</si>
  <si>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</si>
  <si>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</si>
  <si>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</si>
  <si>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</si>
  <si>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</si>
  <si>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</si>
  <si>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</si>
  <si>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</si>
  <si>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</si>
  <si>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</si>
  <si>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</si>
  <si>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</si>
  <si>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</si>
  <si>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</si>
  <si>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</si>
  <si>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</si>
  <si>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</si>
  <si>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</si>
  <si>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</si>
  <si>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</si>
  <si>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</si>
  <si>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</si>
  <si>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</si>
  <si>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</si>
  <si>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</si>
  <si>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</si>
  <si>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</si>
  <si>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</si>
  <si>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</si>
  <si>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</si>
  <si>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</si>
  <si>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</si>
  <si>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</si>
  <si>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</si>
  <si>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</si>
  <si>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</si>
  <si>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</si>
  <si>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</si>
  <si>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</si>
  <si>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</si>
  <si>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</si>
  <si>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</si>
  <si>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</si>
  <si>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</si>
  <si>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</si>
  <si>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</si>
  <si>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</si>
  <si>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</si>
  <si>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</si>
  <si>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</si>
  <si>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</si>
  <si>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</si>
  <si>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</si>
  <si>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</si>
  <si>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</si>
  <si>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</si>
  <si>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</si>
  <si>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</si>
  <si>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</si>
  <si>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</si>
  <si>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</si>
  <si>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</si>
  <si>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</si>
  <si>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</si>
  <si>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</si>
  <si>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</si>
  <si>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</si>
  <si>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</si>
  <si>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</si>
  <si>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</si>
  <si>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</si>
  <si>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</si>
  <si>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</si>
  <si>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</si>
  <si>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</si>
  <si>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</si>
  <si>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</si>
  <si>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</si>
  <si>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</si>
  <si>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</si>
  <si>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</si>
  <si>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</si>
  <si>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</si>
  <si>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</si>
  <si>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</si>
  <si>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</si>
  <si>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</si>
  <si>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</si>
  <si>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</si>
  <si>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</si>
  <si>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</si>
  <si>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</si>
  <si>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</si>
  <si>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</si>
  <si>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</si>
  <si>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</si>
  <si>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</si>
  <si>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</si>
  <si>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</si>
  <si>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</si>
  <si>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</si>
  <si>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</si>
  <si>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</si>
  <si>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</si>
  <si>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</si>
  <si>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</si>
  <si>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</si>
  <si>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</si>
  <si>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</si>
  <si>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</si>
  <si>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</si>
  <si>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</si>
  <si>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</si>
  <si>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</si>
  <si>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</si>
  <si>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</si>
  <si>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</si>
  <si>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</si>
  <si>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</si>
  <si>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</si>
  <si>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</si>
  <si>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</si>
  <si>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</si>
  <si>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</si>
  <si>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</si>
  <si>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</si>
  <si>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</si>
  <si>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</si>
  <si>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</si>
  <si>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</si>
  <si>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</si>
  <si>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</si>
  <si>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</si>
  <si>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</si>
  <si>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</si>
  <si>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</si>
  <si>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</si>
  <si>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</si>
  <si>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</si>
  <si>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</si>
  <si>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</si>
  <si>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</si>
  <si>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</si>
  <si>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</si>
  <si>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</si>
  <si>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</si>
  <si>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</si>
  <si>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</si>
  <si>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</si>
  <si>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</si>
  <si>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</si>
  <si>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</si>
  <si>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</si>
  <si>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</si>
  <si>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</si>
  <si>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</si>
  <si>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</si>
  <si>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</si>
  <si>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</si>
  <si>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</si>
  <si>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</si>
  <si>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</si>
  <si>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</si>
  <si>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</si>
  <si>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</si>
  <si>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</si>
  <si>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</si>
  <si>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</si>
  <si>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</si>
  <si>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</si>
  <si>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</si>
  <si>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</si>
  <si>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</si>
  <si>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</si>
  <si>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</si>
  <si>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</si>
  <si>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</si>
  <si>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</si>
  <si>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</si>
  <si>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</si>
  <si>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</si>
  <si>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</si>
  <si>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</si>
  <si>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</si>
  <si>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</si>
  <si>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</si>
  <si>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</si>
  <si>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</si>
  <si>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</si>
  <si>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</si>
  <si>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</si>
  <si>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</si>
  <si>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</si>
  <si>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</si>
  <si>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</si>
  <si>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</si>
  <si>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</si>
  <si>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</si>
  <si>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</si>
  <si>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</si>
  <si>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</si>
  <si>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</si>
  <si>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</si>
  <si>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</si>
  <si>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</si>
  <si>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</si>
  <si>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</si>
  <si>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</si>
  <si>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</si>
  <si>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</si>
  <si>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</si>
  <si>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</si>
  <si>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</si>
  <si>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</si>
  <si>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</si>
  <si>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</si>
  <si>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</si>
  <si>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</si>
  <si>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</si>
  <si>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</si>
  <si>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</si>
  <si>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</si>
  <si>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</si>
  <si>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</si>
  <si>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</si>
  <si>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</si>
  <si>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</si>
  <si>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</si>
  <si>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</si>
  <si>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</si>
  <si>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</si>
  <si>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</si>
  <si>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</si>
  <si>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</si>
  <si>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</si>
  <si>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</si>
  <si>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</si>
  <si>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</si>
  <si>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</si>
  <si>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</si>
  <si>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</si>
  <si>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</si>
  <si>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</si>
  <si>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</si>
  <si>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</si>
  <si>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</si>
  <si>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</si>
  <si>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</si>
  <si>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</si>
  <si>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</si>
  <si>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</si>
  <si>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</si>
  <si>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</si>
  <si>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</si>
  <si>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</si>
  <si>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</si>
  <si>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</si>
  <si>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</si>
  <si>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</si>
  <si>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</si>
  <si>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</si>
  <si>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</si>
  <si>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</si>
  <si>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</si>
  <si>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</si>
  <si>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</si>
  <si>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</si>
  <si>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</si>
  <si>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</si>
  <si>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</si>
  <si>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</si>
  <si>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</si>
  <si>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</si>
  <si>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</si>
  <si>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</si>
  <si>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</si>
  <si>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</si>
  <si>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</si>
  <si>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</si>
  <si>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</si>
  <si>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</si>
  <si>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</si>
  <si>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</si>
  <si>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</si>
  <si>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</si>
  <si>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</si>
  <si>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</si>
  <si>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</si>
  <si>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</si>
  <si>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</si>
  <si>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</si>
  <si>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</si>
  <si>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</si>
  <si>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</si>
  <si>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</si>
  <si>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</si>
  <si>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</si>
  <si>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</si>
  <si>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</si>
  <si>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</si>
  <si>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</si>
  <si>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</si>
  <si>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</si>
  <si>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</si>
  <si>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</si>
  <si>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</si>
  <si>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</si>
  <si>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</si>
  <si>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</si>
  <si>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</si>
  <si>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</si>
  <si>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</si>
  <si>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</si>
  <si>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</si>
  <si>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</si>
  <si>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</si>
  <si>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</si>
  <si>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</si>
  <si>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</si>
  <si>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</si>
  <si>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</si>
  <si>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</si>
  <si>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</si>
  <si>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</si>
  <si>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</si>
  <si>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</si>
  <si>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</si>
  <si>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</si>
  <si>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</si>
  <si>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</si>
  <si>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</si>
  <si>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</si>
  <si>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</si>
  <si>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</si>
  <si>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</si>
  <si>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</si>
  <si>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</si>
  <si>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</si>
  <si>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</si>
  <si>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</si>
  <si>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</si>
  <si>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</si>
  <si>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</si>
  <si>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</si>
  <si>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</si>
  <si>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</si>
  <si>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</si>
  <si>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</si>
  <si>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</si>
  <si>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</si>
  <si>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</si>
  <si>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</si>
  <si>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</si>
  <si>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</si>
  <si>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</si>
  <si>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</si>
  <si>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</si>
  <si>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</si>
  <si>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</si>
  <si>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</si>
  <si>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</si>
  <si>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</si>
  <si>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</si>
  <si>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</si>
  <si>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</si>
  <si>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</si>
  <si>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</si>
  <si>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</si>
  <si>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</si>
  <si>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</si>
  <si>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</si>
  <si>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</si>
  <si>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</si>
  <si>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</si>
  <si>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</si>
  <si>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</si>
  <si>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</si>
  <si>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</si>
  <si>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</si>
  <si>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</si>
  <si>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</si>
  <si>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</si>
  <si>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</si>
  <si>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</si>
  <si>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</si>
  <si>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</si>
  <si>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</si>
  <si>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</si>
  <si>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</si>
  <si>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</si>
  <si>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</si>
  <si>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</si>
  <si>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</si>
  <si>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</si>
  <si>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</si>
  <si>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</si>
  <si>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</si>
  <si>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</si>
  <si>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</si>
  <si>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</si>
  <si>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</si>
  <si>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</si>
  <si>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</si>
  <si>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</si>
  <si>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</si>
  <si>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</si>
  <si>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</si>
  <si>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</si>
  <si>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</si>
  <si>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</si>
  <si>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</si>
  <si>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</si>
  <si>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</si>
  <si>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</si>
  <si>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</si>
  <si>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</si>
  <si>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</si>
  <si>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</si>
  <si>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</si>
  <si>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</si>
  <si>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</si>
  <si>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</si>
  <si>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</si>
  <si>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</si>
  <si>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</si>
  <si>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</si>
  <si>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</si>
  <si>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</si>
  <si>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</si>
  <si>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</si>
  <si>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</si>
  <si>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</si>
  <si>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</si>
  <si>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</si>
  <si>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</si>
  <si>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</si>
  <si>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</si>
  <si>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</si>
  <si>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</si>
  <si>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</si>
  <si>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</si>
  <si>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</si>
  <si>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</si>
  <si>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</si>
  <si>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</si>
  <si>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</si>
  <si>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</si>
  <si>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</si>
  <si>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</si>
  <si>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</si>
  <si>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</si>
  <si>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</si>
  <si>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</si>
  <si>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</si>
  <si>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</si>
  <si>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</si>
  <si>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</si>
  <si>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</si>
  <si>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</si>
  <si>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</si>
  <si>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</si>
  <si>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</si>
  <si>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</si>
  <si>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</si>
  <si>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</si>
  <si>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</si>
  <si>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</si>
  <si>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</si>
  <si>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</si>
  <si>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</si>
  <si>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</si>
  <si>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</si>
  <si>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</si>
  <si>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</si>
  <si>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</si>
  <si>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</si>
  <si>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</si>
  <si>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</si>
  <si>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</si>
  <si>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</si>
  <si>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</si>
  <si>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</si>
  <si>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</si>
  <si>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</si>
  <si>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</si>
  <si>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</si>
  <si>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</si>
  <si>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</si>
  <si>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</si>
  <si>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</si>
  <si>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</si>
  <si>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</si>
  <si>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</si>
  <si>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</si>
  <si>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</si>
  <si>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</si>
  <si>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</si>
  <si>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</si>
  <si>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</si>
  <si>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</si>
  <si>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</si>
  <si>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</si>
  <si>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</si>
  <si>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</si>
  <si>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</si>
  <si>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</si>
  <si>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</si>
  <si>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</si>
  <si>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</si>
  <si>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</si>
  <si>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</si>
  <si>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</si>
  <si>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</si>
  <si>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</si>
  <si>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</si>
  <si>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</si>
  <si>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</si>
  <si>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</si>
  <si>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</si>
  <si>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</si>
  <si>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</si>
  <si>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</si>
  <si>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</si>
  <si>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</si>
  <si>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</si>
  <si>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</si>
  <si>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</si>
  <si>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</si>
  <si>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</si>
  <si>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</si>
  <si>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</si>
  <si>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</si>
  <si>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</si>
  <si>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</si>
  <si>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</si>
  <si>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</si>
  <si>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</si>
  <si>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</si>
  <si>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</si>
  <si>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</si>
  <si>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</si>
  <si>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</si>
  <si>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</si>
  <si>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</si>
  <si>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</si>
  <si>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</si>
  <si>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</si>
  <si>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</si>
  <si>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</si>
  <si>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</si>
  <si>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</si>
  <si>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</si>
  <si>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</si>
  <si>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</si>
  <si>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</si>
  <si>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</si>
  <si>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</si>
  <si>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</si>
  <si>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</si>
  <si>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</si>
  <si>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</si>
  <si>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</si>
  <si>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</si>
  <si>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</si>
  <si>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</si>
  <si>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</si>
  <si>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</si>
  <si>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</si>
  <si>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</si>
  <si>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</si>
  <si>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</si>
  <si>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</si>
  <si>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</si>
  <si>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</si>
  <si>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</si>
  <si>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</si>
  <si>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</si>
  <si>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</si>
  <si>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</si>
  <si>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</si>
  <si>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</si>
  <si>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</si>
  <si>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</si>
  <si>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</si>
  <si>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</si>
  <si>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</si>
  <si>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</si>
  <si>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</si>
  <si>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</si>
  <si>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</si>
  <si>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</si>
  <si>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</si>
  <si>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</si>
  <si>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</si>
  <si>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</si>
  <si>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</si>
  <si>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</si>
  <si>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</si>
  <si>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</si>
  <si>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</si>
  <si>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</si>
  <si>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</si>
  <si>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</si>
  <si>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</si>
  <si>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</si>
  <si>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</si>
  <si>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</si>
  <si>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</si>
  <si>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</si>
  <si>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</si>
  <si>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</si>
  <si>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</si>
  <si>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</si>
  <si>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</si>
  <si>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</si>
  <si>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</si>
  <si>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</si>
  <si>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</si>
  <si>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</si>
  <si>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</si>
  <si>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</si>
  <si>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</si>
  <si>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</si>
  <si>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</si>
  <si>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</si>
  <si>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</si>
  <si>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</si>
  <si>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</si>
  <si>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</si>
  <si>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</si>
  <si>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</si>
  <si>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</si>
  <si>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</si>
  <si>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</si>
  <si>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</si>
  <si>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</si>
  <si>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</si>
  <si>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</si>
  <si>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</si>
  <si>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</si>
  <si>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</si>
  <si>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</si>
  <si>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</si>
  <si>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</si>
  <si>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</si>
  <si>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</si>
  <si>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</si>
  <si>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</si>
  <si>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</si>
  <si>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</si>
  <si>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</si>
  <si>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</si>
  <si>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</si>
  <si>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</si>
  <si>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</si>
  <si>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</si>
  <si>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</si>
  <si>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</si>
  <si>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</si>
  <si>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</si>
  <si>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</si>
  <si>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</si>
  <si>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</si>
  <si>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</si>
  <si>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</si>
  <si>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</si>
  <si>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</si>
  <si>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</si>
  <si>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</si>
  <si>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</si>
  <si>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</si>
  <si>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</si>
  <si>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</si>
  <si>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</si>
  <si>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</si>
  <si>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</si>
  <si>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</si>
  <si>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</si>
  <si>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</si>
  <si>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</si>
  <si>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</si>
  <si>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</si>
  <si>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</si>
  <si>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</si>
  <si>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</si>
  <si>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</si>
  <si>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</si>
  <si>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</si>
  <si>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</si>
  <si>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</si>
  <si>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</si>
  <si>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</si>
  <si>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</si>
  <si>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</si>
  <si>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</si>
  <si>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</si>
  <si>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</si>
  <si>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</si>
  <si>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</si>
  <si>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</si>
  <si>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</si>
  <si>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</si>
  <si>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</si>
  <si>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</si>
  <si>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</si>
  <si>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</si>
  <si>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</si>
  <si>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</si>
  <si>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</si>
  <si>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</si>
  <si>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</si>
  <si>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</si>
  <si>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</si>
  <si>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</si>
  <si>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</si>
  <si>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</si>
  <si>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</si>
  <si>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</si>
  <si>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</si>
  <si>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</si>
  <si>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</si>
  <si>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</si>
  <si>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</si>
  <si>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</si>
  <si>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</si>
  <si>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</si>
  <si>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</si>
  <si>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</si>
  <si>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</si>
  <si>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</si>
  <si>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</si>
  <si>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</si>
  <si>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</si>
  <si>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</si>
  <si>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</si>
  <si>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</si>
  <si>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</si>
  <si>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</si>
  <si>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</si>
  <si>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</si>
  <si>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</si>
  <si>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</si>
  <si>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</si>
  <si>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</si>
  <si>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</si>
  <si>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</si>
  <si>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</si>
  <si>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</si>
  <si>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</si>
  <si>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</si>
  <si>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</si>
  <si>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</si>
  <si>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</si>
  <si>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</si>
  <si>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</si>
  <si>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</si>
  <si>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</si>
  <si>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</si>
  <si>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</si>
  <si>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</si>
  <si>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</si>
  <si>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</si>
  <si>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</si>
  <si>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</si>
  <si>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</si>
  <si>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</si>
  <si>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</si>
  <si>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</si>
  <si>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</si>
  <si>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</si>
  <si>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</si>
  <si>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</si>
  <si>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</si>
  <si>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</si>
  <si>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</si>
  <si>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</si>
  <si>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</si>
  <si>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</si>
  <si>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</si>
  <si>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</si>
  <si>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</si>
  <si>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</si>
  <si>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</si>
  <si>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</si>
  <si>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</si>
  <si>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</si>
  <si>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</si>
  <si>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</si>
  <si>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</si>
  <si>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</si>
  <si>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</si>
  <si>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</si>
  <si>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</si>
  <si>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</si>
  <si>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</si>
  <si>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</si>
  <si>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</si>
  <si>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</si>
  <si>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</si>
  <si>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</si>
  <si>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</si>
  <si>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</si>
  <si>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</si>
  <si>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</si>
  <si>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</si>
  <si>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</si>
  <si>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</si>
  <si>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</si>
  <si>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</si>
  <si>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</si>
  <si>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</si>
  <si>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</si>
  <si>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</si>
  <si>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</si>
  <si>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</si>
  <si>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</si>
  <si>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</si>
  <si>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</si>
  <si>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</si>
  <si>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</si>
  <si>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</si>
  <si>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</si>
  <si>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</si>
  <si>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</si>
  <si>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</si>
  <si>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</si>
  <si>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</si>
  <si>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</si>
  <si>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</si>
  <si>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</si>
  <si>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</si>
  <si>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</si>
  <si>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</si>
  <si>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</si>
  <si>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</si>
  <si>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</si>
  <si>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</si>
  <si>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</si>
  <si>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</si>
  <si>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</si>
  <si>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</si>
  <si>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</si>
  <si>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</si>
  <si>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</si>
  <si>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</si>
  <si>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</si>
  <si>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</si>
  <si>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</si>
  <si>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</si>
  <si>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</si>
  <si>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</si>
  <si>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</si>
  <si>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</si>
  <si>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</si>
  <si>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</si>
  <si>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</si>
  <si>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</si>
  <si>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</si>
  <si>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</si>
  <si>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</si>
  <si>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</si>
  <si>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</si>
  <si>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</si>
  <si>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</si>
  <si>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</si>
  <si>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</si>
  <si>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</si>
  <si>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</si>
  <si>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</si>
  <si>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</si>
  <si>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</si>
  <si>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</si>
  <si>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</si>
  <si>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</si>
  <si>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</si>
  <si>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</si>
  <si>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</si>
  <si>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</si>
  <si>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</si>
  <si>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</si>
  <si>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</si>
  <si>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</si>
  <si>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</si>
  <si>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</si>
  <si>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</si>
  <si>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</si>
  <si>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</si>
  <si>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</si>
  <si>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</si>
  <si>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</si>
  <si>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</si>
  <si>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</si>
  <si>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</si>
  <si>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</si>
  <si>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</si>
  <si>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</si>
  <si>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</si>
  <si>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</si>
  <si>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</si>
  <si>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</si>
  <si>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</si>
  <si>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</si>
  <si>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</si>
  <si>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</si>
  <si>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</si>
  <si>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</si>
  <si>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</si>
  <si>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</si>
  <si>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</si>
  <si>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</si>
  <si>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</si>
  <si>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</si>
  <si>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</si>
  <si>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</si>
  <si>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</si>
  <si>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</si>
  <si>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</si>
  <si>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</si>
  <si>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</si>
  <si>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</si>
  <si>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</si>
  <si>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</si>
  <si>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</si>
  <si>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</si>
  <si>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</si>
  <si>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</si>
  <si>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</si>
  <si>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</si>
  <si>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</si>
  <si>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</si>
  <si>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</si>
  <si>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</si>
  <si>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</si>
  <si>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</si>
  <si>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</si>
  <si>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</si>
  <si>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</si>
  <si>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</si>
  <si>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</si>
  <si>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</si>
  <si>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</si>
  <si>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</si>
  <si>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</si>
  <si>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</si>
  <si>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</si>
  <si>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</si>
  <si>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</si>
  <si>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</si>
  <si>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</si>
  <si>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</si>
  <si>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</si>
  <si>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</si>
  <si>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</si>
  <si>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</si>
  <si>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</si>
  <si>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</si>
  <si>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</si>
  <si>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</si>
  <si>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</si>
  <si>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</si>
  <si>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</si>
  <si>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</si>
  <si>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</si>
  <si>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</si>
  <si>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</si>
  <si>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</si>
  <si>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</si>
  <si>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</si>
  <si>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</si>
  <si>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</si>
  <si>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</si>
  <si>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</si>
  <si>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</si>
  <si>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</si>
  <si>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</si>
  <si>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</si>
  <si>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</si>
  <si>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</si>
  <si>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</si>
  <si>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</si>
  <si>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</si>
  <si>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</si>
  <si>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</si>
  <si>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</si>
  <si>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</si>
  <si>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</si>
  <si>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</si>
  <si>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</si>
  <si>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</si>
  <si>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</si>
  <si>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</si>
  <si>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</si>
  <si>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</si>
  <si>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</si>
  <si>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</si>
  <si>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</si>
  <si>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</si>
  <si>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</si>
  <si>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</si>
  <si>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</si>
  <si>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</si>
  <si>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</si>
  <si>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</si>
  <si>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</si>
  <si>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</si>
  <si>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</si>
  <si>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</si>
  <si>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</si>
  <si>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</si>
  <si>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</si>
  <si>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</si>
  <si>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</si>
  <si>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</si>
  <si>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</si>
  <si>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</si>
  <si>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</si>
  <si>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</si>
  <si>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</si>
  <si>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</si>
  <si>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</si>
  <si>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</si>
  <si>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</si>
  <si>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</si>
  <si>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</si>
  <si>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</si>
  <si>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</si>
  <si>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</si>
  <si>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</si>
  <si>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</si>
  <si>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</si>
  <si>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</si>
  <si>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</si>
  <si>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</si>
  <si>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</si>
  <si>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</si>
  <si>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</si>
  <si>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</si>
  <si>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</si>
  <si>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</si>
  <si>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</si>
  <si>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</si>
  <si>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</si>
  <si>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</si>
  <si>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</si>
  <si>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</si>
  <si>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</si>
  <si>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</si>
  <si>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</si>
  <si>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</si>
  <si>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</si>
  <si>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</si>
  <si>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</si>
  <si>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</si>
  <si>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</si>
  <si>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</si>
  <si>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</si>
  <si>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</si>
  <si>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</si>
  <si>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</si>
  <si>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</si>
  <si>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</si>
  <si>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</si>
  <si>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</si>
  <si>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</si>
  <si>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</si>
  <si>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</si>
  <si>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</si>
  <si>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</si>
  <si>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</si>
  <si>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</si>
  <si>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</si>
  <si>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</si>
  <si>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</si>
  <si>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</si>
  <si>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</si>
  <si>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</si>
  <si>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</si>
  <si>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</si>
  <si>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</si>
  <si>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</si>
  <si>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</si>
  <si>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</si>
  <si>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</si>
  <si>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</si>
  <si>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</si>
  <si>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</si>
  <si>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</si>
  <si>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</si>
  <si>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</si>
  <si>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</si>
  <si>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</si>
  <si>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</si>
  <si>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</si>
  <si>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</si>
  <si>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</si>
  <si>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</si>
  <si>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</si>
  <si>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</si>
  <si>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</si>
  <si>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</si>
  <si>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</si>
  <si>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</si>
  <si>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</si>
  <si>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</si>
  <si>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</si>
  <si>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</si>
  <si>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</si>
  <si>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</si>
  <si>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</si>
  <si>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</si>
  <si>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</si>
  <si>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</si>
  <si>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</si>
  <si>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</si>
  <si>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</si>
  <si>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</si>
  <si>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</si>
  <si>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</si>
  <si>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</si>
  <si>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</si>
  <si>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</si>
  <si>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</si>
  <si>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</si>
  <si>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</si>
  <si>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</si>
  <si>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</si>
  <si>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</si>
  <si>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</si>
  <si>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</si>
  <si>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</si>
  <si>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</si>
  <si>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</si>
  <si>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</si>
  <si>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</si>
  <si>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</si>
  <si>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</si>
  <si>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</si>
  <si>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</si>
  <si>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</si>
  <si>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</si>
  <si>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</si>
  <si>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</si>
  <si>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</si>
  <si>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</si>
  <si>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</si>
  <si>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</si>
  <si>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</si>
  <si>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</si>
  <si>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</si>
  <si>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</si>
  <si>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</si>
  <si>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</si>
  <si>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</si>
  <si>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</si>
  <si>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</si>
  <si>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</si>
  <si>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</si>
  <si>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</si>
  <si>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</si>
  <si>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</si>
  <si>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</si>
  <si>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</si>
  <si>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</si>
  <si>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</si>
  <si>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</si>
  <si>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</si>
  <si>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</si>
  <si>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</si>
  <si>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</si>
  <si>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</si>
  <si>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</si>
  <si>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</si>
  <si>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</si>
  <si>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</si>
  <si>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</si>
  <si>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</si>
  <si>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</si>
  <si>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</si>
  <si>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</si>
  <si>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</si>
  <si>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</si>
  <si>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</si>
  <si>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</si>
  <si>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</si>
  <si>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</si>
  <si>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</si>
  <si>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</si>
  <si>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</si>
  <si>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</si>
  <si>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</si>
  <si>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</si>
  <si>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</si>
  <si>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</si>
  <si>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</si>
  <si>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</si>
  <si>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</si>
  <si>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</si>
  <si>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</si>
  <si>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</si>
  <si>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</si>
  <si>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</si>
  <si>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</si>
  <si>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</si>
  <si>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</si>
  <si>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</si>
  <si>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</si>
  <si>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</si>
  <si>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</si>
  <si>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</si>
  <si>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</si>
  <si>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</si>
  <si>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</si>
  <si>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</si>
  <si>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</si>
  <si>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</si>
  <si>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</si>
  <si>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</si>
  <si>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</si>
  <si>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</si>
  <si>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</si>
  <si>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</si>
  <si>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</si>
  <si>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</si>
  <si>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</si>
  <si>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</si>
  <si>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</si>
  <si>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</si>
  <si>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</si>
  <si>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</si>
  <si>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</si>
  <si>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</si>
  <si>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</si>
  <si>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</si>
  <si>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</si>
  <si>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</si>
  <si>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</si>
  <si>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</si>
  <si>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</si>
  <si>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</si>
  <si>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</si>
  <si>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</si>
  <si>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</si>
  <si>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</si>
  <si>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</si>
  <si>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</si>
  <si>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</si>
  <si>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</si>
  <si>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</si>
  <si>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</si>
  <si>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</si>
  <si>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</si>
  <si>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</si>
  <si>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</si>
  <si>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</si>
  <si>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</si>
  <si>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</si>
  <si>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</si>
  <si>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</si>
  <si>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</si>
  <si>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</si>
  <si>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</si>
  <si>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</si>
  <si>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</si>
  <si>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</si>
  <si>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</si>
  <si>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</si>
  <si>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</si>
  <si>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</si>
  <si>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</si>
  <si>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</si>
  <si>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</si>
  <si>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</si>
  <si>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</si>
  <si>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</si>
  <si>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</si>
  <si>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</si>
  <si>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</si>
  <si>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</si>
  <si>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</si>
  <si>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</si>
  <si>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</si>
  <si>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</si>
  <si>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</si>
  <si>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</si>
  <si>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</si>
  <si>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</si>
  <si>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</si>
  <si>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</si>
  <si>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</si>
  <si>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</si>
  <si>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</si>
  <si>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</si>
  <si>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</si>
  <si>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</si>
  <si>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</si>
  <si>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</si>
  <si>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</si>
  <si>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</si>
  <si>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</si>
  <si>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</si>
  <si>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</si>
  <si>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</si>
  <si>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</si>
  <si>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</si>
  <si>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</si>
  <si>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</si>
  <si>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</si>
  <si>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</si>
  <si>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</si>
  <si>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</si>
  <si>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</si>
  <si>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</si>
  <si>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</si>
  <si>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</si>
  <si>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</si>
  <si>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</si>
  <si>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</si>
  <si>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</si>
  <si>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</si>
  <si>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</si>
  <si>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</si>
  <si>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</si>
  <si>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</si>
  <si>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</si>
  <si>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</si>
  <si>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</si>
  <si>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</si>
  <si>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</si>
  <si>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</si>
  <si>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</si>
  <si>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</si>
  <si>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</si>
  <si>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</si>
  <si>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</si>
  <si>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</si>
  <si>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</si>
  <si>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</si>
  <si>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</si>
  <si>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</si>
  <si>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</si>
  <si>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</si>
  <si>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</si>
  <si>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</si>
  <si>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</si>
  <si>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</si>
  <si>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</si>
  <si>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</si>
  <si>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</si>
  <si>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</si>
  <si>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</si>
  <si>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</si>
  <si>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</si>
  <si>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</si>
  <si>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</si>
  <si>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</si>
  <si>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</si>
  <si>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</si>
  <si>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</si>
  <si>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</si>
  <si>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</si>
  <si>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</si>
  <si>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</si>
  <si>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</si>
  <si>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</si>
  <si>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</si>
  <si>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</si>
  <si>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</si>
  <si>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</si>
  <si>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</si>
  <si>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</si>
  <si>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</si>
  <si>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</si>
  <si>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</si>
  <si>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</si>
  <si>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</si>
  <si>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</si>
  <si>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</si>
  <si>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</si>
  <si>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</si>
  <si>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</si>
  <si>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</si>
  <si>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</si>
  <si>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</si>
  <si>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</si>
  <si>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</si>
  <si>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</si>
  <si>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</si>
  <si>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</si>
  <si>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</si>
  <si>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</si>
  <si>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</si>
  <si>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</si>
  <si>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</si>
  <si>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</si>
  <si>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</si>
  <si>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</si>
  <si>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</si>
  <si>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</si>
  <si>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</si>
  <si>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</si>
  <si>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</si>
  <si>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</si>
  <si>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</si>
  <si>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</si>
  <si>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</si>
  <si>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</si>
  <si>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</si>
  <si>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</si>
  <si>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</si>
  <si>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</si>
  <si>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</si>
  <si>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</si>
  <si>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</si>
  <si>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</si>
  <si>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</si>
  <si>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</si>
  <si>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</si>
  <si>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</si>
  <si>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</si>
  <si>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</si>
  <si>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</si>
  <si>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</si>
  <si>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</si>
  <si>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</si>
  <si>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</si>
  <si>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</si>
  <si>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</si>
  <si>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</si>
  <si>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</si>
  <si>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</si>
  <si>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</si>
  <si>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</si>
  <si>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</si>
  <si>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</si>
  <si>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</si>
  <si>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</si>
  <si>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</si>
  <si>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</si>
  <si>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</si>
  <si>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</si>
  <si>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</si>
  <si>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</si>
  <si>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</si>
  <si>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</si>
  <si>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</si>
  <si>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</si>
  <si>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</si>
  <si>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</si>
  <si>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</si>
  <si>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</si>
  <si>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</si>
  <si>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</si>
  <si>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</si>
  <si>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</si>
  <si>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</si>
  <si>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</si>
  <si>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</si>
  <si>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</si>
  <si>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</si>
  <si>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</si>
  <si>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</si>
  <si>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</si>
  <si>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</si>
  <si>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</si>
  <si>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</si>
  <si>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</si>
  <si>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</si>
  <si>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</si>
  <si>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</si>
  <si>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</si>
  <si>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</si>
  <si>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</si>
  <si>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</si>
  <si>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</si>
  <si>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</si>
  <si>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</si>
  <si>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</si>
  <si>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</si>
  <si>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</si>
  <si>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</si>
  <si>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</si>
  <si>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</si>
  <si>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</si>
  <si>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</si>
  <si>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</si>
  <si>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</si>
  <si>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</si>
  <si>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</si>
  <si>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</si>
  <si>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</si>
  <si>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</si>
  <si>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</si>
  <si>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</si>
  <si>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</si>
  <si>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</si>
  <si>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</si>
  <si>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</si>
  <si>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</si>
  <si>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</si>
  <si>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</si>
  <si>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</si>
  <si>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</si>
  <si>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</si>
  <si>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</si>
  <si>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</si>
  <si>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</si>
  <si>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</si>
  <si>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</si>
  <si>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</si>
  <si>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</si>
  <si>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</si>
  <si>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</si>
  <si>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</si>
  <si>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</si>
  <si>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</si>
  <si>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</si>
  <si>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</si>
  <si>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</si>
  <si>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</si>
  <si>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</si>
  <si>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</si>
  <si>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</si>
  <si>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</si>
  <si>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</si>
  <si>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</si>
  <si>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</si>
  <si>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</si>
  <si>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</si>
  <si>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</si>
  <si>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</si>
  <si>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</si>
  <si>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</si>
  <si>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</si>
  <si>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</si>
  <si>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</si>
  <si>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</si>
  <si>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</si>
  <si>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</si>
  <si>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</si>
  <si>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</si>
  <si>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</si>
  <si>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</si>
  <si>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</si>
  <si>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</si>
  <si>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</si>
  <si>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</si>
  <si>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</si>
  <si>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</si>
  <si>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</si>
  <si>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</si>
  <si>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</si>
  <si>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</si>
  <si>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</si>
  <si>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</si>
  <si>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</si>
  <si>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</si>
  <si>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</si>
  <si>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</si>
  <si>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</si>
  <si>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</si>
  <si>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</si>
  <si>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</si>
  <si>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</si>
  <si>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</si>
  <si>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</si>
  <si>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</si>
  <si>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</si>
  <si>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</si>
  <si>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</si>
  <si>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</si>
  <si>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</si>
  <si>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</si>
  <si>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</si>
  <si>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</si>
  <si>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</si>
  <si>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</si>
  <si>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</si>
  <si>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</si>
  <si>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</si>
  <si>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</si>
  <si>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</si>
  <si>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</si>
  <si>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</si>
  <si>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</si>
  <si>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</si>
  <si>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</si>
  <si>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</si>
  <si>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</si>
  <si>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</si>
  <si>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</si>
  <si>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</si>
  <si>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</si>
  <si>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</si>
  <si>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</si>
  <si>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</si>
  <si>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</si>
  <si>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</si>
  <si>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</si>
  <si>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</si>
  <si>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</si>
  <si>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</si>
  <si>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</si>
  <si>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</si>
  <si>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</si>
  <si>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</si>
  <si>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</si>
  <si>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</si>
  <si>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</si>
  <si>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</si>
  <si>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</si>
  <si>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</si>
  <si>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</si>
  <si>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</si>
  <si>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</si>
  <si>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</si>
  <si>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</si>
  <si>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</si>
  <si>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</si>
  <si>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</si>
  <si>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</si>
  <si>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</si>
  <si>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</si>
  <si>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</si>
  <si>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</si>
  <si>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</si>
  <si>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</si>
  <si>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</si>
  <si>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</si>
  <si>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</si>
  <si>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</si>
  <si>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</si>
  <si>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</si>
  <si>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</si>
  <si>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</si>
  <si>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</si>
  <si>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</si>
  <si>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</si>
  <si>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</si>
  <si>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</si>
  <si>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</si>
  <si>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</si>
  <si>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</si>
  <si>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</si>
  <si>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</si>
  <si>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</si>
  <si>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</si>
  <si>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</si>
  <si>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</si>
  <si>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</si>
  <si>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</si>
  <si>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</si>
  <si>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</si>
  <si>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</si>
  <si>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</si>
  <si>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</si>
  <si>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</si>
  <si>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</si>
  <si>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</si>
  <si>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</si>
  <si>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</si>
  <si>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</si>
  <si>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</si>
  <si>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</si>
  <si>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</si>
  <si>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</si>
  <si>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</si>
  <si>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</si>
  <si>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</si>
  <si>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</si>
  <si>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</si>
  <si>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</si>
  <si>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</si>
  <si>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</si>
  <si>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</si>
  <si>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</si>
  <si>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</si>
  <si>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</si>
  <si>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</si>
  <si>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</si>
  <si>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</si>
  <si>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</si>
  <si>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</si>
  <si>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</si>
  <si>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</si>
  <si>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</si>
  <si>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</si>
  <si>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</si>
  <si>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</si>
  <si>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</si>
  <si>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</si>
  <si>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</si>
  <si>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</si>
  <si>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</si>
  <si>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</si>
  <si>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</si>
  <si>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</si>
  <si>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</si>
  <si>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</si>
  <si>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</si>
  <si>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</si>
  <si>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</si>
  <si>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</si>
  <si>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</si>
  <si>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</si>
  <si>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</si>
  <si>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</si>
  <si>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</si>
  <si>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</si>
  <si>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</si>
  <si>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</si>
  <si>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</si>
  <si>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</si>
  <si>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</si>
  <si>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</si>
  <si>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</si>
  <si>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</si>
  <si>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</si>
  <si>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</si>
  <si>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</si>
  <si>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</si>
  <si>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</si>
  <si>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</si>
  <si>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</si>
  <si>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</si>
  <si>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</si>
  <si>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</si>
  <si>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</si>
  <si>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</si>
  <si>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</si>
  <si>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</si>
  <si>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</si>
  <si>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</si>
  <si>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</si>
  <si>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</si>
  <si>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</si>
  <si>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</si>
  <si>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</si>
  <si>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</si>
  <si>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</si>
  <si>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</si>
  <si>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</si>
  <si>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</si>
  <si>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</si>
  <si>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</si>
  <si>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</si>
  <si>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</si>
  <si>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</si>
  <si>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</si>
  <si>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</si>
  <si>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</si>
  <si>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</si>
  <si>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</si>
  <si>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</si>
  <si>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</si>
  <si>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</si>
  <si>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</si>
  <si>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</si>
  <si>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</si>
  <si>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</si>
  <si>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</si>
  <si>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</si>
  <si>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</si>
  <si>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</si>
  <si>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</si>
  <si>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</si>
  <si>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</si>
  <si>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</si>
  <si>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</si>
  <si>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</si>
  <si>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</si>
  <si>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</si>
  <si>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</si>
  <si>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</si>
  <si>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</si>
  <si>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</si>
  <si>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</si>
  <si>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</si>
  <si>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</si>
  <si>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</si>
  <si>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</si>
  <si>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</si>
  <si>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</si>
  <si>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</si>
  <si>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</si>
  <si>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</si>
  <si>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</si>
  <si>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</si>
  <si>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</si>
  <si>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</si>
  <si>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</si>
  <si>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</si>
  <si>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</si>
  <si>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</si>
  <si>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</si>
  <si>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</si>
  <si>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</si>
  <si>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</si>
  <si>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</si>
  <si>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</si>
  <si>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</si>
  <si>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</si>
  <si>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</si>
  <si>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</si>
  <si>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</si>
  <si>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</si>
  <si>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</si>
  <si>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</si>
  <si>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</si>
  <si>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</si>
  <si>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</si>
  <si>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</si>
  <si>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</si>
  <si>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</si>
  <si>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</si>
  <si>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</si>
  <si>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</si>
  <si>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</si>
  <si>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</si>
  <si>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</si>
  <si>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</si>
  <si>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</si>
  <si>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</si>
  <si>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</si>
  <si>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</si>
  <si>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</si>
  <si>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</si>
  <si>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</si>
  <si>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</si>
  <si>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</si>
  <si>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</si>
  <si>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</si>
  <si>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</si>
  <si>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</si>
  <si>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</si>
  <si>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</si>
  <si>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</si>
  <si>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</si>
  <si>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</si>
  <si>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</si>
  <si>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</si>
  <si>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</si>
  <si>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</si>
  <si>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</si>
  <si>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</si>
  <si>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</si>
  <si>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</si>
  <si>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</si>
  <si>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</si>
  <si>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</si>
  <si>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</si>
  <si>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</si>
  <si>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</si>
  <si>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</si>
  <si>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</si>
  <si>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</si>
  <si>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</si>
  <si>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</si>
  <si>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</si>
  <si>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</si>
  <si>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</si>
  <si>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</si>
  <si>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</si>
  <si>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</si>
  <si>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</si>
  <si>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</si>
  <si>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</si>
  <si>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</si>
  <si>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</si>
  <si>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</si>
  <si>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</si>
  <si>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</si>
  <si>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</si>
  <si>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</si>
  <si>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</si>
  <si>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</si>
  <si>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</si>
  <si>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</si>
  <si>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</si>
  <si>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</si>
  <si>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</si>
  <si>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</si>
  <si>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</si>
  <si>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</si>
  <si>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</si>
  <si>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</si>
  <si>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</si>
  <si>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</si>
  <si>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</si>
  <si>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</si>
  <si>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</si>
  <si>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</si>
  <si>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</si>
  <si>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</si>
  <si>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</si>
  <si>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</si>
  <si>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</si>
  <si>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</si>
  <si>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</si>
  <si>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</si>
  <si>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</si>
  <si>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</si>
  <si>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</si>
  <si>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</si>
  <si>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</si>
  <si>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</si>
  <si>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</si>
  <si>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</si>
  <si>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</si>
  <si>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</si>
  <si>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</si>
  <si>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</si>
  <si>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</si>
  <si>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</si>
  <si>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</si>
  <si>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</si>
  <si>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</si>
  <si>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</si>
  <si>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</si>
  <si>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</si>
  <si>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</si>
  <si>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</si>
  <si>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</si>
  <si>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</si>
  <si>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</si>
  <si>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</si>
  <si>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</si>
  <si>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</si>
  <si>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</si>
  <si>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</si>
  <si>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</si>
  <si>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</si>
  <si>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</si>
  <si>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</si>
  <si>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</si>
  <si>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</si>
  <si>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</si>
  <si>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</si>
  <si>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</si>
  <si>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</si>
  <si>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</si>
  <si>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</si>
  <si>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</si>
  <si>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</si>
  <si>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</si>
  <si>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</si>
  <si>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</si>
  <si>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</si>
  <si>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</si>
  <si>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</si>
  <si>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</si>
  <si>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</si>
  <si>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</si>
  <si>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</si>
  <si>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</si>
  <si>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</si>
  <si>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</si>
  <si>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</si>
  <si>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</si>
  <si>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</si>
  <si>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</si>
  <si>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</si>
  <si>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</si>
  <si>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</si>
  <si>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</si>
  <si>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</si>
  <si>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</si>
  <si>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</si>
  <si>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</si>
  <si>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</si>
  <si>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</si>
  <si>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</si>
  <si>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</si>
  <si>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</si>
  <si>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</si>
  <si>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</si>
  <si>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</si>
  <si>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</si>
  <si>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</si>
  <si>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</si>
  <si>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</si>
  <si>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</si>
  <si>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</si>
  <si>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</si>
  <si>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</si>
  <si>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</si>
  <si>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</si>
  <si>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</si>
  <si>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</si>
  <si>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</si>
  <si>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</si>
  <si>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</si>
  <si>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</si>
  <si>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</si>
  <si>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</si>
  <si>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</si>
  <si>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</si>
  <si>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</si>
  <si>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</si>
  <si>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</si>
  <si>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</si>
  <si>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</si>
  <si>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</si>
  <si>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</si>
  <si>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</si>
  <si>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</si>
  <si>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</si>
  <si>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</si>
  <si>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</si>
  <si>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</si>
  <si>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</si>
  <si>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</si>
  <si>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</si>
  <si>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</si>
  <si>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</si>
  <si>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</si>
  <si>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</si>
  <si>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</si>
  <si>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</si>
  <si>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</si>
  <si>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</si>
  <si>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</si>
  <si>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</si>
  <si>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</si>
  <si>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</si>
  <si>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</si>
  <si>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</si>
  <si>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</si>
  <si>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</si>
  <si>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</si>
  <si>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</si>
  <si>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</si>
  <si>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</si>
  <si>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</si>
  <si>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</si>
  <si>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</si>
  <si>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</si>
  <si>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</si>
  <si>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</si>
  <si>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</si>
  <si>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</si>
  <si>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</si>
  <si>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</si>
  <si>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</si>
  <si>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</si>
  <si>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</si>
  <si>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</si>
  <si>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</si>
  <si>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</si>
  <si>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</si>
  <si>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</si>
  <si>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</si>
  <si>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</si>
  <si>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</si>
  <si>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</si>
  <si>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</si>
  <si>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</si>
  <si>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</si>
  <si>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</si>
  <si>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</si>
  <si>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</si>
  <si>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</si>
  <si>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</si>
  <si>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</si>
  <si>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</si>
  <si>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</si>
  <si>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</si>
  <si>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</si>
  <si>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</si>
  <si>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</si>
  <si>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</si>
  <si>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</si>
  <si>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</si>
  <si>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</si>
  <si>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</si>
  <si>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</si>
  <si>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</si>
  <si>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</si>
  <si>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</si>
  <si>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</si>
  <si>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</si>
  <si>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</si>
  <si>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</si>
  <si>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</si>
  <si>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</si>
  <si>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</si>
  <si>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</si>
  <si>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</si>
  <si>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</si>
  <si>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</si>
  <si>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</si>
  <si>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</si>
  <si>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</si>
  <si>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</si>
  <si>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</si>
  <si>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</si>
  <si>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</si>
  <si>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</si>
  <si>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</si>
  <si>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</si>
  <si>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</si>
  <si>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</si>
  <si>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</si>
  <si>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</si>
  <si>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</si>
  <si>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</si>
  <si>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</si>
  <si>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</si>
  <si>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</si>
  <si>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</si>
  <si>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</si>
  <si>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</si>
  <si>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</si>
  <si>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</si>
  <si>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</si>
  <si>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</si>
  <si>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</si>
  <si>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</si>
  <si>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</si>
  <si>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</si>
  <si>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</si>
  <si>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</si>
  <si>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</si>
  <si>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</si>
  <si>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</si>
  <si>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</si>
  <si>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</si>
  <si>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</si>
  <si>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</si>
  <si>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</si>
  <si>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</si>
  <si>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</si>
  <si>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</si>
  <si>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</si>
  <si>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</si>
  <si>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</si>
  <si>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</si>
  <si>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</si>
  <si>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</si>
  <si>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</si>
  <si>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</si>
  <si>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</si>
  <si>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</si>
  <si>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</si>
  <si>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</si>
  <si>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</si>
  <si>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</si>
  <si>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</si>
  <si>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</si>
  <si>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</si>
  <si>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</si>
  <si>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</si>
  <si>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</si>
  <si>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</si>
  <si>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</si>
  <si>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</si>
  <si>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</si>
  <si>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</si>
  <si>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</si>
  <si>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</si>
  <si>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</si>
  <si>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</si>
  <si>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</si>
  <si>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</si>
  <si>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</si>
  <si>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</si>
  <si>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</si>
  <si>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</si>
  <si>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</si>
  <si>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</si>
  <si>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</si>
  <si>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</si>
  <si>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</si>
  <si>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</si>
  <si>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</si>
  <si>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</si>
  <si>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</si>
  <si>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</si>
  <si>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</si>
  <si>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</si>
  <si>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</si>
  <si>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</si>
  <si>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</si>
  <si>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</si>
  <si>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</si>
  <si>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</si>
  <si>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</si>
  <si>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</si>
  <si>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</si>
  <si>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</si>
  <si>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</si>
  <si>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</si>
  <si>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</si>
  <si>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</si>
  <si>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</si>
  <si>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</si>
  <si>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</si>
  <si>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</si>
  <si>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</si>
  <si>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</si>
  <si>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</si>
  <si>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</si>
  <si>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</si>
  <si>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</si>
  <si>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</si>
  <si>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</si>
  <si>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</si>
  <si>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</si>
  <si>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</si>
  <si>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</si>
  <si>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</si>
  <si>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</si>
  <si>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</si>
  <si>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</si>
  <si>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</si>
  <si>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</si>
  <si>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</si>
  <si>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</si>
  <si>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</si>
  <si>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</si>
  <si>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</si>
  <si>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</si>
  <si>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</si>
  <si>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</si>
  <si>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</si>
  <si>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</si>
  <si>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</si>
  <si>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</si>
  <si>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</si>
  <si>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</si>
  <si>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</si>
  <si>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</si>
  <si>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</si>
  <si>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</si>
  <si>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</si>
  <si>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</si>
  <si>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</si>
  <si>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</si>
  <si>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</si>
  <si>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</si>
  <si>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</si>
  <si>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</si>
  <si>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</si>
  <si>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</si>
  <si>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</si>
  <si>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</si>
  <si>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</si>
  <si>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</si>
  <si>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</si>
  <si>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</si>
  <si>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</si>
  <si>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</si>
  <si>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</si>
  <si>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</si>
  <si>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</si>
  <si>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</si>
  <si>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</si>
  <si>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</si>
  <si>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</si>
  <si>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</si>
  <si>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</si>
  <si>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</si>
  <si>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</si>
  <si>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</si>
  <si>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</si>
  <si>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</si>
  <si>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</si>
  <si>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</si>
  <si>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</si>
  <si>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</si>
  <si>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</si>
  <si>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</si>
  <si>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</si>
  <si>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</si>
  <si>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</si>
  <si>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</si>
  <si>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</si>
  <si>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</si>
  <si>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</si>
  <si>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</si>
  <si>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</si>
  <si>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</si>
  <si>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</si>
  <si>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</si>
  <si>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</si>
  <si>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</si>
  <si>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</si>
  <si>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</si>
  <si>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</si>
  <si>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</si>
  <si>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</si>
  <si>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</si>
  <si>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</si>
  <si>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</si>
  <si>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</si>
  <si>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</si>
  <si>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</si>
  <si>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</si>
  <si>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</si>
  <si>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</si>
  <si>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</si>
  <si>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</si>
  <si>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</si>
  <si>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</si>
  <si>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</si>
  <si>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</si>
  <si>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</si>
  <si>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</si>
  <si>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</si>
  <si>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</si>
  <si>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</si>
  <si>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</si>
  <si>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</si>
  <si>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</si>
  <si>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</si>
  <si>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</si>
  <si>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</si>
  <si>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</si>
  <si>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</si>
  <si>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</si>
  <si>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</si>
  <si>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</si>
  <si>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</si>
  <si>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</si>
  <si>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</si>
  <si>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</si>
  <si>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</si>
  <si>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</si>
  <si>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</si>
  <si>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</si>
  <si>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</si>
  <si>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</si>
  <si>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</si>
  <si>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</si>
  <si>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</si>
  <si>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</si>
  <si>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</si>
  <si>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</si>
  <si>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</si>
  <si>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</si>
  <si>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</si>
  <si>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</si>
  <si>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</si>
  <si>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</si>
  <si>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</si>
  <si>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</si>
  <si>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</si>
  <si>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</si>
  <si>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</si>
  <si>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</si>
  <si>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</si>
  <si>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</si>
  <si>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</si>
  <si>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</si>
  <si>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</si>
  <si>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</si>
  <si>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</si>
  <si>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</si>
  <si>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</si>
  <si>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</si>
  <si>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</si>
  <si>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</si>
  <si>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</si>
  <si>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</si>
  <si>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</si>
  <si>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</si>
  <si>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</si>
  <si>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</si>
  <si>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</si>
  <si>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</si>
  <si>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</si>
  <si>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</si>
  <si>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</si>
  <si>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</si>
  <si>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</si>
  <si>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</si>
  <si>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</si>
  <si>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</si>
  <si>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</si>
  <si>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</si>
  <si>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</si>
  <si>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</si>
  <si>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</si>
  <si>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</si>
  <si>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</si>
  <si>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</si>
  <si>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</si>
  <si>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</si>
  <si>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</si>
  <si>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</si>
  <si>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</si>
  <si>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</si>
  <si>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</si>
  <si>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</si>
  <si>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</si>
  <si>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</si>
  <si>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</si>
  <si>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</si>
  <si>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</si>
  <si>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</si>
  <si>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</si>
  <si>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</si>
  <si>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</si>
  <si>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</si>
  <si>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</si>
  <si>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</si>
  <si>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</si>
  <si>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</si>
  <si>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</si>
  <si>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</si>
  <si>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</si>
  <si>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</si>
  <si>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</si>
  <si>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</si>
  <si>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</si>
  <si>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</si>
  <si>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</si>
  <si>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</si>
  <si>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</si>
  <si>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</si>
  <si>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</si>
  <si>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</si>
  <si>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</si>
  <si>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</si>
  <si>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</si>
  <si>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</si>
  <si>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</si>
  <si>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</si>
  <si>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</si>
  <si>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</si>
  <si>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</si>
  <si>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</si>
  <si>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</si>
  <si>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</si>
  <si>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</si>
  <si>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</si>
  <si>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</si>
  <si>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</si>
  <si>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</si>
  <si>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</si>
  <si>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</si>
  <si>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</si>
  <si>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</si>
  <si>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</si>
  <si>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</si>
  <si>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</si>
  <si>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</si>
  <si>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</si>
  <si>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</si>
  <si>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</si>
  <si>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</si>
  <si>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</si>
  <si>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</si>
  <si>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</si>
  <si>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</si>
  <si>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</si>
  <si>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</si>
  <si>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</si>
  <si>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</si>
  <si>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</si>
  <si>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</si>
  <si>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</si>
  <si>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</si>
  <si>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</si>
  <si>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</si>
  <si>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</si>
  <si>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</si>
  <si>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</si>
  <si>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</si>
  <si>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</si>
  <si>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</si>
  <si>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</si>
  <si>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</si>
  <si>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</si>
  <si>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</si>
  <si>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</si>
  <si>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</si>
  <si>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</si>
  <si>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</si>
  <si>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</si>
  <si>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</si>
  <si>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</si>
  <si>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</si>
  <si>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</si>
  <si>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</si>
  <si>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</si>
  <si>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</si>
  <si>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</si>
  <si>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</si>
  <si>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</si>
  <si>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</si>
  <si>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</si>
  <si>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</si>
  <si>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</si>
  <si>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</si>
  <si>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</si>
  <si>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</si>
  <si>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</si>
  <si>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</si>
  <si>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</si>
  <si>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</si>
  <si>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</si>
  <si>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</si>
  <si>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</si>
  <si>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</si>
  <si>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</si>
  <si>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</si>
  <si>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</si>
  <si>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</si>
  <si>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</si>
  <si>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</si>
  <si>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</si>
  <si>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</si>
  <si>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</si>
  <si>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</si>
  <si>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</si>
  <si>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</si>
  <si>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</si>
  <si>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</si>
  <si>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</si>
  <si>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</si>
  <si>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</si>
  <si>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</si>
  <si>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</si>
  <si>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</si>
  <si>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</si>
  <si>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</si>
  <si>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</si>
  <si>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</si>
  <si>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</si>
  <si>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</si>
  <si>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</si>
  <si>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</si>
  <si>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</si>
  <si>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</si>
  <si>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</si>
  <si>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</si>
  <si>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</si>
  <si>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</si>
  <si>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</si>
  <si>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</si>
  <si>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</si>
  <si>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</si>
  <si>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</si>
  <si>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</si>
  <si>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</si>
  <si>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</si>
  <si>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</si>
  <si>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</si>
  <si>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</si>
  <si>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</si>
  <si>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</si>
  <si>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</si>
  <si>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</si>
  <si>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</si>
  <si>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</si>
  <si>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</si>
  <si>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</si>
  <si>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</si>
  <si>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</si>
  <si>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</si>
  <si>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</si>
  <si>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</si>
  <si>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</si>
  <si>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</si>
  <si>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</si>
  <si>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</si>
  <si>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</si>
  <si>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</si>
  <si>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</si>
  <si>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</si>
  <si>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</si>
  <si>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</si>
  <si>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</si>
  <si>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</si>
  <si>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</si>
  <si>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</si>
  <si>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</si>
  <si>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</si>
  <si>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</si>
  <si>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</si>
  <si>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</si>
  <si>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</si>
  <si>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</si>
  <si>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</si>
  <si>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</si>
  <si>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</si>
  <si>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</si>
  <si>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</si>
  <si>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</si>
  <si>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</si>
  <si>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</si>
  <si>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</si>
  <si>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</si>
  <si>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</si>
  <si>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</si>
  <si>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</si>
  <si>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</si>
  <si>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</si>
  <si>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</si>
  <si>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</si>
  <si>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</si>
  <si>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</si>
  <si>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</si>
  <si>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</si>
  <si>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</si>
  <si>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</si>
  <si>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</si>
  <si>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</si>
  <si>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</si>
  <si>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</si>
  <si>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</si>
  <si>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</si>
  <si>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</si>
  <si>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</si>
  <si>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</si>
  <si>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</si>
  <si>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</si>
  <si>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</si>
  <si>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</si>
  <si>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</si>
  <si>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</si>
  <si>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</si>
  <si>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</si>
  <si>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</si>
  <si>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</si>
  <si>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</si>
  <si>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</si>
  <si>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</si>
  <si>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</si>
  <si>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</si>
  <si>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</si>
  <si>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</si>
  <si>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</si>
  <si>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</si>
  <si>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</si>
  <si>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</si>
  <si>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</si>
  <si>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</si>
  <si>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</si>
  <si>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</si>
  <si>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</si>
  <si>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</si>
  <si>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</si>
  <si>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</si>
  <si>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</si>
  <si>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</si>
  <si>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</si>
  <si>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</si>
  <si>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</si>
  <si>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</si>
  <si>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</si>
  <si>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</si>
  <si>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</si>
  <si>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</si>
  <si>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</si>
  <si>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</si>
  <si>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</si>
  <si>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</si>
  <si>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</si>
  <si>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</si>
  <si>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</si>
  <si>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</si>
  <si>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</si>
  <si>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</si>
  <si>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</si>
  <si>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</si>
  <si>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</si>
  <si>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</si>
  <si>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</si>
  <si>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</si>
  <si>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</si>
  <si>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</si>
  <si>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</si>
  <si>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</si>
  <si>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</si>
  <si>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</si>
  <si>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</si>
  <si>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</si>
  <si>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</si>
  <si>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</si>
  <si>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</si>
  <si>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</si>
  <si>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</si>
  <si>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</si>
  <si>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</si>
  <si>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</si>
  <si>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</si>
  <si>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</si>
  <si>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</si>
  <si>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</si>
  <si>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</si>
  <si>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</si>
  <si>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</si>
  <si>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</si>
  <si>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</si>
  <si>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</si>
  <si>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</si>
  <si>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</si>
  <si>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</si>
  <si>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</si>
  <si>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</si>
  <si>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</si>
  <si>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</si>
  <si>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</si>
  <si>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</si>
  <si>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</si>
  <si>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</si>
  <si>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</si>
  <si>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</si>
  <si>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</si>
  <si>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</si>
  <si>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</si>
  <si>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</si>
  <si>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</si>
  <si>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</si>
  <si>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</si>
  <si>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</si>
  <si>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</si>
  <si>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</si>
  <si>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</si>
  <si>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</si>
  <si>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</si>
  <si>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</si>
  <si>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</si>
  <si>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</si>
  <si>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</si>
  <si>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</si>
  <si>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</si>
  <si>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</si>
  <si>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</si>
  <si>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</si>
  <si>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</si>
  <si>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</si>
  <si>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</si>
  <si>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</si>
  <si>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</si>
  <si>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</si>
  <si>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</si>
  <si>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</si>
  <si>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</si>
  <si>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</si>
  <si>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</si>
  <si>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</si>
  <si>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</si>
  <si>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</si>
  <si>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</si>
  <si>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</si>
  <si>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</si>
  <si>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</si>
  <si>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</si>
  <si>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</si>
  <si>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</si>
  <si>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</si>
  <si>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</si>
  <si>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</si>
  <si>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</si>
  <si>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</si>
  <si>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</si>
  <si>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</si>
  <si>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</si>
  <si>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</si>
  <si>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</si>
  <si>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</si>
  <si>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</si>
  <si>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</si>
  <si>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</si>
  <si>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</si>
  <si>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</si>
  <si>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</si>
  <si>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</si>
  <si>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</si>
  <si>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</si>
  <si>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</si>
  <si>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</si>
  <si>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</si>
  <si>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</si>
  <si>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</si>
  <si>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</si>
  <si>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</si>
  <si>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</si>
  <si>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</si>
  <si>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</si>
  <si>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</si>
  <si>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</si>
  <si>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</si>
  <si>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</si>
  <si>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</si>
  <si>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</si>
  <si>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</si>
  <si>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</si>
  <si>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</si>
  <si>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</si>
  <si>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</si>
  <si>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</si>
  <si>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</si>
  <si>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</si>
  <si>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</si>
  <si>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</si>
  <si>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</si>
  <si>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</si>
  <si>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</si>
  <si>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</si>
  <si>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</si>
  <si>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</si>
  <si>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</si>
  <si>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</si>
  <si>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</si>
  <si>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</si>
  <si>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</si>
  <si>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</si>
  <si>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</si>
  <si>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</si>
  <si>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</si>
  <si>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</si>
  <si>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</si>
  <si>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</si>
  <si>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</si>
  <si>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</si>
  <si>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</si>
  <si>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</si>
  <si>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</si>
  <si>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</si>
  <si>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</si>
  <si>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</si>
  <si>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</si>
  <si>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</si>
  <si>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</si>
  <si>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</si>
  <si>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</si>
  <si>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</si>
  <si>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</si>
  <si>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</si>
  <si>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</si>
  <si>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</si>
  <si>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</si>
  <si>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</si>
  <si>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</si>
  <si>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</si>
  <si>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</si>
  <si>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</si>
  <si>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</si>
  <si>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</si>
  <si>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</si>
  <si>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</si>
  <si>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</si>
  <si>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</si>
  <si>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</si>
  <si>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</si>
  <si>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</si>
  <si>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</si>
  <si>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</si>
  <si>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</si>
  <si>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</si>
  <si>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</si>
  <si>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</si>
  <si>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</si>
  <si>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</si>
  <si>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</si>
  <si>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</si>
  <si>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</si>
  <si>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</si>
  <si>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</si>
  <si>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</si>
  <si>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</si>
  <si>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</si>
  <si>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</si>
  <si>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</si>
  <si>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</si>
  <si>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</si>
  <si>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</si>
  <si>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</si>
  <si>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</si>
  <si>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</si>
  <si>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</si>
  <si>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</si>
  <si>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</si>
  <si>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</si>
  <si>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</si>
  <si>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</si>
  <si>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</si>
  <si>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</si>
  <si>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</si>
  <si>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</si>
  <si>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</si>
  <si>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</si>
  <si>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</si>
  <si>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</si>
  <si>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</si>
  <si>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</si>
  <si>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</si>
  <si>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</si>
  <si>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</si>
  <si>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</si>
  <si>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</si>
  <si>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</si>
  <si>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</si>
  <si>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</si>
  <si>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</si>
  <si>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</si>
  <si>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</si>
  <si>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</si>
  <si>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</si>
  <si>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</si>
  <si>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</si>
  <si>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</si>
  <si>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</si>
  <si>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</si>
  <si>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</si>
  <si>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</si>
  <si>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</si>
  <si>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</si>
  <si>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</si>
  <si>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</si>
  <si>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</si>
  <si>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</si>
  <si>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</si>
  <si>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</si>
  <si>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</si>
  <si>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</si>
  <si>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</si>
  <si>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</si>
  <si>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</si>
  <si>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</si>
  <si>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</si>
  <si>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</si>
  <si>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</si>
  <si>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</si>
  <si>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</si>
  <si>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</si>
  <si>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</si>
  <si>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</si>
  <si>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</si>
  <si>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</si>
  <si>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</si>
  <si>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</si>
  <si>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</si>
  <si>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</si>
  <si>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</si>
  <si>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</si>
  <si>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</si>
  <si>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</si>
  <si>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</si>
  <si>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</si>
  <si>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</si>
  <si>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</si>
  <si>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</si>
  <si>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</si>
  <si>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</si>
  <si>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</si>
  <si>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</si>
  <si>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</si>
  <si>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</si>
  <si>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</si>
  <si>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</si>
  <si>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</si>
  <si>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</si>
  <si>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</si>
  <si>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</si>
  <si>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</si>
  <si>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</si>
  <si>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</si>
  <si>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</si>
  <si>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</si>
  <si>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</si>
  <si>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</si>
  <si>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</si>
  <si>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</si>
  <si>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</si>
  <si>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</si>
  <si>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</si>
  <si>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</si>
  <si>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</si>
  <si>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</si>
  <si>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</si>
  <si>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</si>
  <si>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</si>
  <si>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</si>
  <si>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</si>
  <si>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</si>
  <si>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</si>
  <si>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</si>
  <si>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</si>
  <si>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</si>
  <si>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</si>
  <si>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</si>
  <si>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</si>
  <si>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</si>
  <si>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</si>
  <si>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</si>
  <si>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</si>
  <si>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</si>
  <si>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</si>
  <si>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</si>
  <si>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</si>
  <si>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</si>
  <si>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</si>
  <si>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</si>
  <si>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</si>
  <si>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</si>
  <si>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</si>
  <si>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</si>
  <si>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</si>
  <si>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</si>
  <si>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</si>
  <si>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</si>
  <si>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</si>
  <si>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</si>
  <si>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</si>
  <si>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</si>
  <si>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</si>
  <si>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</si>
  <si>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</si>
  <si>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</si>
  <si>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</si>
  <si>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</si>
  <si>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</si>
  <si>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</si>
  <si>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</si>
  <si>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</si>
  <si>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</si>
  <si>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</si>
  <si>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</si>
  <si>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</si>
  <si>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</si>
  <si>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</si>
  <si>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</si>
  <si>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</si>
  <si>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</si>
  <si>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</si>
  <si>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</si>
  <si>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</si>
  <si>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</si>
  <si>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</si>
  <si>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</si>
  <si>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</si>
  <si>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</si>
  <si>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</si>
  <si>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</si>
  <si>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</si>
  <si>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</si>
  <si>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</si>
  <si>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</si>
  <si>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</si>
  <si>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</si>
  <si>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</si>
  <si>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</si>
  <si>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</si>
  <si>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</si>
  <si>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</si>
  <si>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</si>
  <si>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</si>
  <si>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</si>
  <si>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</si>
  <si>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</si>
  <si>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</si>
  <si>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</si>
  <si>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</si>
  <si>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</si>
  <si>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</si>
  <si>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</si>
  <si>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</si>
  <si>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</si>
  <si>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</si>
  <si>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</si>
  <si>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</si>
  <si>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</si>
  <si>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</si>
  <si>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</si>
  <si>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</si>
  <si>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</si>
  <si>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</si>
  <si>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</si>
  <si>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</si>
  <si>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</si>
  <si>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</si>
  <si>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</si>
  <si>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</si>
  <si>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</si>
  <si>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</si>
  <si>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</si>
  <si>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</si>
  <si>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</si>
  <si>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</si>
  <si>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</si>
  <si>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</si>
  <si>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</si>
  <si>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</si>
  <si>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</si>
  <si>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</si>
  <si>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</si>
  <si>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</si>
  <si>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</si>
  <si>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</si>
  <si>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</si>
  <si>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</si>
  <si>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</si>
  <si>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</si>
  <si>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</si>
  <si>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</si>
  <si>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</si>
  <si>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</si>
  <si>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</si>
  <si>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</si>
  <si>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</si>
  <si>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</si>
  <si>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</si>
  <si>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</si>
  <si>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</si>
  <si>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</si>
  <si>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</si>
  <si>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</si>
  <si>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</si>
  <si>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</si>
  <si>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</si>
  <si>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</si>
  <si>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</si>
  <si>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</si>
  <si>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</si>
  <si>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</si>
  <si>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</si>
  <si>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</si>
  <si>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</si>
  <si>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</si>
  <si>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</si>
  <si>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</si>
  <si>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</si>
  <si>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</si>
  <si>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</si>
  <si>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</si>
  <si>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</si>
  <si>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</si>
  <si>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</si>
  <si>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</si>
  <si>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</si>
  <si>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</si>
  <si>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</si>
  <si>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</si>
  <si>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</si>
  <si>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</si>
  <si>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</si>
  <si>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</si>
  <si>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</si>
  <si>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</si>
  <si>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</si>
  <si>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</si>
  <si>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</si>
  <si>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</si>
  <si>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</si>
  <si>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</si>
  <si>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</si>
  <si>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</si>
  <si>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</si>
  <si>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</si>
  <si>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</si>
  <si>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</si>
  <si>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</si>
  <si>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</si>
  <si>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</si>
  <si>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</si>
  <si>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</si>
  <si>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</si>
  <si>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</si>
  <si>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</si>
  <si>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</si>
  <si>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</si>
  <si>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</si>
  <si>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</si>
  <si>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</si>
  <si>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</si>
  <si>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</si>
  <si>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</si>
  <si>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</si>
  <si>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</si>
  <si>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</si>
  <si>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</si>
  <si>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</si>
  <si>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</si>
  <si>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</si>
  <si>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</si>
  <si>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</si>
  <si>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</si>
  <si>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</si>
  <si>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</si>
  <si>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</si>
  <si>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</si>
  <si>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</si>
  <si>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</si>
  <si>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</si>
  <si>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</si>
  <si>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</si>
  <si>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</si>
  <si>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</si>
  <si>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</si>
  <si>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</si>
  <si>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</si>
  <si>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</si>
  <si>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</si>
  <si>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</si>
  <si>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</si>
  <si>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</si>
  <si>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</si>
  <si>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</si>
  <si>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</si>
  <si>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</si>
  <si>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</si>
  <si>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</si>
  <si>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</si>
  <si>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</si>
  <si>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</si>
  <si>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</si>
  <si>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</si>
  <si>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</si>
  <si>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</si>
  <si>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</si>
  <si>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</si>
  <si>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</si>
  <si>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</si>
  <si>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</si>
  <si>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</si>
  <si>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</si>
  <si>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</si>
  <si>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</si>
  <si>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</si>
  <si>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</si>
  <si>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</si>
  <si>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</si>
  <si>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</si>
  <si>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</si>
  <si>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</si>
  <si>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</si>
  <si>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</si>
  <si>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</si>
  <si>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</si>
  <si>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</si>
  <si>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</si>
  <si>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</si>
  <si>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</si>
  <si>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</si>
  <si>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</si>
  <si>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</si>
  <si>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</si>
  <si>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</si>
  <si>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</si>
  <si>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</si>
  <si>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</si>
  <si>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</si>
  <si>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</si>
  <si>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</si>
  <si>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</si>
  <si>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</si>
  <si>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</si>
  <si>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</si>
  <si>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</si>
  <si>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</si>
  <si>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</si>
  <si>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</si>
  <si>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</si>
  <si>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</si>
  <si>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</si>
  <si>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</si>
  <si>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</si>
  <si>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</si>
  <si>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</si>
  <si>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</si>
  <si>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</si>
  <si>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</si>
  <si>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</si>
  <si>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</si>
  <si>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</si>
  <si>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</si>
  <si>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</si>
  <si>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</si>
  <si>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</si>
  <si>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</si>
  <si>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</si>
  <si>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</si>
  <si>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</si>
  <si>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</si>
  <si>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</si>
  <si>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</si>
  <si>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</si>
  <si>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</si>
  <si>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</si>
  <si>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</si>
  <si>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</si>
  <si>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</si>
  <si>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</si>
  <si>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</si>
  <si>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</si>
  <si>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</si>
  <si>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</si>
  <si>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</si>
  <si>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</si>
  <si>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</si>
  <si>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</si>
  <si>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</si>
  <si>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</si>
  <si>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</si>
  <si>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</si>
  <si>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</si>
  <si>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</si>
  <si>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</si>
  <si>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</si>
  <si>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</si>
  <si>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</si>
  <si>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</si>
  <si>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</si>
  <si>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</si>
  <si>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</si>
  <si>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</si>
  <si>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</si>
  <si>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</si>
  <si>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</si>
  <si>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</si>
  <si>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</si>
  <si>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</si>
  <si>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</si>
  <si>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</si>
  <si>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</si>
  <si>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</si>
  <si>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</si>
  <si>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</si>
  <si>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</si>
  <si>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</si>
  <si>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</si>
  <si>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</si>
  <si>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</si>
  <si>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</si>
  <si>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</si>
  <si>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</si>
  <si>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</si>
  <si>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</si>
  <si>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</si>
  <si>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</si>
  <si>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</si>
  <si>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</si>
  <si>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</si>
  <si>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</si>
  <si>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</si>
  <si>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</si>
  <si>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</si>
  <si>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</si>
  <si>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</si>
  <si>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</si>
  <si>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</si>
  <si>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</si>
  <si>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</si>
  <si>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</si>
  <si>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</si>
  <si>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</si>
  <si>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</si>
  <si>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</si>
  <si>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</si>
  <si>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</si>
  <si>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</si>
  <si>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</si>
  <si>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</si>
  <si>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</si>
  <si>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</si>
  <si>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</si>
  <si>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</si>
  <si>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</si>
  <si>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</si>
  <si>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</si>
  <si>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</si>
  <si>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</si>
  <si>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</si>
  <si>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</si>
  <si>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</si>
  <si>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</si>
  <si>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</si>
  <si>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</si>
  <si>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</si>
  <si>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</si>
  <si>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</si>
  <si>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</si>
  <si>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</si>
  <si>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</si>
  <si>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</si>
  <si>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</si>
  <si>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</si>
  <si>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</si>
  <si>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</si>
  <si>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</si>
  <si>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</si>
  <si>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</si>
  <si>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</si>
  <si>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</si>
  <si>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</si>
  <si>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</si>
  <si>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</si>
  <si>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</si>
  <si>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</si>
  <si>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</si>
  <si>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</si>
  <si>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</si>
  <si>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</si>
  <si>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</si>
  <si>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</si>
  <si>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</si>
  <si>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</si>
  <si>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</si>
  <si>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</si>
  <si>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</si>
  <si>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</si>
  <si>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</si>
  <si>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</si>
  <si>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</si>
  <si>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</si>
  <si>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</si>
  <si>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</si>
  <si>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</si>
  <si>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</si>
  <si>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</si>
  <si>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</si>
  <si>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</si>
  <si>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</si>
  <si>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</si>
  <si>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</si>
  <si>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</si>
  <si>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</si>
  <si>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</si>
  <si>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</si>
  <si>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</si>
  <si>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</si>
  <si>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</si>
  <si>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</si>
  <si>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</si>
  <si>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</si>
  <si>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</si>
  <si>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</si>
  <si>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</si>
  <si>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</si>
  <si>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</si>
  <si>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</si>
  <si>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</si>
  <si>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</si>
  <si>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</si>
  <si>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</si>
  <si>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</si>
  <si>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</si>
  <si>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</si>
  <si>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</si>
  <si>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</si>
  <si>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</si>
  <si>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</si>
  <si>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</si>
  <si>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</si>
  <si>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</si>
  <si>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</si>
  <si>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</si>
  <si>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</si>
  <si>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</si>
  <si>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</si>
  <si>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</si>
  <si>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</si>
  <si>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</si>
  <si>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</si>
  <si>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</si>
  <si>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</si>
  <si>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</si>
  <si>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</si>
  <si>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</si>
  <si>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</si>
  <si>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</si>
  <si>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</si>
  <si>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</si>
  <si>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</si>
  <si>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</si>
  <si>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</si>
  <si>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</si>
  <si>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</si>
  <si>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</si>
  <si>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</si>
  <si>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</si>
  <si>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</si>
  <si>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</si>
  <si>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</si>
  <si>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</si>
  <si>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</si>
  <si>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</si>
  <si>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</si>
  <si>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</si>
  <si>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</si>
  <si>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</si>
  <si>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</si>
  <si>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</si>
  <si>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</si>
  <si>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</si>
  <si>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</si>
  <si>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</si>
  <si>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</si>
  <si>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</si>
  <si>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</si>
  <si>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</si>
  <si>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</si>
  <si>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</si>
  <si>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</si>
  <si>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</si>
  <si>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</si>
  <si>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</si>
  <si>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</si>
  <si>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</si>
  <si>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</si>
  <si>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</si>
  <si>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</si>
  <si>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</si>
  <si>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</si>
  <si>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</si>
  <si>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</si>
  <si>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</si>
  <si>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</si>
  <si>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</si>
  <si>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</si>
  <si>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</si>
  <si>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</si>
  <si>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</si>
  <si>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</si>
  <si>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</si>
  <si>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</si>
  <si>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</si>
  <si>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</si>
  <si>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</si>
  <si>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</si>
  <si>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</si>
  <si>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</si>
  <si>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</si>
  <si>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</si>
  <si>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</si>
  <si>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</si>
  <si>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</si>
  <si>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</si>
  <si>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</si>
  <si>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</si>
  <si>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</si>
  <si>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</si>
  <si>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</si>
  <si>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</si>
  <si>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</si>
  <si>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</si>
  <si>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</si>
  <si>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</si>
  <si>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</si>
  <si>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</si>
  <si>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</si>
  <si>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</si>
  <si>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</si>
  <si>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</si>
  <si>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</si>
  <si>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</si>
  <si>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</si>
  <si>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</si>
  <si>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</si>
  <si>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</si>
  <si>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</si>
  <si>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</si>
  <si>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</si>
  <si>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</si>
  <si>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</si>
  <si>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</si>
  <si>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</si>
  <si>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</si>
  <si>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</si>
  <si>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</si>
  <si>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</si>
  <si>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</si>
  <si>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</si>
  <si>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</si>
  <si>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</si>
  <si>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</si>
  <si>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</si>
  <si>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</si>
  <si>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</si>
  <si>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</si>
  <si>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</si>
  <si>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</si>
  <si>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</si>
  <si>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</si>
  <si>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</si>
  <si>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</si>
  <si>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</si>
  <si>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</si>
  <si>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</si>
  <si>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</si>
  <si>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</si>
  <si>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</si>
  <si>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</si>
  <si>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</si>
  <si>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</si>
  <si>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</si>
  <si>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</si>
  <si>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</si>
  <si>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</si>
  <si>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</si>
  <si>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</si>
  <si>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</si>
  <si>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</si>
  <si>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</si>
  <si>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</si>
  <si>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</si>
  <si>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</si>
  <si>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</si>
  <si>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</si>
  <si>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</si>
  <si>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</si>
  <si>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</si>
  <si>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</si>
  <si>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</si>
  <si>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</si>
  <si>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</si>
  <si>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</si>
  <si>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</si>
  <si>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</si>
  <si>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</si>
  <si>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</si>
  <si>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</si>
  <si>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</si>
  <si>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</si>
  <si>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</si>
  <si>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</si>
  <si>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</si>
  <si>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</si>
  <si>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</si>
  <si>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</si>
  <si>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</si>
  <si>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</si>
  <si>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</si>
  <si>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</si>
  <si>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</si>
  <si>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</si>
  <si>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</si>
  <si>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</si>
  <si>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</si>
  <si>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</si>
  <si>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</si>
  <si>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</si>
  <si>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</si>
  <si>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</si>
  <si>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</si>
  <si>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</si>
  <si>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</si>
  <si>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</si>
  <si>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</si>
  <si>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</si>
  <si>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</si>
  <si>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</si>
  <si>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</si>
  <si>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</si>
  <si>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</si>
  <si>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</si>
  <si>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</si>
  <si>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</si>
  <si>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</si>
  <si>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</si>
  <si>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</si>
  <si>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</si>
  <si>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</si>
  <si>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</si>
  <si>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</si>
  <si>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</si>
  <si>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</si>
  <si>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</si>
  <si>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</si>
  <si>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</si>
  <si>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</si>
  <si>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</si>
  <si>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</si>
  <si>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</si>
  <si>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</si>
  <si>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</si>
  <si>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</si>
  <si>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</si>
  <si>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</si>
  <si>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</si>
  <si>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</si>
  <si>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</si>
  <si>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</si>
  <si>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</si>
  <si>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</si>
  <si>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</si>
  <si>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</si>
  <si>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</si>
  <si>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</si>
  <si>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</si>
  <si>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</si>
  <si>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</si>
  <si>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</si>
  <si>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</si>
  <si>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</si>
  <si>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</si>
  <si>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</si>
  <si>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</si>
  <si>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</si>
  <si>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</si>
  <si>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</si>
  <si>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</si>
  <si>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</si>
  <si>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</si>
  <si>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</si>
  <si>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</si>
  <si>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</si>
  <si>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</si>
  <si>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</si>
  <si>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</si>
  <si>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</si>
  <si>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</si>
  <si>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</si>
  <si>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</si>
  <si>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</si>
  <si>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</si>
  <si>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</si>
  <si>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</si>
  <si>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</si>
  <si>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</si>
  <si>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</si>
  <si>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</si>
  <si>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</si>
  <si>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</si>
  <si>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</si>
  <si>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</si>
  <si>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</si>
  <si>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</si>
  <si>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</si>
  <si>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</si>
  <si>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</si>
  <si>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</si>
  <si>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</si>
  <si>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</si>
  <si>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</si>
  <si>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</si>
  <si>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</si>
  <si>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</si>
  <si>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</si>
  <si>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</si>
  <si>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</si>
  <si>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</si>
  <si>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</si>
  <si>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</si>
  <si>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</si>
  <si>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</si>
  <si>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</si>
  <si>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</si>
  <si>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</si>
  <si>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</si>
  <si>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</si>
  <si>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</si>
  <si>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</si>
  <si>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</si>
  <si>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</si>
  <si>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</si>
  <si>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</si>
  <si>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</si>
  <si>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</si>
  <si>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</si>
  <si>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</si>
  <si>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</si>
  <si>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</si>
  <si>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</si>
  <si>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</si>
  <si>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</si>
  <si>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</si>
  <si>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</si>
  <si>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</si>
  <si>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</si>
  <si>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</si>
  <si>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</si>
  <si>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</si>
  <si>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</si>
  <si>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</si>
  <si>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</si>
  <si>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</si>
  <si>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</si>
  <si>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</si>
  <si>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</si>
  <si>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</si>
  <si>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</si>
  <si>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</si>
  <si>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</si>
  <si>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</si>
  <si>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</si>
  <si>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</si>
  <si>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</si>
  <si>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</si>
  <si>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</si>
  <si>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</si>
  <si>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</si>
  <si>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</si>
  <si>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</si>
  <si>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</si>
  <si>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</si>
  <si>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</si>
  <si>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</si>
  <si>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</si>
  <si>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</si>
  <si>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</si>
  <si>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</si>
  <si>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</si>
  <si>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</si>
  <si>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</si>
  <si>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</si>
  <si>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</si>
  <si>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</si>
  <si>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</si>
  <si>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</si>
  <si>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</si>
  <si>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</si>
  <si>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</si>
  <si>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</si>
  <si>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</si>
  <si>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</si>
  <si>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</si>
  <si>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</si>
  <si>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</si>
  <si>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</si>
  <si>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</si>
  <si>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</si>
  <si>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</si>
  <si>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</si>
  <si>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</si>
  <si>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</si>
  <si>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</si>
  <si>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</si>
  <si>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</si>
  <si>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</si>
  <si>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</si>
  <si>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</si>
  <si>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</si>
  <si>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</si>
  <si>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</si>
  <si>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</si>
  <si>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</si>
  <si>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</si>
  <si>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</si>
  <si>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</si>
  <si>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</si>
  <si>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</si>
  <si>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</si>
  <si>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</si>
  <si>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</si>
  <si>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</si>
  <si>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</si>
  <si>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</si>
  <si>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</si>
  <si>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</si>
  <si>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</si>
  <si>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</si>
  <si>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</si>
  <si>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</si>
  <si>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</si>
  <si>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</si>
  <si>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</si>
  <si>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</si>
  <si>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</si>
  <si>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</si>
  <si>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</si>
  <si>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</si>
  <si>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</si>
  <si>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</si>
  <si>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</si>
  <si>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</si>
  <si>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</si>
  <si>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</si>
  <si>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</si>
  <si>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</si>
  <si>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</si>
  <si>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</si>
  <si>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</si>
  <si>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</si>
  <si>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</si>
  <si>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</si>
  <si>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</si>
  <si>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</si>
  <si>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</si>
  <si>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</si>
  <si>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</si>
  <si>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</si>
  <si>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</si>
  <si>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</si>
  <si>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</si>
  <si>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</si>
  <si>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</si>
  <si>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</si>
  <si>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</si>
  <si>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</si>
  <si>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</si>
  <si>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</si>
  <si>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</si>
  <si>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</si>
  <si>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</si>
  <si>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</si>
  <si>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</si>
  <si>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</si>
  <si>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</si>
  <si>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</si>
  <si>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</si>
  <si>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</si>
  <si>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</si>
  <si>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</si>
  <si>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</si>
  <si>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</si>
  <si>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</si>
  <si>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</si>
  <si>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</si>
  <si>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</si>
  <si>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</si>
  <si>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</si>
  <si>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</si>
  <si>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</si>
  <si>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</si>
  <si>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</si>
  <si>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</si>
  <si>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</si>
  <si>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</si>
  <si>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</si>
  <si>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</si>
  <si>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</si>
  <si>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</si>
  <si>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</si>
  <si>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</si>
  <si>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</si>
  <si>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</si>
  <si>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</si>
  <si>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</si>
  <si>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</si>
  <si>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</si>
  <si>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</si>
  <si>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</si>
  <si>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</si>
  <si>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</si>
  <si>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</si>
  <si>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</si>
  <si>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</si>
  <si>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</si>
  <si>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</si>
  <si>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</si>
  <si>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</si>
  <si>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</si>
  <si>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</si>
  <si>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</si>
  <si>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</si>
  <si>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</si>
  <si>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</si>
  <si>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</si>
  <si>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</si>
  <si>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</si>
  <si>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</si>
  <si>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</si>
  <si>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</si>
  <si>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</si>
  <si>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</si>
  <si>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</si>
  <si>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</si>
  <si>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</si>
  <si>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</si>
  <si>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</si>
  <si>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</si>
  <si>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</si>
  <si>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</si>
  <si>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</si>
  <si>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</si>
  <si>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</si>
  <si>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</si>
  <si>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</si>
  <si>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</si>
  <si>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</si>
  <si>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</si>
  <si>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</si>
  <si>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</si>
  <si>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</si>
  <si>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</si>
  <si>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</si>
  <si>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</si>
  <si>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</si>
  <si>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</si>
  <si>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</si>
  <si>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</si>
  <si>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</si>
  <si>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</si>
  <si>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</si>
  <si>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</si>
  <si>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</si>
  <si>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</si>
  <si>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</si>
  <si>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</si>
  <si>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</si>
  <si>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</si>
  <si>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</si>
  <si>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</si>
  <si>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</si>
  <si>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</si>
  <si>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</si>
  <si>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</si>
  <si>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</si>
  <si>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</si>
  <si>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</si>
  <si>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</si>
  <si>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</si>
  <si>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</si>
  <si>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</si>
  <si>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</si>
  <si>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</si>
  <si>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</si>
  <si>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</si>
  <si>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</si>
  <si>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</si>
  <si>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</si>
  <si>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</si>
  <si>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</si>
  <si>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</si>
  <si>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</si>
  <si>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</si>
  <si>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</si>
  <si>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</si>
  <si>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</si>
  <si>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</si>
  <si>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</si>
  <si>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</si>
  <si>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</si>
  <si>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</si>
  <si>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</si>
  <si>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</si>
  <si>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</si>
  <si>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</si>
  <si>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</si>
  <si>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</si>
  <si>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</si>
  <si>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</si>
  <si>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</si>
  <si>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</si>
  <si>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</si>
  <si>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</si>
  <si>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</si>
  <si>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</si>
  <si>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</si>
  <si>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</si>
  <si>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</si>
  <si>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</si>
  <si>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</si>
  <si>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</si>
  <si>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</si>
  <si>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</si>
  <si>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</si>
  <si>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</si>
  <si>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</si>
  <si>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</si>
  <si>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</si>
  <si>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</si>
  <si>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</si>
  <si>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</si>
  <si>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</si>
  <si>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</si>
  <si>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</si>
  <si>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</si>
  <si>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</si>
  <si>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</si>
  <si>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</si>
  <si>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</si>
  <si>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</si>
  <si>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</si>
  <si>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</si>
  <si>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</si>
  <si>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</si>
  <si>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</si>
  <si>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</si>
  <si>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</si>
  <si>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</si>
  <si>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</si>
  <si>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</si>
  <si>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</si>
  <si>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</si>
  <si>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</si>
  <si>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</si>
  <si>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</si>
  <si>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</si>
  <si>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</si>
  <si>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</si>
  <si>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</si>
  <si>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</si>
  <si>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</si>
  <si>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</si>
  <si>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</si>
  <si>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</si>
  <si>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</si>
  <si>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</si>
  <si>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</si>
  <si>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</si>
  <si>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</si>
  <si>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</si>
  <si>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</si>
  <si>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</si>
  <si>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</si>
  <si>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</si>
  <si>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</si>
  <si>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</si>
  <si>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</si>
  <si>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</si>
  <si>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</si>
  <si>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</si>
  <si>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</si>
  <si>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</si>
  <si>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</si>
  <si>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</si>
  <si>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</si>
  <si>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</si>
  <si>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</si>
  <si>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</si>
  <si>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</si>
  <si>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</si>
  <si>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</si>
  <si>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</si>
  <si>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</si>
  <si>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</si>
  <si>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</si>
  <si>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</si>
  <si>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</si>
  <si>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</si>
  <si>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</si>
  <si>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</si>
  <si>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</si>
  <si>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</si>
  <si>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</si>
  <si>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</si>
  <si>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</si>
  <si>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</si>
  <si>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</si>
  <si>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</si>
  <si>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</si>
  <si>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</si>
  <si>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</si>
  <si>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</si>
  <si>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</si>
  <si>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</si>
  <si>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</si>
  <si>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</si>
  <si>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</si>
  <si>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</si>
  <si>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</si>
  <si>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</si>
  <si>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</si>
  <si>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</si>
  <si>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</si>
  <si>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</si>
  <si>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</si>
  <si>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</si>
  <si>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</si>
  <si>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</si>
  <si>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</si>
  <si>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</si>
  <si>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</si>
  <si>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</si>
  <si>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</si>
  <si>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</si>
  <si>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</si>
  <si>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</si>
  <si>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</si>
  <si>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</si>
  <si>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</si>
  <si>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</si>
  <si>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</si>
  <si>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</si>
  <si>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</si>
  <si>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</si>
  <si>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</si>
  <si>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</si>
  <si>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</si>
  <si>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</si>
  <si>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</si>
  <si>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</si>
  <si>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</si>
  <si>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</si>
  <si>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</si>
  <si>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</si>
  <si>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</si>
  <si>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</si>
  <si>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</si>
  <si>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</si>
  <si>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</si>
  <si>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</si>
  <si>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</si>
  <si>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</si>
  <si>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</si>
  <si>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</si>
  <si>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</si>
  <si>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</si>
  <si>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</si>
  <si>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</si>
  <si>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</si>
  <si>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</si>
  <si>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</si>
  <si>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</si>
  <si>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</si>
  <si>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</si>
  <si>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</si>
  <si>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</si>
  <si>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</si>
  <si>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</si>
  <si>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</si>
  <si>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</si>
  <si>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</si>
  <si>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</si>
  <si>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</si>
  <si>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</si>
  <si>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</si>
  <si>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</si>
  <si>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</si>
  <si>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</si>
  <si>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</si>
  <si>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</si>
  <si>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</si>
  <si>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</si>
  <si>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</si>
  <si>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</si>
  <si>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</si>
  <si>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</si>
  <si>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</si>
  <si>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</si>
  <si>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</si>
  <si>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</si>
  <si>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</si>
  <si>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</si>
  <si>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</si>
  <si>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</si>
  <si>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</si>
  <si>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</si>
  <si>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</si>
  <si>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</si>
  <si>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</si>
  <si>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</si>
  <si>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</si>
  <si>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</si>
  <si>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</si>
  <si>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</si>
  <si>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</si>
  <si>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</si>
  <si>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</si>
  <si>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</si>
  <si>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</si>
  <si>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</si>
  <si>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</si>
  <si>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</si>
  <si>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</si>
  <si>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</si>
  <si>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</si>
  <si>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</si>
  <si>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</si>
  <si>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</si>
  <si>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</si>
  <si>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</si>
  <si>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</si>
  <si>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</si>
  <si>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</si>
  <si>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</si>
  <si>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</si>
  <si>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</si>
  <si>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</si>
  <si>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</si>
  <si>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</si>
  <si>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</si>
  <si>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</si>
  <si>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</si>
  <si>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</si>
  <si>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</si>
  <si>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</si>
  <si>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</si>
  <si>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</si>
  <si>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</si>
  <si>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</si>
  <si>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</si>
  <si>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</si>
  <si>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</si>
  <si>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</si>
  <si>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</si>
  <si>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</si>
  <si>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</si>
  <si>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</si>
  <si>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</si>
  <si>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</si>
  <si>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</si>
  <si>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</si>
  <si>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</si>
  <si>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</si>
  <si>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</si>
  <si>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</si>
  <si>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</si>
  <si>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</si>
  <si>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</si>
  <si>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</si>
  <si>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</si>
  <si>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</si>
  <si>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</si>
  <si>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</si>
  <si>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</si>
  <si>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</si>
  <si>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</si>
  <si>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</si>
  <si>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</si>
  <si>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</si>
  <si>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</si>
  <si>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</si>
  <si>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</si>
  <si>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</si>
  <si>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</si>
  <si>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</si>
  <si>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</si>
  <si>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</si>
  <si>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</si>
  <si>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</si>
  <si>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</si>
  <si>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</si>
  <si>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</si>
  <si>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</si>
  <si>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</si>
  <si>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</si>
  <si>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</si>
  <si>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</si>
  <si>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</si>
  <si>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</si>
  <si>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</si>
  <si>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</si>
  <si>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</si>
  <si>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</si>
  <si>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</si>
  <si>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</si>
  <si>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</si>
  <si>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</si>
  <si>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</si>
  <si>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</si>
  <si>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</si>
  <si>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</si>
  <si>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</si>
  <si>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</si>
  <si>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</si>
  <si>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</si>
  <si>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</si>
  <si>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</si>
  <si>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</si>
  <si>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</si>
  <si>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</si>
  <si>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</si>
  <si>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</si>
  <si>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</si>
  <si>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</si>
  <si>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</si>
  <si>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</si>
  <si>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</si>
  <si>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</si>
  <si>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</si>
  <si>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</si>
  <si>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</si>
  <si>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</si>
  <si>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</si>
  <si>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</si>
  <si>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</si>
  <si>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</si>
  <si>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</si>
  <si>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</si>
  <si>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</si>
  <si>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</si>
  <si>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</si>
  <si>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</si>
  <si>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</si>
  <si>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</si>
  <si>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</si>
  <si>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</si>
  <si>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</si>
  <si>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</si>
  <si>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</si>
  <si>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</si>
  <si>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</si>
  <si>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</si>
  <si>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</si>
  <si>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</si>
  <si>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</si>
  <si>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</si>
  <si>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</si>
  <si>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</si>
  <si>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</si>
  <si>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</si>
  <si>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</si>
  <si>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</si>
  <si>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</si>
  <si>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</si>
  <si>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</si>
  <si>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</si>
  <si>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</si>
  <si>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</si>
  <si>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</si>
  <si>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</si>
  <si>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</si>
  <si>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</si>
  <si>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</si>
  <si>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</si>
  <si>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</si>
  <si>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</si>
  <si>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</si>
  <si>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</si>
  <si>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</si>
  <si>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</si>
  <si>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</si>
  <si>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</si>
  <si>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</si>
  <si>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</si>
  <si>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</si>
  <si>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</si>
  <si>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</si>
  <si>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</si>
  <si>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</si>
  <si>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</si>
  <si>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</si>
  <si>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</si>
  <si>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</si>
  <si>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</si>
  <si>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</si>
  <si>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</si>
  <si>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</si>
  <si>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</si>
  <si>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</si>
  <si>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</si>
  <si>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</si>
  <si>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</si>
  <si>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</si>
  <si>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</si>
  <si>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</si>
  <si>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</si>
  <si>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</si>
  <si>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</si>
  <si>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</si>
  <si>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</si>
  <si>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</si>
  <si>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</si>
  <si>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</si>
  <si>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</si>
  <si>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</si>
  <si>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</si>
  <si>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</si>
  <si>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</si>
  <si>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</si>
  <si>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</si>
  <si>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</si>
  <si>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</si>
  <si>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</si>
  <si>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</si>
  <si>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</si>
  <si>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</si>
  <si>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</si>
  <si>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</si>
  <si>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</si>
  <si>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</si>
  <si>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</si>
  <si>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</si>
  <si>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</si>
  <si>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</si>
  <si>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</si>
  <si>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</si>
  <si>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</si>
  <si>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</si>
  <si>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</si>
  <si>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</si>
  <si>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</si>
  <si>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</si>
  <si>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</si>
  <si>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</si>
  <si>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</si>
  <si>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</si>
  <si>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</si>
  <si>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</si>
  <si>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</si>
  <si>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</si>
  <si>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</si>
  <si>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</si>
  <si>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</si>
  <si>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</si>
  <si>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</si>
  <si>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</si>
  <si>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</si>
  <si>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</si>
  <si>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</si>
  <si>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</si>
  <si>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</si>
  <si>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</si>
  <si>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</si>
  <si>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</si>
  <si>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</si>
  <si>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</si>
  <si>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</si>
  <si>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</si>
  <si>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</si>
  <si>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</si>
  <si>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</si>
  <si>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</si>
  <si>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</si>
  <si>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</si>
  <si>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</si>
  <si>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</si>
  <si>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</si>
  <si>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</si>
  <si>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</si>
  <si>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</si>
  <si>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</si>
  <si>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</si>
  <si>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</si>
  <si>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</si>
  <si>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</si>
  <si>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</si>
  <si>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</si>
  <si>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</si>
  <si>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</si>
  <si>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</si>
  <si>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</si>
  <si>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</si>
  <si>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</si>
  <si>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</si>
  <si>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</si>
  <si>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</si>
  <si>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</si>
  <si>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</si>
  <si>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</si>
  <si>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</si>
  <si>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</si>
  <si>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</si>
  <si>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</si>
  <si>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</si>
  <si>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</si>
  <si>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</si>
  <si>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</si>
  <si>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</si>
  <si>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</si>
  <si>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</si>
  <si>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</si>
  <si>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</si>
  <si>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</si>
  <si>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</si>
  <si>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</si>
  <si>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</si>
  <si>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</si>
  <si>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</si>
  <si>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</si>
  <si>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</si>
  <si>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</si>
  <si>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</si>
  <si>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</si>
  <si>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</si>
  <si>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</si>
  <si>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</si>
  <si>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</si>
  <si>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</si>
  <si>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</si>
  <si>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</si>
  <si>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</si>
  <si>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</si>
  <si>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</si>
  <si>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</si>
  <si>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</si>
  <si>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</si>
  <si>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</si>
  <si>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</si>
  <si>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</si>
  <si>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</si>
  <si>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</si>
  <si>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</si>
  <si>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</si>
  <si>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</si>
  <si>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</si>
  <si>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</si>
  <si>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</si>
  <si>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</si>
  <si>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</si>
  <si>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</si>
  <si>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</si>
  <si>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</si>
  <si>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</si>
  <si>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</si>
  <si>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</si>
  <si>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</si>
  <si>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</si>
  <si>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</si>
  <si>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</si>
  <si>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</si>
  <si>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</si>
  <si>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</si>
  <si>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</si>
  <si>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</si>
  <si>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</si>
  <si>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</si>
  <si>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</si>
  <si>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</si>
  <si>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</si>
  <si>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</si>
  <si>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</si>
  <si>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</si>
  <si>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</si>
  <si>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</si>
  <si>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</si>
  <si>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</si>
  <si>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</si>
  <si>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</si>
  <si>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</si>
  <si>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</si>
  <si>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</si>
  <si>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</si>
  <si>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</si>
  <si>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</si>
  <si>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</si>
  <si>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</si>
  <si>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</si>
  <si>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</si>
  <si>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</si>
  <si>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</si>
  <si>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</si>
  <si>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</si>
  <si>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</si>
  <si>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</si>
  <si>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</si>
  <si>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</si>
  <si>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</si>
  <si>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</si>
  <si>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</si>
  <si>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</si>
  <si>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</si>
  <si>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</si>
  <si>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</si>
  <si>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</si>
  <si>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</si>
  <si>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</si>
  <si>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</si>
  <si>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</si>
  <si>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</si>
  <si>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</si>
  <si>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</si>
  <si>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</si>
  <si>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</si>
  <si>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</si>
  <si>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</si>
  <si>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</si>
  <si>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</si>
  <si>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</si>
  <si>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</si>
  <si>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</si>
  <si>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</si>
  <si>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</si>
  <si>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</si>
  <si>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</si>
  <si>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</si>
  <si>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</si>
  <si>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</si>
  <si>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</si>
  <si>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</si>
  <si>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</si>
  <si>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</si>
  <si>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</si>
  <si>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</si>
  <si>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</si>
  <si>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</si>
  <si>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</si>
  <si>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</si>
  <si>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</si>
  <si>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</si>
  <si>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</si>
  <si>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</si>
  <si>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</si>
  <si>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</si>
  <si>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</si>
  <si>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</si>
  <si>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</si>
  <si>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</si>
  <si>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</si>
  <si>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</si>
  <si>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</si>
  <si>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</si>
  <si>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</si>
  <si>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</si>
  <si>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</si>
  <si>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</si>
  <si>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</si>
  <si>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</si>
  <si>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</si>
  <si>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</si>
  <si>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</si>
  <si>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</si>
  <si>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</si>
  <si>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</si>
  <si>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</si>
  <si>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</si>
  <si>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</si>
  <si>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</si>
  <si>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</si>
  <si>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</si>
  <si>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</si>
  <si>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</si>
  <si>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</si>
  <si>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</si>
  <si>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</si>
  <si>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</si>
  <si>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</si>
  <si>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</si>
  <si>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</si>
  <si>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</si>
  <si>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</si>
  <si>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</si>
  <si>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</si>
  <si>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</si>
  <si>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</si>
  <si>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</si>
  <si>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</si>
  <si>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</si>
  <si>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</si>
  <si>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</si>
  <si>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</si>
  <si>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</si>
  <si>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</si>
  <si>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</si>
  <si>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</si>
  <si>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</si>
  <si>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</si>
  <si>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</si>
  <si>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</si>
  <si>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</si>
  <si>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</si>
  <si>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</si>
  <si>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</si>
  <si>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</si>
  <si>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</si>
  <si>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</si>
  <si>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</si>
  <si>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</si>
  <si>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</si>
  <si>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</si>
  <si>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</si>
  <si>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</si>
  <si>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</si>
  <si>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</si>
  <si>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</si>
  <si>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</si>
  <si>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</si>
  <si>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</si>
  <si>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</si>
  <si>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</si>
  <si>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</si>
  <si>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</si>
  <si>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</si>
  <si>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</si>
  <si>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</si>
  <si>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</si>
  <si>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</si>
  <si>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</si>
  <si>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</si>
  <si>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</si>
  <si>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</si>
  <si>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</si>
  <si>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</si>
  <si>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</si>
  <si>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</si>
  <si>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</si>
  <si>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</si>
  <si>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</si>
  <si>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</si>
  <si>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</si>
  <si>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</si>
  <si>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</si>
  <si>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</si>
  <si>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</si>
  <si>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</si>
  <si>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</si>
  <si>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</si>
  <si>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</si>
  <si>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</si>
  <si>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</si>
  <si>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</si>
  <si>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</si>
  <si>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</si>
  <si>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</si>
  <si>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</si>
  <si>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</si>
  <si>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</si>
  <si>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</si>
  <si>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</si>
  <si>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</si>
  <si>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</si>
  <si>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</si>
  <si>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</si>
  <si>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</si>
  <si>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</si>
  <si>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</si>
  <si>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</si>
  <si>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</si>
  <si>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</si>
  <si>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</si>
  <si>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</si>
  <si>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</si>
  <si>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</si>
  <si>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</si>
  <si>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</si>
  <si>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</si>
  <si>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</si>
  <si>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</si>
  <si>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</si>
  <si>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</si>
  <si>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</si>
  <si>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</si>
  <si>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</si>
  <si>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</si>
  <si>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</si>
  <si>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</si>
  <si>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</si>
  <si>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</si>
  <si>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</si>
  <si>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</si>
  <si>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</si>
  <si>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</si>
  <si>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</si>
  <si>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</si>
  <si>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</si>
  <si>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</si>
  <si>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</si>
  <si>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</si>
  <si>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</si>
  <si>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</si>
  <si>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</si>
  <si>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</si>
  <si>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</si>
  <si>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</si>
  <si>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</si>
  <si>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</si>
  <si>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</si>
  <si>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</si>
  <si>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</si>
  <si>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</si>
  <si>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</si>
  <si>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</si>
  <si>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</si>
  <si>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</si>
  <si>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</si>
  <si>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</si>
  <si>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</si>
  <si>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</si>
  <si>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</si>
  <si>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</si>
  <si>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</si>
  <si>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</si>
  <si>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</si>
  <si>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</si>
  <si>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</si>
  <si>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</si>
  <si>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</si>
  <si>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</si>
  <si>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</si>
  <si>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</si>
  <si>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</si>
  <si>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</si>
  <si>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</si>
  <si>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</si>
  <si>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</si>
  <si>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</si>
  <si>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</si>
  <si>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</si>
  <si>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</si>
  <si>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</si>
  <si>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</si>
  <si>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</si>
  <si>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</si>
  <si>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</si>
  <si>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</si>
  <si>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</si>
  <si>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</si>
  <si>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</si>
  <si>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</si>
  <si>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</si>
  <si>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</si>
  <si>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</si>
  <si>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</si>
  <si>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</si>
  <si>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</si>
  <si>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</si>
  <si>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</si>
  <si>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</si>
  <si>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</si>
  <si>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</si>
  <si>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</si>
  <si>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</si>
  <si>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</si>
  <si>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</si>
  <si>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</si>
  <si>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</si>
  <si>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</si>
  <si>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</si>
  <si>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</si>
  <si>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</si>
  <si>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</si>
  <si>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</si>
  <si>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</si>
  <si>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</si>
  <si>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</si>
  <si>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</si>
  <si>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</si>
  <si>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</si>
  <si>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</si>
  <si>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</si>
  <si>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</si>
  <si>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</si>
  <si>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</si>
  <si>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</si>
  <si>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</si>
  <si>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</si>
  <si>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</si>
  <si>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</si>
  <si>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</si>
  <si>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</si>
  <si>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</si>
  <si>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</si>
  <si>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</si>
  <si>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</si>
  <si>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</si>
  <si>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</si>
  <si>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</si>
  <si>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</si>
  <si>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</si>
  <si>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</si>
  <si>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</si>
  <si>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</si>
  <si>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</si>
  <si>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</si>
  <si>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</si>
  <si>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</si>
  <si>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</si>
  <si>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</si>
  <si>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</si>
  <si>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</si>
  <si>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</si>
  <si>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</si>
  <si>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</si>
  <si>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</si>
  <si>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</si>
  <si>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</si>
  <si>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</si>
  <si>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</si>
  <si>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</si>
  <si>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</si>
  <si>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</si>
  <si>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</si>
  <si>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</si>
  <si>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</si>
  <si>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</si>
  <si>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</si>
  <si>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</si>
  <si>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</si>
  <si>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</si>
  <si>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</si>
  <si>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</si>
  <si>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</si>
  <si>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</si>
  <si>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</si>
  <si>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</si>
  <si>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</si>
  <si>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</si>
  <si>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</si>
  <si>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</si>
  <si>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</si>
  <si>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</si>
  <si>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</si>
  <si>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</si>
  <si>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</si>
  <si>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</si>
  <si>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</si>
  <si>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</si>
  <si>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</si>
  <si>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</si>
  <si>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</si>
  <si>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</si>
  <si>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</si>
  <si>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</si>
  <si>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</si>
  <si>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</si>
  <si>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</si>
  <si>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</si>
  <si>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</si>
  <si>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</si>
  <si>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</si>
  <si>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</si>
  <si>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</si>
  <si>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</si>
  <si>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</si>
  <si>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</si>
  <si>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</si>
  <si>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</si>
  <si>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</si>
  <si>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</si>
  <si>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</si>
  <si>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</si>
  <si>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</si>
  <si>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</si>
  <si>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</si>
  <si>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</si>
  <si>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</si>
  <si>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</si>
  <si>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</si>
  <si>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</si>
  <si>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</si>
  <si>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</si>
  <si>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</si>
  <si>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</si>
  <si>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</si>
  <si>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</si>
  <si>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</si>
  <si>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</si>
  <si>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</si>
  <si>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</si>
  <si>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</si>
  <si>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</si>
  <si>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</si>
  <si>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</si>
  <si>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</si>
  <si>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</si>
  <si>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</si>
  <si>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</si>
  <si>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</si>
  <si>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</si>
  <si>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</si>
  <si>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</si>
  <si>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</si>
  <si>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</si>
  <si>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</si>
  <si>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</si>
  <si>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</si>
  <si>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</si>
  <si>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</si>
  <si>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</si>
  <si>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</si>
  <si>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</si>
  <si>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</si>
  <si>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</si>
  <si>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</si>
  <si>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</si>
  <si>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</si>
  <si>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</si>
  <si>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</si>
  <si>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</si>
  <si>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</si>
  <si>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</si>
  <si>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</si>
  <si>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</si>
  <si>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</si>
  <si>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</si>
  <si>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</si>
  <si>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</si>
  <si>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</si>
  <si>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</si>
  <si>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</si>
  <si>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</si>
  <si>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</si>
  <si>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</si>
  <si>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</si>
  <si>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</si>
  <si>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</si>
  <si>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</si>
  <si>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</si>
  <si>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</si>
  <si>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</si>
  <si>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</si>
  <si>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</si>
  <si>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</si>
  <si>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</si>
  <si>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</si>
  <si>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</si>
  <si>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</si>
  <si>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</si>
  <si>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</si>
  <si>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</si>
  <si>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</si>
  <si>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</si>
  <si>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</si>
  <si>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</si>
  <si>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</si>
  <si>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</si>
  <si>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</si>
  <si>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</si>
  <si>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</si>
  <si>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</si>
  <si>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</si>
  <si>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</si>
  <si>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</si>
  <si>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</si>
  <si>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</si>
  <si>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</si>
  <si>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</si>
  <si>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</si>
  <si>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</si>
  <si>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</si>
  <si>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</si>
  <si>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</si>
  <si>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</si>
  <si>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</si>
  <si>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</si>
  <si>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</si>
  <si>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</si>
  <si>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</si>
  <si>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</si>
  <si>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</si>
  <si>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</si>
  <si>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</si>
  <si>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</si>
  <si>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</si>
  <si>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</si>
  <si>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</si>
  <si>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</si>
  <si>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</si>
  <si>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</si>
  <si>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</si>
  <si>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</si>
  <si>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</si>
  <si>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</si>
  <si>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</si>
  <si>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</si>
  <si>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</si>
  <si>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</si>
  <si>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</si>
  <si>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</si>
  <si>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</si>
  <si>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</si>
  <si>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</si>
  <si>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</si>
  <si>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</si>
  <si>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</si>
  <si>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</si>
  <si>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</si>
  <si>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</si>
  <si>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</si>
  <si>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</si>
  <si>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</si>
  <si>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</si>
  <si>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</si>
  <si>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</si>
  <si>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</si>
  <si>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</si>
  <si>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</si>
  <si>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</si>
  <si>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</si>
  <si>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</si>
  <si>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</si>
  <si>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</si>
  <si>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</si>
  <si>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</si>
  <si>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</si>
  <si>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</si>
  <si>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</si>
  <si>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</si>
  <si>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</si>
  <si>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</si>
  <si>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</si>
  <si>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</si>
  <si>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</si>
  <si>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</si>
  <si>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</si>
  <si>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</si>
  <si>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</si>
  <si>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</si>
  <si>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</si>
  <si>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</si>
  <si>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</si>
  <si>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</si>
  <si>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</si>
  <si>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</si>
  <si>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</si>
  <si>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</si>
  <si>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</si>
  <si>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</si>
  <si>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</si>
  <si>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</si>
  <si>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</si>
  <si>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</si>
  <si>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</si>
  <si>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</si>
  <si>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</si>
  <si>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</si>
  <si>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</si>
  <si>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</si>
  <si>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</si>
  <si>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</si>
  <si>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</si>
  <si>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</si>
  <si>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</si>
  <si>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</si>
  <si>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</si>
  <si>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</si>
  <si>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</si>
  <si>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</si>
  <si>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</si>
  <si>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</si>
  <si>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</si>
  <si>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</si>
  <si>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</si>
  <si>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</si>
  <si>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</si>
  <si>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</si>
  <si>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</si>
  <si>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</si>
  <si>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</si>
  <si>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</si>
  <si>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</si>
  <si>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</si>
  <si>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</si>
  <si>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</si>
  <si>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</si>
  <si>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</si>
  <si>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</si>
  <si>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</si>
  <si>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</si>
  <si>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</si>
  <si>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</si>
  <si>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</si>
  <si>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</si>
  <si>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</si>
  <si>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</si>
  <si>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</si>
  <si>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</si>
  <si>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</si>
  <si>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</si>
  <si>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</si>
  <si>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</si>
  <si>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</si>
  <si>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</si>
  <si>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</si>
  <si>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</si>
  <si>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</si>
  <si>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</si>
  <si>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</si>
  <si>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</si>
  <si>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</si>
  <si>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</si>
  <si>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</si>
  <si>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</si>
  <si>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</si>
  <si>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</si>
  <si>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</si>
  <si>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</si>
  <si>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</si>
  <si>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</si>
  <si>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</si>
  <si>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</si>
  <si>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</si>
  <si>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</si>
  <si>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</si>
  <si>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</si>
  <si>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</si>
  <si>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</si>
  <si>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</si>
  <si>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</si>
  <si>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</si>
  <si>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</si>
  <si>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</si>
  <si>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</si>
  <si>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</si>
  <si>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</si>
  <si>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</si>
  <si>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</si>
  <si>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</si>
  <si>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</si>
  <si>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</si>
  <si>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</si>
  <si>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</si>
  <si>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</si>
  <si>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</si>
  <si>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</si>
  <si>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</si>
  <si>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</si>
  <si>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</si>
  <si>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</si>
  <si>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</si>
  <si>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</si>
  <si>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</si>
  <si>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</si>
  <si>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</si>
  <si>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</si>
  <si>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</si>
  <si>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</si>
  <si>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</si>
  <si>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</si>
  <si>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</si>
  <si>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</si>
  <si>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</si>
  <si>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</si>
  <si>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</si>
  <si>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</si>
  <si>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</si>
  <si>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</si>
  <si>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</si>
  <si>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</si>
  <si>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</si>
  <si>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</si>
  <si>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</si>
  <si>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</si>
  <si>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</si>
  <si>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</si>
  <si>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</si>
  <si>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</si>
  <si>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</si>
  <si>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</si>
  <si>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</si>
  <si>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</si>
  <si>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</si>
  <si>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</si>
  <si>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</si>
  <si>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</si>
  <si>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</si>
  <si>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</si>
  <si>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</si>
  <si>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</si>
  <si>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</si>
  <si>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</si>
  <si>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</si>
  <si>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</si>
  <si>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</si>
  <si>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</si>
  <si>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</si>
  <si>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</si>
  <si>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</si>
  <si>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</si>
  <si>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</si>
  <si>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</si>
  <si>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</si>
  <si>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</si>
  <si>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</si>
  <si>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</si>
  <si>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</si>
  <si>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</si>
  <si>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</si>
  <si>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</si>
  <si>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</si>
  <si>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</si>
  <si>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</si>
  <si>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</si>
  <si>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</si>
  <si>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</si>
  <si>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</si>
  <si>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</si>
  <si>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</si>
  <si>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</si>
  <si>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</si>
  <si>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</si>
  <si>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</si>
  <si>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</si>
  <si>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</si>
  <si>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</si>
  <si>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</si>
  <si>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</si>
  <si>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</si>
  <si>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</si>
  <si>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</si>
  <si>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</si>
  <si>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</si>
  <si>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</si>
  <si>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</si>
  <si>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</si>
  <si>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</si>
  <si>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</si>
  <si>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</si>
  <si>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</si>
  <si>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</si>
  <si>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</si>
  <si>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</si>
  <si>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</si>
  <si>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</si>
  <si>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</si>
  <si>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</si>
  <si>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</si>
  <si>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</si>
  <si>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</si>
  <si>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</si>
  <si>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</si>
  <si>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</si>
  <si>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</si>
  <si>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</si>
  <si>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</si>
  <si>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</si>
  <si>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</si>
  <si>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</si>
  <si>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</si>
  <si>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</si>
  <si>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</si>
  <si>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</si>
  <si>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</si>
  <si>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</si>
  <si>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</si>
  <si>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</si>
  <si>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</si>
  <si>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</si>
  <si>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</si>
  <si>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</si>
  <si>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</si>
  <si>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</si>
  <si>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</si>
  <si>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</si>
  <si>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</si>
  <si>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</si>
  <si>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</si>
  <si>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</si>
  <si>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</si>
  <si>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</si>
  <si>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</si>
  <si>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</si>
  <si>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</si>
  <si>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</si>
  <si>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</si>
  <si>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</si>
  <si>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</si>
  <si>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</si>
  <si>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</si>
  <si>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</si>
  <si>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</si>
  <si>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</si>
  <si>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</si>
  <si>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</si>
  <si>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</si>
  <si>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</si>
  <si>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</si>
  <si>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</si>
  <si>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</si>
  <si>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</si>
  <si>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</si>
  <si>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</si>
  <si>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</si>
  <si>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</si>
  <si>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</si>
  <si>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</si>
  <si>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</si>
  <si>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</si>
  <si>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</si>
  <si>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</si>
  <si>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</si>
  <si>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</si>
  <si>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</si>
  <si>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</si>
  <si>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</si>
  <si>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</si>
  <si>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</si>
  <si>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</si>
  <si>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</si>
  <si>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</si>
  <si>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</si>
  <si>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</si>
  <si>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</si>
  <si>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</si>
  <si>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</si>
  <si>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</si>
  <si>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</si>
  <si>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</si>
  <si>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</si>
  <si>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</si>
  <si>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</si>
  <si>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</si>
  <si>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</si>
  <si>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</si>
  <si>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</si>
  <si>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</si>
  <si>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</si>
  <si>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</si>
  <si>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</si>
  <si>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</si>
  <si>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</si>
  <si>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</si>
  <si>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</si>
  <si>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</si>
  <si>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</si>
  <si>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</si>
  <si>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</si>
  <si>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</si>
  <si>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</si>
  <si>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</si>
  <si>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</si>
  <si>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</si>
  <si>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</si>
  <si>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</si>
  <si>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</si>
  <si>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</si>
  <si>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</si>
  <si>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</si>
  <si>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</si>
  <si>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</si>
  <si>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</si>
  <si>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</si>
  <si>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</si>
  <si>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</si>
  <si>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</si>
  <si>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</si>
  <si>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</si>
  <si>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</si>
  <si>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</si>
  <si>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</si>
  <si>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</si>
  <si>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</si>
  <si>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</si>
  <si>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</si>
  <si>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</si>
  <si>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</si>
  <si>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</si>
  <si>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</si>
  <si>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</si>
  <si>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</si>
  <si>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</si>
  <si>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</si>
  <si>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</si>
  <si>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</si>
  <si>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</si>
  <si>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</si>
  <si>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</si>
  <si>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</si>
  <si>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</si>
  <si>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</si>
  <si>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</si>
  <si>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</si>
  <si>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</si>
  <si>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</si>
  <si>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</si>
  <si>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</si>
  <si>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</si>
  <si>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</si>
  <si>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</si>
  <si>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</si>
  <si>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</si>
  <si>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</si>
  <si>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</si>
  <si>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</si>
  <si>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</si>
  <si>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</si>
  <si>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</si>
  <si>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</si>
  <si>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</si>
  <si>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</si>
  <si>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</si>
  <si>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</si>
  <si>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</si>
  <si>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</si>
  <si>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</si>
  <si>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</si>
  <si>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</si>
  <si>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</si>
  <si>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</si>
  <si>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</si>
  <si>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</si>
  <si>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</si>
  <si>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</si>
  <si>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</si>
  <si>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</si>
  <si>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</si>
  <si>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</si>
  <si>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</si>
  <si>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</si>
  <si>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</si>
  <si>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</si>
  <si>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</si>
  <si>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</si>
  <si>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</si>
  <si>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</si>
  <si>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</si>
  <si>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</si>
  <si>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</si>
  <si>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</si>
  <si>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</si>
  <si>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</si>
  <si>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</si>
  <si>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</si>
  <si>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</si>
  <si>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</si>
  <si>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</si>
  <si>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</si>
  <si>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</si>
  <si>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</si>
  <si>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</si>
  <si>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</si>
  <si>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</si>
  <si>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</si>
  <si>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</si>
  <si>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</si>
  <si>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</si>
  <si>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</si>
  <si>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</si>
  <si>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</si>
  <si>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</si>
  <si>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</si>
  <si>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</si>
  <si>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</si>
  <si>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</si>
  <si>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</si>
  <si>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</si>
  <si>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</si>
  <si>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</si>
  <si>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</si>
  <si>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</si>
  <si>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</si>
  <si>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</si>
  <si>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</si>
  <si>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</si>
  <si>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</si>
  <si>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</si>
  <si>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</si>
  <si>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</si>
  <si>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</si>
  <si>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</si>
  <si>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</si>
  <si>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</si>
  <si>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</si>
  <si>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</si>
  <si>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</si>
  <si>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</si>
  <si>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</si>
  <si>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</si>
  <si>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</si>
  <si>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</si>
  <si>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</si>
  <si>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</si>
  <si>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</si>
  <si>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</si>
  <si>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</si>
  <si>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</si>
  <si>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</si>
  <si>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</si>
  <si>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</si>
  <si>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</si>
  <si>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</si>
  <si>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</si>
  <si>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</si>
  <si>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</si>
  <si>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</si>
  <si>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</si>
  <si>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</si>
  <si>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</si>
  <si>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</si>
  <si>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</si>
  <si>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</si>
  <si>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</si>
  <si>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</si>
  <si>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</si>
  <si>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</si>
  <si>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</si>
  <si>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</si>
  <si>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</si>
  <si>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</si>
  <si>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</si>
  <si>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</si>
  <si>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</si>
  <si>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</si>
  <si>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</si>
  <si>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</si>
  <si>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</si>
  <si>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</si>
  <si>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</si>
  <si>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</si>
  <si>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</si>
  <si>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</si>
  <si>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</si>
  <si>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</si>
  <si>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</si>
  <si>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</si>
  <si>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</si>
  <si>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</si>
  <si>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</si>
  <si>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</si>
  <si>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</si>
  <si>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</si>
  <si>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</si>
  <si>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</si>
  <si>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</si>
  <si>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</si>
  <si>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</si>
  <si>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</si>
  <si>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</si>
  <si>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</si>
  <si>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</si>
  <si>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</si>
  <si>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</si>
  <si>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</si>
  <si>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</si>
  <si>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</si>
  <si>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</si>
  <si>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</si>
  <si>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</si>
  <si>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</si>
  <si>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</si>
  <si>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</si>
  <si>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</si>
  <si>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</si>
  <si>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</si>
  <si>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</si>
  <si>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</si>
  <si>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</si>
  <si>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</si>
  <si>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</si>
  <si>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</si>
  <si>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</si>
  <si>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</si>
  <si>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</si>
  <si>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</si>
  <si>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</si>
  <si>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</si>
  <si>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</si>
  <si>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</si>
  <si>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</si>
  <si>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</si>
  <si>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</si>
  <si>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</si>
  <si>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</si>
  <si>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</si>
  <si>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</si>
  <si>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</si>
  <si>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</si>
  <si>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</si>
  <si>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</si>
  <si>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</si>
  <si>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</si>
  <si>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</si>
  <si>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</si>
  <si>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</si>
  <si>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</si>
  <si>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</si>
  <si>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</si>
  <si>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</si>
  <si>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</si>
  <si>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</si>
  <si>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</si>
  <si>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</si>
  <si>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</si>
  <si>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</si>
  <si>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</si>
  <si>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</si>
  <si>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</si>
  <si>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</si>
  <si>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</si>
  <si>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</si>
  <si>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</si>
  <si>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</si>
  <si>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</si>
  <si>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</si>
  <si>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</si>
  <si>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</si>
  <si>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</si>
  <si>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</si>
  <si>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</si>
  <si>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</si>
  <si>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</si>
  <si>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</si>
  <si>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</si>
  <si>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</si>
  <si>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</si>
  <si>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</si>
  <si>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</si>
  <si>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</si>
  <si>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</si>
  <si>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</si>
  <si>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</si>
  <si>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</si>
  <si>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</si>
  <si>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</si>
  <si>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</si>
  <si>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</si>
  <si>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</si>
  <si>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</si>
  <si>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</si>
  <si>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</si>
  <si>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</si>
  <si>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</si>
  <si>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</si>
  <si>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</si>
  <si>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</si>
  <si>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</si>
  <si>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</si>
  <si>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</si>
  <si>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</si>
  <si>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</si>
  <si>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</si>
  <si>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</si>
  <si>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</si>
  <si>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</si>
  <si>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</si>
  <si>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</si>
  <si>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</si>
  <si>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</si>
  <si>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</si>
  <si>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</si>
  <si>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</si>
  <si>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</si>
  <si>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</si>
  <si>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</si>
  <si>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</si>
  <si>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</si>
  <si>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</si>
  <si>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</si>
  <si>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</si>
  <si>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</si>
  <si>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</si>
  <si>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</si>
  <si>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</si>
  <si>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</si>
  <si>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</si>
  <si>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</si>
  <si>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</si>
  <si>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</si>
  <si>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</si>
  <si>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</si>
  <si>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</si>
  <si>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</si>
  <si>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</si>
  <si>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</si>
  <si>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</si>
  <si>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</si>
  <si>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</si>
  <si>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</si>
  <si>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</si>
  <si>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</si>
  <si>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</si>
  <si>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</si>
  <si>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</si>
  <si>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</si>
  <si>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</si>
  <si>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</si>
  <si>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</si>
  <si>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</si>
  <si>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</si>
  <si>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</si>
  <si>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</si>
  <si>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</si>
  <si>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</si>
  <si>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</si>
  <si>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</si>
  <si>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</si>
  <si>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</si>
  <si>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</si>
  <si>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</si>
  <si>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</si>
  <si>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</si>
  <si>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</si>
  <si>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</si>
  <si>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</si>
  <si>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</si>
  <si>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</si>
  <si>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</si>
  <si>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</si>
  <si>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</si>
  <si>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</si>
  <si>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</si>
  <si>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</si>
  <si>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</si>
  <si>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</si>
  <si>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</si>
  <si>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</si>
  <si>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</si>
  <si>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</si>
  <si>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</si>
  <si>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</si>
  <si>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</si>
  <si>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</si>
  <si>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</si>
  <si>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</si>
  <si>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</si>
  <si>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</si>
  <si>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</si>
  <si>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</si>
  <si>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</si>
  <si>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</si>
  <si>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</si>
  <si>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</si>
  <si>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</si>
  <si>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</si>
  <si>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</si>
  <si>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</si>
  <si>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</si>
  <si>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</si>
  <si>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</si>
  <si>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</si>
  <si>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</si>
  <si>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</si>
  <si>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</si>
  <si>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</si>
  <si>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</si>
  <si>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</si>
  <si>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</si>
  <si>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</si>
  <si>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</si>
  <si>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</si>
  <si>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</si>
  <si>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</si>
  <si>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</si>
  <si>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</si>
  <si>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</si>
  <si>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</si>
  <si>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</si>
  <si>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</si>
  <si>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</si>
  <si>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</si>
  <si>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</si>
  <si>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</si>
  <si>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</si>
  <si>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</si>
  <si>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</si>
  <si>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</si>
  <si>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</si>
  <si>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</si>
  <si>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</si>
  <si>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</si>
  <si>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</si>
  <si>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</si>
  <si>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</si>
  <si>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</si>
  <si>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</si>
  <si>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</si>
  <si>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</si>
  <si>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</si>
  <si>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</si>
  <si>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</si>
  <si>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</si>
  <si>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</si>
  <si>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</si>
  <si>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</si>
  <si>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</si>
  <si>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</si>
  <si>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</si>
  <si>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</si>
  <si>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</si>
  <si>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</si>
  <si>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</si>
  <si>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</si>
  <si>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</si>
  <si>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</si>
  <si>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</si>
  <si>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</si>
  <si>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</si>
  <si>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</si>
  <si>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</si>
  <si>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</si>
  <si>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</si>
  <si>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</si>
  <si>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</si>
  <si>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</si>
  <si>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</si>
  <si>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</si>
  <si>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</si>
  <si>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</si>
  <si>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</si>
  <si>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</si>
  <si>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</si>
  <si>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</si>
  <si>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</si>
  <si>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</si>
  <si>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</si>
  <si>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</si>
  <si>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</si>
  <si>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</si>
  <si>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</si>
  <si>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</si>
  <si>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</si>
  <si>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</si>
  <si>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</si>
  <si>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</si>
  <si>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</si>
  <si>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</si>
  <si>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</si>
  <si>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</si>
  <si>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</si>
  <si>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</si>
  <si>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</si>
  <si>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</si>
  <si>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</si>
  <si>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</si>
  <si>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</si>
  <si>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</si>
  <si>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</si>
  <si>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</si>
  <si>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</si>
  <si>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</si>
  <si>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</si>
  <si>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</si>
  <si>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</si>
  <si>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</si>
  <si>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</si>
  <si>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</si>
  <si>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</si>
  <si>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</si>
  <si>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</si>
  <si>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</si>
  <si>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</si>
  <si>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</si>
  <si>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</si>
  <si>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</si>
  <si>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</si>
  <si>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</si>
  <si>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</si>
  <si>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</si>
  <si>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</si>
  <si>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</si>
  <si>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</si>
  <si>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</si>
  <si>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</si>
  <si>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</si>
  <si>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</si>
  <si>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</si>
  <si>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</si>
  <si>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</si>
  <si>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</si>
  <si>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</si>
  <si>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</si>
  <si>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</si>
  <si>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</si>
  <si>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</si>
  <si>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</si>
  <si>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</si>
  <si>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</si>
  <si>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</si>
  <si>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</si>
  <si>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</si>
  <si>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</si>
  <si>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</si>
  <si>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</si>
  <si>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</si>
  <si>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</si>
  <si>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</si>
  <si>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</si>
  <si>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</si>
  <si>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</si>
  <si>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</si>
  <si>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</si>
  <si>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</si>
  <si>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</si>
  <si>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</si>
  <si>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</si>
  <si>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</si>
  <si>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</si>
  <si>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</si>
  <si>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</si>
  <si>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</si>
  <si>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</si>
  <si>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</si>
  <si>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</si>
  <si>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</si>
  <si>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</si>
  <si>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</si>
  <si>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</si>
  <si>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</si>
  <si>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</si>
  <si>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</si>
  <si>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</si>
  <si>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</si>
  <si>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</si>
  <si>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</si>
  <si>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</si>
  <si>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</si>
  <si>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</si>
  <si>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</si>
  <si>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</si>
  <si>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</si>
  <si>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</si>
  <si>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</si>
  <si>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</si>
  <si>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</si>
  <si>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</si>
  <si>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</si>
  <si>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</si>
  <si>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</si>
  <si>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</si>
  <si>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</si>
  <si>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</si>
  <si>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</si>
  <si>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</si>
  <si>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</si>
  <si>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</si>
  <si>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</si>
  <si>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</si>
  <si>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</si>
  <si>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</si>
  <si>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</si>
  <si>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</si>
  <si>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</si>
  <si>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</si>
  <si>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</si>
  <si>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</si>
  <si>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</si>
  <si>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</si>
  <si>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</si>
  <si>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</si>
  <si>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</si>
  <si>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</si>
  <si>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</si>
  <si>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</si>
  <si>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</si>
  <si>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</si>
  <si>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</si>
  <si>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</si>
  <si>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</si>
  <si>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</si>
  <si>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</si>
  <si>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</si>
  <si>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</si>
  <si>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</si>
  <si>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</si>
  <si>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</si>
  <si>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</si>
  <si>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</si>
  <si>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</si>
  <si>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</si>
  <si>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</si>
  <si>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</si>
  <si>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</si>
  <si>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</si>
  <si>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</si>
  <si>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</si>
  <si>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</si>
  <si>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</si>
  <si>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</si>
  <si>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</si>
  <si>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</si>
  <si>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</si>
  <si>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</si>
  <si>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</si>
  <si>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</si>
  <si>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</si>
  <si>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</si>
  <si>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</si>
  <si>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</si>
  <si>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</si>
  <si>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</si>
  <si>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</si>
  <si>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</si>
  <si>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</si>
  <si>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</si>
  <si>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</si>
  <si>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</si>
  <si>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</si>
  <si>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</si>
  <si>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</si>
  <si>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</si>
  <si>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</si>
  <si>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</si>
  <si>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</si>
  <si>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</si>
  <si>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</si>
  <si>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</si>
  <si>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</si>
  <si>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</si>
  <si>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</si>
  <si>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</si>
  <si>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</si>
  <si>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</si>
  <si>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</si>
  <si>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</si>
  <si>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</si>
  <si>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</si>
  <si>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</si>
  <si>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</si>
  <si>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</si>
  <si>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</si>
  <si>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</si>
  <si>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</si>
  <si>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</si>
  <si>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</si>
  <si>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</si>
  <si>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</si>
  <si>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</si>
  <si>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</si>
  <si>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</si>
  <si>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</si>
  <si>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</si>
  <si>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</si>
  <si>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</si>
  <si>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</si>
  <si>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</si>
  <si>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</si>
  <si>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</si>
  <si>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</si>
  <si>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</si>
  <si>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</si>
  <si>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</si>
  <si>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</si>
  <si>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</si>
  <si>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</si>
  <si>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</si>
  <si>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</si>
  <si>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</si>
  <si>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</si>
  <si>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</si>
  <si>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</si>
  <si>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</si>
  <si>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</si>
  <si>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</si>
  <si>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</si>
  <si>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</si>
  <si>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</si>
  <si>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</si>
  <si>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</si>
  <si>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</si>
  <si>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</si>
  <si>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</si>
  <si>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</si>
  <si>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</si>
  <si>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</si>
  <si>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</si>
  <si>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</si>
  <si>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</si>
  <si>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</si>
  <si>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</si>
  <si>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</si>
  <si>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</si>
  <si>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</si>
  <si>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</si>
  <si>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</si>
  <si>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</si>
  <si>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</si>
  <si>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</si>
  <si>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</si>
  <si>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</si>
  <si>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</si>
  <si>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</si>
  <si>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</si>
  <si>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</si>
  <si>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</si>
  <si>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</si>
  <si>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</si>
  <si>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</si>
  <si>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</si>
  <si>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</si>
  <si>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</si>
  <si>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</si>
  <si>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</si>
  <si>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</si>
  <si>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</si>
  <si>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</si>
  <si>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</si>
  <si>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</si>
  <si>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</si>
  <si>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</si>
  <si>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</si>
  <si>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</si>
  <si>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</si>
  <si>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</si>
  <si>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</si>
  <si>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</si>
  <si>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</si>
  <si>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</si>
  <si>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</si>
  <si>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</si>
  <si>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</si>
  <si>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</si>
  <si>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</si>
  <si>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</si>
  <si>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</si>
  <si>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</si>
  <si>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</si>
  <si>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</si>
  <si>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</si>
  <si>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</si>
  <si>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</si>
  <si>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</si>
  <si>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</si>
  <si>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</si>
  <si>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</si>
  <si>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</si>
  <si>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</si>
  <si>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</si>
  <si>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</si>
  <si>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</si>
  <si>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</si>
  <si>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</si>
  <si>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</si>
  <si>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</si>
  <si>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</si>
  <si>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</si>
  <si>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</si>
  <si>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</si>
  <si>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</si>
  <si>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</si>
  <si>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</si>
  <si>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</si>
  <si>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</si>
  <si>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</si>
  <si>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</si>
  <si>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</si>
  <si>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</si>
  <si>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</si>
  <si>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</si>
  <si>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</si>
  <si>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</si>
  <si>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</si>
  <si>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</si>
  <si>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</si>
  <si>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</si>
  <si>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</si>
  <si>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</si>
  <si>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</si>
  <si>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</si>
  <si>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</si>
  <si>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</si>
  <si>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</si>
  <si>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</si>
  <si>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</si>
  <si>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</si>
  <si>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</si>
  <si>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</si>
  <si>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</si>
  <si>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</si>
  <si>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</si>
  <si>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</si>
  <si>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</si>
  <si>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</si>
  <si>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</si>
  <si>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</si>
  <si>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</si>
  <si>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</si>
  <si>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</si>
  <si>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</si>
  <si>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</si>
  <si>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</si>
  <si>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</si>
  <si>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</si>
  <si>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</si>
  <si>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</si>
  <si>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</si>
  <si>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</si>
  <si>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</si>
  <si>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</si>
  <si>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</si>
  <si>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</si>
  <si>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</si>
  <si>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</si>
  <si>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</si>
  <si>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</si>
  <si>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</si>
  <si>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</si>
  <si>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</si>
  <si>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</si>
  <si>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</si>
  <si>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</si>
  <si>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</si>
  <si>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</si>
  <si>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</si>
  <si>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</si>
  <si>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</si>
  <si>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</si>
  <si>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</si>
  <si>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</si>
  <si>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</si>
  <si>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</si>
  <si>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</si>
  <si>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</si>
  <si>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</si>
  <si>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</si>
  <si>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</si>
  <si>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</si>
  <si>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</si>
  <si>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</si>
  <si>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</si>
  <si>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</si>
  <si>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</si>
  <si>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</si>
  <si>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</si>
  <si>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</si>
  <si>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</si>
  <si>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</si>
  <si>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</si>
  <si>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</si>
  <si>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</si>
  <si>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</si>
  <si>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</si>
  <si>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</si>
  <si>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</si>
  <si>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</si>
  <si>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</si>
  <si>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</si>
  <si>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</si>
  <si>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</si>
  <si>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</si>
  <si>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</si>
  <si>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</si>
  <si>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</si>
  <si>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</si>
  <si>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</si>
  <si>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</si>
  <si>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</si>
  <si>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</si>
  <si>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</si>
  <si>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</si>
  <si>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</si>
  <si>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</si>
  <si>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</si>
  <si>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</si>
  <si>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</si>
  <si>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</si>
  <si>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</si>
  <si>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</si>
  <si>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</si>
  <si>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</si>
  <si>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</si>
  <si>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</si>
  <si>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</si>
  <si>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</si>
  <si>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</si>
  <si>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</si>
  <si>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</si>
  <si>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</si>
  <si>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</si>
  <si>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</si>
  <si>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</si>
  <si>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</si>
  <si>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</si>
  <si>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</si>
  <si>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</si>
  <si>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</si>
  <si>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</si>
  <si>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</si>
  <si>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</si>
  <si>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</si>
  <si>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</si>
  <si>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</si>
  <si>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</si>
  <si>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</si>
  <si>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</si>
  <si>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</si>
  <si>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</si>
  <si>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</si>
  <si>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</si>
  <si>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</si>
  <si>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</si>
  <si>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</si>
  <si>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</si>
  <si>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</si>
  <si>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</si>
  <si>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</si>
  <si>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</si>
  <si>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</si>
  <si>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</si>
  <si>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</si>
  <si>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</si>
  <si>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</si>
  <si>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</si>
  <si>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</si>
  <si>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</si>
  <si>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</si>
  <si>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</si>
  <si>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</si>
  <si>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</si>
  <si>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</si>
  <si>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</si>
  <si>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</si>
  <si>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</si>
  <si>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</si>
  <si>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</si>
  <si>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</si>
  <si>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</si>
  <si>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</si>
  <si>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</si>
  <si>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</si>
  <si>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</si>
  <si>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</si>
  <si>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</si>
  <si>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</si>
  <si>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</si>
  <si>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</si>
  <si>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</si>
  <si>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</si>
  <si>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</si>
  <si>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</si>
  <si>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</si>
  <si>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</si>
  <si>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</si>
  <si>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</si>
  <si>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</si>
  <si>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</si>
  <si>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</si>
  <si>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</si>
  <si>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</si>
  <si>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</si>
  <si>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</si>
  <si>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</si>
  <si>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</si>
  <si>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</si>
  <si>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</si>
  <si>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</si>
  <si>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</si>
  <si>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</si>
  <si>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</si>
  <si>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</si>
  <si>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</si>
  <si>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</si>
  <si>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</si>
  <si>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</si>
  <si>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</si>
  <si>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</si>
  <si>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</si>
  <si>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</si>
  <si>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</si>
  <si>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</si>
  <si>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</si>
  <si>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</si>
  <si>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</si>
  <si>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</si>
  <si>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</si>
  <si>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</si>
  <si>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</si>
  <si>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</si>
  <si>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</si>
  <si>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</si>
  <si>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</si>
  <si>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</si>
  <si>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</si>
  <si>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</si>
  <si>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</si>
  <si>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</si>
  <si>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</si>
  <si>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</si>
  <si>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</si>
  <si>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</si>
  <si>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</si>
  <si>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</si>
  <si>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</si>
  <si>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</si>
  <si>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</si>
  <si>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</si>
  <si>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</si>
  <si>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</si>
  <si>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</si>
  <si>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</si>
  <si>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</si>
  <si>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</si>
  <si>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</si>
  <si>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</si>
  <si>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</si>
  <si>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</si>
  <si>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</si>
  <si>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</si>
  <si>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</si>
  <si>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</si>
  <si>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</si>
  <si>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</si>
  <si>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</si>
  <si>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</si>
  <si>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</si>
  <si>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</si>
  <si>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</si>
  <si>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</si>
  <si>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</si>
  <si>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</si>
  <si>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</si>
  <si>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</si>
  <si>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</si>
  <si>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</si>
  <si>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</si>
  <si>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</si>
  <si>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</si>
  <si>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</si>
  <si>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</si>
  <si>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</si>
  <si>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</si>
  <si>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</si>
  <si>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</si>
  <si>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</si>
  <si>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</si>
  <si>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</si>
  <si>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</si>
  <si>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</si>
  <si>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</si>
  <si>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</si>
  <si>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</si>
  <si>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</si>
  <si>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</si>
  <si>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</si>
  <si>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</si>
  <si>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</si>
  <si>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</si>
  <si>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</si>
  <si>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</si>
  <si>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</si>
  <si>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</si>
  <si>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</si>
  <si>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</si>
  <si>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</si>
  <si>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</si>
  <si>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</si>
  <si>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</si>
  <si>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</si>
  <si>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</si>
  <si>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</si>
  <si>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</si>
  <si>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</si>
  <si>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</si>
  <si>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</si>
  <si>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</si>
  <si>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</si>
  <si>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</si>
  <si>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</si>
  <si>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</si>
  <si>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</si>
  <si>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</si>
  <si>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</si>
  <si>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</si>
  <si>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</si>
  <si>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</si>
  <si>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</si>
  <si>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</si>
  <si>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</si>
  <si>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</si>
  <si>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</si>
  <si>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</si>
  <si>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</si>
  <si>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</si>
  <si>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</si>
  <si>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</si>
  <si>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</si>
  <si>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</si>
  <si>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</si>
  <si>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</si>
  <si>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</si>
  <si>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</si>
  <si>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</si>
  <si>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</si>
  <si>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t>727691</t>
  </si>
  <si>
    <t>727692</t>
  </si>
  <si>
    <t>727693</t>
  </si>
  <si>
    <t>727694</t>
  </si>
  <si>
    <t>727695</t>
  </si>
  <si>
    <t>727696</t>
  </si>
  <si>
    <t>727697</t>
  </si>
  <si>
    <t>727698</t>
  </si>
  <si>
    <t>727699</t>
  </si>
  <si>
    <t>727700</t>
  </si>
  <si>
    <t>727701</t>
  </si>
  <si>
    <t>727702</t>
  </si>
  <si>
    <t>727703</t>
  </si>
  <si>
    <t>727704</t>
  </si>
  <si>
    <t>727705</t>
  </si>
  <si>
    <t>727706</t>
  </si>
  <si>
    <t>727707</t>
  </si>
  <si>
    <t>727708</t>
  </si>
  <si>
    <t>727709</t>
  </si>
  <si>
    <t>727710</t>
  </si>
  <si>
    <t>727711</t>
  </si>
  <si>
    <t>727712</t>
  </si>
  <si>
    <t>727713</t>
  </si>
  <si>
    <t>727714</t>
  </si>
  <si>
    <t>727715</t>
  </si>
  <si>
    <t>727716</t>
  </si>
  <si>
    <t>727717</t>
  </si>
  <si>
    <t>727718</t>
  </si>
  <si>
    <t>727719</t>
  </si>
  <si>
    <t>727720</t>
  </si>
  <si>
    <t>727721</t>
  </si>
  <si>
    <t>727722</t>
  </si>
  <si>
    <t>727723</t>
  </si>
  <si>
    <t>727724</t>
  </si>
  <si>
    <t>727725</t>
  </si>
  <si>
    <t>727726</t>
  </si>
  <si>
    <t>727727</t>
  </si>
  <si>
    <t>727728</t>
  </si>
  <si>
    <t>727729</t>
  </si>
  <si>
    <t>727730</t>
  </si>
  <si>
    <t>727731</t>
  </si>
  <si>
    <t>727732</t>
  </si>
  <si>
    <t>727733</t>
  </si>
  <si>
    <t>727734</t>
  </si>
  <si>
    <t>727735</t>
  </si>
  <si>
    <t>727736</t>
  </si>
  <si>
    <t>727737</t>
  </si>
  <si>
    <t>727738</t>
  </si>
  <si>
    <t>727739</t>
  </si>
  <si>
    <t>727740</t>
  </si>
  <si>
    <t>727741</t>
  </si>
  <si>
    <t>727742</t>
  </si>
  <si>
    <t>727743</t>
  </si>
  <si>
    <t>727744</t>
  </si>
  <si>
    <t>727745</t>
  </si>
  <si>
    <t>727746</t>
  </si>
  <si>
    <t>727747</t>
  </si>
  <si>
    <t>727748</t>
  </si>
  <si>
    <t>727749</t>
  </si>
  <si>
    <t>727750</t>
  </si>
  <si>
    <t>727751</t>
  </si>
  <si>
    <t>727752</t>
  </si>
  <si>
    <t>727753</t>
  </si>
  <si>
    <t>727754</t>
  </si>
  <si>
    <t>727755</t>
  </si>
  <si>
    <t>727756</t>
  </si>
  <si>
    <t>727757</t>
  </si>
  <si>
    <t>727758</t>
  </si>
  <si>
    <t>727759</t>
  </si>
  <si>
    <t>727760</t>
  </si>
  <si>
    <t>727761</t>
  </si>
  <si>
    <t>727762</t>
  </si>
  <si>
    <t>727763</t>
  </si>
  <si>
    <t>727764</t>
  </si>
  <si>
    <t>727765</t>
  </si>
  <si>
    <t>727766</t>
  </si>
  <si>
    <t>727767</t>
  </si>
  <si>
    <t>727768</t>
  </si>
  <si>
    <t>727769</t>
  </si>
  <si>
    <t>727770</t>
  </si>
  <si>
    <t>727771</t>
  </si>
  <si>
    <t>727772</t>
  </si>
  <si>
    <t>727773</t>
  </si>
  <si>
    <t>727774</t>
  </si>
  <si>
    <t>727775</t>
  </si>
  <si>
    <t>727776</t>
  </si>
  <si>
    <t>727777</t>
  </si>
  <si>
    <t>727778</t>
  </si>
  <si>
    <t>727779</t>
  </si>
  <si>
    <t>727780</t>
  </si>
  <si>
    <t>727781</t>
  </si>
  <si>
    <t>727782</t>
  </si>
  <si>
    <t>727783</t>
  </si>
  <si>
    <t>727784</t>
  </si>
  <si>
    <t>727785</t>
  </si>
  <si>
    <t>727786</t>
  </si>
  <si>
    <t>727787</t>
  </si>
  <si>
    <t>727788</t>
  </si>
  <si>
    <t>727789</t>
  </si>
  <si>
    <t>727790</t>
  </si>
  <si>
    <t>727791</t>
  </si>
  <si>
    <t>727792</t>
  </si>
  <si>
    <t>727793</t>
  </si>
  <si>
    <t>727794</t>
  </si>
  <si>
    <t>727795</t>
  </si>
  <si>
    <t>727796</t>
  </si>
  <si>
    <t>727797</t>
  </si>
  <si>
    <t>727798</t>
  </si>
  <si>
    <t>727799</t>
  </si>
  <si>
    <t>727800</t>
  </si>
  <si>
    <t>727801</t>
  </si>
  <si>
    <t>727802</t>
  </si>
  <si>
    <t>727803</t>
  </si>
  <si>
    <t>727804</t>
  </si>
  <si>
    <t>727805</t>
  </si>
  <si>
    <t>727806</t>
  </si>
  <si>
    <t>727807</t>
  </si>
  <si>
    <t>727808</t>
  </si>
  <si>
    <t>727809</t>
  </si>
  <si>
    <t>727810</t>
  </si>
  <si>
    <t>727811</t>
  </si>
  <si>
    <t>727812</t>
  </si>
  <si>
    <t>727813</t>
  </si>
  <si>
    <t>727814</t>
  </si>
  <si>
    <t>727815</t>
  </si>
  <si>
    <t>727816</t>
  </si>
  <si>
    <t>727817</t>
  </si>
  <si>
    <t>727818</t>
  </si>
  <si>
    <t>727819</t>
  </si>
  <si>
    <t>727820</t>
  </si>
  <si>
    <t>727821</t>
  </si>
  <si>
    <t>727822</t>
  </si>
  <si>
    <t>727823</t>
  </si>
  <si>
    <t>727824</t>
  </si>
  <si>
    <t>727825</t>
  </si>
  <si>
    <t>727826</t>
  </si>
  <si>
    <t>727827</t>
  </si>
  <si>
    <t>727828</t>
  </si>
  <si>
    <t>727829</t>
  </si>
  <si>
    <t>727830</t>
  </si>
  <si>
    <t>727831</t>
  </si>
  <si>
    <t>727832</t>
  </si>
  <si>
    <t>727833</t>
  </si>
  <si>
    <t>727834</t>
  </si>
  <si>
    <t>727835</t>
  </si>
  <si>
    <t>727836</t>
  </si>
  <si>
    <t>727837</t>
  </si>
  <si>
    <t>727838</t>
  </si>
  <si>
    <t>727839</t>
  </si>
  <si>
    <t>727840</t>
  </si>
  <si>
    <t>727841</t>
  </si>
  <si>
    <t>727842</t>
  </si>
  <si>
    <t>727843</t>
  </si>
  <si>
    <t>727844</t>
  </si>
  <si>
    <t>727845</t>
  </si>
  <si>
    <t>727846</t>
  </si>
  <si>
    <t>727847</t>
  </si>
  <si>
    <t>727848</t>
  </si>
  <si>
    <t>727849</t>
  </si>
  <si>
    <t>727850</t>
  </si>
  <si>
    <t>727851</t>
  </si>
  <si>
    <t>727852</t>
  </si>
  <si>
    <t>727853</t>
  </si>
  <si>
    <t>727854</t>
  </si>
  <si>
    <t>727855</t>
  </si>
  <si>
    <t>727856</t>
  </si>
  <si>
    <t>727857</t>
  </si>
  <si>
    <t>727858</t>
  </si>
  <si>
    <t>727859</t>
  </si>
  <si>
    <t>727860</t>
  </si>
  <si>
    <t>727861</t>
  </si>
  <si>
    <t>727862</t>
  </si>
  <si>
    <t>727863</t>
  </si>
  <si>
    <t>727864</t>
  </si>
  <si>
    <t>727865</t>
  </si>
  <si>
    <t>727866</t>
  </si>
  <si>
    <t>727867</t>
  </si>
  <si>
    <t>727868</t>
  </si>
  <si>
    <t>727869</t>
  </si>
  <si>
    <t>727870</t>
  </si>
  <si>
    <t>727871</t>
  </si>
  <si>
    <t>727872</t>
  </si>
  <si>
    <t>727873</t>
  </si>
  <si>
    <t>727874</t>
  </si>
  <si>
    <t>727875</t>
  </si>
  <si>
    <t>727876</t>
  </si>
  <si>
    <t>727877</t>
  </si>
  <si>
    <t>727878</t>
  </si>
  <si>
    <t>727879</t>
  </si>
  <si>
    <t>727880</t>
  </si>
  <si>
    <t>727881</t>
  </si>
  <si>
    <t>727882</t>
  </si>
  <si>
    <t>727883</t>
  </si>
  <si>
    <t>727884</t>
  </si>
  <si>
    <t>727885</t>
  </si>
  <si>
    <t>727886</t>
  </si>
  <si>
    <t>727887</t>
  </si>
  <si>
    <t>727888</t>
  </si>
  <si>
    <t>727889</t>
  </si>
  <si>
    <t>727890</t>
  </si>
  <si>
    <t>727891</t>
  </si>
  <si>
    <t>727892</t>
  </si>
  <si>
    <t>727893</t>
  </si>
  <si>
    <t>727894</t>
  </si>
  <si>
    <t>727895</t>
  </si>
  <si>
    <t>727896</t>
  </si>
  <si>
    <t>727897</t>
  </si>
  <si>
    <t>727898</t>
  </si>
  <si>
    <t>727899</t>
  </si>
  <si>
    <t>727900</t>
  </si>
  <si>
    <t>727901</t>
  </si>
  <si>
    <t>727902</t>
  </si>
  <si>
    <t>727903</t>
  </si>
  <si>
    <t>727904</t>
  </si>
  <si>
    <t>727905</t>
  </si>
  <si>
    <t>727906</t>
  </si>
  <si>
    <t>727907</t>
  </si>
  <si>
    <t>727908</t>
  </si>
  <si>
    <t>727909</t>
  </si>
  <si>
    <t>727910</t>
  </si>
  <si>
    <t>727911</t>
  </si>
  <si>
    <t>727912</t>
  </si>
  <si>
    <t>727913</t>
  </si>
  <si>
    <t>727914</t>
  </si>
  <si>
    <t>727915</t>
  </si>
  <si>
    <t>727916</t>
  </si>
  <si>
    <t>727917</t>
  </si>
  <si>
    <t>727918</t>
  </si>
  <si>
    <t>727919</t>
  </si>
  <si>
    <t>727920</t>
  </si>
  <si>
    <t>727921</t>
  </si>
  <si>
    <t>727922</t>
  </si>
  <si>
    <t>727923</t>
  </si>
  <si>
    <t>727924</t>
  </si>
  <si>
    <t>727925</t>
  </si>
  <si>
    <t>727926</t>
  </si>
  <si>
    <t>727927</t>
  </si>
  <si>
    <t>727928</t>
  </si>
  <si>
    <t>727929</t>
  </si>
  <si>
    <t>727930</t>
  </si>
  <si>
    <t>727931</t>
  </si>
  <si>
    <t>727932</t>
  </si>
  <si>
    <t>727933</t>
  </si>
  <si>
    <t>727934</t>
  </si>
  <si>
    <t>727935</t>
  </si>
  <si>
    <t>727936</t>
  </si>
  <si>
    <t>727937</t>
  </si>
  <si>
    <t>727938</t>
  </si>
  <si>
    <t>727939</t>
  </si>
  <si>
    <t>727940</t>
  </si>
  <si>
    <t>727941</t>
  </si>
  <si>
    <t>727942</t>
  </si>
  <si>
    <t>727943</t>
  </si>
  <si>
    <t>727944</t>
  </si>
  <si>
    <t>727945</t>
  </si>
  <si>
    <t>727946</t>
  </si>
  <si>
    <t>727947</t>
  </si>
  <si>
    <t>727948</t>
  </si>
  <si>
    <t>727949</t>
  </si>
  <si>
    <t>727950</t>
  </si>
  <si>
    <t>727951</t>
  </si>
  <si>
    <t>727952</t>
  </si>
  <si>
    <t>727953</t>
  </si>
  <si>
    <t>727954</t>
  </si>
  <si>
    <t>727955</t>
  </si>
  <si>
    <t>727956</t>
  </si>
  <si>
    <t>727957</t>
  </si>
  <si>
    <t>727958</t>
  </si>
  <si>
    <t>727959</t>
  </si>
  <si>
    <t>727960</t>
  </si>
  <si>
    <t>727961</t>
  </si>
  <si>
    <t>727962</t>
  </si>
  <si>
    <t>727963</t>
  </si>
  <si>
    <t>727964</t>
  </si>
  <si>
    <t>727965</t>
  </si>
  <si>
    <t>727966</t>
  </si>
  <si>
    <t>727967</t>
  </si>
  <si>
    <t>727968</t>
  </si>
  <si>
    <t>727969</t>
  </si>
  <si>
    <t>727970</t>
  </si>
  <si>
    <t>727971</t>
  </si>
  <si>
    <t>727972</t>
  </si>
  <si>
    <t>727973</t>
  </si>
  <si>
    <t>727974</t>
  </si>
  <si>
    <t>727975</t>
  </si>
  <si>
    <t>727976</t>
  </si>
  <si>
    <t>727977</t>
  </si>
  <si>
    <t>727978</t>
  </si>
  <si>
    <t>727979</t>
  </si>
  <si>
    <t>727980</t>
  </si>
  <si>
    <t>727981</t>
  </si>
  <si>
    <t>727982</t>
  </si>
  <si>
    <t>727983</t>
  </si>
  <si>
    <t>727984</t>
  </si>
  <si>
    <t>727985</t>
  </si>
  <si>
    <t>727986</t>
  </si>
  <si>
    <t>727987</t>
  </si>
  <si>
    <t>727988</t>
  </si>
  <si>
    <t>727989</t>
  </si>
  <si>
    <t>727990</t>
  </si>
  <si>
    <t>727991</t>
  </si>
  <si>
    <t>727992</t>
  </si>
  <si>
    <t>727993</t>
  </si>
  <si>
    <t>727994</t>
  </si>
  <si>
    <t>727995</t>
  </si>
  <si>
    <t>727996</t>
  </si>
  <si>
    <t>727997</t>
  </si>
  <si>
    <t>727998</t>
  </si>
  <si>
    <t>727999</t>
  </si>
  <si>
    <t>728000</t>
  </si>
  <si>
    <t>728001</t>
  </si>
  <si>
    <t>728002</t>
  </si>
  <si>
    <t>728003</t>
  </si>
  <si>
    <t>728004</t>
  </si>
  <si>
    <t>728005</t>
  </si>
  <si>
    <t>728006</t>
  </si>
  <si>
    <t>728007</t>
  </si>
  <si>
    <t>728008</t>
  </si>
  <si>
    <t>728009</t>
  </si>
  <si>
    <t>728010</t>
  </si>
  <si>
    <t>728011</t>
  </si>
  <si>
    <t>728012</t>
  </si>
  <si>
    <t>728013</t>
  </si>
  <si>
    <t>728014</t>
  </si>
  <si>
    <t>728015</t>
  </si>
  <si>
    <t>728016</t>
  </si>
  <si>
    <t>728017</t>
  </si>
  <si>
    <t>728018</t>
  </si>
  <si>
    <t>728019</t>
  </si>
  <si>
    <t>728020</t>
  </si>
  <si>
    <t>728021</t>
  </si>
  <si>
    <t>728022</t>
  </si>
  <si>
    <t>728023</t>
  </si>
  <si>
    <t>728024</t>
  </si>
  <si>
    <t>728025</t>
  </si>
  <si>
    <t>728026</t>
  </si>
  <si>
    <t>728027</t>
  </si>
  <si>
    <t>728028</t>
  </si>
  <si>
    <t>728029</t>
  </si>
  <si>
    <t>728030</t>
  </si>
  <si>
    <t>728031</t>
  </si>
  <si>
    <t>728032</t>
  </si>
  <si>
    <t>728033</t>
  </si>
  <si>
    <t>728034</t>
  </si>
  <si>
    <t>728035</t>
  </si>
  <si>
    <t>728036</t>
  </si>
  <si>
    <t>728037</t>
  </si>
  <si>
    <t>728038</t>
  </si>
  <si>
    <t>728039</t>
  </si>
  <si>
    <t>728040</t>
  </si>
  <si>
    <t>728041</t>
  </si>
  <si>
    <t>728042</t>
  </si>
  <si>
    <t>728043</t>
  </si>
  <si>
    <t>728044</t>
  </si>
  <si>
    <t>728045</t>
  </si>
  <si>
    <t>728046</t>
  </si>
  <si>
    <t>728047</t>
  </si>
  <si>
    <t>728048</t>
  </si>
  <si>
    <t>728049</t>
  </si>
  <si>
    <t>728050</t>
  </si>
  <si>
    <t>728051</t>
  </si>
  <si>
    <t>728052</t>
  </si>
  <si>
    <t>728053</t>
  </si>
  <si>
    <t>728054</t>
  </si>
  <si>
    <t>728055</t>
  </si>
  <si>
    <t>728056</t>
  </si>
  <si>
    <t>728057</t>
  </si>
  <si>
    <t>728058</t>
  </si>
  <si>
    <t>728059</t>
  </si>
  <si>
    <t>728060</t>
  </si>
  <si>
    <t>728061</t>
  </si>
  <si>
    <t>728062</t>
  </si>
  <si>
    <t>728063</t>
  </si>
  <si>
    <t>728064</t>
  </si>
  <si>
    <t>728065</t>
  </si>
  <si>
    <t>728066</t>
  </si>
  <si>
    <t>728067</t>
  </si>
  <si>
    <t>728068</t>
  </si>
  <si>
    <t>728069</t>
  </si>
  <si>
    <t>728070</t>
  </si>
  <si>
    <t>728071</t>
  </si>
  <si>
    <t>728072</t>
  </si>
  <si>
    <t>728073</t>
  </si>
  <si>
    <t>728074</t>
  </si>
  <si>
    <t>728075</t>
  </si>
  <si>
    <t>728076</t>
  </si>
  <si>
    <t>728077</t>
  </si>
  <si>
    <t>728078</t>
  </si>
  <si>
    <t>728079</t>
  </si>
  <si>
    <t>728080</t>
  </si>
  <si>
    <t>728081</t>
  </si>
  <si>
    <t>728082</t>
  </si>
  <si>
    <t>728083</t>
  </si>
  <si>
    <t>728084</t>
  </si>
  <si>
    <t>728085</t>
  </si>
  <si>
    <t>728086</t>
  </si>
  <si>
    <t>728087</t>
  </si>
  <si>
    <t>728088</t>
  </si>
  <si>
    <t>728089</t>
  </si>
  <si>
    <t>728090</t>
  </si>
  <si>
    <t>728091</t>
  </si>
  <si>
    <t>728092</t>
  </si>
  <si>
    <t>728093</t>
  </si>
  <si>
    <t>728094</t>
  </si>
  <si>
    <t>728095</t>
  </si>
  <si>
    <t>728096</t>
  </si>
  <si>
    <t>728097</t>
  </si>
  <si>
    <t>728098</t>
  </si>
  <si>
    <t>728099</t>
  </si>
  <si>
    <t>728100</t>
  </si>
  <si>
    <t>728101</t>
  </si>
  <si>
    <t>728102</t>
  </si>
  <si>
    <t>728103</t>
  </si>
  <si>
    <t>728104</t>
  </si>
  <si>
    <t>728105</t>
  </si>
  <si>
    <t>728106</t>
  </si>
  <si>
    <t>728107</t>
  </si>
  <si>
    <t>728108</t>
  </si>
  <si>
    <t>728109</t>
  </si>
  <si>
    <t>728110</t>
  </si>
  <si>
    <t>728111</t>
  </si>
  <si>
    <t>728112</t>
  </si>
  <si>
    <t>728113</t>
  </si>
  <si>
    <t>728114</t>
  </si>
  <si>
    <t>728115</t>
  </si>
  <si>
    <t>728116</t>
  </si>
  <si>
    <t>728117</t>
  </si>
  <si>
    <t>728118</t>
  </si>
  <si>
    <t>728119</t>
  </si>
  <si>
    <t>728120</t>
  </si>
  <si>
    <t>728121</t>
  </si>
  <si>
    <t>728122</t>
  </si>
  <si>
    <t>728123</t>
  </si>
  <si>
    <t>728124</t>
  </si>
  <si>
    <t>728125</t>
  </si>
  <si>
    <t>728126</t>
  </si>
  <si>
    <t>728127</t>
  </si>
  <si>
    <t>728128</t>
  </si>
  <si>
    <t>728129</t>
  </si>
  <si>
    <t>728130</t>
  </si>
  <si>
    <t>728131</t>
  </si>
  <si>
    <t>728132</t>
  </si>
  <si>
    <t>728133</t>
  </si>
  <si>
    <t>728134</t>
  </si>
  <si>
    <t>728135</t>
  </si>
  <si>
    <t>728136</t>
  </si>
  <si>
    <t>728137</t>
  </si>
  <si>
    <t>728138</t>
  </si>
  <si>
    <t>728139</t>
  </si>
  <si>
    <t>728140</t>
  </si>
  <si>
    <t>728141</t>
  </si>
  <si>
    <t>728142</t>
  </si>
  <si>
    <t>728143</t>
  </si>
  <si>
    <t>728144</t>
  </si>
  <si>
    <t>728145</t>
  </si>
  <si>
    <t>728146</t>
  </si>
  <si>
    <t>728147</t>
  </si>
  <si>
    <t>728148</t>
  </si>
  <si>
    <t>728149</t>
  </si>
  <si>
    <t>728150</t>
  </si>
  <si>
    <t>728151</t>
  </si>
  <si>
    <t>728152</t>
  </si>
  <si>
    <t>728153</t>
  </si>
  <si>
    <t>728154</t>
  </si>
  <si>
    <t>728155</t>
  </si>
  <si>
    <t>728156</t>
  </si>
  <si>
    <t>728157</t>
  </si>
  <si>
    <t>728158</t>
  </si>
  <si>
    <t>728159</t>
  </si>
  <si>
    <t>728160</t>
  </si>
  <si>
    <t>728161</t>
  </si>
  <si>
    <t>728162</t>
  </si>
  <si>
    <t>728163</t>
  </si>
  <si>
    <t>728164</t>
  </si>
  <si>
    <t>728165</t>
  </si>
  <si>
    <t>728166</t>
  </si>
  <si>
    <t>728167</t>
  </si>
  <si>
    <t>728168</t>
  </si>
  <si>
    <t>728169</t>
  </si>
  <si>
    <t>728170</t>
  </si>
  <si>
    <t>728171</t>
  </si>
  <si>
    <t>728172</t>
  </si>
  <si>
    <t>728173</t>
  </si>
  <si>
    <t>728174</t>
  </si>
  <si>
    <t>728175</t>
  </si>
  <si>
    <t>728176</t>
  </si>
  <si>
    <t>728177</t>
  </si>
  <si>
    <t>728178</t>
  </si>
  <si>
    <t>728179</t>
  </si>
  <si>
    <t>728180</t>
  </si>
  <si>
    <t>728181</t>
  </si>
  <si>
    <t>728182</t>
  </si>
  <si>
    <t>728183</t>
  </si>
  <si>
    <t>728184</t>
  </si>
  <si>
    <t>728185</t>
  </si>
  <si>
    <t>728186</t>
  </si>
  <si>
    <t>728187</t>
  </si>
  <si>
    <t>728188</t>
  </si>
  <si>
    <t>728189</t>
  </si>
  <si>
    <t>728190</t>
  </si>
  <si>
    <t>728191</t>
  </si>
  <si>
    <t>728192</t>
  </si>
  <si>
    <t>728193</t>
  </si>
  <si>
    <t>728194</t>
  </si>
  <si>
    <t>728195</t>
  </si>
  <si>
    <t>728196</t>
  </si>
  <si>
    <t>728197</t>
  </si>
  <si>
    <t>728198</t>
  </si>
  <si>
    <t>728199</t>
  </si>
  <si>
    <t>728200</t>
  </si>
  <si>
    <t>728201</t>
  </si>
  <si>
    <t>728202</t>
  </si>
  <si>
    <t>728203</t>
  </si>
  <si>
    <t>728204</t>
  </si>
  <si>
    <t>728205</t>
  </si>
  <si>
    <t>728206</t>
  </si>
  <si>
    <t>728207</t>
  </si>
  <si>
    <t>728208</t>
  </si>
  <si>
    <t>728209</t>
  </si>
  <si>
    <t>728210</t>
  </si>
  <si>
    <t>728211</t>
  </si>
  <si>
    <t>728212</t>
  </si>
  <si>
    <t>728213</t>
  </si>
  <si>
    <t>728214</t>
  </si>
  <si>
    <t>728215</t>
  </si>
  <si>
    <t>728216</t>
  </si>
  <si>
    <t>728217</t>
  </si>
  <si>
    <t>728218</t>
  </si>
  <si>
    <t>728219</t>
  </si>
  <si>
    <t>728220</t>
  </si>
  <si>
    <t>728221</t>
  </si>
  <si>
    <t>728222</t>
  </si>
  <si>
    <t>728223</t>
  </si>
  <si>
    <t>728224</t>
  </si>
  <si>
    <t>728225</t>
  </si>
  <si>
    <t>728226</t>
  </si>
  <si>
    <t>728227</t>
  </si>
  <si>
    <t>728228</t>
  </si>
  <si>
    <t>728229</t>
  </si>
  <si>
    <t>728230</t>
  </si>
  <si>
    <t>728231</t>
  </si>
  <si>
    <t>728232</t>
  </si>
  <si>
    <t>728233</t>
  </si>
  <si>
    <t>728234</t>
  </si>
  <si>
    <t>728235</t>
  </si>
  <si>
    <t>728236</t>
  </si>
  <si>
    <t>728237</t>
  </si>
  <si>
    <t>728238</t>
  </si>
  <si>
    <t>728239</t>
  </si>
  <si>
    <t>728240</t>
  </si>
  <si>
    <t>728241</t>
  </si>
  <si>
    <t>728242</t>
  </si>
  <si>
    <t>728243</t>
  </si>
  <si>
    <t>728244</t>
  </si>
  <si>
    <t>728245</t>
  </si>
  <si>
    <t>728246</t>
  </si>
  <si>
    <t>728247</t>
  </si>
  <si>
    <t>728248</t>
  </si>
  <si>
    <t>728249</t>
  </si>
  <si>
    <t>728250</t>
  </si>
  <si>
    <t>728251</t>
  </si>
  <si>
    <t>728252</t>
  </si>
  <si>
    <t>728253</t>
  </si>
  <si>
    <t>728254</t>
  </si>
  <si>
    <t>728255</t>
  </si>
  <si>
    <t>728256</t>
  </si>
  <si>
    <t>728257</t>
  </si>
  <si>
    <t>728258</t>
  </si>
  <si>
    <t>728259</t>
  </si>
  <si>
    <t>728260</t>
  </si>
  <si>
    <t>728261</t>
  </si>
  <si>
    <t>728262</t>
  </si>
  <si>
    <t>728263</t>
  </si>
  <si>
    <t>728264</t>
  </si>
  <si>
    <t>728265</t>
  </si>
  <si>
    <t>728266</t>
  </si>
  <si>
    <t>728267</t>
  </si>
  <si>
    <t>728268</t>
  </si>
  <si>
    <t>728269</t>
  </si>
  <si>
    <t>728270</t>
  </si>
  <si>
    <t>728271</t>
  </si>
  <si>
    <t>728272</t>
  </si>
  <si>
    <t>728273</t>
  </si>
  <si>
    <t>728274</t>
  </si>
  <si>
    <t>728275</t>
  </si>
  <si>
    <t>728276</t>
  </si>
  <si>
    <t>728277</t>
  </si>
  <si>
    <t>728278</t>
  </si>
  <si>
    <t>728279</t>
  </si>
  <si>
    <t>728280</t>
  </si>
  <si>
    <t>728281</t>
  </si>
  <si>
    <t>728282</t>
  </si>
  <si>
    <t>728283</t>
  </si>
  <si>
    <t>728284</t>
  </si>
  <si>
    <t>728285</t>
  </si>
  <si>
    <t>728286</t>
  </si>
  <si>
    <t>728287</t>
  </si>
  <si>
    <t>728288</t>
  </si>
  <si>
    <t>728289</t>
  </si>
  <si>
    <t>728290</t>
  </si>
  <si>
    <t>728291</t>
  </si>
  <si>
    <t>728292</t>
  </si>
  <si>
    <t>728293</t>
  </si>
  <si>
    <t>728294</t>
  </si>
  <si>
    <t>728295</t>
  </si>
  <si>
    <t>728296</t>
  </si>
  <si>
    <t>728297</t>
  </si>
  <si>
    <t>728298</t>
  </si>
  <si>
    <t>728299</t>
  </si>
  <si>
    <t>728300</t>
  </si>
  <si>
    <t>728301</t>
  </si>
  <si>
    <t>728302</t>
  </si>
  <si>
    <t>728303</t>
  </si>
  <si>
    <t>728304</t>
  </si>
  <si>
    <t>728305</t>
  </si>
  <si>
    <t>728306</t>
  </si>
  <si>
    <t>728307</t>
  </si>
  <si>
    <t>728308</t>
  </si>
  <si>
    <t>728309</t>
  </si>
  <si>
    <t>728310</t>
  </si>
  <si>
    <t>728311</t>
  </si>
  <si>
    <t>728312</t>
  </si>
  <si>
    <t>728313</t>
  </si>
  <si>
    <t>728314</t>
  </si>
  <si>
    <t>728315</t>
  </si>
  <si>
    <t>728316</t>
  </si>
  <si>
    <t>728317</t>
  </si>
  <si>
    <t>728318</t>
  </si>
  <si>
    <t>728319</t>
  </si>
  <si>
    <t>728320</t>
  </si>
  <si>
    <t>728321</t>
  </si>
  <si>
    <t>728322</t>
  </si>
  <si>
    <t>728323</t>
  </si>
  <si>
    <t>728324</t>
  </si>
  <si>
    <t>728325</t>
  </si>
  <si>
    <t>728326</t>
  </si>
  <si>
    <t>728327</t>
  </si>
  <si>
    <t>728328</t>
  </si>
  <si>
    <t>728329</t>
  </si>
  <si>
    <t>728330</t>
  </si>
  <si>
    <t>728331</t>
  </si>
  <si>
    <t>728332</t>
  </si>
  <si>
    <t>728333</t>
  </si>
  <si>
    <t>728334</t>
  </si>
  <si>
    <t>728335</t>
  </si>
  <si>
    <t>728336</t>
  </si>
  <si>
    <t>728337</t>
  </si>
  <si>
    <t>728338</t>
  </si>
  <si>
    <t>728339</t>
  </si>
  <si>
    <t>728340</t>
  </si>
  <si>
    <t>728341</t>
  </si>
  <si>
    <t>728342</t>
  </si>
  <si>
    <t>728343</t>
  </si>
  <si>
    <t>728344</t>
  </si>
  <si>
    <t>728345</t>
  </si>
  <si>
    <t>728346</t>
  </si>
  <si>
    <t>728347</t>
  </si>
  <si>
    <t>728348</t>
  </si>
  <si>
    <t>728349</t>
  </si>
  <si>
    <t>728350</t>
  </si>
  <si>
    <t>728351</t>
  </si>
  <si>
    <t>728352</t>
  </si>
  <si>
    <t>728353</t>
  </si>
  <si>
    <t>728354</t>
  </si>
  <si>
    <t>728355</t>
  </si>
  <si>
    <t>728356</t>
  </si>
  <si>
    <t>728357</t>
  </si>
  <si>
    <t>728358</t>
  </si>
  <si>
    <t>728359</t>
  </si>
  <si>
    <t>728360</t>
  </si>
  <si>
    <t>728361</t>
  </si>
  <si>
    <t>728362</t>
  </si>
  <si>
    <t>728363</t>
  </si>
  <si>
    <t>728364</t>
  </si>
  <si>
    <t>728365</t>
  </si>
  <si>
    <t>728366</t>
  </si>
  <si>
    <t>728367</t>
  </si>
  <si>
    <t>728368</t>
  </si>
  <si>
    <t>728369</t>
  </si>
  <si>
    <t>728370</t>
  </si>
  <si>
    <t>728371</t>
  </si>
  <si>
    <t>728372</t>
  </si>
  <si>
    <t>728373</t>
  </si>
  <si>
    <t>728374</t>
  </si>
  <si>
    <t>728375</t>
  </si>
  <si>
    <t>728376</t>
  </si>
  <si>
    <t>728377</t>
  </si>
  <si>
    <t>728378</t>
  </si>
  <si>
    <t>728379</t>
  </si>
  <si>
    <t>728380</t>
  </si>
  <si>
    <t>728381</t>
  </si>
  <si>
    <t>728382</t>
  </si>
  <si>
    <t>728383</t>
  </si>
  <si>
    <t>728384</t>
  </si>
  <si>
    <t>728385</t>
  </si>
  <si>
    <t>728386</t>
  </si>
  <si>
    <t>728387</t>
  </si>
  <si>
    <t>728388</t>
  </si>
  <si>
    <t>728389</t>
  </si>
  <si>
    <t>728390</t>
  </si>
  <si>
    <t>728391</t>
  </si>
  <si>
    <t>728392</t>
  </si>
  <si>
    <t>728393</t>
  </si>
  <si>
    <t>728394</t>
  </si>
  <si>
    <t>728395</t>
  </si>
  <si>
    <t>728396</t>
  </si>
  <si>
    <t>728397</t>
  </si>
  <si>
    <t>728398</t>
  </si>
  <si>
    <t>728399</t>
  </si>
  <si>
    <t>728400</t>
  </si>
  <si>
    <t>728401</t>
  </si>
  <si>
    <t>728402</t>
  </si>
  <si>
    <t>728403</t>
  </si>
  <si>
    <t>728404</t>
  </si>
  <si>
    <t>728405</t>
  </si>
  <si>
    <t>728406</t>
  </si>
  <si>
    <t>728407</t>
  </si>
  <si>
    <t>728408</t>
  </si>
  <si>
    <t>728409</t>
  </si>
  <si>
    <t>728410</t>
  </si>
  <si>
    <t>728411</t>
  </si>
  <si>
    <t>728412</t>
  </si>
  <si>
    <t>728413</t>
  </si>
  <si>
    <t>728414</t>
  </si>
  <si>
    <t>728415</t>
  </si>
  <si>
    <t>728416</t>
  </si>
  <si>
    <t>728417</t>
  </si>
  <si>
    <t>728418</t>
  </si>
  <si>
    <t>728419</t>
  </si>
  <si>
    <t>728420</t>
  </si>
  <si>
    <t>728421</t>
  </si>
  <si>
    <t>728422</t>
  </si>
  <si>
    <t>728423</t>
  </si>
  <si>
    <t>728424</t>
  </si>
  <si>
    <t>728425</t>
  </si>
  <si>
    <t>728426</t>
  </si>
  <si>
    <t>728427</t>
  </si>
  <si>
    <t>728428</t>
  </si>
  <si>
    <t>728429</t>
  </si>
  <si>
    <t>728430</t>
  </si>
  <si>
    <t>728431</t>
  </si>
  <si>
    <t>728432</t>
  </si>
  <si>
    <t>728433</t>
  </si>
  <si>
    <t>728434</t>
  </si>
  <si>
    <t>728435</t>
  </si>
  <si>
    <t>728436</t>
  </si>
  <si>
    <t>728437</t>
  </si>
  <si>
    <t>728438</t>
  </si>
  <si>
    <t>728439</t>
  </si>
  <si>
    <t>728440</t>
  </si>
  <si>
    <t>728441</t>
  </si>
  <si>
    <t>728442</t>
  </si>
  <si>
    <t>728443</t>
  </si>
  <si>
    <t>728444</t>
  </si>
  <si>
    <t>728445</t>
  </si>
  <si>
    <t>728446</t>
  </si>
  <si>
    <t>728447</t>
  </si>
  <si>
    <t>728448</t>
  </si>
  <si>
    <t>728449</t>
  </si>
  <si>
    <t>728450</t>
  </si>
  <si>
    <t>728451</t>
  </si>
  <si>
    <t>728452</t>
  </si>
  <si>
    <t>728453</t>
  </si>
  <si>
    <t>728454</t>
  </si>
  <si>
    <t>728455</t>
  </si>
  <si>
    <t>728456</t>
  </si>
  <si>
    <t>728457</t>
  </si>
  <si>
    <t>728458</t>
  </si>
  <si>
    <t>728459</t>
  </si>
  <si>
    <t>728460</t>
  </si>
  <si>
    <t>728461</t>
  </si>
  <si>
    <t>728462</t>
  </si>
  <si>
    <t>728463</t>
  </si>
  <si>
    <t>728464</t>
  </si>
  <si>
    <t>728465</t>
  </si>
  <si>
    <t>728466</t>
  </si>
  <si>
    <t>728467</t>
  </si>
  <si>
    <t>728468</t>
  </si>
  <si>
    <t>728469</t>
  </si>
  <si>
    <t>728470</t>
  </si>
  <si>
    <t>728471</t>
  </si>
  <si>
    <t>728472</t>
  </si>
  <si>
    <t>728473</t>
  </si>
  <si>
    <t>728474</t>
  </si>
  <si>
    <t>728475</t>
  </si>
  <si>
    <t>728476</t>
  </si>
  <si>
    <t>728477</t>
  </si>
  <si>
    <t>728478</t>
  </si>
  <si>
    <t>728479</t>
  </si>
  <si>
    <t>728480</t>
  </si>
  <si>
    <t>728481</t>
  </si>
  <si>
    <t>728482</t>
  </si>
  <si>
    <t>728483</t>
  </si>
  <si>
    <t>728484</t>
  </si>
  <si>
    <t>728485</t>
  </si>
  <si>
    <t>728486</t>
  </si>
  <si>
    <t>728487</t>
  </si>
  <si>
    <t>728488</t>
  </si>
  <si>
    <t>728489</t>
  </si>
  <si>
    <t>728490</t>
  </si>
  <si>
    <t>728491</t>
  </si>
  <si>
    <t>728492</t>
  </si>
  <si>
    <t>728493</t>
  </si>
  <si>
    <t>728494</t>
  </si>
  <si>
    <t>728495</t>
  </si>
  <si>
    <t>728496</t>
  </si>
  <si>
    <t>728497</t>
  </si>
  <si>
    <t>728498</t>
  </si>
  <si>
    <t>728499</t>
  </si>
  <si>
    <t>728500</t>
  </si>
  <si>
    <t>728501</t>
  </si>
  <si>
    <t>728502</t>
  </si>
  <si>
    <t>728503</t>
  </si>
  <si>
    <t>728504</t>
  </si>
  <si>
    <t>728505</t>
  </si>
  <si>
    <t>728506</t>
  </si>
  <si>
    <t>728507</t>
  </si>
  <si>
    <t>728508</t>
  </si>
  <si>
    <t>728509</t>
  </si>
  <si>
    <t>728510</t>
  </si>
  <si>
    <t>728511</t>
  </si>
  <si>
    <t>728512</t>
  </si>
  <si>
    <t>728513</t>
  </si>
  <si>
    <t>728514</t>
  </si>
  <si>
    <t>728515</t>
  </si>
  <si>
    <t>728516</t>
  </si>
  <si>
    <t>728517</t>
  </si>
  <si>
    <t>728518</t>
  </si>
  <si>
    <t>728519</t>
  </si>
  <si>
    <t>728520</t>
  </si>
  <si>
    <t>728521</t>
  </si>
  <si>
    <t>728522</t>
  </si>
  <si>
    <t>728523</t>
  </si>
  <si>
    <t>728524</t>
  </si>
  <si>
    <t>728525</t>
  </si>
  <si>
    <t>728526</t>
  </si>
  <si>
    <t>728527</t>
  </si>
  <si>
    <t>728528</t>
  </si>
  <si>
    <t>728529</t>
  </si>
  <si>
    <t>728530</t>
  </si>
  <si>
    <t>728531</t>
  </si>
  <si>
    <t>728532</t>
  </si>
  <si>
    <t>728533</t>
  </si>
  <si>
    <t>728534</t>
  </si>
  <si>
    <t>728535</t>
  </si>
  <si>
    <t>728536</t>
  </si>
  <si>
    <t>728537</t>
  </si>
  <si>
    <t>728538</t>
  </si>
  <si>
    <t>728539</t>
  </si>
  <si>
    <t>728540</t>
  </si>
  <si>
    <t>728541</t>
  </si>
  <si>
    <t>728542</t>
  </si>
  <si>
    <t>728543</t>
  </si>
  <si>
    <t>728544</t>
  </si>
  <si>
    <t>728545</t>
  </si>
  <si>
    <t>728546</t>
  </si>
  <si>
    <t>728547</t>
  </si>
  <si>
    <t>728548</t>
  </si>
  <si>
    <t>728549</t>
  </si>
  <si>
    <t>728550</t>
  </si>
  <si>
    <t>728551</t>
  </si>
  <si>
    <t>728552</t>
  </si>
  <si>
    <t>728553</t>
  </si>
  <si>
    <t>728554</t>
  </si>
  <si>
    <t>728555</t>
  </si>
  <si>
    <t>728556</t>
  </si>
  <si>
    <t>728557</t>
  </si>
  <si>
    <t>728558</t>
  </si>
  <si>
    <t>728559</t>
  </si>
  <si>
    <t>728560</t>
  </si>
  <si>
    <t>728561</t>
  </si>
  <si>
    <t>728562</t>
  </si>
  <si>
    <t>728563</t>
  </si>
  <si>
    <t>728564</t>
  </si>
  <si>
    <t>728565</t>
  </si>
  <si>
    <t>728566</t>
  </si>
  <si>
    <t>728567</t>
  </si>
  <si>
    <t>728568</t>
  </si>
  <si>
    <t>728569</t>
  </si>
  <si>
    <t>728570</t>
  </si>
  <si>
    <t>728571</t>
  </si>
  <si>
    <t>728572</t>
  </si>
  <si>
    <t>728573</t>
  </si>
  <si>
    <t>728574</t>
  </si>
  <si>
    <t>728575</t>
  </si>
  <si>
    <t>728576</t>
  </si>
  <si>
    <t>728577</t>
  </si>
  <si>
    <t>728578</t>
  </si>
  <si>
    <t>728579</t>
  </si>
  <si>
    <t>728580</t>
  </si>
  <si>
    <t>728581</t>
  </si>
  <si>
    <t>728582</t>
  </si>
  <si>
    <t>728583</t>
  </si>
  <si>
    <t>728584</t>
  </si>
  <si>
    <t>728585</t>
  </si>
  <si>
    <t>728586</t>
  </si>
  <si>
    <t>728587</t>
  </si>
  <si>
    <t>728588</t>
  </si>
  <si>
    <t>728589</t>
  </si>
  <si>
    <t>728590</t>
  </si>
  <si>
    <t>728591</t>
  </si>
  <si>
    <t>728592</t>
  </si>
  <si>
    <t>728593</t>
  </si>
  <si>
    <t>728594</t>
  </si>
  <si>
    <t>728595</t>
  </si>
  <si>
    <t>728596</t>
  </si>
  <si>
    <t>728597</t>
  </si>
  <si>
    <t>728598</t>
  </si>
  <si>
    <t>728599</t>
  </si>
  <si>
    <t>728600</t>
  </si>
  <si>
    <t>728601</t>
  </si>
  <si>
    <t>728602</t>
  </si>
  <si>
    <t>728603</t>
  </si>
  <si>
    <t>728604</t>
  </si>
  <si>
    <t>728605</t>
  </si>
  <si>
    <t>728606</t>
  </si>
  <si>
    <t>728607</t>
  </si>
  <si>
    <t>728608</t>
  </si>
  <si>
    <t>728609</t>
  </si>
  <si>
    <t>728610</t>
  </si>
  <si>
    <t>728611</t>
  </si>
  <si>
    <t>728612</t>
  </si>
  <si>
    <t>728613</t>
  </si>
  <si>
    <t>728614</t>
  </si>
  <si>
    <t>728615</t>
  </si>
  <si>
    <t>728616</t>
  </si>
  <si>
    <t>728617</t>
  </si>
  <si>
    <t>728618</t>
  </si>
  <si>
    <t>728619</t>
  </si>
  <si>
    <t>728620</t>
  </si>
  <si>
    <t>728621</t>
  </si>
  <si>
    <t>728622</t>
  </si>
  <si>
    <t>728623</t>
  </si>
  <si>
    <t>728624</t>
  </si>
  <si>
    <t>728625</t>
  </si>
  <si>
    <t>728626</t>
  </si>
  <si>
    <t>728627</t>
  </si>
  <si>
    <t>728628</t>
  </si>
  <si>
    <t>728629</t>
  </si>
  <si>
    <t>728630</t>
  </si>
  <si>
    <t>728631</t>
  </si>
  <si>
    <t>728632</t>
  </si>
  <si>
    <t>728633</t>
  </si>
  <si>
    <t>728634</t>
  </si>
  <si>
    <t>728635</t>
  </si>
  <si>
    <t>728636</t>
  </si>
  <si>
    <t>728637</t>
  </si>
  <si>
    <t>728638</t>
  </si>
  <si>
    <t>728639</t>
  </si>
  <si>
    <t>728640</t>
  </si>
  <si>
    <t>728641</t>
  </si>
  <si>
    <t>728642</t>
  </si>
  <si>
    <t>728643</t>
  </si>
  <si>
    <t>728644</t>
  </si>
  <si>
    <t>728645</t>
  </si>
  <si>
    <t>728646</t>
  </si>
  <si>
    <t>728647</t>
  </si>
  <si>
    <t>728648</t>
  </si>
  <si>
    <t>728649</t>
  </si>
  <si>
    <t>728650</t>
  </si>
  <si>
    <t>728651</t>
  </si>
  <si>
    <t>728652</t>
  </si>
  <si>
    <t>728653</t>
  </si>
  <si>
    <t>728654</t>
  </si>
  <si>
    <t>728655</t>
  </si>
  <si>
    <t>728656</t>
  </si>
  <si>
    <t>728657</t>
  </si>
  <si>
    <t>728658</t>
  </si>
  <si>
    <t>728659</t>
  </si>
  <si>
    <t>728660</t>
  </si>
  <si>
    <t>728661</t>
  </si>
  <si>
    <t>728662</t>
  </si>
  <si>
    <t>728663</t>
  </si>
  <si>
    <t>728664</t>
  </si>
  <si>
    <t>728665</t>
  </si>
  <si>
    <t>728666</t>
  </si>
  <si>
    <t>728667</t>
  </si>
  <si>
    <t>728668</t>
  </si>
  <si>
    <t>728669</t>
  </si>
  <si>
    <t>728670</t>
  </si>
  <si>
    <t>728671</t>
  </si>
  <si>
    <t>728672</t>
  </si>
  <si>
    <t>728673</t>
  </si>
  <si>
    <t>728674</t>
  </si>
  <si>
    <t>728675</t>
  </si>
  <si>
    <t>728676</t>
  </si>
  <si>
    <t>728677</t>
  </si>
  <si>
    <t>728678</t>
  </si>
  <si>
    <t>728679</t>
  </si>
  <si>
    <t>728680</t>
  </si>
  <si>
    <t>728681</t>
  </si>
  <si>
    <t>728682</t>
  </si>
  <si>
    <t>728683</t>
  </si>
  <si>
    <t>728684</t>
  </si>
  <si>
    <t>728685</t>
  </si>
  <si>
    <t>728686</t>
  </si>
  <si>
    <t>728687</t>
  </si>
  <si>
    <t>728688</t>
  </si>
  <si>
    <t>728689</t>
  </si>
  <si>
    <t>728690</t>
  </si>
  <si>
    <t>728691</t>
  </si>
  <si>
    <t>728692</t>
  </si>
  <si>
    <t>728693</t>
  </si>
  <si>
    <t>728694</t>
  </si>
  <si>
    <t>728695</t>
  </si>
  <si>
    <t>728696</t>
  </si>
  <si>
    <t>728697</t>
  </si>
  <si>
    <t>728698</t>
  </si>
  <si>
    <t>728699</t>
  </si>
  <si>
    <t>728700</t>
  </si>
  <si>
    <t>728701</t>
  </si>
  <si>
    <t>728702</t>
  </si>
  <si>
    <t>728703</t>
  </si>
  <si>
    <t>728704</t>
  </si>
  <si>
    <t>728705</t>
  </si>
  <si>
    <t>728706</t>
  </si>
  <si>
    <t>728707</t>
  </si>
  <si>
    <t>728708</t>
  </si>
  <si>
    <t>728709</t>
  </si>
  <si>
    <t>728710</t>
  </si>
  <si>
    <t>728711</t>
  </si>
  <si>
    <t>728712</t>
  </si>
  <si>
    <t>728713</t>
  </si>
  <si>
    <t>728714</t>
  </si>
  <si>
    <t>728715</t>
  </si>
  <si>
    <t>728717</t>
  </si>
  <si>
    <t>728718</t>
  </si>
  <si>
    <t>728719</t>
  </si>
  <si>
    <t>728720</t>
  </si>
  <si>
    <t>728721</t>
  </si>
  <si>
    <t>728722</t>
  </si>
  <si>
    <t>728723</t>
  </si>
  <si>
    <t>728724</t>
  </si>
  <si>
    <t>728725</t>
  </si>
  <si>
    <t>728726</t>
  </si>
  <si>
    <t>728727</t>
  </si>
  <si>
    <t>728728</t>
  </si>
  <si>
    <t>728729</t>
  </si>
  <si>
    <t>728730</t>
  </si>
  <si>
    <t>728731</t>
  </si>
  <si>
    <t>728732</t>
  </si>
  <si>
    <t>728733</t>
  </si>
  <si>
    <t>728734</t>
  </si>
  <si>
    <t>728735</t>
  </si>
  <si>
    <t>728736</t>
  </si>
  <si>
    <t>728737</t>
  </si>
  <si>
    <t>728738</t>
  </si>
  <si>
    <t>728739</t>
  </si>
  <si>
    <t>728740</t>
  </si>
  <si>
    <t>728741</t>
  </si>
  <si>
    <t>728742</t>
  </si>
  <si>
    <t>728743</t>
  </si>
  <si>
    <t>728744</t>
  </si>
  <si>
    <t>728745</t>
  </si>
  <si>
    <t>728746</t>
  </si>
  <si>
    <t>728747</t>
  </si>
  <si>
    <t>728748</t>
  </si>
  <si>
    <t>728749</t>
  </si>
  <si>
    <t>728750</t>
  </si>
  <si>
    <t>728751</t>
  </si>
  <si>
    <t>728752</t>
  </si>
  <si>
    <t>728753</t>
  </si>
  <si>
    <t>728754</t>
  </si>
  <si>
    <t>728755</t>
  </si>
  <si>
    <t>728756</t>
  </si>
  <si>
    <t>728757</t>
  </si>
  <si>
    <t>729186</t>
  </si>
  <si>
    <t>729187</t>
  </si>
  <si>
    <t>729188</t>
  </si>
  <si>
    <t>729189</t>
  </si>
  <si>
    <t>729190</t>
  </si>
  <si>
    <t>729191</t>
  </si>
  <si>
    <t>729192</t>
  </si>
  <si>
    <t>729193</t>
  </si>
  <si>
    <t>729194</t>
  </si>
  <si>
    <t>729195</t>
  </si>
  <si>
    <t>729196</t>
  </si>
  <si>
    <t>729197</t>
  </si>
  <si>
    <t>729198</t>
  </si>
  <si>
    <t>729199</t>
  </si>
  <si>
    <t>729200</t>
  </si>
  <si>
    <t>729201</t>
  </si>
  <si>
    <t>729202</t>
  </si>
  <si>
    <t>729203</t>
  </si>
  <si>
    <t>729204</t>
  </si>
  <si>
    <t>729205</t>
  </si>
  <si>
    <t>729208</t>
  </si>
  <si>
    <t>729209</t>
  </si>
  <si>
    <t>729210</t>
  </si>
  <si>
    <t>729211</t>
  </si>
  <si>
    <t>729212</t>
  </si>
  <si>
    <t>729213</t>
  </si>
  <si>
    <t>729214</t>
  </si>
  <si>
    <t>729215</t>
  </si>
  <si>
    <t>729216</t>
  </si>
  <si>
    <t>729217</t>
  </si>
  <si>
    <t>729218</t>
  </si>
  <si>
    <t>729219</t>
  </si>
  <si>
    <t>729220</t>
  </si>
  <si>
    <t>729221</t>
  </si>
  <si>
    <t>729222</t>
  </si>
  <si>
    <t>729223</t>
  </si>
  <si>
    <t>729224</t>
  </si>
  <si>
    <t>729225</t>
  </si>
  <si>
    <t>729226</t>
  </si>
  <si>
    <t>729227</t>
  </si>
  <si>
    <t>729228</t>
  </si>
  <si>
    <t>729229</t>
  </si>
  <si>
    <t>729230</t>
  </si>
  <si>
    <t>729231</t>
  </si>
  <si>
    <t>729232</t>
  </si>
  <si>
    <t>729233</t>
  </si>
  <si>
    <t>729234</t>
  </si>
  <si>
    <t>729235</t>
  </si>
  <si>
    <t>729236</t>
  </si>
  <si>
    <t>729237</t>
  </si>
  <si>
    <t>729238</t>
  </si>
  <si>
    <t>729239</t>
  </si>
  <si>
    <t>729240</t>
  </si>
  <si>
    <t>729241</t>
  </si>
  <si>
    <t>729242</t>
  </si>
  <si>
    <t>729243</t>
  </si>
  <si>
    <t>729244</t>
  </si>
  <si>
    <t>729245</t>
  </si>
  <si>
    <t>729246</t>
  </si>
  <si>
    <t>729247</t>
  </si>
  <si>
    <t>729248</t>
  </si>
  <si>
    <t>729249</t>
  </si>
  <si>
    <t>729250</t>
  </si>
  <si>
    <t>729251</t>
  </si>
  <si>
    <t>729252</t>
  </si>
  <si>
    <t>729253</t>
  </si>
  <si>
    <t>729254</t>
  </si>
  <si>
    <t>729255</t>
  </si>
  <si>
    <t>729256</t>
  </si>
  <si>
    <t>729257</t>
  </si>
  <si>
    <t>729258</t>
  </si>
  <si>
    <t>729259</t>
  </si>
  <si>
    <t>729260</t>
  </si>
  <si>
    <t>729261</t>
  </si>
  <si>
    <t>729262</t>
  </si>
  <si>
    <t>729263</t>
  </si>
  <si>
    <t>729264</t>
  </si>
  <si>
    <t>729265</t>
  </si>
  <si>
    <t>729266</t>
  </si>
  <si>
    <t>729267</t>
  </si>
  <si>
    <t>729268</t>
  </si>
  <si>
    <t>729269</t>
  </si>
  <si>
    <t>729270</t>
  </si>
  <si>
    <t>729271</t>
  </si>
  <si>
    <t>729272</t>
  </si>
  <si>
    <t>729273</t>
  </si>
  <si>
    <t>729274</t>
  </si>
  <si>
    <t>729275</t>
  </si>
  <si>
    <t>729276</t>
  </si>
  <si>
    <t>729277</t>
  </si>
  <si>
    <t>729278</t>
  </si>
  <si>
    <t>729279</t>
  </si>
  <si>
    <t>729280</t>
  </si>
  <si>
    <t>729281</t>
  </si>
  <si>
    <t>729282</t>
  </si>
  <si>
    <t>729283</t>
  </si>
  <si>
    <t>729284</t>
  </si>
  <si>
    <t>729285</t>
  </si>
  <si>
    <t>729286</t>
  </si>
  <si>
    <t>729287</t>
  </si>
  <si>
    <t>729288</t>
  </si>
  <si>
    <t>729293</t>
  </si>
  <si>
    <t>729294</t>
  </si>
  <si>
    <t>729295</t>
  </si>
  <si>
    <t>729296</t>
  </si>
  <si>
    <t>729297</t>
  </si>
  <si>
    <t>729299</t>
  </si>
  <si>
    <t>729300</t>
  </si>
  <si>
    <t>729320</t>
  </si>
  <si>
    <t>729321</t>
  </si>
  <si>
    <t>729322</t>
  </si>
  <si>
    <t>729323</t>
  </si>
  <si>
    <t>729324</t>
  </si>
  <si>
    <t>729325</t>
  </si>
  <si>
    <t>729326</t>
  </si>
  <si>
    <t>729327</t>
  </si>
  <si>
    <t>729328</t>
  </si>
  <si>
    <t>729329</t>
  </si>
  <si>
    <t>729330</t>
  </si>
  <si>
    <t>729331</t>
  </si>
  <si>
    <t>729332</t>
  </si>
  <si>
    <t>729333</t>
  </si>
  <si>
    <t>729334</t>
  </si>
  <si>
    <t>729335</t>
  </si>
  <si>
    <t>729336</t>
  </si>
  <si>
    <t>729337</t>
  </si>
  <si>
    <t>729338</t>
  </si>
  <si>
    <t>729339</t>
  </si>
  <si>
    <t>729340</t>
  </si>
  <si>
    <t>729342</t>
  </si>
  <si>
    <t>729343</t>
  </si>
  <si>
    <t>729344</t>
  </si>
  <si>
    <t>729345</t>
  </si>
  <si>
    <t>729346</t>
  </si>
  <si>
    <t>729347</t>
  </si>
  <si>
    <t>729349</t>
  </si>
  <si>
    <t>729351</t>
  </si>
  <si>
    <t>729352</t>
  </si>
  <si>
    <t>729353</t>
  </si>
  <si>
    <t>729354</t>
  </si>
  <si>
    <t>729355</t>
  </si>
  <si>
    <t>729356</t>
  </si>
  <si>
    <t>729357</t>
  </si>
  <si>
    <t>729358</t>
  </si>
  <si>
    <t>729359</t>
  </si>
  <si>
    <t>729394</t>
  </si>
  <si>
    <t>729395</t>
  </si>
  <si>
    <t>729396</t>
  </si>
  <si>
    <t>729397</t>
  </si>
  <si>
    <t>729398</t>
  </si>
  <si>
    <t>729399</t>
  </si>
  <si>
    <t>746009</t>
  </si>
  <si>
    <t>Ф.F2r разд.10 стл.2 стр.1&gt;=Ф.F2r разд.10 стл.1 стр.1</t>
  </si>
  <si>
    <t>(r,w,g,s,v) разд. 10 гр. 2 должна быть больше или равна гр. 1 по каждой строке (по одному делу может быть проведено несколько заседаний)</t>
  </si>
  <si>
    <t>Ф.F2r разд.10 стл.2 стр.2&gt;=Ф.F2r разд.10 стл.1 стр.2</t>
  </si>
  <si>
    <t>Ф.F2r разд.10 стл.2 стр.3&gt;=Ф.F2r разд.10 стл.1 стр.3</t>
  </si>
  <si>
    <t>Ф.F2r разд.10 стл.2 стр.4&gt;=Ф.F2r разд.10 стл.1 стр.4</t>
  </si>
  <si>
    <t>Ф.F2r разд.10 стл.2 стр.5&gt;=Ф.F2r разд.10 стл.1 стр.5</t>
  </si>
  <si>
    <t>Ф.F2r разд.10 стл.2 стр.6&gt;=Ф.F2r разд.10 стл.1 стр.6</t>
  </si>
  <si>
    <t>746011</t>
  </si>
  <si>
    <t>Ф.F2r разд.11 сумма стл.1-20 сумма стр.1-115=0</t>
  </si>
  <si>
    <t xml:space="preserve">(r,g,w,s,v) Раздел 11 не должен заполняться </t>
  </si>
  <si>
    <t>728802</t>
  </si>
  <si>
    <t>728803</t>
  </si>
  <si>
    <t>728804</t>
  </si>
  <si>
    <t>728805</t>
  </si>
  <si>
    <t>728806</t>
  </si>
  <si>
    <t>728807</t>
  </si>
  <si>
    <t>728808</t>
  </si>
  <si>
    <t>728809</t>
  </si>
  <si>
    <t>728810</t>
  </si>
  <si>
    <t>728811</t>
  </si>
  <si>
    <t>728812</t>
  </si>
  <si>
    <t>728813</t>
  </si>
  <si>
    <t>728814</t>
  </si>
  <si>
    <t>728815</t>
  </si>
  <si>
    <t>728816</t>
  </si>
  <si>
    <t>728817</t>
  </si>
  <si>
    <t>728818</t>
  </si>
  <si>
    <t>728819</t>
  </si>
  <si>
    <t>728820</t>
  </si>
  <si>
    <t>728821</t>
  </si>
  <si>
    <t>728822</t>
  </si>
  <si>
    <t>728823</t>
  </si>
  <si>
    <t>728824</t>
  </si>
  <si>
    <t>728825</t>
  </si>
  <si>
    <t>728826</t>
  </si>
  <si>
    <t>728827</t>
  </si>
  <si>
    <t>728828</t>
  </si>
  <si>
    <t>728829</t>
  </si>
  <si>
    <t>728830</t>
  </si>
  <si>
    <t>728831</t>
  </si>
  <si>
    <t>728832</t>
  </si>
  <si>
    <t>728833</t>
  </si>
  <si>
    <t>728834</t>
  </si>
  <si>
    <t>728835</t>
  </si>
  <si>
    <t>728836</t>
  </si>
  <si>
    <t>728837</t>
  </si>
  <si>
    <t>728838</t>
  </si>
  <si>
    <t>728839</t>
  </si>
  <si>
    <t>728840</t>
  </si>
  <si>
    <t>728841</t>
  </si>
  <si>
    <t>728842</t>
  </si>
  <si>
    <t>728843</t>
  </si>
  <si>
    <t>728844</t>
  </si>
  <si>
    <t>728845</t>
  </si>
  <si>
    <t>728846</t>
  </si>
  <si>
    <t>728847</t>
  </si>
  <si>
    <t>728848</t>
  </si>
  <si>
    <t>728849</t>
  </si>
  <si>
    <t>728850</t>
  </si>
  <si>
    <t>728851</t>
  </si>
  <si>
    <t>728852</t>
  </si>
  <si>
    <t>728853</t>
  </si>
  <si>
    <t>728854</t>
  </si>
  <si>
    <t>728855</t>
  </si>
  <si>
    <t>728856</t>
  </si>
  <si>
    <t>728857</t>
  </si>
  <si>
    <t>728858</t>
  </si>
  <si>
    <t>728859</t>
  </si>
  <si>
    <t>728860</t>
  </si>
  <si>
    <t>728861</t>
  </si>
  <si>
    <t>728862</t>
  </si>
  <si>
    <t>728863</t>
  </si>
  <si>
    <t>728864</t>
  </si>
  <si>
    <t>728865</t>
  </si>
  <si>
    <t>728866</t>
  </si>
  <si>
    <t>728867</t>
  </si>
  <si>
    <t>728868</t>
  </si>
  <si>
    <t>728869</t>
  </si>
  <si>
    <t>728870</t>
  </si>
  <si>
    <t>728871</t>
  </si>
  <si>
    <t>728872</t>
  </si>
  <si>
    <t>728873</t>
  </si>
  <si>
    <t>728874</t>
  </si>
  <si>
    <t>728875</t>
  </si>
  <si>
    <t>728876</t>
  </si>
  <si>
    <t>728877</t>
  </si>
  <si>
    <t>728878</t>
  </si>
  <si>
    <t>728879</t>
  </si>
  <si>
    <t>728880</t>
  </si>
  <si>
    <t>728881</t>
  </si>
  <si>
    <t>728882</t>
  </si>
  <si>
    <t>728883</t>
  </si>
  <si>
    <t>728884</t>
  </si>
  <si>
    <t>728885</t>
  </si>
  <si>
    <t>728886</t>
  </si>
  <si>
    <t>728887</t>
  </si>
  <si>
    <t>728888</t>
  </si>
  <si>
    <t>728889</t>
  </si>
  <si>
    <t>728890</t>
  </si>
  <si>
    <t>728891</t>
  </si>
  <si>
    <t>728892</t>
  </si>
  <si>
    <t>728893</t>
  </si>
  <si>
    <t>728894</t>
  </si>
  <si>
    <t>728895</t>
  </si>
  <si>
    <t>728896</t>
  </si>
  <si>
    <t>728897</t>
  </si>
  <si>
    <t>728898</t>
  </si>
  <si>
    <t>728899</t>
  </si>
  <si>
    <t>728900</t>
  </si>
  <si>
    <t>728901</t>
  </si>
  <si>
    <t>728902</t>
  </si>
  <si>
    <t>728903</t>
  </si>
  <si>
    <t>728904</t>
  </si>
  <si>
    <t>728905</t>
  </si>
  <si>
    <t>728906</t>
  </si>
  <si>
    <t>728907</t>
  </si>
  <si>
    <t>728908</t>
  </si>
  <si>
    <t>728909</t>
  </si>
  <si>
    <t>728910</t>
  </si>
  <si>
    <t>728911</t>
  </si>
  <si>
    <t>728912</t>
  </si>
  <si>
    <t>728913</t>
  </si>
  <si>
    <t>728914</t>
  </si>
  <si>
    <t>728915</t>
  </si>
  <si>
    <t>728916</t>
  </si>
  <si>
    <t>728917</t>
  </si>
  <si>
    <t>728918</t>
  </si>
  <si>
    <t>728919</t>
  </si>
  <si>
    <t>728920</t>
  </si>
  <si>
    <t>728921</t>
  </si>
  <si>
    <t>728922</t>
  </si>
  <si>
    <t>728923</t>
  </si>
  <si>
    <t>728924</t>
  </si>
  <si>
    <t>728925</t>
  </si>
  <si>
    <t>728926</t>
  </si>
  <si>
    <t>728927</t>
  </si>
  <si>
    <t>728928</t>
  </si>
  <si>
    <t>728929</t>
  </si>
  <si>
    <t>728930</t>
  </si>
  <si>
    <t>728931</t>
  </si>
  <si>
    <t>728932</t>
  </si>
  <si>
    <t>728933</t>
  </si>
  <si>
    <t>728934</t>
  </si>
  <si>
    <t>728935</t>
  </si>
  <si>
    <t>728936</t>
  </si>
  <si>
    <t>728937</t>
  </si>
  <si>
    <t>728938</t>
  </si>
  <si>
    <t>728939</t>
  </si>
  <si>
    <t>728940</t>
  </si>
  <si>
    <t>728941</t>
  </si>
  <si>
    <t>728942</t>
  </si>
  <si>
    <t>728943</t>
  </si>
  <si>
    <t>728944</t>
  </si>
  <si>
    <t>728945</t>
  </si>
  <si>
    <t>728946</t>
  </si>
  <si>
    <t>728947</t>
  </si>
  <si>
    <t>728948</t>
  </si>
  <si>
    <t>728949</t>
  </si>
  <si>
    <t>728950</t>
  </si>
  <si>
    <t>728951</t>
  </si>
  <si>
    <t>728952</t>
  </si>
  <si>
    <t>728953</t>
  </si>
  <si>
    <t>728954</t>
  </si>
  <si>
    <t>728955</t>
  </si>
  <si>
    <t>728956</t>
  </si>
  <si>
    <t>728957</t>
  </si>
  <si>
    <t>728958</t>
  </si>
  <si>
    <t>728959</t>
  </si>
  <si>
    <t>728960</t>
  </si>
  <si>
    <t>728961</t>
  </si>
  <si>
    <t>728962</t>
  </si>
  <si>
    <t>728963</t>
  </si>
  <si>
    <t>728964</t>
  </si>
  <si>
    <t>728965</t>
  </si>
  <si>
    <t>728966</t>
  </si>
  <si>
    <t>728967</t>
  </si>
  <si>
    <t>728968</t>
  </si>
  <si>
    <t>728969</t>
  </si>
  <si>
    <t>728970</t>
  </si>
  <si>
    <t>728971</t>
  </si>
  <si>
    <t>728972</t>
  </si>
  <si>
    <t>728973</t>
  </si>
  <si>
    <t>728974</t>
  </si>
  <si>
    <t>728975</t>
  </si>
  <si>
    <t>728976</t>
  </si>
  <si>
    <t>728977</t>
  </si>
  <si>
    <t>728978</t>
  </si>
  <si>
    <t>728979</t>
  </si>
  <si>
    <t>728980</t>
  </si>
  <si>
    <t>728981</t>
  </si>
  <si>
    <t>728982</t>
  </si>
  <si>
    <t>728983</t>
  </si>
  <si>
    <t>728984</t>
  </si>
  <si>
    <t>728985</t>
  </si>
  <si>
    <t>728986</t>
  </si>
  <si>
    <t>728987</t>
  </si>
  <si>
    <t>728988</t>
  </si>
  <si>
    <t>728989</t>
  </si>
  <si>
    <t>728990</t>
  </si>
  <si>
    <t>728991</t>
  </si>
  <si>
    <t>728992</t>
  </si>
  <si>
    <t>728993</t>
  </si>
  <si>
    <t>728994</t>
  </si>
  <si>
    <t>728995</t>
  </si>
  <si>
    <t>728996</t>
  </si>
  <si>
    <t>728997</t>
  </si>
  <si>
    <t>728998</t>
  </si>
  <si>
    <t>728999</t>
  </si>
  <si>
    <t>729000</t>
  </si>
  <si>
    <t>729001</t>
  </si>
  <si>
    <t>729002</t>
  </si>
  <si>
    <t>729003</t>
  </si>
  <si>
    <t>729004</t>
  </si>
  <si>
    <t>729005</t>
  </si>
  <si>
    <t>729006</t>
  </si>
  <si>
    <t>729007</t>
  </si>
  <si>
    <t>729008</t>
  </si>
  <si>
    <t>729009</t>
  </si>
  <si>
    <t>729010</t>
  </si>
  <si>
    <t>729011</t>
  </si>
  <si>
    <t>729012</t>
  </si>
  <si>
    <t>729013</t>
  </si>
  <si>
    <t>729014</t>
  </si>
  <si>
    <t>729015</t>
  </si>
  <si>
    <t>729016</t>
  </si>
  <si>
    <t>729017</t>
  </si>
  <si>
    <t>729018</t>
  </si>
  <si>
    <t>729019</t>
  </si>
  <si>
    <t>729020</t>
  </si>
  <si>
    <t>729021</t>
  </si>
  <si>
    <t>729022</t>
  </si>
  <si>
    <t>729023</t>
  </si>
  <si>
    <t>729024</t>
  </si>
  <si>
    <t>729025</t>
  </si>
  <si>
    <t>729026</t>
  </si>
  <si>
    <t>729027</t>
  </si>
  <si>
    <t>729028</t>
  </si>
  <si>
    <t>729029</t>
  </si>
  <si>
    <t>729030</t>
  </si>
  <si>
    <t>729031</t>
  </si>
  <si>
    <t>729032</t>
  </si>
  <si>
    <t>729033</t>
  </si>
  <si>
    <t>729034</t>
  </si>
  <si>
    <t>729035</t>
  </si>
  <si>
    <t>729036</t>
  </si>
  <si>
    <t>729037</t>
  </si>
  <si>
    <t>729038</t>
  </si>
  <si>
    <t>729039</t>
  </si>
  <si>
    <t>729040</t>
  </si>
  <si>
    <t>729041</t>
  </si>
  <si>
    <t>729042</t>
  </si>
  <si>
    <t>729043</t>
  </si>
  <si>
    <t>729044</t>
  </si>
  <si>
    <t>729045</t>
  </si>
  <si>
    <t>729046</t>
  </si>
  <si>
    <t>729047</t>
  </si>
  <si>
    <t>729048</t>
  </si>
  <si>
    <t>729049</t>
  </si>
  <si>
    <t>729050</t>
  </si>
  <si>
    <t>729051</t>
  </si>
  <si>
    <t>729052</t>
  </si>
  <si>
    <t>729053</t>
  </si>
  <si>
    <t>729054</t>
  </si>
  <si>
    <t>729055</t>
  </si>
  <si>
    <t>729056</t>
  </si>
  <si>
    <t>729057</t>
  </si>
  <si>
    <t>729058</t>
  </si>
  <si>
    <t>729059</t>
  </si>
  <si>
    <t>729060</t>
  </si>
  <si>
    <t>729061</t>
  </si>
  <si>
    <t>729062</t>
  </si>
  <si>
    <t>729063</t>
  </si>
  <si>
    <t>729064</t>
  </si>
  <si>
    <t>729065</t>
  </si>
  <si>
    <t>729066</t>
  </si>
  <si>
    <t>729067</t>
  </si>
  <si>
    <t>729068</t>
  </si>
  <si>
    <t>729069</t>
  </si>
  <si>
    <t>729070</t>
  </si>
  <si>
    <t>729071</t>
  </si>
  <si>
    <t>729072</t>
  </si>
  <si>
    <t>729073</t>
  </si>
  <si>
    <t>729074</t>
  </si>
  <si>
    <t>729075</t>
  </si>
  <si>
    <t>729076</t>
  </si>
  <si>
    <t>729077</t>
  </si>
  <si>
    <t>729078</t>
  </si>
  <si>
    <t>729079</t>
  </si>
  <si>
    <t>729080</t>
  </si>
  <si>
    <t>729081</t>
  </si>
  <si>
    <t>729082</t>
  </si>
  <si>
    <t>729083</t>
  </si>
  <si>
    <t>729084</t>
  </si>
  <si>
    <t>729085</t>
  </si>
  <si>
    <t>729086</t>
  </si>
  <si>
    <t>729087</t>
  </si>
  <si>
    <t>729088</t>
  </si>
  <si>
    <t>729089</t>
  </si>
  <si>
    <t>729090</t>
  </si>
  <si>
    <t>729091</t>
  </si>
  <si>
    <t>729092</t>
  </si>
  <si>
    <t>729093</t>
  </si>
  <si>
    <t>729094</t>
  </si>
  <si>
    <t>729095</t>
  </si>
  <si>
    <t>729096</t>
  </si>
  <si>
    <t>729097</t>
  </si>
  <si>
    <t>729098</t>
  </si>
  <si>
    <t>729099</t>
  </si>
  <si>
    <t>729100</t>
  </si>
  <si>
    <t>729101</t>
  </si>
  <si>
    <t>729102</t>
  </si>
  <si>
    <t>729103</t>
  </si>
  <si>
    <t>729104</t>
  </si>
  <si>
    <t>729105</t>
  </si>
  <si>
    <t>729106</t>
  </si>
  <si>
    <t>729107</t>
  </si>
  <si>
    <t>729108</t>
  </si>
  <si>
    <t>729109</t>
  </si>
  <si>
    <t>729110</t>
  </si>
  <si>
    <t>729111</t>
  </si>
  <si>
    <t>729112</t>
  </si>
  <si>
    <t>729113</t>
  </si>
  <si>
    <t>729114</t>
  </si>
  <si>
    <t>729115</t>
  </si>
  <si>
    <t>729116</t>
  </si>
  <si>
    <t>729117</t>
  </si>
  <si>
    <t>729118</t>
  </si>
  <si>
    <t>729119</t>
  </si>
  <si>
    <t>729120</t>
  </si>
  <si>
    <t>729121</t>
  </si>
  <si>
    <t>729122</t>
  </si>
  <si>
    <t>729123</t>
  </si>
  <si>
    <t>729124</t>
  </si>
  <si>
    <t>729125</t>
  </si>
  <si>
    <t>729126</t>
  </si>
  <si>
    <t>729127</t>
  </si>
  <si>
    <t>729128</t>
  </si>
  <si>
    <t>729129</t>
  </si>
  <si>
    <t>729130</t>
  </si>
  <si>
    <t>729131</t>
  </si>
  <si>
    <t>729132</t>
  </si>
  <si>
    <t>729133</t>
  </si>
  <si>
    <t>729134</t>
  </si>
  <si>
    <t>729135</t>
  </si>
  <si>
    <t>729136</t>
  </si>
  <si>
    <t>729137</t>
  </si>
  <si>
    <t>729138</t>
  </si>
  <si>
    <t>729139</t>
  </si>
  <si>
    <t>729140</t>
  </si>
  <si>
    <t>729141</t>
  </si>
  <si>
    <t>729142</t>
  </si>
  <si>
    <t>729143</t>
  </si>
  <si>
    <t>729144</t>
  </si>
  <si>
    <t>729145</t>
  </si>
  <si>
    <t>729146</t>
  </si>
  <si>
    <t>729147</t>
  </si>
  <si>
    <t>729148</t>
  </si>
  <si>
    <t>729149</t>
  </si>
  <si>
    <t>729150</t>
  </si>
  <si>
    <t>729151</t>
  </si>
  <si>
    <t>729152</t>
  </si>
  <si>
    <t>729153</t>
  </si>
  <si>
    <t>729154</t>
  </si>
  <si>
    <t>729155</t>
  </si>
  <si>
    <t>729156</t>
  </si>
  <si>
    <t>729157</t>
  </si>
  <si>
    <t>729158</t>
  </si>
  <si>
    <t>729159</t>
  </si>
  <si>
    <t>729160</t>
  </si>
  <si>
    <t>729161</t>
  </si>
  <si>
    <t>729162</t>
  </si>
  <si>
    <t>729163</t>
  </si>
  <si>
    <t>729164</t>
  </si>
  <si>
    <t>729165</t>
  </si>
  <si>
    <t>729166</t>
  </si>
  <si>
    <t>729167</t>
  </si>
  <si>
    <t>729168</t>
  </si>
  <si>
    <t>729169</t>
  </si>
  <si>
    <t>729170</t>
  </si>
  <si>
    <t>729171</t>
  </si>
  <si>
    <t>729172</t>
  </si>
  <si>
    <t>729173</t>
  </si>
  <si>
    <t>729174</t>
  </si>
  <si>
    <t>729175</t>
  </si>
  <si>
    <t>729176</t>
  </si>
  <si>
    <t>729177</t>
  </si>
  <si>
    <t>729178</t>
  </si>
  <si>
    <t>729179</t>
  </si>
  <si>
    <t>729180</t>
  </si>
  <si>
    <t>729181</t>
  </si>
  <si>
    <t>729182</t>
  </si>
  <si>
    <t>729183</t>
  </si>
  <si>
    <t>729184</t>
  </si>
  <si>
    <t>729185</t>
  </si>
  <si>
    <t>729206</t>
  </si>
  <si>
    <t>729207</t>
  </si>
  <si>
    <t>729298</t>
  </si>
  <si>
    <t>729301</t>
  </si>
  <si>
    <t>729302</t>
  </si>
  <si>
    <t>729303</t>
  </si>
  <si>
    <t>729304</t>
  </si>
  <si>
    <t>729305</t>
  </si>
  <si>
    <t>729306</t>
  </si>
  <si>
    <t>729307</t>
  </si>
  <si>
    <t>729308</t>
  </si>
  <si>
    <t>729309</t>
  </si>
  <si>
    <t>729310</t>
  </si>
  <si>
    <t>729311</t>
  </si>
  <si>
    <t>729312</t>
  </si>
  <si>
    <t>729313</t>
  </si>
  <si>
    <t>729314</t>
  </si>
  <si>
    <t>729315</t>
  </si>
  <si>
    <t>729316</t>
  </si>
  <si>
    <t>729317</t>
  </si>
  <si>
    <t>729318</t>
  </si>
  <si>
    <t>729319</t>
  </si>
  <si>
    <t>729341</t>
  </si>
  <si>
    <t>729348</t>
  </si>
  <si>
    <t>729350</t>
  </si>
  <si>
    <t>729360</t>
  </si>
  <si>
    <t>729361</t>
  </si>
  <si>
    <t>729362</t>
  </si>
  <si>
    <t>729363</t>
  </si>
  <si>
    <t>729364</t>
  </si>
  <si>
    <t>729365</t>
  </si>
  <si>
    <t>729366</t>
  </si>
  <si>
    <t>729367</t>
  </si>
  <si>
    <t>729368</t>
  </si>
  <si>
    <t>729369</t>
  </si>
  <si>
    <t>729370</t>
  </si>
  <si>
    <t>729371</t>
  </si>
  <si>
    <t>729372</t>
  </si>
  <si>
    <t>729373</t>
  </si>
  <si>
    <t>729374</t>
  </si>
  <si>
    <t>729375</t>
  </si>
  <si>
    <t>729376</t>
  </si>
  <si>
    <t>729377</t>
  </si>
  <si>
    <t>729378</t>
  </si>
  <si>
    <t>729379</t>
  </si>
  <si>
    <t>729380</t>
  </si>
  <si>
    <t>729381</t>
  </si>
  <si>
    <t>729382</t>
  </si>
  <si>
    <t>729383</t>
  </si>
  <si>
    <t>729384</t>
  </si>
  <si>
    <t>729385</t>
  </si>
  <si>
    <t>729386</t>
  </si>
  <si>
    <t>729387</t>
  </si>
  <si>
    <t>729388</t>
  </si>
  <si>
    <t>729389</t>
  </si>
  <si>
    <t>729390</t>
  </si>
  <si>
    <t>729391</t>
  </si>
  <si>
    <t>729392</t>
  </si>
  <si>
    <t>729393</t>
  </si>
  <si>
    <t>прекращено в связи с истечением сроков давности привлечения к административной ответственности (ст. 24. 5 ч. 1 п. 6 КоАП РФ)</t>
  </si>
  <si>
    <t>Нарушение установленных законодательством Российской Федерации об индивидуальном (персонифицированном) учете в системах обязательного пенсионного страхования и обязательного социального страхования порядка и сроков представления сведений (документов) в территориальные органы Фонда пенсионного и социального страхования Российской Федерации</t>
  </si>
  <si>
    <t>(r,g,w) Стр. 1 гр. 22 (выдворение как основная мера наказания) д.б. равна стр. 381 по аналогичной графе.</t>
  </si>
  <si>
    <t>(r,g,w) Стр. 1 гр. 24 (выдворение как дополнительная мера наказания) д.б. равна стр. 381 по аналогичной графе.</t>
  </si>
  <si>
    <t>(r,g,w) гр. 16 больше или равна гр. 37</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</si>
  <si>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26.06.2025</t>
    </r>
    <r>
      <rPr>
        <b/>
        <sz val="14"/>
        <color indexed="8"/>
        <rFont val="Times New Roman"/>
        <family val="1"/>
        <charset val="204"/>
      </rPr>
      <t xml:space="preserve"> (Консультант+)</t>
    </r>
  </si>
  <si>
    <t/>
  </si>
  <si>
    <t>Председатель суда   Коваль А.В.</t>
  </si>
  <si>
    <t>Начальник отдела   Каширина Н.Ю.</t>
  </si>
  <si>
    <t>8(84550)2-24-04</t>
  </si>
  <si>
    <t>12.01.2026г.</t>
  </si>
</sst>
</file>

<file path=xl/styles.xml><?xml version="1.0" encoding="utf-8"?>
<styleSheet xmlns="http://schemas.openxmlformats.org/spreadsheetml/2006/main">
  <numFmts count="1">
    <numFmt numFmtId="164" formatCode="_-* #,##0.00_р_._-;\-* #,##0.00_р_._-;_-* &quot;-&quot;??_р_._-;_-@_-"/>
  </numFmts>
  <fonts count="184">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sz val="11"/>
      <name val="Arial Cyr"/>
      <charset val="204"/>
    </font>
    <font>
      <sz val="12"/>
      <name val="Arial CYR"/>
      <charset val="204"/>
    </font>
    <font>
      <sz val="12"/>
      <color theme="1"/>
      <name val="Times New Roman"/>
      <family val="2"/>
      <charset val="204"/>
    </font>
    <font>
      <sz val="12"/>
      <color theme="0"/>
      <name val="Times New Roman"/>
      <family val="1"/>
      <charset val="204"/>
    </font>
    <font>
      <sz val="10"/>
      <color rgb="FFFF0000"/>
      <name val="Arial"/>
      <family val="2"/>
      <charset val="204"/>
    </font>
    <font>
      <sz val="8"/>
      <color theme="1"/>
      <name val="Times New Roman"/>
      <family val="1"/>
      <charset val="204"/>
    </font>
    <font>
      <sz val="10"/>
      <color theme="1"/>
      <name val="Times New Roman CYR"/>
      <family val="1"/>
      <charset val="204"/>
    </font>
    <font>
      <sz val="16"/>
      <color theme="1"/>
      <name val="Times New Roman CYR"/>
      <charset val="204"/>
    </font>
    <font>
      <sz val="8"/>
      <color theme="1"/>
      <name val="Times New Roman CYR"/>
      <family val="1"/>
      <charset val="204"/>
    </font>
    <font>
      <b/>
      <sz val="14"/>
      <color theme="1"/>
      <name val="Times New Roman"/>
      <family val="1"/>
      <charset val="204"/>
    </font>
    <font>
      <b/>
      <sz val="11"/>
      <color theme="1"/>
      <name val="Times New Roman CYR"/>
      <charset val="204"/>
    </font>
    <font>
      <b/>
      <sz val="16"/>
      <color theme="1"/>
      <name val="Times New Roman"/>
      <family val="1"/>
      <charset val="204"/>
    </font>
    <font>
      <b/>
      <sz val="10"/>
      <color theme="1"/>
      <name val="Times New Roman CYR"/>
      <family val="1"/>
      <charset val="204"/>
    </font>
    <font>
      <sz val="16"/>
      <color theme="1"/>
      <name val="Times New Roman CYR"/>
      <family val="1"/>
      <charset val="204"/>
    </font>
    <font>
      <b/>
      <sz val="12"/>
      <color theme="1"/>
      <name val="Times New Roman CYR"/>
      <family val="1"/>
      <charset val="204"/>
    </font>
    <font>
      <sz val="12"/>
      <color theme="1"/>
      <name val="Times New Roman CYR"/>
      <family val="1"/>
      <charset val="204"/>
    </font>
    <font>
      <b/>
      <sz val="17"/>
      <color theme="1"/>
      <name val="Times New Roman CYR"/>
      <family val="1"/>
      <charset val="204"/>
    </font>
    <font>
      <b/>
      <sz val="20"/>
      <color theme="1"/>
      <name val="Times New Roman CYR"/>
      <charset val="204"/>
    </font>
    <font>
      <b/>
      <sz val="18"/>
      <color theme="1"/>
      <name val="Times New Roman CYR"/>
      <charset val="204"/>
    </font>
    <font>
      <sz val="10"/>
      <color theme="1"/>
      <name val="Arial"/>
      <family val="2"/>
      <charset val="204"/>
    </font>
    <font>
      <sz val="8"/>
      <color theme="1"/>
      <name val="Arial"/>
      <family val="2"/>
      <charset val="204"/>
    </font>
    <font>
      <sz val="10"/>
      <color theme="1"/>
      <name val="Times New Roman"/>
      <family val="1"/>
      <charset val="204"/>
    </font>
    <font>
      <sz val="12"/>
      <color theme="1"/>
      <name val="Times New Roman"/>
      <family val="1"/>
      <charset val="204"/>
    </font>
    <font>
      <b/>
      <sz val="10"/>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sz val="10"/>
      <color rgb="FF0070C0"/>
      <name val="Arial"/>
      <family val="2"/>
      <charset val="204"/>
    </font>
    <font>
      <b/>
      <sz val="12"/>
      <color rgb="FF0070C0"/>
      <name val="Times New Roman"/>
      <family val="1"/>
      <charset val="204"/>
    </font>
    <font>
      <b/>
      <sz val="12"/>
      <color rgb="FFFF0000"/>
      <name val="Times New Roman"/>
      <family val="1"/>
      <charset val="204"/>
    </font>
    <font>
      <b/>
      <sz val="13.5"/>
      <color theme="1"/>
      <name val="Times New Roman CYR"/>
      <family val="1"/>
      <charset val="204"/>
    </font>
    <font>
      <sz val="12"/>
      <color theme="1"/>
      <name val="Arial"/>
      <family val="2"/>
      <charset val="204"/>
    </font>
    <font>
      <sz val="14"/>
      <color theme="1"/>
      <name val="Arial"/>
      <family val="2"/>
      <charset val="204"/>
    </font>
    <font>
      <b/>
      <sz val="16"/>
      <color theme="1"/>
      <name val="Times New Roman CYR"/>
      <charset val="204"/>
    </font>
    <font>
      <b/>
      <sz val="14"/>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theme="1"/>
      <name val="Times New Roman CYR"/>
      <charset val="204"/>
    </font>
    <font>
      <sz val="10"/>
      <color rgb="FFFF0000"/>
      <name val="Times New Roman"/>
      <family val="1"/>
      <charset val="204"/>
    </font>
    <font>
      <sz val="12"/>
      <color rgb="FFFF0000"/>
      <name val="Times New Roman"/>
      <family val="1"/>
      <charset val="204"/>
    </font>
    <font>
      <b/>
      <sz val="14"/>
      <color theme="1"/>
      <name val="Times New Roman CYR"/>
      <family val="1"/>
      <charset val="204"/>
    </font>
    <font>
      <b/>
      <vertAlign val="superscript"/>
      <sz val="14"/>
      <color theme="1"/>
      <name val="Times New Roman"/>
      <family val="1"/>
      <charset val="204"/>
    </font>
    <font>
      <b/>
      <sz val="13"/>
      <color theme="1"/>
      <name val="Times New Roman CYR"/>
      <family val="1"/>
      <charset val="204"/>
    </font>
    <font>
      <b/>
      <sz val="22"/>
      <color theme="1"/>
      <name val="Times New Roman CYR"/>
      <charset val="204"/>
    </font>
    <font>
      <b/>
      <sz val="20"/>
      <color theme="1"/>
      <name val="Times New Roman CYR"/>
      <family val="1"/>
      <charset val="204"/>
    </font>
    <font>
      <b/>
      <sz val="12"/>
      <color rgb="FF009900"/>
      <name val="Times New Roman"/>
      <family val="1"/>
      <charset val="204"/>
    </font>
    <font>
      <b/>
      <sz val="22"/>
      <color theme="1"/>
      <name val="Times New Roman CYR"/>
      <family val="1"/>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rgb="FF00FFFF"/>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8">
    <xf numFmtId="0" fontId="0" fillId="0" borderId="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82" fillId="0" borderId="0"/>
    <xf numFmtId="0" fontId="82" fillId="0" borderId="0"/>
    <xf numFmtId="0" fontId="82" fillId="0" borderId="0"/>
    <xf numFmtId="0" fontId="82" fillId="0" borderId="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0" fontId="108" fillId="7" borderId="1" applyNumberFormat="0" applyAlignment="0" applyProtection="0"/>
    <xf numFmtId="0" fontId="109" fillId="20" borderId="2" applyNumberFormat="0" applyAlignment="0" applyProtection="0"/>
    <xf numFmtId="0" fontId="110" fillId="20" borderId="1" applyNumberFormat="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5" applyNumberFormat="0" applyFill="0" applyAlignment="0" applyProtection="0"/>
    <xf numFmtId="0" fontId="113" fillId="0" borderId="0" applyNumberFormat="0" applyFill="0" applyBorder="0" applyAlignment="0" applyProtection="0"/>
    <xf numFmtId="0" fontId="114" fillId="0" borderId="6" applyNumberFormat="0" applyFill="0" applyAlignment="0" applyProtection="0"/>
    <xf numFmtId="0" fontId="115" fillId="21" borderId="7" applyNumberFormat="0" applyAlignment="0" applyProtection="0"/>
    <xf numFmtId="0" fontId="116" fillId="0" borderId="0" applyNumberFormat="0" applyFill="0" applyBorder="0" applyAlignment="0" applyProtection="0"/>
    <xf numFmtId="0" fontId="117" fillId="22" borderId="0" applyNumberFormat="0" applyBorder="0" applyAlignment="0" applyProtection="0"/>
    <xf numFmtId="0" fontId="82" fillId="0" borderId="0"/>
    <xf numFmtId="0" fontId="82" fillId="0" borderId="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92" fillId="0" borderId="0" applyNumberFormat="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xf numFmtId="0" fontId="47" fillId="0" borderId="0" applyNumberFormat="0"/>
    <xf numFmtId="0" fontId="29" fillId="0" borderId="0"/>
    <xf numFmtId="0" fontId="29" fillId="0" borderId="0"/>
    <xf numFmtId="0" fontId="47" fillId="0" borderId="0"/>
    <xf numFmtId="0" fontId="29" fillId="0" borderId="0"/>
    <xf numFmtId="0" fontId="29" fillId="0" borderId="0"/>
    <xf numFmtId="0" fontId="29" fillId="0" borderId="0"/>
    <xf numFmtId="0" fontId="47" fillId="0" borderId="0"/>
    <xf numFmtId="0" fontId="124" fillId="0" borderId="0" applyNumberFormat="0"/>
    <xf numFmtId="0" fontId="47" fillId="0" borderId="0"/>
    <xf numFmtId="0" fontId="47" fillId="0" borderId="0"/>
    <xf numFmtId="0" fontId="29" fillId="0" borderId="0"/>
    <xf numFmtId="0" fontId="47" fillId="0" borderId="0"/>
    <xf numFmtId="0" fontId="47" fillId="0" borderId="0"/>
    <xf numFmtId="0" fontId="48" fillId="0" borderId="0"/>
    <xf numFmtId="0" fontId="47" fillId="0" borderId="0"/>
    <xf numFmtId="0" fontId="29" fillId="0" borderId="0"/>
    <xf numFmtId="0" fontId="47" fillId="0" borderId="0"/>
    <xf numFmtId="0" fontId="60" fillId="0" borderId="0"/>
    <xf numFmtId="0" fontId="47" fillId="0" borderId="0"/>
    <xf numFmtId="0" fontId="29" fillId="0" borderId="0"/>
    <xf numFmtId="0" fontId="47" fillId="0" borderId="0"/>
    <xf numFmtId="0" fontId="29" fillId="0" borderId="0"/>
    <xf numFmtId="0" fontId="47" fillId="0" borderId="0"/>
    <xf numFmtId="0" fontId="47" fillId="0" borderId="0" applyNumberFormat="0"/>
    <xf numFmtId="0" fontId="129" fillId="0" borderId="0"/>
    <xf numFmtId="0" fontId="47" fillId="0" borderId="0" applyNumberFormat="0"/>
    <xf numFmtId="0" fontId="47" fillId="0" borderId="0" applyNumberFormat="0"/>
    <xf numFmtId="0" fontId="29" fillId="0" borderId="0"/>
    <xf numFmtId="0" fontId="118" fillId="3" borderId="0" applyNumberFormat="0" applyBorder="0" applyAlignment="0" applyProtection="0"/>
    <xf numFmtId="0" fontId="119" fillId="0" borderId="0" applyNumberFormat="0" applyFill="0" applyBorder="0" applyAlignment="0" applyProtection="0"/>
    <xf numFmtId="0" fontId="106" fillId="23" borderId="8" applyNumberFormat="0" applyFont="0" applyAlignment="0" applyProtection="0"/>
    <xf numFmtId="0" fontId="120" fillId="0" borderId="9" applyNumberFormat="0" applyFill="0" applyAlignment="0" applyProtection="0"/>
    <xf numFmtId="0" fontId="121" fillId="0" borderId="0" applyNumberForma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22" fillId="4" borderId="0" applyNumberFormat="0" applyBorder="0" applyAlignment="0" applyProtection="0"/>
  </cellStyleXfs>
  <cellXfs count="777">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1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1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11" xfId="0" applyFont="1" applyBorder="1" applyAlignment="1" applyProtection="1">
      <alignment horizontal="right" wrapText="1"/>
    </xf>
    <xf numFmtId="0" fontId="31" fillId="24" borderId="11" xfId="0" applyFont="1" applyFill="1" applyBorder="1" applyAlignment="1" applyProtection="1">
      <alignment horizontal="center" wrapText="1"/>
      <protection locked="0"/>
    </xf>
    <xf numFmtId="0" fontId="31" fillId="0" borderId="11" xfId="0" applyFont="1" applyBorder="1" applyAlignment="1" applyProtection="1">
      <alignment horizontal="center" wrapText="1"/>
    </xf>
    <xf numFmtId="0" fontId="31" fillId="0" borderId="11" xfId="0" applyFont="1" applyBorder="1" applyAlignment="1" applyProtection="1">
      <alignment wrapText="1"/>
    </xf>
    <xf numFmtId="0" fontId="32" fillId="0" borderId="15" xfId="0" applyFont="1" applyBorder="1" applyAlignment="1" applyProtection="1">
      <alignment horizontal="left"/>
    </xf>
    <xf numFmtId="0" fontId="32"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1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9" xfId="0" quotePrefix="1" applyFont="1" applyFill="1" applyBorder="1" applyAlignment="1">
      <alignment wrapText="1"/>
    </xf>
    <xf numFmtId="0" fontId="25" fillId="0" borderId="0" xfId="0" quotePrefix="1" applyFont="1" applyFill="1" applyBorder="1" applyAlignment="1">
      <alignment wrapText="1"/>
    </xf>
    <xf numFmtId="0" fontId="29" fillId="0" borderId="19" xfId="0" applyFont="1" applyFill="1" applyBorder="1"/>
    <xf numFmtId="0" fontId="9" fillId="0" borderId="19" xfId="0" applyFont="1" applyFill="1" applyBorder="1" applyAlignment="1">
      <alignment vertical="center" wrapText="1"/>
    </xf>
    <xf numFmtId="0" fontId="29" fillId="0" borderId="2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4" borderId="17" xfId="0" applyNumberFormat="1" applyFont="1" applyFill="1" applyBorder="1" applyAlignment="1" applyProtection="1">
      <alignment horizontal="right" vertical="center" wrapText="1"/>
      <protection locked="0"/>
    </xf>
    <xf numFmtId="3" fontId="26" fillId="25" borderId="17" xfId="0" applyNumberFormat="1" applyFont="1" applyFill="1" applyBorder="1" applyAlignment="1" applyProtection="1">
      <alignment horizontal="right" vertical="center" wrapText="1"/>
      <protection locked="0"/>
    </xf>
    <xf numFmtId="3" fontId="26" fillId="26" borderId="1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30"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1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1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17" xfId="0" applyFont="1" applyFill="1" applyBorder="1" applyAlignment="1">
      <alignment horizontal="center" vertical="center" textRotation="90" wrapText="1"/>
    </xf>
    <xf numFmtId="0" fontId="27" fillId="0" borderId="1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21" xfId="0" quotePrefix="1" applyFont="1" applyFill="1" applyBorder="1" applyAlignment="1">
      <alignment horizontal="left" vertical="center"/>
    </xf>
    <xf numFmtId="0" fontId="26"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4" borderId="17" xfId="0" applyFont="1" applyFill="1" applyBorder="1" applyAlignment="1" applyProtection="1">
      <alignment horizontal="center" vertical="center" wrapText="1"/>
      <protection locked="0"/>
    </xf>
    <xf numFmtId="0" fontId="72" fillId="0" borderId="22"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7" fillId="27" borderId="17" xfId="0" applyFont="1" applyFill="1" applyBorder="1" applyAlignment="1">
      <alignment horizontal="center" vertical="center" wrapText="1"/>
    </xf>
    <xf numFmtId="0" fontId="67" fillId="27" borderId="17" xfId="0" applyFont="1" applyFill="1" applyBorder="1" applyAlignment="1">
      <alignment horizontal="center" vertical="center"/>
    </xf>
    <xf numFmtId="0" fontId="68" fillId="0" borderId="0" xfId="0" applyFont="1" applyFill="1" applyBorder="1"/>
    <xf numFmtId="0" fontId="131" fillId="0" borderId="0" xfId="0" applyNumberFormat="1" applyFont="1"/>
    <xf numFmtId="0" fontId="132" fillId="0" borderId="13" xfId="43" applyFont="1" applyFill="1" applyBorder="1" applyAlignment="1" applyProtection="1">
      <alignment horizontal="center" vertical="center" wrapText="1"/>
    </xf>
    <xf numFmtId="3" fontId="26" fillId="28" borderId="17" xfId="0" applyNumberFormat="1" applyFont="1" applyFill="1" applyBorder="1" applyAlignment="1" applyProtection="1">
      <alignment horizontal="right" vertical="center" wrapText="1"/>
      <protection locked="0"/>
    </xf>
    <xf numFmtId="0" fontId="132" fillId="0" borderId="15" xfId="43"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protection locked="0"/>
    </xf>
    <xf numFmtId="0" fontId="18" fillId="0" borderId="0" xfId="43" applyFont="1" applyFill="1"/>
    <xf numFmtId="0" fontId="18" fillId="0" borderId="0" xfId="43" applyFont="1" applyFill="1" applyBorder="1"/>
    <xf numFmtId="0" fontId="49" fillId="0" borderId="0" xfId="43" applyFont="1" applyFill="1" applyAlignment="1">
      <alignment horizontal="center" vertical="center"/>
    </xf>
    <xf numFmtId="49" fontId="18" fillId="0" borderId="0" xfId="43" applyNumberFormat="1" applyFont="1" applyFill="1" applyAlignment="1">
      <alignment vertical="center" wrapText="1"/>
    </xf>
    <xf numFmtId="0" fontId="18" fillId="0" borderId="0" xfId="43" applyFont="1" applyFill="1" applyAlignment="1">
      <alignment vertical="top"/>
    </xf>
    <xf numFmtId="49" fontId="53" fillId="0" borderId="0" xfId="43" applyNumberFormat="1" applyFont="1" applyFill="1" applyAlignment="1">
      <alignment horizontal="left" vertical="top"/>
    </xf>
    <xf numFmtId="0" fontId="28" fillId="0" borderId="0" xfId="43" applyFont="1" applyFill="1" applyBorder="1"/>
    <xf numFmtId="0" fontId="28" fillId="0" borderId="0" xfId="43" applyFont="1" applyFill="1"/>
    <xf numFmtId="0" fontId="43" fillId="0" borderId="0"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26" borderId="17" xfId="43" applyNumberFormat="1" applyFont="1" applyFill="1" applyBorder="1" applyAlignment="1" applyProtection="1">
      <alignment horizontal="right" vertical="center" wrapText="1"/>
      <protection locked="0"/>
    </xf>
    <xf numFmtId="3" fontId="26" fillId="25" borderId="17" xfId="43" applyNumberFormat="1" applyFont="1" applyFill="1" applyBorder="1" applyAlignment="1" applyProtection="1">
      <alignment horizontal="right" vertical="center" wrapText="1"/>
      <protection locked="0"/>
    </xf>
    <xf numFmtId="49" fontId="26" fillId="0" borderId="17" xfId="43" applyNumberFormat="1" applyFont="1" applyFill="1" applyBorder="1" applyAlignment="1">
      <alignment horizontal="center" vertical="center" wrapText="1"/>
    </xf>
    <xf numFmtId="2" fontId="26" fillId="0" borderId="17" xfId="43" applyNumberFormat="1" applyFont="1" applyFill="1" applyBorder="1" applyAlignment="1">
      <alignment horizontal="left" vertical="center" wrapText="1"/>
    </xf>
    <xf numFmtId="0" fontId="23" fillId="0" borderId="0" xfId="43" applyFont="1" applyFill="1" applyBorder="1"/>
    <xf numFmtId="0" fontId="30"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6"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1" fillId="0" borderId="0" xfId="43" applyNumberFormat="1" applyFont="1" applyFill="1" applyBorder="1" applyAlignment="1">
      <alignment horizontal="left" vertical="top" wrapText="1"/>
    </xf>
    <xf numFmtId="0" fontId="29" fillId="0" borderId="0" xfId="43" applyFont="1"/>
    <xf numFmtId="0" fontId="26" fillId="0" borderId="17" xfId="43" applyFont="1" applyFill="1" applyBorder="1" applyAlignment="1">
      <alignment horizontal="left" vertical="center" wrapText="1"/>
    </xf>
    <xf numFmtId="0" fontId="29" fillId="0" borderId="0" xfId="43"/>
    <xf numFmtId="0" fontId="133" fillId="29" borderId="0" xfId="43" applyFont="1" applyFill="1" applyBorder="1"/>
    <xf numFmtId="49" fontId="134" fillId="29" borderId="0" xfId="43" applyNumberFormat="1" applyFont="1" applyFill="1" applyBorder="1" applyAlignment="1">
      <alignment vertical="top" wrapText="1"/>
    </xf>
    <xf numFmtId="0" fontId="135" fillId="29" borderId="0" xfId="43" applyFont="1" applyFill="1" applyBorder="1" applyAlignment="1">
      <alignment wrapText="1"/>
    </xf>
    <xf numFmtId="49" fontId="134" fillId="29" borderId="0" xfId="43" applyNumberFormat="1" applyFont="1" applyFill="1" applyBorder="1" applyAlignment="1">
      <alignment horizontal="left" vertical="top" wrapText="1"/>
    </xf>
    <xf numFmtId="3" fontId="136" fillId="29" borderId="0" xfId="43" applyNumberFormat="1" applyFont="1" applyFill="1" applyBorder="1" applyAlignment="1" applyProtection="1">
      <alignment horizontal="right" vertical="center" wrapText="1"/>
      <protection locked="0"/>
    </xf>
    <xf numFmtId="0" fontId="137" fillId="29" borderId="0" xfId="43" applyFont="1" applyFill="1" applyBorder="1" applyAlignment="1">
      <alignment horizontal="center" vertical="center" wrapText="1"/>
    </xf>
    <xf numFmtId="3" fontId="138" fillId="29" borderId="0" xfId="43" applyNumberFormat="1" applyFont="1" applyFill="1" applyBorder="1" applyAlignment="1">
      <alignment horizontal="right" vertical="center" wrapText="1"/>
    </xf>
    <xf numFmtId="0" fontId="133" fillId="29" borderId="0" xfId="43" applyFont="1" applyFill="1" applyBorder="1" applyAlignment="1"/>
    <xf numFmtId="0" fontId="139" fillId="29" borderId="0" xfId="43" applyFont="1" applyFill="1" applyBorder="1" applyAlignment="1">
      <alignment horizontal="center" vertical="center" wrapText="1"/>
    </xf>
    <xf numFmtId="0" fontId="133" fillId="29" borderId="0" xfId="43" applyFont="1" applyFill="1"/>
    <xf numFmtId="0" fontId="140" fillId="29" borderId="23" xfId="43" applyFont="1" applyFill="1" applyBorder="1" applyAlignment="1"/>
    <xf numFmtId="0" fontId="135" fillId="29" borderId="23" xfId="43" applyFont="1" applyFill="1" applyBorder="1" applyAlignment="1"/>
    <xf numFmtId="0" fontId="135" fillId="29" borderId="0" xfId="43" applyFont="1" applyFill="1" applyBorder="1" applyAlignment="1"/>
    <xf numFmtId="0" fontId="141" fillId="29" borderId="17" xfId="43" applyFont="1" applyFill="1" applyBorder="1" applyAlignment="1">
      <alignment horizontal="center" vertical="center" wrapText="1"/>
    </xf>
    <xf numFmtId="0" fontId="142" fillId="29" borderId="0" xfId="43" applyFont="1" applyFill="1"/>
    <xf numFmtId="0" fontId="139" fillId="29" borderId="17" xfId="43" applyFont="1" applyFill="1" applyBorder="1" applyAlignment="1">
      <alignment horizontal="center" vertical="center" wrapText="1"/>
    </xf>
    <xf numFmtId="0" fontId="133" fillId="0" borderId="0" xfId="43" applyFont="1" applyFill="1" applyBorder="1"/>
    <xf numFmtId="0" fontId="133" fillId="0" borderId="0" xfId="43" applyFont="1" applyFill="1"/>
    <xf numFmtId="0" fontId="143" fillId="29" borderId="22" xfId="43" applyFont="1" applyFill="1" applyBorder="1" applyAlignment="1">
      <alignment horizontal="center" vertical="center" textRotation="90" wrapText="1"/>
    </xf>
    <xf numFmtId="0" fontId="133" fillId="0" borderId="0" xfId="43" applyFont="1" applyFill="1" applyBorder="1"/>
    <xf numFmtId="0" fontId="133" fillId="0" borderId="0" xfId="43" applyFont="1" applyFill="1"/>
    <xf numFmtId="0" fontId="144" fillId="0" borderId="0" xfId="43" applyFont="1" applyFill="1" applyBorder="1" applyAlignment="1">
      <alignment vertical="center" wrapText="1"/>
    </xf>
    <xf numFmtId="0" fontId="133" fillId="0" borderId="0" xfId="43" applyFont="1" applyFill="1" applyAlignment="1">
      <alignment vertical="center"/>
    </xf>
    <xf numFmtId="0" fontId="145" fillId="0" borderId="0" xfId="43" applyFont="1" applyFill="1" applyBorder="1" applyAlignment="1">
      <alignment horizontal="center" vertical="center" wrapText="1"/>
    </xf>
    <xf numFmtId="0" fontId="146" fillId="0" borderId="0" xfId="43" applyFont="1" applyFill="1" applyBorder="1" applyAlignment="1">
      <alignment horizontal="center" vertical="center" wrapText="1"/>
    </xf>
    <xf numFmtId="0" fontId="133" fillId="0" borderId="0" xfId="43" applyFont="1" applyFill="1" applyBorder="1" applyAlignment="1">
      <alignment vertical="center"/>
    </xf>
    <xf numFmtId="0" fontId="133" fillId="0" borderId="0" xfId="43" applyFont="1" applyFill="1" applyBorder="1" applyAlignment="1"/>
    <xf numFmtId="0" fontId="137" fillId="0" borderId="0" xfId="43" applyFont="1" applyFill="1" applyBorder="1" applyAlignment="1">
      <alignment horizontal="center" vertical="center" wrapText="1"/>
    </xf>
    <xf numFmtId="3" fontId="136" fillId="0" borderId="0" xfId="43" applyNumberFormat="1" applyFont="1" applyFill="1" applyBorder="1" applyAlignment="1" applyProtection="1">
      <alignment horizontal="right" vertical="center" wrapText="1"/>
      <protection locked="0"/>
    </xf>
    <xf numFmtId="3" fontId="138" fillId="0" borderId="0" xfId="43" applyNumberFormat="1" applyFont="1" applyFill="1" applyBorder="1" applyAlignment="1">
      <alignment horizontal="right" vertical="center" wrapText="1"/>
    </xf>
    <xf numFmtId="0" fontId="147" fillId="0" borderId="0" xfId="43" applyFont="1" applyFill="1" applyBorder="1" applyAlignment="1">
      <alignment horizontal="center" vertical="top"/>
    </xf>
    <xf numFmtId="0" fontId="142" fillId="0" borderId="0" xfId="43" applyFont="1" applyFill="1"/>
    <xf numFmtId="0" fontId="142" fillId="0" borderId="0" xfId="43" applyFont="1" applyFill="1" applyBorder="1"/>
    <xf numFmtId="49" fontId="133" fillId="0" borderId="0" xfId="43" applyNumberFormat="1" applyFont="1" applyFill="1" applyAlignment="1">
      <alignment horizontal="left" vertical="top"/>
    </xf>
    <xf numFmtId="0" fontId="133" fillId="0" borderId="0" xfId="43" applyFont="1" applyFill="1" applyAlignment="1">
      <alignment vertical="top"/>
    </xf>
    <xf numFmtId="3" fontId="25" fillId="29" borderId="21" xfId="43" applyNumberFormat="1" applyFont="1" applyFill="1" applyBorder="1" applyAlignment="1">
      <alignment horizontal="center" vertical="center" wrapText="1"/>
    </xf>
    <xf numFmtId="0" fontId="36" fillId="0" borderId="17" xfId="43" applyFont="1" applyFill="1" applyBorder="1" applyAlignment="1">
      <alignment vertical="center" wrapText="1"/>
    </xf>
    <xf numFmtId="0" fontId="146" fillId="0" borderId="0" xfId="43" applyFont="1" applyFill="1"/>
    <xf numFmtId="0" fontId="148" fillId="0" borderId="0" xfId="43" applyFont="1" applyFill="1" applyBorder="1"/>
    <xf numFmtId="0" fontId="149" fillId="0" borderId="0" xfId="43" applyFont="1" applyFill="1"/>
    <xf numFmtId="0" fontId="132" fillId="0" borderId="13" xfId="43" applyFont="1" applyFill="1" applyBorder="1" applyAlignment="1" applyProtection="1">
      <alignment horizontal="center" vertical="center" wrapText="1"/>
    </xf>
    <xf numFmtId="0" fontId="29" fillId="0" borderId="0" xfId="43" applyFont="1" applyFill="1"/>
    <xf numFmtId="0" fontId="3" fillId="0" borderId="0" xfId="43" applyFont="1" applyFill="1"/>
    <xf numFmtId="0" fontId="87" fillId="0" borderId="21" xfId="22" applyFont="1" applyFill="1" applyBorder="1" applyAlignment="1">
      <alignment horizontal="center" vertical="center" wrapText="1"/>
    </xf>
    <xf numFmtId="0" fontId="88" fillId="0" borderId="21" xfId="43" applyFont="1" applyFill="1" applyBorder="1" applyAlignment="1">
      <alignment horizontal="center" vertical="center" wrapText="1"/>
    </xf>
    <xf numFmtId="0" fontId="87" fillId="0" borderId="17" xfId="43" applyFont="1" applyFill="1" applyBorder="1" applyAlignment="1">
      <alignment horizontal="center" vertical="center" wrapText="1"/>
    </xf>
    <xf numFmtId="0" fontId="87" fillId="0" borderId="21" xfId="43" applyFont="1" applyFill="1" applyBorder="1" applyAlignment="1">
      <alignment horizontal="center" vertical="center" wrapText="1"/>
    </xf>
    <xf numFmtId="3" fontId="86" fillId="24" borderId="17" xfId="43" applyNumberFormat="1" applyFont="1" applyFill="1" applyBorder="1" applyAlignment="1">
      <alignment horizontal="right" vertical="center" wrapText="1"/>
    </xf>
    <xf numFmtId="3" fontId="25" fillId="29" borderId="17" xfId="43" applyNumberFormat="1" applyFont="1" applyFill="1" applyBorder="1" applyAlignment="1">
      <alignment horizontal="center" vertical="center" wrapText="1"/>
    </xf>
    <xf numFmtId="0" fontId="58" fillId="0" borderId="17" xfId="43" applyFont="1" applyFill="1" applyBorder="1" applyAlignment="1">
      <alignment horizontal="center" vertical="center" wrapText="1"/>
    </xf>
    <xf numFmtId="3" fontId="26" fillId="24" borderId="17" xfId="0" applyNumberFormat="1" applyFont="1" applyFill="1" applyBorder="1" applyAlignment="1">
      <alignment horizontal="right" vertical="center" wrapText="1"/>
    </xf>
    <xf numFmtId="0" fontId="9" fillId="0" borderId="0" xfId="97" applyFont="1" applyFill="1" applyBorder="1" applyAlignment="1"/>
    <xf numFmtId="0" fontId="29" fillId="0" borderId="0" xfId="43" applyFont="1" applyFill="1" applyBorder="1"/>
    <xf numFmtId="49" fontId="12" fillId="0" borderId="0" xfId="21" applyNumberFormat="1" applyFont="1" applyFill="1" applyBorder="1" applyAlignment="1">
      <alignment vertical="center" wrapText="1"/>
    </xf>
    <xf numFmtId="49" fontId="26" fillId="0" borderId="17" xfId="68" applyNumberFormat="1" applyFont="1" applyFill="1" applyBorder="1" applyAlignment="1">
      <alignment horizontal="left" vertical="center"/>
    </xf>
    <xf numFmtId="49" fontId="90" fillId="0" borderId="17" xfId="68" applyNumberFormat="1" applyFont="1" applyFill="1" applyBorder="1" applyAlignment="1">
      <alignment horizontal="left" vertical="center" wrapText="1"/>
    </xf>
    <xf numFmtId="49" fontId="26" fillId="0" borderId="17" xfId="68" applyNumberFormat="1" applyFont="1" applyFill="1" applyBorder="1" applyAlignment="1">
      <alignment horizontal="left" vertical="center" wrapText="1"/>
    </xf>
    <xf numFmtId="0" fontId="149" fillId="0" borderId="0" xfId="80" applyFont="1" applyFill="1" applyAlignment="1">
      <alignment vertical="center"/>
    </xf>
    <xf numFmtId="0" fontId="136" fillId="0" borderId="0" xfId="80" applyFont="1" applyFill="1" applyAlignment="1">
      <alignment horizontal="right" vertical="center"/>
    </xf>
    <xf numFmtId="0" fontId="150" fillId="0" borderId="0" xfId="80" applyFont="1" applyFill="1" applyAlignment="1">
      <alignment horizontal="right" vertical="center"/>
    </xf>
    <xf numFmtId="3" fontId="150" fillId="0" borderId="0" xfId="80" applyNumberFormat="1" applyFont="1" applyFill="1" applyAlignment="1">
      <alignment vertical="center"/>
    </xf>
    <xf numFmtId="3" fontId="149" fillId="0" borderId="0" xfId="80" applyNumberFormat="1" applyFont="1" applyFill="1" applyAlignment="1">
      <alignment vertical="center"/>
    </xf>
    <xf numFmtId="0" fontId="149" fillId="0" borderId="0" xfId="80" applyFont="1" applyFill="1" applyAlignment="1">
      <alignment horizontal="center" vertical="center"/>
    </xf>
    <xf numFmtId="0" fontId="150" fillId="0" borderId="17" xfId="80" applyFont="1" applyFill="1" applyBorder="1" applyAlignment="1">
      <alignment horizontal="center" vertical="center" wrapText="1"/>
    </xf>
    <xf numFmtId="3" fontId="151" fillId="0" borderId="17" xfId="80" applyNumberFormat="1" applyFont="1" applyFill="1" applyBorder="1" applyAlignment="1">
      <alignment horizontal="center" vertical="center" wrapText="1"/>
    </xf>
    <xf numFmtId="0" fontId="152" fillId="0" borderId="20" xfId="80" applyFont="1" applyFill="1" applyBorder="1" applyAlignment="1">
      <alignment horizontal="center" vertical="center" wrapText="1"/>
    </xf>
    <xf numFmtId="0" fontId="152" fillId="0" borderId="17" xfId="80" applyFont="1" applyFill="1" applyBorder="1" applyAlignment="1">
      <alignment horizontal="center" vertical="center" wrapText="1"/>
    </xf>
    <xf numFmtId="49" fontId="150" fillId="0" borderId="17" xfId="80" applyNumberFormat="1" applyFont="1" applyFill="1" applyBorder="1" applyAlignment="1">
      <alignment horizontal="center" vertical="center" wrapText="1"/>
    </xf>
    <xf numFmtId="3" fontId="139" fillId="0" borderId="17"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wrapText="1"/>
    </xf>
    <xf numFmtId="3" fontId="150" fillId="0" borderId="24" xfId="80" applyNumberFormat="1" applyFont="1" applyFill="1" applyBorder="1" applyAlignment="1" applyProtection="1">
      <alignment horizontal="center" vertical="center" wrapText="1"/>
      <protection locked="0"/>
    </xf>
    <xf numFmtId="3" fontId="148" fillId="0" borderId="0" xfId="80" applyNumberFormat="1" applyFont="1" applyFill="1" applyAlignment="1">
      <alignment horizontal="center" vertical="center"/>
    </xf>
    <xf numFmtId="0" fontId="148" fillId="0" borderId="0" xfId="80" applyFont="1" applyFill="1" applyAlignment="1">
      <alignment horizontal="center" vertical="center"/>
    </xf>
    <xf numFmtId="3" fontId="150" fillId="0" borderId="17" xfId="80" applyNumberFormat="1" applyFont="1" applyFill="1" applyBorder="1" applyAlignment="1">
      <alignment horizontal="right" vertical="center"/>
    </xf>
    <xf numFmtId="3" fontId="150" fillId="0" borderId="17" xfId="80" applyNumberFormat="1" applyFont="1" applyFill="1" applyBorder="1" applyAlignment="1" applyProtection="1">
      <alignment horizontal="center" vertical="center" wrapText="1"/>
      <protection locked="0"/>
    </xf>
    <xf numFmtId="3" fontId="148" fillId="0" borderId="17" xfId="80" applyNumberFormat="1" applyFont="1" applyFill="1" applyBorder="1" applyAlignment="1" applyProtection="1">
      <alignment horizontal="left" vertical="center" wrapText="1"/>
      <protection locked="0"/>
    </xf>
    <xf numFmtId="3" fontId="148" fillId="0" borderId="0" xfId="80" applyNumberFormat="1" applyFont="1" applyFill="1" applyAlignment="1">
      <alignment vertical="center"/>
    </xf>
    <xf numFmtId="0" fontId="148" fillId="0" borderId="0" xfId="80" applyFont="1" applyFill="1" applyAlignment="1">
      <alignment vertical="center"/>
    </xf>
    <xf numFmtId="49" fontId="148" fillId="0" borderId="17" xfId="80" applyNumberFormat="1" applyFont="1" applyFill="1" applyBorder="1" applyAlignment="1" applyProtection="1">
      <alignment horizontal="left" vertical="center" wrapText="1"/>
      <protection locked="0"/>
    </xf>
    <xf numFmtId="0" fontId="148" fillId="0" borderId="17" xfId="80" applyFont="1" applyFill="1" applyBorder="1" applyAlignment="1">
      <alignment vertical="center"/>
    </xf>
    <xf numFmtId="0" fontId="148" fillId="0" borderId="0" xfId="80" applyFont="1" applyFill="1" applyBorder="1" applyAlignment="1">
      <alignment vertical="center"/>
    </xf>
    <xf numFmtId="0" fontId="153" fillId="0" borderId="0" xfId="80" applyFont="1" applyFill="1" applyAlignment="1">
      <alignment horizontal="right" vertical="center"/>
    </xf>
    <xf numFmtId="49" fontId="154" fillId="0" borderId="0" xfId="80" applyNumberFormat="1" applyFont="1" applyFill="1" applyAlignment="1">
      <alignment vertical="center" wrapText="1"/>
    </xf>
    <xf numFmtId="49" fontId="133" fillId="0" borderId="0" xfId="80" applyNumberFormat="1" applyFont="1" applyFill="1" applyAlignment="1">
      <alignment vertical="center" wrapText="1"/>
    </xf>
    <xf numFmtId="3" fontId="133" fillId="0" borderId="0" xfId="80" applyNumberFormat="1" applyFont="1" applyFill="1" applyAlignment="1">
      <alignment vertical="center"/>
    </xf>
    <xf numFmtId="3" fontId="133" fillId="0" borderId="0" xfId="80" applyNumberFormat="1" applyFont="1" applyFill="1" applyAlignment="1">
      <alignment horizontal="center" vertical="center"/>
    </xf>
    <xf numFmtId="3" fontId="133" fillId="0" borderId="0" xfId="80" applyNumberFormat="1" applyFont="1" applyFill="1" applyBorder="1" applyAlignment="1">
      <alignment horizontal="center" vertical="center"/>
    </xf>
    <xf numFmtId="0" fontId="148" fillId="0" borderId="0" xfId="80" applyFont="1" applyFill="1" applyAlignment="1">
      <alignment vertical="center" wrapText="1"/>
    </xf>
    <xf numFmtId="49" fontId="148" fillId="0" borderId="0" xfId="80" applyNumberFormat="1" applyFont="1" applyFill="1" applyAlignment="1" applyProtection="1">
      <alignment horizontal="left" vertical="center" wrapText="1"/>
      <protection locked="0"/>
    </xf>
    <xf numFmtId="49" fontId="133" fillId="0" borderId="0" xfId="80" applyNumberFormat="1" applyFont="1" applyFill="1" applyBorder="1" applyAlignment="1">
      <alignment horizontal="center" vertical="center"/>
    </xf>
    <xf numFmtId="0" fontId="133" fillId="0" borderId="0" xfId="80" applyFont="1" applyFill="1" applyBorder="1" applyAlignment="1">
      <alignment horizontal="right" vertical="center"/>
    </xf>
    <xf numFmtId="0" fontId="139" fillId="0" borderId="0" xfId="80" applyFont="1" applyFill="1" applyBorder="1" applyAlignment="1">
      <alignment horizontal="right" vertical="center"/>
    </xf>
    <xf numFmtId="0" fontId="154" fillId="0" borderId="0" xfId="80" applyFont="1" applyFill="1" applyBorder="1" applyAlignment="1">
      <alignment horizontal="right" vertical="center"/>
    </xf>
    <xf numFmtId="3" fontId="154" fillId="0" borderId="0" xfId="80" applyNumberFormat="1" applyFont="1" applyFill="1" applyAlignment="1">
      <alignment vertical="center" wrapText="1"/>
    </xf>
    <xf numFmtId="3" fontId="133" fillId="0" borderId="0" xfId="80" applyNumberFormat="1" applyFont="1" applyFill="1" applyAlignment="1">
      <alignment vertical="center" wrapText="1"/>
    </xf>
    <xf numFmtId="0" fontId="133" fillId="0" borderId="0" xfId="80" applyFont="1" applyFill="1" applyAlignment="1">
      <alignment vertical="center"/>
    </xf>
    <xf numFmtId="0" fontId="149" fillId="0" borderId="0" xfId="80" applyFont="1" applyFill="1" applyAlignment="1">
      <alignment vertical="center" wrapText="1"/>
    </xf>
    <xf numFmtId="49" fontId="149" fillId="0" borderId="0" xfId="80" applyNumberFormat="1" applyFont="1" applyFill="1" applyAlignment="1" applyProtection="1">
      <alignment horizontal="left" vertical="center" wrapText="1"/>
      <protection locked="0"/>
    </xf>
    <xf numFmtId="0" fontId="139" fillId="0" borderId="0" xfId="80" applyFont="1" applyFill="1" applyBorder="1" applyAlignment="1">
      <alignment vertical="center"/>
    </xf>
    <xf numFmtId="0" fontId="133" fillId="0" borderId="0" xfId="80" applyFont="1" applyFill="1" applyBorder="1" applyAlignment="1">
      <alignment vertical="center"/>
    </xf>
    <xf numFmtId="0" fontId="133" fillId="0" borderId="0" xfId="80" applyFont="1" applyFill="1" applyBorder="1" applyAlignment="1">
      <alignment horizontal="center" vertical="center"/>
    </xf>
    <xf numFmtId="0" fontId="153" fillId="0" borderId="0" xfId="80" applyFont="1" applyFill="1" applyAlignment="1">
      <alignment vertical="center"/>
    </xf>
    <xf numFmtId="3" fontId="150" fillId="30" borderId="17" xfId="80" applyNumberFormat="1" applyFont="1" applyFill="1" applyBorder="1" applyAlignment="1">
      <alignment horizontal="right" vertical="center"/>
    </xf>
    <xf numFmtId="0" fontId="0" fillId="0" borderId="17" xfId="0" applyNumberFormat="1" applyBorder="1" applyAlignment="1">
      <alignment wrapText="1"/>
    </xf>
    <xf numFmtId="3" fontId="26" fillId="25" borderId="17" xfId="0" applyNumberFormat="1" applyFont="1" applyFill="1" applyBorder="1" applyAlignment="1">
      <alignment horizontal="right" vertical="center" wrapText="1"/>
    </xf>
    <xf numFmtId="0" fontId="30" fillId="0" borderId="22" xfId="43" applyFont="1" applyFill="1" applyBorder="1" applyAlignment="1">
      <alignment horizontal="center" vertical="center" wrapText="1"/>
    </xf>
    <xf numFmtId="3" fontId="26" fillId="25" borderId="17" xfId="43" applyNumberFormat="1" applyFont="1" applyFill="1" applyBorder="1" applyAlignment="1">
      <alignment horizontal="right" vertical="center" wrapText="1"/>
    </xf>
    <xf numFmtId="0" fontId="0" fillId="0" borderId="25" xfId="0" applyBorder="1" applyAlignment="1">
      <alignment horizontal="center"/>
    </xf>
    <xf numFmtId="49" fontId="17" fillId="0" borderId="17" xfId="80" applyNumberFormat="1" applyFont="1" applyFill="1" applyBorder="1" applyAlignment="1">
      <alignment horizontal="center" vertical="center" wrapText="1"/>
    </xf>
    <xf numFmtId="3" fontId="17" fillId="0" borderId="17" xfId="80" applyNumberFormat="1" applyFont="1" applyFill="1" applyBorder="1" applyAlignment="1">
      <alignment horizontal="center" vertical="center" wrapText="1"/>
    </xf>
    <xf numFmtId="0" fontId="89" fillId="0" borderId="22" xfId="43" applyFont="1" applyFill="1" applyBorder="1" applyAlignment="1">
      <alignment horizontal="center" vertical="center" wrapText="1"/>
    </xf>
    <xf numFmtId="49" fontId="9" fillId="0" borderId="20" xfId="45" applyNumberFormat="1" applyFont="1" applyFill="1" applyBorder="1" applyAlignment="1">
      <alignment horizontal="center" vertical="center" wrapText="1"/>
    </xf>
    <xf numFmtId="0" fontId="36" fillId="31" borderId="17" xfId="43" applyFont="1" applyFill="1" applyBorder="1" applyAlignment="1">
      <alignment horizontal="right" vertical="center"/>
    </xf>
    <xf numFmtId="49" fontId="26" fillId="0" borderId="20" xfId="68" applyNumberFormat="1" applyFont="1" applyFill="1" applyBorder="1" applyAlignment="1">
      <alignment horizontal="left" vertical="center" wrapText="1"/>
    </xf>
    <xf numFmtId="0" fontId="39" fillId="0" borderId="0" xfId="43" applyFont="1" applyFill="1" applyBorder="1" applyAlignment="1">
      <alignment horizontal="left" vertical="top"/>
    </xf>
    <xf numFmtId="0" fontId="39" fillId="0" borderId="0" xfId="43" applyFont="1" applyFill="1" applyBorder="1" applyAlignment="1">
      <alignment horizontal="left"/>
    </xf>
    <xf numFmtId="0" fontId="39" fillId="0" borderId="0" xfId="43" applyFont="1" applyFill="1"/>
    <xf numFmtId="0" fontId="39"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9" fillId="0" borderId="0" xfId="43" applyFont="1" applyFill="1" applyAlignment="1" applyProtection="1">
      <alignment horizontal="left" wrapText="1"/>
      <protection locked="0"/>
    </xf>
    <xf numFmtId="0" fontId="45" fillId="0" borderId="0" xfId="43" applyFont="1" applyFill="1" applyBorder="1" applyAlignment="1">
      <alignment horizontal="left" vertical="center" wrapText="1"/>
    </xf>
    <xf numFmtId="0" fontId="51" fillId="32" borderId="17" xfId="0" applyFont="1" applyFill="1" applyBorder="1" applyAlignment="1">
      <alignment horizontal="right" vertical="center"/>
    </xf>
    <xf numFmtId="0" fontId="36" fillId="32" borderId="17" xfId="0" applyFont="1" applyFill="1" applyBorder="1" applyAlignment="1">
      <alignment horizontal="right" vertical="center" wrapText="1"/>
    </xf>
    <xf numFmtId="49" fontId="36" fillId="32" borderId="17" xfId="0" applyNumberFormat="1" applyFont="1" applyFill="1" applyBorder="1" applyAlignment="1">
      <alignment horizontal="right" vertical="center" wrapText="1"/>
    </xf>
    <xf numFmtId="49" fontId="51" fillId="32" borderId="17" xfId="0" applyNumberFormat="1" applyFont="1" applyFill="1" applyBorder="1" applyAlignment="1">
      <alignment horizontal="right" vertical="center" wrapText="1"/>
    </xf>
    <xf numFmtId="0" fontId="51" fillId="24" borderId="17" xfId="43" applyFont="1" applyFill="1" applyBorder="1" applyAlignment="1">
      <alignment horizontal="right" vertical="center"/>
    </xf>
    <xf numFmtId="0" fontId="51" fillId="24" borderId="17" xfId="0" applyFont="1" applyFill="1" applyBorder="1" applyAlignment="1">
      <alignment horizontal="right" vertical="center"/>
    </xf>
    <xf numFmtId="0" fontId="155" fillId="0" borderId="0" xfId="0" applyNumberFormat="1" applyFont="1"/>
    <xf numFmtId="0" fontId="155" fillId="0" borderId="17" xfId="0" applyNumberFormat="1" applyFont="1" applyBorder="1"/>
    <xf numFmtId="0" fontId="45" fillId="0" borderId="0" xfId="0" applyFont="1" applyFill="1"/>
    <xf numFmtId="0" fontId="45" fillId="0" borderId="0" xfId="0" applyFont="1" applyFill="1" applyAlignment="1"/>
    <xf numFmtId="0" fontId="156" fillId="24" borderId="17" xfId="0" applyFont="1" applyFill="1" applyBorder="1" applyAlignment="1" applyProtection="1">
      <alignment horizontal="center" vertical="center" wrapText="1"/>
      <protection locked="0"/>
    </xf>
    <xf numFmtId="0" fontId="157" fillId="24" borderId="17" xfId="0" applyFont="1" applyFill="1" applyBorder="1" applyAlignment="1" applyProtection="1">
      <alignment horizontal="center" vertical="center" wrapText="1"/>
      <protection locked="0"/>
    </xf>
    <xf numFmtId="0" fontId="26" fillId="0" borderId="21" xfId="43" applyFont="1" applyFill="1" applyBorder="1" applyAlignment="1">
      <alignment vertical="center" wrapText="1"/>
    </xf>
    <xf numFmtId="49" fontId="72" fillId="0" borderId="21" xfId="0" applyNumberFormat="1" applyFont="1" applyFill="1" applyBorder="1" applyAlignment="1">
      <alignment horizontal="left" vertical="center"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9" fillId="0" borderId="26" xfId="21" applyFont="1" applyFill="1" applyBorder="1" applyAlignment="1">
      <alignment horizontal="center" vertical="center" wrapText="1"/>
    </xf>
    <xf numFmtId="49" fontId="30" fillId="0" borderId="22"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11" fillId="0" borderId="17" xfId="43" applyNumberFormat="1" applyFont="1" applyFill="1" applyBorder="1" applyAlignment="1">
      <alignment horizontal="center" vertical="center" wrapText="1"/>
    </xf>
    <xf numFmtId="49" fontId="26" fillId="0" borderId="17" xfId="43" applyNumberFormat="1" applyFont="1" applyFill="1" applyBorder="1" applyAlignment="1">
      <alignment horizontal="center" vertical="center"/>
    </xf>
    <xf numFmtId="49" fontId="26" fillId="0" borderId="17" xfId="43" applyNumberFormat="1" applyFont="1" applyFill="1" applyBorder="1" applyAlignment="1">
      <alignment horizontal="left" vertical="center" wrapText="1"/>
    </xf>
    <xf numFmtId="17" fontId="26" fillId="0" borderId="17" xfId="43" applyNumberFormat="1" applyFont="1" applyFill="1" applyBorder="1" applyAlignment="1">
      <alignment horizontal="left" vertical="center" wrapText="1"/>
    </xf>
    <xf numFmtId="2" fontId="26" fillId="0" borderId="17" xfId="43" applyNumberFormat="1" applyFont="1" applyFill="1" applyBorder="1" applyAlignment="1">
      <alignment horizontal="justify" vertical="center" wrapText="1"/>
    </xf>
    <xf numFmtId="0" fontId="26" fillId="0" borderId="17" xfId="43" applyFont="1" applyFill="1" applyBorder="1" applyAlignment="1">
      <alignment horizontal="justify" vertical="center" wrapText="1"/>
    </xf>
    <xf numFmtId="0" fontId="51" fillId="0" borderId="17" xfId="43" applyFont="1" applyFill="1" applyBorder="1" applyAlignment="1">
      <alignment horizontal="justify" vertical="center" wrapText="1"/>
    </xf>
    <xf numFmtId="49" fontId="36" fillId="0" borderId="17" xfId="43" applyNumberFormat="1" applyFont="1" applyFill="1" applyBorder="1" applyAlignment="1">
      <alignment horizontal="center" vertical="center" wrapText="1"/>
    </xf>
    <xf numFmtId="49" fontId="51" fillId="0" borderId="17" xfId="43" applyNumberFormat="1" applyFont="1" applyFill="1" applyBorder="1" applyAlignment="1">
      <alignment horizontal="center" vertical="center" wrapText="1"/>
    </xf>
    <xf numFmtId="0" fontId="51" fillId="0" borderId="17" xfId="43" applyFont="1" applyFill="1" applyBorder="1" applyAlignment="1">
      <alignment vertical="center" wrapText="1"/>
    </xf>
    <xf numFmtId="2" fontId="26" fillId="0" borderId="0" xfId="43" applyNumberFormat="1" applyFont="1" applyFill="1" applyBorder="1" applyAlignment="1">
      <alignment vertical="top"/>
    </xf>
    <xf numFmtId="49" fontId="12" fillId="0" borderId="0" xfId="43" applyNumberFormat="1" applyFont="1" applyFill="1" applyBorder="1" applyAlignment="1">
      <alignment horizontal="center" vertical="center" wrapText="1"/>
    </xf>
    <xf numFmtId="3" fontId="12" fillId="0" borderId="0" xfId="43" applyNumberFormat="1" applyFont="1" applyFill="1" applyBorder="1" applyAlignment="1">
      <alignment horizontal="right" vertical="center" wrapText="1"/>
    </xf>
    <xf numFmtId="3" fontId="12"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6" fillId="0" borderId="0" xfId="43" applyNumberFormat="1" applyFont="1" applyFill="1" applyAlignment="1">
      <alignment vertical="center"/>
    </xf>
    <xf numFmtId="0" fontId="53" fillId="0" borderId="0" xfId="43" applyFont="1" applyFill="1" applyBorder="1" applyAlignment="1"/>
    <xf numFmtId="0" fontId="51" fillId="0" borderId="0" xfId="43" applyFont="1" applyFill="1" applyBorder="1" applyAlignment="1">
      <alignment horizontal="center"/>
    </xf>
    <xf numFmtId="0" fontId="53" fillId="0" borderId="0" xfId="43" applyFont="1" applyFill="1" applyBorder="1"/>
    <xf numFmtId="0" fontId="63" fillId="0" borderId="21" xfId="0" applyFont="1" applyFill="1" applyBorder="1" applyAlignment="1">
      <alignment horizontal="left" vertical="center" wrapText="1"/>
    </xf>
    <xf numFmtId="0" fontId="72" fillId="0" borderId="21" xfId="0" applyFont="1" applyFill="1" applyBorder="1" applyAlignment="1">
      <alignment horizontal="left" vertical="center" wrapText="1"/>
    </xf>
    <xf numFmtId="49" fontId="76" fillId="0" borderId="0" xfId="0" applyNumberFormat="1" applyFont="1" applyFill="1" applyBorder="1" applyAlignment="1">
      <alignment wrapText="1"/>
    </xf>
    <xf numFmtId="0" fontId="97" fillId="0" borderId="0" xfId="0" applyFont="1" applyFill="1" applyBorder="1" applyAlignment="1">
      <alignment vertical="center" wrapText="1"/>
    </xf>
    <xf numFmtId="0" fontId="148" fillId="0" borderId="0" xfId="43" applyFont="1" applyFill="1"/>
    <xf numFmtId="49" fontId="158" fillId="0" borderId="0" xfId="43" applyNumberFormat="1" applyFont="1" applyFill="1" applyBorder="1" applyAlignment="1">
      <alignment vertical="center"/>
    </xf>
    <xf numFmtId="0" fontId="148" fillId="0" borderId="0" xfId="43" applyFont="1" applyFill="1" applyBorder="1" applyAlignment="1">
      <alignment vertical="top" wrapText="1"/>
    </xf>
    <xf numFmtId="49" fontId="12" fillId="0" borderId="17" xfId="43" applyNumberFormat="1" applyFont="1" applyFill="1" applyBorder="1" applyAlignment="1">
      <alignment horizontal="center" vertical="center" wrapText="1"/>
    </xf>
    <xf numFmtId="49" fontId="35" fillId="0" borderId="17" xfId="43" applyNumberFormat="1" applyFont="1" applyFill="1" applyBorder="1" applyAlignment="1">
      <alignment horizontal="center" vertical="center" wrapText="1"/>
    </xf>
    <xf numFmtId="0" fontId="35" fillId="0" borderId="17" xfId="43" applyFont="1" applyFill="1" applyBorder="1" applyAlignment="1">
      <alignment horizontal="center" vertical="center" wrapText="1"/>
    </xf>
    <xf numFmtId="3" fontId="26" fillId="0" borderId="0" xfId="43" applyNumberFormat="1" applyFont="1" applyFill="1" applyBorder="1" applyAlignment="1">
      <alignment horizontal="right" vertical="center" wrapText="1"/>
    </xf>
    <xf numFmtId="3" fontId="12" fillId="0" borderId="17" xfId="43" applyNumberFormat="1" applyFont="1" applyFill="1" applyBorder="1" applyAlignment="1">
      <alignment horizontal="center" vertical="center" wrapText="1"/>
    </xf>
    <xf numFmtId="49" fontId="16" fillId="0" borderId="17" xfId="43" applyNumberFormat="1" applyFont="1" applyFill="1" applyBorder="1" applyAlignment="1">
      <alignment horizontal="center" vertical="center" wrapText="1"/>
    </xf>
    <xf numFmtId="0" fontId="159" fillId="0" borderId="0" xfId="43" applyFont="1" applyFill="1" applyBorder="1" applyAlignment="1"/>
    <xf numFmtId="49" fontId="136" fillId="0" borderId="0" xfId="43" applyNumberFormat="1" applyFont="1" applyFill="1" applyBorder="1" applyAlignment="1">
      <alignment horizontal="left" vertical="center"/>
    </xf>
    <xf numFmtId="0" fontId="160" fillId="0" borderId="0" xfId="43" applyFont="1" applyFill="1" applyAlignment="1"/>
    <xf numFmtId="0" fontId="134" fillId="0" borderId="0" xfId="43" applyFont="1" applyFill="1" applyBorder="1" applyAlignment="1">
      <alignment vertical="top"/>
    </xf>
    <xf numFmtId="0" fontId="150" fillId="0" borderId="0" xfId="43" applyFont="1" applyFill="1" applyBorder="1" applyAlignment="1">
      <alignment horizontal="left" vertical="top" wrapText="1"/>
    </xf>
    <xf numFmtId="0" fontId="161" fillId="0" borderId="21" xfId="43" applyFont="1" applyFill="1" applyBorder="1" applyAlignment="1">
      <alignment horizontal="center" vertical="center" wrapText="1"/>
    </xf>
    <xf numFmtId="3" fontId="137" fillId="0" borderId="17" xfId="43" applyNumberFormat="1" applyFont="1" applyFill="1" applyBorder="1" applyAlignment="1">
      <alignment horizontal="center" vertical="center" wrapText="1"/>
    </xf>
    <xf numFmtId="49" fontId="136" fillId="0" borderId="17" xfId="43" applyNumberFormat="1" applyFont="1" applyFill="1" applyBorder="1" applyAlignment="1">
      <alignment horizontal="center" vertical="center" wrapText="1"/>
    </xf>
    <xf numFmtId="49" fontId="162" fillId="0" borderId="17" xfId="43" applyNumberFormat="1" applyFont="1" applyFill="1" applyBorder="1" applyAlignment="1">
      <alignment horizontal="center" vertical="center" wrapText="1"/>
    </xf>
    <xf numFmtId="0" fontId="163" fillId="0" borderId="17" xfId="43" applyFont="1" applyFill="1" applyBorder="1" applyAlignment="1">
      <alignment horizontal="center" vertical="center" wrapText="1"/>
    </xf>
    <xf numFmtId="2" fontId="150" fillId="0" borderId="21" xfId="43" applyNumberFormat="1" applyFont="1" applyFill="1" applyBorder="1" applyAlignment="1">
      <alignment horizontal="center" vertical="center" wrapText="1"/>
    </xf>
    <xf numFmtId="0" fontId="150" fillId="0" borderId="17" xfId="43" applyFont="1" applyFill="1" applyBorder="1"/>
    <xf numFmtId="0" fontId="150" fillId="0" borderId="17" xfId="43" applyFont="1" applyFill="1" applyBorder="1" applyAlignment="1">
      <alignment horizontal="center" vertical="center"/>
    </xf>
    <xf numFmtId="0" fontId="150" fillId="0" borderId="0" xfId="43" applyFont="1" applyFill="1"/>
    <xf numFmtId="0" fontId="138" fillId="0" borderId="21" xfId="43" applyFont="1" applyFill="1" applyBorder="1" applyAlignment="1">
      <alignment vertical="center" wrapText="1"/>
    </xf>
    <xf numFmtId="0" fontId="164" fillId="0" borderId="24" xfId="43" applyFont="1" applyFill="1" applyBorder="1" applyAlignment="1">
      <alignment horizontal="center" vertical="center"/>
    </xf>
    <xf numFmtId="0" fontId="146" fillId="0" borderId="0" xfId="43" applyFont="1" applyFill="1" applyAlignment="1"/>
    <xf numFmtId="49" fontId="165" fillId="0" borderId="0" xfId="43" applyNumberFormat="1" applyFont="1" applyFill="1" applyBorder="1" applyAlignment="1">
      <alignment horizontal="left" vertical="center" wrapText="1"/>
    </xf>
    <xf numFmtId="0" fontId="149" fillId="0" borderId="0" xfId="43" applyFont="1" applyFill="1" applyBorder="1" applyAlignment="1">
      <alignment horizontal="left" vertical="top"/>
    </xf>
    <xf numFmtId="0" fontId="149" fillId="0" borderId="0" xfId="43" applyFont="1" applyFill="1" applyBorder="1" applyAlignment="1">
      <alignment horizontal="left"/>
    </xf>
    <xf numFmtId="0" fontId="149" fillId="0" borderId="0" xfId="43" applyFont="1" applyFill="1" applyBorder="1"/>
    <xf numFmtId="0" fontId="148" fillId="0" borderId="0" xfId="43" applyFont="1" applyFill="1" applyBorder="1" applyAlignment="1">
      <alignment wrapText="1"/>
    </xf>
    <xf numFmtId="0" fontId="148" fillId="0" borderId="0" xfId="43" applyFont="1" applyFill="1" applyBorder="1" applyAlignment="1">
      <alignment horizontal="left" vertical="top"/>
    </xf>
    <xf numFmtId="0" fontId="98" fillId="0" borderId="17" xfId="43" applyFont="1" applyFill="1" applyBorder="1" applyAlignment="1">
      <alignment horizontal="center" vertical="center" textRotation="90" wrapText="1"/>
    </xf>
    <xf numFmtId="0" fontId="149" fillId="0" borderId="0" xfId="43" applyFont="1" applyFill="1" applyBorder="1" applyAlignment="1">
      <alignment horizontal="left" vertical="center" wrapText="1"/>
    </xf>
    <xf numFmtId="0" fontId="148" fillId="0" borderId="0" xfId="43" applyFont="1" applyFill="1" applyBorder="1" applyAlignment="1"/>
    <xf numFmtId="0" fontId="148" fillId="0" borderId="0" xfId="43" applyFont="1" applyFill="1" applyBorder="1" applyAlignment="1">
      <alignment horizontal="center"/>
    </xf>
    <xf numFmtId="0" fontId="149" fillId="0" borderId="0" xfId="43" applyFont="1" applyFill="1" applyBorder="1" applyAlignment="1" applyProtection="1">
      <alignment horizontal="left" wrapText="1"/>
      <protection locked="0"/>
    </xf>
    <xf numFmtId="0" fontId="153" fillId="0" borderId="0" xfId="43" applyFont="1" applyFill="1" applyBorder="1" applyAlignment="1">
      <alignment horizontal="left" vertical="center" wrapText="1"/>
    </xf>
    <xf numFmtId="0" fontId="146" fillId="0" borderId="0" xfId="43" applyFont="1" applyFill="1" applyBorder="1"/>
    <xf numFmtId="49" fontId="36" fillId="32" borderId="22" xfId="0" applyNumberFormat="1" applyFont="1" applyFill="1" applyBorder="1" applyAlignment="1">
      <alignment horizontal="right" vertical="center" wrapText="1"/>
    </xf>
    <xf numFmtId="0" fontId="29" fillId="0" borderId="0" xfId="43" applyFill="1"/>
    <xf numFmtId="0" fontId="98" fillId="0" borderId="21" xfId="43" applyFont="1" applyFill="1" applyBorder="1" applyAlignment="1">
      <alignment horizontal="left" vertical="center" wrapText="1"/>
    </xf>
    <xf numFmtId="0" fontId="98" fillId="0" borderId="20" xfId="43" applyFont="1" applyFill="1" applyBorder="1" applyAlignment="1">
      <alignment horizontal="left" vertical="center" wrapText="1"/>
    </xf>
    <xf numFmtId="0" fontId="26" fillId="0" borderId="1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horizontal="justify" vertical="center" wrapText="1"/>
    </xf>
    <xf numFmtId="3" fontId="26" fillId="26" borderId="17" xfId="53" applyNumberFormat="1" applyFont="1" applyFill="1" applyBorder="1" applyAlignment="1" applyProtection="1">
      <alignment horizontal="right" vertical="center" wrapText="1"/>
      <protection locked="0"/>
    </xf>
    <xf numFmtId="0" fontId="141" fillId="0" borderId="21" xfId="43" applyFont="1" applyFill="1" applyBorder="1" applyAlignment="1">
      <alignment horizontal="center" vertical="center"/>
    </xf>
    <xf numFmtId="3" fontId="166" fillId="0" borderId="17" xfId="43" applyNumberFormat="1" applyFont="1" applyFill="1" applyBorder="1" applyAlignment="1">
      <alignment horizontal="center" vertical="center" wrapText="1"/>
    </xf>
    <xf numFmtId="3" fontId="166" fillId="0" borderId="17" xfId="43" applyNumberFormat="1" applyFont="1" applyFill="1" applyBorder="1" applyAlignment="1">
      <alignment horizontal="center" vertical="center"/>
    </xf>
    <xf numFmtId="0" fontId="167" fillId="0" borderId="0" xfId="0" applyFont="1" applyFill="1"/>
    <xf numFmtId="0" fontId="168" fillId="0" borderId="0" xfId="43" applyFont="1" applyFill="1"/>
    <xf numFmtId="0" fontId="161" fillId="0" borderId="21" xfId="43" applyFont="1" applyFill="1" applyBorder="1" applyAlignment="1">
      <alignment vertical="center" wrapText="1"/>
    </xf>
    <xf numFmtId="3" fontId="26" fillId="33" borderId="0" xfId="43" applyNumberFormat="1" applyFont="1" applyFill="1" applyBorder="1" applyAlignment="1">
      <alignment horizontal="right" vertical="center" wrapText="1"/>
    </xf>
    <xf numFmtId="0" fontId="29" fillId="33" borderId="0" xfId="43" applyFill="1"/>
    <xf numFmtId="0" fontId="3" fillId="33" borderId="0" xfId="0" applyFont="1" applyFill="1"/>
    <xf numFmtId="0" fontId="166" fillId="0" borderId="21"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25" fillId="0" borderId="17" xfId="43" applyFont="1" applyFill="1" applyBorder="1" applyAlignment="1">
      <alignment horizontal="center" vertical="center" wrapText="1"/>
    </xf>
    <xf numFmtId="0" fontId="26" fillId="0" borderId="17" xfId="43" applyFont="1" applyFill="1" applyBorder="1" applyAlignment="1">
      <alignment vertical="center" wrapText="1"/>
    </xf>
    <xf numFmtId="3" fontId="137" fillId="0" borderId="0" xfId="43" applyNumberFormat="1" applyFont="1" applyFill="1" applyBorder="1" applyAlignment="1">
      <alignment horizontal="center" vertical="center" wrapText="1"/>
    </xf>
    <xf numFmtId="0" fontId="36" fillId="0" borderId="0" xfId="43" applyFont="1" applyFill="1" applyBorder="1" applyAlignment="1">
      <alignment horizontal="right" vertical="center"/>
    </xf>
    <xf numFmtId="2" fontId="104" fillId="0" borderId="17" xfId="43" applyNumberFormat="1" applyFont="1" applyFill="1" applyBorder="1" applyAlignment="1">
      <alignment horizontal="left" vertical="center" wrapText="1"/>
    </xf>
    <xf numFmtId="49" fontId="105" fillId="0" borderId="17" xfId="43" applyNumberFormat="1" applyFont="1" applyFill="1" applyBorder="1" applyAlignment="1">
      <alignment horizontal="center" vertical="center" wrapText="1"/>
    </xf>
    <xf numFmtId="0" fontId="146" fillId="0" borderId="0" xfId="43" applyFont="1"/>
    <xf numFmtId="2" fontId="26" fillId="0" borderId="20" xfId="43" applyNumberFormat="1" applyFont="1" applyFill="1" applyBorder="1" applyAlignment="1">
      <alignment horizontal="left" vertical="center" wrapText="1"/>
    </xf>
    <xf numFmtId="49" fontId="52" fillId="0" borderId="0" xfId="43" applyNumberFormat="1" applyFont="1" applyFill="1" applyBorder="1" applyAlignment="1">
      <alignment vertical="center" wrapText="1"/>
    </xf>
    <xf numFmtId="0" fontId="59" fillId="0" borderId="0" xfId="43" applyFont="1" applyFill="1" applyBorder="1" applyAlignment="1">
      <alignment vertical="top" wrapText="1"/>
    </xf>
    <xf numFmtId="0" fontId="43" fillId="0" borderId="21" xfId="43" applyNumberFormat="1" applyFont="1" applyFill="1" applyBorder="1" applyAlignment="1">
      <alignment horizontal="center" vertical="center" wrapText="1"/>
    </xf>
    <xf numFmtId="3" fontId="26" fillId="34" borderId="17" xfId="43" applyNumberFormat="1" applyFont="1" applyFill="1" applyBorder="1" applyAlignment="1">
      <alignment horizontal="right" vertical="center" wrapText="1"/>
    </xf>
    <xf numFmtId="3" fontId="26" fillId="34" borderId="17" xfId="43" applyNumberFormat="1" applyFont="1" applyFill="1" applyBorder="1" applyAlignment="1" applyProtection="1">
      <alignment horizontal="right" vertical="center" wrapText="1"/>
      <protection locked="0"/>
    </xf>
    <xf numFmtId="3" fontId="26" fillId="31" borderId="17" xfId="43" applyNumberFormat="1" applyFont="1" applyFill="1" applyBorder="1" applyAlignment="1" applyProtection="1">
      <alignment horizontal="right" vertical="center" wrapText="1"/>
      <protection locked="0"/>
    </xf>
    <xf numFmtId="49" fontId="26" fillId="29" borderId="17" xfId="68" applyNumberFormat="1" applyFont="1" applyFill="1" applyBorder="1" applyAlignment="1">
      <alignment horizontal="left" vertical="center" wrapText="1"/>
    </xf>
    <xf numFmtId="3" fontId="26" fillId="28" borderId="17" xfId="43" applyNumberFormat="1" applyFont="1" applyFill="1" applyBorder="1" applyAlignment="1">
      <alignment horizontal="right" vertical="center" wrapText="1"/>
    </xf>
    <xf numFmtId="49" fontId="169" fillId="29" borderId="0" xfId="43" applyNumberFormat="1" applyFont="1" applyFill="1" applyBorder="1" applyAlignment="1">
      <alignment horizontal="left" vertical="center" wrapText="1"/>
    </xf>
    <xf numFmtId="49" fontId="170" fillId="29" borderId="0" xfId="43" applyNumberFormat="1" applyFont="1" applyFill="1" applyBorder="1" applyAlignment="1">
      <alignment horizontal="left" vertical="center" wrapText="1"/>
    </xf>
    <xf numFmtId="0" fontId="162" fillId="29" borderId="0" xfId="43" applyFont="1" applyFill="1" applyBorder="1" applyAlignment="1">
      <alignment horizontal="left" vertical="top" wrapText="1"/>
    </xf>
    <xf numFmtId="0" fontId="171" fillId="29" borderId="0" xfId="43" applyFont="1" applyFill="1" applyBorder="1" applyAlignment="1">
      <alignment horizontal="center" vertical="center" textRotation="90" wrapText="1"/>
    </xf>
    <xf numFmtId="0" fontId="53" fillId="32" borderId="17" xfId="0" applyFont="1" applyFill="1" applyBorder="1"/>
    <xf numFmtId="49" fontId="172" fillId="0" borderId="0" xfId="43" applyNumberFormat="1" applyFont="1" applyFill="1" applyBorder="1" applyAlignment="1">
      <alignment vertical="center" wrapText="1"/>
    </xf>
    <xf numFmtId="49" fontId="173" fillId="0" borderId="0" xfId="43" applyNumberFormat="1" applyFont="1" applyFill="1" applyBorder="1" applyAlignment="1">
      <alignment vertical="center" wrapText="1"/>
    </xf>
    <xf numFmtId="49" fontId="52" fillId="29" borderId="0" xfId="43" applyNumberFormat="1" applyFont="1" applyFill="1" applyBorder="1" applyAlignment="1">
      <alignment vertical="center" wrapText="1"/>
    </xf>
    <xf numFmtId="49" fontId="52" fillId="29" borderId="0" xfId="43" applyNumberFormat="1" applyFont="1" applyFill="1" applyBorder="1" applyAlignment="1">
      <alignment wrapText="1"/>
    </xf>
    <xf numFmtId="49" fontId="52" fillId="29" borderId="27" xfId="43" applyNumberFormat="1" applyFont="1" applyFill="1" applyBorder="1" applyAlignment="1">
      <alignment horizontal="left" vertical="top" wrapText="1"/>
    </xf>
    <xf numFmtId="49" fontId="52" fillId="29" borderId="28" xfId="43" applyNumberFormat="1" applyFont="1" applyFill="1" applyBorder="1" applyAlignment="1">
      <alignment horizontal="left" vertical="top" wrapText="1"/>
    </xf>
    <xf numFmtId="3" fontId="12" fillId="29" borderId="0" xfId="43" applyNumberFormat="1" applyFont="1" applyFill="1" applyBorder="1" applyAlignment="1" applyProtection="1">
      <alignment horizontal="right" vertical="center" wrapText="1"/>
      <protection locked="0"/>
    </xf>
    <xf numFmtId="0" fontId="46" fillId="29" borderId="0" xfId="43" applyFont="1" applyFill="1" applyBorder="1" applyAlignment="1"/>
    <xf numFmtId="2" fontId="26" fillId="0" borderId="21"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29" borderId="0" xfId="43" applyFont="1" applyFill="1" applyBorder="1" applyAlignment="1">
      <alignment horizontal="left" vertical="center" wrapText="1"/>
    </xf>
    <xf numFmtId="3" fontId="25" fillId="29" borderId="0" xfId="43" applyNumberFormat="1" applyFont="1" applyFill="1" applyBorder="1" applyAlignment="1">
      <alignment horizontal="center" vertical="center" wrapText="1"/>
    </xf>
    <xf numFmtId="3" fontId="4" fillId="29" borderId="0" xfId="43" applyNumberFormat="1" applyFont="1" applyFill="1" applyBorder="1" applyAlignment="1" applyProtection="1">
      <alignment horizontal="right" vertical="center" wrapText="1"/>
      <protection locked="0"/>
    </xf>
    <xf numFmtId="0" fontId="36" fillId="0" borderId="21" xfId="43" applyFont="1" applyFill="1" applyBorder="1" applyAlignment="1">
      <alignment vertical="center" wrapText="1"/>
    </xf>
    <xf numFmtId="0" fontId="26" fillId="0" borderId="19" xfId="43" applyFont="1" applyFill="1" applyBorder="1" applyAlignment="1">
      <alignment horizontal="left" vertical="center" wrapText="1"/>
    </xf>
    <xf numFmtId="0" fontId="35" fillId="29" borderId="0" xfId="43" applyFont="1" applyFill="1" applyBorder="1" applyAlignment="1">
      <alignment horizontal="left" vertical="top" wrapText="1"/>
    </xf>
    <xf numFmtId="0" fontId="18" fillId="29" borderId="0" xfId="43" applyFont="1" applyFill="1" applyBorder="1" applyAlignment="1"/>
    <xf numFmtId="0" fontId="17" fillId="29" borderId="0" xfId="43" applyFont="1" applyFill="1" applyBorder="1" applyAlignment="1">
      <alignment horizontal="center" vertical="center" wrapText="1"/>
    </xf>
    <xf numFmtId="0" fontId="18" fillId="29" borderId="0" xfId="43" applyFont="1" applyFill="1" applyBorder="1"/>
    <xf numFmtId="49" fontId="35" fillId="29" borderId="0" xfId="43" applyNumberFormat="1" applyFont="1" applyFill="1" applyBorder="1" applyAlignment="1">
      <alignment horizontal="left" vertical="center" wrapText="1"/>
    </xf>
    <xf numFmtId="14" fontId="58" fillId="29" borderId="0" xfId="43" applyNumberFormat="1" applyFont="1" applyFill="1" applyBorder="1" applyAlignment="1"/>
    <xf numFmtId="49" fontId="30" fillId="29" borderId="0" xfId="43" applyNumberFormat="1" applyFont="1" applyFill="1" applyBorder="1" applyAlignment="1">
      <alignment horizontal="left" vertical="center" wrapText="1"/>
    </xf>
    <xf numFmtId="0" fontId="162" fillId="0" borderId="0" xfId="43" applyFont="1" applyFill="1" applyBorder="1" applyAlignment="1">
      <alignment horizontal="left" vertical="center"/>
    </xf>
    <xf numFmtId="0" fontId="162" fillId="0" borderId="0" xfId="43" applyFont="1" applyFill="1" applyBorder="1" applyAlignment="1">
      <alignment horizontal="left" vertical="top" wrapText="1"/>
    </xf>
    <xf numFmtId="49" fontId="153" fillId="0" borderId="0" xfId="80" applyNumberFormat="1" applyFont="1" applyFill="1" applyAlignment="1">
      <alignment vertical="center"/>
    </xf>
    <xf numFmtId="49" fontId="148"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31" fillId="0" borderId="17" xfId="0" applyNumberFormat="1" applyFont="1" applyBorder="1"/>
    <xf numFmtId="2" fontId="100" fillId="0" borderId="17" xfId="43" applyNumberFormat="1" applyFont="1" applyFill="1" applyBorder="1" applyAlignment="1">
      <alignment horizontal="left" vertical="center" wrapText="1"/>
    </xf>
    <xf numFmtId="49" fontId="100" fillId="0" borderId="17" xfId="43" applyNumberFormat="1" applyFont="1" applyFill="1" applyBorder="1" applyAlignment="1">
      <alignment horizontal="center" vertical="center" wrapText="1"/>
    </xf>
    <xf numFmtId="0" fontId="101" fillId="0" borderId="17" xfId="43" applyNumberFormat="1" applyFont="1" applyFill="1" applyBorder="1" applyAlignment="1">
      <alignment horizontal="center" vertical="center" wrapText="1"/>
    </xf>
    <xf numFmtId="49" fontId="100" fillId="0" borderId="17" xfId="43" applyNumberFormat="1" applyFont="1" applyFill="1" applyBorder="1" applyAlignment="1">
      <alignment horizontal="center" vertical="center"/>
    </xf>
    <xf numFmtId="0" fontId="100" fillId="0" borderId="17" xfId="43" applyFont="1" applyFill="1" applyBorder="1" applyAlignment="1">
      <alignment horizontal="left" vertical="center" wrapText="1"/>
    </xf>
    <xf numFmtId="49" fontId="100" fillId="0" borderId="17" xfId="43" applyNumberFormat="1" applyFont="1" applyFill="1" applyBorder="1" applyAlignment="1">
      <alignment horizontal="left" vertical="center" wrapText="1"/>
    </xf>
    <xf numFmtId="2" fontId="100" fillId="0" borderId="17" xfId="43" applyNumberFormat="1" applyFont="1" applyFill="1" applyBorder="1" applyAlignment="1">
      <alignment horizontal="justify" vertical="center" wrapText="1"/>
    </xf>
    <xf numFmtId="0" fontId="100" fillId="0" borderId="17" xfId="43" applyFont="1" applyFill="1" applyBorder="1" applyAlignment="1">
      <alignment horizontal="justify" vertical="center" wrapText="1"/>
    </xf>
    <xf numFmtId="0" fontId="68" fillId="0" borderId="17" xfId="43" applyFont="1" applyFill="1" applyBorder="1" applyAlignment="1">
      <alignment horizontal="justify" vertical="center" wrapText="1"/>
    </xf>
    <xf numFmtId="49" fontId="101" fillId="0" borderId="17" xfId="43" applyNumberFormat="1" applyFont="1" applyFill="1" applyBorder="1" applyAlignment="1">
      <alignment horizontal="center" vertical="center" wrapText="1"/>
    </xf>
    <xf numFmtId="49" fontId="68" fillId="0" borderId="17" xfId="43" applyNumberFormat="1" applyFont="1" applyFill="1" applyBorder="1" applyAlignment="1">
      <alignment horizontal="center" vertical="center" wrapText="1"/>
    </xf>
    <xf numFmtId="0" fontId="68" fillId="0" borderId="17" xfId="43" applyFont="1" applyFill="1" applyBorder="1" applyAlignment="1">
      <alignment vertical="center" wrapText="1"/>
    </xf>
    <xf numFmtId="2" fontId="100" fillId="0" borderId="17" xfId="43" applyNumberFormat="1" applyFont="1" applyFill="1" applyBorder="1" applyAlignment="1">
      <alignment horizontal="center" vertical="center" wrapText="1"/>
    </xf>
    <xf numFmtId="0" fontId="82" fillId="0" borderId="17" xfId="40" applyFont="1" applyFill="1" applyBorder="1"/>
    <xf numFmtId="0" fontId="9" fillId="34" borderId="29" xfId="0" applyFont="1" applyFill="1" applyBorder="1" applyAlignment="1">
      <alignment horizontal="center"/>
    </xf>
    <xf numFmtId="0" fontId="9" fillId="34" borderId="30" xfId="0" applyFont="1" applyFill="1" applyBorder="1" applyAlignment="1">
      <alignment horizontal="center"/>
    </xf>
    <xf numFmtId="0" fontId="3" fillId="0" borderId="0" xfId="0" applyFont="1" applyAlignment="1">
      <alignment horizontal="center"/>
    </xf>
    <xf numFmtId="0" fontId="9" fillId="3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5" fillId="0" borderId="24" xfId="0" applyFont="1" applyFill="1" applyBorder="1" applyAlignment="1">
      <alignment horizontal="center" vertical="center" wrapText="1"/>
    </xf>
    <xf numFmtId="0" fontId="125" fillId="0" borderId="24" xfId="0" applyFont="1" applyBorder="1" applyAlignment="1">
      <alignment horizontal="center" vertical="center"/>
    </xf>
    <xf numFmtId="0" fontId="126" fillId="0" borderId="25" xfId="0" applyFont="1" applyBorder="1" applyAlignment="1">
      <alignment horizontal="center" vertical="center" wrapText="1"/>
    </xf>
    <xf numFmtId="0" fontId="126" fillId="0" borderId="25" xfId="0" applyFont="1" applyBorder="1" applyAlignment="1">
      <alignment horizontal="center" vertical="center"/>
    </xf>
    <xf numFmtId="0" fontId="0" fillId="0" borderId="0" xfId="0" applyAlignment="1">
      <alignment horizontal="centerContinuous" wrapText="1"/>
    </xf>
    <xf numFmtId="0" fontId="85" fillId="0" borderId="17" xfId="0" applyFont="1" applyFill="1" applyBorder="1" applyAlignment="1">
      <alignment horizontal="center" vertical="center" wrapText="1"/>
    </xf>
    <xf numFmtId="0" fontId="125" fillId="0" borderId="17" xfId="0" applyFont="1" applyBorder="1" applyAlignment="1">
      <alignment horizontal="center" vertical="center"/>
    </xf>
    <xf numFmtId="0" fontId="0" fillId="0" borderId="25" xfId="0" applyBorder="1" applyAlignment="1">
      <alignment horizontal="center" wrapText="1"/>
    </xf>
    <xf numFmtId="0" fontId="99"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6" fillId="0" borderId="25" xfId="73" applyFont="1" applyBorder="1" applyAlignment="1">
      <alignment horizontal="center" vertical="center" wrapText="1"/>
    </xf>
    <xf numFmtId="0" fontId="29" fillId="0" borderId="25" xfId="0" applyFont="1" applyBorder="1" applyAlignment="1">
      <alignment wrapText="1"/>
    </xf>
    <xf numFmtId="49" fontId="39" fillId="0" borderId="17" xfId="0" applyNumberFormat="1" applyFont="1" applyBorder="1" applyAlignment="1">
      <alignment wrapText="1"/>
    </xf>
    <xf numFmtId="0" fontId="39" fillId="0" borderId="17" xfId="0" applyFont="1" applyBorder="1" applyAlignment="1">
      <alignment horizontal="right"/>
    </xf>
    <xf numFmtId="0" fontId="123" fillId="0" borderId="25" xfId="0" applyFont="1" applyBorder="1" applyAlignment="1">
      <alignment horizontal="center" wrapText="1"/>
    </xf>
    <xf numFmtId="0" fontId="123"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5" fillId="0" borderId="0" xfId="0" applyFont="1"/>
    <xf numFmtId="0" fontId="0" fillId="0" borderId="25" xfId="0" applyFill="1" applyBorder="1"/>
    <xf numFmtId="0" fontId="29" fillId="0" borderId="25" xfId="0" applyFont="1" applyBorder="1" applyAlignment="1">
      <alignment horizontal="center"/>
    </xf>
    <xf numFmtId="0" fontId="125" fillId="0" borderId="0" xfId="0" applyFont="1" applyAlignment="1">
      <alignment wrapText="1"/>
    </xf>
    <xf numFmtId="0" fontId="3" fillId="0" borderId="0" xfId="0" applyFont="1" applyAlignment="1">
      <alignment wrapText="1"/>
    </xf>
    <xf numFmtId="0" fontId="127" fillId="0" borderId="17" xfId="40" applyFont="1" applyFill="1" applyBorder="1"/>
    <xf numFmtId="0" fontId="128" fillId="0" borderId="17" xfId="40" applyFont="1" applyFill="1" applyBorder="1"/>
    <xf numFmtId="0" fontId="51" fillId="35" borderId="17" xfId="0" applyFont="1" applyFill="1" applyBorder="1" applyAlignment="1">
      <alignment horizontal="right" vertical="center"/>
    </xf>
    <xf numFmtId="0" fontId="29" fillId="0" borderId="17" xfId="0" applyNumberFormat="1" applyFont="1" applyBorder="1" applyAlignment="1">
      <alignment wrapText="1"/>
    </xf>
    <xf numFmtId="0" fontId="9" fillId="0" borderId="15"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132" fillId="0" borderId="15" xfId="43" applyFont="1" applyFill="1" applyBorder="1" applyAlignment="1" applyProtection="1">
      <alignment horizontal="center" vertical="center" wrapText="1"/>
    </xf>
    <xf numFmtId="0" fontId="132" fillId="0" borderId="14" xfId="43" applyFont="1" applyFill="1" applyBorder="1" applyAlignment="1" applyProtection="1">
      <alignment horizontal="center" vertical="center" wrapText="1"/>
    </xf>
    <xf numFmtId="0" fontId="132" fillId="0" borderId="13" xfId="43" applyFont="1" applyFill="1" applyBorder="1" applyAlignment="1" applyProtection="1">
      <alignment horizontal="center" vertical="center" wrapText="1"/>
    </xf>
    <xf numFmtId="0" fontId="32" fillId="0" borderId="15" xfId="0" applyFont="1" applyBorder="1" applyAlignment="1" applyProtection="1">
      <alignment horizontal="center"/>
    </xf>
    <xf numFmtId="0" fontId="32" fillId="0" borderId="13" xfId="0" applyFont="1" applyBorder="1" applyAlignment="1" applyProtection="1">
      <alignment horizontal="center"/>
    </xf>
    <xf numFmtId="0" fontId="32"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2" fillId="0" borderId="15"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32" fillId="0" borderId="15"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4" xfId="0" applyFont="1" applyBorder="1" applyAlignment="1" applyProtection="1">
      <alignment horizont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9" fillId="24" borderId="15" xfId="0" applyFont="1" applyFill="1" applyBorder="1" applyAlignment="1" applyProtection="1">
      <alignment horizontal="center" vertical="center" wrapText="1"/>
      <protection locked="0"/>
    </xf>
    <xf numFmtId="0" fontId="9" fillId="24" borderId="13" xfId="0" applyFont="1" applyFill="1" applyBorder="1" applyAlignment="1" applyProtection="1">
      <alignment horizontal="center" vertical="center" wrapText="1"/>
      <protection locked="0"/>
    </xf>
    <xf numFmtId="0" fontId="9" fillId="24" borderId="14" xfId="0" applyFont="1" applyFill="1" applyBorder="1" applyAlignment="1" applyProtection="1">
      <alignment horizontal="center" vertical="center" wrapText="1"/>
      <protection locked="0"/>
    </xf>
    <xf numFmtId="0" fontId="132" fillId="0" borderId="31" xfId="43" applyFont="1" applyFill="1" applyBorder="1" applyAlignment="1" applyProtection="1">
      <alignment horizontal="center" vertical="center"/>
    </xf>
    <xf numFmtId="0" fontId="2" fillId="0" borderId="37" xfId="43" applyFont="1" applyFill="1" applyBorder="1" applyAlignment="1" applyProtection="1">
      <alignment horizontal="center" vertical="center" wrapText="1"/>
    </xf>
    <xf numFmtId="0" fontId="2" fillId="0" borderId="38" xfId="43" applyFont="1" applyFill="1" applyBorder="1" applyAlignment="1" applyProtection="1">
      <alignment horizontal="center" vertical="center" wrapText="1"/>
    </xf>
    <xf numFmtId="0" fontId="2" fillId="0" borderId="39" xfId="43" applyFont="1" applyFill="1" applyBorder="1" applyAlignment="1" applyProtection="1">
      <alignment horizontal="center" vertical="center" wrapText="1"/>
    </xf>
    <xf numFmtId="0" fontId="132" fillId="0" borderId="37" xfId="43" applyFont="1" applyFill="1" applyBorder="1" applyAlignment="1" applyProtection="1">
      <alignment horizontal="center" vertical="center" wrapText="1"/>
    </xf>
    <xf numFmtId="0" fontId="132" fillId="0" borderId="38" xfId="43" applyFont="1" applyFill="1" applyBorder="1" applyAlignment="1" applyProtection="1">
      <alignment horizontal="center" vertical="center" wrapText="1"/>
    </xf>
    <xf numFmtId="0" fontId="132" fillId="0" borderId="39" xfId="43" applyFont="1" applyFill="1" applyBorder="1" applyAlignment="1" applyProtection="1">
      <alignment horizontal="center" vertical="center" wrapText="1"/>
    </xf>
    <xf numFmtId="0" fontId="132" fillId="0" borderId="31" xfId="43" applyFont="1" applyFill="1" applyBorder="1" applyAlignment="1" applyProtection="1">
      <alignment horizontal="center" vertical="center" wrapText="1"/>
    </xf>
    <xf numFmtId="0" fontId="132" fillId="0" borderId="34" xfId="43" applyFont="1" applyFill="1" applyBorder="1" applyAlignment="1" applyProtection="1">
      <alignment horizontal="center" vertical="center" wrapText="1"/>
    </xf>
    <xf numFmtId="0" fontId="132" fillId="0" borderId="35" xfId="43" applyFont="1" applyFill="1" applyBorder="1" applyAlignment="1" applyProtection="1">
      <alignment horizontal="center" vertical="center" wrapText="1"/>
    </xf>
    <xf numFmtId="0" fontId="132" fillId="0" borderId="0" xfId="43" applyFont="1" applyFill="1" applyBorder="1" applyAlignment="1" applyProtection="1">
      <alignment horizontal="center" vertical="center" wrapText="1"/>
    </xf>
    <xf numFmtId="0" fontId="132" fillId="0" borderId="36" xfId="43" applyFont="1" applyFill="1" applyBorder="1" applyAlignment="1" applyProtection="1">
      <alignment horizontal="center" vertical="center" wrapText="1"/>
    </xf>
    <xf numFmtId="0" fontId="132" fillId="0" borderId="11" xfId="43" applyFont="1" applyFill="1" applyBorder="1" applyAlignment="1" applyProtection="1">
      <alignment horizontal="center" vertical="center" wrapText="1"/>
    </xf>
    <xf numFmtId="0" fontId="132" fillId="0" borderId="12" xfId="43" applyFont="1" applyFill="1" applyBorder="1" applyAlignment="1" applyProtection="1">
      <alignment horizontal="center" vertical="center" wrapText="1"/>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2" fillId="0" borderId="33" xfId="43" applyFont="1" applyFill="1" applyBorder="1" applyAlignment="1" applyProtection="1">
      <alignment horizontal="center" vertical="center" wrapText="1"/>
    </xf>
    <xf numFmtId="0" fontId="132" fillId="0" borderId="16" xfId="43" applyFont="1" applyFill="1" applyBorder="1" applyAlignment="1" applyProtection="1">
      <alignment horizontal="center" vertical="center" wrapText="1"/>
    </xf>
    <xf numFmtId="0" fontId="132" fillId="0" borderId="10" xfId="43" applyFont="1" applyFill="1" applyBorder="1" applyAlignment="1" applyProtection="1">
      <alignment horizontal="center" vertical="center" wrapText="1"/>
    </xf>
    <xf numFmtId="0" fontId="132" fillId="0" borderId="32" xfId="43" applyFont="1" applyFill="1" applyBorder="1" applyAlignment="1" applyProtection="1">
      <alignment horizontal="center" vertical="center" wrapText="1"/>
    </xf>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8" fillId="0" borderId="33" xfId="43" applyFont="1" applyFill="1" applyBorder="1" applyAlignment="1" applyProtection="1">
      <alignment horizontal="center" vertical="center" wrapText="1"/>
    </xf>
    <xf numFmtId="0" fontId="138" fillId="0" borderId="34" xfId="43" applyFont="1" applyFill="1" applyBorder="1" applyAlignment="1" applyProtection="1">
      <alignment horizontal="center" vertical="center" wrapText="1"/>
    </xf>
    <xf numFmtId="0" fontId="138" fillId="0" borderId="35" xfId="43" applyFont="1" applyFill="1" applyBorder="1" applyAlignment="1" applyProtection="1">
      <alignment horizontal="center" vertical="center" wrapText="1"/>
    </xf>
    <xf numFmtId="0" fontId="138" fillId="0" borderId="16" xfId="43" applyFont="1" applyFill="1" applyBorder="1" applyAlignment="1" applyProtection="1">
      <alignment horizontal="center" vertical="center" wrapText="1"/>
    </xf>
    <xf numFmtId="0" fontId="138" fillId="0" borderId="0" xfId="43" applyFont="1" applyFill="1" applyBorder="1" applyAlignment="1" applyProtection="1">
      <alignment horizontal="center" vertical="center" wrapText="1"/>
    </xf>
    <xf numFmtId="0" fontId="138" fillId="0" borderId="36" xfId="43" applyFont="1" applyFill="1" applyBorder="1" applyAlignment="1" applyProtection="1">
      <alignment horizontal="center" vertical="center" wrapText="1"/>
    </xf>
    <xf numFmtId="0" fontId="20" fillId="0" borderId="15" xfId="0" applyFont="1" applyFill="1" applyBorder="1" applyAlignment="1" applyProtection="1">
      <alignment horizontal="center"/>
    </xf>
    <xf numFmtId="0" fontId="20" fillId="0" borderId="13" xfId="0" applyFont="1" applyFill="1" applyBorder="1" applyAlignment="1" applyProtection="1">
      <alignment horizontal="center"/>
    </xf>
    <xf numFmtId="0" fontId="20" fillId="0" borderId="14" xfId="0" applyFont="1" applyFill="1" applyBorder="1" applyAlignment="1" applyProtection="1">
      <alignment horizontal="center"/>
    </xf>
    <xf numFmtId="0" fontId="22" fillId="0" borderId="33" xfId="0" applyFont="1" applyFill="1" applyBorder="1" applyAlignment="1" applyProtection="1">
      <alignment horizontal="center" wrapText="1"/>
    </xf>
    <xf numFmtId="0" fontId="22" fillId="0" borderId="34" xfId="0" applyFont="1" applyFill="1" applyBorder="1" applyAlignment="1" applyProtection="1">
      <alignment horizontal="center" wrapText="1"/>
    </xf>
    <xf numFmtId="0" fontId="22" fillId="0" borderId="35" xfId="0" applyFont="1" applyFill="1" applyBorder="1" applyAlignment="1" applyProtection="1">
      <alignment horizontal="center" wrapText="1"/>
    </xf>
    <xf numFmtId="0" fontId="40" fillId="0" borderId="16"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34" xfId="0" applyFont="1" applyBorder="1" applyAlignment="1" applyProtection="1">
      <alignment horizontal="center" wrapText="1"/>
    </xf>
    <xf numFmtId="0" fontId="59" fillId="0" borderId="34" xfId="0" applyFont="1" applyBorder="1" applyAlignment="1" applyProtection="1">
      <alignment horizontal="center" wrapText="1"/>
    </xf>
    <xf numFmtId="0" fontId="41" fillId="0" borderId="0" xfId="0" applyFont="1" applyAlignment="1" applyProtection="1">
      <alignment horizontal="left" vertical="center"/>
    </xf>
    <xf numFmtId="0" fontId="174" fillId="0" borderId="0" xfId="0" applyFont="1" applyAlignment="1" applyProtection="1">
      <alignment horizontal="left"/>
    </xf>
    <xf numFmtId="0" fontId="38" fillId="0" borderId="21" xfId="0" applyFont="1" applyFill="1" applyBorder="1" applyAlignment="1">
      <alignment horizontal="left" vertical="center"/>
    </xf>
    <xf numFmtId="0" fontId="38" fillId="0" borderId="19" xfId="0" applyFont="1" applyFill="1" applyBorder="1" applyAlignment="1">
      <alignment horizontal="left" vertical="center"/>
    </xf>
    <xf numFmtId="0" fontId="38" fillId="0" borderId="20" xfId="0" applyFont="1" applyFill="1" applyBorder="1" applyAlignment="1">
      <alignment horizontal="left" vertical="center"/>
    </xf>
    <xf numFmtId="0" fontId="54" fillId="0" borderId="0" xfId="0" applyFont="1" applyFill="1" applyAlignment="1">
      <alignment horizontal="left" vertical="center" wrapText="1"/>
    </xf>
    <xf numFmtId="49" fontId="26" fillId="0" borderId="17" xfId="43" applyNumberFormat="1" applyFont="1" applyFill="1" applyBorder="1" applyAlignment="1">
      <alignment horizontal="center" vertical="center" wrapText="1"/>
    </xf>
    <xf numFmtId="0" fontId="26" fillId="0" borderId="17" xfId="43" applyFont="1" applyFill="1" applyBorder="1" applyAlignment="1">
      <alignment horizontal="center" vertical="center" textRotation="90" wrapText="1"/>
    </xf>
    <xf numFmtId="0" fontId="38" fillId="0" borderId="21"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26" fillId="0" borderId="17" xfId="43" applyFont="1" applyFill="1" applyBorder="1" applyAlignment="1">
      <alignment horizontal="center" vertical="center" wrapText="1"/>
    </xf>
    <xf numFmtId="49" fontId="36" fillId="0" borderId="0" xfId="43" applyNumberFormat="1" applyFont="1" applyFill="1" applyBorder="1" applyAlignment="1">
      <alignment horizontal="left" vertical="top" wrapText="1"/>
    </xf>
    <xf numFmtId="0" fontId="26" fillId="0" borderId="24" xfId="43" applyFont="1" applyFill="1" applyBorder="1" applyAlignment="1">
      <alignment horizontal="center" vertical="center" textRotation="90" wrapText="1"/>
    </xf>
    <xf numFmtId="0" fontId="26" fillId="0" borderId="21" xfId="43" applyFont="1" applyFill="1" applyBorder="1" applyAlignment="1">
      <alignment horizontal="center" vertical="center" wrapText="1"/>
    </xf>
    <xf numFmtId="0" fontId="26" fillId="0" borderId="19" xfId="43" applyFont="1" applyFill="1" applyBorder="1" applyAlignment="1">
      <alignment horizontal="center" vertical="center" wrapText="1"/>
    </xf>
    <xf numFmtId="0" fontId="26" fillId="0" borderId="20" xfId="43" applyFont="1" applyFill="1" applyBorder="1" applyAlignment="1">
      <alignment horizontal="center" vertical="center" wrapText="1"/>
    </xf>
    <xf numFmtId="49" fontId="90" fillId="0" borderId="17" xfId="43" applyNumberFormat="1" applyFont="1" applyFill="1" applyBorder="1" applyAlignment="1">
      <alignment horizontal="center" vertical="center" wrapText="1"/>
    </xf>
    <xf numFmtId="49" fontId="57" fillId="0" borderId="0" xfId="43" applyNumberFormat="1" applyFont="1" applyFill="1" applyBorder="1" applyAlignment="1">
      <alignment horizontal="left" vertical="center" wrapText="1"/>
    </xf>
    <xf numFmtId="49" fontId="51" fillId="0" borderId="0" xfId="43" applyNumberFormat="1" applyFont="1" applyFill="1" applyBorder="1" applyAlignment="1">
      <alignment horizontal="left" vertical="center" wrapText="1"/>
    </xf>
    <xf numFmtId="0" fontId="26" fillId="0" borderId="0" xfId="0" applyFont="1" applyFill="1" applyAlignment="1">
      <alignment horizontal="right"/>
    </xf>
    <xf numFmtId="0" fontId="26" fillId="0" borderId="22" xfId="43" applyFont="1" applyFill="1" applyBorder="1" applyAlignment="1">
      <alignment horizontal="center" vertical="center" textRotation="90" wrapText="1"/>
    </xf>
    <xf numFmtId="0" fontId="26" fillId="0" borderId="27" xfId="43" applyFont="1" applyFill="1" applyBorder="1" applyAlignment="1">
      <alignment horizontal="center" vertical="center" textRotation="90" wrapText="1"/>
    </xf>
    <xf numFmtId="49" fontId="52" fillId="0" borderId="23" xfId="43" applyNumberFormat="1" applyFont="1" applyFill="1" applyBorder="1" applyAlignment="1">
      <alignment horizontal="left" vertical="center" wrapText="1"/>
    </xf>
    <xf numFmtId="0" fontId="55" fillId="0" borderId="22" xfId="43" applyFont="1" applyFill="1" applyBorder="1" applyAlignment="1">
      <alignment horizontal="center" vertical="center" wrapText="1"/>
    </xf>
    <xf numFmtId="0" fontId="55" fillId="0" borderId="27" xfId="43" applyFont="1" applyFill="1" applyBorder="1" applyAlignment="1">
      <alignment horizontal="center" vertical="center" wrapText="1"/>
    </xf>
    <xf numFmtId="0" fontId="55" fillId="0" borderId="24" xfId="43" applyFont="1" applyFill="1" applyBorder="1" applyAlignment="1">
      <alignment horizontal="center" vertical="center" wrapText="1"/>
    </xf>
    <xf numFmtId="0" fontId="138" fillId="29" borderId="17" xfId="43"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0" borderId="20" xfId="43" applyFont="1" applyFill="1" applyBorder="1" applyAlignment="1">
      <alignment horizontal="left" vertical="center" wrapText="1"/>
    </xf>
    <xf numFmtId="49" fontId="26" fillId="0" borderId="21" xfId="43" applyNumberFormat="1" applyFont="1" applyFill="1" applyBorder="1" applyAlignment="1">
      <alignment horizontal="left" vertical="center" wrapText="1"/>
    </xf>
    <xf numFmtId="49" fontId="26" fillId="0" borderId="20" xfId="43" applyNumberFormat="1" applyFont="1" applyFill="1" applyBorder="1" applyAlignment="1">
      <alignment horizontal="left" vertical="center" wrapText="1"/>
    </xf>
    <xf numFmtId="0" fontId="36" fillId="0" borderId="22" xfId="43" applyFont="1" applyFill="1" applyBorder="1" applyAlignment="1">
      <alignment horizontal="center" vertical="center" wrapText="1"/>
    </xf>
    <xf numFmtId="0" fontId="51" fillId="0" borderId="27" xfId="43" applyFont="1" applyFill="1" applyBorder="1" applyAlignment="1">
      <alignment horizontal="center" vertical="center" wrapText="1"/>
    </xf>
    <xf numFmtId="0" fontId="51" fillId="0" borderId="24" xfId="43" applyFont="1" applyFill="1" applyBorder="1" applyAlignment="1">
      <alignment horizontal="center" vertical="center" wrapText="1"/>
    </xf>
    <xf numFmtId="0" fontId="50" fillId="0" borderId="27" xfId="43" applyFont="1" applyFill="1" applyBorder="1" applyAlignment="1">
      <alignment horizontal="center" vertical="center" wrapText="1"/>
    </xf>
    <xf numFmtId="49" fontId="172" fillId="0" borderId="0" xfId="43" applyNumberFormat="1" applyFont="1" applyFill="1" applyBorder="1" applyAlignment="1">
      <alignment horizontal="left" vertical="center" wrapText="1"/>
    </xf>
    <xf numFmtId="49" fontId="52" fillId="29" borderId="23" xfId="43" applyNumberFormat="1" applyFont="1" applyFill="1" applyBorder="1" applyAlignment="1">
      <alignment horizontal="left"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17" xfId="0" quotePrefix="1" applyFont="1" applyFill="1" applyBorder="1" applyAlignment="1">
      <alignment horizontal="left" vertical="top" wrapText="1"/>
    </xf>
    <xf numFmtId="49" fontId="175" fillId="0" borderId="0" xfId="43" applyNumberFormat="1" applyFont="1" applyFill="1" applyBorder="1" applyAlignment="1">
      <alignment horizontal="left" vertical="center"/>
    </xf>
    <xf numFmtId="49" fontId="52" fillId="29" borderId="23" xfId="43" applyNumberFormat="1" applyFont="1" applyFill="1" applyBorder="1" applyAlignment="1">
      <alignment horizontal="left" vertical="center" wrapText="1"/>
    </xf>
    <xf numFmtId="0" fontId="171" fillId="0" borderId="0" xfId="43" applyFont="1" applyFill="1" applyBorder="1" applyAlignment="1">
      <alignment horizontal="center" vertical="center" textRotation="90" wrapText="1"/>
    </xf>
    <xf numFmtId="0" fontId="169" fillId="29" borderId="0" xfId="43" applyFont="1" applyFill="1" applyBorder="1" applyAlignment="1">
      <alignment horizontal="center" vertical="center" wrapText="1"/>
    </xf>
    <xf numFmtId="0" fontId="171" fillId="29" borderId="0" xfId="43" applyFont="1" applyFill="1" applyBorder="1" applyAlignment="1">
      <alignment horizontal="center" vertical="center" textRotation="90" wrapText="1"/>
    </xf>
    <xf numFmtId="0" fontId="171" fillId="29" borderId="0" xfId="43" applyFont="1" applyFill="1" applyBorder="1" applyAlignment="1">
      <alignment horizontal="center" vertical="center" wrapText="1"/>
    </xf>
    <xf numFmtId="0" fontId="172" fillId="29" borderId="0" xfId="43" applyFont="1" applyFill="1" applyBorder="1" applyAlignment="1">
      <alignment horizontal="left" vertical="center" wrapText="1"/>
    </xf>
    <xf numFmtId="0" fontId="143" fillId="29" borderId="22" xfId="43" applyFont="1" applyFill="1" applyBorder="1" applyAlignment="1">
      <alignment horizontal="center" vertical="center" textRotation="90" wrapText="1"/>
    </xf>
    <xf numFmtId="0" fontId="143" fillId="29" borderId="24" xfId="43" applyFont="1" applyFill="1" applyBorder="1" applyAlignment="1">
      <alignment horizontal="center" vertical="center" textRotation="90" wrapText="1"/>
    </xf>
    <xf numFmtId="0" fontId="93" fillId="29" borderId="22" xfId="43" applyFont="1" applyFill="1" applyBorder="1" applyAlignment="1">
      <alignment horizontal="center" vertical="center" textRotation="90" wrapText="1"/>
    </xf>
    <xf numFmtId="0" fontId="93" fillId="29" borderId="24" xfId="43" applyFont="1" applyFill="1" applyBorder="1" applyAlignment="1">
      <alignment horizontal="center" vertical="center" textRotation="90" wrapText="1"/>
    </xf>
    <xf numFmtId="0" fontId="35" fillId="0" borderId="21" xfId="43" applyFont="1" applyFill="1" applyBorder="1" applyAlignment="1">
      <alignment horizontal="left" vertical="center" wrapText="1"/>
    </xf>
    <xf numFmtId="0" fontId="35" fillId="0" borderId="19" xfId="43" applyFont="1" applyFill="1" applyBorder="1" applyAlignment="1">
      <alignment horizontal="left" vertical="center"/>
    </xf>
    <xf numFmtId="0" fontId="35" fillId="0" borderId="20" xfId="43" applyFont="1" applyFill="1" applyBorder="1" applyAlignment="1">
      <alignment horizontal="left" vertical="center"/>
    </xf>
    <xf numFmtId="0" fontId="35" fillId="29" borderId="0" xfId="43" applyFont="1" applyFill="1" applyBorder="1" applyAlignment="1">
      <alignment horizontal="left" vertical="top" wrapText="1"/>
    </xf>
    <xf numFmtId="2" fontId="26" fillId="0" borderId="21" xfId="43" applyNumberFormat="1" applyFont="1" applyFill="1" applyBorder="1" applyAlignment="1">
      <alignment horizontal="left" vertical="center" wrapText="1"/>
    </xf>
    <xf numFmtId="2" fontId="26" fillId="0" borderId="20" xfId="43" applyNumberFormat="1" applyFont="1" applyFill="1" applyBorder="1" applyAlignment="1">
      <alignment horizontal="left" vertical="center" wrapText="1"/>
    </xf>
    <xf numFmtId="0" fontId="36" fillId="0" borderId="27" xfId="43" applyFont="1" applyFill="1" applyBorder="1" applyAlignment="1">
      <alignment horizontal="center" vertical="center" wrapText="1"/>
    </xf>
    <xf numFmtId="0" fontId="36" fillId="0" borderId="24" xfId="43" applyFont="1" applyFill="1" applyBorder="1" applyAlignment="1">
      <alignment horizontal="center" vertical="center" wrapText="1"/>
    </xf>
    <xf numFmtId="2" fontId="26" fillId="0" borderId="17" xfId="43" applyNumberFormat="1" applyFont="1" applyFill="1" applyBorder="1" applyAlignment="1">
      <alignment horizontal="center" vertical="center" wrapText="1"/>
    </xf>
    <xf numFmtId="0" fontId="50" fillId="0" borderId="17" xfId="43" applyFont="1" applyFill="1" applyBorder="1" applyAlignment="1">
      <alignment horizontal="center" vertical="center" wrapText="1"/>
    </xf>
    <xf numFmtId="49" fontId="170" fillId="0" borderId="0" xfId="43" applyNumberFormat="1" applyFont="1" applyFill="1" applyBorder="1" applyAlignment="1">
      <alignment horizontal="left" vertical="center" wrapText="1"/>
    </xf>
    <xf numFmtId="49" fontId="35" fillId="29" borderId="0" xfId="43" applyNumberFormat="1" applyFont="1" applyFill="1" applyBorder="1" applyAlignment="1">
      <alignment horizontal="left" vertical="center" wrapText="1"/>
    </xf>
    <xf numFmtId="0" fontId="176" fillId="29" borderId="21" xfId="43" applyFont="1" applyFill="1" applyBorder="1" applyAlignment="1">
      <alignment horizontal="left" vertical="center" wrapText="1"/>
    </xf>
    <xf numFmtId="0" fontId="176" fillId="29" borderId="20" xfId="43" applyFont="1" applyFill="1" applyBorder="1" applyAlignment="1">
      <alignment horizontal="left" vertical="center" wrapText="1"/>
    </xf>
    <xf numFmtId="0" fontId="144" fillId="29" borderId="17" xfId="43" applyFont="1" applyFill="1" applyBorder="1" applyAlignment="1">
      <alignment horizontal="center" vertical="center" textRotation="90"/>
    </xf>
    <xf numFmtId="0" fontId="177" fillId="29" borderId="22" xfId="43" applyFont="1" applyFill="1" applyBorder="1" applyAlignment="1">
      <alignment horizontal="center" vertical="center" textRotation="90" wrapText="1"/>
    </xf>
    <xf numFmtId="0" fontId="178" fillId="29" borderId="40" xfId="43" applyFont="1" applyFill="1" applyBorder="1" applyAlignment="1">
      <alignment horizontal="center" vertical="center" wrapText="1"/>
    </xf>
    <xf numFmtId="0" fontId="178" fillId="29" borderId="26" xfId="43" applyFont="1" applyFill="1" applyBorder="1" applyAlignment="1">
      <alignment horizontal="center" vertical="center" wrapText="1"/>
    </xf>
    <xf numFmtId="0" fontId="178" fillId="29" borderId="41" xfId="43" applyFont="1" applyFill="1" applyBorder="1" applyAlignment="1">
      <alignment horizontal="center" vertical="center" wrapText="1"/>
    </xf>
    <xf numFmtId="0" fontId="178" fillId="29" borderId="42" xfId="43" applyFont="1" applyFill="1" applyBorder="1" applyAlignment="1">
      <alignment horizontal="center" vertical="center" wrapText="1"/>
    </xf>
    <xf numFmtId="0" fontId="143" fillId="29" borderId="21" xfId="43" applyFont="1" applyFill="1" applyBorder="1" applyAlignment="1">
      <alignment horizontal="center" vertical="center" wrapText="1"/>
    </xf>
    <xf numFmtId="0" fontId="143" fillId="29" borderId="20" xfId="43" applyFont="1" applyFill="1" applyBorder="1" applyAlignment="1">
      <alignment horizontal="center" vertical="center" wrapText="1"/>
    </xf>
    <xf numFmtId="0" fontId="179" fillId="29" borderId="22" xfId="43" applyFont="1" applyFill="1" applyBorder="1" applyAlignment="1">
      <alignment horizontal="center" vertical="center" wrapText="1"/>
    </xf>
    <xf numFmtId="0" fontId="180" fillId="29" borderId="24" xfId="43" applyFont="1" applyFill="1" applyBorder="1" applyAlignment="1">
      <alignment horizontal="center" vertical="center" wrapText="1"/>
    </xf>
    <xf numFmtId="0" fontId="141" fillId="29" borderId="21" xfId="43" applyFont="1" applyFill="1" applyBorder="1" applyAlignment="1">
      <alignment horizontal="center" vertical="center" wrapText="1"/>
    </xf>
    <xf numFmtId="0" fontId="141" fillId="29" borderId="20" xfId="43" applyFont="1" applyFill="1" applyBorder="1" applyAlignment="1">
      <alignment horizontal="center" vertical="center"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27" borderId="40" xfId="0" applyFont="1" applyFill="1" applyBorder="1" applyAlignment="1">
      <alignment horizontal="center" vertical="center" wrapText="1"/>
    </xf>
    <xf numFmtId="0" fontId="51" fillId="27" borderId="26"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41" xfId="0" applyFont="1" applyFill="1" applyBorder="1" applyAlignment="1">
      <alignment horizontal="center" vertical="center" wrapText="1"/>
    </xf>
    <xf numFmtId="0" fontId="51" fillId="27" borderId="42" xfId="0" applyFont="1" applyFill="1" applyBorder="1" applyAlignment="1">
      <alignment horizontal="center" vertical="center" wrapText="1"/>
    </xf>
    <xf numFmtId="0" fontId="67" fillId="27" borderId="22" xfId="0" applyFont="1" applyFill="1" applyBorder="1" applyAlignment="1">
      <alignment horizontal="center" vertical="center" wrapText="1"/>
    </xf>
    <xf numFmtId="0" fontId="67" fillId="27" borderId="27"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6" fillId="27" borderId="40" xfId="0" applyFont="1" applyFill="1" applyBorder="1" applyAlignment="1">
      <alignment horizontal="center" vertical="center" textRotation="90" wrapText="1"/>
    </xf>
    <xf numFmtId="0" fontId="66" fillId="27" borderId="28" xfId="0" applyFont="1" applyFill="1" applyBorder="1" applyAlignment="1">
      <alignment horizontal="center" vertical="center" textRotation="90" wrapText="1"/>
    </xf>
    <xf numFmtId="0" fontId="66" fillId="27" borderId="41"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6" fillId="0" borderId="24" xfId="0" applyFont="1" applyFill="1" applyBorder="1" applyAlignment="1">
      <alignment horizontal="center" vertical="center" textRotation="90" wrapText="1"/>
    </xf>
    <xf numFmtId="0" fontId="72" fillId="0" borderId="24" xfId="0" applyFont="1" applyFill="1" applyBorder="1" applyAlignment="1">
      <alignment horizontal="center" vertical="center" wrapText="1"/>
    </xf>
    <xf numFmtId="49" fontId="62" fillId="0" borderId="22" xfId="0" applyNumberFormat="1" applyFont="1" applyFill="1" applyBorder="1" applyAlignment="1">
      <alignment horizontal="center" vertical="center" textRotation="90" wrapText="1"/>
    </xf>
    <xf numFmtId="49" fontId="62" fillId="0" borderId="27" xfId="0" applyNumberFormat="1" applyFont="1" applyFill="1" applyBorder="1" applyAlignment="1">
      <alignment horizontal="center" vertical="center" textRotation="90" wrapText="1"/>
    </xf>
    <xf numFmtId="49" fontId="62" fillId="0" borderId="24" xfId="0" applyNumberFormat="1" applyFont="1" applyFill="1" applyBorder="1" applyAlignment="1">
      <alignment horizontal="center" vertical="center" textRotation="90" wrapText="1"/>
    </xf>
    <xf numFmtId="0" fontId="72" fillId="27" borderId="22" xfId="0" applyFont="1" applyFill="1" applyBorder="1" applyAlignment="1">
      <alignment horizontal="center" vertical="center" textRotation="90" wrapText="1"/>
    </xf>
    <xf numFmtId="0" fontId="29" fillId="27" borderId="24" xfId="0" applyFont="1" applyFill="1" applyBorder="1" applyAlignment="1">
      <alignment horizontal="center" vertical="center" textRotation="90" wrapText="1"/>
    </xf>
    <xf numFmtId="0" fontId="72" fillId="27" borderId="27" xfId="0" applyFont="1" applyFill="1" applyBorder="1" applyAlignment="1">
      <alignment horizontal="center" vertical="center" textRotation="90" wrapText="1"/>
    </xf>
    <xf numFmtId="0" fontId="69" fillId="0" borderId="23" xfId="0" applyFont="1" applyFill="1" applyBorder="1" applyAlignment="1">
      <alignment horizontal="left" wrapText="1"/>
    </xf>
    <xf numFmtId="0" fontId="36" fillId="27" borderId="21" xfId="0" applyFont="1" applyFill="1" applyBorder="1" applyAlignment="1">
      <alignment horizontal="center" vertical="center" wrapText="1"/>
    </xf>
    <xf numFmtId="0" fontId="51" fillId="27" borderId="19"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51" fillId="27" borderId="40" xfId="0" applyFont="1" applyFill="1" applyBorder="1" applyAlignment="1">
      <alignment horizontal="center" vertical="top" wrapText="1"/>
    </xf>
    <xf numFmtId="0" fontId="51" fillId="27" borderId="43" xfId="0" applyFont="1" applyFill="1" applyBorder="1" applyAlignment="1">
      <alignment horizontal="center" vertical="top" wrapText="1"/>
    </xf>
    <xf numFmtId="0" fontId="51" fillId="27" borderId="26" xfId="0" applyFont="1" applyFill="1" applyBorder="1" applyAlignment="1">
      <alignment horizontal="center" vertical="top" wrapText="1"/>
    </xf>
    <xf numFmtId="0" fontId="36" fillId="27" borderId="17" xfId="0" applyFont="1" applyFill="1" applyBorder="1" applyAlignment="1">
      <alignment horizontal="center" vertical="top" wrapText="1"/>
    </xf>
    <xf numFmtId="0" fontId="29" fillId="27" borderId="17" xfId="0" applyFont="1" applyFill="1" applyBorder="1" applyAlignment="1">
      <alignment horizontal="center" vertical="top"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66"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66" fillId="0" borderId="21" xfId="0" applyFont="1" applyFill="1" applyBorder="1" applyAlignment="1">
      <alignment horizontal="center" vertical="top" wrapText="1"/>
    </xf>
    <xf numFmtId="0" fontId="66" fillId="0" borderId="19" xfId="0" applyFont="1" applyFill="1" applyBorder="1" applyAlignment="1">
      <alignment horizontal="center" vertical="top" wrapText="1"/>
    </xf>
    <xf numFmtId="0" fontId="66" fillId="0" borderId="20" xfId="0" applyFont="1" applyFill="1" applyBorder="1" applyAlignment="1">
      <alignment horizontal="center" vertical="top" wrapText="1"/>
    </xf>
    <xf numFmtId="0" fontId="72" fillId="27" borderId="24" xfId="0" applyFont="1" applyFill="1" applyBorder="1" applyAlignment="1">
      <alignment horizontal="center" vertical="center" textRotation="90" wrapText="1"/>
    </xf>
    <xf numFmtId="0" fontId="67" fillId="27" borderId="21" xfId="0" applyFont="1" applyFill="1" applyBorder="1" applyAlignment="1">
      <alignment horizontal="center" vertical="center" wrapText="1"/>
    </xf>
    <xf numFmtId="0" fontId="67" fillId="27" borderId="20" xfId="0" applyFont="1" applyFill="1" applyBorder="1" applyAlignment="1">
      <alignment horizontal="center" vertical="center" wrapText="1"/>
    </xf>
    <xf numFmtId="0" fontId="44" fillId="0" borderId="2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62" fillId="0" borderId="17" xfId="0" applyFont="1" applyFill="1" applyBorder="1" applyAlignment="1">
      <alignment horizontal="center" vertical="center" textRotation="90"/>
    </xf>
    <xf numFmtId="0" fontId="12" fillId="0" borderId="0" xfId="0" applyFont="1" applyFill="1" applyBorder="1" applyAlignment="1">
      <alignment horizontal="left" vertical="center"/>
    </xf>
    <xf numFmtId="0" fontId="12" fillId="0" borderId="21" xfId="0" quotePrefix="1" applyFont="1" applyFill="1" applyBorder="1" applyAlignment="1">
      <alignment horizontal="left" wrapText="1"/>
    </xf>
    <xf numFmtId="0" fontId="12" fillId="0" borderId="19" xfId="0" applyFont="1" applyFill="1" applyBorder="1" applyAlignment="1">
      <alignment horizontal="left" wrapText="1"/>
    </xf>
    <xf numFmtId="0" fontId="12" fillId="0" borderId="20" xfId="0" applyFont="1" applyFill="1" applyBorder="1" applyAlignment="1">
      <alignment horizontal="left" wrapText="1"/>
    </xf>
    <xf numFmtId="49" fontId="76" fillId="0" borderId="23" xfId="0" applyNumberFormat="1" applyFont="1" applyFill="1" applyBorder="1" applyAlignment="1">
      <alignment horizontal="left" wrapText="1"/>
    </xf>
    <xf numFmtId="0" fontId="73" fillId="0" borderId="17" xfId="0" applyFont="1" applyFill="1" applyBorder="1" applyAlignment="1">
      <alignment horizontal="left" vertical="center" wrapText="1"/>
    </xf>
    <xf numFmtId="0" fontId="26" fillId="0" borderId="17" xfId="0" applyFont="1" applyFill="1" applyBorder="1" applyAlignment="1">
      <alignment horizontal="center" vertical="center" textRotation="90" wrapText="1"/>
    </xf>
    <xf numFmtId="0" fontId="26" fillId="0" borderId="17"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59" fillId="0" borderId="17" xfId="0" applyFont="1" applyFill="1" applyBorder="1" applyAlignment="1">
      <alignment horizontal="left" vertical="center" wrapText="1"/>
    </xf>
    <xf numFmtId="49" fontId="46" fillId="0" borderId="23" xfId="0" applyNumberFormat="1" applyFont="1" applyFill="1" applyBorder="1" applyAlignment="1">
      <alignment horizontal="left"/>
    </xf>
    <xf numFmtId="0" fontId="26" fillId="0" borderId="22"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63" fillId="0" borderId="22" xfId="0" applyFont="1" applyFill="1" applyBorder="1" applyAlignment="1">
      <alignment horizontal="center" vertical="center" textRotation="90" wrapText="1"/>
    </xf>
    <xf numFmtId="0" fontId="63" fillId="0" borderId="24" xfId="0" applyFont="1" applyFill="1" applyBorder="1" applyAlignment="1">
      <alignment horizontal="center" vertical="center" textRotation="90" wrapText="1"/>
    </xf>
    <xf numFmtId="0" fontId="26" fillId="0" borderId="40"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5" fillId="0" borderId="0" xfId="0" applyFont="1" applyFill="1" applyAlignment="1">
      <alignment horizontal="left"/>
    </xf>
    <xf numFmtId="0" fontId="4" fillId="0" borderId="17" xfId="0" applyFont="1" applyFill="1" applyBorder="1" applyAlignment="1">
      <alignment horizontal="center" vertical="center" wrapText="1"/>
    </xf>
    <xf numFmtId="0" fontId="51" fillId="0" borderId="17" xfId="0" applyFont="1" applyFill="1" applyBorder="1" applyAlignment="1">
      <alignment horizontal="center" vertical="center" textRotation="90" wrapText="1"/>
    </xf>
    <xf numFmtId="0" fontId="36" fillId="0" borderId="17" xfId="0" applyFont="1" applyFill="1" applyBorder="1" applyAlignment="1">
      <alignment horizontal="center" vertical="center" textRotation="90" wrapText="1"/>
    </xf>
    <xf numFmtId="0" fontId="94" fillId="0" borderId="17" xfId="0" applyFont="1" applyFill="1" applyBorder="1" applyAlignment="1">
      <alignment horizontal="center" vertical="center" textRotation="90" wrapText="1"/>
    </xf>
    <xf numFmtId="0" fontId="97" fillId="0" borderId="0" xfId="0" applyFont="1" applyFill="1" applyBorder="1" applyAlignment="1">
      <alignment horizontal="left" vertical="center" wrapText="1"/>
    </xf>
    <xf numFmtId="0" fontId="63" fillId="0" borderId="21" xfId="0" applyFont="1" applyFill="1" applyBorder="1" applyAlignment="1">
      <alignment horizontal="center" vertical="center" wrapText="1"/>
    </xf>
    <xf numFmtId="0" fontId="63" fillId="0" borderId="19" xfId="0" applyFont="1" applyFill="1" applyBorder="1" applyAlignment="1">
      <alignment horizontal="center" vertical="center" wrapText="1"/>
    </xf>
    <xf numFmtId="0" fontId="63"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51" fillId="0" borderId="22" xfId="0" applyFont="1" applyFill="1" applyBorder="1" applyAlignment="1">
      <alignment horizontal="center" vertical="center" textRotation="90" wrapText="1"/>
    </xf>
    <xf numFmtId="0" fontId="51" fillId="0" borderId="24" xfId="0" applyFont="1" applyFill="1" applyBorder="1" applyAlignment="1">
      <alignment horizontal="center" vertical="center" textRotation="90" wrapText="1"/>
    </xf>
    <xf numFmtId="0" fontId="51" fillId="0" borderId="22" xfId="43" applyFont="1" applyFill="1" applyBorder="1" applyAlignment="1">
      <alignment horizontal="center" vertical="center" textRotation="90" wrapText="1"/>
    </xf>
    <xf numFmtId="0" fontId="51" fillId="0" borderId="24" xfId="43" applyFont="1" applyFill="1" applyBorder="1" applyAlignment="1">
      <alignment horizontal="center" vertical="center" textRotation="90" wrapText="1"/>
    </xf>
    <xf numFmtId="0" fontId="77" fillId="0" borderId="21" xfId="0" applyFont="1" applyFill="1" applyBorder="1" applyAlignment="1">
      <alignment horizontal="center"/>
    </xf>
    <xf numFmtId="0" fontId="77" fillId="0" borderId="19" xfId="0" applyFont="1" applyFill="1" applyBorder="1" applyAlignment="1">
      <alignment horizontal="center"/>
    </xf>
    <xf numFmtId="0" fontId="77" fillId="0" borderId="20" xfId="0" applyFont="1" applyFill="1" applyBorder="1" applyAlignment="1">
      <alignment horizontal="center"/>
    </xf>
    <xf numFmtId="0" fontId="181" fillId="0" borderId="0" xfId="43" applyFont="1" applyFill="1" applyBorder="1" applyAlignment="1">
      <alignment horizontal="left" vertical="top" wrapText="1"/>
    </xf>
    <xf numFmtId="0" fontId="149" fillId="0" borderId="0" xfId="43" applyFont="1" applyFill="1" applyBorder="1" applyAlignment="1">
      <alignment horizontal="left" vertical="center" wrapText="1"/>
    </xf>
    <xf numFmtId="0" fontId="148" fillId="0" borderId="0" xfId="43" applyFont="1" applyFill="1" applyBorder="1" applyAlignment="1">
      <alignment horizontal="center"/>
    </xf>
    <xf numFmtId="49" fontId="136" fillId="0" borderId="43" xfId="43" applyNumberFormat="1" applyFont="1" applyFill="1" applyBorder="1" applyAlignment="1">
      <alignment horizontal="left" vertical="center" wrapText="1"/>
    </xf>
    <xf numFmtId="0" fontId="181" fillId="0" borderId="0" xfId="43" applyFont="1" applyFill="1" applyBorder="1" applyAlignment="1">
      <alignment horizontal="left" wrapText="1"/>
    </xf>
    <xf numFmtId="0" fontId="59" fillId="0" borderId="0" xfId="43" applyFont="1" applyFill="1" applyBorder="1" applyAlignment="1">
      <alignment horizontal="left" vertical="top" wrapText="1"/>
    </xf>
    <xf numFmtId="0" fontId="98" fillId="0" borderId="17" xfId="43" applyFont="1" applyFill="1" applyBorder="1" applyAlignment="1">
      <alignment horizontal="left" vertical="center" wrapText="1"/>
    </xf>
    <xf numFmtId="0" fontId="148" fillId="0" borderId="0" xfId="43" applyFont="1" applyFill="1" applyBorder="1" applyAlignment="1">
      <alignment horizontal="center" wrapText="1"/>
    </xf>
    <xf numFmtId="0" fontId="88" fillId="0" borderId="17" xfId="43" applyFont="1" applyFill="1" applyBorder="1" applyAlignment="1">
      <alignment horizontal="center" vertical="center" wrapText="1"/>
    </xf>
    <xf numFmtId="0" fontId="148" fillId="0" borderId="0" xfId="43" applyFont="1" applyFill="1" applyBorder="1" applyAlignment="1" applyProtection="1">
      <alignment horizontal="center" vertical="top" wrapText="1"/>
      <protection locked="0"/>
    </xf>
    <xf numFmtId="0" fontId="148" fillId="0" borderId="0" xfId="43" applyFont="1" applyFill="1" applyBorder="1" applyAlignment="1">
      <alignment horizontal="center" vertical="top"/>
    </xf>
    <xf numFmtId="0" fontId="86" fillId="0" borderId="21" xfId="43" applyFont="1" applyFill="1" applyBorder="1" applyAlignment="1">
      <alignment horizontal="center" vertical="center" wrapText="1"/>
    </xf>
    <xf numFmtId="0" fontId="86" fillId="0" borderId="20" xfId="43" applyFont="1" applyFill="1" applyBorder="1" applyAlignment="1">
      <alignment horizontal="center" vertical="center" wrapText="1"/>
    </xf>
    <xf numFmtId="0" fontId="85" fillId="0" borderId="23" xfId="43" applyFont="1" applyFill="1" applyBorder="1" applyAlignment="1">
      <alignment horizontal="left" wrapText="1"/>
    </xf>
    <xf numFmtId="49" fontId="26" fillId="29" borderId="21" xfId="68" applyNumberFormat="1" applyFont="1" applyFill="1" applyBorder="1" applyAlignment="1">
      <alignment horizontal="left" vertical="center" wrapText="1"/>
    </xf>
    <xf numFmtId="49" fontId="26" fillId="29" borderId="20" xfId="68" applyNumberFormat="1" applyFont="1" applyFill="1" applyBorder="1" applyAlignment="1">
      <alignment horizontal="left" vertical="center" wrapText="1"/>
    </xf>
    <xf numFmtId="49" fontId="26" fillId="0" borderId="17" xfId="68" applyNumberFormat="1" applyFont="1" applyFill="1" applyBorder="1" applyAlignment="1">
      <alignment horizontal="center" vertical="center" textRotation="90" wrapText="1"/>
    </xf>
    <xf numFmtId="49" fontId="90" fillId="0" borderId="21" xfId="68" applyNumberFormat="1" applyFont="1" applyFill="1" applyBorder="1" applyAlignment="1">
      <alignment horizontal="left" vertical="center" wrapText="1"/>
    </xf>
    <xf numFmtId="49" fontId="90" fillId="0" borderId="20" xfId="68" applyNumberFormat="1" applyFont="1" applyFill="1" applyBorder="1" applyAlignment="1">
      <alignment horizontal="left" vertical="center" wrapText="1"/>
    </xf>
    <xf numFmtId="0" fontId="91" fillId="0" borderId="17" xfId="68" applyFont="1" applyFill="1" applyBorder="1" applyAlignment="1">
      <alignment horizontal="center" vertical="center" textRotation="90" wrapText="1"/>
    </xf>
    <xf numFmtId="49" fontId="26" fillId="29" borderId="40" xfId="68" applyNumberFormat="1" applyFont="1" applyFill="1" applyBorder="1" applyAlignment="1">
      <alignment horizontal="center" vertical="center" textRotation="90" wrapText="1"/>
    </xf>
    <xf numFmtId="49" fontId="26" fillId="29" borderId="28" xfId="68" applyNumberFormat="1" applyFont="1" applyFill="1" applyBorder="1" applyAlignment="1">
      <alignment horizontal="center" vertical="center" textRotation="90" wrapText="1"/>
    </xf>
    <xf numFmtId="0" fontId="89" fillId="0" borderId="40" xfId="21" applyFont="1" applyFill="1" applyBorder="1" applyAlignment="1">
      <alignment horizontal="center" vertical="center" wrapText="1"/>
    </xf>
    <xf numFmtId="0" fontId="89" fillId="0" borderId="26" xfId="21" applyFont="1" applyFill="1" applyBorder="1" applyAlignment="1">
      <alignment horizontal="center" vertical="center" wrapText="1"/>
    </xf>
    <xf numFmtId="0" fontId="90" fillId="0" borderId="21" xfId="45" applyFont="1" applyFill="1" applyBorder="1" applyAlignment="1">
      <alignment horizontal="left" vertical="top" wrapText="1"/>
    </xf>
    <xf numFmtId="0" fontId="90" fillId="0" borderId="20" xfId="45" applyFont="1" applyFill="1" applyBorder="1" applyAlignment="1">
      <alignment horizontal="left" vertical="top" wrapText="1"/>
    </xf>
    <xf numFmtId="0" fontId="3" fillId="0" borderId="23" xfId="43" applyFont="1" applyFill="1" applyBorder="1" applyAlignment="1">
      <alignment horizontal="center"/>
    </xf>
    <xf numFmtId="0" fontId="3" fillId="0" borderId="23" xfId="43" applyFont="1" applyFill="1" applyBorder="1" applyAlignment="1">
      <alignment horizontal="center" wrapText="1"/>
    </xf>
    <xf numFmtId="0" fontId="45" fillId="0" borderId="0" xfId="20" applyFont="1" applyFill="1" applyBorder="1" applyAlignment="1">
      <alignment horizontal="left" vertical="center" wrapText="1"/>
    </xf>
    <xf numFmtId="0" fontId="39" fillId="0" borderId="0" xfId="43" applyFont="1" applyFill="1" applyBorder="1" applyAlignment="1">
      <alignment horizontal="left" vertical="center" wrapText="1"/>
    </xf>
    <xf numFmtId="0" fontId="3" fillId="0" borderId="43" xfId="43" applyFont="1" applyFill="1" applyBorder="1" applyAlignment="1" applyProtection="1">
      <alignment horizontal="center" vertical="top" wrapText="1"/>
      <protection locked="0"/>
    </xf>
    <xf numFmtId="0" fontId="3" fillId="0" borderId="43" xfId="43" applyFont="1" applyFill="1" applyBorder="1" applyAlignment="1">
      <alignment horizontal="center" vertical="top"/>
    </xf>
    <xf numFmtId="0" fontId="9" fillId="0" borderId="21" xfId="97" applyFont="1" applyFill="1" applyBorder="1" applyAlignment="1">
      <alignment horizontal="left"/>
    </xf>
    <xf numFmtId="0" fontId="9" fillId="0" borderId="19" xfId="97" applyFont="1" applyFill="1" applyBorder="1" applyAlignment="1">
      <alignment horizontal="left"/>
    </xf>
    <xf numFmtId="0" fontId="9" fillId="0" borderId="20" xfId="97" applyFont="1" applyFill="1" applyBorder="1" applyAlignment="1">
      <alignment horizontal="left"/>
    </xf>
    <xf numFmtId="0" fontId="73" fillId="0" borderId="0" xfId="43" applyFont="1" applyFill="1" applyBorder="1" applyAlignment="1">
      <alignment horizontal="left" vertical="center" wrapText="1"/>
    </xf>
    <xf numFmtId="0" fontId="45" fillId="0" borderId="23" xfId="43" applyFont="1" applyFill="1" applyBorder="1" applyAlignment="1">
      <alignment horizontal="left" vertical="center" wrapText="1"/>
    </xf>
    <xf numFmtId="49" fontId="9" fillId="0" borderId="17" xfId="21" applyNumberFormat="1" applyFont="1" applyFill="1" applyBorder="1" applyAlignment="1">
      <alignment horizontal="center" vertical="center" wrapText="1"/>
    </xf>
    <xf numFmtId="49" fontId="26" fillId="0" borderId="40" xfId="21" applyNumberFormat="1" applyFont="1" applyFill="1" applyBorder="1" applyAlignment="1">
      <alignment horizontal="center" vertical="center" wrapText="1"/>
    </xf>
    <xf numFmtId="49" fontId="26" fillId="0" borderId="26" xfId="21" applyNumberFormat="1" applyFont="1" applyFill="1" applyBorder="1" applyAlignment="1">
      <alignment horizontal="center" vertical="center" wrapText="1"/>
    </xf>
    <xf numFmtId="49" fontId="26" fillId="0" borderId="41" xfId="21" applyNumberFormat="1" applyFont="1" applyFill="1" applyBorder="1" applyAlignment="1">
      <alignment horizontal="center" vertical="center" wrapText="1"/>
    </xf>
    <xf numFmtId="49" fontId="26" fillId="0" borderId="42" xfId="2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20" xfId="0" applyFont="1" applyFill="1" applyBorder="1" applyAlignment="1">
      <alignment horizontal="center" vertical="center" wrapText="1"/>
    </xf>
    <xf numFmtId="49" fontId="150" fillId="0" borderId="21" xfId="80" applyNumberFormat="1" applyFont="1" applyFill="1" applyBorder="1" applyAlignment="1">
      <alignment horizontal="center" vertical="center" wrapText="1"/>
    </xf>
    <xf numFmtId="49" fontId="150" fillId="0" borderId="20" xfId="80" applyNumberFormat="1" applyFont="1" applyFill="1" applyBorder="1" applyAlignment="1">
      <alignment horizontal="center" vertical="center" wrapText="1"/>
    </xf>
    <xf numFmtId="0" fontId="136" fillId="0" borderId="0" xfId="80" applyFont="1" applyFill="1" applyAlignment="1">
      <alignment horizontal="center" vertical="center" wrapText="1"/>
    </xf>
    <xf numFmtId="0" fontId="150" fillId="0" borderId="23" xfId="80" applyFont="1" applyFill="1" applyBorder="1" applyAlignment="1">
      <alignment horizontal="left" vertical="center" wrapText="1"/>
    </xf>
    <xf numFmtId="49" fontId="12"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49" fontId="165" fillId="0" borderId="22" xfId="80" applyNumberFormat="1" applyFont="1" applyFill="1" applyBorder="1" applyAlignment="1" applyProtection="1">
      <alignment horizontal="center" vertical="center" wrapText="1"/>
      <protection locked="0"/>
    </xf>
    <xf numFmtId="49" fontId="165" fillId="0" borderId="24" xfId="80" applyNumberFormat="1" applyFont="1" applyFill="1" applyBorder="1" applyAlignment="1" applyProtection="1">
      <alignment horizontal="center" vertical="center" wrapText="1"/>
      <protection locked="0"/>
    </xf>
    <xf numFmtId="0" fontId="152" fillId="0" borderId="17" xfId="80" applyFont="1" applyFill="1" applyBorder="1" applyAlignment="1">
      <alignment horizontal="center" vertical="center" wrapText="1"/>
    </xf>
    <xf numFmtId="0" fontId="150" fillId="0" borderId="17" xfId="80" applyFont="1" applyFill="1" applyBorder="1" applyAlignment="1">
      <alignment horizontal="center" vertical="center"/>
    </xf>
    <xf numFmtId="3" fontId="150" fillId="0" borderId="21"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wrapText="1"/>
    </xf>
    <xf numFmtId="0" fontId="150" fillId="0" borderId="20" xfId="80" applyFont="1" applyFill="1" applyBorder="1" applyAlignment="1">
      <alignment horizontal="center" vertical="center"/>
    </xf>
    <xf numFmtId="0" fontId="182" fillId="0" borderId="0" xfId="80" applyFont="1" applyFill="1" applyAlignment="1">
      <alignment horizontal="left" vertical="center" wrapText="1"/>
    </xf>
    <xf numFmtId="0" fontId="183" fillId="0" borderId="0" xfId="80" applyFont="1" applyFill="1" applyBorder="1" applyAlignment="1">
      <alignment horizontal="center" vertical="center"/>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0" fontId="9" fillId="0" borderId="44" xfId="0" applyFont="1" applyBorder="1" applyAlignment="1">
      <alignment horizontal="center"/>
    </xf>
    <xf numFmtId="0" fontId="4" fillId="0" borderId="0" xfId="0" applyFont="1" applyAlignment="1">
      <alignment horizontal="justify" vertical="top" wrapText="1"/>
    </xf>
  </cellXfs>
  <cellStyles count="108">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Copy of f8r_Шаблон ф" xfId="21"/>
    <cellStyle name="Normal_Таблица ВС РФ"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0 2" xfId="41"/>
    <cellStyle name="Обычный 10 3" xfId="42"/>
    <cellStyle name="Обычный 11" xfId="43"/>
    <cellStyle name="Обычный 11 2" xfId="44"/>
    <cellStyle name="Обычный 11 3" xfId="45"/>
    <cellStyle name="Обычный 11 3 2" xfId="46"/>
    <cellStyle name="Обычный 11 4" xfId="47"/>
    <cellStyle name="Обычный 11 5" xfId="48"/>
    <cellStyle name="Обычный 12" xfId="49"/>
    <cellStyle name="Обычный 12 2" xfId="50"/>
    <cellStyle name="Обычный 12 3" xfId="51"/>
    <cellStyle name="Обычный 12 4" xfId="52"/>
    <cellStyle name="Обычный 13" xfId="53"/>
    <cellStyle name="Обычный 13 2" xfId="54"/>
    <cellStyle name="Обычный 13 3" xfId="55"/>
    <cellStyle name="Обычный 14" xfId="56"/>
    <cellStyle name="Обычный 14 2" xfId="57"/>
    <cellStyle name="Обычный 14 2 2" xfId="58"/>
    <cellStyle name="Обычный 14 2 2 2" xfId="59"/>
    <cellStyle name="Обычный 15" xfId="60"/>
    <cellStyle name="Обычный 15 2" xfId="61"/>
    <cellStyle name="Обычный 15 3" xfId="62"/>
    <cellStyle name="Обычный 15 4" xfId="63"/>
    <cellStyle name="Обычный 15 5" xfId="64"/>
    <cellStyle name="Обычный 16" xfId="65"/>
    <cellStyle name="Обычный 16 2" xfId="66"/>
    <cellStyle name="Обычный 17" xfId="67"/>
    <cellStyle name="Обычный 18" xfId="68"/>
    <cellStyle name="Обычный 19" xfId="69"/>
    <cellStyle name="Обычный 2" xfId="70"/>
    <cellStyle name="Обычный 2 2" xfId="71"/>
    <cellStyle name="Обычный 2 2 2" xfId="72"/>
    <cellStyle name="Обычный 2 2 2 2" xfId="73"/>
    <cellStyle name="Обычный 2 3" xfId="74"/>
    <cellStyle name="Обычный 2 3 2" xfId="75"/>
    <cellStyle name="Обычный 2 4" xfId="76"/>
    <cellStyle name="Обычный 20" xfId="77"/>
    <cellStyle name="Обычный 3" xfId="78"/>
    <cellStyle name="Обычный 3 2" xfId="79"/>
    <cellStyle name="Обычный 4" xfId="80"/>
    <cellStyle name="Обычный 4 2" xfId="81"/>
    <cellStyle name="Обычный 4 3" xfId="82"/>
    <cellStyle name="Обычный 5" xfId="83"/>
    <cellStyle name="Обычный 5 2" xfId="84"/>
    <cellStyle name="Обычный 5 3" xfId="85"/>
    <cellStyle name="Обычный 5_1-АП  цветной без АС ПОСЛЕ РЕДАКТОРОВ для разработчиков от 06.02.2017 АЕМ 15.52" xfId="86"/>
    <cellStyle name="Обычный 6" xfId="87"/>
    <cellStyle name="Обычный 6 2" xfId="88"/>
    <cellStyle name="Обычный 6 3" xfId="89"/>
    <cellStyle name="Обычный 6_1-АП  цветной без АС ПОСЛЕ РЕДАКТОРОВ для разработчиков от 06.02.2017 АЕМ 15.52" xfId="90"/>
    <cellStyle name="Обычный 7" xfId="91"/>
    <cellStyle name="Обычный 7 2" xfId="92"/>
    <cellStyle name="Обычный 7 3" xfId="93"/>
    <cellStyle name="Обычный 8" xfId="94"/>
    <cellStyle name="Обычный 8 2" xfId="95"/>
    <cellStyle name="Обычный 9" xfId="96"/>
    <cellStyle name="Обычный_Шаблон формы №8" xfId="97"/>
    <cellStyle name="Плохой 2" xfId="98"/>
    <cellStyle name="Пояснение 2" xfId="99"/>
    <cellStyle name="Примечание 2" xfId="100"/>
    <cellStyle name="Связанная ячейка 2" xfId="101"/>
    <cellStyle name="Текст предупреждения 2" xfId="102"/>
    <cellStyle name="Финансовый 2" xfId="103"/>
    <cellStyle name="Финансовый 2 2" xfId="104"/>
    <cellStyle name="Финансовый 2 3" xfId="105"/>
    <cellStyle name="Финансовый 2 3 2" xfId="106"/>
    <cellStyle name="Хороший 2" xfId="107"/>
  </cellStyles>
  <dxfs count="2433">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FFCC"/>
    <pageSetUpPr fitToPage="1"/>
  </sheetPr>
  <dimension ref="A1:Q34"/>
  <sheetViews>
    <sheetView showGridLines="0" topLeftCell="B1" zoomScale="85" zoomScaleNormal="85" zoomScaleSheetLayoutView="80" workbookViewId="0">
      <selection activeCell="D25" sqref="D25:K25"/>
    </sheetView>
  </sheetViews>
  <sheetFormatPr defaultColWidth="9.28515625" defaultRowHeight="12.75"/>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c r="A1" s="73" t="str">
        <f>"f2r-" &amp;VLOOKUP(G6,Коды_отчетных_периодов,2,FALSE) &amp; "-" &amp; I6 &amp; "-"  &amp;  VLOOKUP(D25,Коды_судов,2,FALSE)</f>
        <v>f2r-Y-2025-64RS0019</v>
      </c>
      <c r="B1" s="13"/>
      <c r="O1" s="45">
        <v>45841</v>
      </c>
      <c r="P1" s="17"/>
    </row>
    <row r="2" spans="1:17" ht="13.5" customHeight="1" thickBot="1">
      <c r="D2" s="525" t="s">
        <v>16</v>
      </c>
      <c r="E2" s="526"/>
      <c r="F2" s="526"/>
      <c r="G2" s="526"/>
      <c r="H2" s="526"/>
      <c r="I2" s="526"/>
      <c r="J2" s="526"/>
      <c r="K2" s="526"/>
      <c r="L2" s="527"/>
      <c r="M2" s="1"/>
    </row>
    <row r="3" spans="1:17" ht="13.5" thickBot="1">
      <c r="E3" s="9"/>
      <c r="F3" s="9"/>
      <c r="G3" s="9"/>
      <c r="H3" s="9"/>
      <c r="I3" s="9"/>
      <c r="J3" s="9"/>
      <c r="K3" s="9"/>
      <c r="L3" s="9"/>
      <c r="M3" s="7"/>
    </row>
    <row r="4" spans="1:17" ht="22.15" customHeight="1">
      <c r="D4" s="528" t="s">
        <v>1088</v>
      </c>
      <c r="E4" s="529"/>
      <c r="F4" s="529"/>
      <c r="G4" s="529"/>
      <c r="H4" s="529"/>
      <c r="I4" s="529"/>
      <c r="J4" s="529"/>
      <c r="K4" s="529"/>
      <c r="L4" s="530"/>
      <c r="M4" s="1"/>
    </row>
    <row r="5" spans="1:17" ht="22.15" customHeight="1">
      <c r="A5" s="12"/>
      <c r="D5" s="531"/>
      <c r="E5" s="532"/>
      <c r="F5" s="532"/>
      <c r="G5" s="532"/>
      <c r="H5" s="532"/>
      <c r="I5" s="532"/>
      <c r="J5" s="532"/>
      <c r="K5" s="532"/>
      <c r="L5" s="533"/>
      <c r="M5" s="1"/>
    </row>
    <row r="6" spans="1:17" ht="21" customHeight="1" thickBot="1">
      <c r="A6" s="14"/>
      <c r="D6" s="2"/>
      <c r="E6" s="3"/>
      <c r="F6" s="29" t="s">
        <v>17</v>
      </c>
      <c r="G6" s="30">
        <v>12</v>
      </c>
      <c r="H6" s="31" t="s">
        <v>18</v>
      </c>
      <c r="I6" s="30">
        <v>2025</v>
      </c>
      <c r="J6" s="32" t="s">
        <v>19</v>
      </c>
      <c r="K6" s="32"/>
      <c r="L6" s="4"/>
      <c r="M6" s="540" t="str">
        <f>IF(COUNTIF('ФЛК (обязательный)'!A2:A11658,"Неверно!") &gt; 0,"Ошибки ФЛК!"," ")</f>
        <v xml:space="preserve"> </v>
      </c>
      <c r="N6" s="541"/>
    </row>
    <row r="7" spans="1:17" ht="25.9" customHeight="1">
      <c r="A7" s="39"/>
      <c r="E7" s="1"/>
      <c r="F7" s="542"/>
      <c r="G7" s="543"/>
      <c r="H7" s="543"/>
      <c r="I7" s="543"/>
      <c r="J7" s="543"/>
      <c r="K7" s="543"/>
      <c r="L7" s="1"/>
      <c r="M7" s="544" t="str">
        <f>IF((COUNTIF('ФЛК (информационный)'!G2:G1966,"Внести подтверждение к нарушенному информационному ФЛК")&gt;0),"Ошибки инф. ФЛК!"," ")</f>
        <v>Ошибки инф. ФЛК!</v>
      </c>
      <c r="N7" s="544"/>
    </row>
    <row r="8" spans="1:17" ht="19.5" customHeight="1" thickBot="1">
      <c r="A8" s="39"/>
      <c r="E8" s="1"/>
      <c r="F8" s="1"/>
      <c r="G8" s="1"/>
      <c r="H8" s="1"/>
      <c r="I8" s="1"/>
      <c r="J8" s="1"/>
      <c r="K8" s="1"/>
      <c r="L8" s="1"/>
      <c r="M8" s="545"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Проверка штрафов мин!</v>
      </c>
      <c r="N8" s="545"/>
      <c r="O8" s="545"/>
      <c r="P8" s="545"/>
      <c r="Q8" s="545"/>
    </row>
    <row r="9" spans="1:17" s="25" customFormat="1" ht="17.649999999999999" customHeight="1" thickBot="1">
      <c r="A9" s="498" t="s">
        <v>20</v>
      </c>
      <c r="B9" s="498"/>
      <c r="C9" s="498"/>
      <c r="D9" s="498" t="s">
        <v>21</v>
      </c>
      <c r="E9" s="498"/>
      <c r="F9" s="498"/>
      <c r="G9" s="498" t="s">
        <v>22</v>
      </c>
      <c r="H9" s="498"/>
      <c r="I9" s="24"/>
      <c r="K9" s="534" t="s">
        <v>53</v>
      </c>
      <c r="L9" s="535"/>
      <c r="M9" s="535"/>
      <c r="N9" s="536"/>
      <c r="O9" s="26"/>
    </row>
    <row r="10" spans="1:17" s="25" customFormat="1" ht="13.9" customHeight="1" thickBot="1">
      <c r="A10" s="505" t="s">
        <v>23</v>
      </c>
      <c r="B10" s="505"/>
      <c r="C10" s="505"/>
      <c r="D10" s="505"/>
      <c r="E10" s="505"/>
      <c r="F10" s="505"/>
      <c r="G10" s="505"/>
      <c r="H10" s="505"/>
      <c r="I10" s="27"/>
      <c r="K10" s="537" t="s">
        <v>24</v>
      </c>
      <c r="L10" s="538"/>
      <c r="M10" s="538"/>
      <c r="N10" s="539"/>
    </row>
    <row r="11" spans="1:17" s="25" customFormat="1" ht="18" customHeight="1" thickBot="1">
      <c r="A11" s="505" t="s">
        <v>205</v>
      </c>
      <c r="B11" s="505"/>
      <c r="C11" s="505"/>
      <c r="D11" s="506" t="s">
        <v>646</v>
      </c>
      <c r="E11" s="506"/>
      <c r="F11" s="507"/>
      <c r="G11" s="521" t="s">
        <v>297</v>
      </c>
      <c r="H11" s="507"/>
      <c r="I11" s="27"/>
      <c r="K11" s="512" t="s">
        <v>15267</v>
      </c>
      <c r="L11" s="513"/>
      <c r="M11" s="513"/>
      <c r="N11" s="514"/>
    </row>
    <row r="12" spans="1:17" s="25" customFormat="1" ht="18" customHeight="1" thickBot="1">
      <c r="A12" s="502" t="s">
        <v>206</v>
      </c>
      <c r="B12" s="503"/>
      <c r="C12" s="504"/>
      <c r="D12" s="508"/>
      <c r="E12" s="508"/>
      <c r="F12" s="509"/>
      <c r="G12" s="522"/>
      <c r="H12" s="509"/>
      <c r="I12" s="27"/>
      <c r="K12" s="515"/>
      <c r="L12" s="516"/>
      <c r="M12" s="516"/>
      <c r="N12" s="517"/>
    </row>
    <row r="13" spans="1:17" s="25" customFormat="1" ht="18" customHeight="1" thickBot="1">
      <c r="A13" s="521" t="s">
        <v>261</v>
      </c>
      <c r="B13" s="506"/>
      <c r="C13" s="507"/>
      <c r="D13" s="502" t="s">
        <v>264</v>
      </c>
      <c r="E13" s="503"/>
      <c r="F13" s="504"/>
      <c r="G13" s="510"/>
      <c r="H13" s="511"/>
      <c r="I13" s="27"/>
      <c r="K13" s="515"/>
      <c r="L13" s="516"/>
      <c r="M13" s="516"/>
      <c r="N13" s="517"/>
    </row>
    <row r="14" spans="1:17" s="25" customFormat="1" ht="18" customHeight="1" thickBot="1">
      <c r="A14" s="502" t="s">
        <v>361</v>
      </c>
      <c r="B14" s="503"/>
      <c r="C14" s="504"/>
      <c r="D14" s="506" t="s">
        <v>121</v>
      </c>
      <c r="E14" s="506"/>
      <c r="F14" s="507"/>
      <c r="G14" s="521" t="s">
        <v>297</v>
      </c>
      <c r="H14" s="507"/>
      <c r="I14" s="27"/>
      <c r="K14" s="515"/>
      <c r="L14" s="516"/>
      <c r="M14" s="516"/>
      <c r="N14" s="517"/>
    </row>
    <row r="15" spans="1:17" s="25" customFormat="1" ht="18" customHeight="1" thickBot="1">
      <c r="A15" s="502" t="s">
        <v>262</v>
      </c>
      <c r="B15" s="503"/>
      <c r="C15" s="504"/>
      <c r="D15" s="508"/>
      <c r="E15" s="508"/>
      <c r="F15" s="509"/>
      <c r="G15" s="522"/>
      <c r="H15" s="509"/>
      <c r="I15" s="35"/>
      <c r="J15" s="36"/>
      <c r="K15" s="518"/>
      <c r="L15" s="519"/>
      <c r="M15" s="519"/>
      <c r="N15" s="520"/>
    </row>
    <row r="16" spans="1:17" s="25" customFormat="1" ht="25.15" customHeight="1" thickBot="1">
      <c r="A16" s="499" t="s">
        <v>1098</v>
      </c>
      <c r="B16" s="500"/>
      <c r="C16" s="501"/>
      <c r="D16" s="508"/>
      <c r="E16" s="508"/>
      <c r="F16" s="509"/>
      <c r="G16" s="522"/>
      <c r="H16" s="509"/>
      <c r="I16" s="100"/>
      <c r="J16" s="101"/>
      <c r="K16" s="101"/>
      <c r="L16" s="101"/>
      <c r="M16" s="101"/>
      <c r="N16" s="101"/>
    </row>
    <row r="17" spans="1:15" s="25" customFormat="1" ht="12" customHeight="1" thickBot="1">
      <c r="A17" s="499" t="s">
        <v>1099</v>
      </c>
      <c r="B17" s="500"/>
      <c r="C17" s="501"/>
      <c r="D17" s="508"/>
      <c r="E17" s="508"/>
      <c r="F17" s="509"/>
      <c r="G17" s="522"/>
      <c r="H17" s="509"/>
      <c r="I17" s="100"/>
      <c r="J17" s="101"/>
      <c r="K17" s="101"/>
      <c r="L17" s="101"/>
      <c r="M17" s="101"/>
      <c r="N17" s="101"/>
    </row>
    <row r="18" spans="1:15" s="25" customFormat="1" ht="24.6" customHeight="1" thickBot="1">
      <c r="A18" s="502" t="s">
        <v>360</v>
      </c>
      <c r="B18" s="503"/>
      <c r="C18" s="504"/>
      <c r="D18" s="510"/>
      <c r="E18" s="510"/>
      <c r="F18" s="511"/>
      <c r="G18" s="523"/>
      <c r="H18" s="511"/>
      <c r="I18" s="100"/>
      <c r="J18" s="101"/>
      <c r="K18" s="101"/>
      <c r="L18" s="101"/>
      <c r="M18" s="101"/>
      <c r="N18" s="101"/>
    </row>
    <row r="19" spans="1:15" s="25" customFormat="1" ht="18" customHeight="1" thickBot="1">
      <c r="A19" s="524" t="s">
        <v>78</v>
      </c>
      <c r="B19" s="524"/>
      <c r="C19" s="524"/>
      <c r="D19" s="505"/>
      <c r="E19" s="505"/>
      <c r="F19" s="505"/>
      <c r="G19" s="505"/>
      <c r="H19" s="505"/>
      <c r="I19" s="100"/>
      <c r="J19" s="101"/>
      <c r="K19" s="101"/>
      <c r="L19" s="101"/>
      <c r="M19" s="101"/>
      <c r="N19" s="101"/>
    </row>
    <row r="20" spans="1:15" s="25" customFormat="1" ht="25.5" customHeight="1" thickBot="1">
      <c r="A20" s="521" t="s">
        <v>613</v>
      </c>
      <c r="B20" s="506"/>
      <c r="C20" s="507"/>
      <c r="D20" s="505" t="s">
        <v>79</v>
      </c>
      <c r="E20" s="505"/>
      <c r="F20" s="505"/>
      <c r="G20" s="505" t="s">
        <v>298</v>
      </c>
      <c r="H20" s="505"/>
      <c r="I20" s="100"/>
      <c r="J20" s="101"/>
      <c r="K20" s="101"/>
      <c r="L20" s="101"/>
      <c r="M20" s="101"/>
      <c r="N20" s="101"/>
    </row>
    <row r="21" spans="1:15" ht="23.65" customHeight="1" thickBot="1">
      <c r="A21" s="475" t="s">
        <v>262</v>
      </c>
      <c r="B21" s="477"/>
      <c r="C21" s="476"/>
      <c r="D21" s="505"/>
      <c r="E21" s="505"/>
      <c r="F21" s="505"/>
      <c r="G21" s="505"/>
      <c r="H21" s="505"/>
      <c r="I21" s="100"/>
      <c r="J21" s="101"/>
      <c r="K21" s="101"/>
      <c r="L21" s="101"/>
      <c r="M21" s="101"/>
      <c r="N21" s="101"/>
      <c r="O21" s="7"/>
    </row>
    <row r="22" spans="1:15" ht="23.65" customHeight="1" thickBot="1">
      <c r="A22" s="505" t="s">
        <v>80</v>
      </c>
      <c r="B22" s="505"/>
      <c r="C22" s="505"/>
      <c r="D22" s="475" t="s">
        <v>81</v>
      </c>
      <c r="E22" s="477"/>
      <c r="F22" s="476"/>
      <c r="G22" s="475" t="s">
        <v>299</v>
      </c>
      <c r="H22" s="476"/>
      <c r="I22" s="101"/>
      <c r="J22" s="101"/>
      <c r="K22" s="101"/>
      <c r="L22" s="101"/>
      <c r="M22" s="101"/>
      <c r="N22" s="101"/>
      <c r="O22" s="7"/>
    </row>
    <row r="23" spans="1:15" ht="24" customHeight="1" thickBot="1">
      <c r="A23" s="505"/>
      <c r="B23" s="505"/>
      <c r="C23" s="505"/>
      <c r="D23" s="475" t="s">
        <v>263</v>
      </c>
      <c r="E23" s="477"/>
      <c r="F23" s="476"/>
      <c r="G23" s="475" t="s">
        <v>300</v>
      </c>
      <c r="H23" s="476"/>
      <c r="I23" s="116"/>
      <c r="J23" s="69"/>
      <c r="K23" s="69"/>
      <c r="L23" s="69"/>
      <c r="M23" s="69"/>
      <c r="N23" s="69"/>
    </row>
    <row r="24" spans="1:15" ht="24" customHeight="1" thickBot="1">
      <c r="A24" s="115"/>
      <c r="B24" s="113"/>
      <c r="C24" s="181"/>
      <c r="D24" s="181"/>
      <c r="E24" s="113"/>
      <c r="F24" s="113"/>
      <c r="G24" s="113"/>
      <c r="H24" s="113"/>
      <c r="I24" s="70"/>
      <c r="J24" s="70"/>
      <c r="K24" s="70"/>
      <c r="L24" s="69"/>
      <c r="M24" s="69"/>
      <c r="N24" s="69"/>
    </row>
    <row r="25" spans="1:15" ht="28.15" customHeight="1" thickBot="1">
      <c r="A25" s="489" t="s">
        <v>96</v>
      </c>
      <c r="B25" s="490"/>
      <c r="C25" s="491"/>
      <c r="D25" s="495" t="s">
        <v>20254</v>
      </c>
      <c r="E25" s="496"/>
      <c r="F25" s="496"/>
      <c r="G25" s="496"/>
      <c r="H25" s="496"/>
      <c r="I25" s="496"/>
      <c r="J25" s="496"/>
      <c r="K25" s="497"/>
      <c r="M25" s="7"/>
    </row>
    <row r="26" spans="1:15" ht="16.5" thickBot="1">
      <c r="A26" s="478" t="s">
        <v>315</v>
      </c>
      <c r="B26" s="479"/>
      <c r="C26" s="480"/>
      <c r="D26" s="472"/>
      <c r="E26" s="473"/>
      <c r="F26" s="473"/>
      <c r="G26" s="473"/>
      <c r="H26" s="473"/>
      <c r="I26" s="473"/>
      <c r="J26" s="473"/>
      <c r="K26" s="474"/>
    </row>
    <row r="27" spans="1:15" ht="13.5" thickBot="1">
      <c r="A27" s="15"/>
      <c r="B27" s="8"/>
      <c r="C27" s="8"/>
      <c r="D27" s="481"/>
      <c r="E27" s="481"/>
      <c r="F27" s="481"/>
      <c r="G27" s="481"/>
      <c r="H27" s="481"/>
      <c r="I27" s="481"/>
      <c r="J27" s="481"/>
      <c r="K27" s="482"/>
    </row>
    <row r="28" spans="1:15" ht="13.5" thickBot="1">
      <c r="A28" s="492" t="s">
        <v>82</v>
      </c>
      <c r="B28" s="493"/>
      <c r="C28" s="493"/>
      <c r="D28" s="493"/>
      <c r="E28" s="494"/>
      <c r="F28" s="492" t="s">
        <v>83</v>
      </c>
      <c r="G28" s="493"/>
      <c r="H28" s="493"/>
      <c r="I28" s="493"/>
      <c r="J28" s="493"/>
      <c r="K28" s="494"/>
    </row>
    <row r="29" spans="1:15" ht="13.5" thickBot="1">
      <c r="A29" s="483">
        <v>1</v>
      </c>
      <c r="B29" s="484"/>
      <c r="C29" s="484"/>
      <c r="D29" s="484"/>
      <c r="E29" s="485"/>
      <c r="F29" s="483">
        <v>2</v>
      </c>
      <c r="G29" s="484"/>
      <c r="H29" s="484"/>
      <c r="I29" s="484"/>
      <c r="J29" s="484"/>
      <c r="K29" s="485"/>
    </row>
    <row r="30" spans="1:15" ht="13.5" thickBot="1">
      <c r="A30" s="486"/>
      <c r="B30" s="488"/>
      <c r="C30" s="487"/>
      <c r="D30" s="486"/>
      <c r="E30" s="487"/>
      <c r="F30" s="486"/>
      <c r="G30" s="487"/>
      <c r="H30" s="486"/>
      <c r="I30" s="488"/>
      <c r="J30" s="488"/>
      <c r="K30" s="487"/>
    </row>
    <row r="31" spans="1:15" ht="13.5" thickBot="1">
      <c r="A31" s="9"/>
      <c r="B31" s="9"/>
      <c r="C31" s="9"/>
      <c r="D31" s="9"/>
      <c r="E31" s="9"/>
      <c r="F31" s="9"/>
      <c r="G31" s="9"/>
      <c r="H31" s="9"/>
      <c r="I31" s="9"/>
      <c r="J31" s="9"/>
      <c r="K31" s="9"/>
    </row>
    <row r="32" spans="1:15" ht="16.5" thickBot="1">
      <c r="A32" s="478" t="s">
        <v>270</v>
      </c>
      <c r="B32" s="479"/>
      <c r="C32" s="480"/>
      <c r="D32" s="472"/>
      <c r="E32" s="473"/>
      <c r="F32" s="473"/>
      <c r="G32" s="473"/>
      <c r="H32" s="473"/>
      <c r="I32" s="473"/>
      <c r="J32" s="473"/>
      <c r="K32" s="474"/>
    </row>
    <row r="33" spans="1:14" ht="13.5" thickBot="1">
      <c r="A33" s="33"/>
      <c r="B33" s="34"/>
      <c r="C33" s="34"/>
      <c r="D33" s="10"/>
      <c r="E33" s="10"/>
      <c r="F33" s="10"/>
      <c r="G33" s="10"/>
      <c r="H33" s="10"/>
      <c r="I33" s="10"/>
      <c r="J33" s="10"/>
      <c r="K33" s="11"/>
      <c r="L33" s="5" t="s">
        <v>47</v>
      </c>
      <c r="M33" s="6"/>
      <c r="N33" s="17">
        <f ca="1">TODAY()</f>
        <v>46058</v>
      </c>
    </row>
    <row r="34" spans="1:14" ht="19.5" thickBot="1">
      <c r="A34" s="478" t="s">
        <v>315</v>
      </c>
      <c r="B34" s="479"/>
      <c r="C34" s="480"/>
      <c r="D34" s="472"/>
      <c r="E34" s="473"/>
      <c r="F34" s="473"/>
      <c r="G34" s="473"/>
      <c r="H34" s="473"/>
      <c r="I34" s="473"/>
      <c r="J34" s="473"/>
      <c r="K34" s="474"/>
      <c r="L34" s="5" t="s">
        <v>48</v>
      </c>
      <c r="N34" s="16" t="str">
        <f>IF(D25=0," ",VLOOKUP(D25,Коды_судов,2,0)) &amp; IF(D25=0," "," r")</f>
        <v>64RS0019 r</v>
      </c>
    </row>
  </sheetData>
  <sheetProtection autoFilter="0"/>
  <mergeCells count="55">
    <mergeCell ref="D2:L2"/>
    <mergeCell ref="D4:L5"/>
    <mergeCell ref="K9:N9"/>
    <mergeCell ref="K10:N10"/>
    <mergeCell ref="M6:N6"/>
    <mergeCell ref="G10:H10"/>
    <mergeCell ref="F7:K7"/>
    <mergeCell ref="M7:N7"/>
    <mergeCell ref="A10:F10"/>
    <mergeCell ref="M8:Q8"/>
    <mergeCell ref="G20:H21"/>
    <mergeCell ref="A19:F19"/>
    <mergeCell ref="G19:H19"/>
    <mergeCell ref="A20:C20"/>
    <mergeCell ref="A21:C21"/>
    <mergeCell ref="D20:F21"/>
    <mergeCell ref="A14:C14"/>
    <mergeCell ref="A11:C11"/>
    <mergeCell ref="D11:F12"/>
    <mergeCell ref="G11:H13"/>
    <mergeCell ref="A15:C15"/>
    <mergeCell ref="G14:H18"/>
    <mergeCell ref="A13:C13"/>
    <mergeCell ref="F28:K28"/>
    <mergeCell ref="D25:K25"/>
    <mergeCell ref="D26:K26"/>
    <mergeCell ref="H30:K30"/>
    <mergeCell ref="A9:C9"/>
    <mergeCell ref="D9:F9"/>
    <mergeCell ref="G9:H9"/>
    <mergeCell ref="A17:C17"/>
    <mergeCell ref="A18:C18"/>
    <mergeCell ref="D22:F22"/>
    <mergeCell ref="A22:C23"/>
    <mergeCell ref="D14:F18"/>
    <mergeCell ref="D13:F13"/>
    <mergeCell ref="A16:C16"/>
    <mergeCell ref="K11:N15"/>
    <mergeCell ref="A12:C12"/>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77"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CC99"/>
  </sheetPr>
  <dimension ref="A1:FH1557"/>
  <sheetViews>
    <sheetView zoomScale="47" zoomScaleNormal="47" zoomScaleSheetLayoutView="70" workbookViewId="0">
      <pane ySplit="7" topLeftCell="A8" activePane="bottomLeft" state="frozen"/>
      <selection pane="bottomLeft" activeCell="D3" sqref="D1:K65536"/>
    </sheetView>
  </sheetViews>
  <sheetFormatPr defaultColWidth="9.28515625" defaultRowHeight="18.75"/>
  <cols>
    <col min="1" max="1" width="67.5703125" style="244" customWidth="1"/>
    <col min="2" max="2" width="21.42578125" style="220" customWidth="1"/>
    <col min="3" max="3" width="5.7109375" style="220" customWidth="1"/>
    <col min="4" max="4" width="11" style="202" hidden="1" customWidth="1"/>
    <col min="5" max="5" width="14.5703125" style="202" hidden="1" customWidth="1"/>
    <col min="6" max="6" width="9" style="202" hidden="1" customWidth="1"/>
    <col min="7" max="7" width="12.28515625" style="202" hidden="1" customWidth="1"/>
    <col min="8" max="8" width="10.7109375" style="202" hidden="1" customWidth="1"/>
    <col min="9" max="9" width="11.7109375" style="202" hidden="1" customWidth="1"/>
    <col min="10" max="10" width="9.28515625" style="202" hidden="1" customWidth="1"/>
    <col min="11" max="11" width="11.7109375" style="198" hidden="1" customWidth="1"/>
    <col min="12" max="15" width="11.28515625" style="198" customWidth="1"/>
    <col min="16" max="18" width="7.7109375" style="198" customWidth="1"/>
    <col min="19" max="19" width="12" style="203" customWidth="1"/>
    <col min="20" max="21" width="11.28515625" style="198" customWidth="1"/>
    <col min="22" max="22" width="18.7109375" style="239" customWidth="1"/>
    <col min="23" max="23" width="19.42578125" style="239" customWidth="1"/>
    <col min="24" max="24" width="65.7109375" style="240" customWidth="1"/>
    <col min="25" max="16384" width="9.28515625" style="198"/>
  </cols>
  <sheetData>
    <row r="1" spans="1:43" ht="43.9" customHeight="1">
      <c r="A1" s="760" t="s">
        <v>1089</v>
      </c>
      <c r="B1" s="760"/>
      <c r="C1" s="760"/>
      <c r="D1" s="760"/>
      <c r="E1" s="760"/>
      <c r="F1" s="760"/>
      <c r="G1" s="760"/>
      <c r="H1" s="760"/>
      <c r="I1" s="760"/>
      <c r="J1" s="760"/>
      <c r="K1" s="760"/>
      <c r="L1" s="760"/>
      <c r="M1" s="760"/>
      <c r="N1" s="760"/>
      <c r="O1" s="760"/>
      <c r="P1" s="760"/>
      <c r="Q1" s="760"/>
      <c r="R1" s="760"/>
      <c r="S1" s="760"/>
      <c r="T1" s="760"/>
      <c r="U1" s="760"/>
      <c r="V1" s="760"/>
      <c r="W1" s="760"/>
      <c r="X1" s="760"/>
    </row>
    <row r="2" spans="1:43" ht="69.599999999999994" customHeight="1">
      <c r="A2" s="760" t="s">
        <v>24217</v>
      </c>
      <c r="B2" s="760"/>
      <c r="C2" s="760"/>
      <c r="D2" s="760"/>
      <c r="E2" s="760"/>
      <c r="F2" s="760"/>
      <c r="G2" s="760"/>
      <c r="H2" s="760"/>
      <c r="I2" s="760"/>
      <c r="J2" s="760"/>
      <c r="K2" s="760"/>
      <c r="L2" s="760"/>
      <c r="M2" s="760"/>
      <c r="N2" s="760"/>
      <c r="O2" s="760"/>
      <c r="P2" s="760"/>
      <c r="Q2" s="760"/>
      <c r="R2" s="760"/>
      <c r="S2" s="760"/>
      <c r="T2" s="760"/>
      <c r="U2" s="760"/>
      <c r="V2" s="760"/>
      <c r="W2" s="760"/>
      <c r="X2" s="760"/>
    </row>
    <row r="4" spans="1:43" ht="42" customHeight="1">
      <c r="A4" s="199"/>
      <c r="B4" s="200"/>
      <c r="C4" s="201"/>
      <c r="V4" s="761" t="s">
        <v>574</v>
      </c>
      <c r="W4" s="761"/>
      <c r="X4" s="761"/>
    </row>
    <row r="5" spans="1:43" ht="73.900000000000006" customHeight="1">
      <c r="A5" s="762" t="s">
        <v>173</v>
      </c>
      <c r="B5" s="763" t="s">
        <v>119</v>
      </c>
      <c r="C5" s="773" t="s">
        <v>128</v>
      </c>
      <c r="D5" s="758" t="s">
        <v>537</v>
      </c>
      <c r="E5" s="759"/>
      <c r="F5" s="768" t="s">
        <v>538</v>
      </c>
      <c r="G5" s="769"/>
      <c r="H5" s="768" t="s">
        <v>539</v>
      </c>
      <c r="I5" s="769"/>
      <c r="J5" s="758" t="s">
        <v>540</v>
      </c>
      <c r="K5" s="759"/>
      <c r="L5" s="770" t="s">
        <v>541</v>
      </c>
      <c r="M5" s="767"/>
      <c r="N5" s="767"/>
      <c r="O5" s="767"/>
      <c r="P5" s="767" t="s">
        <v>542</v>
      </c>
      <c r="Q5" s="767"/>
      <c r="R5" s="767"/>
      <c r="S5" s="767"/>
      <c r="T5" s="766" t="s">
        <v>543</v>
      </c>
      <c r="U5" s="766" t="s">
        <v>544</v>
      </c>
      <c r="V5" s="204" t="s">
        <v>545</v>
      </c>
      <c r="W5" s="204" t="s">
        <v>546</v>
      </c>
      <c r="X5" s="764" t="s">
        <v>547</v>
      </c>
    </row>
    <row r="6" spans="1:43" ht="35.25" customHeight="1">
      <c r="A6" s="762"/>
      <c r="B6" s="763"/>
      <c r="C6" s="774"/>
      <c r="D6" s="205" t="s">
        <v>548</v>
      </c>
      <c r="E6" s="205" t="s">
        <v>549</v>
      </c>
      <c r="F6" s="205" t="s">
        <v>548</v>
      </c>
      <c r="G6" s="205" t="s">
        <v>549</v>
      </c>
      <c r="H6" s="205" t="s">
        <v>548</v>
      </c>
      <c r="I6" s="205" t="s">
        <v>549</v>
      </c>
      <c r="J6" s="205" t="s">
        <v>548</v>
      </c>
      <c r="K6" s="205" t="s">
        <v>549</v>
      </c>
      <c r="L6" s="206" t="s">
        <v>550</v>
      </c>
      <c r="M6" s="207" t="s">
        <v>551</v>
      </c>
      <c r="N6" s="207" t="s">
        <v>552</v>
      </c>
      <c r="O6" s="207" t="s">
        <v>553</v>
      </c>
      <c r="P6" s="207" t="s">
        <v>550</v>
      </c>
      <c r="Q6" s="207" t="s">
        <v>551</v>
      </c>
      <c r="R6" s="207" t="s">
        <v>552</v>
      </c>
      <c r="S6" s="207" t="s">
        <v>553</v>
      </c>
      <c r="T6" s="766"/>
      <c r="U6" s="766"/>
      <c r="V6" s="208" t="s">
        <v>554</v>
      </c>
      <c r="W6" s="208" t="s">
        <v>555</v>
      </c>
      <c r="X6" s="765"/>
    </row>
    <row r="7" spans="1:43" s="215" customFormat="1" ht="17.25" customHeight="1">
      <c r="A7" s="251" t="s">
        <v>131</v>
      </c>
      <c r="B7" s="251" t="s">
        <v>132</v>
      </c>
      <c r="C7" s="252"/>
      <c r="D7" s="209" t="s">
        <v>556</v>
      </c>
      <c r="E7" s="209" t="s">
        <v>557</v>
      </c>
      <c r="F7" s="209" t="s">
        <v>558</v>
      </c>
      <c r="G7" s="209" t="s">
        <v>559</v>
      </c>
      <c r="H7" s="209" t="s">
        <v>560</v>
      </c>
      <c r="I7" s="209" t="s">
        <v>561</v>
      </c>
      <c r="J7" s="209" t="s">
        <v>562</v>
      </c>
      <c r="K7" s="209" t="s">
        <v>563</v>
      </c>
      <c r="L7" s="210" t="s">
        <v>564</v>
      </c>
      <c r="M7" s="211" t="s">
        <v>565</v>
      </c>
      <c r="N7" s="211" t="s">
        <v>566</v>
      </c>
      <c r="O7" s="211" t="s">
        <v>567</v>
      </c>
      <c r="P7" s="211" t="s">
        <v>568</v>
      </c>
      <c r="Q7" s="211" t="s">
        <v>569</v>
      </c>
      <c r="R7" s="211" t="s">
        <v>570</v>
      </c>
      <c r="S7" s="211" t="s">
        <v>571</v>
      </c>
      <c r="T7" s="211">
        <v>1</v>
      </c>
      <c r="U7" s="211">
        <v>2</v>
      </c>
      <c r="V7" s="212">
        <v>3</v>
      </c>
      <c r="W7" s="212">
        <v>4</v>
      </c>
      <c r="X7" s="213">
        <v>5</v>
      </c>
      <c r="Y7" s="214"/>
      <c r="Z7" s="214"/>
      <c r="AA7" s="214"/>
      <c r="AB7" s="214"/>
      <c r="AC7" s="214"/>
      <c r="AD7" s="214"/>
      <c r="AE7" s="214"/>
      <c r="AF7" s="214"/>
      <c r="AG7" s="214"/>
      <c r="AH7" s="214"/>
      <c r="AI7" s="214"/>
      <c r="AJ7" s="214"/>
      <c r="AK7" s="214"/>
      <c r="AL7" s="214"/>
      <c r="AM7" s="214"/>
      <c r="AN7" s="214"/>
      <c r="AO7" s="214"/>
      <c r="AP7" s="214"/>
      <c r="AQ7" s="214"/>
    </row>
    <row r="8" spans="1:43" s="220" customFormat="1" ht="47.45" customHeight="1">
      <c r="A8" s="421" t="s">
        <v>190</v>
      </c>
      <c r="B8" s="433" t="s">
        <v>133</v>
      </c>
      <c r="C8" s="423">
        <v>3</v>
      </c>
      <c r="D8" s="434"/>
      <c r="E8" s="434"/>
      <c r="F8" s="434">
        <v>1000</v>
      </c>
      <c r="G8" s="434">
        <v>1500</v>
      </c>
      <c r="H8" s="434">
        <v>1000</v>
      </c>
      <c r="I8" s="434">
        <v>1500</v>
      </c>
      <c r="J8" s="434"/>
      <c r="K8" s="434"/>
      <c r="L8" s="245" t="str">
        <f>IF(('Раздел 1'!N12)&gt;0,E8,"")</f>
        <v/>
      </c>
      <c r="M8" s="245" t="str">
        <f>IF(('Раздел 1'!O12)&gt;0,G8,"")</f>
        <v/>
      </c>
      <c r="N8" s="245" t="str">
        <f>IF(('Раздел 1'!P12)&gt;0,I8,"")</f>
        <v/>
      </c>
      <c r="O8" s="245" t="str">
        <f>IF(('Раздел 1'!Q12)&gt;0,K8,"")</f>
        <v/>
      </c>
      <c r="P8" s="245" t="str">
        <f>IF(('Раздел 1'!N12)&gt;0,D8,"")</f>
        <v/>
      </c>
      <c r="Q8" s="245" t="str">
        <f>IF(('Раздел 1'!O12)&gt;0,F8,"")</f>
        <v/>
      </c>
      <c r="R8" s="245" t="str">
        <f>IF(('Раздел 1'!P12)&gt;0,H8,"")</f>
        <v/>
      </c>
      <c r="S8" s="245" t="str">
        <f>IF(('Раздел 1'!Q12)&gt;0,J8,"")</f>
        <v/>
      </c>
      <c r="T8" s="216">
        <f>MAX(L8:O8)</f>
        <v>0</v>
      </c>
      <c r="U8" s="216">
        <f>MIN(P8:S8)</f>
        <v>0</v>
      </c>
      <c r="V8" s="217" t="e">
        <f>IF(('Раздел 1'!AD12)/('Раздел 1'!S12)&lt;=T8,"","Превышен размер среднего штрафа!")</f>
        <v>#DIV/0!</v>
      </c>
      <c r="W8" s="217" t="e">
        <f>IF(('Раздел 1'!AD12)/('Раздел 1'!S12)&gt;=U8,"","Средний размер штрафа низок!")</f>
        <v>#DIV/0!</v>
      </c>
      <c r="X8" s="218"/>
      <c r="Y8" s="219"/>
      <c r="Z8" s="219"/>
      <c r="AA8" s="219"/>
      <c r="AB8" s="219"/>
      <c r="AC8" s="219"/>
      <c r="AD8" s="219"/>
      <c r="AE8" s="219"/>
      <c r="AF8" s="219"/>
      <c r="AG8" s="219"/>
      <c r="AH8" s="219"/>
      <c r="AI8" s="219"/>
      <c r="AJ8" s="219"/>
      <c r="AK8" s="219"/>
      <c r="AL8" s="219"/>
      <c r="AM8" s="219"/>
      <c r="AN8" s="219"/>
      <c r="AO8" s="219"/>
      <c r="AP8" s="219"/>
      <c r="AQ8" s="219"/>
    </row>
    <row r="9" spans="1:43" s="220" customFormat="1" ht="47.45" customHeight="1">
      <c r="A9" s="421" t="s">
        <v>9820</v>
      </c>
      <c r="B9" s="433" t="s">
        <v>66</v>
      </c>
      <c r="C9" s="423">
        <v>4</v>
      </c>
      <c r="D9" s="434">
        <v>20000</v>
      </c>
      <c r="E9" s="434">
        <v>100000</v>
      </c>
      <c r="F9" s="434">
        <v>1000</v>
      </c>
      <c r="G9" s="434">
        <v>5000</v>
      </c>
      <c r="H9" s="434">
        <v>1000</v>
      </c>
      <c r="I9" s="434">
        <v>5000</v>
      </c>
      <c r="J9" s="434">
        <v>500</v>
      </c>
      <c r="K9" s="434">
        <v>2000</v>
      </c>
      <c r="L9" s="245" t="str">
        <f>IF(('Раздел 1'!N13)&gt;0,E9,"")</f>
        <v/>
      </c>
      <c r="M9" s="245" t="str">
        <f>IF(('Раздел 1'!O13)&gt;0,G9,"")</f>
        <v/>
      </c>
      <c r="N9" s="245" t="str">
        <f>IF(('Раздел 1'!P13)&gt;0,I9,"")</f>
        <v/>
      </c>
      <c r="O9" s="245" t="str">
        <f>IF(('Раздел 1'!Q13)&gt;0,K9,"")</f>
        <v/>
      </c>
      <c r="P9" s="245" t="str">
        <f>IF(('Раздел 1'!N13)&gt;0,D9,"")</f>
        <v/>
      </c>
      <c r="Q9" s="245" t="str">
        <f>IF(('Раздел 1'!O13)&gt;0,F9,"")</f>
        <v/>
      </c>
      <c r="R9" s="245" t="str">
        <f>IF(('Раздел 1'!P13)&gt;0,H9,"")</f>
        <v/>
      </c>
      <c r="S9" s="245" t="str">
        <f>IF(('Раздел 1'!Q13)&gt;0,J9,"")</f>
        <v/>
      </c>
      <c r="T9" s="216">
        <f>MAX(L9:O9)</f>
        <v>0</v>
      </c>
      <c r="U9" s="216">
        <f>MIN(P9:S9)</f>
        <v>0</v>
      </c>
      <c r="V9" s="217" t="e">
        <f>IF(('Раздел 1'!AD13)/('Раздел 1'!S13)&lt;=T9,"","Превышен размер среднего штрафа!")</f>
        <v>#DIV/0!</v>
      </c>
      <c r="W9" s="217" t="e">
        <f>IF(('Раздел 1'!AD13)/('Раздел 1'!S13)&gt;=U9,"","Средний размер штрафа низок!")</f>
        <v>#DIV/0!</v>
      </c>
      <c r="X9" s="218"/>
      <c r="Y9" s="219"/>
      <c r="Z9" s="219"/>
      <c r="AA9" s="219"/>
      <c r="AB9" s="219"/>
      <c r="AC9" s="219"/>
      <c r="AD9" s="219"/>
      <c r="AE9" s="219"/>
      <c r="AF9" s="219"/>
      <c r="AG9" s="219"/>
      <c r="AH9" s="219"/>
      <c r="AI9" s="219"/>
      <c r="AJ9" s="219"/>
      <c r="AK9" s="219"/>
      <c r="AL9" s="219"/>
      <c r="AM9" s="219"/>
      <c r="AN9" s="219"/>
      <c r="AO9" s="219"/>
      <c r="AP9" s="219"/>
      <c r="AQ9" s="219"/>
    </row>
    <row r="10" spans="1:43" s="220" customFormat="1" ht="47.45" customHeight="1">
      <c r="A10" s="421" t="s">
        <v>87</v>
      </c>
      <c r="B10" s="433" t="s">
        <v>67</v>
      </c>
      <c r="C10" s="423">
        <v>5</v>
      </c>
      <c r="D10" s="434">
        <v>20000</v>
      </c>
      <c r="E10" s="434">
        <v>30000</v>
      </c>
      <c r="F10" s="434">
        <v>2000</v>
      </c>
      <c r="G10" s="434">
        <v>3000</v>
      </c>
      <c r="H10" s="434">
        <v>2000</v>
      </c>
      <c r="I10" s="434">
        <v>3000</v>
      </c>
      <c r="J10" s="434">
        <v>1000</v>
      </c>
      <c r="K10" s="434">
        <v>1500</v>
      </c>
      <c r="L10" s="245" t="str">
        <f>IF(('Раздел 1'!N14)&gt;0,E10,"")</f>
        <v/>
      </c>
      <c r="M10" s="245" t="str">
        <f>IF(('Раздел 1'!O14)&gt;0,G10,"")</f>
        <v/>
      </c>
      <c r="N10" s="245" t="str">
        <f>IF(('Раздел 1'!P14)&gt;0,I10,"")</f>
        <v/>
      </c>
      <c r="O10" s="245" t="str">
        <f>IF(('Раздел 1'!Q14)&gt;0,K10,"")</f>
        <v/>
      </c>
      <c r="P10" s="245" t="str">
        <f>IF(('Раздел 1'!N14)&gt;0,D10,"")</f>
        <v/>
      </c>
      <c r="Q10" s="245" t="str">
        <f>IF(('Раздел 1'!O14)&gt;0,F10,"")</f>
        <v/>
      </c>
      <c r="R10" s="245" t="str">
        <f>IF(('Раздел 1'!P14)&gt;0,H10,"")</f>
        <v/>
      </c>
      <c r="S10" s="245" t="str">
        <f>IF(('Раздел 1'!Q14)&gt;0,J10,"")</f>
        <v/>
      </c>
      <c r="T10" s="216">
        <f>MAX(L10:O10)</f>
        <v>0</v>
      </c>
      <c r="U10" s="216">
        <f>MIN(P10:S10)</f>
        <v>0</v>
      </c>
      <c r="V10" s="217" t="e">
        <f>IF(('Раздел 1'!AD14)/('Раздел 1'!S14)&lt;=T10,"","Превышен размер среднего штрафа!")</f>
        <v>#DIV/0!</v>
      </c>
      <c r="W10" s="217" t="e">
        <f>IF(('Раздел 1'!AD14)/('Раздел 1'!S14)&gt;=U10,"","Средний размер штрафа низок!")</f>
        <v>#DIV/0!</v>
      </c>
      <c r="X10" s="221"/>
    </row>
    <row r="11" spans="1:43" s="220" customFormat="1" ht="47.45" customHeight="1">
      <c r="A11" s="421" t="s">
        <v>191</v>
      </c>
      <c r="B11" s="433" t="s">
        <v>68</v>
      </c>
      <c r="C11" s="423">
        <v>6</v>
      </c>
      <c r="D11" s="434">
        <v>20000</v>
      </c>
      <c r="E11" s="434">
        <v>30000</v>
      </c>
      <c r="F11" s="434">
        <v>2000</v>
      </c>
      <c r="G11" s="434">
        <v>3000</v>
      </c>
      <c r="H11" s="434">
        <v>2000</v>
      </c>
      <c r="I11" s="434">
        <v>3000</v>
      </c>
      <c r="J11" s="434">
        <v>1000</v>
      </c>
      <c r="K11" s="434">
        <v>1500</v>
      </c>
      <c r="L11" s="245" t="str">
        <f>IF(('Раздел 1'!N15)&gt;0,E11,"")</f>
        <v/>
      </c>
      <c r="M11" s="245" t="str">
        <f>IF(('Раздел 1'!O15)&gt;0,G11,"")</f>
        <v/>
      </c>
      <c r="N11" s="245" t="str">
        <f>IF(('Раздел 1'!P15)&gt;0,I11,"")</f>
        <v/>
      </c>
      <c r="O11" s="245" t="str">
        <f>IF(('Раздел 1'!Q15)&gt;0,K11,"")</f>
        <v/>
      </c>
      <c r="P11" s="245" t="str">
        <f>IF(('Раздел 1'!N15)&gt;0,D11,"")</f>
        <v/>
      </c>
      <c r="Q11" s="245" t="str">
        <f>IF(('Раздел 1'!O15)&gt;0,F11,"")</f>
        <v/>
      </c>
      <c r="R11" s="245" t="str">
        <f>IF(('Раздел 1'!P15)&gt;0,H11,"")</f>
        <v/>
      </c>
      <c r="S11" s="245" t="str">
        <f>IF(('Раздел 1'!Q15)&gt;0,J11,"")</f>
        <v/>
      </c>
      <c r="T11" s="216">
        <f t="shared" ref="T11:T74" si="0">MAX(L11:O11)</f>
        <v>0</v>
      </c>
      <c r="U11" s="216">
        <f t="shared" ref="U11:U74" si="1">MIN(P11:S11)</f>
        <v>0</v>
      </c>
      <c r="V11" s="217" t="e">
        <f>IF(('Раздел 1'!AD15)/('Раздел 1'!S15)&lt;=T11,"","Превышен размер среднего штрафа!")</f>
        <v>#DIV/0!</v>
      </c>
      <c r="W11" s="217" t="e">
        <f>IF(('Раздел 1'!AD15)/('Раздел 1'!S15)&gt;=U11,"","Средний размер штрафа низок!")</f>
        <v>#DIV/0!</v>
      </c>
      <c r="X11" s="218"/>
    </row>
    <row r="12" spans="1:43" s="220" customFormat="1" ht="60" customHeight="1">
      <c r="A12" s="421" t="s">
        <v>192</v>
      </c>
      <c r="B12" s="433" t="s">
        <v>69</v>
      </c>
      <c r="C12" s="423">
        <v>7</v>
      </c>
      <c r="D12" s="434">
        <v>300000</v>
      </c>
      <c r="E12" s="434">
        <v>500000</v>
      </c>
      <c r="F12" s="434">
        <v>30000</v>
      </c>
      <c r="G12" s="434">
        <v>40000</v>
      </c>
      <c r="H12" s="434">
        <v>30000</v>
      </c>
      <c r="I12" s="434">
        <v>40000</v>
      </c>
      <c r="J12" s="434">
        <v>20000</v>
      </c>
      <c r="K12" s="434">
        <v>25000</v>
      </c>
      <c r="L12" s="245" t="str">
        <f>IF(('Раздел 1'!N16)&gt;0,E12,"")</f>
        <v/>
      </c>
      <c r="M12" s="245" t="str">
        <f>IF(('Раздел 1'!O16)&gt;0,G12,"")</f>
        <v/>
      </c>
      <c r="N12" s="245" t="str">
        <f>IF(('Раздел 1'!P16)&gt;0,I12,"")</f>
        <v/>
      </c>
      <c r="O12" s="245" t="str">
        <f>IF(('Раздел 1'!Q16)&gt;0,K12,"")</f>
        <v/>
      </c>
      <c r="P12" s="245" t="str">
        <f>IF(('Раздел 1'!N16)&gt;0,D12,"")</f>
        <v/>
      </c>
      <c r="Q12" s="245" t="str">
        <f>IF(('Раздел 1'!O16)&gt;0,F12,"")</f>
        <v/>
      </c>
      <c r="R12" s="245" t="str">
        <f>IF(('Раздел 1'!P16)&gt;0,H12,"")</f>
        <v/>
      </c>
      <c r="S12" s="245" t="str">
        <f>IF(('Раздел 1'!Q16)&gt;0,J12,"")</f>
        <v/>
      </c>
      <c r="T12" s="216">
        <f t="shared" si="0"/>
        <v>0</v>
      </c>
      <c r="U12" s="216">
        <f t="shared" si="1"/>
        <v>0</v>
      </c>
      <c r="V12" s="217" t="e">
        <f>IF(('Раздел 1'!AD16)/('Раздел 1'!S16)&lt;=T12,"","Превышен размер среднего штрафа!")</f>
        <v>#DIV/0!</v>
      </c>
      <c r="W12" s="217" t="e">
        <f>IF(('Раздел 1'!AD16)/('Раздел 1'!S16)&gt;=U12,"","Средний размер штрафа низок!")</f>
        <v>#DIV/0!</v>
      </c>
      <c r="X12" s="218"/>
    </row>
    <row r="13" spans="1:43" s="220" customFormat="1" ht="135.6" customHeight="1">
      <c r="A13" s="421" t="s">
        <v>9821</v>
      </c>
      <c r="B13" s="433" t="s">
        <v>647</v>
      </c>
      <c r="C13" s="423">
        <v>8</v>
      </c>
      <c r="D13" s="434">
        <v>100000</v>
      </c>
      <c r="E13" s="434">
        <v>1000000</v>
      </c>
      <c r="F13" s="434">
        <v>20000</v>
      </c>
      <c r="G13" s="434">
        <v>40000</v>
      </c>
      <c r="H13" s="434">
        <v>20000</v>
      </c>
      <c r="I13" s="434">
        <v>40000</v>
      </c>
      <c r="J13" s="434">
        <v>10000</v>
      </c>
      <c r="K13" s="434">
        <v>25000</v>
      </c>
      <c r="L13" s="245" t="str">
        <f>IF(('Раздел 1'!N17)&gt;0,E13,"")</f>
        <v/>
      </c>
      <c r="M13" s="245" t="str">
        <f>IF(('Раздел 1'!O17)&gt;0,G13,"")</f>
        <v/>
      </c>
      <c r="N13" s="245" t="str">
        <f>IF(('Раздел 1'!P17)&gt;0,I13,"")</f>
        <v/>
      </c>
      <c r="O13" s="245" t="str">
        <f>IF(('Раздел 1'!Q17)&gt;0,K13,"")</f>
        <v/>
      </c>
      <c r="P13" s="245" t="str">
        <f>IF(('Раздел 1'!N17)&gt;0,D13,"")</f>
        <v/>
      </c>
      <c r="Q13" s="245" t="str">
        <f>IF(('Раздел 1'!O17)&gt;0,F13,"")</f>
        <v/>
      </c>
      <c r="R13" s="245" t="str">
        <f>IF(('Раздел 1'!P17)&gt;0,H13,"")</f>
        <v/>
      </c>
      <c r="S13" s="245" t="str">
        <f>IF(('Раздел 1'!Q17)&gt;0,J13,"")</f>
        <v/>
      </c>
      <c r="T13" s="216">
        <f t="shared" si="0"/>
        <v>0</v>
      </c>
      <c r="U13" s="216">
        <f t="shared" si="1"/>
        <v>0</v>
      </c>
      <c r="V13" s="217" t="e">
        <f>IF(('Раздел 1'!AD17)/('Раздел 1'!S17)&lt;=T13,"","Превышен размер среднего штрафа!")</f>
        <v>#DIV/0!</v>
      </c>
      <c r="W13" s="217" t="e">
        <f>IF(('Раздел 1'!AD17)/('Раздел 1'!S17)&gt;=U13,"","Средний размер штрафа низок!")</f>
        <v>#DIV/0!</v>
      </c>
      <c r="X13" s="221"/>
    </row>
    <row r="14" spans="1:43" s="220" customFormat="1" ht="60" customHeight="1">
      <c r="A14" s="421" t="s">
        <v>89</v>
      </c>
      <c r="B14" s="433" t="s">
        <v>70</v>
      </c>
      <c r="C14" s="423">
        <v>9</v>
      </c>
      <c r="D14" s="434"/>
      <c r="E14" s="434"/>
      <c r="F14" s="434">
        <v>30000</v>
      </c>
      <c r="G14" s="434">
        <v>50000</v>
      </c>
      <c r="H14" s="434">
        <v>30000</v>
      </c>
      <c r="I14" s="434">
        <v>50000</v>
      </c>
      <c r="J14" s="434"/>
      <c r="K14" s="434"/>
      <c r="L14" s="245" t="str">
        <f>IF(('Раздел 1'!N18)&gt;0,E14,"")</f>
        <v/>
      </c>
      <c r="M14" s="245" t="str">
        <f>IF(('Раздел 1'!O18)&gt;0,G14,"")</f>
        <v/>
      </c>
      <c r="N14" s="245" t="str">
        <f>IF(('Раздел 1'!P18)&gt;0,I14,"")</f>
        <v/>
      </c>
      <c r="O14" s="245" t="str">
        <f>IF(('Раздел 1'!Q18)&gt;0,K14,"")</f>
        <v/>
      </c>
      <c r="P14" s="245" t="str">
        <f>IF(('Раздел 1'!N18)&gt;0,D14,"")</f>
        <v/>
      </c>
      <c r="Q14" s="245" t="str">
        <f>IF(('Раздел 1'!O18)&gt;0,F14,"")</f>
        <v/>
      </c>
      <c r="R14" s="245" t="str">
        <f>IF(('Раздел 1'!P18)&gt;0,H14,"")</f>
        <v/>
      </c>
      <c r="S14" s="245" t="str">
        <f>IF(('Раздел 1'!Q18)&gt;0,J14,"")</f>
        <v/>
      </c>
      <c r="T14" s="216">
        <f t="shared" si="0"/>
        <v>0</v>
      </c>
      <c r="U14" s="216">
        <f t="shared" si="1"/>
        <v>0</v>
      </c>
      <c r="V14" s="217" t="e">
        <f>IF(('Раздел 1'!AD18)/('Раздел 1'!S18)&lt;=T14,"","Превышен размер среднего штрафа!")</f>
        <v>#DIV/0!</v>
      </c>
      <c r="W14" s="217" t="e">
        <f>IF(('Раздел 1'!AD18)/('Раздел 1'!S18)&gt;=U14,"","Средний размер штрафа низок!")</f>
        <v>#DIV/0!</v>
      </c>
      <c r="X14" s="218"/>
    </row>
    <row r="15" spans="1:43" s="220" customFormat="1" ht="99.6" customHeight="1">
      <c r="A15" s="421" t="s">
        <v>9822</v>
      </c>
      <c r="B15" s="433" t="s">
        <v>9823</v>
      </c>
      <c r="C15" s="423">
        <v>10</v>
      </c>
      <c r="D15" s="434">
        <v>500</v>
      </c>
      <c r="E15" s="434">
        <v>500000</v>
      </c>
      <c r="F15" s="434">
        <v>500</v>
      </c>
      <c r="G15" s="434">
        <v>50000</v>
      </c>
      <c r="H15" s="434">
        <v>500</v>
      </c>
      <c r="I15" s="434">
        <v>50000</v>
      </c>
      <c r="J15" s="434">
        <v>500</v>
      </c>
      <c r="K15" s="434">
        <v>50000</v>
      </c>
      <c r="L15" s="245" t="str">
        <f>IF(('Раздел 1'!N19)&gt;0,E15,"")</f>
        <v/>
      </c>
      <c r="M15" s="245" t="str">
        <f>IF(('Раздел 1'!O19)&gt;0,G15,"")</f>
        <v/>
      </c>
      <c r="N15" s="245" t="str">
        <f>IF(('Раздел 1'!P19)&gt;0,I15,"")</f>
        <v/>
      </c>
      <c r="O15" s="245" t="str">
        <f>IF(('Раздел 1'!Q19)&gt;0,K15,"")</f>
        <v/>
      </c>
      <c r="P15" s="245" t="str">
        <f>IF(('Раздел 1'!N19)&gt;0,D15,"")</f>
        <v/>
      </c>
      <c r="Q15" s="245" t="str">
        <f>IF(('Раздел 1'!O19)&gt;0,F15,"")</f>
        <v/>
      </c>
      <c r="R15" s="245" t="str">
        <f>IF(('Раздел 1'!P19)&gt;0,H15,"")</f>
        <v/>
      </c>
      <c r="S15" s="245" t="str">
        <f>IF(('Раздел 1'!Q19)&gt;0,J15,"")</f>
        <v/>
      </c>
      <c r="T15" s="216">
        <f t="shared" si="0"/>
        <v>0</v>
      </c>
      <c r="U15" s="216">
        <f t="shared" si="1"/>
        <v>0</v>
      </c>
      <c r="V15" s="217" t="e">
        <f>IF(('Раздел 1'!AD19)/('Раздел 1'!S19)&lt;=T15,"","Превышен размер среднего штрафа!")</f>
        <v>#DIV/0!</v>
      </c>
      <c r="W15" s="217" t="e">
        <f>IF(('Раздел 1'!AD19)/('Раздел 1'!S19)&gt;=U15,"","Средний размер штрафа низок!")</f>
        <v>#DIV/0!</v>
      </c>
      <c r="X15" s="218"/>
    </row>
    <row r="16" spans="1:43" s="220" customFormat="1" ht="47.45" customHeight="1">
      <c r="A16" s="421" t="s">
        <v>316</v>
      </c>
      <c r="B16" s="433" t="s">
        <v>317</v>
      </c>
      <c r="C16" s="423">
        <v>11</v>
      </c>
      <c r="D16" s="434">
        <v>30000</v>
      </c>
      <c r="E16" s="434">
        <v>1000000</v>
      </c>
      <c r="F16" s="434">
        <v>50000</v>
      </c>
      <c r="G16" s="434">
        <v>200000</v>
      </c>
      <c r="H16" s="434">
        <v>50000</v>
      </c>
      <c r="I16" s="434">
        <v>200000</v>
      </c>
      <c r="J16" s="434">
        <v>5000</v>
      </c>
      <c r="K16" s="434">
        <v>50000</v>
      </c>
      <c r="L16" s="245" t="str">
        <f>IF(('Раздел 1'!N20)&gt;0,E16,"")</f>
        <v/>
      </c>
      <c r="M16" s="245" t="str">
        <f>IF(('Раздел 1'!O20)&gt;0,G16,"")</f>
        <v/>
      </c>
      <c r="N16" s="245" t="str">
        <f>IF(('Раздел 1'!P20)&gt;0,I16,"")</f>
        <v/>
      </c>
      <c r="O16" s="245" t="str">
        <f>IF(('Раздел 1'!Q20)&gt;0,K16,"")</f>
        <v/>
      </c>
      <c r="P16" s="245" t="str">
        <f>IF(('Раздел 1'!N20)&gt;0,D16,"")</f>
        <v/>
      </c>
      <c r="Q16" s="245" t="str">
        <f>IF(('Раздел 1'!O20)&gt;0,F16,"")</f>
        <v/>
      </c>
      <c r="R16" s="245" t="str">
        <f>IF(('Раздел 1'!P20)&gt;0,H16,"")</f>
        <v/>
      </c>
      <c r="S16" s="245" t="str">
        <f>IF(('Раздел 1'!Q20)&gt;0,J16,"")</f>
        <v/>
      </c>
      <c r="T16" s="216">
        <f t="shared" si="0"/>
        <v>0</v>
      </c>
      <c r="U16" s="216">
        <f t="shared" si="1"/>
        <v>0</v>
      </c>
      <c r="V16" s="217" t="e">
        <f>IF(('Раздел 1'!AD20)/('Раздел 1'!S20)&lt;=T16,"","Превышен размер среднего штрафа!")</f>
        <v>#DIV/0!</v>
      </c>
      <c r="W16" s="217" t="e">
        <f>IF(('Раздел 1'!AD20)/('Раздел 1'!S20)&gt;=U16,"","Средний размер штрафа низок!")</f>
        <v>#DIV/0!</v>
      </c>
      <c r="X16" s="221"/>
    </row>
    <row r="17" spans="1:24" s="220" customFormat="1" ht="36.6" customHeight="1">
      <c r="A17" s="421" t="s">
        <v>1100</v>
      </c>
      <c r="B17" s="433" t="s">
        <v>25</v>
      </c>
      <c r="C17" s="423">
        <v>12</v>
      </c>
      <c r="D17" s="434">
        <v>30000</v>
      </c>
      <c r="E17" s="434">
        <v>200000</v>
      </c>
      <c r="F17" s="434">
        <v>1000</v>
      </c>
      <c r="G17" s="434">
        <v>30000</v>
      </c>
      <c r="H17" s="434">
        <v>1000</v>
      </c>
      <c r="I17" s="434">
        <v>40000</v>
      </c>
      <c r="J17" s="434">
        <v>3000</v>
      </c>
      <c r="K17" s="434">
        <v>5000</v>
      </c>
      <c r="L17" s="245" t="str">
        <f>IF(('Раздел 1'!N21)&gt;0,E17,"")</f>
        <v/>
      </c>
      <c r="M17" s="245" t="str">
        <f>IF(('Раздел 1'!O21)&gt;0,G17,"")</f>
        <v/>
      </c>
      <c r="N17" s="245" t="str">
        <f>IF(('Раздел 1'!P21)&gt;0,I17,"")</f>
        <v/>
      </c>
      <c r="O17" s="245" t="str">
        <f>IF(('Раздел 1'!Q21)&gt;0,K17,"")</f>
        <v/>
      </c>
      <c r="P17" s="245" t="str">
        <f>IF(('Раздел 1'!N21)&gt;0,D17,"")</f>
        <v/>
      </c>
      <c r="Q17" s="245" t="str">
        <f>IF(('Раздел 1'!O21)&gt;0,F17,"")</f>
        <v/>
      </c>
      <c r="R17" s="245" t="str">
        <f>IF(('Раздел 1'!P21)&gt;0,H17,"")</f>
        <v/>
      </c>
      <c r="S17" s="245" t="str">
        <f>IF(('Раздел 1'!Q21)&gt;0,J17,"")</f>
        <v/>
      </c>
      <c r="T17" s="216">
        <f t="shared" si="0"/>
        <v>0</v>
      </c>
      <c r="U17" s="216">
        <f t="shared" si="1"/>
        <v>0</v>
      </c>
      <c r="V17" s="217" t="e">
        <f>IF(('Раздел 1'!AD21)/('Раздел 1'!S21)&lt;=T17,"","Превышен размер среднего штрафа!")</f>
        <v>#DIV/0!</v>
      </c>
      <c r="W17" s="217" t="e">
        <f>IF(('Раздел 1'!AD21)/('Раздел 1'!S21)&gt;=U17,"","Средний размер штрафа низок!")</f>
        <v>#DIV/0!</v>
      </c>
      <c r="X17" s="218"/>
    </row>
    <row r="18" spans="1:24" s="220" customFormat="1" ht="60" customHeight="1">
      <c r="A18" s="421" t="s">
        <v>1101</v>
      </c>
      <c r="B18" s="433" t="s">
        <v>615</v>
      </c>
      <c r="C18" s="423">
        <v>13</v>
      </c>
      <c r="D18" s="434">
        <v>50000</v>
      </c>
      <c r="E18" s="434">
        <v>200000</v>
      </c>
      <c r="F18" s="434">
        <v>2000</v>
      </c>
      <c r="G18" s="434">
        <v>40000</v>
      </c>
      <c r="H18" s="434">
        <v>2000</v>
      </c>
      <c r="I18" s="434">
        <v>40000</v>
      </c>
      <c r="J18" s="434"/>
      <c r="K18" s="434"/>
      <c r="L18" s="245" t="str">
        <f>IF(('Раздел 1'!N22)&gt;0,E18,"")</f>
        <v/>
      </c>
      <c r="M18" s="245" t="str">
        <f>IF(('Раздел 1'!O22)&gt;0,G18,"")</f>
        <v/>
      </c>
      <c r="N18" s="245" t="str">
        <f>IF(('Раздел 1'!P22)&gt;0,I18,"")</f>
        <v/>
      </c>
      <c r="O18" s="245" t="str">
        <f>IF(('Раздел 1'!Q22)&gt;0,K18,"")</f>
        <v/>
      </c>
      <c r="P18" s="245" t="str">
        <f>IF(('Раздел 1'!N22)&gt;0,D18,"")</f>
        <v/>
      </c>
      <c r="Q18" s="245" t="str">
        <f>IF(('Раздел 1'!O22)&gt;0,F18,"")</f>
        <v/>
      </c>
      <c r="R18" s="245" t="str">
        <f>IF(('Раздел 1'!P22)&gt;0,H18,"")</f>
        <v/>
      </c>
      <c r="S18" s="245" t="str">
        <f>IF(('Раздел 1'!Q22)&gt;0,J18,"")</f>
        <v/>
      </c>
      <c r="T18" s="216">
        <f t="shared" si="0"/>
        <v>0</v>
      </c>
      <c r="U18" s="216">
        <f t="shared" si="1"/>
        <v>0</v>
      </c>
      <c r="V18" s="217" t="e">
        <f>IF(('Раздел 1'!AD22)/('Раздел 1'!S22)&lt;=T18,"","Превышен размер среднего штрафа!")</f>
        <v>#DIV/0!</v>
      </c>
      <c r="W18" s="217" t="e">
        <f>IF(('Раздел 1'!AD22)/('Раздел 1'!S22)&gt;=U18,"","Средний размер штрафа низок!")</f>
        <v>#DIV/0!</v>
      </c>
      <c r="X18" s="218"/>
    </row>
    <row r="19" spans="1:24" s="220" customFormat="1" ht="26.45" customHeight="1">
      <c r="A19" s="421" t="s">
        <v>648</v>
      </c>
      <c r="B19" s="433" t="s">
        <v>649</v>
      </c>
      <c r="C19" s="423">
        <v>14</v>
      </c>
      <c r="D19" s="434"/>
      <c r="E19" s="434"/>
      <c r="F19" s="434"/>
      <c r="G19" s="434"/>
      <c r="H19" s="434"/>
      <c r="I19" s="434"/>
      <c r="J19" s="434">
        <v>20000</v>
      </c>
      <c r="K19" s="434">
        <v>20000</v>
      </c>
      <c r="L19" s="245" t="str">
        <f>IF(('Раздел 1'!N23)&gt;0,E19,"")</f>
        <v/>
      </c>
      <c r="M19" s="245" t="str">
        <f>IF(('Раздел 1'!O23)&gt;0,G19,"")</f>
        <v/>
      </c>
      <c r="N19" s="245" t="str">
        <f>IF(('Раздел 1'!P23)&gt;0,I19,"")</f>
        <v/>
      </c>
      <c r="O19" s="245" t="str">
        <f>IF(('Раздел 1'!Q23)&gt;0,K19,"")</f>
        <v/>
      </c>
      <c r="P19" s="245" t="str">
        <f>IF(('Раздел 1'!N23)&gt;0,D19,"")</f>
        <v/>
      </c>
      <c r="Q19" s="245" t="str">
        <f>IF(('Раздел 1'!O23)&gt;0,F19,"")</f>
        <v/>
      </c>
      <c r="R19" s="245" t="str">
        <f>IF(('Раздел 1'!P23)&gt;0,H19,"")</f>
        <v/>
      </c>
      <c r="S19" s="245" t="str">
        <f>IF(('Раздел 1'!Q23)&gt;0,J19,"")</f>
        <v/>
      </c>
      <c r="T19" s="216">
        <f t="shared" si="0"/>
        <v>0</v>
      </c>
      <c r="U19" s="216">
        <f t="shared" si="1"/>
        <v>0</v>
      </c>
      <c r="V19" s="217" t="e">
        <f>IF(('Раздел 1'!AD23)/('Раздел 1'!S23)&lt;=T19,"","Превышен размер среднего штрафа!")</f>
        <v>#DIV/0!</v>
      </c>
      <c r="W19" s="217" t="e">
        <f>IF(('Раздел 1'!AD23)/('Раздел 1'!S23)&gt;=U19,"","Средний размер штрафа низок!")</f>
        <v>#DIV/0!</v>
      </c>
      <c r="X19" s="221"/>
    </row>
    <row r="20" spans="1:24" s="220" customFormat="1" ht="47.45" customHeight="1">
      <c r="A20" s="421" t="s">
        <v>163</v>
      </c>
      <c r="B20" s="433" t="s">
        <v>26</v>
      </c>
      <c r="C20" s="423">
        <v>15</v>
      </c>
      <c r="D20" s="434">
        <v>200000</v>
      </c>
      <c r="E20" s="434">
        <v>500000</v>
      </c>
      <c r="F20" s="434">
        <v>4000</v>
      </c>
      <c r="G20" s="434">
        <v>5000</v>
      </c>
      <c r="H20" s="434">
        <v>4000</v>
      </c>
      <c r="I20" s="434">
        <v>5000</v>
      </c>
      <c r="J20" s="434">
        <v>1000</v>
      </c>
      <c r="K20" s="434">
        <v>2500</v>
      </c>
      <c r="L20" s="245" t="str">
        <f>IF(('Раздел 1'!N24)&gt;0,E20,"")</f>
        <v/>
      </c>
      <c r="M20" s="245" t="str">
        <f>IF(('Раздел 1'!O24)&gt;0,G20,"")</f>
        <v/>
      </c>
      <c r="N20" s="245" t="str">
        <f>IF(('Раздел 1'!P24)&gt;0,I20,"")</f>
        <v/>
      </c>
      <c r="O20" s="245" t="str">
        <f>IF(('Раздел 1'!Q24)&gt;0,K20,"")</f>
        <v/>
      </c>
      <c r="P20" s="245" t="str">
        <f>IF(('Раздел 1'!N24)&gt;0,D20,"")</f>
        <v/>
      </c>
      <c r="Q20" s="245" t="str">
        <f>IF(('Раздел 1'!O24)&gt;0,F20,"")</f>
        <v/>
      </c>
      <c r="R20" s="245" t="str">
        <f>IF(('Раздел 1'!P24)&gt;0,H20,"")</f>
        <v/>
      </c>
      <c r="S20" s="245" t="str">
        <f>IF(('Раздел 1'!Q24)&gt;0,J20,"")</f>
        <v/>
      </c>
      <c r="T20" s="216">
        <f t="shared" si="0"/>
        <v>0</v>
      </c>
      <c r="U20" s="216">
        <f t="shared" si="1"/>
        <v>0</v>
      </c>
      <c r="V20" s="217" t="e">
        <f>IF(('Раздел 1'!AD24)/('Раздел 1'!S24)&lt;=T20,"","Превышен размер среднего штрафа!")</f>
        <v>#DIV/0!</v>
      </c>
      <c r="W20" s="217" t="e">
        <f>IF(('Раздел 1'!AD24)/('Раздел 1'!S24)&gt;=U20,"","Средний размер штрафа низок!")</f>
        <v>#DIV/0!</v>
      </c>
      <c r="X20" s="218"/>
    </row>
    <row r="21" spans="1:24" s="220" customFormat="1" ht="42.6" customHeight="1">
      <c r="A21" s="421" t="s">
        <v>176</v>
      </c>
      <c r="B21" s="433" t="s">
        <v>177</v>
      </c>
      <c r="C21" s="423">
        <v>16</v>
      </c>
      <c r="D21" s="434"/>
      <c r="E21" s="434"/>
      <c r="F21" s="434">
        <v>30000</v>
      </c>
      <c r="G21" s="434">
        <v>50000</v>
      </c>
      <c r="H21" s="434">
        <v>30000</v>
      </c>
      <c r="I21" s="434">
        <v>50000</v>
      </c>
      <c r="J21" s="434">
        <v>10000</v>
      </c>
      <c r="K21" s="434">
        <v>20000</v>
      </c>
      <c r="L21" s="245" t="str">
        <f>IF(('Раздел 1'!N25)&gt;0,E21,"")</f>
        <v/>
      </c>
      <c r="M21" s="245" t="str">
        <f>IF(('Раздел 1'!O25)&gt;0,G21,"")</f>
        <v/>
      </c>
      <c r="N21" s="245" t="str">
        <f>IF(('Раздел 1'!P25)&gt;0,I21,"")</f>
        <v/>
      </c>
      <c r="O21" s="245" t="str">
        <f>IF(('Раздел 1'!Q25)&gt;0,K21,"")</f>
        <v/>
      </c>
      <c r="P21" s="245" t="str">
        <f>IF(('Раздел 1'!N25)&gt;0,D21,"")</f>
        <v/>
      </c>
      <c r="Q21" s="245" t="str">
        <f>IF(('Раздел 1'!O25)&gt;0,F21,"")</f>
        <v/>
      </c>
      <c r="R21" s="245" t="str">
        <f>IF(('Раздел 1'!P25)&gt;0,H21,"")</f>
        <v/>
      </c>
      <c r="S21" s="245" t="str">
        <f>IF(('Раздел 1'!Q25)&gt;0,J21,"")</f>
        <v/>
      </c>
      <c r="T21" s="216">
        <f t="shared" si="0"/>
        <v>0</v>
      </c>
      <c r="U21" s="216">
        <f t="shared" si="1"/>
        <v>0</v>
      </c>
      <c r="V21" s="217" t="e">
        <f>IF(('Раздел 1'!AD25)/('Раздел 1'!S25)&lt;=T21,"","Превышен размер среднего штрафа!")</f>
        <v>#DIV/0!</v>
      </c>
      <c r="W21" s="217" t="e">
        <f>IF(('Раздел 1'!AD25)/('Раздел 1'!S25)&gt;=U21,"","Средний размер штрафа низок!")</f>
        <v>#DIV/0!</v>
      </c>
      <c r="X21" s="218"/>
    </row>
    <row r="22" spans="1:24" s="220" customFormat="1" ht="28.9" customHeight="1">
      <c r="A22" s="421" t="s">
        <v>164</v>
      </c>
      <c r="B22" s="433" t="s">
        <v>27</v>
      </c>
      <c r="C22" s="423">
        <v>17</v>
      </c>
      <c r="D22" s="434"/>
      <c r="E22" s="434"/>
      <c r="F22" s="434">
        <v>5000</v>
      </c>
      <c r="G22" s="434">
        <v>10000</v>
      </c>
      <c r="H22" s="434">
        <v>5000</v>
      </c>
      <c r="I22" s="434">
        <v>10000</v>
      </c>
      <c r="J22" s="434"/>
      <c r="K22" s="434"/>
      <c r="L22" s="245" t="str">
        <f>IF(('Раздел 1'!N26)&gt;0,E22,"")</f>
        <v/>
      </c>
      <c r="M22" s="245" t="str">
        <f>IF(('Раздел 1'!O26)&gt;0,G22,"")</f>
        <v/>
      </c>
      <c r="N22" s="245" t="str">
        <f>IF(('Раздел 1'!P26)&gt;0,I22,"")</f>
        <v/>
      </c>
      <c r="O22" s="245" t="str">
        <f>IF(('Раздел 1'!Q26)&gt;0,K22,"")</f>
        <v/>
      </c>
      <c r="P22" s="245" t="str">
        <f>IF(('Раздел 1'!N26)&gt;0,D22,"")</f>
        <v/>
      </c>
      <c r="Q22" s="245" t="str">
        <f>IF(('Раздел 1'!O26)&gt;0,F22,"")</f>
        <v/>
      </c>
      <c r="R22" s="245" t="str">
        <f>IF(('Раздел 1'!P26)&gt;0,H22,"")</f>
        <v/>
      </c>
      <c r="S22" s="245" t="str">
        <f>IF(('Раздел 1'!Q26)&gt;0,J22,"")</f>
        <v/>
      </c>
      <c r="T22" s="216">
        <f t="shared" si="0"/>
        <v>0</v>
      </c>
      <c r="U22" s="216">
        <f t="shared" si="1"/>
        <v>0</v>
      </c>
      <c r="V22" s="217" t="e">
        <f>IF(('Раздел 1'!AD26)/('Раздел 1'!S26)&lt;=T22,"","Превышен размер среднего штрафа!")</f>
        <v>#DIV/0!</v>
      </c>
      <c r="W22" s="217" t="e">
        <f>IF(('Раздел 1'!AD26)/('Раздел 1'!S26)&gt;=U22,"","Средний размер штрафа низок!")</f>
        <v>#DIV/0!</v>
      </c>
      <c r="X22" s="221"/>
    </row>
    <row r="23" spans="1:24" s="220" customFormat="1" ht="42.6" customHeight="1">
      <c r="A23" s="421" t="s">
        <v>178</v>
      </c>
      <c r="B23" s="433" t="s">
        <v>179</v>
      </c>
      <c r="C23" s="423">
        <v>18</v>
      </c>
      <c r="D23" s="434"/>
      <c r="E23" s="434"/>
      <c r="F23" s="434">
        <v>1000</v>
      </c>
      <c r="G23" s="434">
        <v>2000</v>
      </c>
      <c r="H23" s="434">
        <v>1000</v>
      </c>
      <c r="I23" s="434">
        <v>2000</v>
      </c>
      <c r="J23" s="434">
        <v>500</v>
      </c>
      <c r="K23" s="434">
        <v>1000</v>
      </c>
      <c r="L23" s="245" t="str">
        <f>IF(('Раздел 1'!N27)&gt;0,E23,"")</f>
        <v/>
      </c>
      <c r="M23" s="245" t="str">
        <f>IF(('Раздел 1'!O27)&gt;0,G23,"")</f>
        <v/>
      </c>
      <c r="N23" s="245" t="str">
        <f>IF(('Раздел 1'!P27)&gt;0,I23,"")</f>
        <v/>
      </c>
      <c r="O23" s="245" t="str">
        <f>IF(('Раздел 1'!Q27)&gt;0,K23,"")</f>
        <v/>
      </c>
      <c r="P23" s="245" t="str">
        <f>IF(('Раздел 1'!N27)&gt;0,D23,"")</f>
        <v/>
      </c>
      <c r="Q23" s="245" t="str">
        <f>IF(('Раздел 1'!O27)&gt;0,F23,"")</f>
        <v/>
      </c>
      <c r="R23" s="245" t="str">
        <f>IF(('Раздел 1'!P27)&gt;0,H23,"")</f>
        <v/>
      </c>
      <c r="S23" s="245" t="str">
        <f>IF(('Раздел 1'!Q27)&gt;0,J23,"")</f>
        <v/>
      </c>
      <c r="T23" s="216">
        <f t="shared" si="0"/>
        <v>0</v>
      </c>
      <c r="U23" s="216">
        <f t="shared" si="1"/>
        <v>0</v>
      </c>
      <c r="V23" s="217" t="e">
        <f>IF(('Раздел 1'!AD27)/('Раздел 1'!S27)&lt;=T23,"","Превышен размер среднего штрафа!")</f>
        <v>#DIV/0!</v>
      </c>
      <c r="W23" s="217" t="e">
        <f>IF(('Раздел 1'!AD27)/('Раздел 1'!S27)&gt;=U23,"","Средний размер штрафа низок!")</f>
        <v>#DIV/0!</v>
      </c>
      <c r="X23" s="218"/>
    </row>
    <row r="24" spans="1:24" s="220" customFormat="1" ht="42.6" customHeight="1">
      <c r="A24" s="421" t="s">
        <v>90</v>
      </c>
      <c r="B24" s="433" t="s">
        <v>28</v>
      </c>
      <c r="C24" s="423">
        <v>19</v>
      </c>
      <c r="D24" s="434"/>
      <c r="E24" s="434"/>
      <c r="F24" s="434">
        <v>2000</v>
      </c>
      <c r="G24" s="434">
        <v>5000</v>
      </c>
      <c r="H24" s="434">
        <v>2000</v>
      </c>
      <c r="I24" s="434">
        <v>5000</v>
      </c>
      <c r="J24" s="434"/>
      <c r="K24" s="434"/>
      <c r="L24" s="245" t="str">
        <f>IF(('Раздел 1'!N28)&gt;0,E24,"")</f>
        <v/>
      </c>
      <c r="M24" s="245" t="str">
        <f>IF(('Раздел 1'!O28)&gt;0,G24,"")</f>
        <v/>
      </c>
      <c r="N24" s="245" t="str">
        <f>IF(('Раздел 1'!P28)&gt;0,I24,"")</f>
        <v/>
      </c>
      <c r="O24" s="245" t="str">
        <f>IF(('Раздел 1'!Q28)&gt;0,K24,"")</f>
        <v/>
      </c>
      <c r="P24" s="245" t="str">
        <f>IF(('Раздел 1'!N28)&gt;0,D24,"")</f>
        <v/>
      </c>
      <c r="Q24" s="245" t="str">
        <f>IF(('Раздел 1'!O28)&gt;0,F24,"")</f>
        <v/>
      </c>
      <c r="R24" s="245" t="str">
        <f>IF(('Раздел 1'!P28)&gt;0,H24,"")</f>
        <v/>
      </c>
      <c r="S24" s="245" t="str">
        <f>IF(('Раздел 1'!Q28)&gt;0,J24,"")</f>
        <v/>
      </c>
      <c r="T24" s="216">
        <f t="shared" si="0"/>
        <v>0</v>
      </c>
      <c r="U24" s="216">
        <f t="shared" si="1"/>
        <v>0</v>
      </c>
      <c r="V24" s="217" t="e">
        <f>IF(('Раздел 1'!AD28)/('Раздел 1'!S28)&lt;=T24,"","Превышен размер среднего штрафа!")</f>
        <v>#DIV/0!</v>
      </c>
      <c r="W24" s="217" t="e">
        <f>IF(('Раздел 1'!AD28)/('Раздел 1'!S28)&gt;=U24,"","Средний размер штрафа низок!")</f>
        <v>#DIV/0!</v>
      </c>
      <c r="X24" s="218"/>
    </row>
    <row r="25" spans="1:24" s="220" customFormat="1" ht="60" customHeight="1">
      <c r="A25" s="421" t="s">
        <v>9824</v>
      </c>
      <c r="B25" s="433" t="s">
        <v>1102</v>
      </c>
      <c r="C25" s="423">
        <v>20</v>
      </c>
      <c r="D25" s="434">
        <v>30000</v>
      </c>
      <c r="E25" s="434">
        <v>50000</v>
      </c>
      <c r="F25" s="434">
        <v>3000</v>
      </c>
      <c r="G25" s="434">
        <v>10000</v>
      </c>
      <c r="H25" s="434">
        <v>3000</v>
      </c>
      <c r="I25" s="434">
        <v>10000</v>
      </c>
      <c r="J25" s="434"/>
      <c r="K25" s="434"/>
      <c r="L25" s="245" t="str">
        <f>IF(('Раздел 1'!N29)&gt;0,E25,"")</f>
        <v/>
      </c>
      <c r="M25" s="245" t="str">
        <f>IF(('Раздел 1'!O29)&gt;0,G25,"")</f>
        <v/>
      </c>
      <c r="N25" s="245" t="str">
        <f>IF(('Раздел 1'!P29)&gt;0,I25,"")</f>
        <v/>
      </c>
      <c r="O25" s="245" t="str">
        <f>IF(('Раздел 1'!Q29)&gt;0,K25,"")</f>
        <v/>
      </c>
      <c r="P25" s="245" t="str">
        <f>IF(('Раздел 1'!N29)&gt;0,D25,"")</f>
        <v/>
      </c>
      <c r="Q25" s="245" t="str">
        <f>IF(('Раздел 1'!O29)&gt;0,F25,"")</f>
        <v/>
      </c>
      <c r="R25" s="245" t="str">
        <f>IF(('Раздел 1'!P29)&gt;0,H25,"")</f>
        <v/>
      </c>
      <c r="S25" s="245" t="str">
        <f>IF(('Раздел 1'!Q29)&gt;0,J25,"")</f>
        <v/>
      </c>
      <c r="T25" s="216">
        <f t="shared" si="0"/>
        <v>0</v>
      </c>
      <c r="U25" s="216">
        <f t="shared" si="1"/>
        <v>0</v>
      </c>
      <c r="V25" s="217" t="e">
        <f>IF(('Раздел 1'!AD29)/('Раздел 1'!S29)&lt;=T25,"","Превышен размер среднего штрафа!")</f>
        <v>#DIV/0!</v>
      </c>
      <c r="W25" s="217" t="e">
        <f>IF(('Раздел 1'!AD29)/('Раздел 1'!S29)&gt;=U25,"","Средний размер штрафа низок!")</f>
        <v>#DIV/0!</v>
      </c>
      <c r="X25" s="221"/>
    </row>
    <row r="26" spans="1:24" s="220" customFormat="1" ht="43.9" customHeight="1">
      <c r="A26" s="421" t="s">
        <v>650</v>
      </c>
      <c r="B26" s="433" t="s">
        <v>651</v>
      </c>
      <c r="C26" s="423">
        <v>21</v>
      </c>
      <c r="D26" s="434">
        <v>3000</v>
      </c>
      <c r="E26" s="434">
        <v>5000</v>
      </c>
      <c r="F26" s="434">
        <v>3000</v>
      </c>
      <c r="G26" s="434">
        <v>5000</v>
      </c>
      <c r="H26" s="434">
        <v>3000</v>
      </c>
      <c r="I26" s="434">
        <v>5000</v>
      </c>
      <c r="J26" s="434"/>
      <c r="K26" s="434"/>
      <c r="L26" s="245" t="str">
        <f>IF(('Раздел 1'!N30)&gt;0,E26,"")</f>
        <v/>
      </c>
      <c r="M26" s="245" t="str">
        <f>IF(('Раздел 1'!O30)&gt;0,G26,"")</f>
        <v/>
      </c>
      <c r="N26" s="245" t="str">
        <f>IF(('Раздел 1'!P30)&gt;0,I26,"")</f>
        <v/>
      </c>
      <c r="O26" s="245" t="str">
        <f>IF(('Раздел 1'!Q30)&gt;0,K26,"")</f>
        <v/>
      </c>
      <c r="P26" s="245" t="str">
        <f>IF(('Раздел 1'!N30)&gt;0,D26,"")</f>
        <v/>
      </c>
      <c r="Q26" s="245" t="str">
        <f>IF(('Раздел 1'!O30)&gt;0,F26,"")</f>
        <v/>
      </c>
      <c r="R26" s="245" t="str">
        <f>IF(('Раздел 1'!P30)&gt;0,H26,"")</f>
        <v/>
      </c>
      <c r="S26" s="245" t="str">
        <f>IF(('Раздел 1'!Q30)&gt;0,J26,"")</f>
        <v/>
      </c>
      <c r="T26" s="216">
        <f t="shared" si="0"/>
        <v>0</v>
      </c>
      <c r="U26" s="216">
        <f t="shared" si="1"/>
        <v>0</v>
      </c>
      <c r="V26" s="217" t="e">
        <f>IF(('Раздел 1'!AD30)/('Раздел 1'!S30)&lt;=T26,"","Превышен размер среднего штрафа!")</f>
        <v>#DIV/0!</v>
      </c>
      <c r="W26" s="217" t="e">
        <f>IF(('Раздел 1'!AD30)/('Раздел 1'!S30)&gt;=U26,"","Средний размер штрафа низок!")</f>
        <v>#DIV/0!</v>
      </c>
      <c r="X26" s="218"/>
    </row>
    <row r="27" spans="1:24" s="220" customFormat="1" ht="60" customHeight="1">
      <c r="A27" s="421" t="s">
        <v>9825</v>
      </c>
      <c r="B27" s="433" t="s">
        <v>652</v>
      </c>
      <c r="C27" s="423">
        <v>22</v>
      </c>
      <c r="D27" s="434">
        <v>10000</v>
      </c>
      <c r="E27" s="434">
        <v>20000</v>
      </c>
      <c r="F27" s="434">
        <v>2000</v>
      </c>
      <c r="G27" s="434">
        <v>3500</v>
      </c>
      <c r="H27" s="434">
        <v>2000</v>
      </c>
      <c r="I27" s="434">
        <v>3500</v>
      </c>
      <c r="J27" s="434">
        <v>1000</v>
      </c>
      <c r="K27" s="434">
        <v>3500</v>
      </c>
      <c r="L27" s="245" t="str">
        <f>IF(('Раздел 1'!N31)&gt;0,E27,"")</f>
        <v/>
      </c>
      <c r="M27" s="245" t="str">
        <f>IF(('Раздел 1'!O31)&gt;0,G27,"")</f>
        <v/>
      </c>
      <c r="N27" s="245" t="str">
        <f>IF(('Раздел 1'!P31)&gt;0,I27,"")</f>
        <v/>
      </c>
      <c r="O27" s="245" t="str">
        <f>IF(('Раздел 1'!Q31)&gt;0,K27,"")</f>
        <v/>
      </c>
      <c r="P27" s="245" t="str">
        <f>IF(('Раздел 1'!N31)&gt;0,D27,"")</f>
        <v/>
      </c>
      <c r="Q27" s="245" t="str">
        <f>IF(('Раздел 1'!O31)&gt;0,F27,"")</f>
        <v/>
      </c>
      <c r="R27" s="245" t="str">
        <f>IF(('Раздел 1'!P31)&gt;0,H27,"")</f>
        <v/>
      </c>
      <c r="S27" s="245" t="str">
        <f>IF(('Раздел 1'!Q31)&gt;0,J27,"")</f>
        <v/>
      </c>
      <c r="T27" s="216">
        <f t="shared" si="0"/>
        <v>0</v>
      </c>
      <c r="U27" s="216">
        <f t="shared" si="1"/>
        <v>0</v>
      </c>
      <c r="V27" s="217" t="e">
        <f>IF(('Раздел 1'!AD31)/('Раздел 1'!S31)&lt;=T27,"","Превышен размер среднего штрафа!")</f>
        <v>#DIV/0!</v>
      </c>
      <c r="W27" s="217" t="e">
        <f>IF(('Раздел 1'!AD31)/('Раздел 1'!S31)&gt;=U27,"","Средний размер штрафа низок!")</f>
        <v>#DIV/0!</v>
      </c>
      <c r="X27" s="218"/>
    </row>
    <row r="28" spans="1:24" s="220" customFormat="1" ht="60" customHeight="1">
      <c r="A28" s="421" t="s">
        <v>653</v>
      </c>
      <c r="B28" s="433" t="s">
        <v>654</v>
      </c>
      <c r="C28" s="423">
        <v>23</v>
      </c>
      <c r="D28" s="434"/>
      <c r="E28" s="434"/>
      <c r="F28" s="434">
        <v>3000</v>
      </c>
      <c r="G28" s="434">
        <v>5000</v>
      </c>
      <c r="H28" s="434">
        <v>3000</v>
      </c>
      <c r="I28" s="434">
        <v>5000</v>
      </c>
      <c r="J28" s="434"/>
      <c r="K28" s="434"/>
      <c r="L28" s="245" t="str">
        <f>IF(('Раздел 1'!N32)&gt;0,E28,"")</f>
        <v/>
      </c>
      <c r="M28" s="245" t="str">
        <f>IF(('Раздел 1'!O32)&gt;0,G28,"")</f>
        <v/>
      </c>
      <c r="N28" s="245" t="str">
        <f>IF(('Раздел 1'!P32)&gt;0,I28,"")</f>
        <v/>
      </c>
      <c r="O28" s="245" t="str">
        <f>IF(('Раздел 1'!Q32)&gt;0,K28,"")</f>
        <v/>
      </c>
      <c r="P28" s="245" t="str">
        <f>IF(('Раздел 1'!N32)&gt;0,D28,"")</f>
        <v/>
      </c>
      <c r="Q28" s="245" t="str">
        <f>IF(('Раздел 1'!O32)&gt;0,F28,"")</f>
        <v/>
      </c>
      <c r="R28" s="245" t="str">
        <f>IF(('Раздел 1'!P32)&gt;0,H28,"")</f>
        <v/>
      </c>
      <c r="S28" s="245" t="str">
        <f>IF(('Раздел 1'!Q32)&gt;0,J28,"")</f>
        <v/>
      </c>
      <c r="T28" s="216">
        <f t="shared" si="0"/>
        <v>0</v>
      </c>
      <c r="U28" s="216">
        <f t="shared" si="1"/>
        <v>0</v>
      </c>
      <c r="V28" s="217" t="e">
        <f>IF(('Раздел 1'!AD32)/('Раздел 1'!S32)&lt;=T28,"","Превышен размер среднего штрафа!")</f>
        <v>#DIV/0!</v>
      </c>
      <c r="W28" s="217" t="e">
        <f>IF(('Раздел 1'!AD32)/('Раздел 1'!S32)&gt;=U28,"","Средний размер штрафа низок!")</f>
        <v>#DIV/0!</v>
      </c>
      <c r="X28" s="221"/>
    </row>
    <row r="29" spans="1:24" s="220" customFormat="1" ht="43.9" customHeight="1">
      <c r="A29" s="421" t="s">
        <v>29</v>
      </c>
      <c r="B29" s="433" t="s">
        <v>30</v>
      </c>
      <c r="C29" s="423">
        <v>24</v>
      </c>
      <c r="D29" s="434">
        <v>30000</v>
      </c>
      <c r="E29" s="434">
        <v>50000</v>
      </c>
      <c r="F29" s="434">
        <v>2500</v>
      </c>
      <c r="G29" s="434">
        <v>5000</v>
      </c>
      <c r="H29" s="434">
        <v>2500</v>
      </c>
      <c r="I29" s="434">
        <v>5000</v>
      </c>
      <c r="J29" s="434">
        <v>1000</v>
      </c>
      <c r="K29" s="434">
        <v>2500</v>
      </c>
      <c r="L29" s="245" t="str">
        <f>IF(('Раздел 1'!N33)&gt;0,E29,"")</f>
        <v/>
      </c>
      <c r="M29" s="245" t="str">
        <f>IF(('Раздел 1'!O33)&gt;0,G29,"")</f>
        <v/>
      </c>
      <c r="N29" s="245" t="str">
        <f>IF(('Раздел 1'!P33)&gt;0,I29,"")</f>
        <v/>
      </c>
      <c r="O29" s="245" t="str">
        <f>IF(('Раздел 1'!Q33)&gt;0,K29,"")</f>
        <v/>
      </c>
      <c r="P29" s="245" t="str">
        <f>IF(('Раздел 1'!N33)&gt;0,D29,"")</f>
        <v/>
      </c>
      <c r="Q29" s="245" t="str">
        <f>IF(('Раздел 1'!O33)&gt;0,F29,"")</f>
        <v/>
      </c>
      <c r="R29" s="245" t="str">
        <f>IF(('Раздел 1'!P33)&gt;0,H29,"")</f>
        <v/>
      </c>
      <c r="S29" s="245" t="str">
        <f>IF(('Раздел 1'!Q33)&gt;0,J29,"")</f>
        <v/>
      </c>
      <c r="T29" s="216">
        <f t="shared" si="0"/>
        <v>0</v>
      </c>
      <c r="U29" s="216">
        <f t="shared" si="1"/>
        <v>0</v>
      </c>
      <c r="V29" s="217" t="e">
        <f>IF(('Раздел 1'!AD33)/('Раздел 1'!S33)&lt;=T29,"","Превышен размер среднего штрафа!")</f>
        <v>#DIV/0!</v>
      </c>
      <c r="W29" s="217" t="e">
        <f>IF(('Раздел 1'!AD33)/('Раздел 1'!S33)&gt;=U29,"","Средний размер штрафа низок!")</f>
        <v>#DIV/0!</v>
      </c>
      <c r="X29" s="218"/>
    </row>
    <row r="30" spans="1:24" s="220" customFormat="1" ht="60" customHeight="1">
      <c r="A30" s="421" t="s">
        <v>655</v>
      </c>
      <c r="B30" s="433" t="s">
        <v>165</v>
      </c>
      <c r="C30" s="423">
        <v>25</v>
      </c>
      <c r="D30" s="434">
        <v>50000</v>
      </c>
      <c r="E30" s="434">
        <v>200000</v>
      </c>
      <c r="F30" s="434">
        <v>10000</v>
      </c>
      <c r="G30" s="434">
        <v>50000</v>
      </c>
      <c r="H30" s="434">
        <v>10000</v>
      </c>
      <c r="I30" s="434">
        <v>50000</v>
      </c>
      <c r="J30" s="434"/>
      <c r="K30" s="434"/>
      <c r="L30" s="245" t="str">
        <f>IF(('Раздел 1'!N34)&gt;0,E30,"")</f>
        <v/>
      </c>
      <c r="M30" s="245" t="str">
        <f>IF(('Раздел 1'!O34)&gt;0,G30,"")</f>
        <v/>
      </c>
      <c r="N30" s="245" t="str">
        <f>IF(('Раздел 1'!P34)&gt;0,I30,"")</f>
        <v/>
      </c>
      <c r="O30" s="245" t="str">
        <f>IF(('Раздел 1'!Q34)&gt;0,K30,"")</f>
        <v/>
      </c>
      <c r="P30" s="245" t="str">
        <f>IF(('Раздел 1'!N34)&gt;0,D30,"")</f>
        <v/>
      </c>
      <c r="Q30" s="245" t="str">
        <f>IF(('Раздел 1'!O34)&gt;0,F30,"")</f>
        <v/>
      </c>
      <c r="R30" s="245" t="str">
        <f>IF(('Раздел 1'!P34)&gt;0,H30,"")</f>
        <v/>
      </c>
      <c r="S30" s="245" t="str">
        <f>IF(('Раздел 1'!Q34)&gt;0,J30,"")</f>
        <v/>
      </c>
      <c r="T30" s="216">
        <f t="shared" si="0"/>
        <v>0</v>
      </c>
      <c r="U30" s="216">
        <f t="shared" si="1"/>
        <v>0</v>
      </c>
      <c r="V30" s="217" t="e">
        <f>IF(('Раздел 1'!AD34)/('Раздел 1'!S34)&lt;=T30,"","Превышен размер среднего штрафа!")</f>
        <v>#DIV/0!</v>
      </c>
      <c r="W30" s="217" t="e">
        <f>IF(('Раздел 1'!AD34)/('Раздел 1'!S34)&gt;=U30,"","Средний размер штрафа низок!")</f>
        <v>#DIV/0!</v>
      </c>
      <c r="X30" s="218"/>
    </row>
    <row r="31" spans="1:24" s="220" customFormat="1" ht="22.15" customHeight="1">
      <c r="A31" s="421" t="s">
        <v>1103</v>
      </c>
      <c r="B31" s="433" t="s">
        <v>39</v>
      </c>
      <c r="C31" s="423">
        <v>26</v>
      </c>
      <c r="D31" s="434"/>
      <c r="E31" s="434"/>
      <c r="F31" s="434">
        <v>5000</v>
      </c>
      <c r="G31" s="434">
        <v>10000</v>
      </c>
      <c r="H31" s="434">
        <v>5000</v>
      </c>
      <c r="I31" s="434">
        <v>10000</v>
      </c>
      <c r="J31" s="434"/>
      <c r="K31" s="434"/>
      <c r="L31" s="245" t="str">
        <f>IF(('Раздел 1'!N35)&gt;0,E31,"")</f>
        <v/>
      </c>
      <c r="M31" s="245" t="str">
        <f>IF(('Раздел 1'!O35)&gt;0,G31,"")</f>
        <v/>
      </c>
      <c r="N31" s="245" t="str">
        <f>IF(('Раздел 1'!P35)&gt;0,I31,"")</f>
        <v/>
      </c>
      <c r="O31" s="245" t="str">
        <f>IF(('Раздел 1'!Q35)&gt;0,K31,"")</f>
        <v/>
      </c>
      <c r="P31" s="245" t="str">
        <f>IF(('Раздел 1'!N35)&gt;0,D31,"")</f>
        <v/>
      </c>
      <c r="Q31" s="245" t="str">
        <f>IF(('Раздел 1'!O35)&gt;0,F31,"")</f>
        <v/>
      </c>
      <c r="R31" s="245" t="str">
        <f>IF(('Раздел 1'!P35)&gt;0,H31,"")</f>
        <v/>
      </c>
      <c r="S31" s="245" t="str">
        <f>IF(('Раздел 1'!Q35)&gt;0,J31,"")</f>
        <v/>
      </c>
      <c r="T31" s="216">
        <f t="shared" si="0"/>
        <v>0</v>
      </c>
      <c r="U31" s="216">
        <f t="shared" si="1"/>
        <v>0</v>
      </c>
      <c r="V31" s="217" t="e">
        <f>IF(('Раздел 1'!AD35)/('Раздел 1'!S35)&lt;=T31,"","Превышен размер среднего штрафа!")</f>
        <v>#DIV/0!</v>
      </c>
      <c r="W31" s="217" t="e">
        <f>IF(('Раздел 1'!AD35)/('Раздел 1'!S35)&gt;=U31,"","Средний размер штрафа низок!")</f>
        <v>#DIV/0!</v>
      </c>
      <c r="X31" s="221"/>
    </row>
    <row r="32" spans="1:24" s="220" customFormat="1" ht="22.15" customHeight="1">
      <c r="A32" s="421" t="s">
        <v>143</v>
      </c>
      <c r="B32" s="433" t="s">
        <v>193</v>
      </c>
      <c r="C32" s="423">
        <v>27</v>
      </c>
      <c r="D32" s="434">
        <v>50000</v>
      </c>
      <c r="E32" s="434">
        <v>7000000</v>
      </c>
      <c r="F32" s="434">
        <v>30000</v>
      </c>
      <c r="G32" s="434">
        <v>150000</v>
      </c>
      <c r="H32" s="434">
        <v>30000</v>
      </c>
      <c r="I32" s="434">
        <v>150000</v>
      </c>
      <c r="J32" s="434">
        <v>3000</v>
      </c>
      <c r="K32" s="434">
        <v>10000</v>
      </c>
      <c r="L32" s="245" t="str">
        <f>IF(('Раздел 1'!N36)&gt;0,E32,"")</f>
        <v/>
      </c>
      <c r="M32" s="245" t="str">
        <f>IF(('Раздел 1'!O36)&gt;0,G32,"")</f>
        <v/>
      </c>
      <c r="N32" s="245" t="str">
        <f>IF(('Раздел 1'!P36)&gt;0,I32,"")</f>
        <v/>
      </c>
      <c r="O32" s="245" t="str">
        <f>IF(('Раздел 1'!Q36)&gt;0,K32,"")</f>
        <v/>
      </c>
      <c r="P32" s="245" t="str">
        <f>IF(('Раздел 1'!N36)&gt;0,D32,"")</f>
        <v/>
      </c>
      <c r="Q32" s="245" t="str">
        <f>IF(('Раздел 1'!O36)&gt;0,F32,"")</f>
        <v/>
      </c>
      <c r="R32" s="245" t="str">
        <f>IF(('Раздел 1'!P36)&gt;0,H32,"")</f>
        <v/>
      </c>
      <c r="S32" s="245" t="str">
        <f>IF(('Раздел 1'!Q36)&gt;0,J32,"")</f>
        <v/>
      </c>
      <c r="T32" s="216">
        <f t="shared" si="0"/>
        <v>0</v>
      </c>
      <c r="U32" s="216">
        <f t="shared" si="1"/>
        <v>0</v>
      </c>
      <c r="V32" s="217" t="e">
        <f>IF(('Раздел 1'!AD36)/('Раздел 1'!S36)&lt;=T32,"","Превышен размер среднего штрафа!")</f>
        <v>#DIV/0!</v>
      </c>
      <c r="W32" s="217" t="e">
        <f>IF(('Раздел 1'!AD36)/('Раздел 1'!S36)&gt;=U32,"","Средний размер штрафа низок!")</f>
        <v>#DIV/0!</v>
      </c>
      <c r="X32" s="218"/>
    </row>
    <row r="33" spans="1:24" s="220" customFormat="1" ht="22.15" customHeight="1">
      <c r="A33" s="421" t="s">
        <v>9826</v>
      </c>
      <c r="B33" s="433" t="s">
        <v>9827</v>
      </c>
      <c r="C33" s="423">
        <v>28</v>
      </c>
      <c r="D33" s="434">
        <v>500000</v>
      </c>
      <c r="E33" s="434">
        <v>3000000</v>
      </c>
      <c r="F33" s="434"/>
      <c r="G33" s="434"/>
      <c r="H33" s="434"/>
      <c r="I33" s="434"/>
      <c r="J33" s="434"/>
      <c r="K33" s="434"/>
      <c r="L33" s="245" t="str">
        <f>IF(('Раздел 1'!N37)&gt;0,E33,"")</f>
        <v/>
      </c>
      <c r="M33" s="245" t="str">
        <f>IF(('Раздел 1'!O37)&gt;0,G33,"")</f>
        <v/>
      </c>
      <c r="N33" s="245" t="str">
        <f>IF(('Раздел 1'!P37)&gt;0,I33,"")</f>
        <v/>
      </c>
      <c r="O33" s="245" t="str">
        <f>IF(('Раздел 1'!Q37)&gt;0,K33,"")</f>
        <v/>
      </c>
      <c r="P33" s="245" t="str">
        <f>IF(('Раздел 1'!N37)&gt;0,D33,"")</f>
        <v/>
      </c>
      <c r="Q33" s="245" t="str">
        <f>IF(('Раздел 1'!O37)&gt;0,F33,"")</f>
        <v/>
      </c>
      <c r="R33" s="245" t="str">
        <f>IF(('Раздел 1'!P37)&gt;0,H33,"")</f>
        <v/>
      </c>
      <c r="S33" s="245" t="str">
        <f>IF(('Раздел 1'!Q37)&gt;0,J33,"")</f>
        <v/>
      </c>
      <c r="T33" s="216">
        <f t="shared" si="0"/>
        <v>0</v>
      </c>
      <c r="U33" s="216">
        <f t="shared" si="1"/>
        <v>0</v>
      </c>
      <c r="V33" s="217" t="e">
        <f>IF(('Раздел 1'!AD37)/('Раздел 1'!S37)&lt;=T33,"","Превышен размер среднего штрафа!")</f>
        <v>#DIV/0!</v>
      </c>
      <c r="W33" s="217" t="e">
        <f>IF(('Раздел 1'!AD37)/('Раздел 1'!S37)&gt;=U33,"","Средний размер штрафа низок!")</f>
        <v>#DIV/0!</v>
      </c>
      <c r="X33" s="218"/>
    </row>
    <row r="34" spans="1:24" s="220" customFormat="1" ht="23.45" customHeight="1">
      <c r="A34" s="421" t="s">
        <v>144</v>
      </c>
      <c r="B34" s="433" t="s">
        <v>194</v>
      </c>
      <c r="C34" s="423">
        <v>29</v>
      </c>
      <c r="D34" s="434">
        <v>50000</v>
      </c>
      <c r="E34" s="434">
        <v>100000</v>
      </c>
      <c r="F34" s="434"/>
      <c r="G34" s="434"/>
      <c r="H34" s="434"/>
      <c r="I34" s="434"/>
      <c r="J34" s="434">
        <v>1000</v>
      </c>
      <c r="K34" s="434">
        <v>3000</v>
      </c>
      <c r="L34" s="245" t="str">
        <f>IF(('Раздел 1'!N38)&gt;0,E34,"")</f>
        <v/>
      </c>
      <c r="M34" s="245" t="str">
        <f>IF(('Раздел 1'!O38)&gt;0,G34,"")</f>
        <v/>
      </c>
      <c r="N34" s="245" t="str">
        <f>IF(('Раздел 1'!P38)&gt;0,I34,"")</f>
        <v/>
      </c>
      <c r="O34" s="245" t="str">
        <f>IF(('Раздел 1'!Q38)&gt;0,K34,"")</f>
        <v/>
      </c>
      <c r="P34" s="245" t="str">
        <f>IF(('Раздел 1'!N38)&gt;0,D34,"")</f>
        <v/>
      </c>
      <c r="Q34" s="245" t="str">
        <f>IF(('Раздел 1'!O38)&gt;0,F34,"")</f>
        <v/>
      </c>
      <c r="R34" s="245" t="str">
        <f>IF(('Раздел 1'!P38)&gt;0,H34,"")</f>
        <v/>
      </c>
      <c r="S34" s="245" t="str">
        <f>IF(('Раздел 1'!Q38)&gt;0,J34,"")</f>
        <v/>
      </c>
      <c r="T34" s="216">
        <f t="shared" si="0"/>
        <v>0</v>
      </c>
      <c r="U34" s="216">
        <f t="shared" si="1"/>
        <v>0</v>
      </c>
      <c r="V34" s="217" t="e">
        <f>IF(('Раздел 1'!AD38)/('Раздел 1'!S38)&lt;=T34,"","Превышен размер среднего штрафа!")</f>
        <v>#DIV/0!</v>
      </c>
      <c r="W34" s="217" t="e">
        <f>IF(('Раздел 1'!AD38)/('Раздел 1'!S38)&gt;=U34,"","Средний размер штрафа низок!")</f>
        <v>#DIV/0!</v>
      </c>
      <c r="X34" s="221"/>
    </row>
    <row r="35" spans="1:24" s="220" customFormat="1" ht="37.15" customHeight="1">
      <c r="A35" s="421" t="s">
        <v>145</v>
      </c>
      <c r="B35" s="433" t="s">
        <v>195</v>
      </c>
      <c r="C35" s="423">
        <v>30</v>
      </c>
      <c r="D35" s="434">
        <v>1000</v>
      </c>
      <c r="E35" s="434">
        <v>50000</v>
      </c>
      <c r="F35" s="434">
        <v>3000</v>
      </c>
      <c r="G35" s="434">
        <v>50000</v>
      </c>
      <c r="H35" s="434">
        <v>3000</v>
      </c>
      <c r="I35" s="434">
        <v>50000</v>
      </c>
      <c r="J35" s="434">
        <v>1500</v>
      </c>
      <c r="K35" s="468">
        <v>5000</v>
      </c>
      <c r="L35" s="245" t="str">
        <f>IF(('Раздел 1'!N39)&gt;0,E35,"")</f>
        <v/>
      </c>
      <c r="M35" s="245" t="str">
        <f>IF(('Раздел 1'!O39)&gt;0,G35,"")</f>
        <v/>
      </c>
      <c r="N35" s="245" t="str">
        <f>IF(('Раздел 1'!P39)&gt;0,I35,"")</f>
        <v/>
      </c>
      <c r="O35" s="245" t="str">
        <f>IF(('Раздел 1'!Q39)&gt;0,K35,"")</f>
        <v/>
      </c>
      <c r="P35" s="245" t="str">
        <f>IF(('Раздел 1'!N39)&gt;0,D35,"")</f>
        <v/>
      </c>
      <c r="Q35" s="245" t="str">
        <f>IF(('Раздел 1'!O39)&gt;0,F35,"")</f>
        <v/>
      </c>
      <c r="R35" s="245" t="str">
        <f>IF(('Раздел 1'!P39)&gt;0,H35,"")</f>
        <v/>
      </c>
      <c r="S35" s="245" t="str">
        <f>IF(('Раздел 1'!Q39)&gt;0,J35,"")</f>
        <v/>
      </c>
      <c r="T35" s="216">
        <f t="shared" si="0"/>
        <v>0</v>
      </c>
      <c r="U35" s="216">
        <f t="shared" si="1"/>
        <v>0</v>
      </c>
      <c r="V35" s="217" t="e">
        <f>IF(('Раздел 1'!AD39)/('Раздел 1'!S39)&lt;=T35,"","Превышен размер среднего штрафа!")</f>
        <v>#DIV/0!</v>
      </c>
      <c r="W35" s="217" t="e">
        <f>IF(('Раздел 1'!AD39)/('Раздел 1'!S39)&gt;=U35,"","Средний размер штрафа низок!")</f>
        <v>#DIV/0!</v>
      </c>
      <c r="X35" s="218"/>
    </row>
    <row r="36" spans="1:24" s="220" customFormat="1" ht="135.6" customHeight="1">
      <c r="A36" s="421" t="s">
        <v>9828</v>
      </c>
      <c r="B36" s="433" t="s">
        <v>656</v>
      </c>
      <c r="C36" s="423">
        <v>31</v>
      </c>
      <c r="D36" s="434">
        <v>50000</v>
      </c>
      <c r="E36" s="434">
        <v>1000000</v>
      </c>
      <c r="F36" s="434">
        <v>20000</v>
      </c>
      <c r="G36" s="434">
        <v>100000</v>
      </c>
      <c r="H36" s="434">
        <v>20000</v>
      </c>
      <c r="I36" s="434">
        <v>100000</v>
      </c>
      <c r="J36" s="434">
        <v>10000</v>
      </c>
      <c r="K36" s="434">
        <v>15000</v>
      </c>
      <c r="L36" s="245" t="str">
        <f>IF(('Раздел 1'!N40)&gt;0,E36,"")</f>
        <v/>
      </c>
      <c r="M36" s="245" t="str">
        <f>IF(('Раздел 1'!O40)&gt;0,G36,"")</f>
        <v/>
      </c>
      <c r="N36" s="245" t="str">
        <f>IF(('Раздел 1'!P40)&gt;0,I36,"")</f>
        <v/>
      </c>
      <c r="O36" s="245" t="str">
        <f>IF(('Раздел 1'!Q40)&gt;0,K36,"")</f>
        <v/>
      </c>
      <c r="P36" s="245" t="str">
        <f>IF(('Раздел 1'!N40)&gt;0,D36,"")</f>
        <v/>
      </c>
      <c r="Q36" s="245" t="str">
        <f>IF(('Раздел 1'!O40)&gt;0,F36,"")</f>
        <v/>
      </c>
      <c r="R36" s="245" t="str">
        <f>IF(('Раздел 1'!P40)&gt;0,H36,"")</f>
        <v/>
      </c>
      <c r="S36" s="245" t="str">
        <f>IF(('Раздел 1'!Q40)&gt;0,J36,"")</f>
        <v/>
      </c>
      <c r="T36" s="216">
        <f t="shared" si="0"/>
        <v>0</v>
      </c>
      <c r="U36" s="216">
        <f t="shared" si="1"/>
        <v>0</v>
      </c>
      <c r="V36" s="217" t="e">
        <f>IF(('Раздел 1'!AD40)/('Раздел 1'!S40)&lt;=T36,"","Превышен размер среднего штрафа!")</f>
        <v>#DIV/0!</v>
      </c>
      <c r="W36" s="217" t="e">
        <f>IF(('Раздел 1'!AD40)/('Раздел 1'!S40)&gt;=U36,"","Средний размер штрафа низок!")</f>
        <v>#DIV/0!</v>
      </c>
      <c r="X36" s="218"/>
    </row>
    <row r="37" spans="1:24" s="220" customFormat="1" ht="42.6" customHeight="1">
      <c r="A37" s="421" t="s">
        <v>9829</v>
      </c>
      <c r="B37" s="433" t="s">
        <v>166</v>
      </c>
      <c r="C37" s="423">
        <v>32</v>
      </c>
      <c r="D37" s="434">
        <v>1000</v>
      </c>
      <c r="E37" s="434">
        <v>500000</v>
      </c>
      <c r="F37" s="434">
        <v>100</v>
      </c>
      <c r="G37" s="434">
        <v>50000</v>
      </c>
      <c r="H37" s="434">
        <v>100</v>
      </c>
      <c r="I37" s="434">
        <v>50000</v>
      </c>
      <c r="J37" s="434">
        <v>100</v>
      </c>
      <c r="K37" s="434">
        <v>20000</v>
      </c>
      <c r="L37" s="245" t="str">
        <f>IF(('Раздел 1'!N41)&gt;0,E37,"")</f>
        <v/>
      </c>
      <c r="M37" s="245" t="str">
        <f>IF(('Раздел 1'!O41)&gt;0,G37,"")</f>
        <v/>
      </c>
      <c r="N37" s="245" t="str">
        <f>IF(('Раздел 1'!P41)&gt;0,I37,"")</f>
        <v/>
      </c>
      <c r="O37" s="245" t="str">
        <f>IF(('Раздел 1'!Q41)&gt;0,K37,"")</f>
        <v/>
      </c>
      <c r="P37" s="245" t="str">
        <f>IF(('Раздел 1'!N41)&gt;0,D37,"")</f>
        <v/>
      </c>
      <c r="Q37" s="245" t="str">
        <f>IF(('Раздел 1'!O41)&gt;0,F37,"")</f>
        <v/>
      </c>
      <c r="R37" s="245" t="str">
        <f>IF(('Раздел 1'!P41)&gt;0,H37,"")</f>
        <v/>
      </c>
      <c r="S37" s="245" t="str">
        <f>IF(('Раздел 1'!Q41)&gt;0,J37,"")</f>
        <v/>
      </c>
      <c r="T37" s="216">
        <f t="shared" si="0"/>
        <v>0</v>
      </c>
      <c r="U37" s="216">
        <f t="shared" si="1"/>
        <v>0</v>
      </c>
      <c r="V37" s="217" t="e">
        <f>IF(('Раздел 1'!AD41)/('Раздел 1'!S41)&lt;=T37,"","Превышен размер среднего штрафа!")</f>
        <v>#DIV/0!</v>
      </c>
      <c r="W37" s="217" t="e">
        <f>IF(('Раздел 1'!AD41)/('Раздел 1'!S41)&gt;=U37,"","Средний размер штрафа низок!")</f>
        <v>#DIV/0!</v>
      </c>
      <c r="X37" s="221"/>
    </row>
    <row r="38" spans="1:24" s="220" customFormat="1" ht="42.6" customHeight="1">
      <c r="A38" s="421" t="s">
        <v>269</v>
      </c>
      <c r="B38" s="433" t="s">
        <v>84</v>
      </c>
      <c r="C38" s="423">
        <v>33</v>
      </c>
      <c r="D38" s="434"/>
      <c r="E38" s="434"/>
      <c r="F38" s="434"/>
      <c r="G38" s="434"/>
      <c r="H38" s="434"/>
      <c r="I38" s="434"/>
      <c r="J38" s="434">
        <v>500</v>
      </c>
      <c r="K38" s="434">
        <v>1000</v>
      </c>
      <c r="L38" s="245" t="str">
        <f>IF(('Раздел 1'!N42)&gt;0,E38,"")</f>
        <v/>
      </c>
      <c r="M38" s="245" t="str">
        <f>IF(('Раздел 1'!O42)&gt;0,G38,"")</f>
        <v/>
      </c>
      <c r="N38" s="245" t="str">
        <f>IF(('Раздел 1'!P42)&gt;0,I38,"")</f>
        <v/>
      </c>
      <c r="O38" s="245" t="str">
        <f>IF(('Раздел 1'!Q42)&gt;0,K38,"")</f>
        <v/>
      </c>
      <c r="P38" s="245" t="str">
        <f>IF(('Раздел 1'!N42)&gt;0,D38,"")</f>
        <v/>
      </c>
      <c r="Q38" s="245" t="str">
        <f>IF(('Раздел 1'!O42)&gt;0,F38,"")</f>
        <v/>
      </c>
      <c r="R38" s="245" t="str">
        <f>IF(('Раздел 1'!P42)&gt;0,H38,"")</f>
        <v/>
      </c>
      <c r="S38" s="245" t="str">
        <f>IF(('Раздел 1'!Q42)&gt;0,J38,"")</f>
        <v/>
      </c>
      <c r="T38" s="216">
        <f t="shared" si="0"/>
        <v>0</v>
      </c>
      <c r="U38" s="216">
        <f t="shared" si="1"/>
        <v>0</v>
      </c>
      <c r="V38" s="217" t="e">
        <f>IF(('Раздел 1'!AD42)/('Раздел 1'!S42)&lt;=T38,"","Превышен размер среднего штрафа!")</f>
        <v>#DIV/0!</v>
      </c>
      <c r="W38" s="217" t="e">
        <f>IF(('Раздел 1'!AD42)/('Раздел 1'!S42)&gt;=U38,"","Средний размер штрафа низок!")</f>
        <v>#DIV/0!</v>
      </c>
      <c r="X38" s="218"/>
    </row>
    <row r="39" spans="1:24" s="220" customFormat="1" ht="26.45" customHeight="1">
      <c r="A39" s="421" t="s">
        <v>657</v>
      </c>
      <c r="B39" s="433" t="s">
        <v>658</v>
      </c>
      <c r="C39" s="423">
        <v>34</v>
      </c>
      <c r="D39" s="434"/>
      <c r="E39" s="434"/>
      <c r="F39" s="434"/>
      <c r="G39" s="434"/>
      <c r="H39" s="434"/>
      <c r="I39" s="434"/>
      <c r="J39" s="434">
        <v>5000</v>
      </c>
      <c r="K39" s="434">
        <v>30000</v>
      </c>
      <c r="L39" s="245" t="str">
        <f>IF(('Раздел 1'!N43)&gt;0,E39,"")</f>
        <v/>
      </c>
      <c r="M39" s="245" t="str">
        <f>IF(('Раздел 1'!O43)&gt;0,G39,"")</f>
        <v/>
      </c>
      <c r="N39" s="245" t="str">
        <f>IF(('Раздел 1'!P43)&gt;0,I39,"")</f>
        <v/>
      </c>
      <c r="O39" s="245" t="str">
        <f>IF(('Раздел 1'!Q43)&gt;0,K39,"")</f>
        <v/>
      </c>
      <c r="P39" s="245" t="str">
        <f>IF(('Раздел 1'!N43)&gt;0,D39,"")</f>
        <v/>
      </c>
      <c r="Q39" s="245" t="str">
        <f>IF(('Раздел 1'!O43)&gt;0,F39,"")</f>
        <v/>
      </c>
      <c r="R39" s="245" t="str">
        <f>IF(('Раздел 1'!P43)&gt;0,H39,"")</f>
        <v/>
      </c>
      <c r="S39" s="245" t="str">
        <f>IF(('Раздел 1'!Q43)&gt;0,J39,"")</f>
        <v/>
      </c>
      <c r="T39" s="216">
        <f t="shared" si="0"/>
        <v>0</v>
      </c>
      <c r="U39" s="216">
        <f t="shared" si="1"/>
        <v>0</v>
      </c>
      <c r="V39" s="217" t="e">
        <f>IF(('Раздел 1'!AD43)/('Раздел 1'!S43)&lt;=T39,"","Превышен размер среднего штрафа!")</f>
        <v>#DIV/0!</v>
      </c>
      <c r="W39" s="217" t="e">
        <f>IF(('Раздел 1'!AD43)/('Раздел 1'!S43)&gt;=U39,"","Средний размер штрафа низок!")</f>
        <v>#DIV/0!</v>
      </c>
      <c r="X39" s="218"/>
    </row>
    <row r="40" spans="1:24" s="220" customFormat="1" ht="71.45" customHeight="1">
      <c r="A40" s="421" t="s">
        <v>9830</v>
      </c>
      <c r="B40" s="433" t="s">
        <v>9831</v>
      </c>
      <c r="C40" s="423">
        <v>35</v>
      </c>
      <c r="D40" s="434">
        <v>10000</v>
      </c>
      <c r="E40" s="434">
        <v>20000</v>
      </c>
      <c r="F40" s="434">
        <v>500</v>
      </c>
      <c r="G40" s="434">
        <v>1000</v>
      </c>
      <c r="H40" s="434">
        <v>500</v>
      </c>
      <c r="I40" s="434">
        <v>1000</v>
      </c>
      <c r="J40" s="434">
        <v>100</v>
      </c>
      <c r="K40" s="434">
        <v>500</v>
      </c>
      <c r="L40" s="245" t="str">
        <f>IF(('Раздел 1'!N44)&gt;0,E40,"")</f>
        <v/>
      </c>
      <c r="M40" s="245" t="str">
        <f>IF(('Раздел 1'!O44)&gt;0,G40,"")</f>
        <v/>
      </c>
      <c r="N40" s="245" t="str">
        <f>IF(('Раздел 1'!P44)&gt;0,I40,"")</f>
        <v/>
      </c>
      <c r="O40" s="245" t="str">
        <f>IF(('Раздел 1'!Q44)&gt;0,K40,"")</f>
        <v/>
      </c>
      <c r="P40" s="245" t="str">
        <f>IF(('Раздел 1'!N44)&gt;0,D40,"")</f>
        <v/>
      </c>
      <c r="Q40" s="245" t="str">
        <f>IF(('Раздел 1'!O44)&gt;0,F40,"")</f>
        <v/>
      </c>
      <c r="R40" s="245" t="str">
        <f>IF(('Раздел 1'!P44)&gt;0,H40,"")</f>
        <v/>
      </c>
      <c r="S40" s="245" t="str">
        <f>IF(('Раздел 1'!Q44)&gt;0,J40,"")</f>
        <v/>
      </c>
      <c r="T40" s="216">
        <f t="shared" si="0"/>
        <v>0</v>
      </c>
      <c r="U40" s="216">
        <f t="shared" si="1"/>
        <v>0</v>
      </c>
      <c r="V40" s="217" t="e">
        <f>IF(('Раздел 1'!AD44)/('Раздел 1'!S44)&lt;=T40,"","Превышен размер среднего штрафа!")</f>
        <v>#DIV/0!</v>
      </c>
      <c r="W40" s="217" t="e">
        <f>IF(('Раздел 1'!AD44)/('Раздел 1'!S44)&gt;=U40,"","Средний размер штрафа низок!")</f>
        <v>#DIV/0!</v>
      </c>
      <c r="X40" s="221"/>
    </row>
    <row r="41" spans="1:24" s="220" customFormat="1" ht="173.45" customHeight="1">
      <c r="A41" s="421" t="s">
        <v>9832</v>
      </c>
      <c r="B41" s="433" t="s">
        <v>9833</v>
      </c>
      <c r="C41" s="423">
        <v>36</v>
      </c>
      <c r="D41" s="434">
        <v>10000</v>
      </c>
      <c r="E41" s="434">
        <v>500000</v>
      </c>
      <c r="F41" s="434">
        <v>500</v>
      </c>
      <c r="G41" s="434">
        <v>150000</v>
      </c>
      <c r="H41" s="434">
        <v>500</v>
      </c>
      <c r="I41" s="434">
        <v>150000</v>
      </c>
      <c r="J41" s="434">
        <v>100</v>
      </c>
      <c r="K41" s="434">
        <v>40000</v>
      </c>
      <c r="L41" s="245" t="str">
        <f>IF(('Раздел 1'!N45)&gt;0,E41,"")</f>
        <v/>
      </c>
      <c r="M41" s="245" t="str">
        <f>IF(('Раздел 1'!O45)&gt;0,G41,"")</f>
        <v/>
      </c>
      <c r="N41" s="245" t="str">
        <f>IF(('Раздел 1'!P45)&gt;0,I41,"")</f>
        <v/>
      </c>
      <c r="O41" s="245" t="str">
        <f>IF(('Раздел 1'!Q45)&gt;0,K41,"")</f>
        <v/>
      </c>
      <c r="P41" s="245" t="str">
        <f>IF(('Раздел 1'!N45)&gt;0,D41,"")</f>
        <v/>
      </c>
      <c r="Q41" s="245" t="str">
        <f>IF(('Раздел 1'!O45)&gt;0,F41,"")</f>
        <v/>
      </c>
      <c r="R41" s="245" t="str">
        <f>IF(('Раздел 1'!P45)&gt;0,H41,"")</f>
        <v/>
      </c>
      <c r="S41" s="245" t="str">
        <f>IF(('Раздел 1'!Q45)&gt;0,J41,"")</f>
        <v/>
      </c>
      <c r="T41" s="216">
        <f t="shared" si="0"/>
        <v>0</v>
      </c>
      <c r="U41" s="216">
        <f t="shared" si="1"/>
        <v>0</v>
      </c>
      <c r="V41" s="217" t="e">
        <f>IF(('Раздел 1'!AD45)/('Раздел 1'!S45)&lt;=T41,"","Превышен размер среднего штрафа!")</f>
        <v>#DIV/0!</v>
      </c>
      <c r="W41" s="217" t="e">
        <f>IF(('Раздел 1'!AD45)/('Раздел 1'!S45)&gt;=U41,"","Средний размер штрафа низок!")</f>
        <v>#DIV/0!</v>
      </c>
      <c r="X41" s="218"/>
    </row>
    <row r="42" spans="1:24" s="220" customFormat="1" ht="71.45" customHeight="1">
      <c r="A42" s="421" t="s">
        <v>9834</v>
      </c>
      <c r="B42" s="433" t="s">
        <v>9835</v>
      </c>
      <c r="C42" s="423">
        <v>37</v>
      </c>
      <c r="D42" s="434">
        <v>500000</v>
      </c>
      <c r="E42" s="434">
        <v>1000000</v>
      </c>
      <c r="F42" s="434">
        <v>300000</v>
      </c>
      <c r="G42" s="434">
        <v>500000</v>
      </c>
      <c r="H42" s="434">
        <v>500000</v>
      </c>
      <c r="I42" s="434">
        <v>1000000</v>
      </c>
      <c r="J42" s="434">
        <v>150000</v>
      </c>
      <c r="K42" s="434">
        <v>300000</v>
      </c>
      <c r="L42" s="245" t="str">
        <f>IF(('Раздел 1'!N46)&gt;0,E42,"")</f>
        <v/>
      </c>
      <c r="M42" s="245" t="str">
        <f>IF(('Раздел 1'!O46)&gt;0,G42,"")</f>
        <v/>
      </c>
      <c r="N42" s="245" t="str">
        <f>IF(('Раздел 1'!P46)&gt;0,I42,"")</f>
        <v/>
      </c>
      <c r="O42" s="245" t="str">
        <f>IF(('Раздел 1'!Q46)&gt;0,K42,"")</f>
        <v/>
      </c>
      <c r="P42" s="245" t="str">
        <f>IF(('Раздел 1'!N46)&gt;0,D42,"")</f>
        <v/>
      </c>
      <c r="Q42" s="245" t="str">
        <f>IF(('Раздел 1'!O46)&gt;0,F42,"")</f>
        <v/>
      </c>
      <c r="R42" s="245" t="str">
        <f>IF(('Раздел 1'!P46)&gt;0,H42,"")</f>
        <v/>
      </c>
      <c r="S42" s="245" t="str">
        <f>IF(('Раздел 1'!Q46)&gt;0,J42,"")</f>
        <v/>
      </c>
      <c r="T42" s="216">
        <f t="shared" si="0"/>
        <v>0</v>
      </c>
      <c r="U42" s="216">
        <f t="shared" si="1"/>
        <v>0</v>
      </c>
      <c r="V42" s="217" t="e">
        <f>IF(('Раздел 1'!AD46)/('Раздел 1'!S46)&lt;=T42,"","Превышен размер среднего штрафа!")</f>
        <v>#DIV/0!</v>
      </c>
      <c r="W42" s="217" t="e">
        <f>IF(('Раздел 1'!AD46)/('Раздел 1'!S46)&gt;=U42,"","Средний размер штрафа низок!")</f>
        <v>#DIV/0!</v>
      </c>
      <c r="X42" s="218"/>
    </row>
    <row r="43" spans="1:24" s="220" customFormat="1" ht="97.15" customHeight="1">
      <c r="A43" s="421" t="s">
        <v>9836</v>
      </c>
      <c r="B43" s="433" t="s">
        <v>9837</v>
      </c>
      <c r="C43" s="423">
        <v>38</v>
      </c>
      <c r="D43" s="434">
        <v>10000</v>
      </c>
      <c r="E43" s="434">
        <v>50000</v>
      </c>
      <c r="F43" s="434">
        <v>1000</v>
      </c>
      <c r="G43" s="434">
        <v>10000</v>
      </c>
      <c r="H43" s="434">
        <v>1000</v>
      </c>
      <c r="I43" s="434">
        <v>10000</v>
      </c>
      <c r="J43" s="434">
        <v>500</v>
      </c>
      <c r="K43" s="434">
        <v>1500</v>
      </c>
      <c r="L43" s="245" t="str">
        <f>IF(('Раздел 1'!N47)&gt;0,E43,"")</f>
        <v/>
      </c>
      <c r="M43" s="245" t="str">
        <f>IF(('Раздел 1'!O47)&gt;0,G43,"")</f>
        <v/>
      </c>
      <c r="N43" s="245" t="str">
        <f>IF(('Раздел 1'!P47)&gt;0,I43,"")</f>
        <v/>
      </c>
      <c r="O43" s="245" t="str">
        <f>IF(('Раздел 1'!Q47)&gt;0,K43,"")</f>
        <v/>
      </c>
      <c r="P43" s="245" t="str">
        <f>IF(('Раздел 1'!N47)&gt;0,D43,"")</f>
        <v/>
      </c>
      <c r="Q43" s="245" t="str">
        <f>IF(('Раздел 1'!O47)&gt;0,F43,"")</f>
        <v/>
      </c>
      <c r="R43" s="245" t="str">
        <f>IF(('Раздел 1'!P47)&gt;0,H43,"")</f>
        <v/>
      </c>
      <c r="S43" s="245" t="str">
        <f>IF(('Раздел 1'!Q47)&gt;0,J43,"")</f>
        <v/>
      </c>
      <c r="T43" s="216">
        <f t="shared" si="0"/>
        <v>0</v>
      </c>
      <c r="U43" s="216">
        <f t="shared" si="1"/>
        <v>0</v>
      </c>
      <c r="V43" s="217" t="e">
        <f>IF(('Раздел 1'!AD47)/('Раздел 1'!S47)&lt;=T43,"","Превышен размер среднего штрафа!")</f>
        <v>#DIV/0!</v>
      </c>
      <c r="W43" s="217" t="e">
        <f>IF(('Раздел 1'!AD47)/('Раздел 1'!S47)&gt;=U43,"","Средний размер штрафа низок!")</f>
        <v>#DIV/0!</v>
      </c>
      <c r="X43" s="221"/>
    </row>
    <row r="44" spans="1:24" s="220" customFormat="1" ht="60" customHeight="1">
      <c r="A44" s="421" t="s">
        <v>1104</v>
      </c>
      <c r="B44" s="433" t="s">
        <v>352</v>
      </c>
      <c r="C44" s="423">
        <v>39</v>
      </c>
      <c r="D44" s="434">
        <v>30000</v>
      </c>
      <c r="E44" s="434">
        <v>150000</v>
      </c>
      <c r="F44" s="434">
        <v>3000</v>
      </c>
      <c r="G44" s="434">
        <v>15000</v>
      </c>
      <c r="H44" s="434">
        <v>3000</v>
      </c>
      <c r="I44" s="434">
        <v>15000</v>
      </c>
      <c r="J44" s="434"/>
      <c r="K44" s="434"/>
      <c r="L44" s="245" t="str">
        <f>IF(('Раздел 1'!N48)&gt;0,E44,"")</f>
        <v/>
      </c>
      <c r="M44" s="245" t="str">
        <f>IF(('Раздел 1'!O48)&gt;0,G44,"")</f>
        <v/>
      </c>
      <c r="N44" s="245" t="str">
        <f>IF(('Раздел 1'!P48)&gt;0,I44,"")</f>
        <v/>
      </c>
      <c r="O44" s="245" t="str">
        <f>IF(('Раздел 1'!Q48)&gt;0,K44,"")</f>
        <v/>
      </c>
      <c r="P44" s="245" t="str">
        <f>IF(('Раздел 1'!N48)&gt;0,D44,"")</f>
        <v/>
      </c>
      <c r="Q44" s="245" t="str">
        <f>IF(('Раздел 1'!O48)&gt;0,F44,"")</f>
        <v/>
      </c>
      <c r="R44" s="245" t="str">
        <f>IF(('Раздел 1'!P48)&gt;0,H44,"")</f>
        <v/>
      </c>
      <c r="S44" s="245" t="str">
        <f>IF(('Раздел 1'!Q48)&gt;0,J44,"")</f>
        <v/>
      </c>
      <c r="T44" s="216">
        <f t="shared" si="0"/>
        <v>0</v>
      </c>
      <c r="U44" s="216">
        <f t="shared" si="1"/>
        <v>0</v>
      </c>
      <c r="V44" s="217" t="e">
        <f>IF(('Раздел 1'!AD48)/('Раздел 1'!S48)&lt;=T44,"","Превышен размер среднего штрафа!")</f>
        <v>#DIV/0!</v>
      </c>
      <c r="W44" s="217" t="e">
        <f>IF(('Раздел 1'!AD48)/('Раздел 1'!S48)&gt;=U44,"","Средний размер штрафа низок!")</f>
        <v>#DIV/0!</v>
      </c>
      <c r="X44" s="218"/>
    </row>
    <row r="45" spans="1:24" s="220" customFormat="1" ht="79.150000000000006" customHeight="1">
      <c r="A45" s="421" t="s">
        <v>993</v>
      </c>
      <c r="B45" s="433" t="s">
        <v>124</v>
      </c>
      <c r="C45" s="423">
        <v>40</v>
      </c>
      <c r="D45" s="434"/>
      <c r="E45" s="434"/>
      <c r="F45" s="434"/>
      <c r="G45" s="434"/>
      <c r="H45" s="434"/>
      <c r="I45" s="434"/>
      <c r="J45" s="434">
        <v>4000</v>
      </c>
      <c r="K45" s="434">
        <v>5000</v>
      </c>
      <c r="L45" s="245" t="str">
        <f>IF(('Раздел 1'!N49)&gt;0,E45,"")</f>
        <v/>
      </c>
      <c r="M45" s="245" t="str">
        <f>IF(('Раздел 1'!O49)&gt;0,G45,"")</f>
        <v/>
      </c>
      <c r="N45" s="245" t="str">
        <f>IF(('Раздел 1'!P49)&gt;0,I45,"")</f>
        <v/>
      </c>
      <c r="O45" s="245" t="str">
        <f>IF(('Раздел 1'!Q49)&gt;0,K45,"")</f>
        <v/>
      </c>
      <c r="P45" s="245" t="str">
        <f>IF(('Раздел 1'!N49)&gt;0,D45,"")</f>
        <v/>
      </c>
      <c r="Q45" s="245" t="str">
        <f>IF(('Раздел 1'!O49)&gt;0,F45,"")</f>
        <v/>
      </c>
      <c r="R45" s="245" t="str">
        <f>IF(('Раздел 1'!P49)&gt;0,H45,"")</f>
        <v/>
      </c>
      <c r="S45" s="245" t="str">
        <f>IF(('Раздел 1'!Q49)&gt;0,J45,"")</f>
        <v/>
      </c>
      <c r="T45" s="216">
        <f t="shared" si="0"/>
        <v>0</v>
      </c>
      <c r="U45" s="216">
        <f t="shared" si="1"/>
        <v>0</v>
      </c>
      <c r="V45" s="217" t="e">
        <f>IF(('Раздел 1'!AD49)/('Раздел 1'!S49)&lt;=T45,"","Превышен размер среднего штрафа!")</f>
        <v>#DIV/0!</v>
      </c>
      <c r="W45" s="217" t="e">
        <f>IF(('Раздел 1'!AD49)/('Раздел 1'!S49)&gt;=U45,"","Средний размер штрафа низок!")</f>
        <v>#DIV/0!</v>
      </c>
      <c r="X45" s="218"/>
    </row>
    <row r="46" spans="1:24" s="220" customFormat="1" ht="79.150000000000006" customHeight="1">
      <c r="A46" s="421" t="s">
        <v>659</v>
      </c>
      <c r="B46" s="433" t="s">
        <v>125</v>
      </c>
      <c r="C46" s="423">
        <v>41</v>
      </c>
      <c r="D46" s="434"/>
      <c r="E46" s="434"/>
      <c r="F46" s="434"/>
      <c r="G46" s="434"/>
      <c r="H46" s="434"/>
      <c r="I46" s="434"/>
      <c r="J46" s="434">
        <v>4000</v>
      </c>
      <c r="K46" s="434">
        <v>5000</v>
      </c>
      <c r="L46" s="245" t="str">
        <f>IF(('Раздел 1'!N50)&gt;0,E46,"")</f>
        <v/>
      </c>
      <c r="M46" s="245" t="str">
        <f>IF(('Раздел 1'!O50)&gt;0,G46,"")</f>
        <v/>
      </c>
      <c r="N46" s="245" t="str">
        <f>IF(('Раздел 1'!P50)&gt;0,I46,"")</f>
        <v/>
      </c>
      <c r="O46" s="245" t="str">
        <f>IF(('Раздел 1'!Q50)&gt;0,K46,"")</f>
        <v/>
      </c>
      <c r="P46" s="245" t="str">
        <f>IF(('Раздел 1'!N50)&gt;0,D46,"")</f>
        <v/>
      </c>
      <c r="Q46" s="245" t="str">
        <f>IF(('Раздел 1'!O50)&gt;0,F46,"")</f>
        <v/>
      </c>
      <c r="R46" s="245" t="str">
        <f>IF(('Раздел 1'!P50)&gt;0,H46,"")</f>
        <v/>
      </c>
      <c r="S46" s="245" t="str">
        <f>IF(('Раздел 1'!Q50)&gt;0,J46,"")</f>
        <v/>
      </c>
      <c r="T46" s="216">
        <f t="shared" si="0"/>
        <v>0</v>
      </c>
      <c r="U46" s="216">
        <f t="shared" si="1"/>
        <v>0</v>
      </c>
      <c r="V46" s="217" t="e">
        <f>IF(('Раздел 1'!AD50)/('Раздел 1'!S50)&lt;=T46,"","Превышен размер среднего штрафа!")</f>
        <v>#DIV/0!</v>
      </c>
      <c r="W46" s="217" t="e">
        <f>IF(('Раздел 1'!AD50)/('Раздел 1'!S50)&gt;=U46,"","Средний размер штрафа низок!")</f>
        <v>#DIV/0!</v>
      </c>
      <c r="X46" s="221"/>
    </row>
    <row r="47" spans="1:24" s="220" customFormat="1" ht="79.150000000000006" customHeight="1">
      <c r="A47" s="421" t="s">
        <v>1105</v>
      </c>
      <c r="B47" s="433" t="s">
        <v>535</v>
      </c>
      <c r="C47" s="423">
        <v>42</v>
      </c>
      <c r="D47" s="434"/>
      <c r="E47" s="434"/>
      <c r="F47" s="434"/>
      <c r="G47" s="434"/>
      <c r="H47" s="434"/>
      <c r="I47" s="434"/>
      <c r="J47" s="434">
        <v>4000</v>
      </c>
      <c r="K47" s="434">
        <v>5000</v>
      </c>
      <c r="L47" s="245" t="str">
        <f>IF(('Раздел 1'!N51)&gt;0,E47,"")</f>
        <v/>
      </c>
      <c r="M47" s="245" t="str">
        <f>IF(('Раздел 1'!O51)&gt;0,G47,"")</f>
        <v/>
      </c>
      <c r="N47" s="245" t="str">
        <f>IF(('Раздел 1'!P51)&gt;0,I47,"")</f>
        <v/>
      </c>
      <c r="O47" s="245" t="str">
        <f>IF(('Раздел 1'!Q51)&gt;0,K47,"")</f>
        <v/>
      </c>
      <c r="P47" s="245" t="str">
        <f>IF(('Раздел 1'!N51)&gt;0,D47,"")</f>
        <v/>
      </c>
      <c r="Q47" s="245" t="str">
        <f>IF(('Раздел 1'!O51)&gt;0,F47,"")</f>
        <v/>
      </c>
      <c r="R47" s="245" t="str">
        <f>IF(('Раздел 1'!P51)&gt;0,H47,"")</f>
        <v/>
      </c>
      <c r="S47" s="245" t="str">
        <f>IF(('Раздел 1'!Q51)&gt;0,J47,"")</f>
        <v/>
      </c>
      <c r="T47" s="216">
        <f t="shared" si="0"/>
        <v>0</v>
      </c>
      <c r="U47" s="216">
        <f t="shared" si="1"/>
        <v>0</v>
      </c>
      <c r="V47" s="217" t="e">
        <f>IF(('Раздел 1'!AD51)/('Раздел 1'!S51)&lt;=T47,"","Превышен размер среднего штрафа!")</f>
        <v>#DIV/0!</v>
      </c>
      <c r="W47" s="217" t="e">
        <f>IF(('Раздел 1'!AD51)/('Раздел 1'!S51)&gt;=U47,"","Средний размер штрафа низок!")</f>
        <v>#DIV/0!</v>
      </c>
      <c r="X47" s="218"/>
    </row>
    <row r="48" spans="1:24" s="220" customFormat="1" ht="29.45" customHeight="1">
      <c r="A48" s="421" t="s">
        <v>31</v>
      </c>
      <c r="B48" s="433" t="s">
        <v>32</v>
      </c>
      <c r="C48" s="423">
        <v>43</v>
      </c>
      <c r="D48" s="434"/>
      <c r="E48" s="434"/>
      <c r="F48" s="434"/>
      <c r="G48" s="434"/>
      <c r="H48" s="434"/>
      <c r="I48" s="434"/>
      <c r="J48" s="434">
        <v>1500</v>
      </c>
      <c r="K48" s="434">
        <v>2000</v>
      </c>
      <c r="L48" s="245" t="str">
        <f>IF(('Раздел 1'!N52)&gt;0,E48,"")</f>
        <v/>
      </c>
      <c r="M48" s="245" t="str">
        <f>IF(('Раздел 1'!O52)&gt;0,G48,"")</f>
        <v/>
      </c>
      <c r="N48" s="245" t="str">
        <f>IF(('Раздел 1'!P52)&gt;0,I48,"")</f>
        <v/>
      </c>
      <c r="O48" s="245" t="str">
        <f>IF(('Раздел 1'!Q52)&gt;0,K48,"")</f>
        <v/>
      </c>
      <c r="P48" s="245" t="str">
        <f>IF(('Раздел 1'!N52)&gt;0,D48,"")</f>
        <v/>
      </c>
      <c r="Q48" s="245" t="str">
        <f>IF(('Раздел 1'!O52)&gt;0,F48,"")</f>
        <v/>
      </c>
      <c r="R48" s="245" t="str">
        <f>IF(('Раздел 1'!P52)&gt;0,H48,"")</f>
        <v/>
      </c>
      <c r="S48" s="245" t="str">
        <f>IF(('Раздел 1'!Q52)&gt;0,J48,"")</f>
        <v/>
      </c>
      <c r="T48" s="216">
        <f t="shared" si="0"/>
        <v>0</v>
      </c>
      <c r="U48" s="216">
        <f t="shared" si="1"/>
        <v>0</v>
      </c>
      <c r="V48" s="217" t="e">
        <f>IF(('Раздел 1'!AD52)/('Раздел 1'!S52)&lt;=T48,"","Превышен размер среднего штрафа!")</f>
        <v>#DIV/0!</v>
      </c>
      <c r="W48" s="217" t="e">
        <f>IF(('Раздел 1'!AD52)/('Раздел 1'!S52)&gt;=U48,"","Средний размер штрафа низок!")</f>
        <v>#DIV/0!</v>
      </c>
      <c r="X48" s="218"/>
    </row>
    <row r="49" spans="1:24" s="220" customFormat="1" ht="56.45" customHeight="1">
      <c r="A49" s="421" t="s">
        <v>33</v>
      </c>
      <c r="B49" s="433" t="s">
        <v>34</v>
      </c>
      <c r="C49" s="423">
        <v>44</v>
      </c>
      <c r="D49" s="434"/>
      <c r="E49" s="434"/>
      <c r="F49" s="434">
        <v>2000</v>
      </c>
      <c r="G49" s="434">
        <v>2500</v>
      </c>
      <c r="H49" s="434">
        <v>2000</v>
      </c>
      <c r="I49" s="434">
        <v>2500</v>
      </c>
      <c r="J49" s="434">
        <v>2000</v>
      </c>
      <c r="K49" s="434">
        <v>2500</v>
      </c>
      <c r="L49" s="245" t="str">
        <f>IF(('Раздел 1'!N53)&gt;0,E49,"")</f>
        <v/>
      </c>
      <c r="M49" s="245" t="str">
        <f>IF(('Раздел 1'!O53)&gt;0,G49,"")</f>
        <v/>
      </c>
      <c r="N49" s="245" t="str">
        <f>IF(('Раздел 1'!P53)&gt;0,I49,"")</f>
        <v/>
      </c>
      <c r="O49" s="245" t="str">
        <f>IF(('Раздел 1'!Q53)&gt;0,K49,"")</f>
        <v/>
      </c>
      <c r="P49" s="245" t="str">
        <f>IF(('Раздел 1'!N53)&gt;0,D49,"")</f>
        <v/>
      </c>
      <c r="Q49" s="245" t="str">
        <f>IF(('Раздел 1'!O53)&gt;0,F49,"")</f>
        <v/>
      </c>
      <c r="R49" s="245" t="str">
        <f>IF(('Раздел 1'!P53)&gt;0,H49,"")</f>
        <v/>
      </c>
      <c r="S49" s="245" t="str">
        <f>IF(('Раздел 1'!Q53)&gt;0,J49,"")</f>
        <v/>
      </c>
      <c r="T49" s="216">
        <f t="shared" si="0"/>
        <v>0</v>
      </c>
      <c r="U49" s="216">
        <f t="shared" si="1"/>
        <v>0</v>
      </c>
      <c r="V49" s="217" t="e">
        <f>IF(('Раздел 1'!AD53)/('Раздел 1'!S53)&lt;=T49,"","Превышен размер среднего штрафа!")</f>
        <v>#DIV/0!</v>
      </c>
      <c r="W49" s="217" t="e">
        <f>IF(('Раздел 1'!AD53)/('Раздел 1'!S53)&gt;=U49,"","Средний размер штрафа низок!")</f>
        <v>#DIV/0!</v>
      </c>
      <c r="X49" s="221"/>
    </row>
    <row r="50" spans="1:24" s="220" customFormat="1" ht="97.15" customHeight="1">
      <c r="A50" s="421" t="s">
        <v>1106</v>
      </c>
      <c r="B50" s="433" t="s">
        <v>35</v>
      </c>
      <c r="C50" s="423">
        <v>45</v>
      </c>
      <c r="D50" s="468">
        <v>80000</v>
      </c>
      <c r="E50" s="468">
        <v>1500000</v>
      </c>
      <c r="F50" s="468">
        <v>40000</v>
      </c>
      <c r="G50" s="468">
        <v>100000</v>
      </c>
      <c r="H50" s="468">
        <v>4000</v>
      </c>
      <c r="I50" s="468">
        <v>100000</v>
      </c>
      <c r="J50" s="468">
        <v>4000</v>
      </c>
      <c r="K50" s="468">
        <v>30000</v>
      </c>
      <c r="L50" s="245" t="str">
        <f>IF(('Раздел 1'!N54)&gt;0,E50,"")</f>
        <v/>
      </c>
      <c r="M50" s="245" t="str">
        <f>IF(('Раздел 1'!O54)&gt;0,G50,"")</f>
        <v/>
      </c>
      <c r="N50" s="245" t="str">
        <f>IF(('Раздел 1'!P54)&gt;0,I50,"")</f>
        <v/>
      </c>
      <c r="O50" s="245" t="str">
        <f>IF(('Раздел 1'!Q54)&gt;0,K50,"")</f>
        <v/>
      </c>
      <c r="P50" s="245" t="str">
        <f>IF(('Раздел 1'!N54)&gt;0,D50,"")</f>
        <v/>
      </c>
      <c r="Q50" s="245" t="str">
        <f>IF(('Раздел 1'!O54)&gt;0,F50,"")</f>
        <v/>
      </c>
      <c r="R50" s="245" t="str">
        <f>IF(('Раздел 1'!P54)&gt;0,H50,"")</f>
        <v/>
      </c>
      <c r="S50" s="245" t="str">
        <f>IF(('Раздел 1'!Q54)&gt;0,J50,"")</f>
        <v/>
      </c>
      <c r="T50" s="216">
        <f t="shared" si="0"/>
        <v>0</v>
      </c>
      <c r="U50" s="216">
        <f t="shared" si="1"/>
        <v>0</v>
      </c>
      <c r="V50" s="217" t="e">
        <f>IF(('Раздел 1'!AD54)/('Раздел 1'!S54)&lt;=T50,"","Превышен размер среднего штрафа!")</f>
        <v>#DIV/0!</v>
      </c>
      <c r="W50" s="217" t="e">
        <f>IF(('Раздел 1'!AD54)/('Раздел 1'!S54)&gt;=U50,"","Средний размер штрафа низок!")</f>
        <v>#DIV/0!</v>
      </c>
      <c r="X50" s="218"/>
    </row>
    <row r="51" spans="1:24" s="220" customFormat="1" ht="60" customHeight="1">
      <c r="A51" s="421" t="s">
        <v>167</v>
      </c>
      <c r="B51" s="433" t="s">
        <v>290</v>
      </c>
      <c r="C51" s="423">
        <v>46</v>
      </c>
      <c r="D51" s="434">
        <v>50000</v>
      </c>
      <c r="E51" s="434">
        <v>100000</v>
      </c>
      <c r="F51" s="434"/>
      <c r="G51" s="434"/>
      <c r="H51" s="434"/>
      <c r="I51" s="434"/>
      <c r="J51" s="434"/>
      <c r="K51" s="434"/>
      <c r="L51" s="245" t="str">
        <f>IF(('Раздел 1'!N55)&gt;0,E51,"")</f>
        <v/>
      </c>
      <c r="M51" s="245" t="str">
        <f>IF(('Раздел 1'!O55)&gt;0,G51,"")</f>
        <v/>
      </c>
      <c r="N51" s="245" t="str">
        <f>IF(('Раздел 1'!P55)&gt;0,I51,"")</f>
        <v/>
      </c>
      <c r="O51" s="245" t="str">
        <f>IF(('Раздел 1'!Q55)&gt;0,K51,"")</f>
        <v/>
      </c>
      <c r="P51" s="245" t="str">
        <f>IF(('Раздел 1'!N55)&gt;0,D51,"")</f>
        <v/>
      </c>
      <c r="Q51" s="245" t="str">
        <f>IF(('Раздел 1'!O55)&gt;0,F51,"")</f>
        <v/>
      </c>
      <c r="R51" s="245" t="str">
        <f>IF(('Раздел 1'!P55)&gt;0,H51,"")</f>
        <v/>
      </c>
      <c r="S51" s="245" t="str">
        <f>IF(('Раздел 1'!Q55)&gt;0,J51,"")</f>
        <v/>
      </c>
      <c r="T51" s="216">
        <f t="shared" si="0"/>
        <v>0</v>
      </c>
      <c r="U51" s="216">
        <f t="shared" si="1"/>
        <v>0</v>
      </c>
      <c r="V51" s="217" t="e">
        <f>IF(('Раздел 1'!AD55)/('Раздел 1'!S55)&lt;=T51,"","Превышен размер среднего штрафа!")</f>
        <v>#DIV/0!</v>
      </c>
      <c r="W51" s="217" t="e">
        <f>IF(('Раздел 1'!AD55)/('Раздел 1'!S55)&gt;=U51,"","Средний размер штрафа низок!")</f>
        <v>#DIV/0!</v>
      </c>
      <c r="X51" s="218"/>
    </row>
    <row r="52" spans="1:24" s="220" customFormat="1" ht="115.9" customHeight="1">
      <c r="A52" s="421" t="s">
        <v>994</v>
      </c>
      <c r="B52" s="433" t="s">
        <v>168</v>
      </c>
      <c r="C52" s="423">
        <v>47</v>
      </c>
      <c r="D52" s="434">
        <v>50000</v>
      </c>
      <c r="E52" s="434">
        <v>400000</v>
      </c>
      <c r="F52" s="434"/>
      <c r="G52" s="434"/>
      <c r="H52" s="434">
        <v>50000</v>
      </c>
      <c r="I52" s="434">
        <v>400000</v>
      </c>
      <c r="J52" s="434"/>
      <c r="K52" s="434"/>
      <c r="L52" s="245" t="str">
        <f>IF(('Раздел 1'!N56)&gt;0,E52,"")</f>
        <v/>
      </c>
      <c r="M52" s="245" t="str">
        <f>IF(('Раздел 1'!O56)&gt;0,G52,"")</f>
        <v/>
      </c>
      <c r="N52" s="245" t="str">
        <f>IF(('Раздел 1'!P56)&gt;0,I52,"")</f>
        <v/>
      </c>
      <c r="O52" s="245" t="str">
        <f>IF(('Раздел 1'!Q56)&gt;0,K52,"")</f>
        <v/>
      </c>
      <c r="P52" s="245" t="str">
        <f>IF(('Раздел 1'!N56)&gt;0,D52,"")</f>
        <v/>
      </c>
      <c r="Q52" s="245" t="str">
        <f>IF(('Раздел 1'!O56)&gt;0,F52,"")</f>
        <v/>
      </c>
      <c r="R52" s="245" t="str">
        <f>IF(('Раздел 1'!P56)&gt;0,H52,"")</f>
        <v/>
      </c>
      <c r="S52" s="245" t="str">
        <f>IF(('Раздел 1'!Q56)&gt;0,J52,"")</f>
        <v/>
      </c>
      <c r="T52" s="216">
        <f t="shared" si="0"/>
        <v>0</v>
      </c>
      <c r="U52" s="216">
        <f t="shared" si="1"/>
        <v>0</v>
      </c>
      <c r="V52" s="217" t="e">
        <f>IF(('Раздел 1'!AD56)/('Раздел 1'!S56)&lt;=T52,"","Превышен размер среднего штрафа!")</f>
        <v>#DIV/0!</v>
      </c>
      <c r="W52" s="217" t="e">
        <f>IF(('Раздел 1'!AD56)/('Раздел 1'!S56)&gt;=U52,"","Средний размер штрафа низок!")</f>
        <v>#DIV/0!</v>
      </c>
      <c r="X52" s="221"/>
    </row>
    <row r="53" spans="1:24" s="220" customFormat="1" ht="115.9" customHeight="1">
      <c r="A53" s="421" t="s">
        <v>827</v>
      </c>
      <c r="B53" s="433" t="s">
        <v>342</v>
      </c>
      <c r="C53" s="423">
        <v>48</v>
      </c>
      <c r="D53" s="434"/>
      <c r="E53" s="434"/>
      <c r="F53" s="434">
        <v>4000</v>
      </c>
      <c r="G53" s="434">
        <v>5000</v>
      </c>
      <c r="H53" s="434">
        <v>4000</v>
      </c>
      <c r="I53" s="434">
        <v>5000</v>
      </c>
      <c r="J53" s="434">
        <v>4000</v>
      </c>
      <c r="K53" s="434">
        <v>5000</v>
      </c>
      <c r="L53" s="245" t="str">
        <f>IF(('Раздел 1'!N57)&gt;0,E53,"")</f>
        <v/>
      </c>
      <c r="M53" s="245" t="str">
        <f>IF(('Раздел 1'!O57)&gt;0,G53,"")</f>
        <v/>
      </c>
      <c r="N53" s="245" t="str">
        <f>IF(('Раздел 1'!P57)&gt;0,I53,"")</f>
        <v/>
      </c>
      <c r="O53" s="245" t="str">
        <f>IF(('Раздел 1'!Q57)&gt;0,K53,"")</f>
        <v/>
      </c>
      <c r="P53" s="245" t="str">
        <f>IF(('Раздел 1'!N57)&gt;0,D53,"")</f>
        <v/>
      </c>
      <c r="Q53" s="245" t="str">
        <f>IF(('Раздел 1'!O57)&gt;0,F53,"")</f>
        <v/>
      </c>
      <c r="R53" s="245" t="str">
        <f>IF(('Раздел 1'!P57)&gt;0,H53,"")</f>
        <v/>
      </c>
      <c r="S53" s="245" t="str">
        <f>IF(('Раздел 1'!Q57)&gt;0,J53,"")</f>
        <v/>
      </c>
      <c r="T53" s="216">
        <f t="shared" si="0"/>
        <v>0</v>
      </c>
      <c r="U53" s="216">
        <f t="shared" si="1"/>
        <v>0</v>
      </c>
      <c r="V53" s="217" t="e">
        <f>IF(('Раздел 1'!AD57)/('Раздел 1'!S57)&lt;=T53,"","Превышен размер среднего штрафа!")</f>
        <v>#DIV/0!</v>
      </c>
      <c r="W53" s="217" t="e">
        <f>IF(('Раздел 1'!AD57)/('Раздел 1'!S57)&gt;=U53,"","Средний размер штрафа низок!")</f>
        <v>#DIV/0!</v>
      </c>
      <c r="X53" s="218"/>
    </row>
    <row r="54" spans="1:24" s="220" customFormat="1" ht="60" customHeight="1">
      <c r="A54" s="421" t="s">
        <v>1107</v>
      </c>
      <c r="B54" s="433" t="s">
        <v>197</v>
      </c>
      <c r="C54" s="423">
        <v>49</v>
      </c>
      <c r="D54" s="434">
        <v>20000</v>
      </c>
      <c r="E54" s="434">
        <v>50000</v>
      </c>
      <c r="F54" s="434">
        <v>2000</v>
      </c>
      <c r="G54" s="434">
        <v>10000</v>
      </c>
      <c r="H54" s="434">
        <v>5000</v>
      </c>
      <c r="I54" s="434">
        <v>10000</v>
      </c>
      <c r="J54" s="434">
        <v>1000</v>
      </c>
      <c r="K54" s="434">
        <v>3000</v>
      </c>
      <c r="L54" s="245" t="str">
        <f>IF(('Раздел 1'!N58)&gt;0,E54,"")</f>
        <v/>
      </c>
      <c r="M54" s="245" t="str">
        <f>IF(('Раздел 1'!O58)&gt;0,G54,"")</f>
        <v/>
      </c>
      <c r="N54" s="245" t="str">
        <f>IF(('Раздел 1'!P58)&gt;0,I54,"")</f>
        <v/>
      </c>
      <c r="O54" s="245" t="str">
        <f>IF(('Раздел 1'!Q58)&gt;0,K54,"")</f>
        <v/>
      </c>
      <c r="P54" s="245" t="str">
        <f>IF(('Раздел 1'!N58)&gt;0,D54,"")</f>
        <v/>
      </c>
      <c r="Q54" s="245" t="str">
        <f>IF(('Раздел 1'!O58)&gt;0,F54,"")</f>
        <v/>
      </c>
      <c r="R54" s="245" t="str">
        <f>IF(('Раздел 1'!P58)&gt;0,H54,"")</f>
        <v/>
      </c>
      <c r="S54" s="245" t="str">
        <f>IF(('Раздел 1'!Q58)&gt;0,J54,"")</f>
        <v/>
      </c>
      <c r="T54" s="216">
        <f t="shared" si="0"/>
        <v>0</v>
      </c>
      <c r="U54" s="216">
        <f t="shared" si="1"/>
        <v>0</v>
      </c>
      <c r="V54" s="217" t="e">
        <f>IF(('Раздел 1'!AD58)/('Раздел 1'!S58)&lt;=T54,"","Превышен размер среднего штрафа!")</f>
        <v>#DIV/0!</v>
      </c>
      <c r="W54" s="217" t="e">
        <f>IF(('Раздел 1'!AD58)/('Раздел 1'!S58)&gt;=U54,"","Средний размер штрафа низок!")</f>
        <v>#DIV/0!</v>
      </c>
      <c r="X54" s="218"/>
    </row>
    <row r="55" spans="1:24" s="220" customFormat="1" ht="60" customHeight="1">
      <c r="A55" s="421" t="s">
        <v>146</v>
      </c>
      <c r="B55" s="433" t="s">
        <v>196</v>
      </c>
      <c r="C55" s="423">
        <v>50</v>
      </c>
      <c r="D55" s="434"/>
      <c r="E55" s="434"/>
      <c r="F55" s="434"/>
      <c r="G55" s="434"/>
      <c r="H55" s="434"/>
      <c r="I55" s="434"/>
      <c r="J55" s="434">
        <v>30000</v>
      </c>
      <c r="K55" s="434">
        <v>80000</v>
      </c>
      <c r="L55" s="245" t="str">
        <f>IF(('Раздел 1'!N59)&gt;0,E55,"")</f>
        <v/>
      </c>
      <c r="M55" s="245" t="str">
        <f>IF(('Раздел 1'!O59)&gt;0,G55,"")</f>
        <v/>
      </c>
      <c r="N55" s="245" t="str">
        <f>IF(('Раздел 1'!P59)&gt;0,I55,"")</f>
        <v/>
      </c>
      <c r="O55" s="245" t="str">
        <f>IF(('Раздел 1'!Q59)&gt;0,K55,"")</f>
        <v/>
      </c>
      <c r="P55" s="245" t="str">
        <f>IF(('Раздел 1'!N59)&gt;0,D55,"")</f>
        <v/>
      </c>
      <c r="Q55" s="245" t="str">
        <f>IF(('Раздел 1'!O59)&gt;0,F55,"")</f>
        <v/>
      </c>
      <c r="R55" s="245" t="str">
        <f>IF(('Раздел 1'!P59)&gt;0,H55,"")</f>
        <v/>
      </c>
      <c r="S55" s="245" t="str">
        <f>IF(('Раздел 1'!Q59)&gt;0,J55,"")</f>
        <v/>
      </c>
      <c r="T55" s="216">
        <f t="shared" si="0"/>
        <v>0</v>
      </c>
      <c r="U55" s="216">
        <f t="shared" si="1"/>
        <v>0</v>
      </c>
      <c r="V55" s="217" t="e">
        <f>IF(('Раздел 1'!AD59)/('Раздел 1'!S59)&lt;=T55,"","Превышен размер среднего штрафа!")</f>
        <v>#DIV/0!</v>
      </c>
      <c r="W55" s="217" t="e">
        <f>IF(('Раздел 1'!AD59)/('Раздел 1'!S59)&gt;=U55,"","Средний размер штрафа низок!")</f>
        <v>#DIV/0!</v>
      </c>
      <c r="X55" s="221"/>
    </row>
    <row r="56" spans="1:24" s="220" customFormat="1" ht="54.6" customHeight="1">
      <c r="A56" s="421" t="s">
        <v>494</v>
      </c>
      <c r="B56" s="433" t="s">
        <v>495</v>
      </c>
      <c r="C56" s="423">
        <v>51</v>
      </c>
      <c r="D56" s="434">
        <v>1000000</v>
      </c>
      <c r="E56" s="434">
        <v>5000000</v>
      </c>
      <c r="F56" s="434"/>
      <c r="G56" s="434"/>
      <c r="H56" s="434"/>
      <c r="I56" s="434"/>
      <c r="J56" s="434"/>
      <c r="K56" s="434"/>
      <c r="L56" s="245" t="str">
        <f>IF(('Раздел 1'!N60)&gt;0,E56,"")</f>
        <v/>
      </c>
      <c r="M56" s="245" t="str">
        <f>IF(('Раздел 1'!O60)&gt;0,G56,"")</f>
        <v/>
      </c>
      <c r="N56" s="245" t="str">
        <f>IF(('Раздел 1'!P60)&gt;0,I56,"")</f>
        <v/>
      </c>
      <c r="O56" s="245" t="str">
        <f>IF(('Раздел 1'!Q60)&gt;0,K56,"")</f>
        <v/>
      </c>
      <c r="P56" s="245" t="str">
        <f>IF(('Раздел 1'!N60)&gt;0,D56,"")</f>
        <v/>
      </c>
      <c r="Q56" s="245" t="str">
        <f>IF(('Раздел 1'!O60)&gt;0,F56,"")</f>
        <v/>
      </c>
      <c r="R56" s="245" t="str">
        <f>IF(('Раздел 1'!P60)&gt;0,H56,"")</f>
        <v/>
      </c>
      <c r="S56" s="245" t="str">
        <f>IF(('Раздел 1'!Q60)&gt;0,J56,"")</f>
        <v/>
      </c>
      <c r="T56" s="216">
        <f t="shared" si="0"/>
        <v>0</v>
      </c>
      <c r="U56" s="216">
        <f t="shared" si="1"/>
        <v>0</v>
      </c>
      <c r="V56" s="217" t="e">
        <f>IF(('Раздел 1'!AD60)/('Раздел 1'!S60)&lt;=T56,"","Превышен размер среднего штрафа!")</f>
        <v>#DIV/0!</v>
      </c>
      <c r="W56" s="217" t="e">
        <f>IF(('Раздел 1'!AD60)/('Раздел 1'!S60)&gt;=U56,"","Средний размер штрафа низок!")</f>
        <v>#DIV/0!</v>
      </c>
      <c r="X56" s="218"/>
    </row>
    <row r="57" spans="1:24" s="220" customFormat="1" ht="60" customHeight="1">
      <c r="A57" s="421" t="s">
        <v>496</v>
      </c>
      <c r="B57" s="433" t="s">
        <v>497</v>
      </c>
      <c r="C57" s="423">
        <v>52</v>
      </c>
      <c r="D57" s="434">
        <v>1000000</v>
      </c>
      <c r="E57" s="434">
        <v>5000000</v>
      </c>
      <c r="F57" s="434"/>
      <c r="G57" s="434"/>
      <c r="H57" s="434"/>
      <c r="I57" s="434"/>
      <c r="J57" s="434"/>
      <c r="K57" s="434"/>
      <c r="L57" s="245" t="str">
        <f>IF(('Раздел 1'!N61)&gt;0,E57,"")</f>
        <v/>
      </c>
      <c r="M57" s="245" t="str">
        <f>IF(('Раздел 1'!O61)&gt;0,G57,"")</f>
        <v/>
      </c>
      <c r="N57" s="245" t="str">
        <f>IF(('Раздел 1'!P61)&gt;0,I57,"")</f>
        <v/>
      </c>
      <c r="O57" s="245" t="str">
        <f>IF(('Раздел 1'!Q61)&gt;0,K57,"")</f>
        <v/>
      </c>
      <c r="P57" s="245" t="str">
        <f>IF(('Раздел 1'!N61)&gt;0,D57,"")</f>
        <v/>
      </c>
      <c r="Q57" s="245" t="str">
        <f>IF(('Раздел 1'!O61)&gt;0,F57,"")</f>
        <v/>
      </c>
      <c r="R57" s="245" t="str">
        <f>IF(('Раздел 1'!P61)&gt;0,H57,"")</f>
        <v/>
      </c>
      <c r="S57" s="245" t="str">
        <f>IF(('Раздел 1'!Q61)&gt;0,J57,"")</f>
        <v/>
      </c>
      <c r="T57" s="216">
        <f t="shared" si="0"/>
        <v>0</v>
      </c>
      <c r="U57" s="216">
        <f t="shared" si="1"/>
        <v>0</v>
      </c>
      <c r="V57" s="217" t="e">
        <f>IF(('Раздел 1'!AD61)/('Раздел 1'!S61)&lt;=T57,"","Превышен размер среднего штрафа!")</f>
        <v>#DIV/0!</v>
      </c>
      <c r="W57" s="217" t="e">
        <f>IF(('Раздел 1'!AD61)/('Раздел 1'!S61)&gt;=U57,"","Средний размер штрафа низок!")</f>
        <v>#DIV/0!</v>
      </c>
      <c r="X57" s="218"/>
    </row>
    <row r="58" spans="1:24" s="220" customFormat="1" ht="97.15" customHeight="1">
      <c r="A58" s="421" t="s">
        <v>11262</v>
      </c>
      <c r="B58" s="433" t="s">
        <v>11263</v>
      </c>
      <c r="C58" s="423">
        <v>53</v>
      </c>
      <c r="D58" s="434">
        <v>800000</v>
      </c>
      <c r="E58" s="434">
        <v>10000000</v>
      </c>
      <c r="F58" s="434">
        <v>50000</v>
      </c>
      <c r="G58" s="434">
        <v>2000000</v>
      </c>
      <c r="H58" s="434">
        <v>100000</v>
      </c>
      <c r="I58" s="434">
        <v>2000000</v>
      </c>
      <c r="J58" s="434">
        <v>50000</v>
      </c>
      <c r="K58" s="434">
        <v>800000</v>
      </c>
      <c r="L58" s="245" t="str">
        <f>IF(('Раздел 1'!N62)&gt;0,E58,"")</f>
        <v/>
      </c>
      <c r="M58" s="245" t="str">
        <f>IF(('Раздел 1'!O62)&gt;0,G58,"")</f>
        <v/>
      </c>
      <c r="N58" s="245" t="str">
        <f>IF(('Раздел 1'!P62)&gt;0,I58,"")</f>
        <v/>
      </c>
      <c r="O58" s="245" t="str">
        <f>IF(('Раздел 1'!Q62)&gt;0,K58,"")</f>
        <v/>
      </c>
      <c r="P58" s="245" t="str">
        <f>IF(('Раздел 1'!N62)&gt;0,D58,"")</f>
        <v/>
      </c>
      <c r="Q58" s="245" t="str">
        <f>IF(('Раздел 1'!O62)&gt;0,F58,"")</f>
        <v/>
      </c>
      <c r="R58" s="245" t="str">
        <f>IF(('Раздел 1'!P62)&gt;0,H58,"")</f>
        <v/>
      </c>
      <c r="S58" s="245" t="str">
        <f>IF(('Раздел 1'!Q62)&gt;0,J58,"")</f>
        <v/>
      </c>
      <c r="T58" s="216">
        <f t="shared" si="0"/>
        <v>0</v>
      </c>
      <c r="U58" s="216">
        <f t="shared" si="1"/>
        <v>0</v>
      </c>
      <c r="V58" s="217" t="e">
        <f>IF(('Раздел 1'!AD62)/('Раздел 1'!S62)&lt;=T58,"","Превышен размер среднего штрафа!")</f>
        <v>#DIV/0!</v>
      </c>
      <c r="W58" s="217" t="e">
        <f>IF(('Раздел 1'!AD62)/('Раздел 1'!S62)&gt;=U58,"","Средний размер штрафа низок!")</f>
        <v>#DIV/0!</v>
      </c>
      <c r="X58" s="221"/>
    </row>
    <row r="59" spans="1:24" s="220" customFormat="1" ht="81.599999999999994" customHeight="1">
      <c r="A59" s="421" t="s">
        <v>660</v>
      </c>
      <c r="B59" s="433" t="s">
        <v>661</v>
      </c>
      <c r="C59" s="423">
        <v>54</v>
      </c>
      <c r="D59" s="434">
        <v>800000</v>
      </c>
      <c r="E59" s="434">
        <v>1000000</v>
      </c>
      <c r="F59" s="434">
        <v>50000</v>
      </c>
      <c r="G59" s="434">
        <v>100000</v>
      </c>
      <c r="H59" s="434">
        <v>50000</v>
      </c>
      <c r="I59" s="434">
        <v>100000</v>
      </c>
      <c r="J59" s="434">
        <v>30000</v>
      </c>
      <c r="K59" s="434">
        <v>50000</v>
      </c>
      <c r="L59" s="245" t="str">
        <f>IF(('Раздел 1'!N63)&gt;0,E59,"")</f>
        <v/>
      </c>
      <c r="M59" s="245" t="str">
        <f>IF(('Раздел 1'!O63)&gt;0,G59,"")</f>
        <v/>
      </c>
      <c r="N59" s="245" t="str">
        <f>IF(('Раздел 1'!P63)&gt;0,I59,"")</f>
        <v/>
      </c>
      <c r="O59" s="245" t="str">
        <f>IF(('Раздел 1'!Q63)&gt;0,K59,"")</f>
        <v/>
      </c>
      <c r="P59" s="245" t="str">
        <f>IF(('Раздел 1'!N63)&gt;0,D59,"")</f>
        <v/>
      </c>
      <c r="Q59" s="245" t="str">
        <f>IF(('Раздел 1'!O63)&gt;0,F59,"")</f>
        <v/>
      </c>
      <c r="R59" s="245" t="str">
        <f>IF(('Раздел 1'!P63)&gt;0,H59,"")</f>
        <v/>
      </c>
      <c r="S59" s="245" t="str">
        <f>IF(('Раздел 1'!Q63)&gt;0,J59,"")</f>
        <v/>
      </c>
      <c r="T59" s="216">
        <f t="shared" si="0"/>
        <v>0</v>
      </c>
      <c r="U59" s="216">
        <f t="shared" si="1"/>
        <v>0</v>
      </c>
      <c r="V59" s="217" t="e">
        <f>IF(('Раздел 1'!AD63)/('Раздел 1'!S63)&lt;=T59,"","Превышен размер среднего штрафа!")</f>
        <v>#DIV/0!</v>
      </c>
      <c r="W59" s="217" t="e">
        <f>IF(('Раздел 1'!AD63)/('Раздел 1'!S63)&gt;=U59,"","Средний размер штрафа низок!")</f>
        <v>#DIV/0!</v>
      </c>
      <c r="X59" s="218"/>
    </row>
    <row r="60" spans="1:24" s="220" customFormat="1" ht="129.6" customHeight="1">
      <c r="A60" s="421" t="s">
        <v>995</v>
      </c>
      <c r="B60" s="433" t="s">
        <v>662</v>
      </c>
      <c r="C60" s="423">
        <v>55</v>
      </c>
      <c r="D60" s="434">
        <v>40000</v>
      </c>
      <c r="E60" s="434">
        <v>100000</v>
      </c>
      <c r="F60" s="434">
        <v>4000</v>
      </c>
      <c r="G60" s="434">
        <v>20000</v>
      </c>
      <c r="H60" s="434">
        <v>2500</v>
      </c>
      <c r="I60" s="434">
        <v>20000</v>
      </c>
      <c r="J60" s="434">
        <v>2000</v>
      </c>
      <c r="K60" s="434">
        <v>5000</v>
      </c>
      <c r="L60" s="245" t="str">
        <f>IF(('Раздел 1'!N64)&gt;0,E60,"")</f>
        <v/>
      </c>
      <c r="M60" s="245" t="str">
        <f>IF(('Раздел 1'!O64)&gt;0,G60,"")</f>
        <v/>
      </c>
      <c r="N60" s="245" t="str">
        <f>IF(('Раздел 1'!P64)&gt;0,I60,"")</f>
        <v/>
      </c>
      <c r="O60" s="245" t="str">
        <f>IF(('Раздел 1'!Q64)&gt;0,K60,"")</f>
        <v/>
      </c>
      <c r="P60" s="245" t="str">
        <f>IF(('Раздел 1'!N64)&gt;0,D60,"")</f>
        <v/>
      </c>
      <c r="Q60" s="245" t="str">
        <f>IF(('Раздел 1'!O64)&gt;0,F60,"")</f>
        <v/>
      </c>
      <c r="R60" s="245" t="str">
        <f>IF(('Раздел 1'!P64)&gt;0,H60,"")</f>
        <v/>
      </c>
      <c r="S60" s="245" t="str">
        <f>IF(('Раздел 1'!Q64)&gt;0,J60,"")</f>
        <v/>
      </c>
      <c r="T60" s="216">
        <f t="shared" si="0"/>
        <v>0</v>
      </c>
      <c r="U60" s="216">
        <f t="shared" si="1"/>
        <v>0</v>
      </c>
      <c r="V60" s="217" t="e">
        <f>IF(('Раздел 1'!AD64)/('Раздел 1'!S64)&lt;=T60,"","Превышен размер среднего штрафа!")</f>
        <v>#DIV/0!</v>
      </c>
      <c r="W60" s="217" t="e">
        <f>IF(('Раздел 1'!AD64)/('Раздел 1'!S64)&gt;=U60,"","Средний размер штрафа низок!")</f>
        <v>#DIV/0!</v>
      </c>
      <c r="X60" s="218"/>
    </row>
    <row r="61" spans="1:24" s="220" customFormat="1" ht="60" customHeight="1">
      <c r="A61" s="421" t="s">
        <v>663</v>
      </c>
      <c r="B61" s="433" t="s">
        <v>664</v>
      </c>
      <c r="C61" s="423">
        <v>56</v>
      </c>
      <c r="D61" s="434"/>
      <c r="E61" s="434"/>
      <c r="F61" s="434">
        <v>10000</v>
      </c>
      <c r="G61" s="434">
        <v>20000</v>
      </c>
      <c r="H61" s="434">
        <v>10000</v>
      </c>
      <c r="I61" s="434">
        <v>20000</v>
      </c>
      <c r="J61" s="434">
        <v>10000</v>
      </c>
      <c r="K61" s="434">
        <v>20000</v>
      </c>
      <c r="L61" s="245" t="str">
        <f>IF(('Раздел 1'!N65)&gt;0,E61,"")</f>
        <v/>
      </c>
      <c r="M61" s="245" t="str">
        <f>IF(('Раздел 1'!O65)&gt;0,G61,"")</f>
        <v/>
      </c>
      <c r="N61" s="245" t="str">
        <f>IF(('Раздел 1'!P65)&gt;0,I61,"")</f>
        <v/>
      </c>
      <c r="O61" s="245" t="str">
        <f>IF(('Раздел 1'!Q65)&gt;0,K61,"")</f>
        <v/>
      </c>
      <c r="P61" s="245" t="str">
        <f>IF(('Раздел 1'!N65)&gt;0,D61,"")</f>
        <v/>
      </c>
      <c r="Q61" s="245" t="str">
        <f>IF(('Раздел 1'!O65)&gt;0,F61,"")</f>
        <v/>
      </c>
      <c r="R61" s="245" t="str">
        <f>IF(('Раздел 1'!P65)&gt;0,H61,"")</f>
        <v/>
      </c>
      <c r="S61" s="245" t="str">
        <f>IF(('Раздел 1'!Q65)&gt;0,J61,"")</f>
        <v/>
      </c>
      <c r="T61" s="216">
        <f t="shared" si="0"/>
        <v>0</v>
      </c>
      <c r="U61" s="216">
        <f t="shared" si="1"/>
        <v>0</v>
      </c>
      <c r="V61" s="217" t="e">
        <f>IF(('Раздел 1'!AD65)/('Раздел 1'!S65)&lt;=T61,"","Превышен размер среднего штрафа!")</f>
        <v>#DIV/0!</v>
      </c>
      <c r="W61" s="217" t="e">
        <f>IF(('Раздел 1'!AD65)/('Раздел 1'!S65)&gt;=U61,"","Средний размер штрафа низок!")</f>
        <v>#DIV/0!</v>
      </c>
      <c r="X61" s="221"/>
    </row>
    <row r="62" spans="1:24" s="220" customFormat="1" ht="38.450000000000003" customHeight="1">
      <c r="A62" s="421" t="s">
        <v>665</v>
      </c>
      <c r="B62" s="433" t="s">
        <v>666</v>
      </c>
      <c r="C62" s="423">
        <v>57</v>
      </c>
      <c r="D62" s="434">
        <v>20000</v>
      </c>
      <c r="E62" s="434">
        <v>30000</v>
      </c>
      <c r="F62" s="434">
        <v>2000</v>
      </c>
      <c r="G62" s="434">
        <v>3000</v>
      </c>
      <c r="H62" s="434">
        <v>2000</v>
      </c>
      <c r="I62" s="434">
        <v>3000</v>
      </c>
      <c r="J62" s="434"/>
      <c r="K62" s="434"/>
      <c r="L62" s="245" t="str">
        <f>IF(('Раздел 1'!N66)&gt;0,E62,"")</f>
        <v/>
      </c>
      <c r="M62" s="245" t="str">
        <f>IF(('Раздел 1'!O66)&gt;0,G62,"")</f>
        <v/>
      </c>
      <c r="N62" s="245" t="str">
        <f>IF(('Раздел 1'!P66)&gt;0,I62,"")</f>
        <v/>
      </c>
      <c r="O62" s="245" t="str">
        <f>IF(('Раздел 1'!Q66)&gt;0,K62,"")</f>
        <v/>
      </c>
      <c r="P62" s="245" t="str">
        <f>IF(('Раздел 1'!N66)&gt;0,D62,"")</f>
        <v/>
      </c>
      <c r="Q62" s="245" t="str">
        <f>IF(('Раздел 1'!O66)&gt;0,F62,"")</f>
        <v/>
      </c>
      <c r="R62" s="245" t="str">
        <f>IF(('Раздел 1'!P66)&gt;0,H62,"")</f>
        <v/>
      </c>
      <c r="S62" s="245" t="str">
        <f>IF(('Раздел 1'!Q66)&gt;0,J62,"")</f>
        <v/>
      </c>
      <c r="T62" s="216">
        <f t="shared" si="0"/>
        <v>0</v>
      </c>
      <c r="U62" s="216">
        <f t="shared" si="1"/>
        <v>0</v>
      </c>
      <c r="V62" s="217" t="e">
        <f>IF(('Раздел 1'!AD66)/('Раздел 1'!S66)&lt;=T62,"","Превышен размер среднего штрафа!")</f>
        <v>#DIV/0!</v>
      </c>
      <c r="W62" s="217" t="e">
        <f>IF(('Раздел 1'!AD66)/('Раздел 1'!S66)&gt;=U62,"","Средний размер штрафа низок!")</f>
        <v>#DIV/0!</v>
      </c>
      <c r="X62" s="218"/>
    </row>
    <row r="63" spans="1:24" s="220" customFormat="1" ht="79.150000000000006" customHeight="1">
      <c r="A63" s="421" t="s">
        <v>1108</v>
      </c>
      <c r="B63" s="433" t="s">
        <v>667</v>
      </c>
      <c r="C63" s="423">
        <v>58</v>
      </c>
      <c r="D63" s="434">
        <v>1000000</v>
      </c>
      <c r="E63" s="434">
        <v>6000000</v>
      </c>
      <c r="F63" s="434">
        <v>100000</v>
      </c>
      <c r="G63" s="434">
        <v>600000</v>
      </c>
      <c r="H63" s="434">
        <v>100000</v>
      </c>
      <c r="I63" s="434">
        <v>600000</v>
      </c>
      <c r="J63" s="434">
        <v>70000</v>
      </c>
      <c r="K63" s="434">
        <v>200000</v>
      </c>
      <c r="L63" s="245" t="str">
        <f>IF(('Раздел 1'!N67)&gt;0,E63,"")</f>
        <v/>
      </c>
      <c r="M63" s="245" t="str">
        <f>IF(('Раздел 1'!O67)&gt;0,G63,"")</f>
        <v/>
      </c>
      <c r="N63" s="245" t="str">
        <f>IF(('Раздел 1'!P67)&gt;0,I63,"")</f>
        <v/>
      </c>
      <c r="O63" s="245" t="str">
        <f>IF(('Раздел 1'!Q67)&gt;0,K63,"")</f>
        <v/>
      </c>
      <c r="P63" s="245" t="str">
        <f>IF(('Раздел 1'!N67)&gt;0,D63,"")</f>
        <v/>
      </c>
      <c r="Q63" s="245" t="str">
        <f>IF(('Раздел 1'!O67)&gt;0,F63,"")</f>
        <v/>
      </c>
      <c r="R63" s="245" t="str">
        <f>IF(('Раздел 1'!P67)&gt;0,H63,"")</f>
        <v/>
      </c>
      <c r="S63" s="245" t="str">
        <f>IF(('Раздел 1'!Q67)&gt;0,J63,"")</f>
        <v/>
      </c>
      <c r="T63" s="216">
        <f t="shared" si="0"/>
        <v>0</v>
      </c>
      <c r="U63" s="216">
        <f t="shared" si="1"/>
        <v>0</v>
      </c>
      <c r="V63" s="217" t="e">
        <f>IF(('Раздел 1'!AD67)/('Раздел 1'!S67)&lt;=T63,"","Превышен размер среднего штрафа!")</f>
        <v>#DIV/0!</v>
      </c>
      <c r="W63" s="217" t="e">
        <f>IF(('Раздел 1'!AD67)/('Раздел 1'!S67)&gt;=U63,"","Средний размер штрафа низок!")</f>
        <v>#DIV/0!</v>
      </c>
      <c r="X63" s="218"/>
    </row>
    <row r="64" spans="1:24" s="220" customFormat="1" ht="27" customHeight="1">
      <c r="A64" s="421" t="s">
        <v>1452</v>
      </c>
      <c r="B64" s="433" t="s">
        <v>1453</v>
      </c>
      <c r="C64" s="423">
        <v>59</v>
      </c>
      <c r="D64" s="434"/>
      <c r="E64" s="434"/>
      <c r="F64" s="434"/>
      <c r="G64" s="434"/>
      <c r="H64" s="434"/>
      <c r="I64" s="434"/>
      <c r="J64" s="434">
        <v>4000</v>
      </c>
      <c r="K64" s="434">
        <v>5000</v>
      </c>
      <c r="L64" s="245" t="str">
        <f>IF(('Раздел 1'!N68)&gt;0,E64,"")</f>
        <v/>
      </c>
      <c r="M64" s="245" t="str">
        <f>IF(('Раздел 1'!O68)&gt;0,G64,"")</f>
        <v/>
      </c>
      <c r="N64" s="245" t="str">
        <f>IF(('Раздел 1'!P68)&gt;0,I64,"")</f>
        <v/>
      </c>
      <c r="O64" s="245" t="str">
        <f>IF(('Раздел 1'!Q68)&gt;0,K64,"")</f>
        <v/>
      </c>
      <c r="P64" s="245" t="str">
        <f>IF(('Раздел 1'!N68)&gt;0,D64,"")</f>
        <v/>
      </c>
      <c r="Q64" s="245" t="str">
        <f>IF(('Раздел 1'!O68)&gt;0,F64,"")</f>
        <v/>
      </c>
      <c r="R64" s="245" t="str">
        <f>IF(('Раздел 1'!P68)&gt;0,H64,"")</f>
        <v/>
      </c>
      <c r="S64" s="245" t="str">
        <f>IF(('Раздел 1'!Q68)&gt;0,J64,"")</f>
        <v/>
      </c>
      <c r="T64" s="216">
        <f t="shared" si="0"/>
        <v>0</v>
      </c>
      <c r="U64" s="216">
        <f t="shared" si="1"/>
        <v>0</v>
      </c>
      <c r="V64" s="217" t="e">
        <f>IF(('Раздел 1'!AD68)/('Раздел 1'!S68)&lt;=T64,"","Превышен размер среднего штрафа!")</f>
        <v>#DIV/0!</v>
      </c>
      <c r="W64" s="217" t="e">
        <f>IF(('Раздел 1'!AD68)/('Раздел 1'!S68)&gt;=U64,"","Средний размер штрафа низок!")</f>
        <v>#DIV/0!</v>
      </c>
      <c r="X64" s="221"/>
    </row>
    <row r="65" spans="1:24" s="220" customFormat="1" ht="60" customHeight="1">
      <c r="A65" s="421" t="s">
        <v>9838</v>
      </c>
      <c r="B65" s="433" t="s">
        <v>169</v>
      </c>
      <c r="C65" s="423">
        <v>60</v>
      </c>
      <c r="D65" s="434">
        <v>10000</v>
      </c>
      <c r="E65" s="434">
        <v>10000000</v>
      </c>
      <c r="F65" s="434">
        <v>2000</v>
      </c>
      <c r="G65" s="434">
        <v>2000000</v>
      </c>
      <c r="H65" s="434">
        <v>3000</v>
      </c>
      <c r="I65" s="434">
        <v>130000</v>
      </c>
      <c r="J65" s="434">
        <v>500</v>
      </c>
      <c r="K65" s="434">
        <v>800000</v>
      </c>
      <c r="L65" s="245" t="str">
        <f>IF(('Раздел 1'!N69)&gt;0,E65,"")</f>
        <v/>
      </c>
      <c r="M65" s="245" t="str">
        <f>IF(('Раздел 1'!O69)&gt;0,G65,"")</f>
        <v/>
      </c>
      <c r="N65" s="245" t="str">
        <f>IF(('Раздел 1'!P69)&gt;0,I65,"")</f>
        <v/>
      </c>
      <c r="O65" s="245" t="str">
        <f>IF(('Раздел 1'!Q69)&gt;0,K65,"")</f>
        <v/>
      </c>
      <c r="P65" s="245" t="str">
        <f>IF(('Раздел 1'!N69)&gt;0,D65,"")</f>
        <v/>
      </c>
      <c r="Q65" s="245" t="str">
        <f>IF(('Раздел 1'!O69)&gt;0,F65,"")</f>
        <v/>
      </c>
      <c r="R65" s="245" t="str">
        <f>IF(('Раздел 1'!P69)&gt;0,H65,"")</f>
        <v/>
      </c>
      <c r="S65" s="245" t="str">
        <f>IF(('Раздел 1'!Q69)&gt;0,J65,"")</f>
        <v/>
      </c>
      <c r="T65" s="216">
        <f t="shared" si="0"/>
        <v>0</v>
      </c>
      <c r="U65" s="216">
        <f t="shared" si="1"/>
        <v>0</v>
      </c>
      <c r="V65" s="217" t="e">
        <f>IF(('Раздел 1'!AD69)/('Раздел 1'!S69)&lt;=T65,"","Превышен размер среднего штрафа!")</f>
        <v>#DIV/0!</v>
      </c>
      <c r="W65" s="217" t="e">
        <f>IF(('Раздел 1'!AD69)/('Раздел 1'!S69)&gt;=U65,"","Средний размер штрафа низок!")</f>
        <v>#DIV/0!</v>
      </c>
      <c r="X65" s="218"/>
    </row>
    <row r="66" spans="1:24" s="220" customFormat="1" ht="39.6" customHeight="1">
      <c r="A66" s="421" t="s">
        <v>9839</v>
      </c>
      <c r="B66" s="433" t="s">
        <v>291</v>
      </c>
      <c r="C66" s="423">
        <v>61</v>
      </c>
      <c r="D66" s="434">
        <v>10000000</v>
      </c>
      <c r="E66" s="434">
        <v>60000000</v>
      </c>
      <c r="F66" s="434">
        <v>500000</v>
      </c>
      <c r="G66" s="434">
        <v>800000</v>
      </c>
      <c r="H66" s="434">
        <v>500000</v>
      </c>
      <c r="I66" s="434">
        <v>800000</v>
      </c>
      <c r="J66" s="434">
        <v>200000</v>
      </c>
      <c r="K66" s="434">
        <v>500000</v>
      </c>
      <c r="L66" s="245" t="str">
        <f>IF(('Раздел 1'!N70)&gt;0,E66,"")</f>
        <v/>
      </c>
      <c r="M66" s="245" t="str">
        <f>IF(('Раздел 1'!O70)&gt;0,G66,"")</f>
        <v/>
      </c>
      <c r="N66" s="245" t="str">
        <f>IF(('Раздел 1'!P70)&gt;0,I66,"")</f>
        <v/>
      </c>
      <c r="O66" s="245" t="str">
        <f>IF(('Раздел 1'!Q70)&gt;0,K66,"")</f>
        <v/>
      </c>
      <c r="P66" s="245" t="str">
        <f>IF(('Раздел 1'!N70)&gt;0,D66,"")</f>
        <v/>
      </c>
      <c r="Q66" s="245" t="str">
        <f>IF(('Раздел 1'!O70)&gt;0,F66,"")</f>
        <v/>
      </c>
      <c r="R66" s="245" t="str">
        <f>IF(('Раздел 1'!P70)&gt;0,H66,"")</f>
        <v/>
      </c>
      <c r="S66" s="245" t="str">
        <f>IF(('Раздел 1'!Q70)&gt;0,J66,"")</f>
        <v/>
      </c>
      <c r="T66" s="216">
        <f t="shared" si="0"/>
        <v>0</v>
      </c>
      <c r="U66" s="216">
        <f t="shared" si="1"/>
        <v>0</v>
      </c>
      <c r="V66" s="217" t="e">
        <f>IF(('Раздел 1'!AD70)/('Раздел 1'!S70)&lt;=T66,"","Превышен размер среднего штрафа!")</f>
        <v>#DIV/0!</v>
      </c>
      <c r="W66" s="217" t="e">
        <f>IF(('Раздел 1'!AD70)/('Раздел 1'!S70)&gt;=U66,"","Средний размер штрафа низок!")</f>
        <v>#DIV/0!</v>
      </c>
      <c r="X66" s="218"/>
    </row>
    <row r="67" spans="1:24" s="220" customFormat="1" ht="39.6" customHeight="1">
      <c r="A67" s="421" t="s">
        <v>668</v>
      </c>
      <c r="B67" s="433" t="s">
        <v>669</v>
      </c>
      <c r="C67" s="423">
        <v>62</v>
      </c>
      <c r="D67" s="434">
        <v>50000</v>
      </c>
      <c r="E67" s="434">
        <v>100000</v>
      </c>
      <c r="F67" s="434">
        <v>10000</v>
      </c>
      <c r="G67" s="434">
        <v>30000</v>
      </c>
      <c r="H67" s="434">
        <v>10000</v>
      </c>
      <c r="I67" s="434">
        <v>30000</v>
      </c>
      <c r="J67" s="434">
        <v>1000</v>
      </c>
      <c r="K67" s="434">
        <v>3000</v>
      </c>
      <c r="L67" s="245" t="str">
        <f>IF(('Раздел 1'!N71)&gt;0,E67,"")</f>
        <v/>
      </c>
      <c r="M67" s="245" t="str">
        <f>IF(('Раздел 1'!O71)&gt;0,G67,"")</f>
        <v/>
      </c>
      <c r="N67" s="245" t="str">
        <f>IF(('Раздел 1'!P71)&gt;0,I67,"")</f>
        <v/>
      </c>
      <c r="O67" s="245" t="str">
        <f>IF(('Раздел 1'!Q71)&gt;0,K67,"")</f>
        <v/>
      </c>
      <c r="P67" s="245" t="str">
        <f>IF(('Раздел 1'!N71)&gt;0,D67,"")</f>
        <v/>
      </c>
      <c r="Q67" s="245" t="str">
        <f>IF(('Раздел 1'!O71)&gt;0,F67,"")</f>
        <v/>
      </c>
      <c r="R67" s="245" t="str">
        <f>IF(('Раздел 1'!P71)&gt;0,H67,"")</f>
        <v/>
      </c>
      <c r="S67" s="245" t="str">
        <f>IF(('Раздел 1'!Q71)&gt;0,J67,"")</f>
        <v/>
      </c>
      <c r="T67" s="216">
        <f t="shared" si="0"/>
        <v>0</v>
      </c>
      <c r="U67" s="216">
        <f t="shared" si="1"/>
        <v>0</v>
      </c>
      <c r="V67" s="217" t="e">
        <f>IF(('Раздел 1'!AD71)/('Раздел 1'!S71)&lt;=T67,"","Превышен размер среднего штрафа!")</f>
        <v>#DIV/0!</v>
      </c>
      <c r="W67" s="217" t="e">
        <f>IF(('Раздел 1'!AD71)/('Раздел 1'!S71)&gt;=U67,"","Средний размер штрафа низок!")</f>
        <v>#DIV/0!</v>
      </c>
      <c r="X67" s="221"/>
    </row>
    <row r="68" spans="1:24" s="220" customFormat="1" ht="60" customHeight="1">
      <c r="A68" s="421" t="s">
        <v>670</v>
      </c>
      <c r="B68" s="433" t="s">
        <v>671</v>
      </c>
      <c r="C68" s="423">
        <v>63</v>
      </c>
      <c r="D68" s="434"/>
      <c r="E68" s="434"/>
      <c r="F68" s="434"/>
      <c r="G68" s="434"/>
      <c r="H68" s="434"/>
      <c r="I68" s="434"/>
      <c r="J68" s="434"/>
      <c r="K68" s="434"/>
      <c r="L68" s="245" t="str">
        <f>IF(('Раздел 1'!N72)&gt;0,E68,"")</f>
        <v/>
      </c>
      <c r="M68" s="245" t="str">
        <f>IF(('Раздел 1'!O72)&gt;0,G68,"")</f>
        <v/>
      </c>
      <c r="N68" s="245" t="str">
        <f>IF(('Раздел 1'!P72)&gt;0,I68,"")</f>
        <v/>
      </c>
      <c r="O68" s="245" t="str">
        <f>IF(('Раздел 1'!Q72)&gt;0,K68,"")</f>
        <v/>
      </c>
      <c r="P68" s="245" t="str">
        <f>IF(('Раздел 1'!N72)&gt;0,D68,"")</f>
        <v/>
      </c>
      <c r="Q68" s="245" t="str">
        <f>IF(('Раздел 1'!O72)&gt;0,F68,"")</f>
        <v/>
      </c>
      <c r="R68" s="245" t="str">
        <f>IF(('Раздел 1'!P72)&gt;0,H68,"")</f>
        <v/>
      </c>
      <c r="S68" s="245" t="str">
        <f>IF(('Раздел 1'!Q72)&gt;0,J68,"")</f>
        <v/>
      </c>
      <c r="T68" s="216">
        <f t="shared" si="0"/>
        <v>0</v>
      </c>
      <c r="U68" s="216">
        <f t="shared" si="1"/>
        <v>0</v>
      </c>
      <c r="V68" s="217" t="e">
        <f>IF(('Раздел 1'!AD72)/('Раздел 1'!S72)&lt;=T68,"","Превышен размер среднего штрафа!")</f>
        <v>#DIV/0!</v>
      </c>
      <c r="W68" s="217" t="e">
        <f>IF(('Раздел 1'!AD72)/('Раздел 1'!S72)&gt;=U68,"","Средний размер штрафа низок!")</f>
        <v>#DIV/0!</v>
      </c>
      <c r="X68" s="218"/>
    </row>
    <row r="69" spans="1:24" s="220" customFormat="1" ht="43.15" customHeight="1">
      <c r="A69" s="421" t="s">
        <v>292</v>
      </c>
      <c r="B69" s="433" t="s">
        <v>293</v>
      </c>
      <c r="C69" s="423">
        <v>64</v>
      </c>
      <c r="D69" s="434">
        <v>30000</v>
      </c>
      <c r="E69" s="434">
        <v>40000</v>
      </c>
      <c r="F69" s="434">
        <v>10000</v>
      </c>
      <c r="G69" s="434">
        <v>20000</v>
      </c>
      <c r="H69" s="434">
        <v>10000</v>
      </c>
      <c r="I69" s="434">
        <v>20000</v>
      </c>
      <c r="J69" s="434">
        <v>1500</v>
      </c>
      <c r="K69" s="434">
        <v>2000</v>
      </c>
      <c r="L69" s="245" t="str">
        <f>IF(('Раздел 1'!N73)&gt;0,E69,"")</f>
        <v/>
      </c>
      <c r="M69" s="245" t="str">
        <f>IF(('Раздел 1'!O73)&gt;0,G69,"")</f>
        <v/>
      </c>
      <c r="N69" s="245" t="str">
        <f>IF(('Раздел 1'!P73)&gt;0,I69,"")</f>
        <v/>
      </c>
      <c r="O69" s="245" t="str">
        <f>IF(('Раздел 1'!Q73)&gt;0,K69,"")</f>
        <v/>
      </c>
      <c r="P69" s="245" t="str">
        <f>IF(('Раздел 1'!N73)&gt;0,D69,"")</f>
        <v/>
      </c>
      <c r="Q69" s="245" t="str">
        <f>IF(('Раздел 1'!O73)&gt;0,F69,"")</f>
        <v/>
      </c>
      <c r="R69" s="245" t="str">
        <f>IF(('Раздел 1'!P73)&gt;0,H69,"")</f>
        <v/>
      </c>
      <c r="S69" s="245" t="str">
        <f>IF(('Раздел 1'!Q73)&gt;0,J69,"")</f>
        <v/>
      </c>
      <c r="T69" s="216">
        <f t="shared" si="0"/>
        <v>0</v>
      </c>
      <c r="U69" s="216">
        <f t="shared" si="1"/>
        <v>0</v>
      </c>
      <c r="V69" s="217" t="e">
        <f>IF(('Раздел 1'!AD73)/('Раздел 1'!S73)&lt;=T69,"","Превышен размер среднего штрафа!")</f>
        <v>#DIV/0!</v>
      </c>
      <c r="W69" s="217" t="e">
        <f>IF(('Раздел 1'!AD73)/('Раздел 1'!S73)&gt;=U69,"","Средний размер штрафа низок!")</f>
        <v>#DIV/0!</v>
      </c>
      <c r="X69" s="218"/>
    </row>
    <row r="70" spans="1:24" s="220" customFormat="1" ht="120" customHeight="1">
      <c r="A70" s="421" t="s">
        <v>9840</v>
      </c>
      <c r="B70" s="433" t="s">
        <v>672</v>
      </c>
      <c r="C70" s="423">
        <v>65</v>
      </c>
      <c r="D70" s="434">
        <v>100000</v>
      </c>
      <c r="E70" s="434">
        <v>20000000</v>
      </c>
      <c r="F70" s="434">
        <v>20000</v>
      </c>
      <c r="G70" s="434">
        <v>600000</v>
      </c>
      <c r="H70" s="434">
        <v>20000</v>
      </c>
      <c r="I70" s="434">
        <v>600000</v>
      </c>
      <c r="J70" s="434">
        <v>15000</v>
      </c>
      <c r="K70" s="434">
        <v>300000</v>
      </c>
      <c r="L70" s="245" t="str">
        <f>IF(('Раздел 1'!N74)&gt;0,E70,"")</f>
        <v/>
      </c>
      <c r="M70" s="245" t="str">
        <f>IF(('Раздел 1'!O74)&gt;0,G70,"")</f>
        <v/>
      </c>
      <c r="N70" s="245" t="str">
        <f>IF(('Раздел 1'!P74)&gt;0,I70,"")</f>
        <v/>
      </c>
      <c r="O70" s="245" t="str">
        <f>IF(('Раздел 1'!Q74)&gt;0,K70,"")</f>
        <v/>
      </c>
      <c r="P70" s="245" t="str">
        <f>IF(('Раздел 1'!N74)&gt;0,D70,"")</f>
        <v/>
      </c>
      <c r="Q70" s="245" t="str">
        <f>IF(('Раздел 1'!O74)&gt;0,F70,"")</f>
        <v/>
      </c>
      <c r="R70" s="245" t="str">
        <f>IF(('Раздел 1'!P74)&gt;0,H70,"")</f>
        <v/>
      </c>
      <c r="S70" s="245" t="str">
        <f>IF(('Раздел 1'!Q74)&gt;0,J70,"")</f>
        <v/>
      </c>
      <c r="T70" s="216">
        <f t="shared" si="0"/>
        <v>0</v>
      </c>
      <c r="U70" s="216">
        <f t="shared" si="1"/>
        <v>0</v>
      </c>
      <c r="V70" s="217" t="e">
        <f>IF(('Раздел 1'!AD74)/('Раздел 1'!S74)&lt;=T70,"","Превышен размер среднего штрафа!")</f>
        <v>#DIV/0!</v>
      </c>
      <c r="W70" s="217" t="e">
        <f>IF(('Раздел 1'!AD74)/('Раздел 1'!S74)&gt;=U70,"","Средний размер штрафа низок!")</f>
        <v>#DIV/0!</v>
      </c>
      <c r="X70" s="221"/>
    </row>
    <row r="71" spans="1:24" s="220" customFormat="1" ht="120" customHeight="1">
      <c r="A71" s="421" t="s">
        <v>1109</v>
      </c>
      <c r="B71" s="433" t="s">
        <v>498</v>
      </c>
      <c r="C71" s="423">
        <v>66</v>
      </c>
      <c r="D71" s="434">
        <v>200000</v>
      </c>
      <c r="E71" s="434">
        <v>60000000</v>
      </c>
      <c r="F71" s="434">
        <v>20000</v>
      </c>
      <c r="G71" s="434">
        <v>400000</v>
      </c>
      <c r="H71" s="434">
        <v>20000</v>
      </c>
      <c r="I71" s="434">
        <v>400000</v>
      </c>
      <c r="J71" s="434">
        <v>15000</v>
      </c>
      <c r="K71" s="434">
        <v>300000</v>
      </c>
      <c r="L71" s="245" t="str">
        <f>IF(('Раздел 1'!N75)&gt;0,E71,"")</f>
        <v/>
      </c>
      <c r="M71" s="245" t="str">
        <f>IF(('Раздел 1'!O75)&gt;0,G71,"")</f>
        <v/>
      </c>
      <c r="N71" s="245" t="str">
        <f>IF(('Раздел 1'!P75)&gt;0,I71,"")</f>
        <v/>
      </c>
      <c r="O71" s="245" t="str">
        <f>IF(('Раздел 1'!Q75)&gt;0,K71,"")</f>
        <v/>
      </c>
      <c r="P71" s="245" t="str">
        <f>IF(('Раздел 1'!N75)&gt;0,D71,"")</f>
        <v/>
      </c>
      <c r="Q71" s="245" t="str">
        <f>IF(('Раздел 1'!O75)&gt;0,F71,"")</f>
        <v/>
      </c>
      <c r="R71" s="245" t="str">
        <f>IF(('Раздел 1'!P75)&gt;0,H71,"")</f>
        <v/>
      </c>
      <c r="S71" s="245" t="str">
        <f>IF(('Раздел 1'!Q75)&gt;0,J71,"")</f>
        <v/>
      </c>
      <c r="T71" s="216">
        <f t="shared" si="0"/>
        <v>0</v>
      </c>
      <c r="U71" s="216">
        <f t="shared" si="1"/>
        <v>0</v>
      </c>
      <c r="V71" s="217" t="e">
        <f>IF(('Раздел 1'!AD75)/('Раздел 1'!S75)&lt;=T71,"","Превышен размер среднего штрафа!")</f>
        <v>#DIV/0!</v>
      </c>
      <c r="W71" s="217" t="e">
        <f>IF(('Раздел 1'!AD75)/('Раздел 1'!S75)&gt;=U71,"","Средний размер штрафа низок!")</f>
        <v>#DIV/0!</v>
      </c>
      <c r="X71" s="218"/>
    </row>
    <row r="72" spans="1:24" s="220" customFormat="1" ht="60" customHeight="1">
      <c r="A72" s="421" t="s">
        <v>9841</v>
      </c>
      <c r="B72" s="433" t="s">
        <v>828</v>
      </c>
      <c r="C72" s="423">
        <v>67</v>
      </c>
      <c r="D72" s="434">
        <v>40000</v>
      </c>
      <c r="E72" s="434">
        <v>10000000</v>
      </c>
      <c r="F72" s="434">
        <v>4000</v>
      </c>
      <c r="G72" s="434">
        <v>600000</v>
      </c>
      <c r="H72" s="434">
        <v>4000</v>
      </c>
      <c r="I72" s="434">
        <v>600000</v>
      </c>
      <c r="J72" s="434">
        <v>1500</v>
      </c>
      <c r="K72" s="434">
        <v>300000</v>
      </c>
      <c r="L72" s="245" t="str">
        <f>IF(('Раздел 1'!N76)&gt;0,E72,"")</f>
        <v/>
      </c>
      <c r="M72" s="245" t="str">
        <f>IF(('Раздел 1'!O76)&gt;0,G72,"")</f>
        <v/>
      </c>
      <c r="N72" s="245" t="str">
        <f>IF(('Раздел 1'!P76)&gt;0,I72,"")</f>
        <v/>
      </c>
      <c r="O72" s="245" t="str">
        <f>IF(('Раздел 1'!Q76)&gt;0,K72,"")</f>
        <v/>
      </c>
      <c r="P72" s="245" t="str">
        <f>IF(('Раздел 1'!N76)&gt;0,D72,"")</f>
        <v/>
      </c>
      <c r="Q72" s="245" t="str">
        <f>IF(('Раздел 1'!O76)&gt;0,F72,"")</f>
        <v/>
      </c>
      <c r="R72" s="245" t="str">
        <f>IF(('Раздел 1'!P76)&gt;0,H72,"")</f>
        <v/>
      </c>
      <c r="S72" s="245" t="str">
        <f>IF(('Раздел 1'!Q76)&gt;0,J72,"")</f>
        <v/>
      </c>
      <c r="T72" s="216">
        <f t="shared" si="0"/>
        <v>0</v>
      </c>
      <c r="U72" s="216">
        <f t="shared" si="1"/>
        <v>0</v>
      </c>
      <c r="V72" s="217" t="e">
        <f>IF(('Раздел 1'!AD76)/('Раздел 1'!S76)&lt;=T72,"","Превышен размер среднего штрафа!")</f>
        <v>#DIV/0!</v>
      </c>
      <c r="W72" s="217" t="e">
        <f>IF(('Раздел 1'!AD76)/('Раздел 1'!S76)&gt;=U72,"","Средний размер штрафа низок!")</f>
        <v>#DIV/0!</v>
      </c>
      <c r="X72" s="218"/>
    </row>
    <row r="73" spans="1:24" s="220" customFormat="1" ht="49.9" customHeight="1">
      <c r="A73" s="421" t="s">
        <v>673</v>
      </c>
      <c r="B73" s="433" t="s">
        <v>674</v>
      </c>
      <c r="C73" s="423">
        <v>68</v>
      </c>
      <c r="D73" s="434"/>
      <c r="E73" s="434"/>
      <c r="F73" s="434">
        <v>20000</v>
      </c>
      <c r="G73" s="434">
        <v>400000</v>
      </c>
      <c r="H73" s="434">
        <v>20000</v>
      </c>
      <c r="I73" s="434">
        <v>400000</v>
      </c>
      <c r="J73" s="434"/>
      <c r="K73" s="434"/>
      <c r="L73" s="245" t="str">
        <f>IF(('Раздел 1'!N77)&gt;0,E73,"")</f>
        <v/>
      </c>
      <c r="M73" s="245" t="str">
        <f>IF(('Раздел 1'!O77)&gt;0,G73,"")</f>
        <v/>
      </c>
      <c r="N73" s="245" t="str">
        <f>IF(('Раздел 1'!P77)&gt;0,I73,"")</f>
        <v/>
      </c>
      <c r="O73" s="245" t="str">
        <f>IF(('Раздел 1'!Q77)&gt;0,K73,"")</f>
        <v/>
      </c>
      <c r="P73" s="245" t="str">
        <f>IF(('Раздел 1'!N77)&gt;0,D73,"")</f>
        <v/>
      </c>
      <c r="Q73" s="245" t="str">
        <f>IF(('Раздел 1'!O77)&gt;0,F73,"")</f>
        <v/>
      </c>
      <c r="R73" s="245" t="str">
        <f>IF(('Раздел 1'!P77)&gt;0,H73,"")</f>
        <v/>
      </c>
      <c r="S73" s="245" t="str">
        <f>IF(('Раздел 1'!Q77)&gt;0,J73,"")</f>
        <v/>
      </c>
      <c r="T73" s="216">
        <f t="shared" si="0"/>
        <v>0</v>
      </c>
      <c r="U73" s="216">
        <f t="shared" si="1"/>
        <v>0</v>
      </c>
      <c r="V73" s="217" t="e">
        <f>IF(('Раздел 1'!AD77)/('Раздел 1'!S77)&lt;=T73,"","Превышен размер среднего штрафа!")</f>
        <v>#DIV/0!</v>
      </c>
      <c r="W73" s="217" t="e">
        <f>IF(('Раздел 1'!AD77)/('Раздел 1'!S77)&gt;=U73,"","Средний размер штрафа низок!")</f>
        <v>#DIV/0!</v>
      </c>
      <c r="X73" s="221"/>
    </row>
    <row r="74" spans="1:24" s="220" customFormat="1" ht="36" customHeight="1">
      <c r="A74" s="421" t="s">
        <v>126</v>
      </c>
      <c r="B74" s="433" t="s">
        <v>127</v>
      </c>
      <c r="C74" s="423">
        <v>69</v>
      </c>
      <c r="D74" s="434"/>
      <c r="E74" s="434"/>
      <c r="F74" s="434"/>
      <c r="G74" s="434"/>
      <c r="H74" s="434"/>
      <c r="I74" s="434"/>
      <c r="J74" s="434">
        <v>300</v>
      </c>
      <c r="K74" s="434">
        <v>500</v>
      </c>
      <c r="L74" s="245" t="str">
        <f>IF(('Раздел 1'!N78)&gt;0,E74,"")</f>
        <v/>
      </c>
      <c r="M74" s="245" t="str">
        <f>IF(('Раздел 1'!O78)&gt;0,G74,"")</f>
        <v/>
      </c>
      <c r="N74" s="245" t="str">
        <f>IF(('Раздел 1'!P78)&gt;0,I74,"")</f>
        <v/>
      </c>
      <c r="O74" s="245" t="str">
        <f>IF(('Раздел 1'!Q78)&gt;0,K74,"")</f>
        <v/>
      </c>
      <c r="P74" s="245" t="str">
        <f>IF(('Раздел 1'!N78)&gt;0,D74,"")</f>
        <v/>
      </c>
      <c r="Q74" s="245" t="str">
        <f>IF(('Раздел 1'!O78)&gt;0,F74,"")</f>
        <v/>
      </c>
      <c r="R74" s="245" t="str">
        <f>IF(('Раздел 1'!P78)&gt;0,H74,"")</f>
        <v/>
      </c>
      <c r="S74" s="245" t="str">
        <f>IF(('Раздел 1'!Q78)&gt;0,J74,"")</f>
        <v/>
      </c>
      <c r="T74" s="216">
        <f t="shared" si="0"/>
        <v>0</v>
      </c>
      <c r="U74" s="216">
        <f t="shared" si="1"/>
        <v>0</v>
      </c>
      <c r="V74" s="217" t="e">
        <f>IF(('Раздел 1'!AD78)/('Раздел 1'!S78)&lt;=T74,"","Превышен размер среднего штрафа!")</f>
        <v>#DIV/0!</v>
      </c>
      <c r="W74" s="217" t="e">
        <f>IF(('Раздел 1'!AD78)/('Раздел 1'!S78)&gt;=U74,"","Средний размер штрафа низок!")</f>
        <v>#DIV/0!</v>
      </c>
      <c r="X74" s="218"/>
    </row>
    <row r="75" spans="1:24" s="220" customFormat="1" ht="60" customHeight="1">
      <c r="A75" s="421" t="s">
        <v>331</v>
      </c>
      <c r="B75" s="433" t="s">
        <v>332</v>
      </c>
      <c r="C75" s="423">
        <v>70</v>
      </c>
      <c r="D75" s="434">
        <v>100000</v>
      </c>
      <c r="E75" s="434">
        <v>400000</v>
      </c>
      <c r="F75" s="434">
        <v>30000</v>
      </c>
      <c r="G75" s="434">
        <v>200000</v>
      </c>
      <c r="H75" s="434">
        <v>30000</v>
      </c>
      <c r="I75" s="434">
        <v>200000</v>
      </c>
      <c r="J75" s="434">
        <v>10000</v>
      </c>
      <c r="K75" s="434">
        <v>30000</v>
      </c>
      <c r="L75" s="245" t="str">
        <f>IF(('Раздел 1'!N79)&gt;0,E75,"")</f>
        <v/>
      </c>
      <c r="M75" s="245" t="str">
        <f>IF(('Раздел 1'!O79)&gt;0,G75,"")</f>
        <v/>
      </c>
      <c r="N75" s="245" t="str">
        <f>IF(('Раздел 1'!P79)&gt;0,I75,"")</f>
        <v/>
      </c>
      <c r="O75" s="245" t="str">
        <f>IF(('Раздел 1'!Q79)&gt;0,K75,"")</f>
        <v/>
      </c>
      <c r="P75" s="245" t="str">
        <f>IF(('Раздел 1'!N79)&gt;0,D75,"")</f>
        <v/>
      </c>
      <c r="Q75" s="245" t="str">
        <f>IF(('Раздел 1'!O79)&gt;0,F75,"")</f>
        <v/>
      </c>
      <c r="R75" s="245" t="str">
        <f>IF(('Раздел 1'!P79)&gt;0,H75,"")</f>
        <v/>
      </c>
      <c r="S75" s="245" t="str">
        <f>IF(('Раздел 1'!Q79)&gt;0,J75,"")</f>
        <v/>
      </c>
      <c r="T75" s="216">
        <f t="shared" ref="T75:T138" si="2">MAX(L75:O75)</f>
        <v>0</v>
      </c>
      <c r="U75" s="216">
        <f t="shared" ref="U75:U138" si="3">MIN(P75:S75)</f>
        <v>0</v>
      </c>
      <c r="V75" s="217" t="e">
        <f>IF(('Раздел 1'!AD79)/('Раздел 1'!S79)&lt;=T75,"","Превышен размер среднего штрафа!")</f>
        <v>#DIV/0!</v>
      </c>
      <c r="W75" s="217" t="e">
        <f>IF(('Раздел 1'!AD79)/('Раздел 1'!S79)&gt;=U75,"","Средний размер штрафа низок!")</f>
        <v>#DIV/0!</v>
      </c>
      <c r="X75" s="218"/>
    </row>
    <row r="76" spans="1:24" s="220" customFormat="1" ht="60" customHeight="1">
      <c r="A76" s="421" t="s">
        <v>9842</v>
      </c>
      <c r="B76" s="433" t="s">
        <v>11212</v>
      </c>
      <c r="C76" s="423">
        <v>71</v>
      </c>
      <c r="D76" s="434"/>
      <c r="E76" s="434"/>
      <c r="F76" s="434"/>
      <c r="G76" s="434"/>
      <c r="H76" s="434"/>
      <c r="I76" s="434"/>
      <c r="J76" s="434"/>
      <c r="K76" s="434"/>
      <c r="L76" s="245" t="str">
        <f>IF(('Раздел 1'!N80)&gt;0,E76,"")</f>
        <v/>
      </c>
      <c r="M76" s="245" t="str">
        <f>IF(('Раздел 1'!O80)&gt;0,G76,"")</f>
        <v/>
      </c>
      <c r="N76" s="245" t="str">
        <f>IF(('Раздел 1'!P80)&gt;0,I76,"")</f>
        <v/>
      </c>
      <c r="O76" s="245" t="str">
        <f>IF(('Раздел 1'!Q80)&gt;0,K76,"")</f>
        <v/>
      </c>
      <c r="P76" s="245" t="str">
        <f>IF(('Раздел 1'!N80)&gt;0,D76,"")</f>
        <v/>
      </c>
      <c r="Q76" s="245" t="str">
        <f>IF(('Раздел 1'!O80)&gt;0,F76,"")</f>
        <v/>
      </c>
      <c r="R76" s="245" t="str">
        <f>IF(('Раздел 1'!P80)&gt;0,H76,"")</f>
        <v/>
      </c>
      <c r="S76" s="245" t="str">
        <f>IF(('Раздел 1'!Q80)&gt;0,J76,"")</f>
        <v/>
      </c>
      <c r="T76" s="216">
        <f t="shared" si="2"/>
        <v>0</v>
      </c>
      <c r="U76" s="216">
        <f t="shared" si="3"/>
        <v>0</v>
      </c>
      <c r="V76" s="217" t="e">
        <f>IF(('Раздел 1'!AD80)/('Раздел 1'!S80)&lt;=T76,"","Превышен размер среднего штрафа!")</f>
        <v>#DIV/0!</v>
      </c>
      <c r="W76" s="217" t="e">
        <f>IF(('Раздел 1'!AD80)/('Раздел 1'!S80)&gt;=U76,"","Средний размер штрафа низок!")</f>
        <v>#DIV/0!</v>
      </c>
      <c r="X76" s="221"/>
    </row>
    <row r="77" spans="1:24" s="220" customFormat="1" ht="60" customHeight="1">
      <c r="A77" s="421" t="s">
        <v>301</v>
      </c>
      <c r="B77" s="433" t="s">
        <v>302</v>
      </c>
      <c r="C77" s="423">
        <v>72</v>
      </c>
      <c r="D77" s="434">
        <v>20000</v>
      </c>
      <c r="E77" s="434">
        <v>30000</v>
      </c>
      <c r="F77" s="434">
        <v>2000</v>
      </c>
      <c r="G77" s="434">
        <v>5000</v>
      </c>
      <c r="H77" s="434">
        <v>2000</v>
      </c>
      <c r="I77" s="434">
        <v>5000</v>
      </c>
      <c r="J77" s="434">
        <v>1000</v>
      </c>
      <c r="K77" s="434">
        <v>1500</v>
      </c>
      <c r="L77" s="245" t="str">
        <f>IF(('Раздел 1'!N81)&gt;0,E77,"")</f>
        <v/>
      </c>
      <c r="M77" s="245" t="str">
        <f>IF(('Раздел 1'!O81)&gt;0,G77,"")</f>
        <v/>
      </c>
      <c r="N77" s="245" t="str">
        <f>IF(('Раздел 1'!P81)&gt;0,I77,"")</f>
        <v/>
      </c>
      <c r="O77" s="245" t="str">
        <f>IF(('Раздел 1'!Q81)&gt;0,K77,"")</f>
        <v/>
      </c>
      <c r="P77" s="245" t="str">
        <f>IF(('Раздел 1'!N81)&gt;0,D77,"")</f>
        <v/>
      </c>
      <c r="Q77" s="245" t="str">
        <f>IF(('Раздел 1'!O81)&gt;0,F77,"")</f>
        <v/>
      </c>
      <c r="R77" s="245" t="str">
        <f>IF(('Раздел 1'!P81)&gt;0,H77,"")</f>
        <v/>
      </c>
      <c r="S77" s="245" t="str">
        <f>IF(('Раздел 1'!Q81)&gt;0,J77,"")</f>
        <v/>
      </c>
      <c r="T77" s="216">
        <f t="shared" si="2"/>
        <v>0</v>
      </c>
      <c r="U77" s="216">
        <f t="shared" si="3"/>
        <v>0</v>
      </c>
      <c r="V77" s="217" t="e">
        <f>IF(('Раздел 1'!AD81)/('Раздел 1'!S81)&lt;=T77,"","Превышен размер среднего штрафа!")</f>
        <v>#DIV/0!</v>
      </c>
      <c r="W77" s="217" t="e">
        <f>IF(('Раздел 1'!AD81)/('Раздел 1'!S81)&gt;=U77,"","Средний размер штрафа низок!")</f>
        <v>#DIV/0!</v>
      </c>
      <c r="X77" s="218"/>
    </row>
    <row r="78" spans="1:24" s="220" customFormat="1" ht="24" customHeight="1">
      <c r="A78" s="421" t="s">
        <v>88</v>
      </c>
      <c r="B78" s="433" t="s">
        <v>303</v>
      </c>
      <c r="C78" s="423">
        <v>73</v>
      </c>
      <c r="D78" s="434">
        <v>20000</v>
      </c>
      <c r="E78" s="434">
        <v>50000</v>
      </c>
      <c r="F78" s="434"/>
      <c r="G78" s="434"/>
      <c r="H78" s="434"/>
      <c r="I78" s="434"/>
      <c r="J78" s="434">
        <v>1000</v>
      </c>
      <c r="K78" s="434">
        <v>500000</v>
      </c>
      <c r="L78" s="245" t="str">
        <f>IF(('Раздел 1'!N82)&gt;0,E78,"")</f>
        <v/>
      </c>
      <c r="M78" s="245" t="str">
        <f>IF(('Раздел 1'!O82)&gt;0,G78,"")</f>
        <v/>
      </c>
      <c r="N78" s="245" t="str">
        <f>IF(('Раздел 1'!P82)&gt;0,I78,"")</f>
        <v/>
      </c>
      <c r="O78" s="245" t="str">
        <f>IF(('Раздел 1'!Q82)&gt;0,K78,"")</f>
        <v/>
      </c>
      <c r="P78" s="245" t="str">
        <f>IF(('Раздел 1'!N82)&gt;0,D78,"")</f>
        <v/>
      </c>
      <c r="Q78" s="245" t="str">
        <f>IF(('Раздел 1'!O82)&gt;0,F78,"")</f>
        <v/>
      </c>
      <c r="R78" s="245" t="str">
        <f>IF(('Раздел 1'!P82)&gt;0,H78,"")</f>
        <v/>
      </c>
      <c r="S78" s="245" t="str">
        <f>IF(('Раздел 1'!Q82)&gt;0,J78,"")</f>
        <v/>
      </c>
      <c r="T78" s="216">
        <f t="shared" si="2"/>
        <v>0</v>
      </c>
      <c r="U78" s="216">
        <f t="shared" si="3"/>
        <v>0</v>
      </c>
      <c r="V78" s="217" t="e">
        <f>IF(('Раздел 1'!AD82)/('Раздел 1'!S82)&lt;=T78,"","Превышен размер среднего штрафа!")</f>
        <v>#DIV/0!</v>
      </c>
      <c r="W78" s="217" t="e">
        <f>IF(('Раздел 1'!AD82)/('Раздел 1'!S82)&gt;=U78,"","Средний размер штрафа низок!")</f>
        <v>#DIV/0!</v>
      </c>
      <c r="X78" s="218"/>
    </row>
    <row r="79" spans="1:24" s="220" customFormat="1" ht="44.45" customHeight="1">
      <c r="A79" s="421" t="s">
        <v>147</v>
      </c>
      <c r="B79" s="433" t="s">
        <v>198</v>
      </c>
      <c r="C79" s="423">
        <v>74</v>
      </c>
      <c r="D79" s="434"/>
      <c r="E79" s="434"/>
      <c r="F79" s="434"/>
      <c r="G79" s="434"/>
      <c r="H79" s="434"/>
      <c r="I79" s="434"/>
      <c r="J79" s="434">
        <v>5000</v>
      </c>
      <c r="K79" s="434">
        <v>500000</v>
      </c>
      <c r="L79" s="245" t="str">
        <f>IF(('Раздел 1'!N83)&gt;0,E79,"")</f>
        <v/>
      </c>
      <c r="M79" s="245" t="str">
        <f>IF(('Раздел 1'!O83)&gt;0,G79,"")</f>
        <v/>
      </c>
      <c r="N79" s="245" t="str">
        <f>IF(('Раздел 1'!P83)&gt;0,I79,"")</f>
        <v/>
      </c>
      <c r="O79" s="245" t="str">
        <f>IF(('Раздел 1'!Q83)&gt;0,K79,"")</f>
        <v/>
      </c>
      <c r="P79" s="245" t="str">
        <f>IF(('Раздел 1'!N83)&gt;0,D79,"")</f>
        <v/>
      </c>
      <c r="Q79" s="245" t="str">
        <f>IF(('Раздел 1'!O83)&gt;0,F79,"")</f>
        <v/>
      </c>
      <c r="R79" s="245" t="str">
        <f>IF(('Раздел 1'!P83)&gt;0,H79,"")</f>
        <v/>
      </c>
      <c r="S79" s="245" t="str">
        <f>IF(('Раздел 1'!Q83)&gt;0,J79,"")</f>
        <v/>
      </c>
      <c r="T79" s="216">
        <f t="shared" si="2"/>
        <v>0</v>
      </c>
      <c r="U79" s="216">
        <f t="shared" si="3"/>
        <v>0</v>
      </c>
      <c r="V79" s="217" t="e">
        <f>IF(('Раздел 1'!AD83)/('Раздел 1'!S83)&lt;=T79,"","Превышен размер среднего штрафа!")</f>
        <v>#DIV/0!</v>
      </c>
      <c r="W79" s="217" t="e">
        <f>IF(('Раздел 1'!AD83)/('Раздел 1'!S83)&gt;=U79,"","Средний размер штрафа низок!")</f>
        <v>#DIV/0!</v>
      </c>
      <c r="X79" s="221"/>
    </row>
    <row r="80" spans="1:24" s="220" customFormat="1" ht="60" customHeight="1">
      <c r="A80" s="421" t="s">
        <v>304</v>
      </c>
      <c r="B80" s="433" t="s">
        <v>305</v>
      </c>
      <c r="C80" s="423">
        <v>75</v>
      </c>
      <c r="D80" s="434">
        <v>50000</v>
      </c>
      <c r="E80" s="434">
        <v>80000</v>
      </c>
      <c r="F80" s="434"/>
      <c r="G80" s="434"/>
      <c r="H80" s="434"/>
      <c r="I80" s="434"/>
      <c r="J80" s="434">
        <v>1000</v>
      </c>
      <c r="K80" s="434">
        <v>2000</v>
      </c>
      <c r="L80" s="245" t="str">
        <f>IF(('Раздел 1'!N84)&gt;0,E80,"")</f>
        <v/>
      </c>
      <c r="M80" s="245" t="str">
        <f>IF(('Раздел 1'!O84)&gt;0,G80,"")</f>
        <v/>
      </c>
      <c r="N80" s="245" t="str">
        <f>IF(('Раздел 1'!P84)&gt;0,I80,"")</f>
        <v/>
      </c>
      <c r="O80" s="245" t="str">
        <f>IF(('Раздел 1'!Q84)&gt;0,K80,"")</f>
        <v/>
      </c>
      <c r="P80" s="245" t="str">
        <f>IF(('Раздел 1'!N84)&gt;0,D80,"")</f>
        <v/>
      </c>
      <c r="Q80" s="245" t="str">
        <f>IF(('Раздел 1'!O84)&gt;0,F80,"")</f>
        <v/>
      </c>
      <c r="R80" s="245" t="str">
        <f>IF(('Раздел 1'!P84)&gt;0,H80,"")</f>
        <v/>
      </c>
      <c r="S80" s="245" t="str">
        <f>IF(('Раздел 1'!Q84)&gt;0,J80,"")</f>
        <v/>
      </c>
      <c r="T80" s="216">
        <f t="shared" si="2"/>
        <v>0</v>
      </c>
      <c r="U80" s="216">
        <f t="shared" si="3"/>
        <v>0</v>
      </c>
      <c r="V80" s="217" t="e">
        <f>IF(('Раздел 1'!AD84)/('Раздел 1'!S84)&lt;=T80,"","Превышен размер среднего штрафа!")</f>
        <v>#DIV/0!</v>
      </c>
      <c r="W80" s="217" t="e">
        <f>IF(('Раздел 1'!AD84)/('Раздел 1'!S84)&gt;=U80,"","Средний размер штрафа низок!")</f>
        <v>#DIV/0!</v>
      </c>
      <c r="X80" s="218"/>
    </row>
    <row r="81" spans="1:24" s="220" customFormat="1" ht="60" customHeight="1">
      <c r="A81" s="421" t="s">
        <v>9843</v>
      </c>
      <c r="B81" s="433" t="s">
        <v>186</v>
      </c>
      <c r="C81" s="423">
        <v>76</v>
      </c>
      <c r="D81" s="434">
        <v>10000</v>
      </c>
      <c r="E81" s="434">
        <v>5000000</v>
      </c>
      <c r="F81" s="434">
        <v>100</v>
      </c>
      <c r="G81" s="434">
        <v>300000</v>
      </c>
      <c r="H81" s="434">
        <v>30000</v>
      </c>
      <c r="I81" s="434">
        <v>50000</v>
      </c>
      <c r="J81" s="434">
        <v>2000</v>
      </c>
      <c r="K81" s="434">
        <v>3000</v>
      </c>
      <c r="L81" s="245" t="str">
        <f>IF(('Раздел 1'!N85)&gt;0,E81,"")</f>
        <v/>
      </c>
      <c r="M81" s="245" t="str">
        <f>IF(('Раздел 1'!O85)&gt;0,G81,"")</f>
        <v/>
      </c>
      <c r="N81" s="245" t="str">
        <f>IF(('Раздел 1'!P85)&gt;0,I81,"")</f>
        <v/>
      </c>
      <c r="O81" s="245" t="str">
        <f>IF(('Раздел 1'!Q85)&gt;0,K81,"")</f>
        <v/>
      </c>
      <c r="P81" s="245" t="str">
        <f>IF(('Раздел 1'!N85)&gt;0,D81,"")</f>
        <v/>
      </c>
      <c r="Q81" s="245" t="str">
        <f>IF(('Раздел 1'!O85)&gt;0,F81,"")</f>
        <v/>
      </c>
      <c r="R81" s="245" t="str">
        <f>IF(('Раздел 1'!P85)&gt;0,H81,"")</f>
        <v/>
      </c>
      <c r="S81" s="245" t="str">
        <f>IF(('Раздел 1'!Q85)&gt;0,J81,"")</f>
        <v/>
      </c>
      <c r="T81" s="216">
        <f t="shared" si="2"/>
        <v>0</v>
      </c>
      <c r="U81" s="216">
        <f t="shared" si="3"/>
        <v>0</v>
      </c>
      <c r="V81" s="217" t="e">
        <f>IF(('Раздел 1'!AD85)/('Раздел 1'!S85)&lt;=T81,"","Превышен размер среднего штрафа!")</f>
        <v>#DIV/0!</v>
      </c>
      <c r="W81" s="217" t="e">
        <f>IF(('Раздел 1'!AD85)/('Раздел 1'!S85)&gt;=U81,"","Средний размер штрафа низок!")</f>
        <v>#DIV/0!</v>
      </c>
      <c r="X81" s="218"/>
    </row>
    <row r="82" spans="1:24" s="220" customFormat="1" ht="99.6" customHeight="1">
      <c r="A82" s="421" t="s">
        <v>9844</v>
      </c>
      <c r="B82" s="433" t="s">
        <v>829</v>
      </c>
      <c r="C82" s="423">
        <v>77</v>
      </c>
      <c r="D82" s="434">
        <v>100</v>
      </c>
      <c r="E82" s="434">
        <v>60000000</v>
      </c>
      <c r="F82" s="434">
        <v>100</v>
      </c>
      <c r="G82" s="434">
        <v>1000000</v>
      </c>
      <c r="H82" s="434">
        <v>100</v>
      </c>
      <c r="I82" s="434">
        <v>1000000</v>
      </c>
      <c r="J82" s="434"/>
      <c r="K82" s="434"/>
      <c r="L82" s="245" t="str">
        <f>IF(('Раздел 1'!N86)&gt;0,E82,"")</f>
        <v/>
      </c>
      <c r="M82" s="245" t="str">
        <f>IF(('Раздел 1'!O86)&gt;0,G82,"")</f>
        <v/>
      </c>
      <c r="N82" s="245" t="str">
        <f>IF(('Раздел 1'!P86)&gt;0,I82,"")</f>
        <v/>
      </c>
      <c r="O82" s="245" t="str">
        <f>IF(('Раздел 1'!Q86)&gt;0,K82,"")</f>
        <v/>
      </c>
      <c r="P82" s="245" t="str">
        <f>IF(('Раздел 1'!N86)&gt;0,D82,"")</f>
        <v/>
      </c>
      <c r="Q82" s="245" t="str">
        <f>IF(('Раздел 1'!O86)&gt;0,F82,"")</f>
        <v/>
      </c>
      <c r="R82" s="245" t="str">
        <f>IF(('Раздел 1'!P86)&gt;0,H82,"")</f>
        <v/>
      </c>
      <c r="S82" s="245" t="str">
        <f>IF(('Раздел 1'!Q86)&gt;0,J82,"")</f>
        <v/>
      </c>
      <c r="T82" s="216">
        <f t="shared" si="2"/>
        <v>0</v>
      </c>
      <c r="U82" s="216">
        <f t="shared" si="3"/>
        <v>0</v>
      </c>
      <c r="V82" s="217" t="e">
        <f>IF(('Раздел 1'!AD86)/('Раздел 1'!S86)&lt;=T82,"","Превышен размер среднего штрафа!")</f>
        <v>#DIV/0!</v>
      </c>
      <c r="W82" s="217" t="e">
        <f>IF(('Раздел 1'!AD86)/('Раздел 1'!S86)&gt;=U82,"","Средний размер штрафа низок!")</f>
        <v>#DIV/0!</v>
      </c>
      <c r="X82" s="221"/>
    </row>
    <row r="83" spans="1:24" s="220" customFormat="1" ht="99.6" customHeight="1">
      <c r="A83" s="421" t="s">
        <v>616</v>
      </c>
      <c r="B83" s="433" t="s">
        <v>675</v>
      </c>
      <c r="C83" s="423">
        <v>78</v>
      </c>
      <c r="D83" s="434">
        <v>100</v>
      </c>
      <c r="E83" s="434">
        <v>60000000</v>
      </c>
      <c r="F83" s="434">
        <v>100</v>
      </c>
      <c r="G83" s="434">
        <v>1000000</v>
      </c>
      <c r="H83" s="434">
        <v>100</v>
      </c>
      <c r="I83" s="434">
        <v>1000000</v>
      </c>
      <c r="J83" s="434"/>
      <c r="K83" s="434"/>
      <c r="L83" s="245" t="str">
        <f>IF(('Раздел 1'!N87)&gt;0,E83,"")</f>
        <v/>
      </c>
      <c r="M83" s="245" t="str">
        <f>IF(('Раздел 1'!O87)&gt;0,G83,"")</f>
        <v/>
      </c>
      <c r="N83" s="245" t="str">
        <f>IF(('Раздел 1'!P87)&gt;0,I83,"")</f>
        <v/>
      </c>
      <c r="O83" s="245" t="str">
        <f>IF(('Раздел 1'!Q87)&gt;0,K83,"")</f>
        <v/>
      </c>
      <c r="P83" s="245" t="str">
        <f>IF(('Раздел 1'!N87)&gt;0,D83,"")</f>
        <v/>
      </c>
      <c r="Q83" s="245" t="str">
        <f>IF(('Раздел 1'!O87)&gt;0,F83,"")</f>
        <v/>
      </c>
      <c r="R83" s="245" t="str">
        <f>IF(('Раздел 1'!P87)&gt;0,H83,"")</f>
        <v/>
      </c>
      <c r="S83" s="245" t="str">
        <f>IF(('Раздел 1'!Q87)&gt;0,J83,"")</f>
        <v/>
      </c>
      <c r="T83" s="216">
        <f t="shared" si="2"/>
        <v>0</v>
      </c>
      <c r="U83" s="216">
        <f t="shared" si="3"/>
        <v>0</v>
      </c>
      <c r="V83" s="217" t="e">
        <f>IF(('Раздел 1'!AD87)/('Раздел 1'!S87)&lt;=T83,"","Превышен размер среднего штрафа!")</f>
        <v>#DIV/0!</v>
      </c>
      <c r="W83" s="217" t="e">
        <f>IF(('Раздел 1'!AD87)/('Раздел 1'!S87)&gt;=U83,"","Средний размер штрафа низок!")</f>
        <v>#DIV/0!</v>
      </c>
      <c r="X83" s="218"/>
    </row>
    <row r="84" spans="1:24" s="220" customFormat="1" ht="60" customHeight="1">
      <c r="A84" s="421" t="s">
        <v>676</v>
      </c>
      <c r="B84" s="433" t="s">
        <v>677</v>
      </c>
      <c r="C84" s="423">
        <v>79</v>
      </c>
      <c r="D84" s="434">
        <v>100000</v>
      </c>
      <c r="E84" s="434">
        <v>200000</v>
      </c>
      <c r="F84" s="434">
        <v>20000</v>
      </c>
      <c r="G84" s="434">
        <v>50000</v>
      </c>
      <c r="H84" s="434">
        <v>20000</v>
      </c>
      <c r="I84" s="434">
        <v>50000</v>
      </c>
      <c r="J84" s="434"/>
      <c r="K84" s="434"/>
      <c r="L84" s="245" t="str">
        <f>IF(('Раздел 1'!N88)&gt;0,E84,"")</f>
        <v/>
      </c>
      <c r="M84" s="245" t="str">
        <f>IF(('Раздел 1'!O88)&gt;0,G84,"")</f>
        <v/>
      </c>
      <c r="N84" s="245" t="str">
        <f>IF(('Раздел 1'!P88)&gt;0,I84,"")</f>
        <v/>
      </c>
      <c r="O84" s="245" t="str">
        <f>IF(('Раздел 1'!Q88)&gt;0,K84,"")</f>
        <v/>
      </c>
      <c r="P84" s="245" t="str">
        <f>IF(('Раздел 1'!N88)&gt;0,D84,"")</f>
        <v/>
      </c>
      <c r="Q84" s="245" t="str">
        <f>IF(('Раздел 1'!O88)&gt;0,F84,"")</f>
        <v/>
      </c>
      <c r="R84" s="245" t="str">
        <f>IF(('Раздел 1'!P88)&gt;0,H84,"")</f>
        <v/>
      </c>
      <c r="S84" s="245" t="str">
        <f>IF(('Раздел 1'!Q88)&gt;0,J84,"")</f>
        <v/>
      </c>
      <c r="T84" s="216">
        <f t="shared" si="2"/>
        <v>0</v>
      </c>
      <c r="U84" s="216">
        <f t="shared" si="3"/>
        <v>0</v>
      </c>
      <c r="V84" s="217" t="e">
        <f>IF(('Раздел 1'!AD88)/('Раздел 1'!S88)&lt;=T84,"","Превышен размер среднего штрафа!")</f>
        <v>#DIV/0!</v>
      </c>
      <c r="W84" s="217" t="e">
        <f>IF(('Раздел 1'!AD88)/('Раздел 1'!S88)&gt;=U84,"","Средний размер штрафа низок!")</f>
        <v>#DIV/0!</v>
      </c>
      <c r="X84" s="218"/>
    </row>
    <row r="85" spans="1:24" s="220" customFormat="1" ht="60" customHeight="1">
      <c r="A85" s="421" t="s">
        <v>996</v>
      </c>
      <c r="B85" s="433" t="s">
        <v>997</v>
      </c>
      <c r="C85" s="423">
        <v>80</v>
      </c>
      <c r="D85" s="434"/>
      <c r="E85" s="434"/>
      <c r="F85" s="434"/>
      <c r="G85" s="434"/>
      <c r="H85" s="434"/>
      <c r="I85" s="434"/>
      <c r="J85" s="434"/>
      <c r="K85" s="434"/>
      <c r="L85" s="245" t="str">
        <f>IF(('Раздел 1'!N89)&gt;0,E85,"")</f>
        <v/>
      </c>
      <c r="M85" s="245" t="str">
        <f>IF(('Раздел 1'!O89)&gt;0,G85,"")</f>
        <v/>
      </c>
      <c r="N85" s="245" t="str">
        <f>IF(('Раздел 1'!P89)&gt;0,I85,"")</f>
        <v/>
      </c>
      <c r="O85" s="245" t="str">
        <f>IF(('Раздел 1'!Q89)&gt;0,K85,"")</f>
        <v/>
      </c>
      <c r="P85" s="245" t="str">
        <f>IF(('Раздел 1'!N89)&gt;0,D85,"")</f>
        <v/>
      </c>
      <c r="Q85" s="245" t="str">
        <f>IF(('Раздел 1'!O89)&gt;0,F85,"")</f>
        <v/>
      </c>
      <c r="R85" s="245" t="str">
        <f>IF(('Раздел 1'!P89)&gt;0,H85,"")</f>
        <v/>
      </c>
      <c r="S85" s="245" t="str">
        <f>IF(('Раздел 1'!Q89)&gt;0,J85,"")</f>
        <v/>
      </c>
      <c r="T85" s="216">
        <f t="shared" si="2"/>
        <v>0</v>
      </c>
      <c r="U85" s="216">
        <f t="shared" si="3"/>
        <v>0</v>
      </c>
      <c r="V85" s="217" t="e">
        <f>IF(('Раздел 1'!AD89)/('Раздел 1'!S89)&lt;=T85,"","Превышен размер среднего штрафа!")</f>
        <v>#DIV/0!</v>
      </c>
      <c r="W85" s="217" t="e">
        <f>IF(('Раздел 1'!AD89)/('Раздел 1'!S89)&gt;=U85,"","Средний размер штрафа низок!")</f>
        <v>#DIV/0!</v>
      </c>
      <c r="X85" s="221"/>
    </row>
    <row r="86" spans="1:24" s="220" customFormat="1" ht="48.6" customHeight="1">
      <c r="A86" s="421" t="s">
        <v>9845</v>
      </c>
      <c r="B86" s="433" t="s">
        <v>187</v>
      </c>
      <c r="C86" s="423">
        <v>81</v>
      </c>
      <c r="D86" s="434">
        <v>100</v>
      </c>
      <c r="E86" s="434">
        <v>60000000</v>
      </c>
      <c r="F86" s="434">
        <v>100</v>
      </c>
      <c r="G86" s="434">
        <v>60000000</v>
      </c>
      <c r="H86" s="434">
        <v>100</v>
      </c>
      <c r="I86" s="434">
        <v>60000000</v>
      </c>
      <c r="J86" s="434">
        <v>100</v>
      </c>
      <c r="K86" s="434">
        <v>500000</v>
      </c>
      <c r="L86" s="245" t="str">
        <f>IF(('Раздел 1'!N90)&gt;0,E86,"")</f>
        <v/>
      </c>
      <c r="M86" s="245" t="str">
        <f>IF(('Раздел 1'!O90)&gt;0,G86,"")</f>
        <v/>
      </c>
      <c r="N86" s="245" t="str">
        <f>IF(('Раздел 1'!P90)&gt;0,I86,"")</f>
        <v/>
      </c>
      <c r="O86" s="245" t="str">
        <f>IF(('Раздел 1'!Q90)&gt;0,K86,"")</f>
        <v/>
      </c>
      <c r="P86" s="245" t="str">
        <f>IF(('Раздел 1'!N90)&gt;0,D86,"")</f>
        <v/>
      </c>
      <c r="Q86" s="245" t="str">
        <f>IF(('Раздел 1'!O90)&gt;0,F86,"")</f>
        <v/>
      </c>
      <c r="R86" s="245" t="str">
        <f>IF(('Раздел 1'!P90)&gt;0,H86,"")</f>
        <v/>
      </c>
      <c r="S86" s="245" t="str">
        <f>IF(('Раздел 1'!Q90)&gt;0,J86,"")</f>
        <v/>
      </c>
      <c r="T86" s="216">
        <f t="shared" si="2"/>
        <v>0</v>
      </c>
      <c r="U86" s="216">
        <f t="shared" si="3"/>
        <v>0</v>
      </c>
      <c r="V86" s="217" t="e">
        <f>IF(('Раздел 1'!AD90)/('Раздел 1'!S90)&lt;=T86,"","Превышен размер среднего штрафа!")</f>
        <v>#DIV/0!</v>
      </c>
      <c r="W86" s="217" t="e">
        <f>IF(('Раздел 1'!AD90)/('Раздел 1'!S90)&gt;=U86,"","Средний размер штрафа низок!")</f>
        <v>#DIV/0!</v>
      </c>
      <c r="X86" s="218"/>
    </row>
    <row r="87" spans="1:24" s="220" customFormat="1" ht="60" customHeight="1">
      <c r="A87" s="421" t="s">
        <v>9943</v>
      </c>
      <c r="B87" s="433" t="s">
        <v>678</v>
      </c>
      <c r="C87" s="423">
        <v>82</v>
      </c>
      <c r="D87" s="434">
        <v>10000</v>
      </c>
      <c r="E87" s="434">
        <v>700000</v>
      </c>
      <c r="F87" s="434">
        <v>2000</v>
      </c>
      <c r="G87" s="434">
        <v>100000</v>
      </c>
      <c r="H87" s="434">
        <v>2000</v>
      </c>
      <c r="I87" s="434">
        <v>80000</v>
      </c>
      <c r="J87" s="434">
        <v>1000</v>
      </c>
      <c r="K87" s="434">
        <v>70000</v>
      </c>
      <c r="L87" s="245" t="str">
        <f>IF(('Раздел 1'!N91)&gt;0,E87,"")</f>
        <v/>
      </c>
      <c r="M87" s="245" t="str">
        <f>IF(('Раздел 1'!O91)&gt;0,G87,"")</f>
        <v/>
      </c>
      <c r="N87" s="245" t="str">
        <f>IF(('Раздел 1'!P91)&gt;0,I87,"")</f>
        <v/>
      </c>
      <c r="O87" s="245" t="str">
        <f>IF(('Раздел 1'!Q91)&gt;0,K87,"")</f>
        <v/>
      </c>
      <c r="P87" s="245" t="str">
        <f>IF(('Раздел 1'!N91)&gt;0,D87,"")</f>
        <v/>
      </c>
      <c r="Q87" s="245" t="str">
        <f>IF(('Раздел 1'!O91)&gt;0,F87,"")</f>
        <v/>
      </c>
      <c r="R87" s="245" t="str">
        <f>IF(('Раздел 1'!P91)&gt;0,H87,"")</f>
        <v/>
      </c>
      <c r="S87" s="245" t="str">
        <f>IF(('Раздел 1'!Q91)&gt;0,J87,"")</f>
        <v/>
      </c>
      <c r="T87" s="216">
        <f t="shared" si="2"/>
        <v>0</v>
      </c>
      <c r="U87" s="216">
        <f t="shared" si="3"/>
        <v>0</v>
      </c>
      <c r="V87" s="217" t="e">
        <f>IF(('Раздел 1'!AD91)/('Раздел 1'!S91)&lt;=T87,"","Превышен размер среднего штрафа!")</f>
        <v>#DIV/0!</v>
      </c>
      <c r="W87" s="217" t="e">
        <f>IF(('Раздел 1'!AD91)/('Раздел 1'!S91)&gt;=U87,"","Средний размер штрафа низок!")</f>
        <v>#DIV/0!</v>
      </c>
      <c r="X87" s="218"/>
    </row>
    <row r="88" spans="1:24" s="220" customFormat="1" ht="36" customHeight="1">
      <c r="A88" s="421" t="s">
        <v>306</v>
      </c>
      <c r="B88" s="433" t="s">
        <v>679</v>
      </c>
      <c r="C88" s="423">
        <v>83</v>
      </c>
      <c r="D88" s="434">
        <v>40000</v>
      </c>
      <c r="E88" s="434">
        <v>80000</v>
      </c>
      <c r="F88" s="434">
        <v>10000</v>
      </c>
      <c r="G88" s="434">
        <v>30000</v>
      </c>
      <c r="H88" s="434">
        <v>20000</v>
      </c>
      <c r="I88" s="434">
        <v>40000</v>
      </c>
      <c r="J88" s="434">
        <v>3000</v>
      </c>
      <c r="K88" s="434">
        <v>5000</v>
      </c>
      <c r="L88" s="245" t="str">
        <f>IF(('Раздел 1'!N92)&gt;0,E88,"")</f>
        <v/>
      </c>
      <c r="M88" s="245" t="str">
        <f>IF(('Раздел 1'!O92)&gt;0,G88,"")</f>
        <v/>
      </c>
      <c r="N88" s="245" t="str">
        <f>IF(('Раздел 1'!P92)&gt;0,I88,"")</f>
        <v/>
      </c>
      <c r="O88" s="245" t="str">
        <f>IF(('Раздел 1'!Q92)&gt;0,K88,"")</f>
        <v/>
      </c>
      <c r="P88" s="245" t="str">
        <f>IF(('Раздел 1'!N92)&gt;0,D88,"")</f>
        <v/>
      </c>
      <c r="Q88" s="245" t="str">
        <f>IF(('Раздел 1'!O92)&gt;0,F88,"")</f>
        <v/>
      </c>
      <c r="R88" s="245" t="str">
        <f>IF(('Раздел 1'!P92)&gt;0,H88,"")</f>
        <v/>
      </c>
      <c r="S88" s="245" t="str">
        <f>IF(('Раздел 1'!Q92)&gt;0,J88,"")</f>
        <v/>
      </c>
      <c r="T88" s="216">
        <f t="shared" si="2"/>
        <v>0</v>
      </c>
      <c r="U88" s="216">
        <f t="shared" si="3"/>
        <v>0</v>
      </c>
      <c r="V88" s="217" t="e">
        <f>IF(('Раздел 1'!AD92)/('Раздел 1'!S92)&lt;=T88,"","Превышен размер среднего штрафа!")</f>
        <v>#DIV/0!</v>
      </c>
      <c r="W88" s="217" t="e">
        <f>IF(('Раздел 1'!AD92)/('Раздел 1'!S92)&gt;=U88,"","Средний размер штрафа низок!")</f>
        <v>#DIV/0!</v>
      </c>
      <c r="X88" s="221"/>
    </row>
    <row r="89" spans="1:24" s="220" customFormat="1" ht="36" customHeight="1">
      <c r="A89" s="421" t="s">
        <v>354</v>
      </c>
      <c r="B89" s="433" t="s">
        <v>680</v>
      </c>
      <c r="C89" s="423">
        <v>84</v>
      </c>
      <c r="D89" s="434">
        <v>200000</v>
      </c>
      <c r="E89" s="434">
        <v>300000</v>
      </c>
      <c r="F89" s="434">
        <v>40000</v>
      </c>
      <c r="G89" s="434">
        <v>50000</v>
      </c>
      <c r="H89" s="434">
        <v>3000</v>
      </c>
      <c r="I89" s="434">
        <v>50000</v>
      </c>
      <c r="J89" s="434">
        <v>3000</v>
      </c>
      <c r="K89" s="434">
        <v>5000</v>
      </c>
      <c r="L89" s="245" t="str">
        <f>IF(('Раздел 1'!N93)&gt;0,E89,"")</f>
        <v/>
      </c>
      <c r="M89" s="245" t="str">
        <f>IF(('Раздел 1'!O93)&gt;0,G89,"")</f>
        <v/>
      </c>
      <c r="N89" s="245" t="str">
        <f>IF(('Раздел 1'!P93)&gt;0,I89,"")</f>
        <v/>
      </c>
      <c r="O89" s="245" t="str">
        <f>IF(('Раздел 1'!Q93)&gt;0,K89,"")</f>
        <v/>
      </c>
      <c r="P89" s="245" t="str">
        <f>IF(('Раздел 1'!N93)&gt;0,D89,"")</f>
        <v/>
      </c>
      <c r="Q89" s="245" t="str">
        <f>IF(('Раздел 1'!O93)&gt;0,F89,"")</f>
        <v/>
      </c>
      <c r="R89" s="245" t="str">
        <f>IF(('Раздел 1'!P93)&gt;0,H89,"")</f>
        <v/>
      </c>
      <c r="S89" s="245" t="str">
        <f>IF(('Раздел 1'!Q93)&gt;0,J89,"")</f>
        <v/>
      </c>
      <c r="T89" s="216">
        <f t="shared" si="2"/>
        <v>0</v>
      </c>
      <c r="U89" s="216">
        <f t="shared" si="3"/>
        <v>0</v>
      </c>
      <c r="V89" s="217" t="e">
        <f>IF(('Раздел 1'!AD93)/('Раздел 1'!S93)&lt;=T89,"","Превышен размер среднего штрафа!")</f>
        <v>#DIV/0!</v>
      </c>
      <c r="W89" s="217" t="e">
        <f>IF(('Раздел 1'!AD93)/('Раздел 1'!S93)&gt;=U89,"","Средний размер штрафа низок!")</f>
        <v>#DIV/0!</v>
      </c>
      <c r="X89" s="218"/>
    </row>
    <row r="90" spans="1:24" s="220" customFormat="1" ht="60" customHeight="1">
      <c r="A90" s="421" t="s">
        <v>681</v>
      </c>
      <c r="B90" s="433" t="s">
        <v>682</v>
      </c>
      <c r="C90" s="423">
        <v>85</v>
      </c>
      <c r="D90" s="434">
        <v>200000</v>
      </c>
      <c r="E90" s="434">
        <v>300000</v>
      </c>
      <c r="F90" s="434">
        <v>40000</v>
      </c>
      <c r="G90" s="434">
        <v>50000</v>
      </c>
      <c r="H90" s="434">
        <v>3000</v>
      </c>
      <c r="I90" s="434">
        <v>50000</v>
      </c>
      <c r="J90" s="434">
        <v>3000</v>
      </c>
      <c r="K90" s="434">
        <v>5000</v>
      </c>
      <c r="L90" s="245" t="str">
        <f>IF(('Раздел 1'!N94)&gt;0,E90,"")</f>
        <v/>
      </c>
      <c r="M90" s="245" t="str">
        <f>IF(('Раздел 1'!O94)&gt;0,G90,"")</f>
        <v/>
      </c>
      <c r="N90" s="245" t="str">
        <f>IF(('Раздел 1'!P94)&gt;0,I90,"")</f>
        <v/>
      </c>
      <c r="O90" s="245" t="str">
        <f>IF(('Раздел 1'!Q94)&gt;0,K90,"")</f>
        <v/>
      </c>
      <c r="P90" s="245" t="str">
        <f>IF(('Раздел 1'!N94)&gt;0,D90,"")</f>
        <v/>
      </c>
      <c r="Q90" s="245" t="str">
        <f>IF(('Раздел 1'!O94)&gt;0,F90,"")</f>
        <v/>
      </c>
      <c r="R90" s="245" t="str">
        <f>IF(('Раздел 1'!P94)&gt;0,H90,"")</f>
        <v/>
      </c>
      <c r="S90" s="245" t="str">
        <f>IF(('Раздел 1'!Q94)&gt;0,J90,"")</f>
        <v/>
      </c>
      <c r="T90" s="216">
        <f t="shared" si="2"/>
        <v>0</v>
      </c>
      <c r="U90" s="216">
        <f t="shared" si="3"/>
        <v>0</v>
      </c>
      <c r="V90" s="217" t="e">
        <f>IF(('Раздел 1'!AD94)/('Раздел 1'!S94)&lt;=T90,"","Превышен размер среднего штрафа!")</f>
        <v>#DIV/0!</v>
      </c>
      <c r="W90" s="217" t="e">
        <f>IF(('Раздел 1'!AD94)/('Раздел 1'!S94)&gt;=U90,"","Средний размер штрафа низок!")</f>
        <v>#DIV/0!</v>
      </c>
      <c r="X90" s="218"/>
    </row>
    <row r="91" spans="1:24" s="220" customFormat="1" ht="90.6" customHeight="1">
      <c r="A91" s="421" t="s">
        <v>9846</v>
      </c>
      <c r="B91" s="433" t="s">
        <v>683</v>
      </c>
      <c r="C91" s="423">
        <v>86</v>
      </c>
      <c r="D91" s="434">
        <v>200000</v>
      </c>
      <c r="E91" s="434">
        <v>300000</v>
      </c>
      <c r="F91" s="434">
        <v>10000</v>
      </c>
      <c r="G91" s="434">
        <v>30000</v>
      </c>
      <c r="H91" s="434">
        <v>3000</v>
      </c>
      <c r="I91" s="434">
        <v>30000</v>
      </c>
      <c r="J91" s="434">
        <v>500</v>
      </c>
      <c r="K91" s="434">
        <v>5000</v>
      </c>
      <c r="L91" s="245" t="str">
        <f>IF(('Раздел 1'!N95)&gt;0,E91,"")</f>
        <v/>
      </c>
      <c r="M91" s="245" t="str">
        <f>IF(('Раздел 1'!O95)&gt;0,G91,"")</f>
        <v/>
      </c>
      <c r="N91" s="245" t="str">
        <f>IF(('Раздел 1'!P95)&gt;0,I91,"")</f>
        <v/>
      </c>
      <c r="O91" s="245" t="str">
        <f>IF(('Раздел 1'!Q95)&gt;0,K91,"")</f>
        <v/>
      </c>
      <c r="P91" s="245" t="str">
        <f>IF(('Раздел 1'!N95)&gt;0,D91,"")</f>
        <v/>
      </c>
      <c r="Q91" s="245" t="str">
        <f>IF(('Раздел 1'!O95)&gt;0,F91,"")</f>
        <v/>
      </c>
      <c r="R91" s="245" t="str">
        <f>IF(('Раздел 1'!P95)&gt;0,H91,"")</f>
        <v/>
      </c>
      <c r="S91" s="245" t="str">
        <f>IF(('Раздел 1'!Q95)&gt;0,J91,"")</f>
        <v/>
      </c>
      <c r="T91" s="216">
        <f t="shared" si="2"/>
        <v>0</v>
      </c>
      <c r="U91" s="216">
        <f t="shared" si="3"/>
        <v>0</v>
      </c>
      <c r="V91" s="217" t="e">
        <f>IF(('Раздел 1'!AD95)/('Раздел 1'!S95)&lt;=T91,"","Превышен размер среднего штрафа!")</f>
        <v>#DIV/0!</v>
      </c>
      <c r="W91" s="217" t="e">
        <f>IF(('Раздел 1'!AD95)/('Раздел 1'!S95)&gt;=U91,"","Средний размер штрафа низок!")</f>
        <v>#DIV/0!</v>
      </c>
      <c r="X91" s="221"/>
    </row>
    <row r="92" spans="1:24" s="220" customFormat="1" ht="90.6" customHeight="1">
      <c r="A92" s="421" t="s">
        <v>9847</v>
      </c>
      <c r="B92" s="433" t="s">
        <v>307</v>
      </c>
      <c r="C92" s="423">
        <v>87</v>
      </c>
      <c r="D92" s="434">
        <v>100000</v>
      </c>
      <c r="E92" s="434">
        <v>300000</v>
      </c>
      <c r="F92" s="434">
        <v>10000</v>
      </c>
      <c r="G92" s="434">
        <v>20000</v>
      </c>
      <c r="H92" s="434">
        <v>10000</v>
      </c>
      <c r="I92" s="434">
        <v>20000</v>
      </c>
      <c r="J92" s="434"/>
      <c r="K92" s="434"/>
      <c r="L92" s="245" t="str">
        <f>IF(('Раздел 1'!N96)&gt;0,E92,"")</f>
        <v/>
      </c>
      <c r="M92" s="245" t="str">
        <f>IF(('Раздел 1'!O96)&gt;0,G92,"")</f>
        <v/>
      </c>
      <c r="N92" s="245" t="str">
        <f>IF(('Раздел 1'!P96)&gt;0,I92,"")</f>
        <v/>
      </c>
      <c r="O92" s="245" t="str">
        <f>IF(('Раздел 1'!Q96)&gt;0,K92,"")</f>
        <v/>
      </c>
      <c r="P92" s="245" t="str">
        <f>IF(('Раздел 1'!N96)&gt;0,D92,"")</f>
        <v/>
      </c>
      <c r="Q92" s="245" t="str">
        <f>IF(('Раздел 1'!O96)&gt;0,F92,"")</f>
        <v/>
      </c>
      <c r="R92" s="245" t="str">
        <f>IF(('Раздел 1'!P96)&gt;0,H92,"")</f>
        <v/>
      </c>
      <c r="S92" s="245" t="str">
        <f>IF(('Раздел 1'!Q96)&gt;0,J92,"")</f>
        <v/>
      </c>
      <c r="T92" s="216">
        <f t="shared" si="2"/>
        <v>0</v>
      </c>
      <c r="U92" s="216">
        <f t="shared" si="3"/>
        <v>0</v>
      </c>
      <c r="V92" s="217" t="e">
        <f>IF(('Раздел 1'!AD96)/('Раздел 1'!S96)&lt;=T92,"","Превышен размер среднего штрафа!")</f>
        <v>#DIV/0!</v>
      </c>
      <c r="W92" s="217" t="e">
        <f>IF(('Раздел 1'!AD96)/('Раздел 1'!S96)&gt;=U92,"","Средний размер штрафа низок!")</f>
        <v>#DIV/0!</v>
      </c>
      <c r="X92" s="218"/>
    </row>
    <row r="93" spans="1:24" s="220" customFormat="1" ht="60" customHeight="1">
      <c r="A93" s="421" t="s">
        <v>684</v>
      </c>
      <c r="B93" s="433" t="s">
        <v>308</v>
      </c>
      <c r="C93" s="423">
        <v>88</v>
      </c>
      <c r="D93" s="434">
        <v>200000</v>
      </c>
      <c r="E93" s="434">
        <v>300000</v>
      </c>
      <c r="F93" s="434">
        <v>15000</v>
      </c>
      <c r="G93" s="434">
        <v>20000</v>
      </c>
      <c r="H93" s="434">
        <v>15000</v>
      </c>
      <c r="I93" s="434">
        <v>20000</v>
      </c>
      <c r="J93" s="434"/>
      <c r="K93" s="434"/>
      <c r="L93" s="245" t="str">
        <f>IF(('Раздел 1'!N97)&gt;0,E93,"")</f>
        <v/>
      </c>
      <c r="M93" s="245" t="str">
        <f>IF(('Раздел 1'!O97)&gt;0,G93,"")</f>
        <v/>
      </c>
      <c r="N93" s="245" t="str">
        <f>IF(('Раздел 1'!P97)&gt;0,I93,"")</f>
        <v/>
      </c>
      <c r="O93" s="245" t="str">
        <f>IF(('Раздел 1'!Q97)&gt;0,K93,"")</f>
        <v/>
      </c>
      <c r="P93" s="245" t="str">
        <f>IF(('Раздел 1'!N97)&gt;0,D93,"")</f>
        <v/>
      </c>
      <c r="Q93" s="245" t="str">
        <f>IF(('Раздел 1'!O97)&gt;0,F93,"")</f>
        <v/>
      </c>
      <c r="R93" s="245" t="str">
        <f>IF(('Раздел 1'!P97)&gt;0,H93,"")</f>
        <v/>
      </c>
      <c r="S93" s="245" t="str">
        <f>IF(('Раздел 1'!Q97)&gt;0,J93,"")</f>
        <v/>
      </c>
      <c r="T93" s="216">
        <f t="shared" si="2"/>
        <v>0</v>
      </c>
      <c r="U93" s="216">
        <f t="shared" si="3"/>
        <v>0</v>
      </c>
      <c r="V93" s="217" t="e">
        <f>IF(('Раздел 1'!AD97)/('Раздел 1'!S97)&lt;=T93,"","Превышен размер среднего штрафа!")</f>
        <v>#DIV/0!</v>
      </c>
      <c r="W93" s="217" t="e">
        <f>IF(('Раздел 1'!AD97)/('Раздел 1'!S97)&gt;=U93,"","Средний размер штрафа низок!")</f>
        <v>#DIV/0!</v>
      </c>
      <c r="X93" s="218"/>
    </row>
    <row r="94" spans="1:24" s="220" customFormat="1" ht="60" customHeight="1">
      <c r="A94" s="421" t="s">
        <v>9848</v>
      </c>
      <c r="B94" s="433" t="s">
        <v>309</v>
      </c>
      <c r="C94" s="423">
        <v>89</v>
      </c>
      <c r="D94" s="434">
        <v>5000</v>
      </c>
      <c r="E94" s="434">
        <v>60000000</v>
      </c>
      <c r="F94" s="434">
        <v>500</v>
      </c>
      <c r="G94" s="434">
        <v>200000</v>
      </c>
      <c r="H94" s="434">
        <v>500</v>
      </c>
      <c r="I94" s="434">
        <v>200000</v>
      </c>
      <c r="J94" s="434">
        <v>100</v>
      </c>
      <c r="K94" s="434">
        <v>5000</v>
      </c>
      <c r="L94" s="245" t="str">
        <f>IF(('Раздел 1'!N98)&gt;0,E94,"")</f>
        <v/>
      </c>
      <c r="M94" s="245" t="str">
        <f>IF(('Раздел 1'!O98)&gt;0,G94,"")</f>
        <v/>
      </c>
      <c r="N94" s="245" t="str">
        <f>IF(('Раздел 1'!P98)&gt;0,I94,"")</f>
        <v/>
      </c>
      <c r="O94" s="245" t="str">
        <f>IF(('Раздел 1'!Q98)&gt;0,K94,"")</f>
        <v/>
      </c>
      <c r="P94" s="245" t="str">
        <f>IF(('Раздел 1'!N98)&gt;0,D94,"")</f>
        <v/>
      </c>
      <c r="Q94" s="245" t="str">
        <f>IF(('Раздел 1'!O98)&gt;0,F94,"")</f>
        <v/>
      </c>
      <c r="R94" s="245" t="str">
        <f>IF(('Раздел 1'!P98)&gt;0,H94,"")</f>
        <v/>
      </c>
      <c r="S94" s="245" t="str">
        <f>IF(('Раздел 1'!Q98)&gt;0,J94,"")</f>
        <v/>
      </c>
      <c r="T94" s="216">
        <f t="shared" si="2"/>
        <v>0</v>
      </c>
      <c r="U94" s="216">
        <f t="shared" si="3"/>
        <v>0</v>
      </c>
      <c r="V94" s="217" t="e">
        <f>IF(('Раздел 1'!AD98)/('Раздел 1'!S98)&lt;=T94,"","Превышен размер среднего штрафа!")</f>
        <v>#DIV/0!</v>
      </c>
      <c r="W94" s="217" t="e">
        <f>IF(('Раздел 1'!AD98)/('Раздел 1'!S98)&gt;=U94,"","Средний размер штрафа низок!")</f>
        <v>#DIV/0!</v>
      </c>
      <c r="X94" s="221"/>
    </row>
    <row r="95" spans="1:24" s="220" customFormat="1" ht="60" customHeight="1">
      <c r="A95" s="421" t="s">
        <v>1110</v>
      </c>
      <c r="B95" s="433" t="s">
        <v>685</v>
      </c>
      <c r="C95" s="423">
        <v>90</v>
      </c>
      <c r="D95" s="434">
        <v>10000</v>
      </c>
      <c r="E95" s="434">
        <v>250000</v>
      </c>
      <c r="F95" s="434">
        <v>1000</v>
      </c>
      <c r="G95" s="434">
        <v>50000</v>
      </c>
      <c r="H95" s="434">
        <v>1000</v>
      </c>
      <c r="I95" s="434">
        <v>50000</v>
      </c>
      <c r="J95" s="434">
        <v>2000</v>
      </c>
      <c r="K95" s="434">
        <v>2500</v>
      </c>
      <c r="L95" s="245" t="str">
        <f>IF(('Раздел 1'!N99)&gt;0,E95,"")</f>
        <v/>
      </c>
      <c r="M95" s="245" t="str">
        <f>IF(('Раздел 1'!O99)&gt;0,G95,"")</f>
        <v/>
      </c>
      <c r="N95" s="245" t="str">
        <f>IF(('Раздел 1'!P99)&gt;0,I95,"")</f>
        <v/>
      </c>
      <c r="O95" s="245" t="str">
        <f>IF(('Раздел 1'!Q99)&gt;0,K95,"")</f>
        <v/>
      </c>
      <c r="P95" s="245" t="str">
        <f>IF(('Раздел 1'!N99)&gt;0,D95,"")</f>
        <v/>
      </c>
      <c r="Q95" s="245" t="str">
        <f>IF(('Раздел 1'!O99)&gt;0,F95,"")</f>
        <v/>
      </c>
      <c r="R95" s="245" t="str">
        <f>IF(('Раздел 1'!P99)&gt;0,H95,"")</f>
        <v/>
      </c>
      <c r="S95" s="245" t="str">
        <f>IF(('Раздел 1'!Q99)&gt;0,J95,"")</f>
        <v/>
      </c>
      <c r="T95" s="216">
        <f t="shared" si="2"/>
        <v>0</v>
      </c>
      <c r="U95" s="216">
        <f t="shared" si="3"/>
        <v>0</v>
      </c>
      <c r="V95" s="217" t="e">
        <f>IF(('Раздел 1'!AD99)/('Раздел 1'!S99)&lt;=T95,"","Превышен размер среднего штрафа!")</f>
        <v>#DIV/0!</v>
      </c>
      <c r="W95" s="217" t="e">
        <f>IF(('Раздел 1'!AD99)/('Раздел 1'!S99)&gt;=U95,"","Средний размер штрафа низок!")</f>
        <v>#DIV/0!</v>
      </c>
      <c r="X95" s="218"/>
    </row>
    <row r="96" spans="1:24" s="220" customFormat="1" ht="60" customHeight="1">
      <c r="A96" s="421" t="s">
        <v>76</v>
      </c>
      <c r="B96" s="433" t="s">
        <v>686</v>
      </c>
      <c r="C96" s="423">
        <v>91</v>
      </c>
      <c r="D96" s="434">
        <v>10000</v>
      </c>
      <c r="E96" s="434">
        <v>20000</v>
      </c>
      <c r="F96" s="434">
        <v>1000</v>
      </c>
      <c r="G96" s="434">
        <v>2000</v>
      </c>
      <c r="H96" s="434">
        <v>1000</v>
      </c>
      <c r="I96" s="434">
        <v>2000</v>
      </c>
      <c r="J96" s="434">
        <v>500</v>
      </c>
      <c r="K96" s="434">
        <v>1000</v>
      </c>
      <c r="L96" s="245" t="str">
        <f>IF(('Раздел 1'!N100)&gt;0,E96,"")</f>
        <v/>
      </c>
      <c r="M96" s="245" t="str">
        <f>IF(('Раздел 1'!O100)&gt;0,G96,"")</f>
        <v/>
      </c>
      <c r="N96" s="245" t="str">
        <f>IF(('Раздел 1'!P100)&gt;0,I96,"")</f>
        <v/>
      </c>
      <c r="O96" s="245" t="str">
        <f>IF(('Раздел 1'!Q100)&gt;0,K96,"")</f>
        <v/>
      </c>
      <c r="P96" s="245" t="str">
        <f>IF(('Раздел 1'!N100)&gt;0,D96,"")</f>
        <v/>
      </c>
      <c r="Q96" s="245" t="str">
        <f>IF(('Раздел 1'!O100)&gt;0,F96,"")</f>
        <v/>
      </c>
      <c r="R96" s="245" t="str">
        <f>IF(('Раздел 1'!P100)&gt;0,H96,"")</f>
        <v/>
      </c>
      <c r="S96" s="245" t="str">
        <f>IF(('Раздел 1'!Q100)&gt;0,J96,"")</f>
        <v/>
      </c>
      <c r="T96" s="216">
        <f t="shared" si="2"/>
        <v>0</v>
      </c>
      <c r="U96" s="216">
        <f t="shared" si="3"/>
        <v>0</v>
      </c>
      <c r="V96" s="217" t="e">
        <f>IF(('Раздел 1'!AD100)/('Раздел 1'!S100)&lt;=T96,"","Превышен размер среднего штрафа!")</f>
        <v>#DIV/0!</v>
      </c>
      <c r="W96" s="217" t="e">
        <f>IF(('Раздел 1'!AD100)/('Раздел 1'!S100)&gt;=U96,"","Средний размер штрафа низок!")</f>
        <v>#DIV/0!</v>
      </c>
      <c r="X96" s="218"/>
    </row>
    <row r="97" spans="1:24" s="220" customFormat="1" ht="91.9" customHeight="1">
      <c r="A97" s="421" t="s">
        <v>9849</v>
      </c>
      <c r="B97" s="433" t="s">
        <v>1462</v>
      </c>
      <c r="C97" s="423">
        <v>92</v>
      </c>
      <c r="D97" s="434">
        <v>300000</v>
      </c>
      <c r="E97" s="434">
        <v>500000</v>
      </c>
      <c r="F97" s="434">
        <v>40000</v>
      </c>
      <c r="G97" s="434">
        <v>50000</v>
      </c>
      <c r="H97" s="434">
        <v>40000</v>
      </c>
      <c r="I97" s="434">
        <v>50000</v>
      </c>
      <c r="J97" s="434">
        <v>4000</v>
      </c>
      <c r="K97" s="434">
        <v>5000</v>
      </c>
      <c r="L97" s="245" t="str">
        <f>IF(('Раздел 1'!N101)&gt;0,E97,"")</f>
        <v/>
      </c>
      <c r="M97" s="245" t="str">
        <f>IF(('Раздел 1'!O101)&gt;0,G97,"")</f>
        <v/>
      </c>
      <c r="N97" s="245" t="str">
        <f>IF(('Раздел 1'!P101)&gt;0,I97,"")</f>
        <v/>
      </c>
      <c r="O97" s="245" t="str">
        <f>IF(('Раздел 1'!Q101)&gt;0,K97,"")</f>
        <v/>
      </c>
      <c r="P97" s="245" t="str">
        <f>IF(('Раздел 1'!N101)&gt;0,D97,"")</f>
        <v/>
      </c>
      <c r="Q97" s="245" t="str">
        <f>IF(('Раздел 1'!O101)&gt;0,F97,"")</f>
        <v/>
      </c>
      <c r="R97" s="245" t="str">
        <f>IF(('Раздел 1'!P101)&gt;0,H97,"")</f>
        <v/>
      </c>
      <c r="S97" s="245" t="str">
        <f>IF(('Раздел 1'!Q101)&gt;0,J97,"")</f>
        <v/>
      </c>
      <c r="T97" s="216">
        <f t="shared" si="2"/>
        <v>0</v>
      </c>
      <c r="U97" s="216">
        <f t="shared" si="3"/>
        <v>0</v>
      </c>
      <c r="V97" s="217" t="e">
        <f>IF(('Раздел 1'!AD101)/('Раздел 1'!S101)&lt;=T97,"","Превышен размер среднего штрафа!")</f>
        <v>#DIV/0!</v>
      </c>
      <c r="W97" s="217" t="e">
        <f>IF(('Раздел 1'!AD101)/('Раздел 1'!S101)&gt;=U97,"","Средний размер штрафа низок!")</f>
        <v>#DIV/0!</v>
      </c>
      <c r="X97" s="221"/>
    </row>
    <row r="98" spans="1:24" s="220" customFormat="1" ht="91.9" customHeight="1">
      <c r="A98" s="421" t="s">
        <v>998</v>
      </c>
      <c r="B98" s="433" t="s">
        <v>1454</v>
      </c>
      <c r="C98" s="423">
        <v>93</v>
      </c>
      <c r="D98" s="434">
        <v>100000</v>
      </c>
      <c r="E98" s="434">
        <v>500000</v>
      </c>
      <c r="F98" s="434">
        <v>5000</v>
      </c>
      <c r="G98" s="434">
        <v>50000</v>
      </c>
      <c r="H98" s="434">
        <v>7000</v>
      </c>
      <c r="I98" s="434">
        <v>300000</v>
      </c>
      <c r="J98" s="434">
        <v>2000</v>
      </c>
      <c r="K98" s="434">
        <v>50000</v>
      </c>
      <c r="L98" s="245" t="str">
        <f>IF(('Раздел 1'!N102)&gt;0,E98,"")</f>
        <v/>
      </c>
      <c r="M98" s="245" t="str">
        <f>IF(('Раздел 1'!O102)&gt;0,G98,"")</f>
        <v/>
      </c>
      <c r="N98" s="245" t="str">
        <f>IF(('Раздел 1'!P102)&gt;0,I98,"")</f>
        <v/>
      </c>
      <c r="O98" s="245" t="str">
        <f>IF(('Раздел 1'!Q102)&gt;0,K98,"")</f>
        <v/>
      </c>
      <c r="P98" s="245" t="str">
        <f>IF(('Раздел 1'!N102)&gt;0,D98,"")</f>
        <v/>
      </c>
      <c r="Q98" s="245" t="str">
        <f>IF(('Раздел 1'!O102)&gt;0,F98,"")</f>
        <v/>
      </c>
      <c r="R98" s="245" t="str">
        <f>IF(('Раздел 1'!P102)&gt;0,H98,"")</f>
        <v/>
      </c>
      <c r="S98" s="245" t="str">
        <f>IF(('Раздел 1'!Q102)&gt;0,J98,"")</f>
        <v/>
      </c>
      <c r="T98" s="216">
        <f t="shared" si="2"/>
        <v>0</v>
      </c>
      <c r="U98" s="216">
        <f t="shared" si="3"/>
        <v>0</v>
      </c>
      <c r="V98" s="217" t="e">
        <f>IF(('Раздел 1'!AD102)/('Раздел 1'!S102)&lt;=T98,"","Превышен размер среднего штрафа!")</f>
        <v>#DIV/0!</v>
      </c>
      <c r="W98" s="217" t="e">
        <f>IF(('Раздел 1'!AD102)/('Раздел 1'!S102)&gt;=U98,"","Средний размер штрафа низок!")</f>
        <v>#DIV/0!</v>
      </c>
      <c r="X98" s="218"/>
    </row>
    <row r="99" spans="1:24" s="220" customFormat="1" ht="60" customHeight="1">
      <c r="A99" s="421" t="s">
        <v>999</v>
      </c>
      <c r="B99" s="433" t="s">
        <v>1000</v>
      </c>
      <c r="C99" s="423">
        <v>94</v>
      </c>
      <c r="D99" s="434"/>
      <c r="E99" s="434"/>
      <c r="F99" s="434">
        <v>50000</v>
      </c>
      <c r="G99" s="434">
        <v>50000</v>
      </c>
      <c r="H99" s="434">
        <v>50000</v>
      </c>
      <c r="I99" s="434">
        <v>50000</v>
      </c>
      <c r="J99" s="434"/>
      <c r="K99" s="434"/>
      <c r="L99" s="245" t="str">
        <f>IF(('Раздел 1'!N103)&gt;0,E99,"")</f>
        <v/>
      </c>
      <c r="M99" s="245" t="str">
        <f>IF(('Раздел 1'!O103)&gt;0,G99,"")</f>
        <v/>
      </c>
      <c r="N99" s="245" t="str">
        <f>IF(('Раздел 1'!P103)&gt;0,I99,"")</f>
        <v/>
      </c>
      <c r="O99" s="245" t="str">
        <f>IF(('Раздел 1'!Q103)&gt;0,K99,"")</f>
        <v/>
      </c>
      <c r="P99" s="245" t="str">
        <f>IF(('Раздел 1'!N103)&gt;0,D99,"")</f>
        <v/>
      </c>
      <c r="Q99" s="245" t="str">
        <f>IF(('Раздел 1'!O103)&gt;0,F99,"")</f>
        <v/>
      </c>
      <c r="R99" s="245" t="str">
        <f>IF(('Раздел 1'!P103)&gt;0,H99,"")</f>
        <v/>
      </c>
      <c r="S99" s="245" t="str">
        <f>IF(('Раздел 1'!Q103)&gt;0,J99,"")</f>
        <v/>
      </c>
      <c r="T99" s="216">
        <f t="shared" si="2"/>
        <v>0</v>
      </c>
      <c r="U99" s="216">
        <f t="shared" si="3"/>
        <v>0</v>
      </c>
      <c r="V99" s="217" t="e">
        <f>IF(('Раздел 1'!AD103)/('Раздел 1'!S103)&lt;=T99,"","Превышен размер среднего штрафа!")</f>
        <v>#DIV/0!</v>
      </c>
      <c r="W99" s="217" t="e">
        <f>IF(('Раздел 1'!AD103)/('Раздел 1'!S103)&gt;=U99,"","Средний размер штрафа низок!")</f>
        <v>#DIV/0!</v>
      </c>
      <c r="X99" s="218"/>
    </row>
    <row r="100" spans="1:24" s="220" customFormat="1" ht="60" customHeight="1">
      <c r="A100" s="421" t="s">
        <v>9850</v>
      </c>
      <c r="B100" s="433" t="s">
        <v>687</v>
      </c>
      <c r="C100" s="423">
        <v>95</v>
      </c>
      <c r="D100" s="434">
        <v>5000</v>
      </c>
      <c r="E100" s="434">
        <v>1000000</v>
      </c>
      <c r="F100" s="434">
        <v>500</v>
      </c>
      <c r="G100" s="434">
        <v>20000</v>
      </c>
      <c r="H100" s="434">
        <v>500</v>
      </c>
      <c r="I100" s="434">
        <v>20000</v>
      </c>
      <c r="J100" s="434">
        <v>300</v>
      </c>
      <c r="K100" s="434">
        <v>5000</v>
      </c>
      <c r="L100" s="245" t="str">
        <f>IF(('Раздел 1'!N104)&gt;0,E100,"")</f>
        <v/>
      </c>
      <c r="M100" s="245" t="str">
        <f>IF(('Раздел 1'!O104)&gt;0,G100,"")</f>
        <v/>
      </c>
      <c r="N100" s="245" t="str">
        <f>IF(('Раздел 1'!P104)&gt;0,I100,"")</f>
        <v/>
      </c>
      <c r="O100" s="245" t="str">
        <f>IF(('Раздел 1'!Q104)&gt;0,K100,"")</f>
        <v/>
      </c>
      <c r="P100" s="245" t="str">
        <f>IF(('Раздел 1'!N104)&gt;0,D100,"")</f>
        <v/>
      </c>
      <c r="Q100" s="245" t="str">
        <f>IF(('Раздел 1'!O104)&gt;0,F100,"")</f>
        <v/>
      </c>
      <c r="R100" s="245" t="str">
        <f>IF(('Раздел 1'!P104)&gt;0,H100,"")</f>
        <v/>
      </c>
      <c r="S100" s="245" t="str">
        <f>IF(('Раздел 1'!Q104)&gt;0,J100,"")</f>
        <v/>
      </c>
      <c r="T100" s="216">
        <f t="shared" si="2"/>
        <v>0</v>
      </c>
      <c r="U100" s="216">
        <f t="shared" si="3"/>
        <v>0</v>
      </c>
      <c r="V100" s="217" t="e">
        <f>IF(('Раздел 1'!AD104)/('Раздел 1'!S104)&lt;=T100,"","Превышен размер среднего штрафа!")</f>
        <v>#DIV/0!</v>
      </c>
      <c r="W100" s="217" t="e">
        <f>IF(('Раздел 1'!AD104)/('Раздел 1'!S104)&gt;=U100,"","Средний размер штрафа низок!")</f>
        <v>#DIV/0!</v>
      </c>
      <c r="X100" s="221"/>
    </row>
    <row r="101" spans="1:24" s="220" customFormat="1" ht="60" customHeight="1">
      <c r="A101" s="421" t="s">
        <v>1001</v>
      </c>
      <c r="B101" s="433" t="s">
        <v>310</v>
      </c>
      <c r="C101" s="423">
        <v>96</v>
      </c>
      <c r="D101" s="434">
        <v>50000</v>
      </c>
      <c r="E101" s="434">
        <v>200000</v>
      </c>
      <c r="F101" s="434">
        <v>2500</v>
      </c>
      <c r="G101" s="434">
        <v>50000</v>
      </c>
      <c r="H101" s="434">
        <v>2500</v>
      </c>
      <c r="I101" s="434">
        <v>50000</v>
      </c>
      <c r="J101" s="434">
        <v>500</v>
      </c>
      <c r="K101" s="434">
        <v>5000</v>
      </c>
      <c r="L101" s="245" t="str">
        <f>IF(('Раздел 1'!N105)&gt;0,E101,"")</f>
        <v/>
      </c>
      <c r="M101" s="245" t="str">
        <f>IF(('Раздел 1'!O105)&gt;0,G101,"")</f>
        <v/>
      </c>
      <c r="N101" s="245" t="str">
        <f>IF(('Раздел 1'!P105)&gt;0,I101,"")</f>
        <v/>
      </c>
      <c r="O101" s="245" t="str">
        <f>IF(('Раздел 1'!Q105)&gt;0,K101,"")</f>
        <v/>
      </c>
      <c r="P101" s="245" t="str">
        <f>IF(('Раздел 1'!N105)&gt;0,D101,"")</f>
        <v/>
      </c>
      <c r="Q101" s="245" t="str">
        <f>IF(('Раздел 1'!O105)&gt;0,F101,"")</f>
        <v/>
      </c>
      <c r="R101" s="245" t="str">
        <f>IF(('Раздел 1'!P105)&gt;0,H101,"")</f>
        <v/>
      </c>
      <c r="S101" s="245" t="str">
        <f>IF(('Раздел 1'!Q105)&gt;0,J101,"")</f>
        <v/>
      </c>
      <c r="T101" s="216">
        <f t="shared" si="2"/>
        <v>0</v>
      </c>
      <c r="U101" s="216">
        <f t="shared" si="3"/>
        <v>0</v>
      </c>
      <c r="V101" s="217" t="e">
        <f>IF(('Раздел 1'!AD105)/('Раздел 1'!S105)&lt;=T101,"","Превышен размер среднего штрафа!")</f>
        <v>#DIV/0!</v>
      </c>
      <c r="W101" s="217" t="e">
        <f>IF(('Раздел 1'!AD105)/('Раздел 1'!S105)&gt;=U101,"","Средний размер штрафа низок!")</f>
        <v>#DIV/0!</v>
      </c>
      <c r="X101" s="218"/>
    </row>
    <row r="102" spans="1:24" s="220" customFormat="1" ht="87" customHeight="1">
      <c r="A102" s="421" t="s">
        <v>830</v>
      </c>
      <c r="B102" s="433" t="s">
        <v>831</v>
      </c>
      <c r="C102" s="423">
        <v>97</v>
      </c>
      <c r="D102" s="434">
        <v>100000</v>
      </c>
      <c r="E102" s="434">
        <v>1000000</v>
      </c>
      <c r="F102" s="434">
        <v>10000</v>
      </c>
      <c r="G102" s="434">
        <v>50000</v>
      </c>
      <c r="H102" s="434">
        <v>2000</v>
      </c>
      <c r="I102" s="434">
        <v>50000</v>
      </c>
      <c r="J102" s="434">
        <v>2000</v>
      </c>
      <c r="K102" s="434">
        <v>5000</v>
      </c>
      <c r="L102" s="245" t="str">
        <f>IF(('Раздел 1'!N106)&gt;0,E102,"")</f>
        <v/>
      </c>
      <c r="M102" s="245" t="str">
        <f>IF(('Раздел 1'!O106)&gt;0,G102,"")</f>
        <v/>
      </c>
      <c r="N102" s="245" t="str">
        <f>IF(('Раздел 1'!P106)&gt;0,I102,"")</f>
        <v/>
      </c>
      <c r="O102" s="245" t="str">
        <f>IF(('Раздел 1'!Q106)&gt;0,K102,"")</f>
        <v/>
      </c>
      <c r="P102" s="245" t="str">
        <f>IF(('Раздел 1'!N106)&gt;0,D102,"")</f>
        <v/>
      </c>
      <c r="Q102" s="245" t="str">
        <f>IF(('Раздел 1'!O106)&gt;0,F102,"")</f>
        <v/>
      </c>
      <c r="R102" s="245" t="str">
        <f>IF(('Раздел 1'!P106)&gt;0,H102,"")</f>
        <v/>
      </c>
      <c r="S102" s="245" t="str">
        <f>IF(('Раздел 1'!Q106)&gt;0,J102,"")</f>
        <v/>
      </c>
      <c r="T102" s="216">
        <f t="shared" si="2"/>
        <v>0</v>
      </c>
      <c r="U102" s="216">
        <f t="shared" si="3"/>
        <v>0</v>
      </c>
      <c r="V102" s="217" t="e">
        <f>IF(('Раздел 1'!AD106)/('Раздел 1'!S106)&lt;=T102,"","Превышен размер среднего штрафа!")</f>
        <v>#DIV/0!</v>
      </c>
      <c r="W102" s="217" t="e">
        <f>IF(('Раздел 1'!AD106)/('Раздел 1'!S106)&gt;=U102,"","Средний размер штрафа низок!")</f>
        <v>#DIV/0!</v>
      </c>
      <c r="X102" s="218"/>
    </row>
    <row r="103" spans="1:24" s="220" customFormat="1" ht="60" customHeight="1">
      <c r="A103" s="421" t="s">
        <v>1111</v>
      </c>
      <c r="B103" s="433" t="s">
        <v>355</v>
      </c>
      <c r="C103" s="423">
        <v>98</v>
      </c>
      <c r="D103" s="434">
        <v>300000</v>
      </c>
      <c r="E103" s="434">
        <v>500000</v>
      </c>
      <c r="F103" s="434">
        <v>15000</v>
      </c>
      <c r="G103" s="434">
        <v>20000</v>
      </c>
      <c r="H103" s="434">
        <v>15000</v>
      </c>
      <c r="I103" s="434">
        <v>20000</v>
      </c>
      <c r="J103" s="434">
        <v>3000</v>
      </c>
      <c r="K103" s="434">
        <v>4000</v>
      </c>
      <c r="L103" s="245" t="str">
        <f>IF(('Раздел 1'!N107)&gt;0,E103,"")</f>
        <v/>
      </c>
      <c r="M103" s="245" t="str">
        <f>IF(('Раздел 1'!O107)&gt;0,G103,"")</f>
        <v/>
      </c>
      <c r="N103" s="245" t="str">
        <f>IF(('Раздел 1'!P107)&gt;0,I103,"")</f>
        <v/>
      </c>
      <c r="O103" s="245" t="str">
        <f>IF(('Раздел 1'!Q107)&gt;0,K103,"")</f>
        <v/>
      </c>
      <c r="P103" s="245" t="str">
        <f>IF(('Раздел 1'!N107)&gt;0,D103,"")</f>
        <v/>
      </c>
      <c r="Q103" s="245" t="str">
        <f>IF(('Раздел 1'!O107)&gt;0,F103,"")</f>
        <v/>
      </c>
      <c r="R103" s="245" t="str">
        <f>IF(('Раздел 1'!P107)&gt;0,H103,"")</f>
        <v/>
      </c>
      <c r="S103" s="245" t="str">
        <f>IF(('Раздел 1'!Q107)&gt;0,J103,"")</f>
        <v/>
      </c>
      <c r="T103" s="216">
        <f t="shared" si="2"/>
        <v>0</v>
      </c>
      <c r="U103" s="216">
        <f t="shared" si="3"/>
        <v>0</v>
      </c>
      <c r="V103" s="217" t="e">
        <f>IF(('Раздел 1'!AD107)/('Раздел 1'!S107)&lt;=T103,"","Превышен размер среднего штрафа!")</f>
        <v>#DIV/0!</v>
      </c>
      <c r="W103" s="217" t="e">
        <f>IF(('Раздел 1'!AD107)/('Раздел 1'!S107)&gt;=U103,"","Средний размер штрафа низок!")</f>
        <v>#DIV/0!</v>
      </c>
      <c r="X103" s="221"/>
    </row>
    <row r="104" spans="1:24" s="220" customFormat="1" ht="43.15" customHeight="1">
      <c r="A104" s="421" t="s">
        <v>1002</v>
      </c>
      <c r="B104" s="433" t="s">
        <v>1003</v>
      </c>
      <c r="C104" s="423">
        <v>99</v>
      </c>
      <c r="D104" s="434">
        <v>250000</v>
      </c>
      <c r="E104" s="434">
        <v>500000</v>
      </c>
      <c r="F104" s="434">
        <v>20000</v>
      </c>
      <c r="G104" s="434">
        <v>40000</v>
      </c>
      <c r="H104" s="434">
        <v>20000</v>
      </c>
      <c r="I104" s="434">
        <v>40000</v>
      </c>
      <c r="J104" s="434">
        <v>4000</v>
      </c>
      <c r="K104" s="434">
        <v>5000</v>
      </c>
      <c r="L104" s="245" t="str">
        <f>IF(('Раздел 1'!N108)&gt;0,E104,"")</f>
        <v/>
      </c>
      <c r="M104" s="245" t="str">
        <f>IF(('Раздел 1'!O108)&gt;0,G104,"")</f>
        <v/>
      </c>
      <c r="N104" s="245" t="str">
        <f>IF(('Раздел 1'!P108)&gt;0,I104,"")</f>
        <v/>
      </c>
      <c r="O104" s="245" t="str">
        <f>IF(('Раздел 1'!Q108)&gt;0,K104,"")</f>
        <v/>
      </c>
      <c r="P104" s="245" t="str">
        <f>IF(('Раздел 1'!N108)&gt;0,D104,"")</f>
        <v/>
      </c>
      <c r="Q104" s="245" t="str">
        <f>IF(('Раздел 1'!O108)&gt;0,F104,"")</f>
        <v/>
      </c>
      <c r="R104" s="245" t="str">
        <f>IF(('Раздел 1'!P108)&gt;0,H104,"")</f>
        <v/>
      </c>
      <c r="S104" s="245" t="str">
        <f>IF(('Раздел 1'!Q108)&gt;0,J104,"")</f>
        <v/>
      </c>
      <c r="T104" s="216">
        <f t="shared" si="2"/>
        <v>0</v>
      </c>
      <c r="U104" s="216">
        <f t="shared" si="3"/>
        <v>0</v>
      </c>
      <c r="V104" s="217" t="e">
        <f>IF(('Раздел 1'!AD108)/('Раздел 1'!S108)&lt;=T104,"","Превышен размер среднего штрафа!")</f>
        <v>#DIV/0!</v>
      </c>
      <c r="W104" s="217" t="e">
        <f>IF(('Раздел 1'!AD108)/('Раздел 1'!S108)&gt;=U104,"","Средний размер штрафа низок!")</f>
        <v>#DIV/0!</v>
      </c>
      <c r="X104" s="218"/>
    </row>
    <row r="105" spans="1:24" s="220" customFormat="1" ht="33" customHeight="1">
      <c r="A105" s="421" t="s">
        <v>11258</v>
      </c>
      <c r="B105" s="433" t="s">
        <v>11259</v>
      </c>
      <c r="C105" s="423">
        <v>100</v>
      </c>
      <c r="D105" s="434">
        <v>100000</v>
      </c>
      <c r="E105" s="434">
        <v>200000</v>
      </c>
      <c r="F105" s="434">
        <v>20000</v>
      </c>
      <c r="G105" s="434">
        <v>30000</v>
      </c>
      <c r="H105" s="434">
        <v>20000</v>
      </c>
      <c r="I105" s="434">
        <v>30000</v>
      </c>
      <c r="J105" s="434"/>
      <c r="K105" s="434"/>
      <c r="L105" s="245" t="str">
        <f>IF(('Раздел 1'!N109)&gt;0,E105,"")</f>
        <v/>
      </c>
      <c r="M105" s="245" t="str">
        <f>IF(('Раздел 1'!O109)&gt;0,G105,"")</f>
        <v/>
      </c>
      <c r="N105" s="245" t="str">
        <f>IF(('Раздел 1'!P109)&gt;0,I105,"")</f>
        <v/>
      </c>
      <c r="O105" s="245" t="str">
        <f>IF(('Раздел 1'!Q109)&gt;0,K105,"")</f>
        <v/>
      </c>
      <c r="P105" s="245" t="str">
        <f>IF(('Раздел 1'!N109)&gt;0,D105,"")</f>
        <v/>
      </c>
      <c r="Q105" s="245" t="str">
        <f>IF(('Раздел 1'!O109)&gt;0,F105,"")</f>
        <v/>
      </c>
      <c r="R105" s="245" t="str">
        <f>IF(('Раздел 1'!P109)&gt;0,H105,"")</f>
        <v/>
      </c>
      <c r="S105" s="245" t="str">
        <f>IF(('Раздел 1'!Q109)&gt;0,J105,"")</f>
        <v/>
      </c>
      <c r="T105" s="216">
        <f t="shared" si="2"/>
        <v>0</v>
      </c>
      <c r="U105" s="216">
        <f t="shared" si="3"/>
        <v>0</v>
      </c>
      <c r="V105" s="217" t="e">
        <f>IF(('Раздел 1'!AD109)/('Раздел 1'!S109)&lt;=T105,"","Превышен размер среднего штрафа!")</f>
        <v>#DIV/0!</v>
      </c>
      <c r="W105" s="217" t="e">
        <f>IF(('Раздел 1'!AD109)/('Раздел 1'!S109)&gt;=U105,"","Средний размер штрафа низок!")</f>
        <v>#DIV/0!</v>
      </c>
      <c r="X105" s="218"/>
    </row>
    <row r="106" spans="1:24" s="220" customFormat="1" ht="42" customHeight="1">
      <c r="A106" s="421" t="s">
        <v>9851</v>
      </c>
      <c r="B106" s="433" t="s">
        <v>334</v>
      </c>
      <c r="C106" s="423">
        <v>101</v>
      </c>
      <c r="D106" s="434">
        <v>5000</v>
      </c>
      <c r="E106" s="434">
        <v>60000000</v>
      </c>
      <c r="F106" s="434">
        <v>500</v>
      </c>
      <c r="G106" s="434">
        <v>200000</v>
      </c>
      <c r="H106" s="434">
        <v>1000</v>
      </c>
      <c r="I106" s="434">
        <v>500000</v>
      </c>
      <c r="J106" s="434">
        <v>100</v>
      </c>
      <c r="K106" s="434">
        <v>60000</v>
      </c>
      <c r="L106" s="245" t="str">
        <f>IF(('Раздел 1'!N110)&gt;0,E106,"")</f>
        <v/>
      </c>
      <c r="M106" s="245" t="str">
        <f>IF(('Раздел 1'!O110)&gt;0,G106,"")</f>
        <v/>
      </c>
      <c r="N106" s="245" t="str">
        <f>IF(('Раздел 1'!P110)&gt;0,I106,"")</f>
        <v/>
      </c>
      <c r="O106" s="245" t="str">
        <f>IF(('Раздел 1'!Q110)&gt;0,K106,"")</f>
        <v/>
      </c>
      <c r="P106" s="245" t="str">
        <f>IF(('Раздел 1'!N110)&gt;0,D106,"")</f>
        <v/>
      </c>
      <c r="Q106" s="245" t="str">
        <f>IF(('Раздел 1'!O110)&gt;0,F106,"")</f>
        <v/>
      </c>
      <c r="R106" s="245" t="str">
        <f>IF(('Раздел 1'!P110)&gt;0,H106,"")</f>
        <v/>
      </c>
      <c r="S106" s="245" t="str">
        <f>IF(('Раздел 1'!Q110)&gt;0,J106,"")</f>
        <v/>
      </c>
      <c r="T106" s="216">
        <f t="shared" si="2"/>
        <v>0</v>
      </c>
      <c r="U106" s="216">
        <f t="shared" si="3"/>
        <v>0</v>
      </c>
      <c r="V106" s="217" t="e">
        <f>IF(('Раздел 1'!AD110)/('Раздел 1'!S110)&lt;=T106,"","Превышен размер среднего штрафа!")</f>
        <v>#DIV/0!</v>
      </c>
      <c r="W106" s="217" t="e">
        <f>IF(('Раздел 1'!AD110)/('Раздел 1'!S110)&gt;=U106,"","Средний размер штрафа низок!")</f>
        <v>#DIV/0!</v>
      </c>
      <c r="X106" s="221"/>
    </row>
    <row r="107" spans="1:24" s="220" customFormat="1" ht="60" customHeight="1">
      <c r="A107" s="425" t="s">
        <v>333</v>
      </c>
      <c r="B107" s="422" t="s">
        <v>9852</v>
      </c>
      <c r="C107" s="423">
        <v>102</v>
      </c>
      <c r="D107" s="434">
        <v>300000</v>
      </c>
      <c r="E107" s="434">
        <v>500000</v>
      </c>
      <c r="F107" s="434">
        <v>20000</v>
      </c>
      <c r="G107" s="434">
        <v>50000</v>
      </c>
      <c r="H107" s="434">
        <v>20000</v>
      </c>
      <c r="I107" s="434">
        <v>50000</v>
      </c>
      <c r="J107" s="434">
        <v>4000</v>
      </c>
      <c r="K107" s="434">
        <v>5000</v>
      </c>
      <c r="L107" s="245" t="str">
        <f>IF(('Раздел 1'!N111)&gt;0,E107,"")</f>
        <v/>
      </c>
      <c r="M107" s="245" t="str">
        <f>IF(('Раздел 1'!O111)&gt;0,G107,"")</f>
        <v/>
      </c>
      <c r="N107" s="245" t="str">
        <f>IF(('Раздел 1'!P111)&gt;0,I107,"")</f>
        <v/>
      </c>
      <c r="O107" s="245" t="str">
        <f>IF(('Раздел 1'!Q111)&gt;0,K107,"")</f>
        <v/>
      </c>
      <c r="P107" s="245" t="str">
        <f>IF(('Раздел 1'!N111)&gt;0,D107,"")</f>
        <v/>
      </c>
      <c r="Q107" s="245" t="str">
        <f>IF(('Раздел 1'!O111)&gt;0,F107,"")</f>
        <v/>
      </c>
      <c r="R107" s="245" t="str">
        <f>IF(('Раздел 1'!P111)&gt;0,H107,"")</f>
        <v/>
      </c>
      <c r="S107" s="245" t="str">
        <f>IF(('Раздел 1'!Q111)&gt;0,J107,"")</f>
        <v/>
      </c>
      <c r="T107" s="216">
        <f t="shared" si="2"/>
        <v>0</v>
      </c>
      <c r="U107" s="216">
        <f t="shared" si="3"/>
        <v>0</v>
      </c>
      <c r="V107" s="217" t="e">
        <f>IF(('Раздел 1'!AD111)/('Раздел 1'!S111)&lt;=T107,"","Превышен размер среднего штрафа!")</f>
        <v>#DIV/0!</v>
      </c>
      <c r="W107" s="217" t="e">
        <f>IF(('Раздел 1'!AD111)/('Раздел 1'!S111)&gt;=U107,"","Средний размер штрафа низок!")</f>
        <v>#DIV/0!</v>
      </c>
      <c r="X107" s="218"/>
    </row>
    <row r="108" spans="1:24" s="220" customFormat="1" ht="60" customHeight="1">
      <c r="A108" s="425" t="s">
        <v>1153</v>
      </c>
      <c r="B108" s="422" t="s">
        <v>356</v>
      </c>
      <c r="C108" s="423">
        <v>103</v>
      </c>
      <c r="D108" s="434">
        <v>20000</v>
      </c>
      <c r="E108" s="434">
        <v>30000</v>
      </c>
      <c r="F108" s="434">
        <v>2000</v>
      </c>
      <c r="G108" s="434">
        <v>3000</v>
      </c>
      <c r="H108" s="434">
        <v>1000</v>
      </c>
      <c r="I108" s="434">
        <v>3000</v>
      </c>
      <c r="J108" s="434">
        <v>1000</v>
      </c>
      <c r="K108" s="434">
        <v>1500</v>
      </c>
      <c r="L108" s="245" t="str">
        <f>IF(('Раздел 1'!N112)&gt;0,E108,"")</f>
        <v/>
      </c>
      <c r="M108" s="245" t="str">
        <f>IF(('Раздел 1'!O112)&gt;0,G108,"")</f>
        <v/>
      </c>
      <c r="N108" s="245" t="str">
        <f>IF(('Раздел 1'!P112)&gt;0,I108,"")</f>
        <v/>
      </c>
      <c r="O108" s="245" t="str">
        <f>IF(('Раздел 1'!Q112)&gt;0,K108,"")</f>
        <v/>
      </c>
      <c r="P108" s="245" t="str">
        <f>IF(('Раздел 1'!N112)&gt;0,D108,"")</f>
        <v/>
      </c>
      <c r="Q108" s="245" t="str">
        <f>IF(('Раздел 1'!O112)&gt;0,F108,"")</f>
        <v/>
      </c>
      <c r="R108" s="245" t="str">
        <f>IF(('Раздел 1'!P112)&gt;0,H108,"")</f>
        <v/>
      </c>
      <c r="S108" s="245" t="str">
        <f>IF(('Раздел 1'!Q112)&gt;0,J108,"")</f>
        <v/>
      </c>
      <c r="T108" s="216">
        <f t="shared" si="2"/>
        <v>0</v>
      </c>
      <c r="U108" s="216">
        <f t="shared" si="3"/>
        <v>0</v>
      </c>
      <c r="V108" s="217" t="e">
        <f>IF(('Раздел 1'!AD112)/('Раздел 1'!S112)&lt;=T108,"","Превышен размер среднего штрафа!")</f>
        <v>#DIV/0!</v>
      </c>
      <c r="W108" s="217" t="e">
        <f>IF(('Раздел 1'!AD112)/('Раздел 1'!S112)&gt;=U108,"","Средний размер штрафа низок!")</f>
        <v>#DIV/0!</v>
      </c>
      <c r="X108" s="218"/>
    </row>
    <row r="109" spans="1:24" s="220" customFormat="1" ht="60" customHeight="1">
      <c r="A109" s="425" t="s">
        <v>1112</v>
      </c>
      <c r="B109" s="422" t="s">
        <v>357</v>
      </c>
      <c r="C109" s="423">
        <v>104</v>
      </c>
      <c r="D109" s="434"/>
      <c r="E109" s="434"/>
      <c r="F109" s="434">
        <v>3000</v>
      </c>
      <c r="G109" s="434">
        <v>5000</v>
      </c>
      <c r="H109" s="434">
        <v>3000</v>
      </c>
      <c r="I109" s="434">
        <v>5000</v>
      </c>
      <c r="J109" s="434">
        <v>500</v>
      </c>
      <c r="K109" s="434">
        <v>1000</v>
      </c>
      <c r="L109" s="245" t="str">
        <f>IF(('Раздел 1'!N113)&gt;0,E109,"")</f>
        <v/>
      </c>
      <c r="M109" s="245" t="str">
        <f>IF(('Раздел 1'!O113)&gt;0,G109,"")</f>
        <v/>
      </c>
      <c r="N109" s="245" t="str">
        <f>IF(('Раздел 1'!P113)&gt;0,I109,"")</f>
        <v/>
      </c>
      <c r="O109" s="245" t="str">
        <f>IF(('Раздел 1'!Q113)&gt;0,K109,"")</f>
        <v/>
      </c>
      <c r="P109" s="245" t="str">
        <f>IF(('Раздел 1'!N113)&gt;0,D109,"")</f>
        <v/>
      </c>
      <c r="Q109" s="245" t="str">
        <f>IF(('Раздел 1'!O113)&gt;0,F109,"")</f>
        <v/>
      </c>
      <c r="R109" s="245" t="str">
        <f>IF(('Раздел 1'!P113)&gt;0,H109,"")</f>
        <v/>
      </c>
      <c r="S109" s="245" t="str">
        <f>IF(('Раздел 1'!Q113)&gt;0,J109,"")</f>
        <v/>
      </c>
      <c r="T109" s="216">
        <f t="shared" si="2"/>
        <v>0</v>
      </c>
      <c r="U109" s="216">
        <f t="shared" si="3"/>
        <v>0</v>
      </c>
      <c r="V109" s="217" t="e">
        <f>IF(('Раздел 1'!AD113)/('Раздел 1'!S113)&lt;=T109,"","Превышен размер среднего штрафа!")</f>
        <v>#DIV/0!</v>
      </c>
      <c r="W109" s="217" t="e">
        <f>IF(('Раздел 1'!AD113)/('Раздел 1'!S113)&gt;=U109,"","Средний размер штрафа низок!")</f>
        <v>#DIV/0!</v>
      </c>
      <c r="X109" s="221"/>
    </row>
    <row r="110" spans="1:24" s="220" customFormat="1" ht="232.15" customHeight="1">
      <c r="A110" s="425" t="s">
        <v>9853</v>
      </c>
      <c r="B110" s="422" t="s">
        <v>9854</v>
      </c>
      <c r="C110" s="423">
        <v>105</v>
      </c>
      <c r="D110" s="434">
        <v>30000</v>
      </c>
      <c r="E110" s="434">
        <v>1000000</v>
      </c>
      <c r="F110" s="434">
        <v>10000</v>
      </c>
      <c r="G110" s="434">
        <v>50000</v>
      </c>
      <c r="H110" s="434">
        <v>10000</v>
      </c>
      <c r="I110" s="434">
        <v>50000</v>
      </c>
      <c r="J110" s="434">
        <v>500</v>
      </c>
      <c r="K110" s="434">
        <v>5000</v>
      </c>
      <c r="L110" s="245" t="str">
        <f>IF(('Раздел 1'!N114)&gt;0,E110,"")</f>
        <v/>
      </c>
      <c r="M110" s="245" t="str">
        <f>IF(('Раздел 1'!O114)&gt;0,G110,"")</f>
        <v/>
      </c>
      <c r="N110" s="245" t="str">
        <f>IF(('Раздел 1'!P114)&gt;0,I110,"")</f>
        <v/>
      </c>
      <c r="O110" s="245" t="str">
        <f>IF(('Раздел 1'!Q114)&gt;0,K110,"")</f>
        <v/>
      </c>
      <c r="P110" s="245" t="str">
        <f>IF(('Раздел 1'!N114)&gt;0,D110,"")</f>
        <v/>
      </c>
      <c r="Q110" s="245" t="str">
        <f>IF(('Раздел 1'!O114)&gt;0,F110,"")</f>
        <v/>
      </c>
      <c r="R110" s="245" t="str">
        <f>IF(('Раздел 1'!P114)&gt;0,H110,"")</f>
        <v/>
      </c>
      <c r="S110" s="245" t="str">
        <f>IF(('Раздел 1'!Q114)&gt;0,J110,"")</f>
        <v/>
      </c>
      <c r="T110" s="216">
        <f t="shared" si="2"/>
        <v>0</v>
      </c>
      <c r="U110" s="216">
        <f t="shared" si="3"/>
        <v>0</v>
      </c>
      <c r="V110" s="217" t="e">
        <f>IF(('Раздел 1'!AD114)/('Раздел 1'!S114)&lt;=T110,"","Превышен размер среднего штрафа!")</f>
        <v>#DIV/0!</v>
      </c>
      <c r="W110" s="217" t="e">
        <f>IF(('Раздел 1'!AD114)/('Раздел 1'!S114)&gt;=U110,"","Средний размер штрафа низок!")</f>
        <v>#DIV/0!</v>
      </c>
      <c r="X110" s="218"/>
    </row>
    <row r="111" spans="1:24" s="220" customFormat="1" ht="232.15" customHeight="1">
      <c r="A111" s="426" t="s">
        <v>9855</v>
      </c>
      <c r="B111" s="422" t="s">
        <v>9856</v>
      </c>
      <c r="C111" s="423">
        <v>106</v>
      </c>
      <c r="D111" s="434">
        <v>10000</v>
      </c>
      <c r="E111" s="434">
        <v>1000000</v>
      </c>
      <c r="F111" s="434">
        <v>1000</v>
      </c>
      <c r="G111" s="434">
        <v>50000</v>
      </c>
      <c r="H111" s="434">
        <v>1000</v>
      </c>
      <c r="I111" s="434">
        <v>50000</v>
      </c>
      <c r="J111" s="434">
        <v>1000</v>
      </c>
      <c r="K111" s="434">
        <v>5000</v>
      </c>
      <c r="L111" s="245" t="str">
        <f>IF(('Раздел 1'!N115)&gt;0,E111,"")</f>
        <v/>
      </c>
      <c r="M111" s="245" t="str">
        <f>IF(('Раздел 1'!O115)&gt;0,G111,"")</f>
        <v/>
      </c>
      <c r="N111" s="245" t="str">
        <f>IF(('Раздел 1'!P115)&gt;0,I111,"")</f>
        <v/>
      </c>
      <c r="O111" s="245" t="str">
        <f>IF(('Раздел 1'!Q115)&gt;0,K111,"")</f>
        <v/>
      </c>
      <c r="P111" s="245" t="str">
        <f>IF(('Раздел 1'!N115)&gt;0,D111,"")</f>
        <v/>
      </c>
      <c r="Q111" s="245" t="str">
        <f>IF(('Раздел 1'!O115)&gt;0,F111,"")</f>
        <v/>
      </c>
      <c r="R111" s="245" t="str">
        <f>IF(('Раздел 1'!P115)&gt;0,H111,"")</f>
        <v/>
      </c>
      <c r="S111" s="245" t="str">
        <f>IF(('Раздел 1'!Q115)&gt;0,J111,"")</f>
        <v/>
      </c>
      <c r="T111" s="216">
        <f t="shared" si="2"/>
        <v>0</v>
      </c>
      <c r="U111" s="216">
        <f t="shared" si="3"/>
        <v>0</v>
      </c>
      <c r="V111" s="217" t="e">
        <f>IF(('Раздел 1'!AD115)/('Раздел 1'!S115)&lt;=T111,"","Превышен размер среднего штрафа!")</f>
        <v>#DIV/0!</v>
      </c>
      <c r="W111" s="217" t="e">
        <f>IF(('Раздел 1'!AD115)/('Раздел 1'!S115)&gt;=U111,"","Средний размер штрафа низок!")</f>
        <v>#DIV/0!</v>
      </c>
      <c r="X111" s="218"/>
    </row>
    <row r="112" spans="1:24" s="220" customFormat="1" ht="105.6" customHeight="1">
      <c r="A112" s="426" t="s">
        <v>1463</v>
      </c>
      <c r="B112" s="422" t="s">
        <v>9857</v>
      </c>
      <c r="C112" s="423">
        <v>107</v>
      </c>
      <c r="D112" s="434">
        <v>20000</v>
      </c>
      <c r="E112" s="434">
        <v>30000</v>
      </c>
      <c r="F112" s="434">
        <v>2000</v>
      </c>
      <c r="G112" s="434">
        <v>3000</v>
      </c>
      <c r="H112" s="434">
        <v>2000</v>
      </c>
      <c r="I112" s="434">
        <v>3000</v>
      </c>
      <c r="J112" s="434"/>
      <c r="K112" s="434"/>
      <c r="L112" s="245" t="str">
        <f>IF(('Раздел 1'!N116)&gt;0,E112,"")</f>
        <v/>
      </c>
      <c r="M112" s="245" t="str">
        <f>IF(('Раздел 1'!O116)&gt;0,G112,"")</f>
        <v/>
      </c>
      <c r="N112" s="245" t="str">
        <f>IF(('Раздел 1'!P116)&gt;0,I112,"")</f>
        <v/>
      </c>
      <c r="O112" s="245" t="str">
        <f>IF(('Раздел 1'!Q116)&gt;0,K112,"")</f>
        <v/>
      </c>
      <c r="P112" s="245" t="str">
        <f>IF(('Раздел 1'!N116)&gt;0,D112,"")</f>
        <v/>
      </c>
      <c r="Q112" s="245" t="str">
        <f>IF(('Раздел 1'!O116)&gt;0,F112,"")</f>
        <v/>
      </c>
      <c r="R112" s="245" t="str">
        <f>IF(('Раздел 1'!P116)&gt;0,H112,"")</f>
        <v/>
      </c>
      <c r="S112" s="245" t="str">
        <f>IF(('Раздел 1'!Q116)&gt;0,J112,"")</f>
        <v/>
      </c>
      <c r="T112" s="216">
        <f t="shared" si="2"/>
        <v>0</v>
      </c>
      <c r="U112" s="216">
        <f t="shared" si="3"/>
        <v>0</v>
      </c>
      <c r="V112" s="217" t="e">
        <f>IF(('Раздел 1'!AD116)/('Раздел 1'!S116)&lt;=T112,"","Превышен размер среднего штрафа!")</f>
        <v>#DIV/0!</v>
      </c>
      <c r="W112" s="217" t="e">
        <f>IF(('Раздел 1'!AD116)/('Раздел 1'!S116)&gt;=U112,"","Средний размер штрафа низок!")</f>
        <v>#DIV/0!</v>
      </c>
      <c r="X112" s="221"/>
    </row>
    <row r="113" spans="1:24" s="220" customFormat="1" ht="141.6" customHeight="1">
      <c r="A113" s="425" t="s">
        <v>688</v>
      </c>
      <c r="B113" s="422" t="s">
        <v>9858</v>
      </c>
      <c r="C113" s="423">
        <v>108</v>
      </c>
      <c r="D113" s="434">
        <v>100000</v>
      </c>
      <c r="E113" s="434">
        <v>1000000</v>
      </c>
      <c r="F113" s="434">
        <v>10000</v>
      </c>
      <c r="G113" s="434">
        <v>100000</v>
      </c>
      <c r="H113" s="434">
        <v>10000</v>
      </c>
      <c r="I113" s="434">
        <v>100000</v>
      </c>
      <c r="J113" s="434"/>
      <c r="K113" s="434"/>
      <c r="L113" s="245" t="str">
        <f>IF(('Раздел 1'!N117)&gt;0,E113,"")</f>
        <v/>
      </c>
      <c r="M113" s="245" t="str">
        <f>IF(('Раздел 1'!O117)&gt;0,G113,"")</f>
        <v/>
      </c>
      <c r="N113" s="245" t="str">
        <f>IF(('Раздел 1'!P117)&gt;0,I113,"")</f>
        <v/>
      </c>
      <c r="O113" s="245" t="str">
        <f>IF(('Раздел 1'!Q117)&gt;0,K113,"")</f>
        <v/>
      </c>
      <c r="P113" s="245" t="str">
        <f>IF(('Раздел 1'!N117)&gt;0,D113,"")</f>
        <v/>
      </c>
      <c r="Q113" s="245" t="str">
        <f>IF(('Раздел 1'!O117)&gt;0,F113,"")</f>
        <v/>
      </c>
      <c r="R113" s="245" t="str">
        <f>IF(('Раздел 1'!P117)&gt;0,H113,"")</f>
        <v/>
      </c>
      <c r="S113" s="245" t="str">
        <f>IF(('Раздел 1'!Q117)&gt;0,J113,"")</f>
        <v/>
      </c>
      <c r="T113" s="216">
        <f t="shared" si="2"/>
        <v>0</v>
      </c>
      <c r="U113" s="216">
        <f t="shared" si="3"/>
        <v>0</v>
      </c>
      <c r="V113" s="217" t="e">
        <f>IF(('Раздел 1'!AD117)/('Раздел 1'!S117)&lt;=T113,"","Превышен размер среднего штрафа!")</f>
        <v>#DIV/0!</v>
      </c>
      <c r="W113" s="217" t="e">
        <f>IF(('Раздел 1'!AD117)/('Раздел 1'!S117)&gt;=U113,"","Средний размер штрафа низок!")</f>
        <v>#DIV/0!</v>
      </c>
      <c r="X113" s="218"/>
    </row>
    <row r="114" spans="1:24" s="220" customFormat="1" ht="60" customHeight="1">
      <c r="A114" s="425" t="s">
        <v>9859</v>
      </c>
      <c r="B114" s="422" t="s">
        <v>1004</v>
      </c>
      <c r="C114" s="423">
        <v>109</v>
      </c>
      <c r="D114" s="434">
        <v>80000</v>
      </c>
      <c r="E114" s="434">
        <v>400000</v>
      </c>
      <c r="F114" s="434">
        <v>10000</v>
      </c>
      <c r="G114" s="434">
        <v>100000</v>
      </c>
      <c r="H114" s="434">
        <v>10000</v>
      </c>
      <c r="I114" s="434">
        <v>100000</v>
      </c>
      <c r="J114" s="434">
        <v>2000</v>
      </c>
      <c r="K114" s="434">
        <v>30000</v>
      </c>
      <c r="L114" s="245" t="str">
        <f>IF(('Раздел 1'!N118)&gt;0,E114,"")</f>
        <v/>
      </c>
      <c r="M114" s="245" t="str">
        <f>IF(('Раздел 1'!O118)&gt;0,G114,"")</f>
        <v/>
      </c>
      <c r="N114" s="245" t="str">
        <f>IF(('Раздел 1'!P118)&gt;0,I114,"")</f>
        <v/>
      </c>
      <c r="O114" s="245" t="str">
        <f>IF(('Раздел 1'!Q118)&gt;0,K114,"")</f>
        <v/>
      </c>
      <c r="P114" s="245" t="str">
        <f>IF(('Раздел 1'!N118)&gt;0,D114,"")</f>
        <v/>
      </c>
      <c r="Q114" s="245" t="str">
        <f>IF(('Раздел 1'!O118)&gt;0,F114,"")</f>
        <v/>
      </c>
      <c r="R114" s="245" t="str">
        <f>IF(('Раздел 1'!P118)&gt;0,H114,"")</f>
        <v/>
      </c>
      <c r="S114" s="245" t="str">
        <f>IF(('Раздел 1'!Q118)&gt;0,J114,"")</f>
        <v/>
      </c>
      <c r="T114" s="216">
        <f t="shared" si="2"/>
        <v>0</v>
      </c>
      <c r="U114" s="216">
        <f t="shared" si="3"/>
        <v>0</v>
      </c>
      <c r="V114" s="217" t="e">
        <f>IF(('Раздел 1'!AD118)/('Раздел 1'!S118)&lt;=T114,"","Превышен размер среднего штрафа!")</f>
        <v>#DIV/0!</v>
      </c>
      <c r="W114" s="217" t="e">
        <f>IF(('Раздел 1'!AD118)/('Раздел 1'!S118)&gt;=U114,"","Средний размер штрафа низок!")</f>
        <v>#DIV/0!</v>
      </c>
      <c r="X114" s="218"/>
    </row>
    <row r="115" spans="1:24" s="220" customFormat="1" ht="60" customHeight="1">
      <c r="A115" s="425" t="s">
        <v>9860</v>
      </c>
      <c r="B115" s="422" t="s">
        <v>335</v>
      </c>
      <c r="C115" s="423">
        <v>110</v>
      </c>
      <c r="D115" s="468">
        <v>10000</v>
      </c>
      <c r="E115" s="468">
        <v>1000000</v>
      </c>
      <c r="F115" s="468">
        <v>1000</v>
      </c>
      <c r="G115" s="468">
        <v>100000</v>
      </c>
      <c r="H115" s="468">
        <v>1000</v>
      </c>
      <c r="I115" s="468">
        <v>100000</v>
      </c>
      <c r="J115" s="468">
        <v>500</v>
      </c>
      <c r="K115" s="468">
        <v>10000</v>
      </c>
      <c r="L115" s="245" t="str">
        <f>IF(('Раздел 1'!N119)&gt;0,E115,"")</f>
        <v/>
      </c>
      <c r="M115" s="245" t="str">
        <f>IF(('Раздел 1'!O119)&gt;0,G115,"")</f>
        <v/>
      </c>
      <c r="N115" s="245" t="str">
        <f>IF(('Раздел 1'!P119)&gt;0,I115,"")</f>
        <v/>
      </c>
      <c r="O115" s="245" t="str">
        <f>IF(('Раздел 1'!Q119)&gt;0,K115,"")</f>
        <v/>
      </c>
      <c r="P115" s="245" t="str">
        <f>IF(('Раздел 1'!N119)&gt;0,D115,"")</f>
        <v/>
      </c>
      <c r="Q115" s="245" t="str">
        <f>IF(('Раздел 1'!O119)&gt;0,F115,"")</f>
        <v/>
      </c>
      <c r="R115" s="245" t="str">
        <f>IF(('Раздел 1'!P119)&gt;0,H115,"")</f>
        <v/>
      </c>
      <c r="S115" s="245" t="str">
        <f>IF(('Раздел 1'!Q119)&gt;0,J115,"")</f>
        <v/>
      </c>
      <c r="T115" s="216">
        <f t="shared" si="2"/>
        <v>0</v>
      </c>
      <c r="U115" s="216">
        <f t="shared" si="3"/>
        <v>0</v>
      </c>
      <c r="V115" s="217" t="e">
        <f>IF(('Раздел 1'!AD119)/('Раздел 1'!S119)&lt;=T115,"","Превышен размер среднего штрафа!")</f>
        <v>#DIV/0!</v>
      </c>
      <c r="W115" s="217" t="e">
        <f>IF(('Раздел 1'!AD119)/('Раздел 1'!S119)&gt;=U115,"","Средний размер штрафа низок!")</f>
        <v>#DIV/0!</v>
      </c>
      <c r="X115" s="221"/>
    </row>
    <row r="116" spans="1:24" s="220" customFormat="1" ht="139.15" customHeight="1">
      <c r="A116" s="428" t="s">
        <v>9861</v>
      </c>
      <c r="B116" s="422" t="s">
        <v>832</v>
      </c>
      <c r="C116" s="423">
        <v>111</v>
      </c>
      <c r="D116" s="434">
        <v>5000</v>
      </c>
      <c r="E116" s="434">
        <v>700000</v>
      </c>
      <c r="F116" s="434">
        <v>500</v>
      </c>
      <c r="G116" s="434">
        <v>80000</v>
      </c>
      <c r="H116" s="434">
        <v>200</v>
      </c>
      <c r="I116" s="434">
        <v>80000</v>
      </c>
      <c r="J116" s="434">
        <v>200</v>
      </c>
      <c r="K116" s="434">
        <v>30000</v>
      </c>
      <c r="L116" s="245" t="str">
        <f>IF(('Раздел 1'!N120)&gt;0,E116,"")</f>
        <v/>
      </c>
      <c r="M116" s="245" t="str">
        <f>IF(('Раздел 1'!O120)&gt;0,G116,"")</f>
        <v/>
      </c>
      <c r="N116" s="245" t="str">
        <f>IF(('Раздел 1'!P120)&gt;0,I116,"")</f>
        <v/>
      </c>
      <c r="O116" s="245" t="str">
        <f>IF(('Раздел 1'!Q120)&gt;0,K116,"")</f>
        <v/>
      </c>
      <c r="P116" s="245" t="str">
        <f>IF(('Раздел 1'!N120)&gt;0,D116,"")</f>
        <v/>
      </c>
      <c r="Q116" s="245" t="str">
        <f>IF(('Раздел 1'!O120)&gt;0,F116,"")</f>
        <v/>
      </c>
      <c r="R116" s="245" t="str">
        <f>IF(('Раздел 1'!P120)&gt;0,H116,"")</f>
        <v/>
      </c>
      <c r="S116" s="245" t="str">
        <f>IF(('Раздел 1'!Q120)&gt;0,J116,"")</f>
        <v/>
      </c>
      <c r="T116" s="216">
        <f t="shared" si="2"/>
        <v>0</v>
      </c>
      <c r="U116" s="216">
        <f t="shared" si="3"/>
        <v>0</v>
      </c>
      <c r="V116" s="217" t="e">
        <f>IF(('Раздел 1'!AD120)/('Раздел 1'!S120)&lt;=T116,"","Превышен размер среднего штрафа!")</f>
        <v>#DIV/0!</v>
      </c>
      <c r="W116" s="217" t="e">
        <f>IF(('Раздел 1'!AD120)/('Раздел 1'!S120)&gt;=U116,"","Средний размер штрафа низок!")</f>
        <v>#DIV/0!</v>
      </c>
      <c r="X116" s="218"/>
    </row>
    <row r="117" spans="1:24" s="220" customFormat="1" ht="60" customHeight="1">
      <c r="A117" s="425" t="s">
        <v>188</v>
      </c>
      <c r="B117" s="422" t="s">
        <v>189</v>
      </c>
      <c r="C117" s="423">
        <v>112</v>
      </c>
      <c r="D117" s="434">
        <v>100000</v>
      </c>
      <c r="E117" s="434">
        <v>300000</v>
      </c>
      <c r="F117" s="434"/>
      <c r="G117" s="434"/>
      <c r="H117" s="434"/>
      <c r="I117" s="434"/>
      <c r="J117" s="434">
        <v>3000</v>
      </c>
      <c r="K117" s="434">
        <v>5000</v>
      </c>
      <c r="L117" s="245" t="str">
        <f>IF(('Раздел 1'!N121)&gt;0,E117,"")</f>
        <v/>
      </c>
      <c r="M117" s="245" t="str">
        <f>IF(('Раздел 1'!O121)&gt;0,G117,"")</f>
        <v/>
      </c>
      <c r="N117" s="245" t="str">
        <f>IF(('Раздел 1'!P121)&gt;0,I117,"")</f>
        <v/>
      </c>
      <c r="O117" s="245" t="str">
        <f>IF(('Раздел 1'!Q121)&gt;0,K117,"")</f>
        <v/>
      </c>
      <c r="P117" s="245" t="str">
        <f>IF(('Раздел 1'!N121)&gt;0,D117,"")</f>
        <v/>
      </c>
      <c r="Q117" s="245" t="str">
        <f>IF(('Раздел 1'!O121)&gt;0,F117,"")</f>
        <v/>
      </c>
      <c r="R117" s="245" t="str">
        <f>IF(('Раздел 1'!P121)&gt;0,H117,"")</f>
        <v/>
      </c>
      <c r="S117" s="245" t="str">
        <f>IF(('Раздел 1'!Q121)&gt;0,J117,"")</f>
        <v/>
      </c>
      <c r="T117" s="216">
        <f t="shared" si="2"/>
        <v>0</v>
      </c>
      <c r="U117" s="216">
        <f t="shared" si="3"/>
        <v>0</v>
      </c>
      <c r="V117" s="217" t="e">
        <f>IF(('Раздел 1'!AD121)/('Раздел 1'!S121)&lt;=T117,"","Превышен размер среднего штрафа!")</f>
        <v>#DIV/0!</v>
      </c>
      <c r="W117" s="217" t="e">
        <f>IF(('Раздел 1'!AD121)/('Раздел 1'!S121)&gt;=U117,"","Средний размер штрафа низок!")</f>
        <v>#DIV/0!</v>
      </c>
      <c r="X117" s="218"/>
    </row>
    <row r="118" spans="1:24" s="220" customFormat="1" ht="60" customHeight="1">
      <c r="A118" s="425" t="s">
        <v>9862</v>
      </c>
      <c r="B118" s="422" t="s">
        <v>210</v>
      </c>
      <c r="C118" s="423">
        <v>113</v>
      </c>
      <c r="D118" s="434">
        <v>3000</v>
      </c>
      <c r="E118" s="434">
        <v>300000</v>
      </c>
      <c r="F118" s="434">
        <v>300</v>
      </c>
      <c r="G118" s="434">
        <v>70000</v>
      </c>
      <c r="H118" s="434">
        <v>300</v>
      </c>
      <c r="I118" s="434">
        <v>70000</v>
      </c>
      <c r="J118" s="434">
        <v>100</v>
      </c>
      <c r="K118" s="434">
        <v>10000</v>
      </c>
      <c r="L118" s="245" t="str">
        <f>IF(('Раздел 1'!N122)&gt;0,E118,"")</f>
        <v/>
      </c>
      <c r="M118" s="245" t="str">
        <f>IF(('Раздел 1'!O122)&gt;0,G118,"")</f>
        <v/>
      </c>
      <c r="N118" s="245" t="str">
        <f>IF(('Раздел 1'!P122)&gt;0,I118,"")</f>
        <v/>
      </c>
      <c r="O118" s="245" t="str">
        <f>IF(('Раздел 1'!Q122)&gt;0,K118,"")</f>
        <v/>
      </c>
      <c r="P118" s="245" t="str">
        <f>IF(('Раздел 1'!N122)&gt;0,D118,"")</f>
        <v/>
      </c>
      <c r="Q118" s="245" t="str">
        <f>IF(('Раздел 1'!O122)&gt;0,F118,"")</f>
        <v/>
      </c>
      <c r="R118" s="245" t="str">
        <f>IF(('Раздел 1'!P122)&gt;0,H118,"")</f>
        <v/>
      </c>
      <c r="S118" s="245" t="str">
        <f>IF(('Раздел 1'!Q122)&gt;0,J118,"")</f>
        <v/>
      </c>
      <c r="T118" s="216">
        <f t="shared" si="2"/>
        <v>0</v>
      </c>
      <c r="U118" s="216">
        <f t="shared" si="3"/>
        <v>0</v>
      </c>
      <c r="V118" s="217" t="e">
        <f>IF(('Раздел 1'!AD122)/('Раздел 1'!S122)&lt;=T118,"","Превышен размер среднего штрафа!")</f>
        <v>#DIV/0!</v>
      </c>
      <c r="W118" s="217" t="e">
        <f>IF(('Раздел 1'!AD122)/('Раздел 1'!S122)&gt;=U118,"","Средний размер штрафа низок!")</f>
        <v>#DIV/0!</v>
      </c>
      <c r="X118" s="221"/>
    </row>
    <row r="119" spans="1:24" s="220" customFormat="1" ht="94.15" customHeight="1">
      <c r="A119" s="425" t="s">
        <v>9863</v>
      </c>
      <c r="B119" s="422" t="s">
        <v>689</v>
      </c>
      <c r="C119" s="423">
        <v>114</v>
      </c>
      <c r="D119" s="434">
        <v>10000</v>
      </c>
      <c r="E119" s="434">
        <v>20000</v>
      </c>
      <c r="F119" s="434">
        <v>4000</v>
      </c>
      <c r="G119" s="434">
        <v>5000</v>
      </c>
      <c r="H119" s="434">
        <v>4000</v>
      </c>
      <c r="I119" s="434">
        <v>5000</v>
      </c>
      <c r="J119" s="434">
        <v>1000</v>
      </c>
      <c r="K119" s="434">
        <v>2000</v>
      </c>
      <c r="L119" s="245" t="str">
        <f>IF(('Раздел 1'!N123)&gt;0,E119,"")</f>
        <v/>
      </c>
      <c r="M119" s="245" t="str">
        <f>IF(('Раздел 1'!O123)&gt;0,G119,"")</f>
        <v/>
      </c>
      <c r="N119" s="245" t="str">
        <f>IF(('Раздел 1'!P123)&gt;0,I119,"")</f>
        <v/>
      </c>
      <c r="O119" s="245" t="str">
        <f>IF(('Раздел 1'!Q123)&gt;0,K119,"")</f>
        <v/>
      </c>
      <c r="P119" s="245" t="str">
        <f>IF(('Раздел 1'!N123)&gt;0,D119,"")</f>
        <v/>
      </c>
      <c r="Q119" s="245" t="str">
        <f>IF(('Раздел 1'!O123)&gt;0,F119,"")</f>
        <v/>
      </c>
      <c r="R119" s="245" t="str">
        <f>IF(('Раздел 1'!P123)&gt;0,H119,"")</f>
        <v/>
      </c>
      <c r="S119" s="245" t="str">
        <f>IF(('Раздел 1'!Q123)&gt;0,J119,"")</f>
        <v/>
      </c>
      <c r="T119" s="216">
        <f t="shared" si="2"/>
        <v>0</v>
      </c>
      <c r="U119" s="216">
        <f t="shared" si="3"/>
        <v>0</v>
      </c>
      <c r="V119" s="217" t="e">
        <f>IF(('Раздел 1'!AD123)/('Раздел 1'!S123)&lt;=T119,"","Превышен размер среднего штрафа!")</f>
        <v>#DIV/0!</v>
      </c>
      <c r="W119" s="217" t="e">
        <f>IF(('Раздел 1'!AD123)/('Раздел 1'!S123)&gt;=U119,"","Средний размер штрафа низок!")</f>
        <v>#DIV/0!</v>
      </c>
      <c r="X119" s="218"/>
    </row>
    <row r="120" spans="1:24" s="220" customFormat="1" ht="94.15" customHeight="1">
      <c r="A120" s="421" t="s">
        <v>9864</v>
      </c>
      <c r="B120" s="422" t="s">
        <v>690</v>
      </c>
      <c r="C120" s="423">
        <v>115</v>
      </c>
      <c r="D120" s="434">
        <v>10000</v>
      </c>
      <c r="E120" s="434">
        <v>100000</v>
      </c>
      <c r="F120" s="434">
        <v>1000</v>
      </c>
      <c r="G120" s="434">
        <v>20000</v>
      </c>
      <c r="H120" s="434">
        <v>1000</v>
      </c>
      <c r="I120" s="434">
        <v>20000</v>
      </c>
      <c r="J120" s="434">
        <v>100</v>
      </c>
      <c r="K120" s="434">
        <v>5000</v>
      </c>
      <c r="L120" s="245" t="str">
        <f>IF(('Раздел 1'!N124)&gt;0,E120,"")</f>
        <v/>
      </c>
      <c r="M120" s="245" t="str">
        <f>IF(('Раздел 1'!O124)&gt;0,G120,"")</f>
        <v/>
      </c>
      <c r="N120" s="245" t="str">
        <f>IF(('Раздел 1'!P124)&gt;0,I120,"")</f>
        <v/>
      </c>
      <c r="O120" s="245" t="str">
        <f>IF(('Раздел 1'!Q124)&gt;0,K120,"")</f>
        <v/>
      </c>
      <c r="P120" s="245" t="str">
        <f>IF(('Раздел 1'!N124)&gt;0,D120,"")</f>
        <v/>
      </c>
      <c r="Q120" s="245" t="str">
        <f>IF(('Раздел 1'!O124)&gt;0,F120,"")</f>
        <v/>
      </c>
      <c r="R120" s="245" t="str">
        <f>IF(('Раздел 1'!P124)&gt;0,H120,"")</f>
        <v/>
      </c>
      <c r="S120" s="245" t="str">
        <f>IF(('Раздел 1'!Q124)&gt;0,J120,"")</f>
        <v/>
      </c>
      <c r="T120" s="216">
        <f t="shared" si="2"/>
        <v>0</v>
      </c>
      <c r="U120" s="216">
        <f t="shared" si="3"/>
        <v>0</v>
      </c>
      <c r="V120" s="217" t="e">
        <f>IF(('Раздел 1'!AD124)/('Раздел 1'!S124)&lt;=T120,"","Превышен размер среднего штрафа!")</f>
        <v>#DIV/0!</v>
      </c>
      <c r="W120" s="217" t="e">
        <f>IF(('Раздел 1'!AD124)/('Раздел 1'!S124)&gt;=U120,"","Средний размер штрафа низок!")</f>
        <v>#DIV/0!</v>
      </c>
      <c r="X120" s="218"/>
    </row>
    <row r="121" spans="1:24" s="220" customFormat="1" ht="114.6" customHeight="1">
      <c r="A121" s="429" t="s">
        <v>11214</v>
      </c>
      <c r="B121" s="430" t="s">
        <v>691</v>
      </c>
      <c r="C121" s="423">
        <v>116</v>
      </c>
      <c r="D121" s="434">
        <v>5000</v>
      </c>
      <c r="E121" s="434">
        <v>5000000</v>
      </c>
      <c r="F121" s="434">
        <v>500</v>
      </c>
      <c r="G121" s="434">
        <v>1000000</v>
      </c>
      <c r="H121" s="434">
        <v>500</v>
      </c>
      <c r="I121" s="434">
        <v>1000000</v>
      </c>
      <c r="J121" s="434">
        <v>300</v>
      </c>
      <c r="K121" s="434">
        <v>500000</v>
      </c>
      <c r="L121" s="245" t="str">
        <f>IF(('Раздел 1'!N125)&gt;0,E121,"")</f>
        <v/>
      </c>
      <c r="M121" s="245" t="str">
        <f>IF(('Раздел 1'!O125)&gt;0,G121,"")</f>
        <v/>
      </c>
      <c r="N121" s="245" t="str">
        <f>IF(('Раздел 1'!P125)&gt;0,I121,"")</f>
        <v/>
      </c>
      <c r="O121" s="245" t="str">
        <f>IF(('Раздел 1'!Q125)&gt;0,K121,"")</f>
        <v/>
      </c>
      <c r="P121" s="245" t="str">
        <f>IF(('Раздел 1'!N125)&gt;0,D121,"")</f>
        <v/>
      </c>
      <c r="Q121" s="245" t="str">
        <f>IF(('Раздел 1'!O125)&gt;0,F121,"")</f>
        <v/>
      </c>
      <c r="R121" s="245" t="str">
        <f>IF(('Раздел 1'!P125)&gt;0,H121,"")</f>
        <v/>
      </c>
      <c r="S121" s="245" t="str">
        <f>IF(('Раздел 1'!Q125)&gt;0,J121,"")</f>
        <v/>
      </c>
      <c r="T121" s="216">
        <f t="shared" si="2"/>
        <v>0</v>
      </c>
      <c r="U121" s="216">
        <f t="shared" si="3"/>
        <v>0</v>
      </c>
      <c r="V121" s="217" t="e">
        <f>IF(('Раздел 1'!AD125)/('Раздел 1'!S125)&lt;=T121,"","Превышен размер среднего штрафа!")</f>
        <v>#DIV/0!</v>
      </c>
      <c r="W121" s="217" t="e">
        <f>IF(('Раздел 1'!AD125)/('Раздел 1'!S125)&gt;=U121,"","Средний размер штрафа низок!")</f>
        <v>#DIV/0!</v>
      </c>
      <c r="X121" s="221"/>
    </row>
    <row r="122" spans="1:24" s="220" customFormat="1" ht="38.450000000000003" customHeight="1">
      <c r="A122" s="429" t="s">
        <v>1113</v>
      </c>
      <c r="B122" s="430" t="s">
        <v>692</v>
      </c>
      <c r="C122" s="423">
        <v>117</v>
      </c>
      <c r="D122" s="434">
        <v>100000</v>
      </c>
      <c r="E122" s="434">
        <v>200000</v>
      </c>
      <c r="F122" s="434">
        <v>30000</v>
      </c>
      <c r="G122" s="434">
        <v>50000</v>
      </c>
      <c r="H122" s="434">
        <v>50000</v>
      </c>
      <c r="I122" s="434">
        <v>70000</v>
      </c>
      <c r="J122" s="434">
        <v>5000</v>
      </c>
      <c r="K122" s="434">
        <v>5000</v>
      </c>
      <c r="L122" s="245" t="str">
        <f>IF(('Раздел 1'!N126)&gt;0,E122,"")</f>
        <v/>
      </c>
      <c r="M122" s="245" t="str">
        <f>IF(('Раздел 1'!O126)&gt;0,G122,"")</f>
        <v/>
      </c>
      <c r="N122" s="245" t="str">
        <f>IF(('Раздел 1'!P126)&gt;0,I122,"")</f>
        <v/>
      </c>
      <c r="O122" s="245" t="str">
        <f>IF(('Раздел 1'!Q126)&gt;0,K122,"")</f>
        <v/>
      </c>
      <c r="P122" s="245" t="str">
        <f>IF(('Раздел 1'!N126)&gt;0,D122,"")</f>
        <v/>
      </c>
      <c r="Q122" s="245" t="str">
        <f>IF(('Раздел 1'!O126)&gt;0,F122,"")</f>
        <v/>
      </c>
      <c r="R122" s="245" t="str">
        <f>IF(('Раздел 1'!P126)&gt;0,H122,"")</f>
        <v/>
      </c>
      <c r="S122" s="245" t="str">
        <f>IF(('Раздел 1'!Q126)&gt;0,J122,"")</f>
        <v/>
      </c>
      <c r="T122" s="216">
        <f t="shared" si="2"/>
        <v>0</v>
      </c>
      <c r="U122" s="216">
        <f t="shared" si="3"/>
        <v>0</v>
      </c>
      <c r="V122" s="217" t="e">
        <f>IF(('Раздел 1'!AD126)/('Раздел 1'!S126)&lt;=T122,"","Превышен размер среднего штрафа!")</f>
        <v>#DIV/0!</v>
      </c>
      <c r="W122" s="217" t="e">
        <f>IF(('Раздел 1'!AD126)/('Раздел 1'!S126)&gt;=U122,"","Средний размер штрафа низок!")</f>
        <v>#DIV/0!</v>
      </c>
      <c r="X122" s="218"/>
    </row>
    <row r="123" spans="1:24" s="220" customFormat="1" ht="43.15" customHeight="1">
      <c r="A123" s="429" t="s">
        <v>693</v>
      </c>
      <c r="B123" s="430" t="s">
        <v>1114</v>
      </c>
      <c r="C123" s="423">
        <v>118</v>
      </c>
      <c r="D123" s="434">
        <v>100000</v>
      </c>
      <c r="E123" s="434">
        <v>500000</v>
      </c>
      <c r="F123" s="434">
        <v>30000</v>
      </c>
      <c r="G123" s="434">
        <v>100000</v>
      </c>
      <c r="H123" s="434">
        <v>50000</v>
      </c>
      <c r="I123" s="434">
        <v>150000</v>
      </c>
      <c r="J123" s="434">
        <v>5000</v>
      </c>
      <c r="K123" s="434">
        <v>30000</v>
      </c>
      <c r="L123" s="245" t="str">
        <f>IF(('Раздел 1'!N127)&gt;0,E123,"")</f>
        <v/>
      </c>
      <c r="M123" s="245" t="str">
        <f>IF(('Раздел 1'!O127)&gt;0,G123,"")</f>
        <v/>
      </c>
      <c r="N123" s="245" t="str">
        <f>IF(('Раздел 1'!P127)&gt;0,I123,"")</f>
        <v/>
      </c>
      <c r="O123" s="245" t="str">
        <f>IF(('Раздел 1'!Q127)&gt;0,K123,"")</f>
        <v/>
      </c>
      <c r="P123" s="245" t="str">
        <f>IF(('Раздел 1'!N127)&gt;0,D123,"")</f>
        <v/>
      </c>
      <c r="Q123" s="245" t="str">
        <f>IF(('Раздел 1'!O127)&gt;0,F123,"")</f>
        <v/>
      </c>
      <c r="R123" s="245" t="str">
        <f>IF(('Раздел 1'!P127)&gt;0,H123,"")</f>
        <v/>
      </c>
      <c r="S123" s="245" t="str">
        <f>IF(('Раздел 1'!Q127)&gt;0,J123,"")</f>
        <v/>
      </c>
      <c r="T123" s="216">
        <f t="shared" si="2"/>
        <v>0</v>
      </c>
      <c r="U123" s="216">
        <f t="shared" si="3"/>
        <v>0</v>
      </c>
      <c r="V123" s="217" t="e">
        <f>IF(('Раздел 1'!AD127)/('Раздел 1'!S127)&lt;=T123,"","Превышен размер среднего штрафа!")</f>
        <v>#DIV/0!</v>
      </c>
      <c r="W123" s="217" t="e">
        <f>IF(('Раздел 1'!AD127)/('Раздел 1'!S127)&gt;=U123,"","Средний размер штрафа низок!")</f>
        <v>#DIV/0!</v>
      </c>
      <c r="X123" s="218"/>
    </row>
    <row r="124" spans="1:24" s="220" customFormat="1" ht="34.15" customHeight="1">
      <c r="A124" s="429" t="s">
        <v>694</v>
      </c>
      <c r="B124" s="430" t="s">
        <v>695</v>
      </c>
      <c r="C124" s="423">
        <v>119</v>
      </c>
      <c r="D124" s="434">
        <v>100000</v>
      </c>
      <c r="E124" s="434">
        <v>250000</v>
      </c>
      <c r="F124" s="434">
        <v>30000</v>
      </c>
      <c r="G124" s="434">
        <v>100000</v>
      </c>
      <c r="H124" s="434">
        <v>50000</v>
      </c>
      <c r="I124" s="434">
        <v>150000</v>
      </c>
      <c r="J124" s="434">
        <v>5000</v>
      </c>
      <c r="K124" s="434">
        <v>30000</v>
      </c>
      <c r="L124" s="245" t="str">
        <f>IF(('Раздел 1'!N128)&gt;0,E124,"")</f>
        <v/>
      </c>
      <c r="M124" s="245" t="str">
        <f>IF(('Раздел 1'!O128)&gt;0,G124,"")</f>
        <v/>
      </c>
      <c r="N124" s="245" t="str">
        <f>IF(('Раздел 1'!P128)&gt;0,I124,"")</f>
        <v/>
      </c>
      <c r="O124" s="245" t="str">
        <f>IF(('Раздел 1'!Q128)&gt;0,K124,"")</f>
        <v/>
      </c>
      <c r="P124" s="245" t="str">
        <f>IF(('Раздел 1'!N128)&gt;0,D124,"")</f>
        <v/>
      </c>
      <c r="Q124" s="245" t="str">
        <f>IF(('Раздел 1'!O128)&gt;0,F124,"")</f>
        <v/>
      </c>
      <c r="R124" s="245" t="str">
        <f>IF(('Раздел 1'!P128)&gt;0,H124,"")</f>
        <v/>
      </c>
      <c r="S124" s="245" t="str">
        <f>IF(('Раздел 1'!Q128)&gt;0,J124,"")</f>
        <v/>
      </c>
      <c r="T124" s="216">
        <f t="shared" si="2"/>
        <v>0</v>
      </c>
      <c r="U124" s="216">
        <f t="shared" si="3"/>
        <v>0</v>
      </c>
      <c r="V124" s="217" t="e">
        <f>IF(('Раздел 1'!AD128)/('Раздел 1'!S128)&lt;=T124,"","Превышен размер среднего штрафа!")</f>
        <v>#DIV/0!</v>
      </c>
      <c r="W124" s="217" t="e">
        <f>IF(('Раздел 1'!AD128)/('Раздел 1'!S128)&gt;=U124,"","Средний размер штрафа низок!")</f>
        <v>#DIV/0!</v>
      </c>
      <c r="X124" s="221"/>
    </row>
    <row r="125" spans="1:24" s="220" customFormat="1" ht="60" customHeight="1">
      <c r="A125" s="429" t="s">
        <v>11215</v>
      </c>
      <c r="B125" s="430" t="s">
        <v>696</v>
      </c>
      <c r="C125" s="423">
        <v>120</v>
      </c>
      <c r="D125" s="434">
        <v>3000</v>
      </c>
      <c r="E125" s="434">
        <v>80000</v>
      </c>
      <c r="F125" s="434">
        <v>300</v>
      </c>
      <c r="G125" s="434">
        <v>5000</v>
      </c>
      <c r="H125" s="434">
        <v>300</v>
      </c>
      <c r="I125" s="434">
        <v>5000</v>
      </c>
      <c r="J125" s="434">
        <v>100</v>
      </c>
      <c r="K125" s="434">
        <v>1500</v>
      </c>
      <c r="L125" s="245" t="str">
        <f>IF(('Раздел 1'!N129)&gt;0,E125,"")</f>
        <v/>
      </c>
      <c r="M125" s="245" t="str">
        <f>IF(('Раздел 1'!O129)&gt;0,G125,"")</f>
        <v/>
      </c>
      <c r="N125" s="245" t="str">
        <f>IF(('Раздел 1'!P129)&gt;0,I125,"")</f>
        <v/>
      </c>
      <c r="O125" s="245" t="str">
        <f>IF(('Раздел 1'!Q129)&gt;0,K125,"")</f>
        <v/>
      </c>
      <c r="P125" s="245" t="str">
        <f>IF(('Раздел 1'!N129)&gt;0,D125,"")</f>
        <v/>
      </c>
      <c r="Q125" s="245" t="str">
        <f>IF(('Раздел 1'!O129)&gt;0,F125,"")</f>
        <v/>
      </c>
      <c r="R125" s="245" t="str">
        <f>IF(('Раздел 1'!P129)&gt;0,H125,"")</f>
        <v/>
      </c>
      <c r="S125" s="245" t="str">
        <f>IF(('Раздел 1'!Q129)&gt;0,J125,"")</f>
        <v/>
      </c>
      <c r="T125" s="216">
        <f t="shared" si="2"/>
        <v>0</v>
      </c>
      <c r="U125" s="216">
        <f t="shared" si="3"/>
        <v>0</v>
      </c>
      <c r="V125" s="217" t="e">
        <f>IF(('Раздел 1'!AD129)/('Раздел 1'!S129)&lt;=T125,"","Превышен размер среднего штрафа!")</f>
        <v>#DIV/0!</v>
      </c>
      <c r="W125" s="217" t="e">
        <f>IF(('Раздел 1'!AD129)/('Раздел 1'!S129)&gt;=U125,"","Средний размер штрафа низок!")</f>
        <v>#DIV/0!</v>
      </c>
      <c r="X125" s="218"/>
    </row>
    <row r="126" spans="1:24" s="220" customFormat="1" ht="60" customHeight="1">
      <c r="A126" s="429" t="s">
        <v>1455</v>
      </c>
      <c r="B126" s="431" t="s">
        <v>1456</v>
      </c>
      <c r="C126" s="423">
        <v>121</v>
      </c>
      <c r="D126" s="434"/>
      <c r="E126" s="434"/>
      <c r="F126" s="434">
        <v>2000</v>
      </c>
      <c r="G126" s="434">
        <v>3000</v>
      </c>
      <c r="H126" s="434">
        <v>2000</v>
      </c>
      <c r="I126" s="434">
        <v>3000</v>
      </c>
      <c r="J126" s="434"/>
      <c r="K126" s="434"/>
      <c r="L126" s="245" t="str">
        <f>IF(('Раздел 1'!N130)&gt;0,E126,"")</f>
        <v/>
      </c>
      <c r="M126" s="245" t="str">
        <f>IF(('Раздел 1'!O130)&gt;0,G126,"")</f>
        <v/>
      </c>
      <c r="N126" s="245" t="str">
        <f>IF(('Раздел 1'!P130)&gt;0,I126,"")</f>
        <v/>
      </c>
      <c r="O126" s="245" t="str">
        <f>IF(('Раздел 1'!Q130)&gt;0,K126,"")</f>
        <v/>
      </c>
      <c r="P126" s="245" t="str">
        <f>IF(('Раздел 1'!N130)&gt;0,D126,"")</f>
        <v/>
      </c>
      <c r="Q126" s="245" t="str">
        <f>IF(('Раздел 1'!O130)&gt;0,F126,"")</f>
        <v/>
      </c>
      <c r="R126" s="245" t="str">
        <f>IF(('Раздел 1'!P130)&gt;0,H126,"")</f>
        <v/>
      </c>
      <c r="S126" s="245" t="str">
        <f>IF(('Раздел 1'!Q130)&gt;0,J126,"")</f>
        <v/>
      </c>
      <c r="T126" s="216">
        <f t="shared" si="2"/>
        <v>0</v>
      </c>
      <c r="U126" s="216">
        <f t="shared" si="3"/>
        <v>0</v>
      </c>
      <c r="V126" s="217" t="e">
        <f>IF(('Раздел 1'!AD130)/('Раздел 1'!S130)&lt;=T126,"","Превышен размер среднего штрафа!")</f>
        <v>#DIV/0!</v>
      </c>
      <c r="W126" s="217" t="e">
        <f>IF(('Раздел 1'!AD130)/('Раздел 1'!S130)&gt;=U126,"","Средний размер штрафа низок!")</f>
        <v>#DIV/0!</v>
      </c>
      <c r="X126" s="218"/>
    </row>
    <row r="127" spans="1:24" s="220" customFormat="1" ht="108.6" customHeight="1">
      <c r="A127" s="429" t="s">
        <v>697</v>
      </c>
      <c r="B127" s="430" t="s">
        <v>698</v>
      </c>
      <c r="C127" s="423">
        <v>122</v>
      </c>
      <c r="D127" s="434">
        <v>30000</v>
      </c>
      <c r="E127" s="434">
        <v>50000</v>
      </c>
      <c r="F127" s="434">
        <v>2000</v>
      </c>
      <c r="G127" s="434">
        <v>3000</v>
      </c>
      <c r="H127" s="434">
        <v>2000</v>
      </c>
      <c r="I127" s="434">
        <v>3000</v>
      </c>
      <c r="J127" s="434">
        <v>1000</v>
      </c>
      <c r="K127" s="434">
        <v>1500</v>
      </c>
      <c r="L127" s="245" t="str">
        <f>IF(('Раздел 1'!N131)&gt;0,E127,"")</f>
        <v/>
      </c>
      <c r="M127" s="245" t="str">
        <f>IF(('Раздел 1'!O131)&gt;0,G127,"")</f>
        <v/>
      </c>
      <c r="N127" s="245" t="str">
        <f>IF(('Раздел 1'!P131)&gt;0,I127,"")</f>
        <v/>
      </c>
      <c r="O127" s="245" t="str">
        <f>IF(('Раздел 1'!Q131)&gt;0,K127,"")</f>
        <v/>
      </c>
      <c r="P127" s="245" t="str">
        <f>IF(('Раздел 1'!N131)&gt;0,D127,"")</f>
        <v/>
      </c>
      <c r="Q127" s="245" t="str">
        <f>IF(('Раздел 1'!O131)&gt;0,F127,"")</f>
        <v/>
      </c>
      <c r="R127" s="245" t="str">
        <f>IF(('Раздел 1'!P131)&gt;0,H127,"")</f>
        <v/>
      </c>
      <c r="S127" s="245" t="str">
        <f>IF(('Раздел 1'!Q131)&gt;0,J127,"")</f>
        <v/>
      </c>
      <c r="T127" s="216">
        <f t="shared" si="2"/>
        <v>0</v>
      </c>
      <c r="U127" s="216">
        <f t="shared" si="3"/>
        <v>0</v>
      </c>
      <c r="V127" s="217" t="e">
        <f>IF(('Раздел 1'!AD131)/('Раздел 1'!S131)&lt;=T127,"","Превышен размер среднего штрафа!")</f>
        <v>#DIV/0!</v>
      </c>
      <c r="W127" s="217" t="e">
        <f>IF(('Раздел 1'!AD131)/('Раздел 1'!S131)&gt;=U127,"","Средний размер штрафа низок!")</f>
        <v>#DIV/0!</v>
      </c>
      <c r="X127" s="221"/>
    </row>
    <row r="128" spans="1:24" s="220" customFormat="1" ht="37.15" customHeight="1">
      <c r="A128" s="427" t="s">
        <v>9866</v>
      </c>
      <c r="B128" s="422" t="s">
        <v>7</v>
      </c>
      <c r="C128" s="423">
        <v>123</v>
      </c>
      <c r="D128" s="434">
        <v>2000</v>
      </c>
      <c r="E128" s="434">
        <v>20000000</v>
      </c>
      <c r="F128" s="434">
        <v>100</v>
      </c>
      <c r="G128" s="434">
        <v>800000</v>
      </c>
      <c r="H128" s="434">
        <v>100</v>
      </c>
      <c r="I128" s="434">
        <v>5000000</v>
      </c>
      <c r="J128" s="434">
        <v>100</v>
      </c>
      <c r="K128" s="434">
        <v>5000000</v>
      </c>
      <c r="L128" s="245" t="str">
        <f>IF(('Раздел 1'!N132)&gt;0,E128,"")</f>
        <v/>
      </c>
      <c r="M128" s="245" t="str">
        <f>IF(('Раздел 1'!O132)&gt;0,G128,"")</f>
        <v/>
      </c>
      <c r="N128" s="245" t="str">
        <f>IF(('Раздел 1'!P132)&gt;0,I128,"")</f>
        <v/>
      </c>
      <c r="O128" s="245" t="str">
        <f>IF(('Раздел 1'!Q132)&gt;0,K128,"")</f>
        <v/>
      </c>
      <c r="P128" s="245" t="str">
        <f>IF(('Раздел 1'!N132)&gt;0,D128,"")</f>
        <v/>
      </c>
      <c r="Q128" s="245" t="str">
        <f>IF(('Раздел 1'!O132)&gt;0,F128,"")</f>
        <v/>
      </c>
      <c r="R128" s="245" t="str">
        <f>IF(('Раздел 1'!P132)&gt;0,H128,"")</f>
        <v/>
      </c>
      <c r="S128" s="245" t="str">
        <f>IF(('Раздел 1'!Q132)&gt;0,J128,"")</f>
        <v/>
      </c>
      <c r="T128" s="216">
        <f t="shared" si="2"/>
        <v>0</v>
      </c>
      <c r="U128" s="216">
        <f t="shared" si="3"/>
        <v>0</v>
      </c>
      <c r="V128" s="217" t="e">
        <f>IF(('Раздел 1'!AD132)/('Раздел 1'!S132)&lt;=T128,"","Превышен размер среднего штрафа!")</f>
        <v>#DIV/0!</v>
      </c>
      <c r="W128" s="217" t="e">
        <f>IF(('Раздел 1'!AD132)/('Раздел 1'!S132)&gt;=U128,"","Средний размер штрафа низок!")</f>
        <v>#DIV/0!</v>
      </c>
      <c r="X128" s="218"/>
    </row>
    <row r="129" spans="1:24" s="220" customFormat="1" ht="102" customHeight="1">
      <c r="A129" s="432" t="s">
        <v>1115</v>
      </c>
      <c r="B129" s="422" t="s">
        <v>1116</v>
      </c>
      <c r="C129" s="423">
        <v>124</v>
      </c>
      <c r="D129" s="434"/>
      <c r="E129" s="434"/>
      <c r="F129" s="434"/>
      <c r="G129" s="434"/>
      <c r="H129" s="434"/>
      <c r="I129" s="434"/>
      <c r="J129" s="434">
        <v>5000</v>
      </c>
      <c r="K129" s="434">
        <v>5000</v>
      </c>
      <c r="L129" s="245" t="str">
        <f>IF(('Раздел 1'!N133)&gt;0,E129,"")</f>
        <v/>
      </c>
      <c r="M129" s="245" t="str">
        <f>IF(('Раздел 1'!O133)&gt;0,G129,"")</f>
        <v/>
      </c>
      <c r="N129" s="245" t="str">
        <f>IF(('Раздел 1'!P133)&gt;0,I129,"")</f>
        <v/>
      </c>
      <c r="O129" s="245" t="str">
        <f>IF(('Раздел 1'!Q133)&gt;0,K129,"")</f>
        <v/>
      </c>
      <c r="P129" s="245" t="str">
        <f>IF(('Раздел 1'!N133)&gt;0,D129,"")</f>
        <v/>
      </c>
      <c r="Q129" s="245" t="str">
        <f>IF(('Раздел 1'!O133)&gt;0,F129,"")</f>
        <v/>
      </c>
      <c r="R129" s="245" t="str">
        <f>IF(('Раздел 1'!P133)&gt;0,H129,"")</f>
        <v/>
      </c>
      <c r="S129" s="245" t="str">
        <f>IF(('Раздел 1'!Q133)&gt;0,J129,"")</f>
        <v/>
      </c>
      <c r="T129" s="216">
        <f t="shared" si="2"/>
        <v>0</v>
      </c>
      <c r="U129" s="216">
        <f t="shared" si="3"/>
        <v>0</v>
      </c>
      <c r="V129" s="217" t="e">
        <f>IF(('Раздел 1'!AD133)/('Раздел 1'!S133)&lt;=T129,"","Превышен размер среднего штрафа!")</f>
        <v>#DIV/0!</v>
      </c>
      <c r="W129" s="217" t="e">
        <f>IF(('Раздел 1'!AD133)/('Раздел 1'!S133)&gt;=U129,"","Средний размер штрафа низок!")</f>
        <v>#DIV/0!</v>
      </c>
      <c r="X129" s="218"/>
    </row>
    <row r="130" spans="1:24" s="220" customFormat="1" ht="182.45" customHeight="1">
      <c r="A130" s="432" t="s">
        <v>11216</v>
      </c>
      <c r="B130" s="422" t="s">
        <v>1117</v>
      </c>
      <c r="C130" s="423">
        <v>125</v>
      </c>
      <c r="D130" s="434"/>
      <c r="E130" s="434"/>
      <c r="F130" s="434"/>
      <c r="G130" s="434"/>
      <c r="H130" s="434"/>
      <c r="I130" s="434"/>
      <c r="J130" s="434">
        <v>5000</v>
      </c>
      <c r="K130" s="434">
        <v>5000</v>
      </c>
      <c r="L130" s="245" t="str">
        <f>IF(('Раздел 1'!N134)&gt;0,E130,"")</f>
        <v/>
      </c>
      <c r="M130" s="245" t="str">
        <f>IF(('Раздел 1'!O134)&gt;0,G130,"")</f>
        <v/>
      </c>
      <c r="N130" s="245" t="str">
        <f>IF(('Раздел 1'!P134)&gt;0,I130,"")</f>
        <v/>
      </c>
      <c r="O130" s="245" t="str">
        <f>IF(('Раздел 1'!Q134)&gt;0,K130,"")</f>
        <v/>
      </c>
      <c r="P130" s="245" t="str">
        <f>IF(('Раздел 1'!N134)&gt;0,D130,"")</f>
        <v/>
      </c>
      <c r="Q130" s="245" t="str">
        <f>IF(('Раздел 1'!O134)&gt;0,F130,"")</f>
        <v/>
      </c>
      <c r="R130" s="245" t="str">
        <f>IF(('Раздел 1'!P134)&gt;0,H130,"")</f>
        <v/>
      </c>
      <c r="S130" s="245" t="str">
        <f>IF(('Раздел 1'!Q134)&gt;0,J130,"")</f>
        <v/>
      </c>
      <c r="T130" s="216">
        <f t="shared" si="2"/>
        <v>0</v>
      </c>
      <c r="U130" s="216">
        <f t="shared" si="3"/>
        <v>0</v>
      </c>
      <c r="V130" s="217" t="e">
        <f>IF(('Раздел 1'!AD134)/('Раздел 1'!S134)&lt;=T130,"","Превышен размер среднего штрафа!")</f>
        <v>#DIV/0!</v>
      </c>
      <c r="W130" s="217" t="e">
        <f>IF(('Раздел 1'!AD134)/('Раздел 1'!S134)&gt;=U130,"","Средний размер штрафа низок!")</f>
        <v>#DIV/0!</v>
      </c>
      <c r="X130" s="221"/>
    </row>
    <row r="131" spans="1:24" s="220" customFormat="1" ht="70.150000000000006" customHeight="1">
      <c r="A131" s="421" t="s">
        <v>1154</v>
      </c>
      <c r="B131" s="422" t="s">
        <v>699</v>
      </c>
      <c r="C131" s="423">
        <v>126</v>
      </c>
      <c r="D131" s="434"/>
      <c r="E131" s="434"/>
      <c r="F131" s="434"/>
      <c r="G131" s="434"/>
      <c r="H131" s="434"/>
      <c r="I131" s="434"/>
      <c r="J131" s="434">
        <v>5000</v>
      </c>
      <c r="K131" s="434">
        <v>5000</v>
      </c>
      <c r="L131" s="245" t="str">
        <f>IF(('Раздел 1'!N135)&gt;0,E131,"")</f>
        <v/>
      </c>
      <c r="M131" s="245" t="str">
        <f>IF(('Раздел 1'!O135)&gt;0,G131,"")</f>
        <v/>
      </c>
      <c r="N131" s="245" t="str">
        <f>IF(('Раздел 1'!P135)&gt;0,I131,"")</f>
        <v/>
      </c>
      <c r="O131" s="245" t="str">
        <f>IF(('Раздел 1'!Q135)&gt;0,K131,"")</f>
        <v/>
      </c>
      <c r="P131" s="245" t="str">
        <f>IF(('Раздел 1'!N135)&gt;0,D131,"")</f>
        <v/>
      </c>
      <c r="Q131" s="245" t="str">
        <f>IF(('Раздел 1'!O135)&gt;0,F131,"")</f>
        <v/>
      </c>
      <c r="R131" s="245" t="str">
        <f>IF(('Раздел 1'!P135)&gt;0,H131,"")</f>
        <v/>
      </c>
      <c r="S131" s="245" t="str">
        <f>IF(('Раздел 1'!Q135)&gt;0,J131,"")</f>
        <v/>
      </c>
      <c r="T131" s="216">
        <f t="shared" si="2"/>
        <v>0</v>
      </c>
      <c r="U131" s="216">
        <f t="shared" si="3"/>
        <v>0</v>
      </c>
      <c r="V131" s="217" t="e">
        <f>IF(('Раздел 1'!AD135)/('Раздел 1'!S135)&lt;=T131,"","Превышен размер среднего штрафа!")</f>
        <v>#DIV/0!</v>
      </c>
      <c r="W131" s="217" t="e">
        <f>IF(('Раздел 1'!AD135)/('Раздел 1'!S135)&gt;=U131,"","Средний размер штрафа низок!")</f>
        <v>#DIV/0!</v>
      </c>
      <c r="X131" s="218"/>
    </row>
    <row r="132" spans="1:24" s="220" customFormat="1" ht="102" customHeight="1">
      <c r="A132" s="421" t="s">
        <v>1155</v>
      </c>
      <c r="B132" s="422" t="s">
        <v>1005</v>
      </c>
      <c r="C132" s="423">
        <v>127</v>
      </c>
      <c r="D132" s="434">
        <v>400000</v>
      </c>
      <c r="E132" s="434">
        <v>500000</v>
      </c>
      <c r="F132" s="434">
        <v>15000</v>
      </c>
      <c r="G132" s="434">
        <v>20000</v>
      </c>
      <c r="H132" s="434">
        <v>15000</v>
      </c>
      <c r="I132" s="434">
        <v>20000</v>
      </c>
      <c r="J132" s="434">
        <v>3000</v>
      </c>
      <c r="K132" s="434">
        <v>5000</v>
      </c>
      <c r="L132" s="245" t="str">
        <f>IF(('Раздел 1'!N136)&gt;0,E132,"")</f>
        <v/>
      </c>
      <c r="M132" s="245" t="str">
        <f>IF(('Раздел 1'!O136)&gt;0,G132,"")</f>
        <v/>
      </c>
      <c r="N132" s="245" t="str">
        <f>IF(('Раздел 1'!P136)&gt;0,I132,"")</f>
        <v/>
      </c>
      <c r="O132" s="245" t="str">
        <f>IF(('Раздел 1'!Q136)&gt;0,K132,"")</f>
        <v/>
      </c>
      <c r="P132" s="245" t="str">
        <f>IF(('Раздел 1'!N136)&gt;0,D132,"")</f>
        <v/>
      </c>
      <c r="Q132" s="245" t="str">
        <f>IF(('Раздел 1'!O136)&gt;0,F132,"")</f>
        <v/>
      </c>
      <c r="R132" s="245" t="str">
        <f>IF(('Раздел 1'!P136)&gt;0,H132,"")</f>
        <v/>
      </c>
      <c r="S132" s="245" t="str">
        <f>IF(('Раздел 1'!Q136)&gt;0,J132,"")</f>
        <v/>
      </c>
      <c r="T132" s="216">
        <f t="shared" si="2"/>
        <v>0</v>
      </c>
      <c r="U132" s="216">
        <f t="shared" si="3"/>
        <v>0</v>
      </c>
      <c r="V132" s="217" t="e">
        <f>IF(('Раздел 1'!AD136)/('Раздел 1'!S136)&lt;=T132,"","Превышен размер среднего штрафа!")</f>
        <v>#DIV/0!</v>
      </c>
      <c r="W132" s="217" t="e">
        <f>IF(('Раздел 1'!AD136)/('Раздел 1'!S136)&gt;=U132,"","Средний размер штрафа низок!")</f>
        <v>#DIV/0!</v>
      </c>
      <c r="X132" s="218"/>
    </row>
    <row r="133" spans="1:24" s="220" customFormat="1" ht="60" customHeight="1">
      <c r="A133" s="421" t="s">
        <v>9868</v>
      </c>
      <c r="B133" s="422" t="s">
        <v>700</v>
      </c>
      <c r="C133" s="423">
        <v>128</v>
      </c>
      <c r="D133" s="434"/>
      <c r="E133" s="434"/>
      <c r="F133" s="434"/>
      <c r="G133" s="434"/>
      <c r="H133" s="434"/>
      <c r="I133" s="434"/>
      <c r="J133" s="434">
        <v>500</v>
      </c>
      <c r="K133" s="434">
        <v>5000</v>
      </c>
      <c r="L133" s="245" t="str">
        <f>IF(('Раздел 1'!N137)&gt;0,E133,"")</f>
        <v/>
      </c>
      <c r="M133" s="245" t="str">
        <f>IF(('Раздел 1'!O137)&gt;0,G133,"")</f>
        <v/>
      </c>
      <c r="N133" s="245" t="str">
        <f>IF(('Раздел 1'!P137)&gt;0,I133,"")</f>
        <v/>
      </c>
      <c r="O133" s="245" t="str">
        <f>IF(('Раздел 1'!Q137)&gt;0,K133,"")</f>
        <v/>
      </c>
      <c r="P133" s="245" t="str">
        <f>IF(('Раздел 1'!N137)&gt;0,D133,"")</f>
        <v/>
      </c>
      <c r="Q133" s="245" t="str">
        <f>IF(('Раздел 1'!O137)&gt;0,F133,"")</f>
        <v/>
      </c>
      <c r="R133" s="245" t="str">
        <f>IF(('Раздел 1'!P137)&gt;0,H133,"")</f>
        <v/>
      </c>
      <c r="S133" s="245" t="str">
        <f>IF(('Раздел 1'!Q137)&gt;0,J133,"")</f>
        <v/>
      </c>
      <c r="T133" s="216">
        <f t="shared" si="2"/>
        <v>0</v>
      </c>
      <c r="U133" s="216">
        <f t="shared" si="3"/>
        <v>0</v>
      </c>
      <c r="V133" s="217" t="e">
        <f>IF(('Раздел 1'!AD137)/('Раздел 1'!S137)&lt;=T133,"","Превышен размер среднего штрафа!")</f>
        <v>#DIV/0!</v>
      </c>
      <c r="W133" s="217" t="e">
        <f>IF(('Раздел 1'!AD137)/('Раздел 1'!S137)&gt;=U133,"","Средний размер штрафа низок!")</f>
        <v>#DIV/0!</v>
      </c>
      <c r="X133" s="221"/>
    </row>
    <row r="134" spans="1:24" s="220" customFormat="1" ht="103.15" customHeight="1">
      <c r="A134" s="421" t="s">
        <v>11266</v>
      </c>
      <c r="B134" s="422" t="s">
        <v>11267</v>
      </c>
      <c r="C134" s="423">
        <v>129</v>
      </c>
      <c r="D134" s="434"/>
      <c r="E134" s="434"/>
      <c r="F134" s="434"/>
      <c r="G134" s="434"/>
      <c r="H134" s="434"/>
      <c r="I134" s="434"/>
      <c r="J134" s="434">
        <v>30000</v>
      </c>
      <c r="K134" s="434">
        <v>100000</v>
      </c>
      <c r="L134" s="245" t="str">
        <f>IF(('Раздел 1'!N138)&gt;0,E134,"")</f>
        <v/>
      </c>
      <c r="M134" s="245" t="str">
        <f>IF(('Раздел 1'!O138)&gt;0,G134,"")</f>
        <v/>
      </c>
      <c r="N134" s="245" t="str">
        <f>IF(('Раздел 1'!P138)&gt;0,I134,"")</f>
        <v/>
      </c>
      <c r="O134" s="245" t="str">
        <f>IF(('Раздел 1'!Q138)&gt;0,K134,"")</f>
        <v/>
      </c>
      <c r="P134" s="245" t="str">
        <f>IF(('Раздел 1'!N138)&gt;0,D134,"")</f>
        <v/>
      </c>
      <c r="Q134" s="245" t="str">
        <f>IF(('Раздел 1'!O138)&gt;0,F134,"")</f>
        <v/>
      </c>
      <c r="R134" s="245" t="str">
        <f>IF(('Раздел 1'!P138)&gt;0,H134,"")</f>
        <v/>
      </c>
      <c r="S134" s="245" t="str">
        <f>IF(('Раздел 1'!Q138)&gt;0,J134,"")</f>
        <v/>
      </c>
      <c r="T134" s="216">
        <f t="shared" si="2"/>
        <v>0</v>
      </c>
      <c r="U134" s="216">
        <f t="shared" si="3"/>
        <v>0</v>
      </c>
      <c r="V134" s="217" t="e">
        <f>IF(('Раздел 1'!AD138)/('Раздел 1'!S138)&lt;=T134,"","Превышен размер среднего штрафа!")</f>
        <v>#DIV/0!</v>
      </c>
      <c r="W134" s="217" t="e">
        <f>IF(('Раздел 1'!AD138)/('Раздел 1'!S138)&gt;=U134,"","Средний размер штрафа низок!")</f>
        <v>#DIV/0!</v>
      </c>
      <c r="X134" s="218"/>
    </row>
    <row r="135" spans="1:24" s="220" customFormat="1" ht="60" customHeight="1">
      <c r="A135" s="421" t="s">
        <v>9869</v>
      </c>
      <c r="B135" s="422" t="s">
        <v>1118</v>
      </c>
      <c r="C135" s="423">
        <v>130</v>
      </c>
      <c r="D135" s="434"/>
      <c r="E135" s="434"/>
      <c r="F135" s="434"/>
      <c r="G135" s="434"/>
      <c r="H135" s="434"/>
      <c r="I135" s="434"/>
      <c r="J135" s="434">
        <v>45000</v>
      </c>
      <c r="K135" s="434">
        <v>45000</v>
      </c>
      <c r="L135" s="245" t="str">
        <f>IF(('Раздел 1'!N139)&gt;0,E135,"")</f>
        <v/>
      </c>
      <c r="M135" s="245" t="str">
        <f>IF(('Раздел 1'!O139)&gt;0,G135,"")</f>
        <v/>
      </c>
      <c r="N135" s="245" t="str">
        <f>IF(('Раздел 1'!P139)&gt;0,I135,"")</f>
        <v/>
      </c>
      <c r="O135" s="245" t="str">
        <f>IF(('Раздел 1'!Q139)&gt;0,K135,"")</f>
        <v/>
      </c>
      <c r="P135" s="245" t="str">
        <f>IF(('Раздел 1'!N139)&gt;0,D135,"")</f>
        <v/>
      </c>
      <c r="Q135" s="245" t="str">
        <f>IF(('Раздел 1'!O139)&gt;0,F135,"")</f>
        <v/>
      </c>
      <c r="R135" s="245" t="str">
        <f>IF(('Раздел 1'!P139)&gt;0,H135,"")</f>
        <v/>
      </c>
      <c r="S135" s="245" t="str">
        <f>IF(('Раздел 1'!Q139)&gt;0,J135,"")</f>
        <v/>
      </c>
      <c r="T135" s="216">
        <f t="shared" si="2"/>
        <v>0</v>
      </c>
      <c r="U135" s="216">
        <f t="shared" si="3"/>
        <v>0</v>
      </c>
      <c r="V135" s="217" t="e">
        <f>IF(('Раздел 1'!AD139)/('Раздел 1'!S139)&lt;=T135,"","Превышен размер среднего штрафа!")</f>
        <v>#DIV/0!</v>
      </c>
      <c r="W135" s="217" t="e">
        <f>IF(('Раздел 1'!AD139)/('Раздел 1'!S139)&gt;=U135,"","Средний размер штрафа низок!")</f>
        <v>#DIV/0!</v>
      </c>
      <c r="X135" s="218"/>
    </row>
    <row r="136" spans="1:24" s="220" customFormat="1" ht="44.45" customHeight="1">
      <c r="A136" s="421" t="s">
        <v>1119</v>
      </c>
      <c r="B136" s="422" t="s">
        <v>702</v>
      </c>
      <c r="C136" s="423">
        <v>131</v>
      </c>
      <c r="D136" s="434"/>
      <c r="E136" s="434"/>
      <c r="F136" s="434"/>
      <c r="G136" s="434"/>
      <c r="H136" s="434"/>
      <c r="I136" s="434"/>
      <c r="J136" s="434">
        <v>45000</v>
      </c>
      <c r="K136" s="434">
        <v>30000</v>
      </c>
      <c r="L136" s="245" t="str">
        <f>IF(('Раздел 1'!N140)&gt;0,E136,"")</f>
        <v/>
      </c>
      <c r="M136" s="245" t="str">
        <f>IF(('Раздел 1'!O140)&gt;0,G136,"")</f>
        <v/>
      </c>
      <c r="N136" s="245" t="str">
        <f>IF(('Раздел 1'!P140)&gt;0,I136,"")</f>
        <v/>
      </c>
      <c r="O136" s="245" t="str">
        <f>IF(('Раздел 1'!Q140)&gt;0,K136,"")</f>
        <v/>
      </c>
      <c r="P136" s="245" t="str">
        <f>IF(('Раздел 1'!N140)&gt;0,D136,"")</f>
        <v/>
      </c>
      <c r="Q136" s="245" t="str">
        <f>IF(('Раздел 1'!O140)&gt;0,F136,"")</f>
        <v/>
      </c>
      <c r="R136" s="245" t="str">
        <f>IF(('Раздел 1'!P140)&gt;0,H136,"")</f>
        <v/>
      </c>
      <c r="S136" s="245" t="str">
        <f>IF(('Раздел 1'!Q140)&gt;0,J136,"")</f>
        <v/>
      </c>
      <c r="T136" s="216">
        <f t="shared" si="2"/>
        <v>0</v>
      </c>
      <c r="U136" s="216">
        <f t="shared" si="3"/>
        <v>0</v>
      </c>
      <c r="V136" s="217" t="e">
        <f>IF(('Раздел 1'!AD140)/('Раздел 1'!S140)&lt;=T136,"","Превышен размер среднего штрафа!")</f>
        <v>#DIV/0!</v>
      </c>
      <c r="W136" s="217" t="e">
        <f>IF(('Раздел 1'!AD140)/('Раздел 1'!S140)&gt;=U136,"","Средний размер штрафа низок!")</f>
        <v>#DIV/0!</v>
      </c>
      <c r="X136" s="221"/>
    </row>
    <row r="137" spans="1:24" s="220" customFormat="1" ht="102" customHeight="1">
      <c r="A137" s="421" t="s">
        <v>9870</v>
      </c>
      <c r="B137" s="422" t="s">
        <v>1120</v>
      </c>
      <c r="C137" s="423">
        <v>132</v>
      </c>
      <c r="D137" s="434"/>
      <c r="E137" s="434"/>
      <c r="F137" s="434"/>
      <c r="G137" s="434"/>
      <c r="H137" s="434"/>
      <c r="I137" s="434"/>
      <c r="J137" s="434">
        <v>45000</v>
      </c>
      <c r="K137" s="434">
        <v>30000</v>
      </c>
      <c r="L137" s="245" t="str">
        <f>IF(('Раздел 1'!N141)&gt;0,E137,"")</f>
        <v/>
      </c>
      <c r="M137" s="245" t="str">
        <f>IF(('Раздел 1'!O141)&gt;0,G137,"")</f>
        <v/>
      </c>
      <c r="N137" s="245" t="str">
        <f>IF(('Раздел 1'!P141)&gt;0,I137,"")</f>
        <v/>
      </c>
      <c r="O137" s="245" t="str">
        <f>IF(('Раздел 1'!Q141)&gt;0,K137,"")</f>
        <v/>
      </c>
      <c r="P137" s="245" t="str">
        <f>IF(('Раздел 1'!N141)&gt;0,D137,"")</f>
        <v/>
      </c>
      <c r="Q137" s="245" t="str">
        <f>IF(('Раздел 1'!O141)&gt;0,F137,"")</f>
        <v/>
      </c>
      <c r="R137" s="245" t="str">
        <f>IF(('Раздел 1'!P141)&gt;0,H137,"")</f>
        <v/>
      </c>
      <c r="S137" s="245" t="str">
        <f>IF(('Раздел 1'!Q141)&gt;0,J137,"")</f>
        <v/>
      </c>
      <c r="T137" s="216">
        <f t="shared" si="2"/>
        <v>0</v>
      </c>
      <c r="U137" s="216">
        <f t="shared" si="3"/>
        <v>0</v>
      </c>
      <c r="V137" s="217" t="e">
        <f>IF(('Раздел 1'!AD141)/('Раздел 1'!S141)&lt;=T137,"","Превышен размер среднего штрафа!")</f>
        <v>#DIV/0!</v>
      </c>
      <c r="W137" s="217" t="e">
        <f>IF(('Раздел 1'!AD141)/('Раздел 1'!S141)&gt;=U137,"","Средний размер штрафа низок!")</f>
        <v>#DIV/0!</v>
      </c>
      <c r="X137" s="218"/>
    </row>
    <row r="138" spans="1:24" s="220" customFormat="1" ht="47.45" customHeight="1">
      <c r="A138" s="421" t="s">
        <v>216</v>
      </c>
      <c r="B138" s="422" t="s">
        <v>1121</v>
      </c>
      <c r="C138" s="423">
        <v>133</v>
      </c>
      <c r="D138" s="434"/>
      <c r="E138" s="434"/>
      <c r="F138" s="434"/>
      <c r="G138" s="434"/>
      <c r="H138" s="434"/>
      <c r="I138" s="434"/>
      <c r="J138" s="434">
        <v>3000</v>
      </c>
      <c r="K138" s="434">
        <v>7500</v>
      </c>
      <c r="L138" s="245" t="str">
        <f>IF(('Раздел 1'!N142)&gt;0,E138,"")</f>
        <v/>
      </c>
      <c r="M138" s="245" t="str">
        <f>IF(('Раздел 1'!O142)&gt;0,G138,"")</f>
        <v/>
      </c>
      <c r="N138" s="245" t="str">
        <f>IF(('Раздел 1'!P142)&gt;0,I138,"")</f>
        <v/>
      </c>
      <c r="O138" s="245" t="str">
        <f>IF(('Раздел 1'!Q142)&gt;0,K138,"")</f>
        <v/>
      </c>
      <c r="P138" s="245" t="str">
        <f>IF(('Раздел 1'!N142)&gt;0,D138,"")</f>
        <v/>
      </c>
      <c r="Q138" s="245" t="str">
        <f>IF(('Раздел 1'!O142)&gt;0,F138,"")</f>
        <v/>
      </c>
      <c r="R138" s="245" t="str">
        <f>IF(('Раздел 1'!P142)&gt;0,H138,"")</f>
        <v/>
      </c>
      <c r="S138" s="245" t="str">
        <f>IF(('Раздел 1'!Q142)&gt;0,J138,"")</f>
        <v/>
      </c>
      <c r="T138" s="216">
        <f t="shared" si="2"/>
        <v>0</v>
      </c>
      <c r="U138" s="216">
        <f t="shared" si="3"/>
        <v>0</v>
      </c>
      <c r="V138" s="217" t="e">
        <f>IF(('Раздел 1'!AD142)/('Раздел 1'!S142)&lt;=T138,"","Превышен размер среднего штрафа!")</f>
        <v>#DIV/0!</v>
      </c>
      <c r="W138" s="217" t="e">
        <f>IF(('Раздел 1'!AD142)/('Раздел 1'!S142)&gt;=U138,"","Средний размер штрафа низок!")</f>
        <v>#DIV/0!</v>
      </c>
      <c r="X138" s="218"/>
    </row>
    <row r="139" spans="1:24" s="220" customFormat="1" ht="60" customHeight="1">
      <c r="A139" s="421" t="s">
        <v>9871</v>
      </c>
      <c r="B139" s="422" t="s">
        <v>1122</v>
      </c>
      <c r="C139" s="423">
        <v>134</v>
      </c>
      <c r="D139" s="434"/>
      <c r="E139" s="434"/>
      <c r="F139" s="434"/>
      <c r="G139" s="434"/>
      <c r="H139" s="434"/>
      <c r="I139" s="434"/>
      <c r="J139" s="434">
        <v>7500</v>
      </c>
      <c r="K139" s="434">
        <v>7500</v>
      </c>
      <c r="L139" s="245" t="str">
        <f>IF(('Раздел 1'!N143)&gt;0,E139,"")</f>
        <v/>
      </c>
      <c r="M139" s="245" t="str">
        <f>IF(('Раздел 1'!O143)&gt;0,G139,"")</f>
        <v/>
      </c>
      <c r="N139" s="245" t="str">
        <f>IF(('Раздел 1'!P143)&gt;0,I139,"")</f>
        <v/>
      </c>
      <c r="O139" s="245" t="str">
        <f>IF(('Раздел 1'!Q143)&gt;0,K139,"")</f>
        <v/>
      </c>
      <c r="P139" s="245" t="str">
        <f>IF(('Раздел 1'!N143)&gt;0,D139,"")</f>
        <v/>
      </c>
      <c r="Q139" s="245" t="str">
        <f>IF(('Раздел 1'!O143)&gt;0,F139,"")</f>
        <v/>
      </c>
      <c r="R139" s="245" t="str">
        <f>IF(('Раздел 1'!P143)&gt;0,H139,"")</f>
        <v/>
      </c>
      <c r="S139" s="245" t="str">
        <f>IF(('Раздел 1'!Q143)&gt;0,J139,"")</f>
        <v/>
      </c>
      <c r="T139" s="216">
        <f t="shared" ref="T139:T202" si="4">MAX(L139:O139)</f>
        <v>0</v>
      </c>
      <c r="U139" s="216">
        <f t="shared" ref="U139:U202" si="5">MIN(P139:S139)</f>
        <v>0</v>
      </c>
      <c r="V139" s="217" t="e">
        <f>IF(('Раздел 1'!AD143)/('Раздел 1'!S143)&lt;=T139,"","Превышен размер среднего штрафа!")</f>
        <v>#DIV/0!</v>
      </c>
      <c r="W139" s="217" t="e">
        <f>IF(('Раздел 1'!AD143)/('Раздел 1'!S143)&gt;=U139,"","Средний размер штрафа низок!")</f>
        <v>#DIV/0!</v>
      </c>
      <c r="X139" s="221"/>
    </row>
    <row r="140" spans="1:24" s="220" customFormat="1" ht="42" customHeight="1">
      <c r="A140" s="421" t="s">
        <v>217</v>
      </c>
      <c r="B140" s="422" t="s">
        <v>703</v>
      </c>
      <c r="C140" s="423">
        <v>135</v>
      </c>
      <c r="D140" s="434"/>
      <c r="E140" s="434"/>
      <c r="F140" s="434"/>
      <c r="G140" s="434"/>
      <c r="H140" s="434"/>
      <c r="I140" s="434"/>
      <c r="J140" s="434">
        <v>5000</v>
      </c>
      <c r="K140" s="434">
        <v>5000</v>
      </c>
      <c r="L140" s="245" t="str">
        <f>IF(('Раздел 1'!N144)&gt;0,E140,"")</f>
        <v/>
      </c>
      <c r="M140" s="245" t="str">
        <f>IF(('Раздел 1'!O144)&gt;0,G140,"")</f>
        <v/>
      </c>
      <c r="N140" s="245" t="str">
        <f>IF(('Раздел 1'!P144)&gt;0,I140,"")</f>
        <v/>
      </c>
      <c r="O140" s="245" t="str">
        <f>IF(('Раздел 1'!Q144)&gt;0,K140,"")</f>
        <v/>
      </c>
      <c r="P140" s="245" t="str">
        <f>IF(('Раздел 1'!N144)&gt;0,D140,"")</f>
        <v/>
      </c>
      <c r="Q140" s="245" t="str">
        <f>IF(('Раздел 1'!O144)&gt;0,F140,"")</f>
        <v/>
      </c>
      <c r="R140" s="245" t="str">
        <f>IF(('Раздел 1'!P144)&gt;0,H140,"")</f>
        <v/>
      </c>
      <c r="S140" s="245" t="str">
        <f>IF(('Раздел 1'!Q144)&gt;0,J140,"")</f>
        <v/>
      </c>
      <c r="T140" s="216">
        <f t="shared" si="4"/>
        <v>0</v>
      </c>
      <c r="U140" s="216">
        <f t="shared" si="5"/>
        <v>0</v>
      </c>
      <c r="V140" s="217" t="e">
        <f>IF(('Раздел 1'!AD144)/('Раздел 1'!S144)&lt;=T140,"","Превышен размер среднего штрафа!")</f>
        <v>#DIV/0!</v>
      </c>
      <c r="W140" s="217" t="e">
        <f>IF(('Раздел 1'!AD144)/('Раздел 1'!S144)&gt;=U140,"","Средний размер штрафа низок!")</f>
        <v>#DIV/0!</v>
      </c>
      <c r="X140" s="218"/>
    </row>
    <row r="141" spans="1:24" s="220" customFormat="1" ht="60" customHeight="1">
      <c r="A141" s="421" t="s">
        <v>704</v>
      </c>
      <c r="B141" s="422" t="s">
        <v>705</v>
      </c>
      <c r="C141" s="423">
        <v>136</v>
      </c>
      <c r="D141" s="434"/>
      <c r="E141" s="434"/>
      <c r="F141" s="434"/>
      <c r="G141" s="434"/>
      <c r="H141" s="434"/>
      <c r="I141" s="434"/>
      <c r="J141" s="434">
        <v>7500</v>
      </c>
      <c r="K141" s="434">
        <v>7500</v>
      </c>
      <c r="L141" s="245" t="str">
        <f>IF(('Раздел 1'!N145)&gt;0,E141,"")</f>
        <v/>
      </c>
      <c r="M141" s="245" t="str">
        <f>IF(('Раздел 1'!O145)&gt;0,G141,"")</f>
        <v/>
      </c>
      <c r="N141" s="245" t="str">
        <f>IF(('Раздел 1'!P145)&gt;0,I141,"")</f>
        <v/>
      </c>
      <c r="O141" s="245" t="str">
        <f>IF(('Раздел 1'!Q145)&gt;0,K141,"")</f>
        <v/>
      </c>
      <c r="P141" s="245" t="str">
        <f>IF(('Раздел 1'!N145)&gt;0,D141,"")</f>
        <v/>
      </c>
      <c r="Q141" s="245" t="str">
        <f>IF(('Раздел 1'!O145)&gt;0,F141,"")</f>
        <v/>
      </c>
      <c r="R141" s="245" t="str">
        <f>IF(('Раздел 1'!P145)&gt;0,H141,"")</f>
        <v/>
      </c>
      <c r="S141" s="245" t="str">
        <f>IF(('Раздел 1'!Q145)&gt;0,J141,"")</f>
        <v/>
      </c>
      <c r="T141" s="216">
        <f t="shared" si="4"/>
        <v>0</v>
      </c>
      <c r="U141" s="216">
        <f t="shared" si="5"/>
        <v>0</v>
      </c>
      <c r="V141" s="217" t="e">
        <f>IF(('Раздел 1'!AD145)/('Раздел 1'!S145)&lt;=T141,"","Превышен размер среднего штрафа!")</f>
        <v>#DIV/0!</v>
      </c>
      <c r="W141" s="217" t="e">
        <f>IF(('Раздел 1'!AD145)/('Раздел 1'!S145)&gt;=U141,"","Средний размер штрафа низок!")</f>
        <v>#DIV/0!</v>
      </c>
      <c r="X141" s="218"/>
    </row>
    <row r="142" spans="1:24" s="220" customFormat="1" ht="60" customHeight="1">
      <c r="A142" s="421" t="s">
        <v>9872</v>
      </c>
      <c r="B142" s="422" t="s">
        <v>1123</v>
      </c>
      <c r="C142" s="423">
        <v>137</v>
      </c>
      <c r="D142" s="434"/>
      <c r="E142" s="434"/>
      <c r="F142" s="434"/>
      <c r="G142" s="434"/>
      <c r="H142" s="434"/>
      <c r="I142" s="434"/>
      <c r="J142" s="434">
        <v>7500</v>
      </c>
      <c r="K142" s="434">
        <v>7500</v>
      </c>
      <c r="L142" s="245" t="str">
        <f>IF(('Раздел 1'!N146)&gt;0,E142,"")</f>
        <v/>
      </c>
      <c r="M142" s="245" t="str">
        <f>IF(('Раздел 1'!O146)&gt;0,G142,"")</f>
        <v/>
      </c>
      <c r="N142" s="245" t="str">
        <f>IF(('Раздел 1'!P146)&gt;0,I142,"")</f>
        <v/>
      </c>
      <c r="O142" s="245" t="str">
        <f>IF(('Раздел 1'!Q146)&gt;0,K142,"")</f>
        <v/>
      </c>
      <c r="P142" s="245" t="str">
        <f>IF(('Раздел 1'!N146)&gt;0,D142,"")</f>
        <v/>
      </c>
      <c r="Q142" s="245" t="str">
        <f>IF(('Раздел 1'!O146)&gt;0,F142,"")</f>
        <v/>
      </c>
      <c r="R142" s="245" t="str">
        <f>IF(('Раздел 1'!P146)&gt;0,H142,"")</f>
        <v/>
      </c>
      <c r="S142" s="245" t="str">
        <f>IF(('Раздел 1'!Q146)&gt;0,J142,"")</f>
        <v/>
      </c>
      <c r="T142" s="216">
        <f t="shared" si="4"/>
        <v>0</v>
      </c>
      <c r="U142" s="216">
        <f t="shared" si="5"/>
        <v>0</v>
      </c>
      <c r="V142" s="217" t="e">
        <f>IF(('Раздел 1'!AD146)/('Раздел 1'!S146)&lt;=T142,"","Превышен размер среднего штрафа!")</f>
        <v>#DIV/0!</v>
      </c>
      <c r="W142" s="217" t="e">
        <f>IF(('Раздел 1'!AD146)/('Раздел 1'!S146)&gt;=U142,"","Средний размер штрафа низок!")</f>
        <v>#DIV/0!</v>
      </c>
      <c r="X142" s="221"/>
    </row>
    <row r="143" spans="1:24" s="220" customFormat="1" ht="42" customHeight="1">
      <c r="A143" s="421" t="s">
        <v>1156</v>
      </c>
      <c r="B143" s="422" t="s">
        <v>1124</v>
      </c>
      <c r="C143" s="423">
        <v>138</v>
      </c>
      <c r="D143" s="434"/>
      <c r="E143" s="434"/>
      <c r="F143" s="434"/>
      <c r="G143" s="434"/>
      <c r="H143" s="434"/>
      <c r="I143" s="434"/>
      <c r="J143" s="434">
        <v>7500</v>
      </c>
      <c r="K143" s="434">
        <v>7500</v>
      </c>
      <c r="L143" s="245" t="str">
        <f>IF(('Раздел 1'!N147)&gt;0,E143,"")</f>
        <v/>
      </c>
      <c r="M143" s="245" t="str">
        <f>IF(('Раздел 1'!O147)&gt;0,G143,"")</f>
        <v/>
      </c>
      <c r="N143" s="245" t="str">
        <f>IF(('Раздел 1'!P147)&gt;0,I143,"")</f>
        <v/>
      </c>
      <c r="O143" s="245" t="str">
        <f>IF(('Раздел 1'!Q147)&gt;0,K143,"")</f>
        <v/>
      </c>
      <c r="P143" s="245" t="str">
        <f>IF(('Раздел 1'!N147)&gt;0,D143,"")</f>
        <v/>
      </c>
      <c r="Q143" s="245" t="str">
        <f>IF(('Раздел 1'!O147)&gt;0,F143,"")</f>
        <v/>
      </c>
      <c r="R143" s="245" t="str">
        <f>IF(('Раздел 1'!P147)&gt;0,H143,"")</f>
        <v/>
      </c>
      <c r="S143" s="245" t="str">
        <f>IF(('Раздел 1'!Q147)&gt;0,J143,"")</f>
        <v/>
      </c>
      <c r="T143" s="216">
        <f t="shared" si="4"/>
        <v>0</v>
      </c>
      <c r="U143" s="216">
        <f t="shared" si="5"/>
        <v>0</v>
      </c>
      <c r="V143" s="217" t="e">
        <f>IF(('Раздел 1'!AD147)/('Раздел 1'!S147)&lt;=T143,"","Превышен размер среднего штрафа!")</f>
        <v>#DIV/0!</v>
      </c>
      <c r="W143" s="217" t="e">
        <f>IF(('Раздел 1'!AD147)/('Раздел 1'!S147)&gt;=U143,"","Средний размер штрафа низок!")</f>
        <v>#DIV/0!</v>
      </c>
      <c r="X143" s="218"/>
    </row>
    <row r="144" spans="1:24" s="220" customFormat="1" ht="44.45" customHeight="1">
      <c r="A144" s="421" t="s">
        <v>1125</v>
      </c>
      <c r="B144" s="422" t="s">
        <v>1126</v>
      </c>
      <c r="C144" s="423">
        <v>139</v>
      </c>
      <c r="D144" s="434"/>
      <c r="E144" s="434"/>
      <c r="F144" s="434"/>
      <c r="G144" s="434"/>
      <c r="H144" s="434"/>
      <c r="I144" s="434"/>
      <c r="J144" s="434">
        <v>7500</v>
      </c>
      <c r="K144" s="434">
        <v>7500</v>
      </c>
      <c r="L144" s="245" t="str">
        <f>IF(('Раздел 1'!N148)&gt;0,E144,"")</f>
        <v/>
      </c>
      <c r="M144" s="245" t="str">
        <f>IF(('Раздел 1'!O148)&gt;0,G144,"")</f>
        <v/>
      </c>
      <c r="N144" s="245" t="str">
        <f>IF(('Раздел 1'!P148)&gt;0,I144,"")</f>
        <v/>
      </c>
      <c r="O144" s="245" t="str">
        <f>IF(('Раздел 1'!Q148)&gt;0,K144,"")</f>
        <v/>
      </c>
      <c r="P144" s="245" t="str">
        <f>IF(('Раздел 1'!N148)&gt;0,D144,"")</f>
        <v/>
      </c>
      <c r="Q144" s="245" t="str">
        <f>IF(('Раздел 1'!O148)&gt;0,F144,"")</f>
        <v/>
      </c>
      <c r="R144" s="245" t="str">
        <f>IF(('Раздел 1'!P148)&gt;0,H144,"")</f>
        <v/>
      </c>
      <c r="S144" s="245" t="str">
        <f>IF(('Раздел 1'!Q148)&gt;0,J144,"")</f>
        <v/>
      </c>
      <c r="T144" s="216">
        <f t="shared" si="4"/>
        <v>0</v>
      </c>
      <c r="U144" s="216">
        <f t="shared" si="5"/>
        <v>0</v>
      </c>
      <c r="V144" s="217" t="e">
        <f>IF(('Раздел 1'!AD148)/('Раздел 1'!S148)&lt;=T144,"","Превышен размер среднего штрафа!")</f>
        <v>#DIV/0!</v>
      </c>
      <c r="W144" s="217" t="e">
        <f>IF(('Раздел 1'!AD148)/('Раздел 1'!S148)&gt;=U144,"","Средний размер штрафа низок!")</f>
        <v>#DIV/0!</v>
      </c>
      <c r="X144" s="218"/>
    </row>
    <row r="145" spans="1:24" s="220" customFormat="1" ht="60" customHeight="1">
      <c r="A145" s="421" t="s">
        <v>1127</v>
      </c>
      <c r="B145" s="422" t="s">
        <v>1128</v>
      </c>
      <c r="C145" s="423">
        <v>140</v>
      </c>
      <c r="D145" s="434"/>
      <c r="E145" s="434"/>
      <c r="F145" s="434"/>
      <c r="G145" s="434"/>
      <c r="H145" s="434"/>
      <c r="I145" s="434"/>
      <c r="J145" s="434">
        <v>7500</v>
      </c>
      <c r="K145" s="434">
        <v>7500</v>
      </c>
      <c r="L145" s="245" t="str">
        <f>IF(('Раздел 1'!N149)&gt;0,E145,"")</f>
        <v/>
      </c>
      <c r="M145" s="245" t="str">
        <f>IF(('Раздел 1'!O149)&gt;0,G145,"")</f>
        <v/>
      </c>
      <c r="N145" s="245" t="str">
        <f>IF(('Раздел 1'!P149)&gt;0,I145,"")</f>
        <v/>
      </c>
      <c r="O145" s="245" t="str">
        <f>IF(('Раздел 1'!Q149)&gt;0,K145,"")</f>
        <v/>
      </c>
      <c r="P145" s="245" t="str">
        <f>IF(('Раздел 1'!N149)&gt;0,D145,"")</f>
        <v/>
      </c>
      <c r="Q145" s="245" t="str">
        <f>IF(('Раздел 1'!O149)&gt;0,F145,"")</f>
        <v/>
      </c>
      <c r="R145" s="245" t="str">
        <f>IF(('Раздел 1'!P149)&gt;0,H145,"")</f>
        <v/>
      </c>
      <c r="S145" s="245" t="str">
        <f>IF(('Раздел 1'!Q149)&gt;0,J145,"")</f>
        <v/>
      </c>
      <c r="T145" s="216">
        <f t="shared" si="4"/>
        <v>0</v>
      </c>
      <c r="U145" s="216">
        <f t="shared" si="5"/>
        <v>0</v>
      </c>
      <c r="V145" s="217" t="e">
        <f>IF(('Раздел 1'!AD149)/('Раздел 1'!S149)&lt;=T145,"","Превышен размер среднего штрафа!")</f>
        <v>#DIV/0!</v>
      </c>
      <c r="W145" s="217" t="e">
        <f>IF(('Раздел 1'!AD149)/('Раздел 1'!S149)&gt;=U145,"","Средний размер штрафа низок!")</f>
        <v>#DIV/0!</v>
      </c>
      <c r="X145" s="221"/>
    </row>
    <row r="146" spans="1:24" s="220" customFormat="1" ht="60" customHeight="1">
      <c r="A146" s="421" t="s">
        <v>215</v>
      </c>
      <c r="B146" s="422" t="s">
        <v>336</v>
      </c>
      <c r="C146" s="423">
        <v>141</v>
      </c>
      <c r="D146" s="434"/>
      <c r="E146" s="434"/>
      <c r="F146" s="434"/>
      <c r="G146" s="434"/>
      <c r="H146" s="434"/>
      <c r="I146" s="434"/>
      <c r="J146" s="434">
        <v>4000</v>
      </c>
      <c r="K146" s="434">
        <v>7500</v>
      </c>
      <c r="L146" s="245" t="str">
        <f>IF(('Раздел 1'!N150)&gt;0,E146,"")</f>
        <v/>
      </c>
      <c r="M146" s="245" t="str">
        <f>IF(('Раздел 1'!O150)&gt;0,G146,"")</f>
        <v/>
      </c>
      <c r="N146" s="245" t="str">
        <f>IF(('Раздел 1'!P150)&gt;0,I146,"")</f>
        <v/>
      </c>
      <c r="O146" s="245" t="str">
        <f>IF(('Раздел 1'!Q150)&gt;0,K146,"")</f>
        <v/>
      </c>
      <c r="P146" s="245" t="str">
        <f>IF(('Раздел 1'!N150)&gt;0,D146,"")</f>
        <v/>
      </c>
      <c r="Q146" s="245" t="str">
        <f>IF(('Раздел 1'!O150)&gt;0,F146,"")</f>
        <v/>
      </c>
      <c r="R146" s="245" t="str">
        <f>IF(('Раздел 1'!P150)&gt;0,H146,"")</f>
        <v/>
      </c>
      <c r="S146" s="245" t="str">
        <f>IF(('Раздел 1'!Q150)&gt;0,J146,"")</f>
        <v/>
      </c>
      <c r="T146" s="216">
        <f t="shared" si="4"/>
        <v>0</v>
      </c>
      <c r="U146" s="216">
        <f t="shared" si="5"/>
        <v>0</v>
      </c>
      <c r="V146" s="217" t="e">
        <f>IF(('Раздел 1'!AD150)/('Раздел 1'!S150)&lt;=T146,"","Превышен размер среднего штрафа!")</f>
        <v>#DIV/0!</v>
      </c>
      <c r="W146" s="217" t="e">
        <f>IF(('Раздел 1'!AD150)/('Раздел 1'!S150)&gt;=U146,"","Средний размер штрафа низок!")</f>
        <v>#DIV/0!</v>
      </c>
      <c r="X146" s="218"/>
    </row>
    <row r="147" spans="1:24" s="220" customFormat="1" ht="33" customHeight="1">
      <c r="A147" s="421" t="s">
        <v>40</v>
      </c>
      <c r="B147" s="422" t="s">
        <v>706</v>
      </c>
      <c r="C147" s="423">
        <v>142</v>
      </c>
      <c r="D147" s="434">
        <v>300000</v>
      </c>
      <c r="E147" s="434">
        <v>600000</v>
      </c>
      <c r="F147" s="434">
        <v>15000</v>
      </c>
      <c r="G147" s="434">
        <v>600000</v>
      </c>
      <c r="H147" s="434">
        <v>300000</v>
      </c>
      <c r="I147" s="434">
        <v>600000</v>
      </c>
      <c r="J147" s="434">
        <v>2000</v>
      </c>
      <c r="K147" s="469">
        <v>600000</v>
      </c>
      <c r="L147" s="245" t="str">
        <f>IF(('Раздел 1'!N151)&gt;0,E147,"")</f>
        <v/>
      </c>
      <c r="M147" s="245" t="str">
        <f>IF(('Раздел 1'!O151)&gt;0,G147,"")</f>
        <v/>
      </c>
      <c r="N147" s="245" t="str">
        <f>IF(('Раздел 1'!P151)&gt;0,I147,"")</f>
        <v/>
      </c>
      <c r="O147" s="245" t="str">
        <f>IF(('Раздел 1'!Q151)&gt;0,K147,"")</f>
        <v/>
      </c>
      <c r="P147" s="245" t="str">
        <f>IF(('Раздел 1'!N151)&gt;0,D147,"")</f>
        <v/>
      </c>
      <c r="Q147" s="245" t="str">
        <f>IF(('Раздел 1'!O151)&gt;0,F147,"")</f>
        <v/>
      </c>
      <c r="R147" s="245" t="str">
        <f>IF(('Раздел 1'!P151)&gt;0,H147,"")</f>
        <v/>
      </c>
      <c r="S147" s="245" t="str">
        <f>IF(('Раздел 1'!Q151)&gt;0,J147,"")</f>
        <v/>
      </c>
      <c r="T147" s="216">
        <f t="shared" si="4"/>
        <v>0</v>
      </c>
      <c r="U147" s="216">
        <f t="shared" si="5"/>
        <v>0</v>
      </c>
      <c r="V147" s="217" t="e">
        <f>IF(('Раздел 1'!AD151)/('Раздел 1'!S151)&lt;=T147,"","Превышен размер среднего штрафа!")</f>
        <v>#DIV/0!</v>
      </c>
      <c r="W147" s="217" t="e">
        <f>IF(('Раздел 1'!AD151)/('Раздел 1'!S151)&gt;=U147,"","Средний размер штрафа низок!")</f>
        <v>#DIV/0!</v>
      </c>
      <c r="X147" s="218"/>
    </row>
    <row r="148" spans="1:24" s="220" customFormat="1" ht="60" customHeight="1">
      <c r="A148" s="421" t="s">
        <v>9873</v>
      </c>
      <c r="B148" s="422" t="s">
        <v>707</v>
      </c>
      <c r="C148" s="423">
        <v>143</v>
      </c>
      <c r="D148" s="434">
        <v>200000</v>
      </c>
      <c r="E148" s="434">
        <v>200000</v>
      </c>
      <c r="F148" s="434">
        <v>50000</v>
      </c>
      <c r="G148" s="434">
        <v>50000</v>
      </c>
      <c r="H148" s="434">
        <v>50000</v>
      </c>
      <c r="I148" s="434">
        <v>50000</v>
      </c>
      <c r="J148" s="434">
        <v>5000</v>
      </c>
      <c r="K148" s="434">
        <v>5000</v>
      </c>
      <c r="L148" s="245" t="str">
        <f>IF(('Раздел 1'!N152)&gt;0,E148,"")</f>
        <v/>
      </c>
      <c r="M148" s="245" t="str">
        <f>IF(('Раздел 1'!O152)&gt;0,G148,"")</f>
        <v/>
      </c>
      <c r="N148" s="245" t="str">
        <f>IF(('Раздел 1'!P152)&gt;0,I148,"")</f>
        <v/>
      </c>
      <c r="O148" s="245" t="str">
        <f>IF(('Раздел 1'!Q152)&gt;0,K148,"")</f>
        <v/>
      </c>
      <c r="P148" s="245" t="str">
        <f>IF(('Раздел 1'!N152)&gt;0,D148,"")</f>
        <v/>
      </c>
      <c r="Q148" s="245" t="str">
        <f>IF(('Раздел 1'!O152)&gt;0,F148,"")</f>
        <v/>
      </c>
      <c r="R148" s="245" t="str">
        <f>IF(('Раздел 1'!P152)&gt;0,H148,"")</f>
        <v/>
      </c>
      <c r="S148" s="245" t="str">
        <f>IF(('Раздел 1'!Q152)&gt;0,J148,"")</f>
        <v/>
      </c>
      <c r="T148" s="216">
        <f t="shared" si="4"/>
        <v>0</v>
      </c>
      <c r="U148" s="216">
        <f t="shared" si="5"/>
        <v>0</v>
      </c>
      <c r="V148" s="217" t="e">
        <f>IF(('Раздел 1'!AD152)/('Раздел 1'!S152)&lt;=T148,"","Превышен размер среднего штрафа!")</f>
        <v>#DIV/0!</v>
      </c>
      <c r="W148" s="217" t="e">
        <f>IF(('Раздел 1'!AD152)/('Раздел 1'!S152)&gt;=U148,"","Средний размер штрафа низок!")</f>
        <v>#DIV/0!</v>
      </c>
      <c r="X148" s="221"/>
    </row>
    <row r="149" spans="1:24" s="220" customFormat="1" ht="60" customHeight="1">
      <c r="A149" s="421" t="s">
        <v>9874</v>
      </c>
      <c r="B149" s="422" t="s">
        <v>8</v>
      </c>
      <c r="C149" s="423">
        <v>144</v>
      </c>
      <c r="D149" s="434"/>
      <c r="E149" s="434"/>
      <c r="F149" s="434"/>
      <c r="G149" s="434"/>
      <c r="H149" s="434"/>
      <c r="I149" s="434"/>
      <c r="J149" s="434">
        <v>2500</v>
      </c>
      <c r="K149" s="434">
        <v>25000</v>
      </c>
      <c r="L149" s="245" t="str">
        <f>IF(('Раздел 1'!N153)&gt;0,E149,"")</f>
        <v/>
      </c>
      <c r="M149" s="245" t="str">
        <f>IF(('Раздел 1'!O153)&gt;0,G149,"")</f>
        <v/>
      </c>
      <c r="N149" s="245" t="str">
        <f>IF(('Раздел 1'!P153)&gt;0,I149,"")</f>
        <v/>
      </c>
      <c r="O149" s="245">
        <f>IF(('Раздел 1'!Q153)&gt;0,K149,"")</f>
        <v>25000</v>
      </c>
      <c r="P149" s="245" t="str">
        <f>IF(('Раздел 1'!N153)&gt;0,D149,"")</f>
        <v/>
      </c>
      <c r="Q149" s="245" t="str">
        <f>IF(('Раздел 1'!O153)&gt;0,F149,"")</f>
        <v/>
      </c>
      <c r="R149" s="245" t="str">
        <f>IF(('Раздел 1'!P153)&gt;0,H149,"")</f>
        <v/>
      </c>
      <c r="S149" s="245">
        <f>IF(('Раздел 1'!Q153)&gt;0,J149,"")</f>
        <v>2500</v>
      </c>
      <c r="T149" s="216">
        <f t="shared" si="4"/>
        <v>25000</v>
      </c>
      <c r="U149" s="216">
        <f t="shared" si="5"/>
        <v>2500</v>
      </c>
      <c r="V149" s="217" t="str">
        <f>IF(('Раздел 1'!AD153)/('Раздел 1'!S153)&lt;=T149,"","Превышен размер среднего штрафа!")</f>
        <v/>
      </c>
      <c r="W149" s="217" t="str">
        <f>IF(('Раздел 1'!AD153)/('Раздел 1'!S153)&gt;=U149,"","Средний размер штрафа низок!")</f>
        <v/>
      </c>
      <c r="X149" s="218"/>
    </row>
    <row r="150" spans="1:24" s="220" customFormat="1" ht="60" customHeight="1">
      <c r="A150" s="421" t="s">
        <v>9875</v>
      </c>
      <c r="B150" s="422" t="s">
        <v>9</v>
      </c>
      <c r="C150" s="423">
        <v>145</v>
      </c>
      <c r="D150" s="434"/>
      <c r="E150" s="434"/>
      <c r="F150" s="434"/>
      <c r="G150" s="434"/>
      <c r="H150" s="434"/>
      <c r="I150" s="434"/>
      <c r="J150" s="434">
        <v>45000</v>
      </c>
      <c r="K150" s="434">
        <v>45000</v>
      </c>
      <c r="L150" s="245" t="str">
        <f>IF(('Раздел 1'!N154)&gt;0,E150,"")</f>
        <v/>
      </c>
      <c r="M150" s="245" t="str">
        <f>IF(('Раздел 1'!O154)&gt;0,G150,"")</f>
        <v/>
      </c>
      <c r="N150" s="245" t="str">
        <f>IF(('Раздел 1'!P154)&gt;0,I150,"")</f>
        <v/>
      </c>
      <c r="O150" s="245" t="str">
        <f>IF(('Раздел 1'!Q154)&gt;0,K150,"")</f>
        <v/>
      </c>
      <c r="P150" s="245" t="str">
        <f>IF(('Раздел 1'!N154)&gt;0,D150,"")</f>
        <v/>
      </c>
      <c r="Q150" s="245" t="str">
        <f>IF(('Раздел 1'!O154)&gt;0,F150,"")</f>
        <v/>
      </c>
      <c r="R150" s="245" t="str">
        <f>IF(('Раздел 1'!P154)&gt;0,H150,"")</f>
        <v/>
      </c>
      <c r="S150" s="245" t="str">
        <f>IF(('Раздел 1'!Q154)&gt;0,J150,"")</f>
        <v/>
      </c>
      <c r="T150" s="216">
        <f t="shared" si="4"/>
        <v>0</v>
      </c>
      <c r="U150" s="216">
        <f t="shared" si="5"/>
        <v>0</v>
      </c>
      <c r="V150" s="217" t="e">
        <f>IF(('Раздел 1'!AD154)/('Раздел 1'!S154)&lt;=T150,"","Превышен размер среднего штрафа!")</f>
        <v>#DIV/0!</v>
      </c>
      <c r="W150" s="217" t="e">
        <f>IF(('Раздел 1'!AD154)/('Раздел 1'!S154)&gt;=U150,"","Средний размер штрафа низок!")</f>
        <v>#DIV/0!</v>
      </c>
      <c r="X150" s="218"/>
    </row>
    <row r="151" spans="1:24" s="220" customFormat="1" ht="60" customHeight="1">
      <c r="A151" s="421" t="s">
        <v>9876</v>
      </c>
      <c r="B151" s="422" t="s">
        <v>1129</v>
      </c>
      <c r="C151" s="423">
        <v>146</v>
      </c>
      <c r="D151" s="434"/>
      <c r="E151" s="434"/>
      <c r="F151" s="434"/>
      <c r="G151" s="434"/>
      <c r="H151" s="434"/>
      <c r="I151" s="434"/>
      <c r="J151" s="434"/>
      <c r="K151" s="434"/>
      <c r="L151" s="245" t="str">
        <f>IF(('Раздел 1'!N155)&gt;0,E151,"")</f>
        <v/>
      </c>
      <c r="M151" s="245" t="str">
        <f>IF(('Раздел 1'!O155)&gt;0,G151,"")</f>
        <v/>
      </c>
      <c r="N151" s="245" t="str">
        <f>IF(('Раздел 1'!P155)&gt;0,I151,"")</f>
        <v/>
      </c>
      <c r="O151" s="245" t="str">
        <f>IF(('Раздел 1'!Q155)&gt;0,K151,"")</f>
        <v/>
      </c>
      <c r="P151" s="245" t="str">
        <f>IF(('Раздел 1'!N155)&gt;0,D151,"")</f>
        <v/>
      </c>
      <c r="Q151" s="245" t="str">
        <f>IF(('Раздел 1'!O155)&gt;0,F151,"")</f>
        <v/>
      </c>
      <c r="R151" s="245" t="str">
        <f>IF(('Раздел 1'!P155)&gt;0,H151,"")</f>
        <v/>
      </c>
      <c r="S151" s="245" t="str">
        <f>IF(('Раздел 1'!Q155)&gt;0,J151,"")</f>
        <v/>
      </c>
      <c r="T151" s="216">
        <f t="shared" si="4"/>
        <v>0</v>
      </c>
      <c r="U151" s="216">
        <f t="shared" si="5"/>
        <v>0</v>
      </c>
      <c r="V151" s="217" t="e">
        <f>IF(('Раздел 1'!AD155)/('Раздел 1'!S155)&lt;=T151,"","Превышен размер среднего штрафа!")</f>
        <v>#DIV/0!</v>
      </c>
      <c r="W151" s="217" t="e">
        <f>IF(('Раздел 1'!AD155)/('Раздел 1'!S155)&gt;=U151,"","Средний размер штрафа низок!")</f>
        <v>#DIV/0!</v>
      </c>
      <c r="X151" s="221"/>
    </row>
    <row r="152" spans="1:24" s="220" customFormat="1" ht="142.9" customHeight="1">
      <c r="A152" s="421" t="s">
        <v>1157</v>
      </c>
      <c r="B152" s="422" t="s">
        <v>1130</v>
      </c>
      <c r="C152" s="423">
        <v>147</v>
      </c>
      <c r="D152" s="434"/>
      <c r="E152" s="434"/>
      <c r="F152" s="434"/>
      <c r="G152" s="434"/>
      <c r="H152" s="434"/>
      <c r="I152" s="434"/>
      <c r="J152" s="434">
        <v>45000</v>
      </c>
      <c r="K152" s="434">
        <v>45000</v>
      </c>
      <c r="L152" s="245" t="str">
        <f>IF(('Раздел 1'!N156)&gt;0,E152,"")</f>
        <v/>
      </c>
      <c r="M152" s="245" t="str">
        <f>IF(('Раздел 1'!O156)&gt;0,G152,"")</f>
        <v/>
      </c>
      <c r="N152" s="245" t="str">
        <f>IF(('Раздел 1'!P156)&gt;0,I152,"")</f>
        <v/>
      </c>
      <c r="O152" s="245" t="str">
        <f>IF(('Раздел 1'!Q156)&gt;0,K152,"")</f>
        <v/>
      </c>
      <c r="P152" s="245" t="str">
        <f>IF(('Раздел 1'!N156)&gt;0,D152,"")</f>
        <v/>
      </c>
      <c r="Q152" s="245" t="str">
        <f>IF(('Раздел 1'!O156)&gt;0,F152,"")</f>
        <v/>
      </c>
      <c r="R152" s="245" t="str">
        <f>IF(('Раздел 1'!P156)&gt;0,H152,"")</f>
        <v/>
      </c>
      <c r="S152" s="245" t="str">
        <f>IF(('Раздел 1'!Q156)&gt;0,J152,"")</f>
        <v/>
      </c>
      <c r="T152" s="216">
        <f t="shared" si="4"/>
        <v>0</v>
      </c>
      <c r="U152" s="216">
        <f t="shared" si="5"/>
        <v>0</v>
      </c>
      <c r="V152" s="217" t="e">
        <f>IF(('Раздел 1'!AD156)/('Раздел 1'!S156)&lt;=T152,"","Превышен размер среднего штрафа!")</f>
        <v>#DIV/0!</v>
      </c>
      <c r="W152" s="217" t="e">
        <f>IF(('Раздел 1'!AD156)/('Раздел 1'!S156)&gt;=U152,"","Средний размер штрафа низок!")</f>
        <v>#DIV/0!</v>
      </c>
      <c r="X152" s="218"/>
    </row>
    <row r="153" spans="1:24" s="220" customFormat="1" ht="72.599999999999994" customHeight="1">
      <c r="A153" s="421" t="s">
        <v>1006</v>
      </c>
      <c r="B153" s="422" t="s">
        <v>1007</v>
      </c>
      <c r="C153" s="423">
        <v>148</v>
      </c>
      <c r="D153" s="434">
        <v>200000</v>
      </c>
      <c r="E153" s="434">
        <v>500000</v>
      </c>
      <c r="F153" s="434">
        <v>20000</v>
      </c>
      <c r="G153" s="434">
        <v>100000</v>
      </c>
      <c r="H153" s="434">
        <v>20000</v>
      </c>
      <c r="I153" s="434">
        <v>100000</v>
      </c>
      <c r="J153" s="434"/>
      <c r="K153" s="434"/>
      <c r="L153" s="245" t="str">
        <f>IF(('Раздел 1'!N157)&gt;0,E153,"")</f>
        <v/>
      </c>
      <c r="M153" s="245" t="str">
        <f>IF(('Раздел 1'!O157)&gt;0,G153,"")</f>
        <v/>
      </c>
      <c r="N153" s="245" t="str">
        <f>IF(('Раздел 1'!P157)&gt;0,I153,"")</f>
        <v/>
      </c>
      <c r="O153" s="245" t="str">
        <f>IF(('Раздел 1'!Q157)&gt;0,K153,"")</f>
        <v/>
      </c>
      <c r="P153" s="245" t="str">
        <f>IF(('Раздел 1'!N157)&gt;0,D153,"")</f>
        <v/>
      </c>
      <c r="Q153" s="245" t="str">
        <f>IF(('Раздел 1'!O157)&gt;0,F153,"")</f>
        <v/>
      </c>
      <c r="R153" s="245" t="str">
        <f>IF(('Раздел 1'!P157)&gt;0,H153,"")</f>
        <v/>
      </c>
      <c r="S153" s="245" t="str">
        <f>IF(('Раздел 1'!Q157)&gt;0,J153,"")</f>
        <v/>
      </c>
      <c r="T153" s="216">
        <f t="shared" si="4"/>
        <v>0</v>
      </c>
      <c r="U153" s="216">
        <f t="shared" si="5"/>
        <v>0</v>
      </c>
      <c r="V153" s="217" t="e">
        <f>IF(('Раздел 1'!AD157)/('Раздел 1'!S157)&lt;=T153,"","Превышен размер среднего штрафа!")</f>
        <v>#DIV/0!</v>
      </c>
      <c r="W153" s="217" t="e">
        <f>IF(('Раздел 1'!AD157)/('Раздел 1'!S157)&gt;=U153,"","Средний размер штрафа низок!")</f>
        <v>#DIV/0!</v>
      </c>
      <c r="X153" s="218"/>
    </row>
    <row r="154" spans="1:24" s="220" customFormat="1" ht="60" customHeight="1">
      <c r="A154" s="421" t="s">
        <v>1131</v>
      </c>
      <c r="B154" s="422" t="s">
        <v>171</v>
      </c>
      <c r="C154" s="423">
        <v>149</v>
      </c>
      <c r="D154" s="434"/>
      <c r="E154" s="434"/>
      <c r="F154" s="434">
        <v>20000</v>
      </c>
      <c r="G154" s="434">
        <v>20000</v>
      </c>
      <c r="H154" s="434">
        <v>20000</v>
      </c>
      <c r="I154" s="434">
        <v>20000</v>
      </c>
      <c r="J154" s="434">
        <v>2000</v>
      </c>
      <c r="K154" s="434">
        <v>2000</v>
      </c>
      <c r="L154" s="245" t="str">
        <f>IF(('Раздел 1'!N158)&gt;0,E154,"")</f>
        <v/>
      </c>
      <c r="M154" s="245" t="str">
        <f>IF(('Раздел 1'!O158)&gt;0,G154,"")</f>
        <v/>
      </c>
      <c r="N154" s="245" t="str">
        <f>IF(('Раздел 1'!P158)&gt;0,I154,"")</f>
        <v/>
      </c>
      <c r="O154" s="245" t="str">
        <f>IF(('Раздел 1'!Q158)&gt;0,K154,"")</f>
        <v/>
      </c>
      <c r="P154" s="245" t="str">
        <f>IF(('Раздел 1'!N158)&gt;0,D154,"")</f>
        <v/>
      </c>
      <c r="Q154" s="245" t="str">
        <f>IF(('Раздел 1'!O158)&gt;0,F154,"")</f>
        <v/>
      </c>
      <c r="R154" s="245" t="str">
        <f>IF(('Раздел 1'!P158)&gt;0,H154,"")</f>
        <v/>
      </c>
      <c r="S154" s="245" t="str">
        <f>IF(('Раздел 1'!Q158)&gt;0,J154,"")</f>
        <v/>
      </c>
      <c r="T154" s="216">
        <f t="shared" si="4"/>
        <v>0</v>
      </c>
      <c r="U154" s="216">
        <f t="shared" si="5"/>
        <v>0</v>
      </c>
      <c r="V154" s="217" t="e">
        <f>IF(('Раздел 1'!AD158)/('Раздел 1'!S158)&lt;=T154,"","Превышен размер среднего штрафа!")</f>
        <v>#DIV/0!</v>
      </c>
      <c r="W154" s="217" t="e">
        <f>IF(('Раздел 1'!AD158)/('Раздел 1'!S158)&gt;=U154,"","Средний размер штрафа низок!")</f>
        <v>#DIV/0!</v>
      </c>
      <c r="X154" s="221"/>
    </row>
    <row r="155" spans="1:24" s="220" customFormat="1" ht="60" customHeight="1">
      <c r="A155" s="421" t="s">
        <v>9877</v>
      </c>
      <c r="B155" s="422" t="s">
        <v>60</v>
      </c>
      <c r="C155" s="423">
        <v>150</v>
      </c>
      <c r="D155" s="434">
        <v>3000</v>
      </c>
      <c r="E155" s="434">
        <v>600000</v>
      </c>
      <c r="F155" s="434">
        <v>500</v>
      </c>
      <c r="G155" s="434">
        <v>600000</v>
      </c>
      <c r="H155" s="434">
        <v>5000</v>
      </c>
      <c r="I155" s="434">
        <v>600000</v>
      </c>
      <c r="J155" s="434">
        <v>500</v>
      </c>
      <c r="K155" s="434">
        <v>600000</v>
      </c>
      <c r="L155" s="245" t="str">
        <f>IF(('Раздел 1'!N159)&gt;0,E155,"")</f>
        <v/>
      </c>
      <c r="M155" s="245" t="str">
        <f>IF(('Раздел 1'!O159)&gt;0,G155,"")</f>
        <v/>
      </c>
      <c r="N155" s="245" t="str">
        <f>IF(('Раздел 1'!P159)&gt;0,I155,"")</f>
        <v/>
      </c>
      <c r="O155" s="245" t="str">
        <f>IF(('Раздел 1'!Q159)&gt;0,K155,"")</f>
        <v/>
      </c>
      <c r="P155" s="245" t="str">
        <f>IF(('Раздел 1'!N159)&gt;0,D155,"")</f>
        <v/>
      </c>
      <c r="Q155" s="245" t="str">
        <f>IF(('Раздел 1'!O159)&gt;0,F155,"")</f>
        <v/>
      </c>
      <c r="R155" s="245" t="str">
        <f>IF(('Раздел 1'!P159)&gt;0,H155,"")</f>
        <v/>
      </c>
      <c r="S155" s="245" t="str">
        <f>IF(('Раздел 1'!Q159)&gt;0,J155,"")</f>
        <v/>
      </c>
      <c r="T155" s="216">
        <f t="shared" si="4"/>
        <v>0</v>
      </c>
      <c r="U155" s="216">
        <f t="shared" si="5"/>
        <v>0</v>
      </c>
      <c r="V155" s="217" t="e">
        <f>IF(('Раздел 1'!AD159)/('Раздел 1'!S159)&lt;=T155,"","Превышен размер среднего штрафа!")</f>
        <v>#DIV/0!</v>
      </c>
      <c r="W155" s="217" t="e">
        <f>IF(('Раздел 1'!AD159)/('Раздел 1'!S159)&gt;=U155,"","Средний размер штрафа низок!")</f>
        <v>#DIV/0!</v>
      </c>
      <c r="X155" s="218"/>
    </row>
    <row r="156" spans="1:24" s="220" customFormat="1" ht="60" customHeight="1">
      <c r="A156" s="421" t="s">
        <v>91</v>
      </c>
      <c r="B156" s="422" t="s">
        <v>61</v>
      </c>
      <c r="C156" s="423">
        <v>151</v>
      </c>
      <c r="D156" s="434">
        <v>5000</v>
      </c>
      <c r="E156" s="434">
        <v>10000</v>
      </c>
      <c r="F156" s="434">
        <v>500</v>
      </c>
      <c r="G156" s="434">
        <v>1000</v>
      </c>
      <c r="H156" s="434">
        <v>500</v>
      </c>
      <c r="I156" s="434">
        <v>1000</v>
      </c>
      <c r="J156" s="434">
        <v>300</v>
      </c>
      <c r="K156" s="434">
        <v>500</v>
      </c>
      <c r="L156" s="245" t="str">
        <f>IF(('Раздел 1'!N160)&gt;0,E156,"")</f>
        <v/>
      </c>
      <c r="M156" s="245" t="str">
        <f>IF(('Раздел 1'!O160)&gt;0,G156,"")</f>
        <v/>
      </c>
      <c r="N156" s="245" t="str">
        <f>IF(('Раздел 1'!P160)&gt;0,I156,"")</f>
        <v/>
      </c>
      <c r="O156" s="245" t="str">
        <f>IF(('Раздел 1'!Q160)&gt;0,K156,"")</f>
        <v/>
      </c>
      <c r="P156" s="245" t="str">
        <f>IF(('Раздел 1'!N160)&gt;0,D156,"")</f>
        <v/>
      </c>
      <c r="Q156" s="245" t="str">
        <f>IF(('Раздел 1'!O160)&gt;0,F156,"")</f>
        <v/>
      </c>
      <c r="R156" s="245" t="str">
        <f>IF(('Раздел 1'!P160)&gt;0,H156,"")</f>
        <v/>
      </c>
      <c r="S156" s="245" t="str">
        <f>IF(('Раздел 1'!Q160)&gt;0,J156,"")</f>
        <v/>
      </c>
      <c r="T156" s="216">
        <f t="shared" si="4"/>
        <v>0</v>
      </c>
      <c r="U156" s="216">
        <f t="shared" si="5"/>
        <v>0</v>
      </c>
      <c r="V156" s="217" t="e">
        <f>IF(('Раздел 1'!AD160)/('Раздел 1'!S160)&lt;=T156,"","Превышен размер среднего штрафа!")</f>
        <v>#DIV/0!</v>
      </c>
      <c r="W156" s="217" t="e">
        <f>IF(('Раздел 1'!AD160)/('Раздел 1'!S160)&gt;=U156,"","Средний размер штрафа низок!")</f>
        <v>#DIV/0!</v>
      </c>
      <c r="X156" s="218"/>
    </row>
    <row r="157" spans="1:24" s="220" customFormat="1" ht="60" customHeight="1">
      <c r="A157" s="421" t="s">
        <v>9878</v>
      </c>
      <c r="B157" s="422" t="s">
        <v>9879</v>
      </c>
      <c r="C157" s="423">
        <v>152</v>
      </c>
      <c r="D157" s="434">
        <v>5000</v>
      </c>
      <c r="E157" s="434">
        <v>30000</v>
      </c>
      <c r="F157" s="434">
        <v>500</v>
      </c>
      <c r="G157" s="434">
        <v>3000</v>
      </c>
      <c r="H157" s="434">
        <v>300</v>
      </c>
      <c r="I157" s="434">
        <v>3000</v>
      </c>
      <c r="J157" s="434">
        <v>300</v>
      </c>
      <c r="K157" s="434">
        <v>1500</v>
      </c>
      <c r="L157" s="245" t="str">
        <f>IF(('Раздел 1'!N161)&gt;0,E157,"")</f>
        <v/>
      </c>
      <c r="M157" s="245" t="str">
        <f>IF(('Раздел 1'!O161)&gt;0,G157,"")</f>
        <v/>
      </c>
      <c r="N157" s="245" t="str">
        <f>IF(('Раздел 1'!P161)&gt;0,I157,"")</f>
        <v/>
      </c>
      <c r="O157" s="245" t="str">
        <f>IF(('Раздел 1'!Q161)&gt;0,K157,"")</f>
        <v/>
      </c>
      <c r="P157" s="245" t="str">
        <f>IF(('Раздел 1'!N161)&gt;0,D157,"")</f>
        <v/>
      </c>
      <c r="Q157" s="245" t="str">
        <f>IF(('Раздел 1'!O161)&gt;0,F157,"")</f>
        <v/>
      </c>
      <c r="R157" s="245" t="str">
        <f>IF(('Раздел 1'!P161)&gt;0,H157,"")</f>
        <v/>
      </c>
      <c r="S157" s="245" t="str">
        <f>IF(('Раздел 1'!Q161)&gt;0,J157,"")</f>
        <v/>
      </c>
      <c r="T157" s="216">
        <f t="shared" si="4"/>
        <v>0</v>
      </c>
      <c r="U157" s="216">
        <f t="shared" si="5"/>
        <v>0</v>
      </c>
      <c r="V157" s="217" t="e">
        <f>IF(('Раздел 1'!AD161)/('Раздел 1'!S161)&lt;=T157,"","Превышен размер среднего штрафа!")</f>
        <v>#DIV/0!</v>
      </c>
      <c r="W157" s="217" t="e">
        <f>IF(('Раздел 1'!AD161)/('Раздел 1'!S161)&gt;=U157,"","Средний размер штрафа низок!")</f>
        <v>#DIV/0!</v>
      </c>
      <c r="X157" s="221"/>
    </row>
    <row r="158" spans="1:24" s="220" customFormat="1" ht="60" customHeight="1">
      <c r="A158" s="421" t="s">
        <v>708</v>
      </c>
      <c r="B158" s="422" t="s">
        <v>709</v>
      </c>
      <c r="C158" s="423">
        <v>153</v>
      </c>
      <c r="D158" s="434">
        <v>3000</v>
      </c>
      <c r="E158" s="434">
        <v>40000</v>
      </c>
      <c r="F158" s="434">
        <v>300</v>
      </c>
      <c r="G158" s="434">
        <v>4000</v>
      </c>
      <c r="H158" s="434">
        <v>300</v>
      </c>
      <c r="I158" s="434">
        <v>4000</v>
      </c>
      <c r="J158" s="434">
        <v>100</v>
      </c>
      <c r="K158" s="434">
        <v>2000</v>
      </c>
      <c r="L158" s="245" t="str">
        <f>IF(('Раздел 1'!N162)&gt;0,E158,"")</f>
        <v/>
      </c>
      <c r="M158" s="245" t="str">
        <f>IF(('Раздел 1'!O162)&gt;0,G158,"")</f>
        <v/>
      </c>
      <c r="N158" s="245" t="str">
        <f>IF(('Раздел 1'!P162)&gt;0,I158,"")</f>
        <v/>
      </c>
      <c r="O158" s="245" t="str">
        <f>IF(('Раздел 1'!Q162)&gt;0,K158,"")</f>
        <v/>
      </c>
      <c r="P158" s="245" t="str">
        <f>IF(('Раздел 1'!N162)&gt;0,D158,"")</f>
        <v/>
      </c>
      <c r="Q158" s="245" t="str">
        <f>IF(('Раздел 1'!O162)&gt;0,F158,"")</f>
        <v/>
      </c>
      <c r="R158" s="245" t="str">
        <f>IF(('Раздел 1'!P162)&gt;0,H158,"")</f>
        <v/>
      </c>
      <c r="S158" s="245" t="str">
        <f>IF(('Раздел 1'!Q162)&gt;0,J158,"")</f>
        <v/>
      </c>
      <c r="T158" s="216">
        <f t="shared" si="4"/>
        <v>0</v>
      </c>
      <c r="U158" s="216">
        <f t="shared" si="5"/>
        <v>0</v>
      </c>
      <c r="V158" s="217" t="e">
        <f>IF(('Раздел 1'!AD162)/('Раздел 1'!S162)&lt;=T158,"","Превышен размер среднего штрафа!")</f>
        <v>#DIV/0!</v>
      </c>
      <c r="W158" s="217" t="e">
        <f>IF(('Раздел 1'!AD162)/('Раздел 1'!S162)&gt;=U158,"","Средний размер штрафа низок!")</f>
        <v>#DIV/0!</v>
      </c>
      <c r="X158" s="218"/>
    </row>
    <row r="159" spans="1:24" s="220" customFormat="1" ht="132.6" customHeight="1">
      <c r="A159" s="421" t="s">
        <v>9880</v>
      </c>
      <c r="B159" s="422" t="s">
        <v>710</v>
      </c>
      <c r="C159" s="423">
        <v>154</v>
      </c>
      <c r="D159" s="434">
        <v>3000</v>
      </c>
      <c r="E159" s="434">
        <v>300000</v>
      </c>
      <c r="F159" s="434">
        <v>300</v>
      </c>
      <c r="G159" s="434">
        <v>30000</v>
      </c>
      <c r="H159" s="434">
        <v>500</v>
      </c>
      <c r="I159" s="434">
        <v>2000</v>
      </c>
      <c r="J159" s="434">
        <v>100</v>
      </c>
      <c r="K159" s="434">
        <v>5000</v>
      </c>
      <c r="L159" s="245" t="str">
        <f>IF(('Раздел 1'!N163)&gt;0,E159,"")</f>
        <v/>
      </c>
      <c r="M159" s="245" t="str">
        <f>IF(('Раздел 1'!O163)&gt;0,G159,"")</f>
        <v/>
      </c>
      <c r="N159" s="245" t="str">
        <f>IF(('Раздел 1'!P163)&gt;0,I159,"")</f>
        <v/>
      </c>
      <c r="O159" s="245" t="str">
        <f>IF(('Раздел 1'!Q163)&gt;0,K159,"")</f>
        <v/>
      </c>
      <c r="P159" s="245" t="str">
        <f>IF(('Раздел 1'!N163)&gt;0,D159,"")</f>
        <v/>
      </c>
      <c r="Q159" s="245" t="str">
        <f>IF(('Раздел 1'!O163)&gt;0,F159,"")</f>
        <v/>
      </c>
      <c r="R159" s="245" t="str">
        <f>IF(('Раздел 1'!P163)&gt;0,H159,"")</f>
        <v/>
      </c>
      <c r="S159" s="245" t="str">
        <f>IF(('Раздел 1'!Q163)&gt;0,J159,"")</f>
        <v/>
      </c>
      <c r="T159" s="216">
        <f t="shared" si="4"/>
        <v>0</v>
      </c>
      <c r="U159" s="216">
        <f t="shared" si="5"/>
        <v>0</v>
      </c>
      <c r="V159" s="217" t="e">
        <f>IF(('Раздел 1'!AD163)/('Раздел 1'!S163)&lt;=T159,"","Превышен размер среднего штрафа!")</f>
        <v>#DIV/0!</v>
      </c>
      <c r="W159" s="217" t="e">
        <f>IF(('Раздел 1'!AD163)/('Раздел 1'!S163)&gt;=U159,"","Средний размер штрафа низок!")</f>
        <v>#DIV/0!</v>
      </c>
      <c r="X159" s="218"/>
    </row>
    <row r="160" spans="1:24" s="220" customFormat="1" ht="99.6" customHeight="1">
      <c r="A160" s="421" t="s">
        <v>9881</v>
      </c>
      <c r="B160" s="422" t="s">
        <v>9882</v>
      </c>
      <c r="C160" s="423">
        <v>155</v>
      </c>
      <c r="D160" s="434">
        <v>10000</v>
      </c>
      <c r="E160" s="434">
        <v>18000000</v>
      </c>
      <c r="F160" s="434">
        <v>2500</v>
      </c>
      <c r="G160" s="434">
        <v>800000</v>
      </c>
      <c r="H160" s="434">
        <v>10000</v>
      </c>
      <c r="I160" s="434">
        <v>18000000</v>
      </c>
      <c r="J160" s="434">
        <v>500</v>
      </c>
      <c r="K160" s="434">
        <v>100000</v>
      </c>
      <c r="L160" s="245" t="str">
        <f>IF(('Раздел 1'!N164)&gt;0,E160,"")</f>
        <v/>
      </c>
      <c r="M160" s="245" t="str">
        <f>IF(('Раздел 1'!O164)&gt;0,G160,"")</f>
        <v/>
      </c>
      <c r="N160" s="245" t="str">
        <f>IF(('Раздел 1'!P164)&gt;0,I160,"")</f>
        <v/>
      </c>
      <c r="O160" s="245" t="str">
        <f>IF(('Раздел 1'!Q164)&gt;0,K160,"")</f>
        <v/>
      </c>
      <c r="P160" s="245" t="str">
        <f>IF(('Раздел 1'!N164)&gt;0,D160,"")</f>
        <v/>
      </c>
      <c r="Q160" s="245" t="str">
        <f>IF(('Раздел 1'!O164)&gt;0,F160,"")</f>
        <v/>
      </c>
      <c r="R160" s="245" t="str">
        <f>IF(('Раздел 1'!P164)&gt;0,H160,"")</f>
        <v/>
      </c>
      <c r="S160" s="245" t="str">
        <f>IF(('Раздел 1'!Q164)&gt;0,J160,"")</f>
        <v/>
      </c>
      <c r="T160" s="216">
        <f t="shared" si="4"/>
        <v>0</v>
      </c>
      <c r="U160" s="216">
        <f t="shared" si="5"/>
        <v>0</v>
      </c>
      <c r="V160" s="217" t="e">
        <f>IF(('Раздел 1'!AD164)/('Раздел 1'!S164)&lt;=T160,"","Превышен размер среднего штрафа!")</f>
        <v>#DIV/0!</v>
      </c>
      <c r="W160" s="217" t="e">
        <f>IF(('Раздел 1'!AD164)/('Раздел 1'!S164)&gt;=U160,"","Средний размер штрафа низок!")</f>
        <v>#DIV/0!</v>
      </c>
      <c r="X160" s="221"/>
    </row>
    <row r="161" spans="1:24" s="220" customFormat="1" ht="60" customHeight="1">
      <c r="A161" s="421" t="s">
        <v>12073</v>
      </c>
      <c r="B161" s="433" t="s">
        <v>12074</v>
      </c>
      <c r="C161" s="423">
        <v>156</v>
      </c>
      <c r="D161" s="468">
        <v>100000</v>
      </c>
      <c r="E161" s="468">
        <v>700000</v>
      </c>
      <c r="F161" s="468">
        <v>30000</v>
      </c>
      <c r="G161" s="468">
        <v>50000</v>
      </c>
      <c r="H161" s="468">
        <v>30000</v>
      </c>
      <c r="I161" s="468">
        <v>50000</v>
      </c>
      <c r="J161" s="468"/>
      <c r="K161" s="468"/>
      <c r="L161" s="245" t="str">
        <f>IF(('Раздел 1'!N165)&gt;0,E161,"")</f>
        <v/>
      </c>
      <c r="M161" s="245" t="str">
        <f>IF(('Раздел 1'!O165)&gt;0,G161,"")</f>
        <v/>
      </c>
      <c r="N161" s="245" t="str">
        <f>IF(('Раздел 1'!P165)&gt;0,I161,"")</f>
        <v/>
      </c>
      <c r="O161" s="245" t="str">
        <f>IF(('Раздел 1'!Q165)&gt;0,K161,"")</f>
        <v/>
      </c>
      <c r="P161" s="245" t="str">
        <f>IF(('Раздел 1'!N165)&gt;0,D161,"")</f>
        <v/>
      </c>
      <c r="Q161" s="245" t="str">
        <f>IF(('Раздел 1'!O165)&gt;0,F161,"")</f>
        <v/>
      </c>
      <c r="R161" s="245" t="str">
        <f>IF(('Раздел 1'!P165)&gt;0,H161,"")</f>
        <v/>
      </c>
      <c r="S161" s="245" t="str">
        <f>IF(('Раздел 1'!Q165)&gt;0,J161,"")</f>
        <v/>
      </c>
      <c r="T161" s="216">
        <f t="shared" si="4"/>
        <v>0</v>
      </c>
      <c r="U161" s="216">
        <f t="shared" si="5"/>
        <v>0</v>
      </c>
      <c r="V161" s="217" t="e">
        <f>IF(('Раздел 1'!AD165)/('Раздел 1'!S165)&lt;=T161,"","Превышен размер среднего штрафа!")</f>
        <v>#DIV/0!</v>
      </c>
      <c r="W161" s="217" t="e">
        <f>IF(('Раздел 1'!AD165)/('Раздел 1'!S165)&gt;=U161,"","Средний размер штрафа низок!")</f>
        <v>#DIV/0!</v>
      </c>
      <c r="X161" s="218"/>
    </row>
    <row r="162" spans="1:24" s="220" customFormat="1" ht="42" customHeight="1">
      <c r="A162" s="421" t="s">
        <v>1132</v>
      </c>
      <c r="B162" s="422" t="s">
        <v>9883</v>
      </c>
      <c r="C162" s="423">
        <v>157</v>
      </c>
      <c r="D162" s="434">
        <v>40000</v>
      </c>
      <c r="E162" s="434">
        <v>5000000</v>
      </c>
      <c r="F162" s="434">
        <v>4000</v>
      </c>
      <c r="G162" s="434">
        <v>80000</v>
      </c>
      <c r="H162" s="434">
        <v>50000</v>
      </c>
      <c r="I162" s="434">
        <v>100000</v>
      </c>
      <c r="J162" s="434">
        <v>2000</v>
      </c>
      <c r="K162" s="434">
        <v>50000</v>
      </c>
      <c r="L162" s="245" t="str">
        <f>IF(('Раздел 1'!N166)&gt;0,E162,"")</f>
        <v/>
      </c>
      <c r="M162" s="245" t="str">
        <f>IF(('Раздел 1'!O166)&gt;0,G162,"")</f>
        <v/>
      </c>
      <c r="N162" s="245" t="str">
        <f>IF(('Раздел 1'!P166)&gt;0,I162,"")</f>
        <v/>
      </c>
      <c r="O162" s="245" t="str">
        <f>IF(('Раздел 1'!Q166)&gt;0,K162,"")</f>
        <v/>
      </c>
      <c r="P162" s="245" t="str">
        <f>IF(('Раздел 1'!N166)&gt;0,D162,"")</f>
        <v/>
      </c>
      <c r="Q162" s="245" t="str">
        <f>IF(('Раздел 1'!O166)&gt;0,F162,"")</f>
        <v/>
      </c>
      <c r="R162" s="245" t="str">
        <f>IF(('Раздел 1'!P166)&gt;0,H162,"")</f>
        <v/>
      </c>
      <c r="S162" s="245" t="str">
        <f>IF(('Раздел 1'!Q166)&gt;0,J162,"")</f>
        <v/>
      </c>
      <c r="T162" s="216">
        <f t="shared" si="4"/>
        <v>0</v>
      </c>
      <c r="U162" s="216">
        <f t="shared" si="5"/>
        <v>0</v>
      </c>
      <c r="V162" s="217" t="e">
        <f>IF(('Раздел 1'!AD166)/('Раздел 1'!S166)&lt;=T162,"","Превышен размер среднего штрафа!")</f>
        <v>#DIV/0!</v>
      </c>
      <c r="W162" s="217" t="e">
        <f>IF(('Раздел 1'!AD166)/('Раздел 1'!S166)&gt;=U162,"","Средний размер штрафа низок!")</f>
        <v>#DIV/0!</v>
      </c>
      <c r="X162" s="218"/>
    </row>
    <row r="163" spans="1:24" s="220" customFormat="1" ht="94.15" customHeight="1">
      <c r="A163" s="421" t="s">
        <v>11217</v>
      </c>
      <c r="B163" s="424" t="s">
        <v>9885</v>
      </c>
      <c r="C163" s="423">
        <v>158</v>
      </c>
      <c r="D163" s="434">
        <v>200000</v>
      </c>
      <c r="E163" s="434">
        <v>10000000</v>
      </c>
      <c r="F163" s="434">
        <v>60000</v>
      </c>
      <c r="G163" s="434">
        <v>900000</v>
      </c>
      <c r="H163" s="434">
        <v>60000</v>
      </c>
      <c r="I163" s="434">
        <v>900000</v>
      </c>
      <c r="J163" s="434">
        <v>30000</v>
      </c>
      <c r="K163" s="434">
        <v>400000</v>
      </c>
      <c r="L163" s="245" t="str">
        <f>IF(('Раздел 1'!N167)&gt;0,E163,"")</f>
        <v/>
      </c>
      <c r="M163" s="245" t="str">
        <f>IF(('Раздел 1'!O167)&gt;0,G163,"")</f>
        <v/>
      </c>
      <c r="N163" s="245" t="str">
        <f>IF(('Раздел 1'!P167)&gt;0,I163,"")</f>
        <v/>
      </c>
      <c r="O163" s="245" t="str">
        <f>IF(('Раздел 1'!Q167)&gt;0,K163,"")</f>
        <v/>
      </c>
      <c r="P163" s="245" t="str">
        <f>IF(('Раздел 1'!N167)&gt;0,D163,"")</f>
        <v/>
      </c>
      <c r="Q163" s="245" t="str">
        <f>IF(('Раздел 1'!O167)&gt;0,F163,"")</f>
        <v/>
      </c>
      <c r="R163" s="245" t="str">
        <f>IF(('Раздел 1'!P167)&gt;0,H163,"")</f>
        <v/>
      </c>
      <c r="S163" s="245" t="str">
        <f>IF(('Раздел 1'!Q167)&gt;0,J163,"")</f>
        <v/>
      </c>
      <c r="T163" s="216">
        <f t="shared" si="4"/>
        <v>0</v>
      </c>
      <c r="U163" s="216">
        <f t="shared" si="5"/>
        <v>0</v>
      </c>
      <c r="V163" s="217" t="e">
        <f>IF(('Раздел 1'!AD167)/('Раздел 1'!S167)&lt;=T163,"","Превышен размер среднего штрафа!")</f>
        <v>#DIV/0!</v>
      </c>
      <c r="W163" s="217" t="e">
        <f>IF(('Раздел 1'!AD167)/('Раздел 1'!S167)&gt;=U163,"","Средний размер штрафа низок!")</f>
        <v>#DIV/0!</v>
      </c>
      <c r="X163" s="221"/>
    </row>
    <row r="164" spans="1:24" s="220" customFormat="1" ht="94.15" customHeight="1">
      <c r="A164" s="421" t="s">
        <v>1158</v>
      </c>
      <c r="B164" s="422" t="s">
        <v>1133</v>
      </c>
      <c r="C164" s="423">
        <v>159</v>
      </c>
      <c r="D164" s="434">
        <v>100</v>
      </c>
      <c r="E164" s="434">
        <v>60000000</v>
      </c>
      <c r="F164" s="434">
        <v>30000</v>
      </c>
      <c r="G164" s="434">
        <v>80000</v>
      </c>
      <c r="H164" s="434">
        <v>30000</v>
      </c>
      <c r="I164" s="434">
        <v>80000</v>
      </c>
      <c r="J164" s="434"/>
      <c r="K164" s="434"/>
      <c r="L164" s="245" t="str">
        <f>IF(('Раздел 1'!N168)&gt;0,E164,"")</f>
        <v/>
      </c>
      <c r="M164" s="245" t="str">
        <f>IF(('Раздел 1'!O168)&gt;0,G164,"")</f>
        <v/>
      </c>
      <c r="N164" s="245" t="str">
        <f>IF(('Раздел 1'!P168)&gt;0,I164,"")</f>
        <v/>
      </c>
      <c r="O164" s="245" t="str">
        <f>IF(('Раздел 1'!Q168)&gt;0,K164,"")</f>
        <v/>
      </c>
      <c r="P164" s="245" t="str">
        <f>IF(('Раздел 1'!N168)&gt;0,D164,"")</f>
        <v/>
      </c>
      <c r="Q164" s="245" t="str">
        <f>IF(('Раздел 1'!O168)&gt;0,F164,"")</f>
        <v/>
      </c>
      <c r="R164" s="245" t="str">
        <f>IF(('Раздел 1'!P168)&gt;0,H164,"")</f>
        <v/>
      </c>
      <c r="S164" s="245" t="str">
        <f>IF(('Раздел 1'!Q168)&gt;0,J164,"")</f>
        <v/>
      </c>
      <c r="T164" s="216">
        <f t="shared" si="4"/>
        <v>0</v>
      </c>
      <c r="U164" s="216">
        <f t="shared" si="5"/>
        <v>0</v>
      </c>
      <c r="V164" s="217" t="e">
        <f>IF(('Раздел 1'!AD168)/('Раздел 1'!S168)&lt;=T164,"","Превышен размер среднего штрафа!")</f>
        <v>#DIV/0!</v>
      </c>
      <c r="W164" s="217" t="e">
        <f>IF(('Раздел 1'!AD168)/('Раздел 1'!S168)&gt;=U164,"","Средний размер штрафа низок!")</f>
        <v>#DIV/0!</v>
      </c>
      <c r="X164" s="218"/>
    </row>
    <row r="165" spans="1:24" s="220" customFormat="1" ht="60" customHeight="1">
      <c r="A165" s="421" t="s">
        <v>1134</v>
      </c>
      <c r="B165" s="422" t="s">
        <v>1135</v>
      </c>
      <c r="C165" s="423">
        <v>160</v>
      </c>
      <c r="D165" s="434">
        <v>5000</v>
      </c>
      <c r="E165" s="434">
        <v>10000</v>
      </c>
      <c r="F165" s="434">
        <v>500</v>
      </c>
      <c r="G165" s="434">
        <v>1000</v>
      </c>
      <c r="H165" s="434">
        <v>500</v>
      </c>
      <c r="I165" s="434">
        <v>1000</v>
      </c>
      <c r="J165" s="434">
        <v>300</v>
      </c>
      <c r="K165" s="434">
        <v>500</v>
      </c>
      <c r="L165" s="245" t="str">
        <f>IF(('Раздел 1'!N169)&gt;0,E165,"")</f>
        <v/>
      </c>
      <c r="M165" s="245" t="str">
        <f>IF(('Раздел 1'!O169)&gt;0,G165,"")</f>
        <v/>
      </c>
      <c r="N165" s="245" t="str">
        <f>IF(('Раздел 1'!P169)&gt;0,I165,"")</f>
        <v/>
      </c>
      <c r="O165" s="245" t="str">
        <f>IF(('Раздел 1'!Q169)&gt;0,K165,"")</f>
        <v/>
      </c>
      <c r="P165" s="245" t="str">
        <f>IF(('Раздел 1'!N169)&gt;0,D165,"")</f>
        <v/>
      </c>
      <c r="Q165" s="245" t="str">
        <f>IF(('Раздел 1'!O169)&gt;0,F165,"")</f>
        <v/>
      </c>
      <c r="R165" s="245" t="str">
        <f>IF(('Раздел 1'!P169)&gt;0,H165,"")</f>
        <v/>
      </c>
      <c r="S165" s="245" t="str">
        <f>IF(('Раздел 1'!Q169)&gt;0,J165,"")</f>
        <v/>
      </c>
      <c r="T165" s="216">
        <f t="shared" si="4"/>
        <v>0</v>
      </c>
      <c r="U165" s="216">
        <f t="shared" si="5"/>
        <v>0</v>
      </c>
      <c r="V165" s="217" t="e">
        <f>IF(('Раздел 1'!AD169)/('Раздел 1'!S169)&lt;=T165,"","Превышен размер среднего штрафа!")</f>
        <v>#DIV/0!</v>
      </c>
      <c r="W165" s="217" t="e">
        <f>IF(('Раздел 1'!AD169)/('Раздел 1'!S169)&gt;=U165,"","Средний размер штрафа низок!")</f>
        <v>#DIV/0!</v>
      </c>
      <c r="X165" s="218"/>
    </row>
    <row r="166" spans="1:24" s="220" customFormat="1" ht="154.15" customHeight="1">
      <c r="A166" s="421" t="s">
        <v>1159</v>
      </c>
      <c r="B166" s="422" t="s">
        <v>711</v>
      </c>
      <c r="C166" s="423">
        <v>161</v>
      </c>
      <c r="D166" s="434">
        <v>10000</v>
      </c>
      <c r="E166" s="434">
        <v>20000</v>
      </c>
      <c r="F166" s="434">
        <v>1000</v>
      </c>
      <c r="G166" s="434">
        <v>5000</v>
      </c>
      <c r="H166" s="434">
        <v>1000</v>
      </c>
      <c r="I166" s="434">
        <v>5000</v>
      </c>
      <c r="J166" s="434">
        <v>500</v>
      </c>
      <c r="K166" s="434">
        <v>1000</v>
      </c>
      <c r="L166" s="245" t="str">
        <f>IF(('Раздел 1'!N170)&gt;0,E166,"")</f>
        <v/>
      </c>
      <c r="M166" s="245" t="str">
        <f>IF(('Раздел 1'!O170)&gt;0,G166,"")</f>
        <v/>
      </c>
      <c r="N166" s="245" t="str">
        <f>IF(('Раздел 1'!P170)&gt;0,I166,"")</f>
        <v/>
      </c>
      <c r="O166" s="245" t="str">
        <f>IF(('Раздел 1'!Q170)&gt;0,K166,"")</f>
        <v/>
      </c>
      <c r="P166" s="245" t="str">
        <f>IF(('Раздел 1'!N170)&gt;0,D166,"")</f>
        <v/>
      </c>
      <c r="Q166" s="245" t="str">
        <f>IF(('Раздел 1'!O170)&gt;0,F166,"")</f>
        <v/>
      </c>
      <c r="R166" s="245" t="str">
        <f>IF(('Раздел 1'!P170)&gt;0,H166,"")</f>
        <v/>
      </c>
      <c r="S166" s="245" t="str">
        <f>IF(('Раздел 1'!Q170)&gt;0,J166,"")</f>
        <v/>
      </c>
      <c r="T166" s="216">
        <f t="shared" si="4"/>
        <v>0</v>
      </c>
      <c r="U166" s="216">
        <f t="shared" si="5"/>
        <v>0</v>
      </c>
      <c r="V166" s="217" t="e">
        <f>IF(('Раздел 1'!AD170)/('Раздел 1'!S170)&lt;=T166,"","Превышен размер среднего штрафа!")</f>
        <v>#DIV/0!</v>
      </c>
      <c r="W166" s="217" t="e">
        <f>IF(('Раздел 1'!AD170)/('Раздел 1'!S170)&gt;=U166,"","Средний размер штрафа низок!")</f>
        <v>#DIV/0!</v>
      </c>
      <c r="X166" s="221"/>
    </row>
    <row r="167" spans="1:24" s="220" customFormat="1" ht="132.6" customHeight="1">
      <c r="A167" s="421" t="s">
        <v>1163</v>
      </c>
      <c r="B167" s="422" t="s">
        <v>9886</v>
      </c>
      <c r="C167" s="423">
        <v>162</v>
      </c>
      <c r="D167" s="434">
        <v>30000</v>
      </c>
      <c r="E167" s="434">
        <v>400000</v>
      </c>
      <c r="F167" s="434">
        <v>5000</v>
      </c>
      <c r="G167" s="434">
        <v>80000</v>
      </c>
      <c r="H167" s="434">
        <v>5000</v>
      </c>
      <c r="I167" s="434">
        <v>80000</v>
      </c>
      <c r="J167" s="434">
        <v>3000</v>
      </c>
      <c r="K167" s="434">
        <v>200000</v>
      </c>
      <c r="L167" s="245" t="str">
        <f>IF(('Раздел 1'!N171)&gt;0,E167,"")</f>
        <v/>
      </c>
      <c r="M167" s="245" t="str">
        <f>IF(('Раздел 1'!O171)&gt;0,G167,"")</f>
        <v/>
      </c>
      <c r="N167" s="245" t="str">
        <f>IF(('Раздел 1'!P171)&gt;0,I167,"")</f>
        <v/>
      </c>
      <c r="O167" s="245" t="str">
        <f>IF(('Раздел 1'!Q171)&gt;0,K167,"")</f>
        <v/>
      </c>
      <c r="P167" s="245" t="str">
        <f>IF(('Раздел 1'!N171)&gt;0,D167,"")</f>
        <v/>
      </c>
      <c r="Q167" s="245" t="str">
        <f>IF(('Раздел 1'!O171)&gt;0,F167,"")</f>
        <v/>
      </c>
      <c r="R167" s="245" t="str">
        <f>IF(('Раздел 1'!P171)&gt;0,H167,"")</f>
        <v/>
      </c>
      <c r="S167" s="245" t="str">
        <f>IF(('Раздел 1'!Q171)&gt;0,J167,"")</f>
        <v/>
      </c>
      <c r="T167" s="216">
        <f t="shared" si="4"/>
        <v>0</v>
      </c>
      <c r="U167" s="216">
        <f t="shared" si="5"/>
        <v>0</v>
      </c>
      <c r="V167" s="217" t="e">
        <f>IF(('Раздел 1'!AD171)/('Раздел 1'!S171)&lt;=T167,"","Превышен размер среднего штрафа!")</f>
        <v>#DIV/0!</v>
      </c>
      <c r="W167" s="217" t="e">
        <f>IF(('Раздел 1'!AD171)/('Раздел 1'!S171)&gt;=U167,"","Средний размер штрафа низок!")</f>
        <v>#DIV/0!</v>
      </c>
      <c r="X167" s="218"/>
    </row>
    <row r="168" spans="1:24" s="220" customFormat="1" ht="60" customHeight="1">
      <c r="A168" s="421" t="s">
        <v>108</v>
      </c>
      <c r="B168" s="422" t="s">
        <v>271</v>
      </c>
      <c r="C168" s="423">
        <v>163</v>
      </c>
      <c r="D168" s="434">
        <v>10000</v>
      </c>
      <c r="E168" s="434">
        <v>200000</v>
      </c>
      <c r="F168" s="434">
        <v>2000</v>
      </c>
      <c r="G168" s="434">
        <v>20000</v>
      </c>
      <c r="H168" s="434">
        <v>2000</v>
      </c>
      <c r="I168" s="434">
        <v>20000</v>
      </c>
      <c r="J168" s="434">
        <v>1000</v>
      </c>
      <c r="K168" s="434">
        <v>3000</v>
      </c>
      <c r="L168" s="245" t="str">
        <f>IF(('Раздел 1'!N172)&gt;0,E168,"")</f>
        <v/>
      </c>
      <c r="M168" s="245" t="str">
        <f>IF(('Раздел 1'!O172)&gt;0,G168,"")</f>
        <v/>
      </c>
      <c r="N168" s="245" t="str">
        <f>IF(('Раздел 1'!P172)&gt;0,I168,"")</f>
        <v/>
      </c>
      <c r="O168" s="245" t="str">
        <f>IF(('Раздел 1'!Q172)&gt;0,K168,"")</f>
        <v/>
      </c>
      <c r="P168" s="245" t="str">
        <f>IF(('Раздел 1'!N172)&gt;0,D168,"")</f>
        <v/>
      </c>
      <c r="Q168" s="245" t="str">
        <f>IF(('Раздел 1'!O172)&gt;0,F168,"")</f>
        <v/>
      </c>
      <c r="R168" s="245" t="str">
        <f>IF(('Раздел 1'!P172)&gt;0,H168,"")</f>
        <v/>
      </c>
      <c r="S168" s="245" t="str">
        <f>IF(('Раздел 1'!Q172)&gt;0,J168,"")</f>
        <v/>
      </c>
      <c r="T168" s="216">
        <f t="shared" si="4"/>
        <v>0</v>
      </c>
      <c r="U168" s="216">
        <f t="shared" si="5"/>
        <v>0</v>
      </c>
      <c r="V168" s="217" t="e">
        <f>IF(('Раздел 1'!AD172)/('Раздел 1'!S172)&lt;=T168,"","Превышен размер среднего штрафа!")</f>
        <v>#DIV/0!</v>
      </c>
      <c r="W168" s="217" t="e">
        <f>IF(('Раздел 1'!AD172)/('Раздел 1'!S172)&gt;=U168,"","Средний размер штрафа низок!")</f>
        <v>#DIV/0!</v>
      </c>
      <c r="X168" s="218"/>
    </row>
    <row r="169" spans="1:24" s="220" customFormat="1" ht="60" customHeight="1">
      <c r="A169" s="421" t="s">
        <v>712</v>
      </c>
      <c r="B169" s="422" t="s">
        <v>713</v>
      </c>
      <c r="C169" s="423">
        <v>164</v>
      </c>
      <c r="D169" s="434"/>
      <c r="E169" s="434"/>
      <c r="F169" s="434">
        <v>3000</v>
      </c>
      <c r="G169" s="434">
        <v>5000</v>
      </c>
      <c r="H169" s="434">
        <v>3000</v>
      </c>
      <c r="I169" s="434">
        <v>5000</v>
      </c>
      <c r="J169" s="434"/>
      <c r="K169" s="434"/>
      <c r="L169" s="245" t="str">
        <f>IF(('Раздел 1'!N173)&gt;0,E169,"")</f>
        <v/>
      </c>
      <c r="M169" s="245" t="str">
        <f>IF(('Раздел 1'!O173)&gt;0,G169,"")</f>
        <v/>
      </c>
      <c r="N169" s="245" t="str">
        <f>IF(('Раздел 1'!P173)&gt;0,I169,"")</f>
        <v/>
      </c>
      <c r="O169" s="245" t="str">
        <f>IF(('Раздел 1'!Q173)&gt;0,K169,"")</f>
        <v/>
      </c>
      <c r="P169" s="245" t="str">
        <f>IF(('Раздел 1'!N173)&gt;0,D169,"")</f>
        <v/>
      </c>
      <c r="Q169" s="245" t="str">
        <f>IF(('Раздел 1'!O173)&gt;0,F169,"")</f>
        <v/>
      </c>
      <c r="R169" s="245" t="str">
        <f>IF(('Раздел 1'!P173)&gt;0,H169,"")</f>
        <v/>
      </c>
      <c r="S169" s="245" t="str">
        <f>IF(('Раздел 1'!Q173)&gt;0,J169,"")</f>
        <v/>
      </c>
      <c r="T169" s="216">
        <f t="shared" si="4"/>
        <v>0</v>
      </c>
      <c r="U169" s="216">
        <f t="shared" si="5"/>
        <v>0</v>
      </c>
      <c r="V169" s="217" t="e">
        <f>IF(('Раздел 1'!AD173)/('Раздел 1'!S173)&lt;=T169,"","Превышен размер среднего штрафа!")</f>
        <v>#DIV/0!</v>
      </c>
      <c r="W169" s="217" t="e">
        <f>IF(('Раздел 1'!AD173)/('Раздел 1'!S173)&gt;=U169,"","Средний размер штрафа низок!")</f>
        <v>#DIV/0!</v>
      </c>
      <c r="X169" s="221"/>
    </row>
    <row r="170" spans="1:24" s="220" customFormat="1" ht="60" customHeight="1">
      <c r="A170" s="421" t="s">
        <v>9887</v>
      </c>
      <c r="B170" s="422" t="s">
        <v>9888</v>
      </c>
      <c r="C170" s="423">
        <v>165</v>
      </c>
      <c r="D170" s="434">
        <v>300000</v>
      </c>
      <c r="E170" s="434">
        <v>6000000</v>
      </c>
      <c r="F170" s="434">
        <v>30000</v>
      </c>
      <c r="G170" s="434">
        <v>500000</v>
      </c>
      <c r="H170" s="434">
        <v>30000</v>
      </c>
      <c r="I170" s="434">
        <v>500000</v>
      </c>
      <c r="J170" s="434">
        <v>3000</v>
      </c>
      <c r="K170" s="434">
        <v>30000</v>
      </c>
      <c r="L170" s="245" t="str">
        <f>IF(('Раздел 1'!N174)&gt;0,E170,"")</f>
        <v/>
      </c>
      <c r="M170" s="245" t="str">
        <f>IF(('Раздел 1'!O174)&gt;0,G170,"")</f>
        <v/>
      </c>
      <c r="N170" s="245" t="str">
        <f>IF(('Раздел 1'!P174)&gt;0,I170,"")</f>
        <v/>
      </c>
      <c r="O170" s="245" t="str">
        <f>IF(('Раздел 1'!Q174)&gt;0,K170,"")</f>
        <v/>
      </c>
      <c r="P170" s="245" t="str">
        <f>IF(('Раздел 1'!N174)&gt;0,D170,"")</f>
        <v/>
      </c>
      <c r="Q170" s="245" t="str">
        <f>IF(('Раздел 1'!O174)&gt;0,F170,"")</f>
        <v/>
      </c>
      <c r="R170" s="245" t="str">
        <f>IF(('Раздел 1'!P174)&gt;0,H170,"")</f>
        <v/>
      </c>
      <c r="S170" s="245" t="str">
        <f>IF(('Раздел 1'!Q174)&gt;0,J170,"")</f>
        <v/>
      </c>
      <c r="T170" s="216">
        <f t="shared" si="4"/>
        <v>0</v>
      </c>
      <c r="U170" s="216">
        <f t="shared" si="5"/>
        <v>0</v>
      </c>
      <c r="V170" s="217" t="e">
        <f>IF(('Раздел 1'!AD174)/('Раздел 1'!S174)&lt;=T170,"","Превышен размер среднего штрафа!")</f>
        <v>#DIV/0!</v>
      </c>
      <c r="W170" s="217" t="e">
        <f>IF(('Раздел 1'!AD174)/('Раздел 1'!S174)&gt;=U170,"","Средний размер штрафа низок!")</f>
        <v>#DIV/0!</v>
      </c>
      <c r="X170" s="218"/>
    </row>
    <row r="171" spans="1:24" s="220" customFormat="1" ht="60" customHeight="1">
      <c r="A171" s="421" t="s">
        <v>1008</v>
      </c>
      <c r="B171" s="422" t="s">
        <v>1009</v>
      </c>
      <c r="C171" s="423">
        <v>166</v>
      </c>
      <c r="D171" s="434">
        <v>100</v>
      </c>
      <c r="E171" s="434">
        <v>60000000</v>
      </c>
      <c r="F171" s="434">
        <v>30000</v>
      </c>
      <c r="G171" s="434">
        <v>50000</v>
      </c>
      <c r="H171" s="434">
        <v>30000</v>
      </c>
      <c r="I171" s="434">
        <v>50000</v>
      </c>
      <c r="J171" s="434"/>
      <c r="K171" s="434"/>
      <c r="L171" s="245" t="str">
        <f>IF(('Раздел 1'!N175)&gt;0,E171,"")</f>
        <v/>
      </c>
      <c r="M171" s="245" t="str">
        <f>IF(('Раздел 1'!O175)&gt;0,G171,"")</f>
        <v/>
      </c>
      <c r="N171" s="245" t="str">
        <f>IF(('Раздел 1'!P175)&gt;0,I171,"")</f>
        <v/>
      </c>
      <c r="O171" s="245" t="str">
        <f>IF(('Раздел 1'!Q175)&gt;0,K171,"")</f>
        <v/>
      </c>
      <c r="P171" s="245" t="str">
        <f>IF(('Раздел 1'!N175)&gt;0,D171,"")</f>
        <v/>
      </c>
      <c r="Q171" s="245" t="str">
        <f>IF(('Раздел 1'!O175)&gt;0,F171,"")</f>
        <v/>
      </c>
      <c r="R171" s="245" t="str">
        <f>IF(('Раздел 1'!P175)&gt;0,H171,"")</f>
        <v/>
      </c>
      <c r="S171" s="245" t="str">
        <f>IF(('Раздел 1'!Q175)&gt;0,J171,"")</f>
        <v/>
      </c>
      <c r="T171" s="216">
        <f t="shared" si="4"/>
        <v>0</v>
      </c>
      <c r="U171" s="216">
        <f t="shared" si="5"/>
        <v>0</v>
      </c>
      <c r="V171" s="217" t="e">
        <f>IF(('Раздел 1'!AD175)/('Раздел 1'!S175)&lt;=T171,"","Превышен размер среднего штрафа!")</f>
        <v>#DIV/0!</v>
      </c>
      <c r="W171" s="217" t="e">
        <f>IF(('Раздел 1'!AD175)/('Раздел 1'!S175)&gt;=U171,"","Средний размер штрафа низок!")</f>
        <v>#DIV/0!</v>
      </c>
      <c r="X171" s="218"/>
    </row>
    <row r="172" spans="1:24" s="220" customFormat="1" ht="165.6" customHeight="1">
      <c r="A172" s="421" t="s">
        <v>11192</v>
      </c>
      <c r="B172" s="422" t="s">
        <v>11193</v>
      </c>
      <c r="C172" s="423">
        <v>167</v>
      </c>
      <c r="D172" s="434">
        <v>50000</v>
      </c>
      <c r="E172" s="434">
        <v>4000000</v>
      </c>
      <c r="F172" s="434">
        <v>3000</v>
      </c>
      <c r="G172" s="434">
        <v>250000</v>
      </c>
      <c r="H172" s="434">
        <v>10000</v>
      </c>
      <c r="I172" s="434">
        <v>30000</v>
      </c>
      <c r="J172" s="434"/>
      <c r="K172" s="434"/>
      <c r="L172" s="245" t="str">
        <f>IF(('Раздел 1'!N176)&gt;0,E172,"")</f>
        <v/>
      </c>
      <c r="M172" s="245" t="str">
        <f>IF(('Раздел 1'!O176)&gt;0,G172,"")</f>
        <v/>
      </c>
      <c r="N172" s="245" t="str">
        <f>IF(('Раздел 1'!P176)&gt;0,I172,"")</f>
        <v/>
      </c>
      <c r="O172" s="245" t="str">
        <f>IF(('Раздел 1'!Q176)&gt;0,K172,"")</f>
        <v/>
      </c>
      <c r="P172" s="245" t="str">
        <f>IF(('Раздел 1'!N176)&gt;0,D172,"")</f>
        <v/>
      </c>
      <c r="Q172" s="245" t="str">
        <f>IF(('Раздел 1'!O176)&gt;0,F172,"")</f>
        <v/>
      </c>
      <c r="R172" s="245" t="str">
        <f>IF(('Раздел 1'!P176)&gt;0,H172,"")</f>
        <v/>
      </c>
      <c r="S172" s="245" t="str">
        <f>IF(('Раздел 1'!Q176)&gt;0,J172,"")</f>
        <v/>
      </c>
      <c r="T172" s="216">
        <f t="shared" si="4"/>
        <v>0</v>
      </c>
      <c r="U172" s="216">
        <f t="shared" si="5"/>
        <v>0</v>
      </c>
      <c r="V172" s="217" t="e">
        <f>IF(('Раздел 1'!AD176)/('Раздел 1'!S176)&lt;=T172,"","Превышен размер среднего штрафа!")</f>
        <v>#DIV/0!</v>
      </c>
      <c r="W172" s="217" t="e">
        <f>IF(('Раздел 1'!AD176)/('Раздел 1'!S176)&gt;=U172,"","Средний размер штрафа низок!")</f>
        <v>#DIV/0!</v>
      </c>
      <c r="X172" s="221"/>
    </row>
    <row r="173" spans="1:24" s="220" customFormat="1" ht="60" customHeight="1">
      <c r="A173" s="421" t="s">
        <v>11256</v>
      </c>
      <c r="B173" s="422" t="s">
        <v>11257</v>
      </c>
      <c r="C173" s="423">
        <v>168</v>
      </c>
      <c r="D173" s="434">
        <v>1500000</v>
      </c>
      <c r="E173" s="434">
        <v>10000000</v>
      </c>
      <c r="F173" s="434">
        <v>100000</v>
      </c>
      <c r="G173" s="434">
        <v>700000</v>
      </c>
      <c r="H173" s="434">
        <v>100000</v>
      </c>
      <c r="I173" s="434">
        <v>700000</v>
      </c>
      <c r="J173" s="434">
        <v>30000</v>
      </c>
      <c r="K173" s="434">
        <v>300000</v>
      </c>
      <c r="L173" s="245" t="str">
        <f>IF(('Раздел 1'!N177)&gt;0,E173,"")</f>
        <v/>
      </c>
      <c r="M173" s="245" t="str">
        <f>IF(('Раздел 1'!O177)&gt;0,G173,"")</f>
        <v/>
      </c>
      <c r="N173" s="245" t="str">
        <f>IF(('Раздел 1'!P177)&gt;0,I173,"")</f>
        <v/>
      </c>
      <c r="O173" s="245" t="str">
        <f>IF(('Раздел 1'!Q177)&gt;0,K173,"")</f>
        <v/>
      </c>
      <c r="P173" s="245" t="str">
        <f>IF(('Раздел 1'!N177)&gt;0,D173,"")</f>
        <v/>
      </c>
      <c r="Q173" s="245" t="str">
        <f>IF(('Раздел 1'!O177)&gt;0,F173,"")</f>
        <v/>
      </c>
      <c r="R173" s="245" t="str">
        <f>IF(('Раздел 1'!P177)&gt;0,H173,"")</f>
        <v/>
      </c>
      <c r="S173" s="245" t="str">
        <f>IF(('Раздел 1'!Q177)&gt;0,J173,"")</f>
        <v/>
      </c>
      <c r="T173" s="216">
        <f t="shared" si="4"/>
        <v>0</v>
      </c>
      <c r="U173" s="216">
        <f t="shared" si="5"/>
        <v>0</v>
      </c>
      <c r="V173" s="217" t="e">
        <f>IF(('Раздел 1'!AD177)/('Раздел 1'!S177)&lt;=T173,"","Превышен размер среднего штрафа!")</f>
        <v>#DIV/0!</v>
      </c>
      <c r="W173" s="217" t="e">
        <f>IF(('Раздел 1'!AD177)/('Раздел 1'!S177)&gt;=U173,"","Средний размер штрафа низок!")</f>
        <v>#DIV/0!</v>
      </c>
      <c r="X173" s="218"/>
    </row>
    <row r="174" spans="1:24" s="220" customFormat="1" ht="60" customHeight="1">
      <c r="A174" s="421" t="s">
        <v>11194</v>
      </c>
      <c r="B174" s="422" t="s">
        <v>11195</v>
      </c>
      <c r="C174" s="423">
        <v>169</v>
      </c>
      <c r="D174" s="434">
        <v>800000</v>
      </c>
      <c r="E174" s="434">
        <v>60000000</v>
      </c>
      <c r="F174" s="434">
        <v>200000</v>
      </c>
      <c r="G174" s="434">
        <v>1000000</v>
      </c>
      <c r="H174" s="434">
        <v>200000</v>
      </c>
      <c r="I174" s="434">
        <v>1000000</v>
      </c>
      <c r="J174" s="434">
        <v>50000</v>
      </c>
      <c r="K174" s="434">
        <v>500000</v>
      </c>
      <c r="L174" s="245" t="str">
        <f>IF(('Раздел 1'!N178)&gt;0,E174,"")</f>
        <v/>
      </c>
      <c r="M174" s="245" t="str">
        <f>IF(('Раздел 1'!O178)&gt;0,G174,"")</f>
        <v/>
      </c>
      <c r="N174" s="245" t="str">
        <f>IF(('Раздел 1'!P178)&gt;0,I174,"")</f>
        <v/>
      </c>
      <c r="O174" s="245" t="str">
        <f>IF(('Раздел 1'!Q178)&gt;0,K174,"")</f>
        <v/>
      </c>
      <c r="P174" s="245" t="str">
        <f>IF(('Раздел 1'!N178)&gt;0,D174,"")</f>
        <v/>
      </c>
      <c r="Q174" s="245" t="str">
        <f>IF(('Раздел 1'!O178)&gt;0,F174,"")</f>
        <v/>
      </c>
      <c r="R174" s="245" t="str">
        <f>IF(('Раздел 1'!P178)&gt;0,H174,"")</f>
        <v/>
      </c>
      <c r="S174" s="245" t="str">
        <f>IF(('Раздел 1'!Q178)&gt;0,J174,"")</f>
        <v/>
      </c>
      <c r="T174" s="216">
        <f t="shared" si="4"/>
        <v>0</v>
      </c>
      <c r="U174" s="216">
        <f t="shared" si="5"/>
        <v>0</v>
      </c>
      <c r="V174" s="217" t="e">
        <f>IF(('Раздел 1'!AD178)/('Раздел 1'!S178)&lt;=T174,"","Превышен размер среднего штрафа!")</f>
        <v>#DIV/0!</v>
      </c>
      <c r="W174" s="217" t="e">
        <f>IF(('Раздел 1'!AD178)/('Раздел 1'!S178)&gt;=U174,"","Средний размер штрафа низок!")</f>
        <v>#DIV/0!</v>
      </c>
      <c r="X174" s="218"/>
    </row>
    <row r="175" spans="1:24" s="220" customFormat="1" ht="118.9" customHeight="1">
      <c r="A175" s="421" t="s">
        <v>11268</v>
      </c>
      <c r="B175" s="422" t="s">
        <v>11264</v>
      </c>
      <c r="C175" s="423">
        <v>170</v>
      </c>
      <c r="D175" s="434">
        <v>300000</v>
      </c>
      <c r="E175" s="434">
        <v>6000000</v>
      </c>
      <c r="F175" s="434">
        <v>10000</v>
      </c>
      <c r="G175" s="434">
        <v>500000</v>
      </c>
      <c r="H175" s="434">
        <v>30000</v>
      </c>
      <c r="I175" s="434">
        <v>500000</v>
      </c>
      <c r="J175" s="434">
        <v>2000</v>
      </c>
      <c r="K175" s="434">
        <v>30000</v>
      </c>
      <c r="L175" s="245" t="str">
        <f>IF(('Раздел 1'!N179)&gt;0,E175,"")</f>
        <v/>
      </c>
      <c r="M175" s="245" t="str">
        <f>IF(('Раздел 1'!O179)&gt;0,G175,"")</f>
        <v/>
      </c>
      <c r="N175" s="245" t="str">
        <f>IF(('Раздел 1'!P179)&gt;0,I175,"")</f>
        <v/>
      </c>
      <c r="O175" s="245" t="str">
        <f>IF(('Раздел 1'!Q179)&gt;0,K175,"")</f>
        <v/>
      </c>
      <c r="P175" s="245" t="str">
        <f>IF(('Раздел 1'!N179)&gt;0,D175,"")</f>
        <v/>
      </c>
      <c r="Q175" s="245" t="str">
        <f>IF(('Раздел 1'!O179)&gt;0,F175,"")</f>
        <v/>
      </c>
      <c r="R175" s="245" t="str">
        <f>IF(('Раздел 1'!P179)&gt;0,H175,"")</f>
        <v/>
      </c>
      <c r="S175" s="245" t="str">
        <f>IF(('Раздел 1'!Q179)&gt;0,J175,"")</f>
        <v/>
      </c>
      <c r="T175" s="216">
        <f t="shared" si="4"/>
        <v>0</v>
      </c>
      <c r="U175" s="216">
        <f t="shared" si="5"/>
        <v>0</v>
      </c>
      <c r="V175" s="217" t="e">
        <f>IF(('Раздел 1'!AD179)/('Раздел 1'!S179)&lt;=T175,"","Превышен размер среднего штрафа!")</f>
        <v>#DIV/0!</v>
      </c>
      <c r="W175" s="217" t="e">
        <f>IF(('Раздел 1'!AD179)/('Раздел 1'!S179)&gt;=U175,"","Средний размер штрафа низок!")</f>
        <v>#DIV/0!</v>
      </c>
      <c r="X175" s="221"/>
    </row>
    <row r="176" spans="1:24" s="220" customFormat="1" ht="118.9" customHeight="1">
      <c r="A176" s="421" t="s">
        <v>11246</v>
      </c>
      <c r="B176" s="422" t="s">
        <v>11247</v>
      </c>
      <c r="C176" s="423">
        <v>171</v>
      </c>
      <c r="D176" s="434">
        <v>20000</v>
      </c>
      <c r="E176" s="434">
        <v>1000000</v>
      </c>
      <c r="F176" s="434">
        <v>2000</v>
      </c>
      <c r="G176" s="434">
        <v>100000</v>
      </c>
      <c r="H176" s="434">
        <v>5000</v>
      </c>
      <c r="I176" s="434">
        <v>500000</v>
      </c>
      <c r="J176" s="434">
        <v>1000</v>
      </c>
      <c r="K176" s="434">
        <v>10000</v>
      </c>
      <c r="L176" s="245" t="str">
        <f>IF(('Раздел 1'!N180)&gt;0,E176,"")</f>
        <v/>
      </c>
      <c r="M176" s="245" t="str">
        <f>IF(('Раздел 1'!O180)&gt;0,G176,"")</f>
        <v/>
      </c>
      <c r="N176" s="245" t="str">
        <f>IF(('Раздел 1'!P180)&gt;0,I176,"")</f>
        <v/>
      </c>
      <c r="O176" s="245" t="str">
        <f>IF(('Раздел 1'!Q180)&gt;0,K176,"")</f>
        <v/>
      </c>
      <c r="P176" s="245" t="str">
        <f>IF(('Раздел 1'!N180)&gt;0,D176,"")</f>
        <v/>
      </c>
      <c r="Q176" s="245" t="str">
        <f>IF(('Раздел 1'!O180)&gt;0,F176,"")</f>
        <v/>
      </c>
      <c r="R176" s="245" t="str">
        <f>IF(('Раздел 1'!P180)&gt;0,H176,"")</f>
        <v/>
      </c>
      <c r="S176" s="245" t="str">
        <f>IF(('Раздел 1'!Q180)&gt;0,J176,"")</f>
        <v/>
      </c>
      <c r="T176" s="216">
        <f t="shared" si="4"/>
        <v>0</v>
      </c>
      <c r="U176" s="216">
        <f t="shared" si="5"/>
        <v>0</v>
      </c>
      <c r="V176" s="217" t="e">
        <f>IF(('Раздел 1'!AD180)/('Раздел 1'!S180)&lt;=T176,"","Превышен размер среднего штрафа!")</f>
        <v>#DIV/0!</v>
      </c>
      <c r="W176" s="217" t="e">
        <f>IF(('Раздел 1'!AD180)/('Раздел 1'!S180)&gt;=U176,"","Средний размер штрафа низок!")</f>
        <v>#DIV/0!</v>
      </c>
      <c r="X176" s="218"/>
    </row>
    <row r="177" spans="1:24" s="220" customFormat="1" ht="118.9" customHeight="1">
      <c r="A177" s="421" t="s">
        <v>11248</v>
      </c>
      <c r="B177" s="422" t="s">
        <v>11249</v>
      </c>
      <c r="C177" s="423">
        <v>172</v>
      </c>
      <c r="D177" s="434">
        <v>30000</v>
      </c>
      <c r="E177" s="434">
        <v>100000</v>
      </c>
      <c r="F177" s="434">
        <v>5000</v>
      </c>
      <c r="G177" s="434">
        <v>20000</v>
      </c>
      <c r="H177" s="434">
        <v>10000</v>
      </c>
      <c r="I177" s="434">
        <v>40000</v>
      </c>
      <c r="J177" s="434">
        <v>3000</v>
      </c>
      <c r="K177" s="434">
        <v>10000</v>
      </c>
      <c r="L177" s="245" t="str">
        <f>IF(('Раздел 1'!N181)&gt;0,E177,"")</f>
        <v/>
      </c>
      <c r="M177" s="245" t="str">
        <f>IF(('Раздел 1'!O181)&gt;0,G177,"")</f>
        <v/>
      </c>
      <c r="N177" s="245" t="str">
        <f>IF(('Раздел 1'!P181)&gt;0,I177,"")</f>
        <v/>
      </c>
      <c r="O177" s="245" t="str">
        <f>IF(('Раздел 1'!Q181)&gt;0,K177,"")</f>
        <v/>
      </c>
      <c r="P177" s="245" t="str">
        <f>IF(('Раздел 1'!N181)&gt;0,D177,"")</f>
        <v/>
      </c>
      <c r="Q177" s="245" t="str">
        <f>IF(('Раздел 1'!O181)&gt;0,F177,"")</f>
        <v/>
      </c>
      <c r="R177" s="245" t="str">
        <f>IF(('Раздел 1'!P181)&gt;0,H177,"")</f>
        <v/>
      </c>
      <c r="S177" s="245" t="str">
        <f>IF(('Раздел 1'!Q181)&gt;0,J177,"")</f>
        <v/>
      </c>
      <c r="T177" s="216">
        <f t="shared" si="4"/>
        <v>0</v>
      </c>
      <c r="U177" s="216">
        <f t="shared" si="5"/>
        <v>0</v>
      </c>
      <c r="V177" s="217" t="e">
        <f>IF(('Раздел 1'!AD181)/('Раздел 1'!S181)&lt;=T177,"","Превышен размер среднего штрафа!")</f>
        <v>#DIV/0!</v>
      </c>
      <c r="W177" s="217" t="e">
        <f>IF(('Раздел 1'!AD181)/('Раздел 1'!S181)&gt;=U177,"","Средний размер штрафа низок!")</f>
        <v>#DIV/0!</v>
      </c>
      <c r="X177" s="218"/>
    </row>
    <row r="178" spans="1:24" s="220" customFormat="1" ht="60" customHeight="1">
      <c r="A178" s="421" t="s">
        <v>11250</v>
      </c>
      <c r="B178" s="424" t="s">
        <v>11251</v>
      </c>
      <c r="C178" s="423">
        <v>173</v>
      </c>
      <c r="D178" s="434">
        <v>500000</v>
      </c>
      <c r="E178" s="434">
        <v>1000000</v>
      </c>
      <c r="F178" s="434">
        <v>10000</v>
      </c>
      <c r="G178" s="434">
        <v>30000</v>
      </c>
      <c r="H178" s="434">
        <v>10000</v>
      </c>
      <c r="I178" s="434">
        <v>30000</v>
      </c>
      <c r="J178" s="434"/>
      <c r="K178" s="434"/>
      <c r="L178" s="245" t="str">
        <f>IF(('Раздел 1'!N182)&gt;0,E178,"")</f>
        <v/>
      </c>
      <c r="M178" s="245" t="str">
        <f>IF(('Раздел 1'!O182)&gt;0,G178,"")</f>
        <v/>
      </c>
      <c r="N178" s="245" t="str">
        <f>IF(('Раздел 1'!P182)&gt;0,I178,"")</f>
        <v/>
      </c>
      <c r="O178" s="245" t="str">
        <f>IF(('Раздел 1'!Q182)&gt;0,K178,"")</f>
        <v/>
      </c>
      <c r="P178" s="245" t="str">
        <f>IF(('Раздел 1'!N182)&gt;0,D178,"")</f>
        <v/>
      </c>
      <c r="Q178" s="245" t="str">
        <f>IF(('Раздел 1'!O182)&gt;0,F178,"")</f>
        <v/>
      </c>
      <c r="R178" s="245" t="str">
        <f>IF(('Раздел 1'!P182)&gt;0,H178,"")</f>
        <v/>
      </c>
      <c r="S178" s="245" t="str">
        <f>IF(('Раздел 1'!Q182)&gt;0,J178,"")</f>
        <v/>
      </c>
      <c r="T178" s="216">
        <f t="shared" si="4"/>
        <v>0</v>
      </c>
      <c r="U178" s="216">
        <f t="shared" si="5"/>
        <v>0</v>
      </c>
      <c r="V178" s="217" t="e">
        <f>IF(('Раздел 1'!AD182)/('Раздел 1'!S182)&lt;=T178,"","Превышен размер среднего штрафа!")</f>
        <v>#DIV/0!</v>
      </c>
      <c r="W178" s="217" t="e">
        <f>IF(('Раздел 1'!AD182)/('Раздел 1'!S182)&gt;=U178,"","Средний размер штрафа низок!")</f>
        <v>#DIV/0!</v>
      </c>
      <c r="X178" s="221"/>
    </row>
    <row r="179" spans="1:24" s="220" customFormat="1" ht="130.15" customHeight="1">
      <c r="A179" s="421" t="s">
        <v>11252</v>
      </c>
      <c r="B179" s="424" t="s">
        <v>11253</v>
      </c>
      <c r="C179" s="423">
        <v>174</v>
      </c>
      <c r="D179" s="434">
        <v>10000</v>
      </c>
      <c r="E179" s="434">
        <v>100000</v>
      </c>
      <c r="F179" s="434">
        <v>2000</v>
      </c>
      <c r="G179" s="434">
        <v>20000</v>
      </c>
      <c r="H179" s="434">
        <v>2000</v>
      </c>
      <c r="I179" s="434">
        <v>20000</v>
      </c>
      <c r="J179" s="434">
        <v>1000</v>
      </c>
      <c r="K179" s="434">
        <v>5000</v>
      </c>
      <c r="L179" s="245" t="str">
        <f>IF(('Раздел 1'!N183)&gt;0,E179,"")</f>
        <v/>
      </c>
      <c r="M179" s="245" t="str">
        <f>IF(('Раздел 1'!O183)&gt;0,G179,"")</f>
        <v/>
      </c>
      <c r="N179" s="245" t="str">
        <f>IF(('Раздел 1'!P183)&gt;0,I179,"")</f>
        <v/>
      </c>
      <c r="O179" s="245" t="str">
        <f>IF(('Раздел 1'!Q183)&gt;0,K179,"")</f>
        <v/>
      </c>
      <c r="P179" s="245" t="str">
        <f>IF(('Раздел 1'!N183)&gt;0,D179,"")</f>
        <v/>
      </c>
      <c r="Q179" s="245" t="str">
        <f>IF(('Раздел 1'!O183)&gt;0,F179,"")</f>
        <v/>
      </c>
      <c r="R179" s="245" t="str">
        <f>IF(('Раздел 1'!P183)&gt;0,H179,"")</f>
        <v/>
      </c>
      <c r="S179" s="245" t="str">
        <f>IF(('Раздел 1'!Q183)&gt;0,J179,"")</f>
        <v/>
      </c>
      <c r="T179" s="216">
        <f t="shared" si="4"/>
        <v>0</v>
      </c>
      <c r="U179" s="216">
        <f t="shared" si="5"/>
        <v>0</v>
      </c>
      <c r="V179" s="217" t="e">
        <f>IF(('Раздел 1'!AD183)/('Раздел 1'!S183)&lt;=T179,"","Превышен размер среднего штрафа!")</f>
        <v>#DIV/0!</v>
      </c>
      <c r="W179" s="217" t="e">
        <f>IF(('Раздел 1'!AD183)/('Раздел 1'!S183)&gt;=U179,"","Средний размер штрафа низок!")</f>
        <v>#DIV/0!</v>
      </c>
      <c r="X179" s="218"/>
    </row>
    <row r="180" spans="1:24" s="220" customFormat="1" ht="84" customHeight="1">
      <c r="A180" s="421" t="s">
        <v>11254</v>
      </c>
      <c r="B180" s="424" t="s">
        <v>11255</v>
      </c>
      <c r="C180" s="423">
        <v>175</v>
      </c>
      <c r="D180" s="434">
        <v>500000</v>
      </c>
      <c r="E180" s="434">
        <v>60000000</v>
      </c>
      <c r="F180" s="434">
        <v>100000</v>
      </c>
      <c r="G180" s="434">
        <v>1000000</v>
      </c>
      <c r="H180" s="434">
        <v>200000</v>
      </c>
      <c r="I180" s="434">
        <v>1000000</v>
      </c>
      <c r="J180" s="434">
        <v>50000</v>
      </c>
      <c r="K180" s="434">
        <v>500000</v>
      </c>
      <c r="L180" s="245" t="str">
        <f>IF(('Раздел 1'!N184)&gt;0,E180,"")</f>
        <v/>
      </c>
      <c r="M180" s="245" t="str">
        <f>IF(('Раздел 1'!O184)&gt;0,G180,"")</f>
        <v/>
      </c>
      <c r="N180" s="245" t="str">
        <f>IF(('Раздел 1'!P184)&gt;0,I180,"")</f>
        <v/>
      </c>
      <c r="O180" s="245" t="str">
        <f>IF(('Раздел 1'!Q184)&gt;0,K180,"")</f>
        <v/>
      </c>
      <c r="P180" s="245" t="str">
        <f>IF(('Раздел 1'!N184)&gt;0,D180,"")</f>
        <v/>
      </c>
      <c r="Q180" s="245" t="str">
        <f>IF(('Раздел 1'!O184)&gt;0,F180,"")</f>
        <v/>
      </c>
      <c r="R180" s="245" t="str">
        <f>IF(('Раздел 1'!P184)&gt;0,H180,"")</f>
        <v/>
      </c>
      <c r="S180" s="245" t="str">
        <f>IF(('Раздел 1'!Q184)&gt;0,J180,"")</f>
        <v/>
      </c>
      <c r="T180" s="216">
        <f t="shared" si="4"/>
        <v>0</v>
      </c>
      <c r="U180" s="216">
        <f t="shared" si="5"/>
        <v>0</v>
      </c>
      <c r="V180" s="217" t="e">
        <f>IF(('Раздел 1'!AD184)/('Раздел 1'!S184)&lt;=T180,"","Превышен размер среднего штрафа!")</f>
        <v>#DIV/0!</v>
      </c>
      <c r="W180" s="217" t="e">
        <f>IF(('Раздел 1'!AD184)/('Раздел 1'!S184)&gt;=U180,"","Средний размер штрафа низок!")</f>
        <v>#DIV/0!</v>
      </c>
      <c r="X180" s="218"/>
    </row>
    <row r="181" spans="1:24" s="220" customFormat="1" ht="60" customHeight="1">
      <c r="A181" s="421" t="s">
        <v>12075</v>
      </c>
      <c r="B181" s="424" t="s">
        <v>12076</v>
      </c>
      <c r="C181" s="423">
        <v>176</v>
      </c>
      <c r="D181" s="434">
        <v>600000</v>
      </c>
      <c r="E181" s="434">
        <v>8000000</v>
      </c>
      <c r="F181" s="468">
        <v>200000</v>
      </c>
      <c r="G181" s="434">
        <v>800000</v>
      </c>
      <c r="H181" s="434">
        <v>200000</v>
      </c>
      <c r="I181" s="434">
        <v>800000</v>
      </c>
      <c r="J181" s="468">
        <v>50000</v>
      </c>
      <c r="K181" s="434">
        <v>200000</v>
      </c>
      <c r="L181" s="245" t="str">
        <f>IF(('Раздел 1'!N185)&gt;0,E181,"")</f>
        <v/>
      </c>
      <c r="M181" s="245" t="str">
        <f>IF(('Раздел 1'!O185)&gt;0,G181,"")</f>
        <v/>
      </c>
      <c r="N181" s="245" t="str">
        <f>IF(('Раздел 1'!P185)&gt;0,I181,"")</f>
        <v/>
      </c>
      <c r="O181" s="245" t="str">
        <f>IF(('Раздел 1'!Q185)&gt;0,K181,"")</f>
        <v/>
      </c>
      <c r="P181" s="245" t="str">
        <f>IF(('Раздел 1'!N185)&gt;0,D181,"")</f>
        <v/>
      </c>
      <c r="Q181" s="245" t="str">
        <f>IF(('Раздел 1'!O185)&gt;0,F181,"")</f>
        <v/>
      </c>
      <c r="R181" s="245" t="str">
        <f>IF(('Раздел 1'!P185)&gt;0,H181,"")</f>
        <v/>
      </c>
      <c r="S181" s="245" t="str">
        <f>IF(('Раздел 1'!Q185)&gt;0,J181,"")</f>
        <v/>
      </c>
      <c r="T181" s="216">
        <f t="shared" si="4"/>
        <v>0</v>
      </c>
      <c r="U181" s="216">
        <f t="shared" si="5"/>
        <v>0</v>
      </c>
      <c r="V181" s="217" t="e">
        <f>IF(('Раздел 1'!AD185)/('Раздел 1'!S185)&lt;=T181,"","Превышен размер среднего штрафа!")</f>
        <v>#DIV/0!</v>
      </c>
      <c r="W181" s="217" t="e">
        <f>IF(('Раздел 1'!AD185)/('Раздел 1'!S185)&gt;=U181,"","Средний размер штрафа низок!")</f>
        <v>#DIV/0!</v>
      </c>
      <c r="X181" s="221"/>
    </row>
    <row r="182" spans="1:24" s="220" customFormat="1" ht="60" customHeight="1">
      <c r="A182" s="421" t="s">
        <v>9889</v>
      </c>
      <c r="B182" s="433" t="s">
        <v>54</v>
      </c>
      <c r="C182" s="423">
        <v>177</v>
      </c>
      <c r="D182" s="434">
        <v>30000</v>
      </c>
      <c r="E182" s="434">
        <v>60000000</v>
      </c>
      <c r="F182" s="434">
        <v>30000</v>
      </c>
      <c r="G182" s="434">
        <v>1000000</v>
      </c>
      <c r="H182" s="434">
        <v>5000</v>
      </c>
      <c r="I182" s="434">
        <v>800000</v>
      </c>
      <c r="J182" s="434">
        <v>100</v>
      </c>
      <c r="K182" s="434">
        <v>500000</v>
      </c>
      <c r="L182" s="245" t="str">
        <f>IF(('Раздел 1'!N186)&gt;0,E182,"")</f>
        <v/>
      </c>
      <c r="M182" s="245" t="str">
        <f>IF(('Раздел 1'!O186)&gt;0,G182,"")</f>
        <v/>
      </c>
      <c r="N182" s="245" t="str">
        <f>IF(('Раздел 1'!P186)&gt;0,I182,"")</f>
        <v/>
      </c>
      <c r="O182" s="245" t="str">
        <f>IF(('Раздел 1'!Q186)&gt;0,K182,"")</f>
        <v/>
      </c>
      <c r="P182" s="245" t="str">
        <f>IF(('Раздел 1'!N186)&gt;0,D182,"")</f>
        <v/>
      </c>
      <c r="Q182" s="245" t="str">
        <f>IF(('Раздел 1'!O186)&gt;0,F182,"")</f>
        <v/>
      </c>
      <c r="R182" s="245" t="str">
        <f>IF(('Раздел 1'!P186)&gt;0,H182,"")</f>
        <v/>
      </c>
      <c r="S182" s="245" t="str">
        <f>IF(('Раздел 1'!Q186)&gt;0,J182,"")</f>
        <v/>
      </c>
      <c r="T182" s="216">
        <f t="shared" si="4"/>
        <v>0</v>
      </c>
      <c r="U182" s="216">
        <f t="shared" si="5"/>
        <v>0</v>
      </c>
      <c r="V182" s="217" t="e">
        <f>IF(('Раздел 1'!AD186)/('Раздел 1'!S186)&lt;=T182,"","Превышен размер среднего штрафа!")</f>
        <v>#DIV/0!</v>
      </c>
      <c r="W182" s="217" t="e">
        <f>IF(('Раздел 1'!AD186)/('Раздел 1'!S186)&gt;=U182,"","Средний размер штрафа низок!")</f>
        <v>#DIV/0!</v>
      </c>
      <c r="X182" s="218"/>
    </row>
    <row r="183" spans="1:24" s="220" customFormat="1" ht="60" customHeight="1">
      <c r="A183" s="421" t="s">
        <v>92</v>
      </c>
      <c r="B183" s="433" t="s">
        <v>272</v>
      </c>
      <c r="C183" s="423">
        <v>178</v>
      </c>
      <c r="D183" s="434">
        <v>30000</v>
      </c>
      <c r="E183" s="434">
        <v>200000</v>
      </c>
      <c r="F183" s="434">
        <v>3000</v>
      </c>
      <c r="G183" s="434">
        <v>10000</v>
      </c>
      <c r="H183" s="434">
        <v>4000</v>
      </c>
      <c r="I183" s="434">
        <v>8000</v>
      </c>
      <c r="J183" s="434">
        <v>500</v>
      </c>
      <c r="K183" s="434">
        <v>2500</v>
      </c>
      <c r="L183" s="245" t="str">
        <f>IF(('Раздел 1'!N187)&gt;0,E183,"")</f>
        <v/>
      </c>
      <c r="M183" s="245" t="str">
        <f>IF(('Раздел 1'!O187)&gt;0,G183,"")</f>
        <v/>
      </c>
      <c r="N183" s="245" t="str">
        <f>IF(('Раздел 1'!P187)&gt;0,I183,"")</f>
        <v/>
      </c>
      <c r="O183" s="245" t="str">
        <f>IF(('Раздел 1'!Q187)&gt;0,K183,"")</f>
        <v/>
      </c>
      <c r="P183" s="245" t="str">
        <f>IF(('Раздел 1'!N187)&gt;0,D183,"")</f>
        <v/>
      </c>
      <c r="Q183" s="245" t="str">
        <f>IF(('Раздел 1'!O187)&gt;0,F183,"")</f>
        <v/>
      </c>
      <c r="R183" s="245" t="str">
        <f>IF(('Раздел 1'!P187)&gt;0,H183,"")</f>
        <v/>
      </c>
      <c r="S183" s="245" t="str">
        <f>IF(('Раздел 1'!Q187)&gt;0,J183,"")</f>
        <v/>
      </c>
      <c r="T183" s="216">
        <f t="shared" si="4"/>
        <v>0</v>
      </c>
      <c r="U183" s="216">
        <f t="shared" si="5"/>
        <v>0</v>
      </c>
      <c r="V183" s="217" t="e">
        <f>IF(('Раздел 1'!AD187)/('Раздел 1'!S187)&lt;=T183,"","Превышен размер среднего штрафа!")</f>
        <v>#DIV/0!</v>
      </c>
      <c r="W183" s="217" t="e">
        <f>IF(('Раздел 1'!AD187)/('Раздел 1'!S187)&gt;=U183,"","Средний размер штрафа низок!")</f>
        <v>#DIV/0!</v>
      </c>
      <c r="X183" s="218"/>
    </row>
    <row r="184" spans="1:24" s="220" customFormat="1" ht="60" customHeight="1">
      <c r="A184" s="421" t="s">
        <v>1136</v>
      </c>
      <c r="B184" s="433" t="s">
        <v>9890</v>
      </c>
      <c r="C184" s="423">
        <v>179</v>
      </c>
      <c r="D184" s="434">
        <v>300000</v>
      </c>
      <c r="E184" s="434">
        <v>2000000</v>
      </c>
      <c r="F184" s="434">
        <v>30000</v>
      </c>
      <c r="G184" s="434">
        <v>100000</v>
      </c>
      <c r="H184" s="434">
        <v>30000</v>
      </c>
      <c r="I184" s="434">
        <v>100000</v>
      </c>
      <c r="J184" s="434"/>
      <c r="K184" s="434"/>
      <c r="L184" s="245" t="str">
        <f>IF(('Раздел 1'!N188)&gt;0,E184,"")</f>
        <v/>
      </c>
      <c r="M184" s="245" t="str">
        <f>IF(('Раздел 1'!O188)&gt;0,G184,"")</f>
        <v/>
      </c>
      <c r="N184" s="245" t="str">
        <f>IF(('Раздел 1'!P188)&gt;0,I184,"")</f>
        <v/>
      </c>
      <c r="O184" s="245" t="str">
        <f>IF(('Раздел 1'!Q188)&gt;0,K184,"")</f>
        <v/>
      </c>
      <c r="P184" s="245" t="str">
        <f>IF(('Раздел 1'!N188)&gt;0,D184,"")</f>
        <v/>
      </c>
      <c r="Q184" s="245" t="str">
        <f>IF(('Раздел 1'!O188)&gt;0,F184,"")</f>
        <v/>
      </c>
      <c r="R184" s="245" t="str">
        <f>IF(('Раздел 1'!P188)&gt;0,H184,"")</f>
        <v/>
      </c>
      <c r="S184" s="245" t="str">
        <f>IF(('Раздел 1'!Q188)&gt;0,J184,"")</f>
        <v/>
      </c>
      <c r="T184" s="216">
        <f t="shared" si="4"/>
        <v>0</v>
      </c>
      <c r="U184" s="216">
        <f t="shared" si="5"/>
        <v>0</v>
      </c>
      <c r="V184" s="217" t="e">
        <f>IF(('Раздел 1'!AD188)/('Раздел 1'!S188)&lt;=T184,"","Превышен размер среднего штрафа!")</f>
        <v>#DIV/0!</v>
      </c>
      <c r="W184" s="217" t="e">
        <f>IF(('Раздел 1'!AD188)/('Раздел 1'!S188)&gt;=U184,"","Средний размер штрафа низок!")</f>
        <v>#DIV/0!</v>
      </c>
      <c r="X184" s="221"/>
    </row>
    <row r="185" spans="1:24" s="220" customFormat="1" ht="60" customHeight="1">
      <c r="A185" s="421" t="s">
        <v>9891</v>
      </c>
      <c r="B185" s="433" t="s">
        <v>9892</v>
      </c>
      <c r="C185" s="423">
        <v>180</v>
      </c>
      <c r="D185" s="434">
        <v>100000</v>
      </c>
      <c r="E185" s="434">
        <v>500000</v>
      </c>
      <c r="F185" s="434">
        <v>30000</v>
      </c>
      <c r="G185" s="434">
        <v>50000</v>
      </c>
      <c r="H185" s="434">
        <v>30000</v>
      </c>
      <c r="I185" s="434">
        <v>50000</v>
      </c>
      <c r="J185" s="434">
        <v>5000</v>
      </c>
      <c r="K185" s="434">
        <v>20000</v>
      </c>
      <c r="L185" s="245" t="str">
        <f>IF(('Раздел 1'!N189)&gt;0,E185,"")</f>
        <v/>
      </c>
      <c r="M185" s="245" t="str">
        <f>IF(('Раздел 1'!O189)&gt;0,G185,"")</f>
        <v/>
      </c>
      <c r="N185" s="245" t="str">
        <f>IF(('Раздел 1'!P189)&gt;0,I185,"")</f>
        <v/>
      </c>
      <c r="O185" s="245" t="str">
        <f>IF(('Раздел 1'!Q189)&gt;0,K185,"")</f>
        <v/>
      </c>
      <c r="P185" s="245" t="str">
        <f>IF(('Раздел 1'!N189)&gt;0,D185,"")</f>
        <v/>
      </c>
      <c r="Q185" s="245" t="str">
        <f>IF(('Раздел 1'!O189)&gt;0,F185,"")</f>
        <v/>
      </c>
      <c r="R185" s="245" t="str">
        <f>IF(('Раздел 1'!P189)&gt;0,H185,"")</f>
        <v/>
      </c>
      <c r="S185" s="245" t="str">
        <f>IF(('Раздел 1'!Q189)&gt;0,J185,"")</f>
        <v/>
      </c>
      <c r="T185" s="216">
        <f t="shared" si="4"/>
        <v>0</v>
      </c>
      <c r="U185" s="216">
        <f t="shared" si="5"/>
        <v>0</v>
      </c>
      <c r="V185" s="217" t="e">
        <f>IF(('Раздел 1'!AD189)/('Раздел 1'!S189)&lt;=T185,"","Превышен размер среднего штрафа!")</f>
        <v>#DIV/0!</v>
      </c>
      <c r="W185" s="217" t="e">
        <f>IF(('Раздел 1'!AD189)/('Раздел 1'!S189)&gt;=U185,"","Средний размер штрафа низок!")</f>
        <v>#DIV/0!</v>
      </c>
      <c r="X185" s="218"/>
    </row>
    <row r="186" spans="1:24" s="220" customFormat="1" ht="60" customHeight="1">
      <c r="A186" s="421" t="s">
        <v>55</v>
      </c>
      <c r="B186" s="433" t="s">
        <v>56</v>
      </c>
      <c r="C186" s="423">
        <v>181</v>
      </c>
      <c r="D186" s="434">
        <v>30000</v>
      </c>
      <c r="E186" s="434">
        <v>40000</v>
      </c>
      <c r="F186" s="434">
        <v>3000</v>
      </c>
      <c r="G186" s="434">
        <v>4000</v>
      </c>
      <c r="H186" s="434">
        <v>3000</v>
      </c>
      <c r="I186" s="434">
        <v>4000</v>
      </c>
      <c r="J186" s="434">
        <v>1500</v>
      </c>
      <c r="K186" s="434">
        <v>2000</v>
      </c>
      <c r="L186" s="245" t="str">
        <f>IF(('Раздел 1'!N190)&gt;0,E186,"")</f>
        <v/>
      </c>
      <c r="M186" s="245" t="str">
        <f>IF(('Раздел 1'!O190)&gt;0,G186,"")</f>
        <v/>
      </c>
      <c r="N186" s="245" t="str">
        <f>IF(('Раздел 1'!P190)&gt;0,I186,"")</f>
        <v/>
      </c>
      <c r="O186" s="245">
        <f>IF(('Раздел 1'!Q190)&gt;0,K186,"")</f>
        <v>2000</v>
      </c>
      <c r="P186" s="245" t="str">
        <f>IF(('Раздел 1'!N190)&gt;0,D186,"")</f>
        <v/>
      </c>
      <c r="Q186" s="245" t="str">
        <f>IF(('Раздел 1'!O190)&gt;0,F186,"")</f>
        <v/>
      </c>
      <c r="R186" s="245" t="str">
        <f>IF(('Раздел 1'!P190)&gt;0,H186,"")</f>
        <v/>
      </c>
      <c r="S186" s="245">
        <f>IF(('Раздел 1'!Q190)&gt;0,J186,"")</f>
        <v>1500</v>
      </c>
      <c r="T186" s="216">
        <f t="shared" si="4"/>
        <v>2000</v>
      </c>
      <c r="U186" s="216">
        <f t="shared" si="5"/>
        <v>1500</v>
      </c>
      <c r="V186" s="217" t="str">
        <f>IF(('Раздел 1'!AD190)/('Раздел 1'!S190)&lt;=T186,"","Превышен размер среднего штрафа!")</f>
        <v/>
      </c>
      <c r="W186" s="217" t="str">
        <f>IF(('Раздел 1'!AD190)/('Раздел 1'!S190)&gt;=U186,"","Средний размер штрафа низок!")</f>
        <v/>
      </c>
      <c r="X186" s="218"/>
    </row>
    <row r="187" spans="1:24" s="220" customFormat="1" ht="60" customHeight="1">
      <c r="A187" s="421" t="s">
        <v>1164</v>
      </c>
      <c r="B187" s="433" t="s">
        <v>337</v>
      </c>
      <c r="C187" s="423">
        <v>182</v>
      </c>
      <c r="D187" s="434">
        <v>30000</v>
      </c>
      <c r="E187" s="434">
        <v>50000</v>
      </c>
      <c r="F187" s="434">
        <v>7000</v>
      </c>
      <c r="G187" s="434">
        <v>15000</v>
      </c>
      <c r="H187" s="434">
        <v>15000</v>
      </c>
      <c r="I187" s="434">
        <v>30000</v>
      </c>
      <c r="J187" s="434">
        <v>2000</v>
      </c>
      <c r="K187" s="434">
        <v>5000</v>
      </c>
      <c r="L187" s="245" t="str">
        <f>IF(('Раздел 1'!N191)&gt;0,E187,"")</f>
        <v/>
      </c>
      <c r="M187" s="245" t="str">
        <f>IF(('Раздел 1'!O191)&gt;0,G187,"")</f>
        <v/>
      </c>
      <c r="N187" s="245" t="str">
        <f>IF(('Раздел 1'!P191)&gt;0,I187,"")</f>
        <v/>
      </c>
      <c r="O187" s="245" t="str">
        <f>IF(('Раздел 1'!Q191)&gt;0,K187,"")</f>
        <v/>
      </c>
      <c r="P187" s="245" t="str">
        <f>IF(('Раздел 1'!N191)&gt;0,D187,"")</f>
        <v/>
      </c>
      <c r="Q187" s="245" t="str">
        <f>IF(('Раздел 1'!O191)&gt;0,F187,"")</f>
        <v/>
      </c>
      <c r="R187" s="245" t="str">
        <f>IF(('Раздел 1'!P191)&gt;0,H187,"")</f>
        <v/>
      </c>
      <c r="S187" s="245" t="str">
        <f>IF(('Раздел 1'!Q191)&gt;0,J187,"")</f>
        <v/>
      </c>
      <c r="T187" s="216">
        <f t="shared" si="4"/>
        <v>0</v>
      </c>
      <c r="U187" s="216">
        <f t="shared" si="5"/>
        <v>0</v>
      </c>
      <c r="V187" s="217" t="e">
        <f>IF(('Раздел 1'!AD191)/('Раздел 1'!S191)&lt;=T187,"","Превышен размер среднего штрафа!")</f>
        <v>#DIV/0!</v>
      </c>
      <c r="W187" s="217" t="e">
        <f>IF(('Раздел 1'!AD191)/('Раздел 1'!S191)&gt;=U187,"","Средний размер штрафа низок!")</f>
        <v>#DIV/0!</v>
      </c>
      <c r="X187" s="221"/>
    </row>
    <row r="188" spans="1:24" s="220" customFormat="1" ht="60" customHeight="1">
      <c r="A188" s="421" t="s">
        <v>296</v>
      </c>
      <c r="B188" s="433" t="s">
        <v>9893</v>
      </c>
      <c r="C188" s="423">
        <v>183</v>
      </c>
      <c r="D188" s="434"/>
      <c r="E188" s="434"/>
      <c r="F188" s="434"/>
      <c r="G188" s="434"/>
      <c r="H188" s="434"/>
      <c r="I188" s="434"/>
      <c r="J188" s="434"/>
      <c r="K188" s="434"/>
      <c r="L188" s="245" t="str">
        <f>IF(('Раздел 1'!N192)&gt;0,E188,"")</f>
        <v/>
      </c>
      <c r="M188" s="245" t="str">
        <f>IF(('Раздел 1'!O192)&gt;0,G188,"")</f>
        <v/>
      </c>
      <c r="N188" s="245" t="str">
        <f>IF(('Раздел 1'!P192)&gt;0,I188,"")</f>
        <v/>
      </c>
      <c r="O188" s="245" t="str">
        <f>IF(('Раздел 1'!Q192)&gt;0,K188,"")</f>
        <v/>
      </c>
      <c r="P188" s="245" t="str">
        <f>IF(('Раздел 1'!N192)&gt;0,D188,"")</f>
        <v/>
      </c>
      <c r="Q188" s="245" t="str">
        <f>IF(('Раздел 1'!O192)&gt;0,F188,"")</f>
        <v/>
      </c>
      <c r="R188" s="245" t="str">
        <f>IF(('Раздел 1'!P192)&gt;0,H188,"")</f>
        <v/>
      </c>
      <c r="S188" s="245" t="str">
        <f>IF(('Раздел 1'!Q192)&gt;0,J188,"")</f>
        <v/>
      </c>
      <c r="T188" s="216">
        <f t="shared" si="4"/>
        <v>0</v>
      </c>
      <c r="U188" s="216">
        <f t="shared" si="5"/>
        <v>0</v>
      </c>
      <c r="V188" s="217" t="e">
        <f>IF(('Раздел 1'!AD192)/('Раздел 1'!S192)&lt;=T188,"","Превышен размер среднего штрафа!")</f>
        <v>#DIV/0!</v>
      </c>
      <c r="W188" s="217" t="e">
        <f>IF(('Раздел 1'!AD192)/('Раздел 1'!S192)&gt;=U188,"","Средний размер штрафа низок!")</f>
        <v>#DIV/0!</v>
      </c>
      <c r="X188" s="218"/>
    </row>
    <row r="189" spans="1:24" s="220" customFormat="1" ht="33" customHeight="1">
      <c r="A189" s="421" t="s">
        <v>98</v>
      </c>
      <c r="B189" s="433" t="s">
        <v>9894</v>
      </c>
      <c r="C189" s="423">
        <v>184</v>
      </c>
      <c r="D189" s="434">
        <v>100000</v>
      </c>
      <c r="E189" s="434">
        <v>100000</v>
      </c>
      <c r="F189" s="434">
        <v>50000</v>
      </c>
      <c r="G189" s="434">
        <v>50000</v>
      </c>
      <c r="H189" s="434">
        <v>50000</v>
      </c>
      <c r="I189" s="434">
        <v>50000</v>
      </c>
      <c r="J189" s="434">
        <v>5000</v>
      </c>
      <c r="K189" s="434">
        <v>5000</v>
      </c>
      <c r="L189" s="245" t="str">
        <f>IF(('Раздел 1'!N193)&gt;0,E189,"")</f>
        <v/>
      </c>
      <c r="M189" s="245" t="str">
        <f>IF(('Раздел 1'!O193)&gt;0,G189,"")</f>
        <v/>
      </c>
      <c r="N189" s="245" t="str">
        <f>IF(('Раздел 1'!P193)&gt;0,I189,"")</f>
        <v/>
      </c>
      <c r="O189" s="245" t="str">
        <f>IF(('Раздел 1'!Q193)&gt;0,K189,"")</f>
        <v/>
      </c>
      <c r="P189" s="245" t="str">
        <f>IF(('Раздел 1'!N193)&gt;0,D189,"")</f>
        <v/>
      </c>
      <c r="Q189" s="245" t="str">
        <f>IF(('Раздел 1'!O193)&gt;0,F189,"")</f>
        <v/>
      </c>
      <c r="R189" s="245" t="str">
        <f>IF(('Раздел 1'!P193)&gt;0,H189,"")</f>
        <v/>
      </c>
      <c r="S189" s="245" t="str">
        <f>IF(('Раздел 1'!Q193)&gt;0,J189,"")</f>
        <v/>
      </c>
      <c r="T189" s="216">
        <f t="shared" si="4"/>
        <v>0</v>
      </c>
      <c r="U189" s="216">
        <f t="shared" si="5"/>
        <v>0</v>
      </c>
      <c r="V189" s="217" t="e">
        <f>IF(('Раздел 1'!AD193)/('Раздел 1'!S193)&lt;=T189,"","Превышен размер среднего штрафа!")</f>
        <v>#DIV/0!</v>
      </c>
      <c r="W189" s="217" t="e">
        <f>IF(('Раздел 1'!AD193)/('Раздел 1'!S193)&gt;=U189,"","Средний размер штрафа низок!")</f>
        <v>#DIV/0!</v>
      </c>
      <c r="X189" s="218"/>
    </row>
    <row r="190" spans="1:24" s="220" customFormat="1" ht="33" customHeight="1">
      <c r="A190" s="421" t="s">
        <v>59</v>
      </c>
      <c r="B190" s="433" t="s">
        <v>9895</v>
      </c>
      <c r="C190" s="423">
        <v>185</v>
      </c>
      <c r="D190" s="434">
        <v>100000</v>
      </c>
      <c r="E190" s="434">
        <v>500000</v>
      </c>
      <c r="F190" s="434">
        <v>12000</v>
      </c>
      <c r="G190" s="434">
        <v>20000</v>
      </c>
      <c r="H190" s="434">
        <v>12000</v>
      </c>
      <c r="I190" s="434">
        <v>20000</v>
      </c>
      <c r="J190" s="434">
        <v>3000</v>
      </c>
      <c r="K190" s="434">
        <v>5000</v>
      </c>
      <c r="L190" s="245" t="str">
        <f>IF(('Раздел 1'!N194)&gt;0,E190,"")</f>
        <v/>
      </c>
      <c r="M190" s="245" t="str">
        <f>IF(('Раздел 1'!O194)&gt;0,G190,"")</f>
        <v/>
      </c>
      <c r="N190" s="245" t="str">
        <f>IF(('Раздел 1'!P194)&gt;0,I190,"")</f>
        <v/>
      </c>
      <c r="O190" s="245" t="str">
        <f>IF(('Раздел 1'!Q194)&gt;0,K190,"")</f>
        <v/>
      </c>
      <c r="P190" s="245" t="str">
        <f>IF(('Раздел 1'!N194)&gt;0,D190,"")</f>
        <v/>
      </c>
      <c r="Q190" s="245" t="str">
        <f>IF(('Раздел 1'!O194)&gt;0,F190,"")</f>
        <v/>
      </c>
      <c r="R190" s="245" t="str">
        <f>IF(('Раздел 1'!P194)&gt;0,H190,"")</f>
        <v/>
      </c>
      <c r="S190" s="245" t="str">
        <f>IF(('Раздел 1'!Q194)&gt;0,J190,"")</f>
        <v/>
      </c>
      <c r="T190" s="216">
        <f t="shared" si="4"/>
        <v>0</v>
      </c>
      <c r="U190" s="216">
        <f t="shared" si="5"/>
        <v>0</v>
      </c>
      <c r="V190" s="217" t="e">
        <f>IF(('Раздел 1'!AD194)/('Раздел 1'!S194)&lt;=T190,"","Превышен размер среднего штрафа!")</f>
        <v>#DIV/0!</v>
      </c>
      <c r="W190" s="217" t="e">
        <f>IF(('Раздел 1'!AD194)/('Раздел 1'!S194)&gt;=U190,"","Средний размер штрафа низок!")</f>
        <v>#DIV/0!</v>
      </c>
      <c r="X190" s="221"/>
    </row>
    <row r="191" spans="1:24" s="220" customFormat="1" ht="60" customHeight="1">
      <c r="A191" s="421" t="s">
        <v>1137</v>
      </c>
      <c r="B191" s="433" t="s">
        <v>9896</v>
      </c>
      <c r="C191" s="423">
        <v>186</v>
      </c>
      <c r="D191" s="434"/>
      <c r="E191" s="434"/>
      <c r="F191" s="434"/>
      <c r="G191" s="434"/>
      <c r="H191" s="434"/>
      <c r="I191" s="434"/>
      <c r="J191" s="434"/>
      <c r="K191" s="434"/>
      <c r="L191" s="245" t="str">
        <f>IF(('Раздел 1'!N195)&gt;0,E191,"")</f>
        <v/>
      </c>
      <c r="M191" s="245" t="str">
        <f>IF(('Раздел 1'!O195)&gt;0,G191,"")</f>
        <v/>
      </c>
      <c r="N191" s="245" t="str">
        <f>IF(('Раздел 1'!P195)&gt;0,I191,"")</f>
        <v/>
      </c>
      <c r="O191" s="245" t="str">
        <f>IF(('Раздел 1'!Q195)&gt;0,K191,"")</f>
        <v/>
      </c>
      <c r="P191" s="245" t="str">
        <f>IF(('Раздел 1'!N195)&gt;0,D191,"")</f>
        <v/>
      </c>
      <c r="Q191" s="245" t="str">
        <f>IF(('Раздел 1'!O195)&gt;0,F191,"")</f>
        <v/>
      </c>
      <c r="R191" s="245" t="str">
        <f>IF(('Раздел 1'!P195)&gt;0,H191,"")</f>
        <v/>
      </c>
      <c r="S191" s="245" t="str">
        <f>IF(('Раздел 1'!Q195)&gt;0,J191,"")</f>
        <v/>
      </c>
      <c r="T191" s="216">
        <f t="shared" si="4"/>
        <v>0</v>
      </c>
      <c r="U191" s="216">
        <f t="shared" si="5"/>
        <v>0</v>
      </c>
      <c r="V191" s="217" t="e">
        <f>IF(('Раздел 1'!AD195)/('Раздел 1'!S195)&lt;=T191,"","Превышен размер среднего штрафа!")</f>
        <v>#DIV/0!</v>
      </c>
      <c r="W191" s="217" t="e">
        <f>IF(('Раздел 1'!AD195)/('Раздел 1'!S195)&gt;=U191,"","Средний размер штрафа низок!")</f>
        <v>#DIV/0!</v>
      </c>
      <c r="X191" s="218"/>
    </row>
    <row r="192" spans="1:24" s="220" customFormat="1" ht="60" customHeight="1">
      <c r="A192" s="421" t="s">
        <v>714</v>
      </c>
      <c r="B192" s="433" t="s">
        <v>715</v>
      </c>
      <c r="C192" s="423">
        <v>187</v>
      </c>
      <c r="D192" s="434"/>
      <c r="E192" s="434"/>
      <c r="F192" s="434">
        <v>30000</v>
      </c>
      <c r="G192" s="434">
        <v>50000</v>
      </c>
      <c r="H192" s="434">
        <v>30000</v>
      </c>
      <c r="I192" s="434">
        <v>50000</v>
      </c>
      <c r="J192" s="434"/>
      <c r="K192" s="434"/>
      <c r="L192" s="245" t="str">
        <f>IF(('Раздел 1'!N196)&gt;0,E192,"")</f>
        <v/>
      </c>
      <c r="M192" s="245" t="str">
        <f>IF(('Раздел 1'!O196)&gt;0,G192,"")</f>
        <v/>
      </c>
      <c r="N192" s="245" t="str">
        <f>IF(('Раздел 1'!P196)&gt;0,I192,"")</f>
        <v/>
      </c>
      <c r="O192" s="245" t="str">
        <f>IF(('Раздел 1'!Q196)&gt;0,K192,"")</f>
        <v/>
      </c>
      <c r="P192" s="245" t="str">
        <f>IF(('Раздел 1'!N196)&gt;0,D192,"")</f>
        <v/>
      </c>
      <c r="Q192" s="245" t="str">
        <f>IF(('Раздел 1'!O196)&gt;0,F192,"")</f>
        <v/>
      </c>
      <c r="R192" s="245" t="str">
        <f>IF(('Раздел 1'!P196)&gt;0,H192,"")</f>
        <v/>
      </c>
      <c r="S192" s="245" t="str">
        <f>IF(('Раздел 1'!Q196)&gt;0,J192,"")</f>
        <v/>
      </c>
      <c r="T192" s="216">
        <f t="shared" si="4"/>
        <v>0</v>
      </c>
      <c r="U192" s="216">
        <f t="shared" si="5"/>
        <v>0</v>
      </c>
      <c r="V192" s="217" t="e">
        <f>IF(('Раздел 1'!AD196)/('Раздел 1'!S196)&lt;=T192,"","Превышен размер среднего штрафа!")</f>
        <v>#DIV/0!</v>
      </c>
      <c r="W192" s="217" t="e">
        <f>IF(('Раздел 1'!AD196)/('Раздел 1'!S196)&gt;=U192,"","Средний размер штрафа низок!")</f>
        <v>#DIV/0!</v>
      </c>
      <c r="X192" s="218"/>
    </row>
    <row r="193" spans="1:24" s="220" customFormat="1" ht="43.15" customHeight="1">
      <c r="A193" s="421" t="s">
        <v>1165</v>
      </c>
      <c r="B193" s="433" t="s">
        <v>280</v>
      </c>
      <c r="C193" s="423">
        <v>188</v>
      </c>
      <c r="D193" s="434">
        <v>50000</v>
      </c>
      <c r="E193" s="434">
        <v>60000000</v>
      </c>
      <c r="F193" s="434">
        <v>10000</v>
      </c>
      <c r="G193" s="434">
        <v>1000000</v>
      </c>
      <c r="H193" s="434">
        <v>10000</v>
      </c>
      <c r="I193" s="434">
        <v>1000000</v>
      </c>
      <c r="J193" s="434">
        <v>5000</v>
      </c>
      <c r="K193" s="434">
        <v>500000</v>
      </c>
      <c r="L193" s="245" t="str">
        <f>IF(('Раздел 1'!N197)&gt;0,E193,"")</f>
        <v/>
      </c>
      <c r="M193" s="245" t="str">
        <f>IF(('Раздел 1'!O197)&gt;0,G193,"")</f>
        <v/>
      </c>
      <c r="N193" s="245" t="str">
        <f>IF(('Раздел 1'!P197)&gt;0,I193,"")</f>
        <v/>
      </c>
      <c r="O193" s="245" t="str">
        <f>IF(('Раздел 1'!Q197)&gt;0,K193,"")</f>
        <v/>
      </c>
      <c r="P193" s="245" t="str">
        <f>IF(('Раздел 1'!N197)&gt;0,D193,"")</f>
        <v/>
      </c>
      <c r="Q193" s="245" t="str">
        <f>IF(('Раздел 1'!O197)&gt;0,F193,"")</f>
        <v/>
      </c>
      <c r="R193" s="245" t="str">
        <f>IF(('Раздел 1'!P197)&gt;0,H193,"")</f>
        <v/>
      </c>
      <c r="S193" s="245" t="str">
        <f>IF(('Раздел 1'!Q197)&gt;0,J193,"")</f>
        <v/>
      </c>
      <c r="T193" s="216">
        <f t="shared" si="4"/>
        <v>0</v>
      </c>
      <c r="U193" s="216">
        <f t="shared" si="5"/>
        <v>0</v>
      </c>
      <c r="V193" s="217" t="e">
        <f>IF(('Раздел 1'!AD197)/('Раздел 1'!S197)&lt;=T193,"","Превышен размер среднего штрафа!")</f>
        <v>#DIV/0!</v>
      </c>
      <c r="W193" s="217" t="e">
        <f>IF(('Раздел 1'!AD197)/('Раздел 1'!S197)&gt;=U193,"","Средний размер штрафа низок!")</f>
        <v>#DIV/0!</v>
      </c>
      <c r="X193" s="221"/>
    </row>
    <row r="194" spans="1:24" s="220" customFormat="1" ht="38.450000000000003" customHeight="1">
      <c r="A194" s="421" t="s">
        <v>9897</v>
      </c>
      <c r="B194" s="433" t="s">
        <v>281</v>
      </c>
      <c r="C194" s="423">
        <v>189</v>
      </c>
      <c r="D194" s="434">
        <v>20000</v>
      </c>
      <c r="E194" s="434">
        <v>30000</v>
      </c>
      <c r="F194" s="434">
        <v>2000</v>
      </c>
      <c r="G194" s="434">
        <v>3000</v>
      </c>
      <c r="H194" s="434">
        <v>2000</v>
      </c>
      <c r="I194" s="434">
        <v>3000</v>
      </c>
      <c r="J194" s="434">
        <v>1000</v>
      </c>
      <c r="K194" s="434">
        <v>2000</v>
      </c>
      <c r="L194" s="245" t="str">
        <f>IF(('Раздел 1'!N198)&gt;0,E194,"")</f>
        <v/>
      </c>
      <c r="M194" s="245" t="str">
        <f>IF(('Раздел 1'!O198)&gt;0,G194,"")</f>
        <v/>
      </c>
      <c r="N194" s="245" t="str">
        <f>IF(('Раздел 1'!P198)&gt;0,I194,"")</f>
        <v/>
      </c>
      <c r="O194" s="245" t="str">
        <f>IF(('Раздел 1'!Q198)&gt;0,K194,"")</f>
        <v/>
      </c>
      <c r="P194" s="245" t="str">
        <f>IF(('Раздел 1'!N198)&gt;0,D194,"")</f>
        <v/>
      </c>
      <c r="Q194" s="245" t="str">
        <f>IF(('Раздел 1'!O198)&gt;0,F194,"")</f>
        <v/>
      </c>
      <c r="R194" s="245" t="str">
        <f>IF(('Раздел 1'!P198)&gt;0,H194,"")</f>
        <v/>
      </c>
      <c r="S194" s="245" t="str">
        <f>IF(('Раздел 1'!Q198)&gt;0,J194,"")</f>
        <v/>
      </c>
      <c r="T194" s="216">
        <f t="shared" si="4"/>
        <v>0</v>
      </c>
      <c r="U194" s="216">
        <f t="shared" si="5"/>
        <v>0</v>
      </c>
      <c r="V194" s="217" t="e">
        <f>IF(('Раздел 1'!AD198)/('Раздел 1'!S198)&lt;=T194,"","Превышен размер среднего штрафа!")</f>
        <v>#DIV/0!</v>
      </c>
      <c r="W194" s="217" t="e">
        <f>IF(('Раздел 1'!AD198)/('Раздел 1'!S198)&gt;=U194,"","Средний размер штрафа низок!")</f>
        <v>#DIV/0!</v>
      </c>
      <c r="X194" s="218"/>
    </row>
    <row r="195" spans="1:24" s="220" customFormat="1" ht="38.450000000000003" customHeight="1">
      <c r="A195" s="421" t="s">
        <v>212</v>
      </c>
      <c r="B195" s="433" t="s">
        <v>617</v>
      </c>
      <c r="C195" s="423">
        <v>190</v>
      </c>
      <c r="D195" s="434"/>
      <c r="E195" s="434"/>
      <c r="F195" s="434">
        <v>5000</v>
      </c>
      <c r="G195" s="434">
        <v>10000</v>
      </c>
      <c r="H195" s="434">
        <v>5000</v>
      </c>
      <c r="I195" s="434">
        <v>10000</v>
      </c>
      <c r="J195" s="434">
        <v>1000</v>
      </c>
      <c r="K195" s="434">
        <v>3000</v>
      </c>
      <c r="L195" s="245" t="str">
        <f>IF(('Раздел 1'!N199)&gt;0,E195,"")</f>
        <v/>
      </c>
      <c r="M195" s="245" t="str">
        <f>IF(('Раздел 1'!O199)&gt;0,G195,"")</f>
        <v/>
      </c>
      <c r="N195" s="245" t="str">
        <f>IF(('Раздел 1'!P199)&gt;0,I195,"")</f>
        <v/>
      </c>
      <c r="O195" s="245" t="str">
        <f>IF(('Раздел 1'!Q199)&gt;0,K195,"")</f>
        <v/>
      </c>
      <c r="P195" s="245" t="str">
        <f>IF(('Раздел 1'!N199)&gt;0,D195,"")</f>
        <v/>
      </c>
      <c r="Q195" s="245" t="str">
        <f>IF(('Раздел 1'!O199)&gt;0,F195,"")</f>
        <v/>
      </c>
      <c r="R195" s="245" t="str">
        <f>IF(('Раздел 1'!P199)&gt;0,H195,"")</f>
        <v/>
      </c>
      <c r="S195" s="245" t="str">
        <f>IF(('Раздел 1'!Q199)&gt;0,J195,"")</f>
        <v/>
      </c>
      <c r="T195" s="216">
        <f t="shared" si="4"/>
        <v>0</v>
      </c>
      <c r="U195" s="216">
        <f t="shared" si="5"/>
        <v>0</v>
      </c>
      <c r="V195" s="217" t="e">
        <f>IF(('Раздел 1'!AD199)/('Раздел 1'!S199)&lt;=T195,"","Превышен размер среднего штрафа!")</f>
        <v>#DIV/0!</v>
      </c>
      <c r="W195" s="217" t="e">
        <f>IF(('Раздел 1'!AD199)/('Раздел 1'!S199)&gt;=U195,"","Средний размер штрафа низок!")</f>
        <v>#DIV/0!</v>
      </c>
      <c r="X195" s="218"/>
    </row>
    <row r="196" spans="1:24" s="220" customFormat="1" ht="38.450000000000003" customHeight="1">
      <c r="A196" s="421" t="s">
        <v>283</v>
      </c>
      <c r="B196" s="433" t="s">
        <v>572</v>
      </c>
      <c r="C196" s="423">
        <v>191</v>
      </c>
      <c r="D196" s="434">
        <v>200000</v>
      </c>
      <c r="E196" s="434">
        <v>1000000</v>
      </c>
      <c r="F196" s="434">
        <v>5000</v>
      </c>
      <c r="G196" s="434">
        <v>100000</v>
      </c>
      <c r="H196" s="434">
        <v>5000</v>
      </c>
      <c r="I196" s="434">
        <v>100000</v>
      </c>
      <c r="J196" s="434">
        <v>1000</v>
      </c>
      <c r="K196" s="434">
        <v>5000</v>
      </c>
      <c r="L196" s="245" t="str">
        <f>IF(('Раздел 1'!N200)&gt;0,E196,"")</f>
        <v/>
      </c>
      <c r="M196" s="245" t="str">
        <f>IF(('Раздел 1'!O200)&gt;0,G196,"")</f>
        <v/>
      </c>
      <c r="N196" s="245" t="str">
        <f>IF(('Раздел 1'!P200)&gt;0,I196,"")</f>
        <v/>
      </c>
      <c r="O196" s="245" t="str">
        <f>IF(('Раздел 1'!Q200)&gt;0,K196,"")</f>
        <v/>
      </c>
      <c r="P196" s="245" t="str">
        <f>IF(('Раздел 1'!N200)&gt;0,D196,"")</f>
        <v/>
      </c>
      <c r="Q196" s="245" t="str">
        <f>IF(('Раздел 1'!O200)&gt;0,F196,"")</f>
        <v/>
      </c>
      <c r="R196" s="245" t="str">
        <f>IF(('Раздел 1'!P200)&gt;0,H196,"")</f>
        <v/>
      </c>
      <c r="S196" s="245" t="str">
        <f>IF(('Раздел 1'!Q200)&gt;0,J196,"")</f>
        <v/>
      </c>
      <c r="T196" s="216">
        <f t="shared" si="4"/>
        <v>0</v>
      </c>
      <c r="U196" s="216">
        <f t="shared" si="5"/>
        <v>0</v>
      </c>
      <c r="V196" s="217" t="e">
        <f>IF(('Раздел 1'!AD200)/('Раздел 1'!S200)&lt;=T196,"","Превышен размер среднего штрафа!")</f>
        <v>#DIV/0!</v>
      </c>
      <c r="W196" s="217" t="e">
        <f>IF(('Раздел 1'!AD200)/('Раздел 1'!S200)&gt;=U196,"","Средний размер штрафа низок!")</f>
        <v>#DIV/0!</v>
      </c>
      <c r="X196" s="221"/>
    </row>
    <row r="197" spans="1:24" s="220" customFormat="1" ht="39.6" customHeight="1">
      <c r="A197" s="421" t="s">
        <v>213</v>
      </c>
      <c r="B197" s="433" t="s">
        <v>214</v>
      </c>
      <c r="C197" s="423">
        <v>192</v>
      </c>
      <c r="D197" s="434"/>
      <c r="E197" s="434"/>
      <c r="F197" s="434">
        <v>2000</v>
      </c>
      <c r="G197" s="434">
        <v>3000</v>
      </c>
      <c r="H197" s="434">
        <v>2000</v>
      </c>
      <c r="I197" s="434">
        <v>3000</v>
      </c>
      <c r="J197" s="434"/>
      <c r="K197" s="434"/>
      <c r="L197" s="245" t="str">
        <f>IF(('Раздел 1'!N201)&gt;0,E197,"")</f>
        <v/>
      </c>
      <c r="M197" s="245" t="str">
        <f>IF(('Раздел 1'!O201)&gt;0,G197,"")</f>
        <v/>
      </c>
      <c r="N197" s="245" t="str">
        <f>IF(('Раздел 1'!P201)&gt;0,I197,"")</f>
        <v/>
      </c>
      <c r="O197" s="245" t="str">
        <f>IF(('Раздел 1'!Q201)&gt;0,K197,"")</f>
        <v/>
      </c>
      <c r="P197" s="245" t="str">
        <f>IF(('Раздел 1'!N201)&gt;0,D197,"")</f>
        <v/>
      </c>
      <c r="Q197" s="245" t="str">
        <f>IF(('Раздел 1'!O201)&gt;0,F197,"")</f>
        <v/>
      </c>
      <c r="R197" s="245" t="str">
        <f>IF(('Раздел 1'!P201)&gt;0,H197,"")</f>
        <v/>
      </c>
      <c r="S197" s="245" t="str">
        <f>IF(('Раздел 1'!Q201)&gt;0,J197,"")</f>
        <v/>
      </c>
      <c r="T197" s="216">
        <f t="shared" si="4"/>
        <v>0</v>
      </c>
      <c r="U197" s="216">
        <f t="shared" si="5"/>
        <v>0</v>
      </c>
      <c r="V197" s="217" t="e">
        <f>IF(('Раздел 1'!AD201)/('Раздел 1'!S201)&lt;=T197,"","Превышен размер среднего штрафа!")</f>
        <v>#DIV/0!</v>
      </c>
      <c r="W197" s="217" t="e">
        <f>IF(('Раздел 1'!AD201)/('Раздел 1'!S201)&gt;=U197,"","Средний размер штрафа низок!")</f>
        <v>#DIV/0!</v>
      </c>
      <c r="X197" s="218"/>
    </row>
    <row r="198" spans="1:24" s="220" customFormat="1" ht="24" customHeight="1">
      <c r="A198" s="421" t="s">
        <v>122</v>
      </c>
      <c r="B198" s="433" t="s">
        <v>123</v>
      </c>
      <c r="C198" s="423">
        <v>193</v>
      </c>
      <c r="D198" s="434">
        <v>10000</v>
      </c>
      <c r="E198" s="434">
        <v>30000</v>
      </c>
      <c r="F198" s="434">
        <v>1000</v>
      </c>
      <c r="G198" s="434">
        <v>3000</v>
      </c>
      <c r="H198" s="434">
        <v>1000</v>
      </c>
      <c r="I198" s="434">
        <v>3000</v>
      </c>
      <c r="J198" s="434">
        <v>300</v>
      </c>
      <c r="K198" s="434">
        <v>1500</v>
      </c>
      <c r="L198" s="245" t="str">
        <f>IF(('Раздел 1'!N202)&gt;0,E198,"")</f>
        <v/>
      </c>
      <c r="M198" s="245" t="str">
        <f>IF(('Раздел 1'!O202)&gt;0,G198,"")</f>
        <v/>
      </c>
      <c r="N198" s="245" t="str">
        <f>IF(('Раздел 1'!P202)&gt;0,I198,"")</f>
        <v/>
      </c>
      <c r="O198" s="245" t="str">
        <f>IF(('Раздел 1'!Q202)&gt;0,K198,"")</f>
        <v/>
      </c>
      <c r="P198" s="245" t="str">
        <f>IF(('Раздел 1'!N202)&gt;0,D198,"")</f>
        <v/>
      </c>
      <c r="Q198" s="245" t="str">
        <f>IF(('Раздел 1'!O202)&gt;0,F198,"")</f>
        <v/>
      </c>
      <c r="R198" s="245" t="str">
        <f>IF(('Раздел 1'!P202)&gt;0,H198,"")</f>
        <v/>
      </c>
      <c r="S198" s="245" t="str">
        <f>IF(('Раздел 1'!Q202)&gt;0,J198,"")</f>
        <v/>
      </c>
      <c r="T198" s="216">
        <f t="shared" si="4"/>
        <v>0</v>
      </c>
      <c r="U198" s="216">
        <f t="shared" si="5"/>
        <v>0</v>
      </c>
      <c r="V198" s="217" t="e">
        <f>IF(('Раздел 1'!AD202)/('Раздел 1'!S202)&lt;=T198,"","Превышен размер среднего штрафа!")</f>
        <v>#DIV/0!</v>
      </c>
      <c r="W198" s="217" t="e">
        <f>IF(('Раздел 1'!AD202)/('Раздел 1'!S202)&gt;=U198,"","Средний размер штрафа низок!")</f>
        <v>#DIV/0!</v>
      </c>
      <c r="X198" s="218"/>
    </row>
    <row r="199" spans="1:24" s="220" customFormat="1" ht="46.15" customHeight="1">
      <c r="A199" s="421" t="s">
        <v>9898</v>
      </c>
      <c r="B199" s="433" t="s">
        <v>9899</v>
      </c>
      <c r="C199" s="423">
        <v>194</v>
      </c>
      <c r="D199" s="434">
        <v>100000</v>
      </c>
      <c r="E199" s="434">
        <v>300000</v>
      </c>
      <c r="F199" s="434">
        <v>10000</v>
      </c>
      <c r="G199" s="434">
        <v>40000</v>
      </c>
      <c r="H199" s="434">
        <v>10000</v>
      </c>
      <c r="I199" s="434">
        <v>40000</v>
      </c>
      <c r="J199" s="434"/>
      <c r="K199" s="434"/>
      <c r="L199" s="245" t="str">
        <f>IF(('Раздел 1'!N203)&gt;0,E199,"")</f>
        <v/>
      </c>
      <c r="M199" s="245" t="str">
        <f>IF(('Раздел 1'!O203)&gt;0,G199,"")</f>
        <v/>
      </c>
      <c r="N199" s="245" t="str">
        <f>IF(('Раздел 1'!P203)&gt;0,I199,"")</f>
        <v/>
      </c>
      <c r="O199" s="245" t="str">
        <f>IF(('Раздел 1'!Q203)&gt;0,K199,"")</f>
        <v/>
      </c>
      <c r="P199" s="245" t="str">
        <f>IF(('Раздел 1'!N203)&gt;0,D199,"")</f>
        <v/>
      </c>
      <c r="Q199" s="245" t="str">
        <f>IF(('Раздел 1'!O203)&gt;0,F199,"")</f>
        <v/>
      </c>
      <c r="R199" s="245" t="str">
        <f>IF(('Раздел 1'!P203)&gt;0,H199,"")</f>
        <v/>
      </c>
      <c r="S199" s="245" t="str">
        <f>IF(('Раздел 1'!Q203)&gt;0,J199,"")</f>
        <v/>
      </c>
      <c r="T199" s="216">
        <f t="shared" si="4"/>
        <v>0</v>
      </c>
      <c r="U199" s="216">
        <f t="shared" si="5"/>
        <v>0</v>
      </c>
      <c r="V199" s="217" t="e">
        <f>IF(('Раздел 1'!AD203)/('Раздел 1'!S203)&lt;=T199,"","Превышен размер среднего штрафа!")</f>
        <v>#DIV/0!</v>
      </c>
      <c r="W199" s="217" t="e">
        <f>IF(('Раздел 1'!AD203)/('Раздел 1'!S203)&gt;=U199,"","Средний размер штрафа низок!")</f>
        <v>#DIV/0!</v>
      </c>
      <c r="X199" s="221"/>
    </row>
    <row r="200" spans="1:24" s="220" customFormat="1" ht="39.6" customHeight="1">
      <c r="A200" s="421" t="s">
        <v>1138</v>
      </c>
      <c r="B200" s="433" t="s">
        <v>9900</v>
      </c>
      <c r="C200" s="423">
        <v>195</v>
      </c>
      <c r="D200" s="434">
        <v>300000</v>
      </c>
      <c r="E200" s="434">
        <v>500000</v>
      </c>
      <c r="F200" s="434">
        <v>100000</v>
      </c>
      <c r="G200" s="434">
        <v>200000</v>
      </c>
      <c r="H200" s="434">
        <v>100000</v>
      </c>
      <c r="I200" s="434">
        <v>200000</v>
      </c>
      <c r="J200" s="434">
        <v>30000</v>
      </c>
      <c r="K200" s="434">
        <v>50000</v>
      </c>
      <c r="L200" s="245" t="str">
        <f>IF(('Раздел 1'!N204)&gt;0,E200,"")</f>
        <v/>
      </c>
      <c r="M200" s="245" t="str">
        <f>IF(('Раздел 1'!O204)&gt;0,G200,"")</f>
        <v/>
      </c>
      <c r="N200" s="245" t="str">
        <f>IF(('Раздел 1'!P204)&gt;0,I200,"")</f>
        <v/>
      </c>
      <c r="O200" s="245" t="str">
        <f>IF(('Раздел 1'!Q204)&gt;0,K200,"")</f>
        <v/>
      </c>
      <c r="P200" s="245" t="str">
        <f>IF(('Раздел 1'!N204)&gt;0,D200,"")</f>
        <v/>
      </c>
      <c r="Q200" s="245" t="str">
        <f>IF(('Раздел 1'!O204)&gt;0,F200,"")</f>
        <v/>
      </c>
      <c r="R200" s="245" t="str">
        <f>IF(('Раздел 1'!P204)&gt;0,H200,"")</f>
        <v/>
      </c>
      <c r="S200" s="245" t="str">
        <f>IF(('Раздел 1'!Q204)&gt;0,J200,"")</f>
        <v/>
      </c>
      <c r="T200" s="216">
        <f t="shared" si="4"/>
        <v>0</v>
      </c>
      <c r="U200" s="216">
        <f t="shared" si="5"/>
        <v>0</v>
      </c>
      <c r="V200" s="217" t="e">
        <f>IF(('Раздел 1'!AD204)/('Раздел 1'!S204)&lt;=T200,"","Превышен размер среднего штрафа!")</f>
        <v>#DIV/0!</v>
      </c>
      <c r="W200" s="217" t="e">
        <f>IF(('Раздел 1'!AD204)/('Раздел 1'!S204)&gt;=U200,"","Средний размер штрафа низок!")</f>
        <v>#DIV/0!</v>
      </c>
      <c r="X200" s="218"/>
    </row>
    <row r="201" spans="1:24" s="220" customFormat="1" ht="82.9" customHeight="1">
      <c r="A201" s="421" t="s">
        <v>9901</v>
      </c>
      <c r="B201" s="433" t="s">
        <v>1010</v>
      </c>
      <c r="C201" s="423">
        <v>196</v>
      </c>
      <c r="D201" s="434">
        <v>300000</v>
      </c>
      <c r="E201" s="434">
        <v>500000</v>
      </c>
      <c r="F201" s="434">
        <v>100000</v>
      </c>
      <c r="G201" s="434">
        <v>200000</v>
      </c>
      <c r="H201" s="434">
        <v>100000</v>
      </c>
      <c r="I201" s="434">
        <v>200000</v>
      </c>
      <c r="J201" s="434"/>
      <c r="K201" s="434"/>
      <c r="L201" s="245" t="str">
        <f>IF(('Раздел 1'!N205)&gt;0,E201,"")</f>
        <v/>
      </c>
      <c r="M201" s="245" t="str">
        <f>IF(('Раздел 1'!O205)&gt;0,G201,"")</f>
        <v/>
      </c>
      <c r="N201" s="245" t="str">
        <f>IF(('Раздел 1'!P205)&gt;0,I201,"")</f>
        <v/>
      </c>
      <c r="O201" s="245" t="str">
        <f>IF(('Раздел 1'!Q205)&gt;0,K201,"")</f>
        <v/>
      </c>
      <c r="P201" s="245" t="str">
        <f>IF(('Раздел 1'!N205)&gt;0,D201,"")</f>
        <v/>
      </c>
      <c r="Q201" s="245" t="str">
        <f>IF(('Раздел 1'!O205)&gt;0,F201,"")</f>
        <v/>
      </c>
      <c r="R201" s="245" t="str">
        <f>IF(('Раздел 1'!P205)&gt;0,H201,"")</f>
        <v/>
      </c>
      <c r="S201" s="245" t="str">
        <f>IF(('Раздел 1'!Q205)&gt;0,J201,"")</f>
        <v/>
      </c>
      <c r="T201" s="216">
        <f t="shared" si="4"/>
        <v>0</v>
      </c>
      <c r="U201" s="216">
        <f t="shared" si="5"/>
        <v>0</v>
      </c>
      <c r="V201" s="217" t="e">
        <f>IF(('Раздел 1'!AD205)/('Раздел 1'!S205)&lt;=T201,"","Превышен размер среднего штрафа!")</f>
        <v>#DIV/0!</v>
      </c>
      <c r="W201" s="217" t="e">
        <f>IF(('Раздел 1'!AD205)/('Раздел 1'!S205)&gt;=U201,"","Средний размер штрафа низок!")</f>
        <v>#DIV/0!</v>
      </c>
      <c r="X201" s="218"/>
    </row>
    <row r="202" spans="1:24" s="220" customFormat="1" ht="60" customHeight="1">
      <c r="A202" s="421" t="s">
        <v>12077</v>
      </c>
      <c r="B202" s="433" t="s">
        <v>9959</v>
      </c>
      <c r="C202" s="423">
        <v>197</v>
      </c>
      <c r="D202" s="468">
        <v>100000</v>
      </c>
      <c r="E202" s="468">
        <v>1000000</v>
      </c>
      <c r="F202" s="468">
        <v>20000</v>
      </c>
      <c r="G202" s="468">
        <v>1000000</v>
      </c>
      <c r="H202" s="468">
        <v>20000</v>
      </c>
      <c r="I202" s="468">
        <v>1000000</v>
      </c>
      <c r="J202" s="468">
        <v>3000</v>
      </c>
      <c r="K202" s="468">
        <v>5000</v>
      </c>
      <c r="L202" s="245" t="str">
        <f>IF(('Раздел 1'!N206)&gt;0,E202,"")</f>
        <v/>
      </c>
      <c r="M202" s="245" t="str">
        <f>IF(('Раздел 1'!O206)&gt;0,G202,"")</f>
        <v/>
      </c>
      <c r="N202" s="245" t="str">
        <f>IF(('Раздел 1'!P206)&gt;0,I202,"")</f>
        <v/>
      </c>
      <c r="O202" s="245" t="str">
        <f>IF(('Раздел 1'!Q206)&gt;0,K202,"")</f>
        <v/>
      </c>
      <c r="P202" s="245" t="str">
        <f>IF(('Раздел 1'!N206)&gt;0,D202,"")</f>
        <v/>
      </c>
      <c r="Q202" s="245" t="str">
        <f>IF(('Раздел 1'!O206)&gt;0,F202,"")</f>
        <v/>
      </c>
      <c r="R202" s="245" t="str">
        <f>IF(('Раздел 1'!P206)&gt;0,H202,"")</f>
        <v/>
      </c>
      <c r="S202" s="245" t="str">
        <f>IF(('Раздел 1'!Q206)&gt;0,J202,"")</f>
        <v/>
      </c>
      <c r="T202" s="216">
        <f t="shared" si="4"/>
        <v>0</v>
      </c>
      <c r="U202" s="216">
        <f t="shared" si="5"/>
        <v>0</v>
      </c>
      <c r="V202" s="217" t="e">
        <f>IF(('Раздел 1'!AD206)/('Раздел 1'!S206)&lt;=T202,"","Превышен размер среднего штрафа!")</f>
        <v>#DIV/0!</v>
      </c>
      <c r="W202" s="217" t="e">
        <f>IF(('Раздел 1'!AD206)/('Раздел 1'!S206)&gt;=U202,"","Средний размер штрафа низок!")</f>
        <v>#DIV/0!</v>
      </c>
      <c r="X202" s="221"/>
    </row>
    <row r="203" spans="1:24" s="220" customFormat="1" ht="60" customHeight="1">
      <c r="A203" s="421" t="s">
        <v>12078</v>
      </c>
      <c r="B203" s="433" t="s">
        <v>12079</v>
      </c>
      <c r="C203" s="423">
        <v>198</v>
      </c>
      <c r="D203" s="434"/>
      <c r="E203" s="434"/>
      <c r="F203" s="434"/>
      <c r="G203" s="434"/>
      <c r="H203" s="434"/>
      <c r="I203" s="434"/>
      <c r="J203" s="468">
        <v>30000</v>
      </c>
      <c r="K203" s="468">
        <v>50000</v>
      </c>
      <c r="L203" s="245" t="str">
        <f>IF(('Раздел 1'!N207)&gt;0,E203,"")</f>
        <v/>
      </c>
      <c r="M203" s="245" t="str">
        <f>IF(('Раздел 1'!O207)&gt;0,G203,"")</f>
        <v/>
      </c>
      <c r="N203" s="245" t="str">
        <f>IF(('Раздел 1'!P207)&gt;0,I203,"")</f>
        <v/>
      </c>
      <c r="O203" s="245">
        <f>IF(('Раздел 1'!Q207)&gt;0,K203,"")</f>
        <v>50000</v>
      </c>
      <c r="P203" s="245" t="str">
        <f>IF(('Раздел 1'!N207)&gt;0,D203,"")</f>
        <v/>
      </c>
      <c r="Q203" s="245" t="str">
        <f>IF(('Раздел 1'!O207)&gt;0,F203,"")</f>
        <v/>
      </c>
      <c r="R203" s="245" t="str">
        <f>IF(('Раздел 1'!P207)&gt;0,H203,"")</f>
        <v/>
      </c>
      <c r="S203" s="245">
        <f>IF(('Раздел 1'!Q207)&gt;0,J203,"")</f>
        <v>30000</v>
      </c>
      <c r="T203" s="216">
        <f t="shared" ref="T203:T266" si="6">MAX(L203:O203)</f>
        <v>50000</v>
      </c>
      <c r="U203" s="216">
        <f t="shared" ref="U203:U266" si="7">MIN(P203:S203)</f>
        <v>30000</v>
      </c>
      <c r="V203" s="217" t="str">
        <f>IF(('Раздел 1'!AD207)/('Раздел 1'!S207)&lt;=T203,"","Превышен размер среднего штрафа!")</f>
        <v/>
      </c>
      <c r="W203" s="217" t="str">
        <f>IF(('Раздел 1'!AD207)/('Раздел 1'!S207)&gt;=U203,"","Средний размер штрафа низок!")</f>
        <v/>
      </c>
      <c r="X203" s="218"/>
    </row>
    <row r="204" spans="1:24" s="220" customFormat="1" ht="60" customHeight="1">
      <c r="A204" s="421" t="s">
        <v>12080</v>
      </c>
      <c r="B204" s="433" t="s">
        <v>12081</v>
      </c>
      <c r="C204" s="423">
        <v>199</v>
      </c>
      <c r="D204" s="434"/>
      <c r="E204" s="434"/>
      <c r="F204" s="434"/>
      <c r="G204" s="434"/>
      <c r="H204" s="468"/>
      <c r="I204" s="468"/>
      <c r="J204" s="434">
        <v>100000</v>
      </c>
      <c r="K204" s="434">
        <v>50000</v>
      </c>
      <c r="L204" s="245" t="str">
        <f>IF(('Раздел 1'!N208)&gt;0,E204,"")</f>
        <v/>
      </c>
      <c r="M204" s="245" t="str">
        <f>IF(('Раздел 1'!O208)&gt;0,G204,"")</f>
        <v/>
      </c>
      <c r="N204" s="245" t="str">
        <f>IF(('Раздел 1'!P208)&gt;0,I204,"")</f>
        <v/>
      </c>
      <c r="O204" s="245" t="str">
        <f>IF(('Раздел 1'!Q208)&gt;0,K204,"")</f>
        <v/>
      </c>
      <c r="P204" s="245" t="str">
        <f>IF(('Раздел 1'!N208)&gt;0,D204,"")</f>
        <v/>
      </c>
      <c r="Q204" s="245" t="str">
        <f>IF(('Раздел 1'!O208)&gt;0,F204,"")</f>
        <v/>
      </c>
      <c r="R204" s="245" t="str">
        <f>IF(('Раздел 1'!P208)&gt;0,H204,"")</f>
        <v/>
      </c>
      <c r="S204" s="245" t="str">
        <f>IF(('Раздел 1'!Q208)&gt;0,J204,"")</f>
        <v/>
      </c>
      <c r="T204" s="216">
        <f t="shared" si="6"/>
        <v>0</v>
      </c>
      <c r="U204" s="216">
        <f t="shared" si="7"/>
        <v>0</v>
      </c>
      <c r="V204" s="217" t="e">
        <f>IF(('Раздел 1'!AD208)/('Раздел 1'!S208)&lt;=T204,"","Превышен размер среднего штрафа!")</f>
        <v>#DIV/0!</v>
      </c>
      <c r="W204" s="217" t="e">
        <f>IF(('Раздел 1'!AD208)/('Раздел 1'!S208)&gt;=U204,"","Средний размер штрафа низок!")</f>
        <v>#DIV/0!</v>
      </c>
      <c r="X204" s="218"/>
    </row>
    <row r="205" spans="1:24" s="220" customFormat="1" ht="60" customHeight="1">
      <c r="A205" s="421" t="s">
        <v>9902</v>
      </c>
      <c r="B205" s="433" t="s">
        <v>9903</v>
      </c>
      <c r="C205" s="423">
        <v>200</v>
      </c>
      <c r="D205" s="434"/>
      <c r="E205" s="434"/>
      <c r="F205" s="434"/>
      <c r="G205" s="434"/>
      <c r="H205" s="434"/>
      <c r="I205" s="434"/>
      <c r="J205" s="468">
        <v>15000</v>
      </c>
      <c r="K205" s="434">
        <v>25000</v>
      </c>
      <c r="L205" s="245" t="str">
        <f>IF(('Раздел 1'!N209)&gt;0,E205,"")</f>
        <v/>
      </c>
      <c r="M205" s="245" t="str">
        <f>IF(('Раздел 1'!O209)&gt;0,G205,"")</f>
        <v/>
      </c>
      <c r="N205" s="245" t="str">
        <f>IF(('Раздел 1'!P209)&gt;0,I205,"")</f>
        <v/>
      </c>
      <c r="O205" s="245" t="str">
        <f>IF(('Раздел 1'!Q209)&gt;0,K205,"")</f>
        <v/>
      </c>
      <c r="P205" s="245" t="str">
        <f>IF(('Раздел 1'!N209)&gt;0,D205,"")</f>
        <v/>
      </c>
      <c r="Q205" s="245" t="str">
        <f>IF(('Раздел 1'!O209)&gt;0,F205,"")</f>
        <v/>
      </c>
      <c r="R205" s="245" t="str">
        <f>IF(('Раздел 1'!P209)&gt;0,H205,"")</f>
        <v/>
      </c>
      <c r="S205" s="245" t="str">
        <f>IF(('Раздел 1'!Q209)&gt;0,J205,"")</f>
        <v/>
      </c>
      <c r="T205" s="216">
        <f t="shared" si="6"/>
        <v>0</v>
      </c>
      <c r="U205" s="216">
        <f t="shared" si="7"/>
        <v>0</v>
      </c>
      <c r="V205" s="217" t="e">
        <f>IF(('Раздел 1'!AD209)/('Раздел 1'!S209)&lt;=T205,"","Превышен размер среднего штрафа!")</f>
        <v>#DIV/0!</v>
      </c>
      <c r="W205" s="217" t="e">
        <f>IF(('Раздел 1'!AD209)/('Раздел 1'!S209)&gt;=U205,"","Средний размер штрафа низок!")</f>
        <v>#DIV/0!</v>
      </c>
      <c r="X205" s="221"/>
    </row>
    <row r="206" spans="1:24" s="220" customFormat="1" ht="81.599999999999994" customHeight="1">
      <c r="A206" s="421" t="s">
        <v>9904</v>
      </c>
      <c r="B206" s="433" t="s">
        <v>285</v>
      </c>
      <c r="C206" s="423">
        <v>201</v>
      </c>
      <c r="D206" s="434">
        <v>300000</v>
      </c>
      <c r="E206" s="434">
        <v>500000</v>
      </c>
      <c r="F206" s="434">
        <v>10000</v>
      </c>
      <c r="G206" s="434">
        <v>15000</v>
      </c>
      <c r="H206" s="434">
        <v>10000</v>
      </c>
      <c r="I206" s="434">
        <v>15000</v>
      </c>
      <c r="J206" s="434"/>
      <c r="K206" s="434"/>
      <c r="L206" s="245" t="str">
        <f>IF(('Раздел 1'!N210)&gt;0,E206,"")</f>
        <v/>
      </c>
      <c r="M206" s="245" t="str">
        <f>IF(('Раздел 1'!O210)&gt;0,G206,"")</f>
        <v/>
      </c>
      <c r="N206" s="245" t="str">
        <f>IF(('Раздел 1'!P210)&gt;0,I206,"")</f>
        <v/>
      </c>
      <c r="O206" s="245" t="str">
        <f>IF(('Раздел 1'!Q210)&gt;0,K206,"")</f>
        <v/>
      </c>
      <c r="P206" s="245" t="str">
        <f>IF(('Раздел 1'!N210)&gt;0,D206,"")</f>
        <v/>
      </c>
      <c r="Q206" s="245" t="str">
        <f>IF(('Раздел 1'!O210)&gt;0,F206,"")</f>
        <v/>
      </c>
      <c r="R206" s="245" t="str">
        <f>IF(('Раздел 1'!P210)&gt;0,H206,"")</f>
        <v/>
      </c>
      <c r="S206" s="245" t="str">
        <f>IF(('Раздел 1'!Q210)&gt;0,J206,"")</f>
        <v/>
      </c>
      <c r="T206" s="216">
        <f t="shared" si="6"/>
        <v>0</v>
      </c>
      <c r="U206" s="216">
        <f t="shared" si="7"/>
        <v>0</v>
      </c>
      <c r="V206" s="217" t="e">
        <f>IF(('Раздел 1'!AD210)/('Раздел 1'!S210)&lt;=T206,"","Превышен размер среднего штрафа!")</f>
        <v>#DIV/0!</v>
      </c>
      <c r="W206" s="217" t="e">
        <f>IF(('Раздел 1'!AD210)/('Раздел 1'!S210)&gt;=U206,"","Средний размер штрафа низок!")</f>
        <v>#DIV/0!</v>
      </c>
      <c r="X206" s="218"/>
    </row>
    <row r="207" spans="1:24" s="220" customFormat="1" ht="60" customHeight="1">
      <c r="A207" s="421" t="s">
        <v>1011</v>
      </c>
      <c r="B207" s="433" t="s">
        <v>1012</v>
      </c>
      <c r="C207" s="423">
        <v>202</v>
      </c>
      <c r="D207" s="434">
        <v>150000</v>
      </c>
      <c r="E207" s="434">
        <v>200000</v>
      </c>
      <c r="F207" s="434">
        <v>10000</v>
      </c>
      <c r="G207" s="434">
        <v>15000</v>
      </c>
      <c r="H207" s="434">
        <v>10000</v>
      </c>
      <c r="I207" s="434">
        <v>15000</v>
      </c>
      <c r="J207" s="434"/>
      <c r="K207" s="434"/>
      <c r="L207" s="245" t="str">
        <f>IF(('Раздел 1'!N211)&gt;0,E207,"")</f>
        <v/>
      </c>
      <c r="M207" s="245" t="str">
        <f>IF(('Раздел 1'!O211)&gt;0,G207,"")</f>
        <v/>
      </c>
      <c r="N207" s="245" t="str">
        <f>IF(('Раздел 1'!P211)&gt;0,I207,"")</f>
        <v/>
      </c>
      <c r="O207" s="245" t="str">
        <f>IF(('Раздел 1'!Q211)&gt;0,K207,"")</f>
        <v/>
      </c>
      <c r="P207" s="245" t="str">
        <f>IF(('Раздел 1'!N211)&gt;0,D207,"")</f>
        <v/>
      </c>
      <c r="Q207" s="245" t="str">
        <f>IF(('Раздел 1'!O211)&gt;0,F207,"")</f>
        <v/>
      </c>
      <c r="R207" s="245" t="str">
        <f>IF(('Раздел 1'!P211)&gt;0,H207,"")</f>
        <v/>
      </c>
      <c r="S207" s="245" t="str">
        <f>IF(('Раздел 1'!Q211)&gt;0,J207,"")</f>
        <v/>
      </c>
      <c r="T207" s="216">
        <f t="shared" si="6"/>
        <v>0</v>
      </c>
      <c r="U207" s="216">
        <f t="shared" si="7"/>
        <v>0</v>
      </c>
      <c r="V207" s="217" t="e">
        <f>IF(('Раздел 1'!AD211)/('Раздел 1'!S211)&lt;=T207,"","Превышен размер среднего штрафа!")</f>
        <v>#DIV/0!</v>
      </c>
      <c r="W207" s="217" t="e">
        <f>IF(('Раздел 1'!AD211)/('Раздел 1'!S211)&gt;=U207,"","Средний размер штрафа низок!")</f>
        <v>#DIV/0!</v>
      </c>
      <c r="X207" s="218"/>
    </row>
    <row r="208" spans="1:24" s="220" customFormat="1" ht="60" customHeight="1">
      <c r="A208" s="421" t="s">
        <v>111</v>
      </c>
      <c r="B208" s="433" t="s">
        <v>112</v>
      </c>
      <c r="C208" s="423">
        <v>203</v>
      </c>
      <c r="D208" s="434">
        <v>100</v>
      </c>
      <c r="E208" s="434">
        <v>100000</v>
      </c>
      <c r="F208" s="434"/>
      <c r="G208" s="434"/>
      <c r="H208" s="434"/>
      <c r="I208" s="434"/>
      <c r="J208" s="434"/>
      <c r="K208" s="434"/>
      <c r="L208" s="245" t="str">
        <f>IF(('Раздел 1'!N212)&gt;0,E208,"")</f>
        <v/>
      </c>
      <c r="M208" s="245" t="str">
        <f>IF(('Раздел 1'!O212)&gt;0,G208,"")</f>
        <v/>
      </c>
      <c r="N208" s="245" t="str">
        <f>IF(('Раздел 1'!P212)&gt;0,I208,"")</f>
        <v/>
      </c>
      <c r="O208" s="245" t="str">
        <f>IF(('Раздел 1'!Q212)&gt;0,K208,"")</f>
        <v/>
      </c>
      <c r="P208" s="245" t="str">
        <f>IF(('Раздел 1'!N212)&gt;0,D208,"")</f>
        <v/>
      </c>
      <c r="Q208" s="245" t="str">
        <f>IF(('Раздел 1'!O212)&gt;0,F208,"")</f>
        <v/>
      </c>
      <c r="R208" s="245" t="str">
        <f>IF(('Раздел 1'!P212)&gt;0,H208,"")</f>
        <v/>
      </c>
      <c r="S208" s="245" t="str">
        <f>IF(('Раздел 1'!Q212)&gt;0,J208,"")</f>
        <v/>
      </c>
      <c r="T208" s="216">
        <f t="shared" si="6"/>
        <v>0</v>
      </c>
      <c r="U208" s="216">
        <f t="shared" si="7"/>
        <v>0</v>
      </c>
      <c r="V208" s="217" t="e">
        <f>IF(('Раздел 1'!AD212)/('Раздел 1'!S212)&lt;=T208,"","Превышен размер среднего штрафа!")</f>
        <v>#DIV/0!</v>
      </c>
      <c r="W208" s="217" t="e">
        <f>IF(('Раздел 1'!AD212)/('Раздел 1'!S212)&gt;=U208,"","Средний размер штрафа низок!")</f>
        <v>#DIV/0!</v>
      </c>
      <c r="X208" s="221"/>
    </row>
    <row r="209" spans="1:24" s="220" customFormat="1" ht="60" customHeight="1">
      <c r="A209" s="421" t="s">
        <v>1166</v>
      </c>
      <c r="B209" s="433" t="s">
        <v>113</v>
      </c>
      <c r="C209" s="423">
        <v>204</v>
      </c>
      <c r="D209" s="434">
        <v>300000</v>
      </c>
      <c r="E209" s="434">
        <v>1000000</v>
      </c>
      <c r="F209" s="434">
        <v>10000</v>
      </c>
      <c r="G209" s="434">
        <v>50000</v>
      </c>
      <c r="H209" s="434">
        <v>10000</v>
      </c>
      <c r="I209" s="434">
        <v>50000</v>
      </c>
      <c r="J209" s="434">
        <v>1000</v>
      </c>
      <c r="K209" s="434">
        <v>2500</v>
      </c>
      <c r="L209" s="245" t="str">
        <f>IF(('Раздел 1'!N213)&gt;0,E209,"")</f>
        <v/>
      </c>
      <c r="M209" s="245" t="str">
        <f>IF(('Раздел 1'!O213)&gt;0,G209,"")</f>
        <v/>
      </c>
      <c r="N209" s="245" t="str">
        <f>IF(('Раздел 1'!P213)&gt;0,I209,"")</f>
        <v/>
      </c>
      <c r="O209" s="245" t="str">
        <f>IF(('Раздел 1'!Q213)&gt;0,K209,"")</f>
        <v/>
      </c>
      <c r="P209" s="245" t="str">
        <f>IF(('Раздел 1'!N213)&gt;0,D209,"")</f>
        <v/>
      </c>
      <c r="Q209" s="245" t="str">
        <f>IF(('Раздел 1'!O213)&gt;0,F209,"")</f>
        <v/>
      </c>
      <c r="R209" s="245" t="str">
        <f>IF(('Раздел 1'!P213)&gt;0,H209,"")</f>
        <v/>
      </c>
      <c r="S209" s="245" t="str">
        <f>IF(('Раздел 1'!Q213)&gt;0,J209,"")</f>
        <v/>
      </c>
      <c r="T209" s="216">
        <f t="shared" si="6"/>
        <v>0</v>
      </c>
      <c r="U209" s="216">
        <f t="shared" si="7"/>
        <v>0</v>
      </c>
      <c r="V209" s="217" t="e">
        <f>IF(('Раздел 1'!AD213)/('Раздел 1'!S213)&lt;=T209,"","Превышен размер среднего штрафа!")</f>
        <v>#DIV/0!</v>
      </c>
      <c r="W209" s="217" t="e">
        <f>IF(('Раздел 1'!AD213)/('Раздел 1'!S213)&gt;=U209,"","Средний размер штрафа низок!")</f>
        <v>#DIV/0!</v>
      </c>
      <c r="X209" s="218"/>
    </row>
    <row r="210" spans="1:24" s="220" customFormat="1" ht="91.9" customHeight="1">
      <c r="A210" s="421" t="s">
        <v>716</v>
      </c>
      <c r="B210" s="433" t="s">
        <v>833</v>
      </c>
      <c r="C210" s="423">
        <v>205</v>
      </c>
      <c r="D210" s="434">
        <v>10000</v>
      </c>
      <c r="E210" s="434">
        <v>50000</v>
      </c>
      <c r="F210" s="434">
        <v>1000</v>
      </c>
      <c r="G210" s="434">
        <v>50000</v>
      </c>
      <c r="H210" s="434">
        <v>1000</v>
      </c>
      <c r="I210" s="434">
        <v>50000</v>
      </c>
      <c r="J210" s="434"/>
      <c r="K210" s="434"/>
      <c r="L210" s="245" t="str">
        <f>IF(('Раздел 1'!N214)&gt;0,E210,"")</f>
        <v/>
      </c>
      <c r="M210" s="245" t="str">
        <f>IF(('Раздел 1'!O214)&gt;0,G210,"")</f>
        <v/>
      </c>
      <c r="N210" s="245" t="str">
        <f>IF(('Раздел 1'!P214)&gt;0,I210,"")</f>
        <v/>
      </c>
      <c r="O210" s="245" t="str">
        <f>IF(('Раздел 1'!Q214)&gt;0,K210,"")</f>
        <v/>
      </c>
      <c r="P210" s="245" t="str">
        <f>IF(('Раздел 1'!N214)&gt;0,D210,"")</f>
        <v/>
      </c>
      <c r="Q210" s="245" t="str">
        <f>IF(('Раздел 1'!O214)&gt;0,F210,"")</f>
        <v/>
      </c>
      <c r="R210" s="245" t="str">
        <f>IF(('Раздел 1'!P214)&gt;0,H210,"")</f>
        <v/>
      </c>
      <c r="S210" s="245" t="str">
        <f>IF(('Раздел 1'!Q214)&gt;0,J210,"")</f>
        <v/>
      </c>
      <c r="T210" s="216">
        <f t="shared" si="6"/>
        <v>0</v>
      </c>
      <c r="U210" s="216">
        <f t="shared" si="7"/>
        <v>0</v>
      </c>
      <c r="V210" s="217" t="e">
        <f>IF(('Раздел 1'!AD214)/('Раздел 1'!S214)&lt;=T210,"","Превышен размер среднего штрафа!")</f>
        <v>#DIV/0!</v>
      </c>
      <c r="W210" s="217" t="e">
        <f>IF(('Раздел 1'!AD214)/('Раздел 1'!S214)&gt;=U210,"","Средний размер штрафа низок!")</f>
        <v>#DIV/0!</v>
      </c>
      <c r="X210" s="218"/>
    </row>
    <row r="211" spans="1:24" s="220" customFormat="1" ht="60" customHeight="1">
      <c r="A211" s="421" t="s">
        <v>1013</v>
      </c>
      <c r="B211" s="433" t="s">
        <v>1014</v>
      </c>
      <c r="C211" s="423">
        <v>206</v>
      </c>
      <c r="D211" s="434">
        <v>100000</v>
      </c>
      <c r="E211" s="434">
        <v>500000</v>
      </c>
      <c r="F211" s="434">
        <v>30000</v>
      </c>
      <c r="G211" s="434">
        <v>40000</v>
      </c>
      <c r="H211" s="434">
        <v>30000</v>
      </c>
      <c r="I211" s="434">
        <v>40000</v>
      </c>
      <c r="J211" s="434"/>
      <c r="K211" s="434"/>
      <c r="L211" s="245" t="str">
        <f>IF(('Раздел 1'!N215)&gt;0,E211,"")</f>
        <v/>
      </c>
      <c r="M211" s="245" t="str">
        <f>IF(('Раздел 1'!O215)&gt;0,G211,"")</f>
        <v/>
      </c>
      <c r="N211" s="245" t="str">
        <f>IF(('Раздел 1'!P215)&gt;0,I211,"")</f>
        <v/>
      </c>
      <c r="O211" s="245" t="str">
        <f>IF(('Раздел 1'!Q215)&gt;0,K211,"")</f>
        <v/>
      </c>
      <c r="P211" s="245" t="str">
        <f>IF(('Раздел 1'!N215)&gt;0,D211,"")</f>
        <v/>
      </c>
      <c r="Q211" s="245" t="str">
        <f>IF(('Раздел 1'!O215)&gt;0,F211,"")</f>
        <v/>
      </c>
      <c r="R211" s="245" t="str">
        <f>IF(('Раздел 1'!P215)&gt;0,H211,"")</f>
        <v/>
      </c>
      <c r="S211" s="245" t="str">
        <f>IF(('Раздел 1'!Q215)&gt;0,J211,"")</f>
        <v/>
      </c>
      <c r="T211" s="216">
        <f t="shared" si="6"/>
        <v>0</v>
      </c>
      <c r="U211" s="216">
        <f t="shared" si="7"/>
        <v>0</v>
      </c>
      <c r="V211" s="217" t="e">
        <f>IF(('Раздел 1'!AD215)/('Раздел 1'!S215)&lt;=T211,"","Превышен размер среднего штрафа!")</f>
        <v>#DIV/0!</v>
      </c>
      <c r="W211" s="217" t="e">
        <f>IF(('Раздел 1'!AD215)/('Раздел 1'!S215)&gt;=U211,"","Средний размер штрафа низок!")</f>
        <v>#DIV/0!</v>
      </c>
      <c r="X211" s="221"/>
    </row>
    <row r="212" spans="1:24" s="220" customFormat="1" ht="44.45" customHeight="1">
      <c r="A212" s="421" t="s">
        <v>100</v>
      </c>
      <c r="B212" s="433" t="s">
        <v>101</v>
      </c>
      <c r="C212" s="423">
        <v>207</v>
      </c>
      <c r="D212" s="434">
        <v>50000</v>
      </c>
      <c r="E212" s="434">
        <v>100000</v>
      </c>
      <c r="F212" s="434">
        <v>4000</v>
      </c>
      <c r="G212" s="434">
        <v>5000</v>
      </c>
      <c r="H212" s="434">
        <v>4000</v>
      </c>
      <c r="I212" s="434">
        <v>5000</v>
      </c>
      <c r="J212" s="434">
        <v>2000</v>
      </c>
      <c r="K212" s="434">
        <v>2500</v>
      </c>
      <c r="L212" s="245" t="str">
        <f>IF(('Раздел 1'!N216)&gt;0,E212,"")</f>
        <v/>
      </c>
      <c r="M212" s="245" t="str">
        <f>IF(('Раздел 1'!O216)&gt;0,G212,"")</f>
        <v/>
      </c>
      <c r="N212" s="245" t="str">
        <f>IF(('Раздел 1'!P216)&gt;0,I212,"")</f>
        <v/>
      </c>
      <c r="O212" s="245" t="str">
        <f>IF(('Раздел 1'!Q216)&gt;0,K212,"")</f>
        <v/>
      </c>
      <c r="P212" s="245" t="str">
        <f>IF(('Раздел 1'!N216)&gt;0,D212,"")</f>
        <v/>
      </c>
      <c r="Q212" s="245" t="str">
        <f>IF(('Раздел 1'!O216)&gt;0,F212,"")</f>
        <v/>
      </c>
      <c r="R212" s="245" t="str">
        <f>IF(('Раздел 1'!P216)&gt;0,H212,"")</f>
        <v/>
      </c>
      <c r="S212" s="245" t="str">
        <f>IF(('Раздел 1'!Q216)&gt;0,J212,"")</f>
        <v/>
      </c>
      <c r="T212" s="216">
        <f t="shared" si="6"/>
        <v>0</v>
      </c>
      <c r="U212" s="216">
        <f t="shared" si="7"/>
        <v>0</v>
      </c>
      <c r="V212" s="217" t="e">
        <f>IF(('Раздел 1'!AD216)/('Раздел 1'!S216)&lt;=T212,"","Превышен размер среднего штрафа!")</f>
        <v>#DIV/0!</v>
      </c>
      <c r="W212" s="217" t="e">
        <f>IF(('Раздел 1'!AD216)/('Раздел 1'!S216)&gt;=U212,"","Средний размер штрафа низок!")</f>
        <v>#DIV/0!</v>
      </c>
      <c r="X212" s="218"/>
    </row>
    <row r="213" spans="1:24" s="220" customFormat="1" ht="34.15" customHeight="1">
      <c r="A213" s="421" t="s">
        <v>288</v>
      </c>
      <c r="B213" s="433" t="s">
        <v>289</v>
      </c>
      <c r="C213" s="423">
        <v>208</v>
      </c>
      <c r="D213" s="434">
        <v>20000</v>
      </c>
      <c r="E213" s="434">
        <v>350000</v>
      </c>
      <c r="F213" s="434">
        <v>3000</v>
      </c>
      <c r="G213" s="434">
        <v>30000</v>
      </c>
      <c r="H213" s="434">
        <v>3000</v>
      </c>
      <c r="I213" s="434">
        <v>30000</v>
      </c>
      <c r="J213" s="434">
        <v>2000</v>
      </c>
      <c r="K213" s="434">
        <v>5000</v>
      </c>
      <c r="L213" s="245" t="str">
        <f>IF(('Раздел 1'!N217)&gt;0,E213,"")</f>
        <v/>
      </c>
      <c r="M213" s="245" t="str">
        <f>IF(('Раздел 1'!O217)&gt;0,G213,"")</f>
        <v/>
      </c>
      <c r="N213" s="245" t="str">
        <f>IF(('Раздел 1'!P217)&gt;0,I213,"")</f>
        <v/>
      </c>
      <c r="O213" s="245" t="str">
        <f>IF(('Раздел 1'!Q217)&gt;0,K213,"")</f>
        <v/>
      </c>
      <c r="P213" s="245" t="str">
        <f>IF(('Раздел 1'!N217)&gt;0,D213,"")</f>
        <v/>
      </c>
      <c r="Q213" s="245" t="str">
        <f>IF(('Раздел 1'!O217)&gt;0,F213,"")</f>
        <v/>
      </c>
      <c r="R213" s="245" t="str">
        <f>IF(('Раздел 1'!P217)&gt;0,H213,"")</f>
        <v/>
      </c>
      <c r="S213" s="245" t="str">
        <f>IF(('Раздел 1'!Q217)&gt;0,J213,"")</f>
        <v/>
      </c>
      <c r="T213" s="216">
        <f t="shared" si="6"/>
        <v>0</v>
      </c>
      <c r="U213" s="216">
        <f t="shared" si="7"/>
        <v>0</v>
      </c>
      <c r="V213" s="217" t="e">
        <f>IF(('Раздел 1'!AD217)/('Раздел 1'!S217)&lt;=T213,"","Превышен размер среднего штрафа!")</f>
        <v>#DIV/0!</v>
      </c>
      <c r="W213" s="217" t="e">
        <f>IF(('Раздел 1'!AD217)/('Раздел 1'!S217)&gt;=U213,"","Средний размер штрафа низок!")</f>
        <v>#DIV/0!</v>
      </c>
      <c r="X213" s="218"/>
    </row>
    <row r="214" spans="1:24" s="220" customFormat="1" ht="154.9" customHeight="1">
      <c r="A214" s="421" t="s">
        <v>9905</v>
      </c>
      <c r="B214" s="433" t="s">
        <v>1139</v>
      </c>
      <c r="C214" s="423">
        <v>209</v>
      </c>
      <c r="D214" s="434"/>
      <c r="E214" s="434"/>
      <c r="F214" s="434">
        <v>50000</v>
      </c>
      <c r="G214" s="434">
        <v>100000</v>
      </c>
      <c r="H214" s="434">
        <v>50000</v>
      </c>
      <c r="I214" s="434">
        <v>100000</v>
      </c>
      <c r="J214" s="434"/>
      <c r="K214" s="434"/>
      <c r="L214" s="245" t="str">
        <f>IF(('Раздел 1'!N218)&gt;0,E214,"")</f>
        <v/>
      </c>
      <c r="M214" s="245" t="str">
        <f>IF(('Раздел 1'!O218)&gt;0,G214,"")</f>
        <v/>
      </c>
      <c r="N214" s="245" t="str">
        <f>IF(('Раздел 1'!P218)&gt;0,I214,"")</f>
        <v/>
      </c>
      <c r="O214" s="245" t="str">
        <f>IF(('Раздел 1'!Q218)&gt;0,K214,"")</f>
        <v/>
      </c>
      <c r="P214" s="245" t="str">
        <f>IF(('Раздел 1'!N218)&gt;0,D214,"")</f>
        <v/>
      </c>
      <c r="Q214" s="245" t="str">
        <f>IF(('Раздел 1'!O218)&gt;0,F214,"")</f>
        <v/>
      </c>
      <c r="R214" s="245" t="str">
        <f>IF(('Раздел 1'!P218)&gt;0,H214,"")</f>
        <v/>
      </c>
      <c r="S214" s="245" t="str">
        <f>IF(('Раздел 1'!Q218)&gt;0,J214,"")</f>
        <v/>
      </c>
      <c r="T214" s="216">
        <f t="shared" si="6"/>
        <v>0</v>
      </c>
      <c r="U214" s="216">
        <f t="shared" si="7"/>
        <v>0</v>
      </c>
      <c r="V214" s="217" t="e">
        <f>IF(('Раздел 1'!AD218)/('Раздел 1'!S218)&lt;=T214,"","Превышен размер среднего штрафа!")</f>
        <v>#DIV/0!</v>
      </c>
      <c r="W214" s="217" t="e">
        <f>IF(('Раздел 1'!AD218)/('Раздел 1'!S218)&gt;=U214,"","Средний размер штрафа низок!")</f>
        <v>#DIV/0!</v>
      </c>
      <c r="X214" s="221"/>
    </row>
    <row r="215" spans="1:24" s="220" customFormat="1" ht="36" customHeight="1">
      <c r="A215" s="421" t="s">
        <v>218</v>
      </c>
      <c r="B215" s="433" t="s">
        <v>120</v>
      </c>
      <c r="C215" s="423">
        <v>210</v>
      </c>
      <c r="D215" s="434">
        <v>30000</v>
      </c>
      <c r="E215" s="434">
        <v>50000</v>
      </c>
      <c r="F215" s="434">
        <v>2500</v>
      </c>
      <c r="G215" s="434">
        <v>5000</v>
      </c>
      <c r="H215" s="434">
        <v>2500</v>
      </c>
      <c r="I215" s="434">
        <v>5000</v>
      </c>
      <c r="J215" s="434">
        <v>1000</v>
      </c>
      <c r="K215" s="434">
        <v>2500</v>
      </c>
      <c r="L215" s="245" t="str">
        <f>IF(('Раздел 1'!N219)&gt;0,E215,"")</f>
        <v/>
      </c>
      <c r="M215" s="245" t="str">
        <f>IF(('Раздел 1'!O219)&gt;0,G215,"")</f>
        <v/>
      </c>
      <c r="N215" s="245" t="str">
        <f>IF(('Раздел 1'!P219)&gt;0,I215,"")</f>
        <v/>
      </c>
      <c r="O215" s="245" t="str">
        <f>IF(('Раздел 1'!Q219)&gt;0,K215,"")</f>
        <v/>
      </c>
      <c r="P215" s="245" t="str">
        <f>IF(('Раздел 1'!N219)&gt;0,D215,"")</f>
        <v/>
      </c>
      <c r="Q215" s="245" t="str">
        <f>IF(('Раздел 1'!O219)&gt;0,F215,"")</f>
        <v/>
      </c>
      <c r="R215" s="245" t="str">
        <f>IF(('Раздел 1'!P219)&gt;0,H215,"")</f>
        <v/>
      </c>
      <c r="S215" s="245" t="str">
        <f>IF(('Раздел 1'!Q219)&gt;0,J215,"")</f>
        <v/>
      </c>
      <c r="T215" s="216">
        <f t="shared" si="6"/>
        <v>0</v>
      </c>
      <c r="U215" s="216">
        <f t="shared" si="7"/>
        <v>0</v>
      </c>
      <c r="V215" s="217" t="e">
        <f>IF(('Раздел 1'!AD219)/('Раздел 1'!S219)&lt;=T215,"","Превышен размер среднего штрафа!")</f>
        <v>#DIV/0!</v>
      </c>
      <c r="W215" s="217" t="e">
        <f>IF(('Раздел 1'!AD219)/('Раздел 1'!S219)&gt;=U215,"","Средний размер штрафа низок!")</f>
        <v>#DIV/0!</v>
      </c>
      <c r="X215" s="218"/>
    </row>
    <row r="216" spans="1:24" s="220" customFormat="1" ht="60" customHeight="1">
      <c r="A216" s="421" t="s">
        <v>1140</v>
      </c>
      <c r="B216" s="433" t="s">
        <v>717</v>
      </c>
      <c r="C216" s="423">
        <v>211</v>
      </c>
      <c r="D216" s="434">
        <v>100000</v>
      </c>
      <c r="E216" s="434">
        <v>1000000</v>
      </c>
      <c r="F216" s="434">
        <v>15000</v>
      </c>
      <c r="G216" s="434">
        <v>50000</v>
      </c>
      <c r="H216" s="434">
        <v>15000</v>
      </c>
      <c r="I216" s="434">
        <v>50000</v>
      </c>
      <c r="J216" s="434"/>
      <c r="K216" s="434"/>
      <c r="L216" s="245" t="str">
        <f>IF(('Раздел 1'!N220)&gt;0,E216,"")</f>
        <v/>
      </c>
      <c r="M216" s="245" t="str">
        <f>IF(('Раздел 1'!O220)&gt;0,G216,"")</f>
        <v/>
      </c>
      <c r="N216" s="245" t="str">
        <f>IF(('Раздел 1'!P220)&gt;0,I216,"")</f>
        <v/>
      </c>
      <c r="O216" s="245" t="str">
        <f>IF(('Раздел 1'!Q220)&gt;0,K216,"")</f>
        <v/>
      </c>
      <c r="P216" s="245" t="str">
        <f>IF(('Раздел 1'!N220)&gt;0,D216,"")</f>
        <v/>
      </c>
      <c r="Q216" s="245" t="str">
        <f>IF(('Раздел 1'!O220)&gt;0,F216,"")</f>
        <v/>
      </c>
      <c r="R216" s="245" t="str">
        <f>IF(('Раздел 1'!P220)&gt;0,H216,"")</f>
        <v/>
      </c>
      <c r="S216" s="245" t="str">
        <f>IF(('Раздел 1'!Q220)&gt;0,J216,"")</f>
        <v/>
      </c>
      <c r="T216" s="216">
        <f t="shared" si="6"/>
        <v>0</v>
      </c>
      <c r="U216" s="216">
        <f t="shared" si="7"/>
        <v>0</v>
      </c>
      <c r="V216" s="217" t="e">
        <f>IF(('Раздел 1'!AD220)/('Раздел 1'!S220)&lt;=T216,"","Превышен размер среднего штрафа!")</f>
        <v>#DIV/0!</v>
      </c>
      <c r="W216" s="217" t="e">
        <f>IF(('Раздел 1'!AD220)/('Раздел 1'!S220)&gt;=U216,"","Средний размер штрафа низок!")</f>
        <v>#DIV/0!</v>
      </c>
      <c r="X216" s="218"/>
    </row>
    <row r="217" spans="1:24" s="220" customFormat="1" ht="60" customHeight="1">
      <c r="A217" s="421" t="s">
        <v>219</v>
      </c>
      <c r="B217" s="433" t="s">
        <v>718</v>
      </c>
      <c r="C217" s="423">
        <v>212</v>
      </c>
      <c r="D217" s="434">
        <v>50000</v>
      </c>
      <c r="E217" s="434">
        <v>5000000</v>
      </c>
      <c r="F217" s="434">
        <v>10000</v>
      </c>
      <c r="G217" s="434">
        <v>50000</v>
      </c>
      <c r="H217" s="434">
        <v>10000</v>
      </c>
      <c r="I217" s="434">
        <v>50000</v>
      </c>
      <c r="J217" s="434">
        <v>40000</v>
      </c>
      <c r="K217" s="434">
        <v>50000</v>
      </c>
      <c r="L217" s="245" t="str">
        <f>IF(('Раздел 1'!N221)&gt;0,E217,"")</f>
        <v/>
      </c>
      <c r="M217" s="245" t="str">
        <f>IF(('Раздел 1'!O221)&gt;0,G217,"")</f>
        <v/>
      </c>
      <c r="N217" s="245" t="str">
        <f>IF(('Раздел 1'!P221)&gt;0,I217,"")</f>
        <v/>
      </c>
      <c r="O217" s="245" t="str">
        <f>IF(('Раздел 1'!Q221)&gt;0,K217,"")</f>
        <v/>
      </c>
      <c r="P217" s="245" t="str">
        <f>IF(('Раздел 1'!N221)&gt;0,D217,"")</f>
        <v/>
      </c>
      <c r="Q217" s="245" t="str">
        <f>IF(('Раздел 1'!O221)&gt;0,F217,"")</f>
        <v/>
      </c>
      <c r="R217" s="245" t="str">
        <f>IF(('Раздел 1'!P221)&gt;0,H217,"")</f>
        <v/>
      </c>
      <c r="S217" s="245" t="str">
        <f>IF(('Раздел 1'!Q221)&gt;0,J217,"")</f>
        <v/>
      </c>
      <c r="T217" s="216">
        <f t="shared" si="6"/>
        <v>0</v>
      </c>
      <c r="U217" s="216">
        <f t="shared" si="7"/>
        <v>0</v>
      </c>
      <c r="V217" s="217" t="e">
        <f>IF(('Раздел 1'!AD221)/('Раздел 1'!S221)&lt;=T217,"","Превышен размер среднего штрафа!")</f>
        <v>#DIV/0!</v>
      </c>
      <c r="W217" s="217" t="e">
        <f>IF(('Раздел 1'!AD221)/('Раздел 1'!S221)&gt;=U217,"","Средний размер штрафа низок!")</f>
        <v>#DIV/0!</v>
      </c>
      <c r="X217" s="221"/>
    </row>
    <row r="218" spans="1:24" s="220" customFormat="1" ht="60" customHeight="1">
      <c r="A218" s="421" t="s">
        <v>834</v>
      </c>
      <c r="B218" s="433" t="s">
        <v>835</v>
      </c>
      <c r="C218" s="423">
        <v>213</v>
      </c>
      <c r="D218" s="434">
        <v>100000</v>
      </c>
      <c r="E218" s="434">
        <v>5000000</v>
      </c>
      <c r="F218" s="434">
        <v>5000</v>
      </c>
      <c r="G218" s="434">
        <v>200000</v>
      </c>
      <c r="H218" s="434">
        <v>5000</v>
      </c>
      <c r="I218" s="434">
        <v>200000</v>
      </c>
      <c r="J218" s="434"/>
      <c r="K218" s="434"/>
      <c r="L218" s="245" t="str">
        <f>IF(('Раздел 1'!N222)&gt;0,E218,"")</f>
        <v/>
      </c>
      <c r="M218" s="245" t="str">
        <f>IF(('Раздел 1'!O222)&gt;0,G218,"")</f>
        <v/>
      </c>
      <c r="N218" s="245" t="str">
        <f>IF(('Раздел 1'!P222)&gt;0,I218,"")</f>
        <v/>
      </c>
      <c r="O218" s="245" t="str">
        <f>IF(('Раздел 1'!Q222)&gt;0,K218,"")</f>
        <v/>
      </c>
      <c r="P218" s="245" t="str">
        <f>IF(('Раздел 1'!N222)&gt;0,D218,"")</f>
        <v/>
      </c>
      <c r="Q218" s="245" t="str">
        <f>IF(('Раздел 1'!O222)&gt;0,F218,"")</f>
        <v/>
      </c>
      <c r="R218" s="245" t="str">
        <f>IF(('Раздел 1'!P222)&gt;0,H218,"")</f>
        <v/>
      </c>
      <c r="S218" s="245" t="str">
        <f>IF(('Раздел 1'!Q222)&gt;0,J218,"")</f>
        <v/>
      </c>
      <c r="T218" s="216">
        <f t="shared" si="6"/>
        <v>0</v>
      </c>
      <c r="U218" s="216">
        <f t="shared" si="7"/>
        <v>0</v>
      </c>
      <c r="V218" s="217" t="e">
        <f>IF(('Раздел 1'!AD222)/('Раздел 1'!S222)&lt;=T218,"","Превышен размер среднего штрафа!")</f>
        <v>#DIV/0!</v>
      </c>
      <c r="W218" s="217" t="e">
        <f>IF(('Раздел 1'!AD222)/('Раздел 1'!S222)&gt;=U218,"","Средний размер штрафа низок!")</f>
        <v>#DIV/0!</v>
      </c>
      <c r="X218" s="218"/>
    </row>
    <row r="219" spans="1:24" s="220" customFormat="1" ht="60" customHeight="1">
      <c r="A219" s="421" t="s">
        <v>105</v>
      </c>
      <c r="B219" s="433" t="s">
        <v>106</v>
      </c>
      <c r="C219" s="423">
        <v>214</v>
      </c>
      <c r="D219" s="434">
        <v>350000</v>
      </c>
      <c r="E219" s="434">
        <v>600000</v>
      </c>
      <c r="F219" s="434">
        <v>1000</v>
      </c>
      <c r="G219" s="434">
        <v>100000</v>
      </c>
      <c r="H219" s="434">
        <v>80000</v>
      </c>
      <c r="I219" s="434">
        <v>200000</v>
      </c>
      <c r="J219" s="434">
        <v>15000</v>
      </c>
      <c r="K219" s="434">
        <v>100000</v>
      </c>
      <c r="L219" s="245" t="str">
        <f>IF(('Раздел 1'!N223)&gt;0,E219,"")</f>
        <v/>
      </c>
      <c r="M219" s="245" t="str">
        <f>IF(('Раздел 1'!O223)&gt;0,G219,"")</f>
        <v/>
      </c>
      <c r="N219" s="245" t="str">
        <f>IF(('Раздел 1'!P223)&gt;0,I219,"")</f>
        <v/>
      </c>
      <c r="O219" s="245" t="str">
        <f>IF(('Раздел 1'!Q223)&gt;0,K219,"")</f>
        <v/>
      </c>
      <c r="P219" s="245" t="str">
        <f>IF(('Раздел 1'!N223)&gt;0,D219,"")</f>
        <v/>
      </c>
      <c r="Q219" s="245" t="str">
        <f>IF(('Раздел 1'!O223)&gt;0,F219,"")</f>
        <v/>
      </c>
      <c r="R219" s="245" t="str">
        <f>IF(('Раздел 1'!P223)&gt;0,H219,"")</f>
        <v/>
      </c>
      <c r="S219" s="245" t="str">
        <f>IF(('Раздел 1'!Q223)&gt;0,J219,"")</f>
        <v/>
      </c>
      <c r="T219" s="216">
        <f t="shared" si="6"/>
        <v>0</v>
      </c>
      <c r="U219" s="216">
        <f t="shared" si="7"/>
        <v>0</v>
      </c>
      <c r="V219" s="217" t="e">
        <f>IF(('Раздел 1'!AD223)/('Раздел 1'!S223)&lt;=T219,"","Превышен размер среднего штрафа!")</f>
        <v>#DIV/0!</v>
      </c>
      <c r="W219" s="217" t="e">
        <f>IF(('Раздел 1'!AD223)/('Раздел 1'!S223)&gt;=U219,"","Средний размер штрафа низок!")</f>
        <v>#DIV/0!</v>
      </c>
      <c r="X219" s="218"/>
    </row>
    <row r="220" spans="1:24" s="220" customFormat="1" ht="60" customHeight="1">
      <c r="A220" s="421" t="s">
        <v>618</v>
      </c>
      <c r="B220" s="433" t="s">
        <v>619</v>
      </c>
      <c r="C220" s="423">
        <v>215</v>
      </c>
      <c r="D220" s="434">
        <v>500000</v>
      </c>
      <c r="E220" s="434">
        <v>1000000</v>
      </c>
      <c r="F220" s="434">
        <v>3000</v>
      </c>
      <c r="G220" s="434">
        <v>5000</v>
      </c>
      <c r="H220" s="434">
        <v>3000</v>
      </c>
      <c r="I220" s="434">
        <v>5000</v>
      </c>
      <c r="J220" s="434">
        <v>1000</v>
      </c>
      <c r="K220" s="434">
        <v>1500</v>
      </c>
      <c r="L220" s="245" t="str">
        <f>IF(('Раздел 1'!N224)&gt;0,E220,"")</f>
        <v/>
      </c>
      <c r="M220" s="245" t="str">
        <f>IF(('Раздел 1'!O224)&gt;0,G220,"")</f>
        <v/>
      </c>
      <c r="N220" s="245" t="str">
        <f>IF(('Раздел 1'!P224)&gt;0,I220,"")</f>
        <v/>
      </c>
      <c r="O220" s="245" t="str">
        <f>IF(('Раздел 1'!Q224)&gt;0,K220,"")</f>
        <v/>
      </c>
      <c r="P220" s="245" t="str">
        <f>IF(('Раздел 1'!N224)&gt;0,D220,"")</f>
        <v/>
      </c>
      <c r="Q220" s="245" t="str">
        <f>IF(('Раздел 1'!O224)&gt;0,F220,"")</f>
        <v/>
      </c>
      <c r="R220" s="245" t="str">
        <f>IF(('Раздел 1'!P224)&gt;0,H220,"")</f>
        <v/>
      </c>
      <c r="S220" s="245" t="str">
        <f>IF(('Раздел 1'!Q224)&gt;0,J220,"")</f>
        <v/>
      </c>
      <c r="T220" s="216">
        <f t="shared" si="6"/>
        <v>0</v>
      </c>
      <c r="U220" s="216">
        <f t="shared" si="7"/>
        <v>0</v>
      </c>
      <c r="V220" s="217" t="e">
        <f>IF(('Раздел 1'!AD224)/('Раздел 1'!S224)&lt;=T220,"","Превышен размер среднего штрафа!")</f>
        <v>#DIV/0!</v>
      </c>
      <c r="W220" s="217" t="e">
        <f>IF(('Раздел 1'!AD224)/('Раздел 1'!S224)&gt;=U220,"","Средний размер штрафа низок!")</f>
        <v>#DIV/0!</v>
      </c>
      <c r="X220" s="221"/>
    </row>
    <row r="221" spans="1:24" s="220" customFormat="1" ht="118.9" customHeight="1">
      <c r="A221" s="421" t="s">
        <v>620</v>
      </c>
      <c r="B221" s="433" t="s">
        <v>719</v>
      </c>
      <c r="C221" s="423">
        <v>216</v>
      </c>
      <c r="D221" s="434">
        <v>500000</v>
      </c>
      <c r="E221" s="434">
        <v>1000000</v>
      </c>
      <c r="F221" s="434">
        <v>30000</v>
      </c>
      <c r="G221" s="434">
        <v>50000</v>
      </c>
      <c r="H221" s="434">
        <v>30000</v>
      </c>
      <c r="I221" s="434">
        <v>50000</v>
      </c>
      <c r="J221" s="434">
        <v>3000</v>
      </c>
      <c r="K221" s="434">
        <v>5000</v>
      </c>
      <c r="L221" s="245" t="str">
        <f>IF(('Раздел 1'!N225)&gt;0,E221,"")</f>
        <v/>
      </c>
      <c r="M221" s="245" t="str">
        <f>IF(('Раздел 1'!O225)&gt;0,G221,"")</f>
        <v/>
      </c>
      <c r="N221" s="245" t="str">
        <f>IF(('Раздел 1'!P225)&gt;0,I221,"")</f>
        <v/>
      </c>
      <c r="O221" s="245" t="str">
        <f>IF(('Раздел 1'!Q225)&gt;0,K221,"")</f>
        <v/>
      </c>
      <c r="P221" s="245" t="str">
        <f>IF(('Раздел 1'!N225)&gt;0,D221,"")</f>
        <v/>
      </c>
      <c r="Q221" s="245" t="str">
        <f>IF(('Раздел 1'!O225)&gt;0,F221,"")</f>
        <v/>
      </c>
      <c r="R221" s="245" t="str">
        <f>IF(('Раздел 1'!P225)&gt;0,H221,"")</f>
        <v/>
      </c>
      <c r="S221" s="245" t="str">
        <f>IF(('Раздел 1'!Q225)&gt;0,J221,"")</f>
        <v/>
      </c>
      <c r="T221" s="216">
        <f t="shared" si="6"/>
        <v>0</v>
      </c>
      <c r="U221" s="216">
        <f t="shared" si="7"/>
        <v>0</v>
      </c>
      <c r="V221" s="217" t="e">
        <f>IF(('Раздел 1'!AD225)/('Раздел 1'!S225)&lt;=T221,"","Превышен размер среднего штрафа!")</f>
        <v>#DIV/0!</v>
      </c>
      <c r="W221" s="217" t="e">
        <f>IF(('Раздел 1'!AD225)/('Раздел 1'!S225)&gt;=U221,"","Средний размер штрафа низок!")</f>
        <v>#DIV/0!</v>
      </c>
      <c r="X221" s="218"/>
    </row>
    <row r="222" spans="1:24" s="220" customFormat="1" ht="60" customHeight="1">
      <c r="A222" s="421" t="s">
        <v>1457</v>
      </c>
      <c r="B222" s="433" t="s">
        <v>1458</v>
      </c>
      <c r="C222" s="423">
        <v>217</v>
      </c>
      <c r="D222" s="434">
        <v>100000</v>
      </c>
      <c r="E222" s="434">
        <v>1000000</v>
      </c>
      <c r="F222" s="434">
        <v>10000</v>
      </c>
      <c r="G222" s="434">
        <v>40000</v>
      </c>
      <c r="H222" s="434">
        <v>20000</v>
      </c>
      <c r="I222" s="434">
        <v>50000</v>
      </c>
      <c r="J222" s="434">
        <v>1000</v>
      </c>
      <c r="K222" s="434">
        <v>5000</v>
      </c>
      <c r="L222" s="245" t="str">
        <f>IF(('Раздел 1'!N226)&gt;0,E222,"")</f>
        <v/>
      </c>
      <c r="M222" s="245" t="str">
        <f>IF(('Раздел 1'!O226)&gt;0,G222,"")</f>
        <v/>
      </c>
      <c r="N222" s="245" t="str">
        <f>IF(('Раздел 1'!P226)&gt;0,I222,"")</f>
        <v/>
      </c>
      <c r="O222" s="245" t="str">
        <f>IF(('Раздел 1'!Q226)&gt;0,K222,"")</f>
        <v/>
      </c>
      <c r="P222" s="245" t="str">
        <f>IF(('Раздел 1'!N226)&gt;0,D222,"")</f>
        <v/>
      </c>
      <c r="Q222" s="245" t="str">
        <f>IF(('Раздел 1'!O226)&gt;0,F222,"")</f>
        <v/>
      </c>
      <c r="R222" s="245" t="str">
        <f>IF(('Раздел 1'!P226)&gt;0,H222,"")</f>
        <v/>
      </c>
      <c r="S222" s="245" t="str">
        <f>IF(('Раздел 1'!Q226)&gt;0,J222,"")</f>
        <v/>
      </c>
      <c r="T222" s="216">
        <f t="shared" si="6"/>
        <v>0</v>
      </c>
      <c r="U222" s="216">
        <f t="shared" si="7"/>
        <v>0</v>
      </c>
      <c r="V222" s="217" t="e">
        <f>IF(('Раздел 1'!AD226)/('Раздел 1'!S226)&lt;=T222,"","Превышен размер среднего штрафа!")</f>
        <v>#DIV/0!</v>
      </c>
      <c r="W222" s="217" t="e">
        <f>IF(('Раздел 1'!AD226)/('Раздел 1'!S226)&gt;=U222,"","Средний размер штрафа низок!")</f>
        <v>#DIV/0!</v>
      </c>
      <c r="X222" s="218"/>
    </row>
    <row r="223" spans="1:24" s="220" customFormat="1" ht="60" customHeight="1">
      <c r="A223" s="421" t="s">
        <v>720</v>
      </c>
      <c r="B223" s="433" t="s">
        <v>721</v>
      </c>
      <c r="C223" s="423">
        <v>218</v>
      </c>
      <c r="D223" s="434">
        <v>100000</v>
      </c>
      <c r="E223" s="434">
        <v>1000000</v>
      </c>
      <c r="F223" s="434">
        <v>10000</v>
      </c>
      <c r="G223" s="434">
        <v>50000</v>
      </c>
      <c r="H223" s="434">
        <v>10000</v>
      </c>
      <c r="I223" s="434">
        <v>50000</v>
      </c>
      <c r="J223" s="434"/>
      <c r="K223" s="434"/>
      <c r="L223" s="245" t="str">
        <f>IF(('Раздел 1'!N227)&gt;0,E223,"")</f>
        <v/>
      </c>
      <c r="M223" s="245" t="str">
        <f>IF(('Раздел 1'!O227)&gt;0,G223,"")</f>
        <v/>
      </c>
      <c r="N223" s="245" t="str">
        <f>IF(('Раздел 1'!P227)&gt;0,I223,"")</f>
        <v/>
      </c>
      <c r="O223" s="245" t="str">
        <f>IF(('Раздел 1'!Q227)&gt;0,K223,"")</f>
        <v/>
      </c>
      <c r="P223" s="245" t="str">
        <f>IF(('Раздел 1'!N227)&gt;0,D223,"")</f>
        <v/>
      </c>
      <c r="Q223" s="245" t="str">
        <f>IF(('Раздел 1'!O227)&gt;0,F223,"")</f>
        <v/>
      </c>
      <c r="R223" s="245" t="str">
        <f>IF(('Раздел 1'!P227)&gt;0,H223,"")</f>
        <v/>
      </c>
      <c r="S223" s="245" t="str">
        <f>IF(('Раздел 1'!Q227)&gt;0,J223,"")</f>
        <v/>
      </c>
      <c r="T223" s="216">
        <f t="shared" si="6"/>
        <v>0</v>
      </c>
      <c r="U223" s="216">
        <f t="shared" si="7"/>
        <v>0</v>
      </c>
      <c r="V223" s="217" t="e">
        <f>IF(('Раздел 1'!AD227)/('Раздел 1'!S227)&lt;=T223,"","Превышен размер среднего штрафа!")</f>
        <v>#DIV/0!</v>
      </c>
      <c r="W223" s="217" t="e">
        <f>IF(('Раздел 1'!AD227)/('Раздел 1'!S227)&gt;=U223,"","Средний размер штрафа низок!")</f>
        <v>#DIV/0!</v>
      </c>
      <c r="X223" s="221"/>
    </row>
    <row r="224" spans="1:24" s="220" customFormat="1" ht="60" customHeight="1">
      <c r="A224" s="421" t="s">
        <v>722</v>
      </c>
      <c r="B224" s="433" t="s">
        <v>723</v>
      </c>
      <c r="C224" s="423">
        <v>219</v>
      </c>
      <c r="D224" s="434">
        <v>100000</v>
      </c>
      <c r="E224" s="434">
        <v>300000</v>
      </c>
      <c r="F224" s="434"/>
      <c r="G224" s="434"/>
      <c r="H224" s="434">
        <v>20000</v>
      </c>
      <c r="I224" s="434">
        <v>50000</v>
      </c>
      <c r="J224" s="434"/>
      <c r="K224" s="434"/>
      <c r="L224" s="245" t="str">
        <f>IF(('Раздел 1'!N228)&gt;0,E224,"")</f>
        <v/>
      </c>
      <c r="M224" s="245" t="str">
        <f>IF(('Раздел 1'!O228)&gt;0,G224,"")</f>
        <v/>
      </c>
      <c r="N224" s="245" t="str">
        <f>IF(('Раздел 1'!P228)&gt;0,I224,"")</f>
        <v/>
      </c>
      <c r="O224" s="245" t="str">
        <f>IF(('Раздел 1'!Q228)&gt;0,K224,"")</f>
        <v/>
      </c>
      <c r="P224" s="245" t="str">
        <f>IF(('Раздел 1'!N228)&gt;0,D224,"")</f>
        <v/>
      </c>
      <c r="Q224" s="245" t="str">
        <f>IF(('Раздел 1'!O228)&gt;0,F224,"")</f>
        <v/>
      </c>
      <c r="R224" s="245" t="str">
        <f>IF(('Раздел 1'!P228)&gt;0,H224,"")</f>
        <v/>
      </c>
      <c r="S224" s="245" t="str">
        <f>IF(('Раздел 1'!Q228)&gt;0,J224,"")</f>
        <v/>
      </c>
      <c r="T224" s="216">
        <f t="shared" si="6"/>
        <v>0</v>
      </c>
      <c r="U224" s="216">
        <f t="shared" si="7"/>
        <v>0</v>
      </c>
      <c r="V224" s="217" t="e">
        <f>IF(('Раздел 1'!AD228)/('Раздел 1'!S228)&lt;=T224,"","Превышен размер среднего штрафа!")</f>
        <v>#DIV/0!</v>
      </c>
      <c r="W224" s="217" t="e">
        <f>IF(('Раздел 1'!AD228)/('Раздел 1'!S228)&gt;=U224,"","Средний размер штрафа низок!")</f>
        <v>#DIV/0!</v>
      </c>
      <c r="X224" s="218"/>
    </row>
    <row r="225" spans="1:24" s="220" customFormat="1" ht="60" customHeight="1">
      <c r="A225" s="421" t="s">
        <v>1459</v>
      </c>
      <c r="B225" s="433" t="s">
        <v>1460</v>
      </c>
      <c r="C225" s="423">
        <v>220</v>
      </c>
      <c r="D225" s="434">
        <v>10000</v>
      </c>
      <c r="E225" s="434">
        <v>1000000</v>
      </c>
      <c r="F225" s="434"/>
      <c r="G225" s="434"/>
      <c r="H225" s="434">
        <v>5000</v>
      </c>
      <c r="I225" s="434">
        <v>50000</v>
      </c>
      <c r="J225" s="434"/>
      <c r="K225" s="434"/>
      <c r="L225" s="245" t="str">
        <f>IF(('Раздел 1'!N229)&gt;0,E225,"")</f>
        <v/>
      </c>
      <c r="M225" s="245" t="str">
        <f>IF(('Раздел 1'!O229)&gt;0,G225,"")</f>
        <v/>
      </c>
      <c r="N225" s="245" t="str">
        <f>IF(('Раздел 1'!P229)&gt;0,I225,"")</f>
        <v/>
      </c>
      <c r="O225" s="245" t="str">
        <f>IF(('Раздел 1'!Q229)&gt;0,K225,"")</f>
        <v/>
      </c>
      <c r="P225" s="245" t="str">
        <f>IF(('Раздел 1'!N229)&gt;0,D225,"")</f>
        <v/>
      </c>
      <c r="Q225" s="245" t="str">
        <f>IF(('Раздел 1'!O229)&gt;0,F225,"")</f>
        <v/>
      </c>
      <c r="R225" s="245" t="str">
        <f>IF(('Раздел 1'!P229)&gt;0,H225,"")</f>
        <v/>
      </c>
      <c r="S225" s="245" t="str">
        <f>IF(('Раздел 1'!Q229)&gt;0,J225,"")</f>
        <v/>
      </c>
      <c r="T225" s="216">
        <f t="shared" si="6"/>
        <v>0</v>
      </c>
      <c r="U225" s="216">
        <f t="shared" si="7"/>
        <v>0</v>
      </c>
      <c r="V225" s="217" t="e">
        <f>IF(('Раздел 1'!AD229)/('Раздел 1'!S229)&lt;=T225,"","Превышен размер среднего штрафа!")</f>
        <v>#DIV/0!</v>
      </c>
      <c r="W225" s="217" t="e">
        <f>IF(('Раздел 1'!AD229)/('Раздел 1'!S229)&gt;=U225,"","Средний размер штрафа низок!")</f>
        <v>#DIV/0!</v>
      </c>
      <c r="X225" s="218"/>
    </row>
    <row r="226" spans="1:24" s="220" customFormat="1" ht="27" customHeight="1">
      <c r="A226" s="421" t="s">
        <v>621</v>
      </c>
      <c r="B226" s="433" t="s">
        <v>347</v>
      </c>
      <c r="C226" s="423">
        <v>221</v>
      </c>
      <c r="D226" s="434">
        <v>10000</v>
      </c>
      <c r="E226" s="434">
        <v>1000000</v>
      </c>
      <c r="F226" s="434">
        <v>5000</v>
      </c>
      <c r="G226" s="434">
        <v>50000</v>
      </c>
      <c r="H226" s="434">
        <v>5000</v>
      </c>
      <c r="I226" s="434">
        <v>50000</v>
      </c>
      <c r="J226" s="434"/>
      <c r="K226" s="434"/>
      <c r="L226" s="245" t="str">
        <f>IF(('Раздел 1'!N230)&gt;0,E226,"")</f>
        <v/>
      </c>
      <c r="M226" s="245" t="str">
        <f>IF(('Раздел 1'!O230)&gt;0,G226,"")</f>
        <v/>
      </c>
      <c r="N226" s="245" t="str">
        <f>IF(('Раздел 1'!P230)&gt;0,I226,"")</f>
        <v/>
      </c>
      <c r="O226" s="245" t="str">
        <f>IF(('Раздел 1'!Q230)&gt;0,K226,"")</f>
        <v/>
      </c>
      <c r="P226" s="245" t="str">
        <f>IF(('Раздел 1'!N230)&gt;0,D226,"")</f>
        <v/>
      </c>
      <c r="Q226" s="245" t="str">
        <f>IF(('Раздел 1'!O230)&gt;0,F226,"")</f>
        <v/>
      </c>
      <c r="R226" s="245" t="str">
        <f>IF(('Раздел 1'!P230)&gt;0,H226,"")</f>
        <v/>
      </c>
      <c r="S226" s="245" t="str">
        <f>IF(('Раздел 1'!Q230)&gt;0,J226,"")</f>
        <v/>
      </c>
      <c r="T226" s="216">
        <f t="shared" si="6"/>
        <v>0</v>
      </c>
      <c r="U226" s="216">
        <f t="shared" si="7"/>
        <v>0</v>
      </c>
      <c r="V226" s="217" t="e">
        <f>IF(('Раздел 1'!AD230)/('Раздел 1'!S230)&lt;=T226,"","Превышен размер среднего штрафа!")</f>
        <v>#DIV/0!</v>
      </c>
      <c r="W226" s="217" t="e">
        <f>IF(('Раздел 1'!AD230)/('Раздел 1'!S230)&gt;=U226,"","Средний размер штрафа низок!")</f>
        <v>#DIV/0!</v>
      </c>
      <c r="X226" s="221"/>
    </row>
    <row r="227" spans="1:24" s="220" customFormat="1" ht="27" customHeight="1">
      <c r="A227" s="421" t="s">
        <v>724</v>
      </c>
      <c r="B227" s="433" t="s">
        <v>348</v>
      </c>
      <c r="C227" s="423">
        <v>222</v>
      </c>
      <c r="D227" s="434">
        <v>400000</v>
      </c>
      <c r="E227" s="434">
        <v>500000</v>
      </c>
      <c r="F227" s="434">
        <v>30000</v>
      </c>
      <c r="G227" s="434">
        <v>50000</v>
      </c>
      <c r="H227" s="434">
        <v>30000</v>
      </c>
      <c r="I227" s="434">
        <v>50000</v>
      </c>
      <c r="J227" s="434"/>
      <c r="K227" s="434"/>
      <c r="L227" s="245" t="str">
        <f>IF(('Раздел 1'!N231)&gt;0,E227,"")</f>
        <v/>
      </c>
      <c r="M227" s="245" t="str">
        <f>IF(('Раздел 1'!O231)&gt;0,G227,"")</f>
        <v/>
      </c>
      <c r="N227" s="245" t="str">
        <f>IF(('Раздел 1'!P231)&gt;0,I227,"")</f>
        <v/>
      </c>
      <c r="O227" s="245" t="str">
        <f>IF(('Раздел 1'!Q231)&gt;0,K227,"")</f>
        <v/>
      </c>
      <c r="P227" s="245" t="str">
        <f>IF(('Раздел 1'!N231)&gt;0,D227,"")</f>
        <v/>
      </c>
      <c r="Q227" s="245" t="str">
        <f>IF(('Раздел 1'!O231)&gt;0,F227,"")</f>
        <v/>
      </c>
      <c r="R227" s="245" t="str">
        <f>IF(('Раздел 1'!P231)&gt;0,H227,"")</f>
        <v/>
      </c>
      <c r="S227" s="245" t="str">
        <f>IF(('Раздел 1'!Q231)&gt;0,J227,"")</f>
        <v/>
      </c>
      <c r="T227" s="216">
        <f t="shared" si="6"/>
        <v>0</v>
      </c>
      <c r="U227" s="216">
        <f t="shared" si="7"/>
        <v>0</v>
      </c>
      <c r="V227" s="217" t="e">
        <f>IF(('Раздел 1'!AD231)/('Раздел 1'!S231)&lt;=T227,"","Превышен размер среднего штрафа!")</f>
        <v>#DIV/0!</v>
      </c>
      <c r="W227" s="217" t="e">
        <f>IF(('Раздел 1'!AD231)/('Раздел 1'!S231)&gt;=U227,"","Средний размер штрафа низок!")</f>
        <v>#DIV/0!</v>
      </c>
      <c r="X227" s="218"/>
    </row>
    <row r="228" spans="1:24" s="220" customFormat="1" ht="48.6" customHeight="1">
      <c r="A228" s="421" t="s">
        <v>725</v>
      </c>
      <c r="B228" s="433" t="s">
        <v>622</v>
      </c>
      <c r="C228" s="423">
        <v>223</v>
      </c>
      <c r="D228" s="434">
        <v>700000</v>
      </c>
      <c r="E228" s="434">
        <v>1000000</v>
      </c>
      <c r="F228" s="434">
        <v>40000</v>
      </c>
      <c r="G228" s="434">
        <v>50000</v>
      </c>
      <c r="H228" s="434">
        <v>40000</v>
      </c>
      <c r="I228" s="434">
        <v>50000</v>
      </c>
      <c r="J228" s="434"/>
      <c r="K228" s="434"/>
      <c r="L228" s="245" t="str">
        <f>IF(('Раздел 1'!N232)&gt;0,E228,"")</f>
        <v/>
      </c>
      <c r="M228" s="245" t="str">
        <f>IF(('Раздел 1'!O232)&gt;0,G228,"")</f>
        <v/>
      </c>
      <c r="N228" s="245" t="str">
        <f>IF(('Раздел 1'!P232)&gt;0,I228,"")</f>
        <v/>
      </c>
      <c r="O228" s="245" t="str">
        <f>IF(('Раздел 1'!Q232)&gt;0,K228,"")</f>
        <v/>
      </c>
      <c r="P228" s="245" t="str">
        <f>IF(('Раздел 1'!N232)&gt;0,D228,"")</f>
        <v/>
      </c>
      <c r="Q228" s="245" t="str">
        <f>IF(('Раздел 1'!O232)&gt;0,F228,"")</f>
        <v/>
      </c>
      <c r="R228" s="245" t="str">
        <f>IF(('Раздел 1'!P232)&gt;0,H228,"")</f>
        <v/>
      </c>
      <c r="S228" s="245" t="str">
        <f>IF(('Раздел 1'!Q232)&gt;0,J228,"")</f>
        <v/>
      </c>
      <c r="T228" s="216">
        <f t="shared" si="6"/>
        <v>0</v>
      </c>
      <c r="U228" s="216">
        <f t="shared" si="7"/>
        <v>0</v>
      </c>
      <c r="V228" s="217" t="e">
        <f>IF(('Раздел 1'!AD232)/('Раздел 1'!S232)&lt;=T228,"","Превышен размер среднего штрафа!")</f>
        <v>#DIV/0!</v>
      </c>
      <c r="W228" s="217" t="e">
        <f>IF(('Раздел 1'!AD232)/('Раздел 1'!S232)&gt;=U228,"","Средний размер штрафа низок!")</f>
        <v>#DIV/0!</v>
      </c>
      <c r="X228" s="218"/>
    </row>
    <row r="229" spans="1:24" s="220" customFormat="1" ht="39.6" customHeight="1">
      <c r="A229" s="421" t="s">
        <v>1015</v>
      </c>
      <c r="B229" s="433" t="s">
        <v>1016</v>
      </c>
      <c r="C229" s="423">
        <v>224</v>
      </c>
      <c r="D229" s="434">
        <v>20000</v>
      </c>
      <c r="E229" s="434">
        <v>10000000</v>
      </c>
      <c r="F229" s="434">
        <v>3000</v>
      </c>
      <c r="G229" s="434">
        <v>100000</v>
      </c>
      <c r="H229" s="434">
        <v>3000</v>
      </c>
      <c r="I229" s="434">
        <v>100000</v>
      </c>
      <c r="J229" s="434">
        <v>5000</v>
      </c>
      <c r="K229" s="434">
        <v>15000</v>
      </c>
      <c r="L229" s="245" t="str">
        <f>IF(('Раздел 1'!N233)&gt;0,E229,"")</f>
        <v/>
      </c>
      <c r="M229" s="245" t="str">
        <f>IF(('Раздел 1'!O233)&gt;0,G229,"")</f>
        <v/>
      </c>
      <c r="N229" s="245" t="str">
        <f>IF(('Раздел 1'!P233)&gt;0,I229,"")</f>
        <v/>
      </c>
      <c r="O229" s="245" t="str">
        <f>IF(('Раздел 1'!Q233)&gt;0,K229,"")</f>
        <v/>
      </c>
      <c r="P229" s="245" t="str">
        <f>IF(('Раздел 1'!N233)&gt;0,D229,"")</f>
        <v/>
      </c>
      <c r="Q229" s="245" t="str">
        <f>IF(('Раздел 1'!O233)&gt;0,F229,"")</f>
        <v/>
      </c>
      <c r="R229" s="245" t="str">
        <f>IF(('Раздел 1'!P233)&gt;0,H229,"")</f>
        <v/>
      </c>
      <c r="S229" s="245" t="str">
        <f>IF(('Раздел 1'!Q233)&gt;0,J229,"")</f>
        <v/>
      </c>
      <c r="T229" s="216">
        <f t="shared" si="6"/>
        <v>0</v>
      </c>
      <c r="U229" s="216">
        <f t="shared" si="7"/>
        <v>0</v>
      </c>
      <c r="V229" s="217" t="e">
        <f>IF(('Раздел 1'!AD233)/('Раздел 1'!S233)&lt;=T229,"","Превышен размер среднего штрафа!")</f>
        <v>#DIV/0!</v>
      </c>
      <c r="W229" s="217" t="e">
        <f>IF(('Раздел 1'!AD233)/('Раздел 1'!S233)&gt;=U229,"","Средний размер штрафа низок!")</f>
        <v>#DIV/0!</v>
      </c>
      <c r="X229" s="221"/>
    </row>
    <row r="230" spans="1:24" s="220" customFormat="1" ht="36" customHeight="1">
      <c r="A230" s="421" t="s">
        <v>726</v>
      </c>
      <c r="B230" s="433" t="s">
        <v>727</v>
      </c>
      <c r="C230" s="423">
        <v>225</v>
      </c>
      <c r="D230" s="434">
        <v>70000</v>
      </c>
      <c r="E230" s="434">
        <v>200000</v>
      </c>
      <c r="F230" s="434">
        <v>20000</v>
      </c>
      <c r="G230" s="434">
        <v>50000</v>
      </c>
      <c r="H230" s="434">
        <v>20000</v>
      </c>
      <c r="I230" s="434">
        <v>50000</v>
      </c>
      <c r="J230" s="434"/>
      <c r="K230" s="434"/>
      <c r="L230" s="245" t="str">
        <f>IF(('Раздел 1'!N234)&gt;0,E230,"")</f>
        <v/>
      </c>
      <c r="M230" s="245" t="str">
        <f>IF(('Раздел 1'!O234)&gt;0,G230,"")</f>
        <v/>
      </c>
      <c r="N230" s="245" t="str">
        <f>IF(('Раздел 1'!P234)&gt;0,I230,"")</f>
        <v/>
      </c>
      <c r="O230" s="245" t="str">
        <f>IF(('Раздел 1'!Q234)&gt;0,K230,"")</f>
        <v/>
      </c>
      <c r="P230" s="245" t="str">
        <f>IF(('Раздел 1'!N234)&gt;0,D230,"")</f>
        <v/>
      </c>
      <c r="Q230" s="245" t="str">
        <f>IF(('Раздел 1'!O234)&gt;0,F230,"")</f>
        <v/>
      </c>
      <c r="R230" s="245" t="str">
        <f>IF(('Раздел 1'!P234)&gt;0,H230,"")</f>
        <v/>
      </c>
      <c r="S230" s="245" t="str">
        <f>IF(('Раздел 1'!Q234)&gt;0,J230,"")</f>
        <v/>
      </c>
      <c r="T230" s="216">
        <f t="shared" si="6"/>
        <v>0</v>
      </c>
      <c r="U230" s="216">
        <f t="shared" si="7"/>
        <v>0</v>
      </c>
      <c r="V230" s="217" t="e">
        <f>IF(('Раздел 1'!AD234)/('Раздел 1'!S234)&lt;=T230,"","Превышен размер среднего штрафа!")</f>
        <v>#DIV/0!</v>
      </c>
      <c r="W230" s="217" t="e">
        <f>IF(('Раздел 1'!AD234)/('Раздел 1'!S234)&gt;=U230,"","Средний размер штрафа низок!")</f>
        <v>#DIV/0!</v>
      </c>
      <c r="X230" s="218"/>
    </row>
    <row r="231" spans="1:24" s="220" customFormat="1" ht="60" customHeight="1">
      <c r="A231" s="421" t="s">
        <v>728</v>
      </c>
      <c r="B231" s="433" t="s">
        <v>729</v>
      </c>
      <c r="C231" s="423">
        <v>226</v>
      </c>
      <c r="D231" s="434"/>
      <c r="E231" s="434"/>
      <c r="F231" s="434"/>
      <c r="G231" s="434"/>
      <c r="H231" s="434"/>
      <c r="I231" s="434"/>
      <c r="J231" s="434"/>
      <c r="K231" s="434"/>
      <c r="L231" s="245" t="str">
        <f>IF(('Раздел 1'!N235)&gt;0,E231,"")</f>
        <v/>
      </c>
      <c r="M231" s="245" t="str">
        <f>IF(('Раздел 1'!O235)&gt;0,G231,"")</f>
        <v/>
      </c>
      <c r="N231" s="245" t="str">
        <f>IF(('Раздел 1'!P235)&gt;0,I231,"")</f>
        <v/>
      </c>
      <c r="O231" s="245" t="str">
        <f>IF(('Раздел 1'!Q235)&gt;0,K231,"")</f>
        <v/>
      </c>
      <c r="P231" s="245" t="str">
        <f>IF(('Раздел 1'!N235)&gt;0,D231,"")</f>
        <v/>
      </c>
      <c r="Q231" s="245" t="str">
        <f>IF(('Раздел 1'!O235)&gt;0,F231,"")</f>
        <v/>
      </c>
      <c r="R231" s="245" t="str">
        <f>IF(('Раздел 1'!P235)&gt;0,H231,"")</f>
        <v/>
      </c>
      <c r="S231" s="245" t="str">
        <f>IF(('Раздел 1'!Q235)&gt;0,J231,"")</f>
        <v/>
      </c>
      <c r="T231" s="216">
        <f t="shared" si="6"/>
        <v>0</v>
      </c>
      <c r="U231" s="216">
        <f t="shared" si="7"/>
        <v>0</v>
      </c>
      <c r="V231" s="217" t="e">
        <f>IF(('Раздел 1'!AD235)/('Раздел 1'!S235)&lt;=T231,"","Превышен размер среднего штрафа!")</f>
        <v>#DIV/0!</v>
      </c>
      <c r="W231" s="217" t="e">
        <f>IF(('Раздел 1'!AD235)/('Раздел 1'!S235)&gt;=U231,"","Средний размер штрафа низок!")</f>
        <v>#DIV/0!</v>
      </c>
      <c r="X231" s="218"/>
    </row>
    <row r="232" spans="1:24" s="220" customFormat="1" ht="60" customHeight="1">
      <c r="A232" s="421" t="s">
        <v>730</v>
      </c>
      <c r="B232" s="433" t="s">
        <v>731</v>
      </c>
      <c r="C232" s="423">
        <v>227</v>
      </c>
      <c r="D232" s="434">
        <v>300000</v>
      </c>
      <c r="E232" s="434">
        <v>2000000</v>
      </c>
      <c r="F232" s="434">
        <v>30000</v>
      </c>
      <c r="G232" s="434">
        <v>200000</v>
      </c>
      <c r="H232" s="434">
        <v>30000</v>
      </c>
      <c r="I232" s="434">
        <v>200000</v>
      </c>
      <c r="J232" s="434"/>
      <c r="K232" s="434"/>
      <c r="L232" s="245" t="str">
        <f>IF(('Раздел 1'!N236)&gt;0,E232,"")</f>
        <v/>
      </c>
      <c r="M232" s="245" t="str">
        <f>IF(('Раздел 1'!O236)&gt;0,G232,"")</f>
        <v/>
      </c>
      <c r="N232" s="245" t="str">
        <f>IF(('Раздел 1'!P236)&gt;0,I232,"")</f>
        <v/>
      </c>
      <c r="O232" s="245" t="str">
        <f>IF(('Раздел 1'!Q236)&gt;0,K232,"")</f>
        <v/>
      </c>
      <c r="P232" s="245" t="str">
        <f>IF(('Раздел 1'!N236)&gt;0,D232,"")</f>
        <v/>
      </c>
      <c r="Q232" s="245" t="str">
        <f>IF(('Раздел 1'!O236)&gt;0,F232,"")</f>
        <v/>
      </c>
      <c r="R232" s="245" t="str">
        <f>IF(('Раздел 1'!P236)&gt;0,H232,"")</f>
        <v/>
      </c>
      <c r="S232" s="245" t="str">
        <f>IF(('Раздел 1'!Q236)&gt;0,J232,"")</f>
        <v/>
      </c>
      <c r="T232" s="216">
        <f t="shared" si="6"/>
        <v>0</v>
      </c>
      <c r="U232" s="216">
        <f t="shared" si="7"/>
        <v>0</v>
      </c>
      <c r="V232" s="217" t="e">
        <f>IF(('Раздел 1'!AD236)/('Раздел 1'!S236)&lt;=T232,"","Превышен размер среднего штрафа!")</f>
        <v>#DIV/0!</v>
      </c>
      <c r="W232" s="217" t="e">
        <f>IF(('Раздел 1'!AD236)/('Раздел 1'!S236)&gt;=U232,"","Средний размер штрафа низок!")</f>
        <v>#DIV/0!</v>
      </c>
      <c r="X232" s="221"/>
    </row>
    <row r="233" spans="1:24" s="220" customFormat="1" ht="60" customHeight="1">
      <c r="A233" s="421" t="s">
        <v>1085</v>
      </c>
      <c r="B233" s="433" t="s">
        <v>732</v>
      </c>
      <c r="C233" s="423">
        <v>228</v>
      </c>
      <c r="D233" s="434">
        <v>50000</v>
      </c>
      <c r="E233" s="434">
        <v>1000000</v>
      </c>
      <c r="F233" s="434">
        <v>20000</v>
      </c>
      <c r="G233" s="434">
        <v>1000000</v>
      </c>
      <c r="H233" s="434">
        <v>20000</v>
      </c>
      <c r="I233" s="434">
        <v>1000000</v>
      </c>
      <c r="J233" s="434">
        <v>5000</v>
      </c>
      <c r="K233" s="434">
        <v>500000</v>
      </c>
      <c r="L233" s="245" t="str">
        <f>IF(('Раздел 1'!N237)&gt;0,E233,"")</f>
        <v/>
      </c>
      <c r="M233" s="245" t="str">
        <f>IF(('Раздел 1'!O237)&gt;0,G233,"")</f>
        <v/>
      </c>
      <c r="N233" s="245" t="str">
        <f>IF(('Раздел 1'!P237)&gt;0,I233,"")</f>
        <v/>
      </c>
      <c r="O233" s="245" t="str">
        <f>IF(('Раздел 1'!Q237)&gt;0,K233,"")</f>
        <v/>
      </c>
      <c r="P233" s="245" t="str">
        <f>IF(('Раздел 1'!N237)&gt;0,D233,"")</f>
        <v/>
      </c>
      <c r="Q233" s="245" t="str">
        <f>IF(('Раздел 1'!O237)&gt;0,F233,"")</f>
        <v/>
      </c>
      <c r="R233" s="245" t="str">
        <f>IF(('Раздел 1'!P237)&gt;0,H233,"")</f>
        <v/>
      </c>
      <c r="S233" s="245" t="str">
        <f>IF(('Раздел 1'!Q237)&gt;0,J233,"")</f>
        <v/>
      </c>
      <c r="T233" s="216">
        <f t="shared" si="6"/>
        <v>0</v>
      </c>
      <c r="U233" s="216">
        <f t="shared" si="7"/>
        <v>0</v>
      </c>
      <c r="V233" s="217" t="e">
        <f>IF(('Раздел 1'!AD237)/('Раздел 1'!S237)&lt;=T233,"","Превышен размер среднего штрафа!")</f>
        <v>#DIV/0!</v>
      </c>
      <c r="W233" s="217" t="e">
        <f>IF(('Раздел 1'!AD237)/('Раздел 1'!S237)&gt;=U233,"","Средний размер штрафа низок!")</f>
        <v>#DIV/0!</v>
      </c>
      <c r="X233" s="218"/>
    </row>
    <row r="234" spans="1:24" s="220" customFormat="1" ht="60" customHeight="1">
      <c r="A234" s="421" t="s">
        <v>733</v>
      </c>
      <c r="B234" s="433" t="s">
        <v>734</v>
      </c>
      <c r="C234" s="423">
        <v>229</v>
      </c>
      <c r="D234" s="434">
        <v>50000</v>
      </c>
      <c r="E234" s="434">
        <v>200000</v>
      </c>
      <c r="F234" s="434"/>
      <c r="G234" s="434"/>
      <c r="H234" s="434">
        <v>50000</v>
      </c>
      <c r="I234" s="434">
        <v>200000</v>
      </c>
      <c r="J234" s="434"/>
      <c r="K234" s="434"/>
      <c r="L234" s="245" t="str">
        <f>IF(('Раздел 1'!N238)&gt;0,E234,"")</f>
        <v/>
      </c>
      <c r="M234" s="245" t="str">
        <f>IF(('Раздел 1'!O238)&gt;0,G234,"")</f>
        <v/>
      </c>
      <c r="N234" s="245" t="str">
        <f>IF(('Раздел 1'!P238)&gt;0,I234,"")</f>
        <v/>
      </c>
      <c r="O234" s="245" t="str">
        <f>IF(('Раздел 1'!Q238)&gt;0,K234,"")</f>
        <v/>
      </c>
      <c r="P234" s="245" t="str">
        <f>IF(('Раздел 1'!N238)&gt;0,D234,"")</f>
        <v/>
      </c>
      <c r="Q234" s="245" t="str">
        <f>IF(('Раздел 1'!O238)&gt;0,F234,"")</f>
        <v/>
      </c>
      <c r="R234" s="245" t="str">
        <f>IF(('Раздел 1'!P238)&gt;0,H234,"")</f>
        <v/>
      </c>
      <c r="S234" s="245" t="str">
        <f>IF(('Раздел 1'!Q238)&gt;0,J234,"")</f>
        <v/>
      </c>
      <c r="T234" s="216">
        <f t="shared" si="6"/>
        <v>0</v>
      </c>
      <c r="U234" s="216">
        <f t="shared" si="7"/>
        <v>0</v>
      </c>
      <c r="V234" s="217" t="e">
        <f>IF(('Раздел 1'!AD238)/('Раздел 1'!S238)&lt;=T234,"","Превышен размер среднего штрафа!")</f>
        <v>#DIV/0!</v>
      </c>
      <c r="W234" s="217" t="e">
        <f>IF(('Раздел 1'!AD238)/('Раздел 1'!S238)&gt;=U234,"","Средний размер штрафа низок!")</f>
        <v>#DIV/0!</v>
      </c>
      <c r="X234" s="218"/>
    </row>
    <row r="235" spans="1:24" s="220" customFormat="1" ht="164.45" customHeight="1">
      <c r="A235" s="421" t="s">
        <v>1167</v>
      </c>
      <c r="B235" s="433" t="s">
        <v>735</v>
      </c>
      <c r="C235" s="423">
        <v>230</v>
      </c>
      <c r="D235" s="434">
        <v>100000</v>
      </c>
      <c r="E235" s="434">
        <v>300000</v>
      </c>
      <c r="F235" s="434">
        <v>15000</v>
      </c>
      <c r="G235" s="434">
        <v>100000</v>
      </c>
      <c r="H235" s="434">
        <v>15000</v>
      </c>
      <c r="I235" s="434">
        <v>100000</v>
      </c>
      <c r="J235" s="434"/>
      <c r="K235" s="434"/>
      <c r="L235" s="245" t="str">
        <f>IF(('Раздел 1'!N239)&gt;0,E235,"")</f>
        <v/>
      </c>
      <c r="M235" s="245" t="str">
        <f>IF(('Раздел 1'!O239)&gt;0,G235,"")</f>
        <v/>
      </c>
      <c r="N235" s="245" t="str">
        <f>IF(('Раздел 1'!P239)&gt;0,I235,"")</f>
        <v/>
      </c>
      <c r="O235" s="245" t="str">
        <f>IF(('Раздел 1'!Q239)&gt;0,K235,"")</f>
        <v/>
      </c>
      <c r="P235" s="245" t="str">
        <f>IF(('Раздел 1'!N239)&gt;0,D235,"")</f>
        <v/>
      </c>
      <c r="Q235" s="245" t="str">
        <f>IF(('Раздел 1'!O239)&gt;0,F235,"")</f>
        <v/>
      </c>
      <c r="R235" s="245" t="str">
        <f>IF(('Раздел 1'!P239)&gt;0,H235,"")</f>
        <v/>
      </c>
      <c r="S235" s="245" t="str">
        <f>IF(('Раздел 1'!Q239)&gt;0,J235,"")</f>
        <v/>
      </c>
      <c r="T235" s="216">
        <f t="shared" si="6"/>
        <v>0</v>
      </c>
      <c r="U235" s="216">
        <f t="shared" si="7"/>
        <v>0</v>
      </c>
      <c r="V235" s="217" t="e">
        <f>IF(('Раздел 1'!AD239)/('Раздел 1'!S239)&lt;=T235,"","Превышен размер среднего штрафа!")</f>
        <v>#DIV/0!</v>
      </c>
      <c r="W235" s="217" t="e">
        <f>IF(('Раздел 1'!AD239)/('Раздел 1'!S239)&gt;=U235,"","Средний размер штрафа низок!")</f>
        <v>#DIV/0!</v>
      </c>
      <c r="X235" s="221"/>
    </row>
    <row r="236" spans="1:24" s="220" customFormat="1" ht="60" customHeight="1">
      <c r="A236" s="421" t="s">
        <v>736</v>
      </c>
      <c r="B236" s="433" t="s">
        <v>737</v>
      </c>
      <c r="C236" s="423">
        <v>231</v>
      </c>
      <c r="D236" s="434">
        <v>500000</v>
      </c>
      <c r="E236" s="434">
        <v>1000000</v>
      </c>
      <c r="F236" s="434">
        <v>20000</v>
      </c>
      <c r="G236" s="434">
        <v>100000</v>
      </c>
      <c r="H236" s="434">
        <v>20000</v>
      </c>
      <c r="I236" s="434">
        <v>100000</v>
      </c>
      <c r="J236" s="434">
        <v>5000</v>
      </c>
      <c r="K236" s="434">
        <v>50000</v>
      </c>
      <c r="L236" s="245" t="str">
        <f>IF(('Раздел 1'!N240)&gt;0,E236,"")</f>
        <v/>
      </c>
      <c r="M236" s="245" t="str">
        <f>IF(('Раздел 1'!O240)&gt;0,G236,"")</f>
        <v/>
      </c>
      <c r="N236" s="245" t="str">
        <f>IF(('Раздел 1'!P240)&gt;0,I236,"")</f>
        <v/>
      </c>
      <c r="O236" s="245" t="str">
        <f>IF(('Раздел 1'!Q240)&gt;0,K236,"")</f>
        <v/>
      </c>
      <c r="P236" s="245" t="str">
        <f>IF(('Раздел 1'!N240)&gt;0,D236,"")</f>
        <v/>
      </c>
      <c r="Q236" s="245" t="str">
        <f>IF(('Раздел 1'!O240)&gt;0,F236,"")</f>
        <v/>
      </c>
      <c r="R236" s="245" t="str">
        <f>IF(('Раздел 1'!P240)&gt;0,H236,"")</f>
        <v/>
      </c>
      <c r="S236" s="245" t="str">
        <f>IF(('Раздел 1'!Q240)&gt;0,J236,"")</f>
        <v/>
      </c>
      <c r="T236" s="216">
        <f t="shared" si="6"/>
        <v>0</v>
      </c>
      <c r="U236" s="216">
        <f t="shared" si="7"/>
        <v>0</v>
      </c>
      <c r="V236" s="217" t="e">
        <f>IF(('Раздел 1'!AD240)/('Раздел 1'!S240)&lt;=T236,"","Превышен размер среднего штрафа!")</f>
        <v>#DIV/0!</v>
      </c>
      <c r="W236" s="217" t="e">
        <f>IF(('Раздел 1'!AD240)/('Раздел 1'!S240)&gt;=U236,"","Средний размер штрафа низок!")</f>
        <v>#DIV/0!</v>
      </c>
      <c r="X236" s="218"/>
    </row>
    <row r="237" spans="1:24" s="220" customFormat="1" ht="60" customHeight="1">
      <c r="A237" s="421" t="s">
        <v>1017</v>
      </c>
      <c r="B237" s="433" t="s">
        <v>1018</v>
      </c>
      <c r="C237" s="423">
        <v>232</v>
      </c>
      <c r="D237" s="434">
        <v>5000</v>
      </c>
      <c r="E237" s="434">
        <v>200000</v>
      </c>
      <c r="F237" s="434">
        <v>1000</v>
      </c>
      <c r="G237" s="434">
        <v>30000</v>
      </c>
      <c r="H237" s="434">
        <v>1000</v>
      </c>
      <c r="I237" s="434">
        <v>30000</v>
      </c>
      <c r="J237" s="434"/>
      <c r="K237" s="434"/>
      <c r="L237" s="245" t="str">
        <f>IF(('Раздел 1'!N241)&gt;0,E237,"")</f>
        <v/>
      </c>
      <c r="M237" s="245" t="str">
        <f>IF(('Раздел 1'!O241)&gt;0,G237,"")</f>
        <v/>
      </c>
      <c r="N237" s="245" t="str">
        <f>IF(('Раздел 1'!P241)&gt;0,I237,"")</f>
        <v/>
      </c>
      <c r="O237" s="245" t="str">
        <f>IF(('Раздел 1'!Q241)&gt;0,K237,"")</f>
        <v/>
      </c>
      <c r="P237" s="245" t="str">
        <f>IF(('Раздел 1'!N241)&gt;0,D237,"")</f>
        <v/>
      </c>
      <c r="Q237" s="245" t="str">
        <f>IF(('Раздел 1'!O241)&gt;0,F237,"")</f>
        <v/>
      </c>
      <c r="R237" s="245" t="str">
        <f>IF(('Раздел 1'!P241)&gt;0,H237,"")</f>
        <v/>
      </c>
      <c r="S237" s="245" t="str">
        <f>IF(('Раздел 1'!Q241)&gt;0,J237,"")</f>
        <v/>
      </c>
      <c r="T237" s="216">
        <f t="shared" si="6"/>
        <v>0</v>
      </c>
      <c r="U237" s="216">
        <f t="shared" si="7"/>
        <v>0</v>
      </c>
      <c r="V237" s="217" t="e">
        <f>IF(('Раздел 1'!AD241)/('Раздел 1'!S241)&lt;=T237,"","Превышен размер среднего штрафа!")</f>
        <v>#DIV/0!</v>
      </c>
      <c r="W237" s="217" t="e">
        <f>IF(('Раздел 1'!AD241)/('Раздел 1'!S241)&gt;=U237,"","Средний размер штрафа низок!")</f>
        <v>#DIV/0!</v>
      </c>
      <c r="X237" s="218"/>
    </row>
    <row r="238" spans="1:24" s="220" customFormat="1" ht="60" customHeight="1">
      <c r="A238" s="421" t="s">
        <v>9906</v>
      </c>
      <c r="B238" s="433" t="s">
        <v>114</v>
      </c>
      <c r="C238" s="423">
        <v>233</v>
      </c>
      <c r="D238" s="434">
        <v>100</v>
      </c>
      <c r="E238" s="434">
        <v>60000000</v>
      </c>
      <c r="F238" s="434">
        <v>100</v>
      </c>
      <c r="G238" s="434">
        <v>1000000</v>
      </c>
      <c r="H238" s="434">
        <v>100</v>
      </c>
      <c r="I238" s="434">
        <v>1000000</v>
      </c>
      <c r="J238" s="434">
        <v>100</v>
      </c>
      <c r="K238" s="434">
        <v>1200000</v>
      </c>
      <c r="L238" s="245" t="str">
        <f>IF(('Раздел 1'!N242)&gt;0,E238,"")</f>
        <v/>
      </c>
      <c r="M238" s="245" t="str">
        <f>IF(('Раздел 1'!O242)&gt;0,G238,"")</f>
        <v/>
      </c>
      <c r="N238" s="245" t="str">
        <f>IF(('Раздел 1'!P242)&gt;0,I238,"")</f>
        <v/>
      </c>
      <c r="O238" s="245" t="str">
        <f>IF(('Раздел 1'!Q242)&gt;0,K238,"")</f>
        <v/>
      </c>
      <c r="P238" s="245" t="str">
        <f>IF(('Раздел 1'!N242)&gt;0,D238,"")</f>
        <v/>
      </c>
      <c r="Q238" s="245" t="str">
        <f>IF(('Раздел 1'!O242)&gt;0,F238,"")</f>
        <v/>
      </c>
      <c r="R238" s="245" t="str">
        <f>IF(('Раздел 1'!P242)&gt;0,H238,"")</f>
        <v/>
      </c>
      <c r="S238" s="245" t="str">
        <f>IF(('Раздел 1'!Q242)&gt;0,J238,"")</f>
        <v/>
      </c>
      <c r="T238" s="216">
        <f t="shared" si="6"/>
        <v>0</v>
      </c>
      <c r="U238" s="216">
        <f t="shared" si="7"/>
        <v>0</v>
      </c>
      <c r="V238" s="217" t="e">
        <f>IF(('Раздел 1'!AD242)/('Раздел 1'!S242)&lt;=T238,"","Превышен размер среднего штрафа!")</f>
        <v>#DIV/0!</v>
      </c>
      <c r="W238" s="217" t="e">
        <f>IF(('Раздел 1'!AD242)/('Раздел 1'!S242)&gt;=U238,"","Средний размер штрафа низок!")</f>
        <v>#DIV/0!</v>
      </c>
      <c r="X238" s="221"/>
    </row>
    <row r="239" spans="1:24" s="220" customFormat="1" ht="33" customHeight="1">
      <c r="A239" s="421" t="s">
        <v>115</v>
      </c>
      <c r="B239" s="433" t="s">
        <v>116</v>
      </c>
      <c r="C239" s="423">
        <v>234</v>
      </c>
      <c r="D239" s="434"/>
      <c r="E239" s="434"/>
      <c r="F239" s="434">
        <v>500</v>
      </c>
      <c r="G239" s="434">
        <v>3000</v>
      </c>
      <c r="H239" s="434">
        <v>500</v>
      </c>
      <c r="I239" s="434">
        <v>3000</v>
      </c>
      <c r="J239" s="434"/>
      <c r="K239" s="434"/>
      <c r="L239" s="245" t="str">
        <f>IF(('Раздел 1'!N243)&gt;0,E239,"")</f>
        <v/>
      </c>
      <c r="M239" s="245" t="str">
        <f>IF(('Раздел 1'!O243)&gt;0,G239,"")</f>
        <v/>
      </c>
      <c r="N239" s="245" t="str">
        <f>IF(('Раздел 1'!P243)&gt;0,I239,"")</f>
        <v/>
      </c>
      <c r="O239" s="245" t="str">
        <f>IF(('Раздел 1'!Q243)&gt;0,K239,"")</f>
        <v/>
      </c>
      <c r="P239" s="245" t="str">
        <f>IF(('Раздел 1'!N243)&gt;0,D239,"")</f>
        <v/>
      </c>
      <c r="Q239" s="245" t="str">
        <f>IF(('Раздел 1'!O243)&gt;0,F239,"")</f>
        <v/>
      </c>
      <c r="R239" s="245" t="str">
        <f>IF(('Раздел 1'!P243)&gt;0,H239,"")</f>
        <v/>
      </c>
      <c r="S239" s="245" t="str">
        <f>IF(('Раздел 1'!Q243)&gt;0,J239,"")</f>
        <v/>
      </c>
      <c r="T239" s="216">
        <f t="shared" si="6"/>
        <v>0</v>
      </c>
      <c r="U239" s="216">
        <f t="shared" si="7"/>
        <v>0</v>
      </c>
      <c r="V239" s="217" t="e">
        <f>IF(('Раздел 1'!AD243)/('Раздел 1'!S243)&lt;=T239,"","Превышен размер среднего штрафа!")</f>
        <v>#DIV/0!</v>
      </c>
      <c r="W239" s="217" t="e">
        <f>IF(('Раздел 1'!AD243)/('Раздел 1'!S243)&gt;=U239,"","Средний размер штрафа низок!")</f>
        <v>#DIV/0!</v>
      </c>
      <c r="X239" s="218"/>
    </row>
    <row r="240" spans="1:24" s="220" customFormat="1" ht="49.9" customHeight="1">
      <c r="A240" s="421" t="s">
        <v>10</v>
      </c>
      <c r="B240" s="433" t="s">
        <v>11</v>
      </c>
      <c r="C240" s="423">
        <v>235</v>
      </c>
      <c r="D240" s="434"/>
      <c r="E240" s="434"/>
      <c r="F240" s="434">
        <v>1000</v>
      </c>
      <c r="G240" s="434">
        <v>2000</v>
      </c>
      <c r="H240" s="434">
        <v>1000</v>
      </c>
      <c r="I240" s="434">
        <v>2000</v>
      </c>
      <c r="J240" s="434"/>
      <c r="K240" s="434"/>
      <c r="L240" s="245" t="str">
        <f>IF(('Раздел 1'!N244)&gt;0,E240,"")</f>
        <v/>
      </c>
      <c r="M240" s="245" t="str">
        <f>IF(('Раздел 1'!O244)&gt;0,G240,"")</f>
        <v/>
      </c>
      <c r="N240" s="245" t="str">
        <f>IF(('Раздел 1'!P244)&gt;0,I240,"")</f>
        <v/>
      </c>
      <c r="O240" s="245" t="str">
        <f>IF(('Раздел 1'!Q244)&gt;0,K240,"")</f>
        <v/>
      </c>
      <c r="P240" s="245" t="str">
        <f>IF(('Раздел 1'!N244)&gt;0,D240,"")</f>
        <v/>
      </c>
      <c r="Q240" s="245" t="str">
        <f>IF(('Раздел 1'!O244)&gt;0,F240,"")</f>
        <v/>
      </c>
      <c r="R240" s="245" t="str">
        <f>IF(('Раздел 1'!P244)&gt;0,H240,"")</f>
        <v/>
      </c>
      <c r="S240" s="245" t="str">
        <f>IF(('Раздел 1'!Q244)&gt;0,J240,"")</f>
        <v/>
      </c>
      <c r="T240" s="216">
        <f t="shared" si="6"/>
        <v>0</v>
      </c>
      <c r="U240" s="216">
        <f t="shared" si="7"/>
        <v>0</v>
      </c>
      <c r="V240" s="217" t="e">
        <f>IF(('Раздел 1'!AD244)/('Раздел 1'!S244)&lt;=T240,"","Превышен размер среднего штрафа!")</f>
        <v>#DIV/0!</v>
      </c>
      <c r="W240" s="217" t="e">
        <f>IF(('Раздел 1'!AD244)/('Раздел 1'!S244)&gt;=U240,"","Средний размер штрафа низок!")</f>
        <v>#DIV/0!</v>
      </c>
      <c r="X240" s="218"/>
    </row>
    <row r="241" spans="1:24" s="220" customFormat="1" ht="37.15" customHeight="1">
      <c r="A241" s="421" t="s">
        <v>1168</v>
      </c>
      <c r="B241" s="433" t="s">
        <v>12</v>
      </c>
      <c r="C241" s="423">
        <v>236</v>
      </c>
      <c r="D241" s="434"/>
      <c r="E241" s="434"/>
      <c r="F241" s="434">
        <v>300</v>
      </c>
      <c r="G241" s="434">
        <v>500</v>
      </c>
      <c r="H241" s="434">
        <v>300</v>
      </c>
      <c r="I241" s="434">
        <v>500</v>
      </c>
      <c r="J241" s="434"/>
      <c r="K241" s="434"/>
      <c r="L241" s="245" t="str">
        <f>IF(('Раздел 1'!N245)&gt;0,E241,"")</f>
        <v/>
      </c>
      <c r="M241" s="245" t="str">
        <f>IF(('Раздел 1'!O245)&gt;0,G241,"")</f>
        <v/>
      </c>
      <c r="N241" s="245" t="str">
        <f>IF(('Раздел 1'!P245)&gt;0,I241,"")</f>
        <v/>
      </c>
      <c r="O241" s="245" t="str">
        <f>IF(('Раздел 1'!Q245)&gt;0,K241,"")</f>
        <v/>
      </c>
      <c r="P241" s="245" t="str">
        <f>IF(('Раздел 1'!N245)&gt;0,D241,"")</f>
        <v/>
      </c>
      <c r="Q241" s="245" t="str">
        <f>IF(('Раздел 1'!O245)&gt;0,F241,"")</f>
        <v/>
      </c>
      <c r="R241" s="245" t="str">
        <f>IF(('Раздел 1'!P245)&gt;0,H241,"")</f>
        <v/>
      </c>
      <c r="S241" s="245" t="str">
        <f>IF(('Раздел 1'!Q245)&gt;0,J241,"")</f>
        <v/>
      </c>
      <c r="T241" s="216">
        <f t="shared" si="6"/>
        <v>0</v>
      </c>
      <c r="U241" s="216">
        <f t="shared" si="7"/>
        <v>0</v>
      </c>
      <c r="V241" s="217" t="e">
        <f>IF(('Раздел 1'!AD245)/('Раздел 1'!S245)&lt;=T241,"","Превышен размер среднего штрафа!")</f>
        <v>#DIV/0!</v>
      </c>
      <c r="W241" s="217" t="e">
        <f>IF(('Раздел 1'!AD245)/('Раздел 1'!S245)&gt;=U241,"","Средний размер штрафа низок!")</f>
        <v>#DIV/0!</v>
      </c>
      <c r="X241" s="221"/>
    </row>
    <row r="242" spans="1:24" s="220" customFormat="1" ht="37.15" customHeight="1">
      <c r="A242" s="421" t="s">
        <v>1169</v>
      </c>
      <c r="B242" s="433" t="s">
        <v>13</v>
      </c>
      <c r="C242" s="423">
        <v>237</v>
      </c>
      <c r="D242" s="434"/>
      <c r="E242" s="434"/>
      <c r="F242" s="434">
        <v>300</v>
      </c>
      <c r="G242" s="434">
        <v>1000</v>
      </c>
      <c r="H242" s="434">
        <v>300</v>
      </c>
      <c r="I242" s="434">
        <v>1000</v>
      </c>
      <c r="J242" s="434">
        <v>100</v>
      </c>
      <c r="K242" s="434">
        <v>300</v>
      </c>
      <c r="L242" s="245" t="str">
        <f>IF(('Раздел 1'!N246)&gt;0,E242,"")</f>
        <v/>
      </c>
      <c r="M242" s="245" t="str">
        <f>IF(('Раздел 1'!O246)&gt;0,G242,"")</f>
        <v/>
      </c>
      <c r="N242" s="245" t="str">
        <f>IF(('Раздел 1'!P246)&gt;0,I242,"")</f>
        <v/>
      </c>
      <c r="O242" s="245" t="str">
        <f>IF(('Раздел 1'!Q246)&gt;0,K242,"")</f>
        <v/>
      </c>
      <c r="P242" s="245" t="str">
        <f>IF(('Раздел 1'!N246)&gt;0,D242,"")</f>
        <v/>
      </c>
      <c r="Q242" s="245" t="str">
        <f>IF(('Раздел 1'!O246)&gt;0,F242,"")</f>
        <v/>
      </c>
      <c r="R242" s="245" t="str">
        <f>IF(('Раздел 1'!P246)&gt;0,H242,"")</f>
        <v/>
      </c>
      <c r="S242" s="245" t="str">
        <f>IF(('Раздел 1'!Q246)&gt;0,J242,"")</f>
        <v/>
      </c>
      <c r="T242" s="216">
        <f t="shared" si="6"/>
        <v>0</v>
      </c>
      <c r="U242" s="216">
        <f t="shared" si="7"/>
        <v>0</v>
      </c>
      <c r="V242" s="217" t="e">
        <f>IF(('Раздел 1'!AD246)/('Раздел 1'!S246)&lt;=T242,"","Превышен размер среднего штрафа!")</f>
        <v>#DIV/0!</v>
      </c>
      <c r="W242" s="217" t="e">
        <f>IF(('Раздел 1'!AD246)/('Раздел 1'!S246)&gt;=U242,"","Средний размер штрафа низок!")</f>
        <v>#DIV/0!</v>
      </c>
      <c r="X242" s="218"/>
    </row>
    <row r="243" spans="1:24" s="220" customFormat="1" ht="28.15" customHeight="1">
      <c r="A243" s="421" t="s">
        <v>14</v>
      </c>
      <c r="B243" s="433" t="s">
        <v>15</v>
      </c>
      <c r="C243" s="423">
        <v>238</v>
      </c>
      <c r="D243" s="434"/>
      <c r="E243" s="434"/>
      <c r="F243" s="434">
        <v>1000</v>
      </c>
      <c r="G243" s="434">
        <v>3000</v>
      </c>
      <c r="H243" s="434">
        <v>1000</v>
      </c>
      <c r="I243" s="434">
        <v>3000</v>
      </c>
      <c r="J243" s="434"/>
      <c r="K243" s="434"/>
      <c r="L243" s="245" t="str">
        <f>IF(('Раздел 1'!N247)&gt;0,E243,"")</f>
        <v/>
      </c>
      <c r="M243" s="245" t="str">
        <f>IF(('Раздел 1'!O247)&gt;0,G243,"")</f>
        <v/>
      </c>
      <c r="N243" s="245" t="str">
        <f>IF(('Раздел 1'!P247)&gt;0,I243,"")</f>
        <v/>
      </c>
      <c r="O243" s="245" t="str">
        <f>IF(('Раздел 1'!Q247)&gt;0,K243,"")</f>
        <v/>
      </c>
      <c r="P243" s="245" t="str">
        <f>IF(('Раздел 1'!N247)&gt;0,D243,"")</f>
        <v/>
      </c>
      <c r="Q243" s="245" t="str">
        <f>IF(('Раздел 1'!O247)&gt;0,F243,"")</f>
        <v/>
      </c>
      <c r="R243" s="245" t="str">
        <f>IF(('Раздел 1'!P247)&gt;0,H243,"")</f>
        <v/>
      </c>
      <c r="S243" s="245" t="str">
        <f>IF(('Раздел 1'!Q247)&gt;0,J243,"")</f>
        <v/>
      </c>
      <c r="T243" s="216">
        <f t="shared" si="6"/>
        <v>0</v>
      </c>
      <c r="U243" s="216">
        <f t="shared" si="7"/>
        <v>0</v>
      </c>
      <c r="V243" s="217" t="e">
        <f>IF(('Раздел 1'!AD247)/('Раздел 1'!S247)&lt;=T243,"","Превышен размер среднего штрафа!")</f>
        <v>#DIV/0!</v>
      </c>
      <c r="W243" s="217" t="e">
        <f>IF(('Раздел 1'!AD247)/('Раздел 1'!S247)&gt;=U243,"","Средний размер штрафа низок!")</f>
        <v>#DIV/0!</v>
      </c>
      <c r="X243" s="218"/>
    </row>
    <row r="244" spans="1:24" s="220" customFormat="1" ht="44.45" customHeight="1">
      <c r="A244" s="421" t="s">
        <v>1170</v>
      </c>
      <c r="B244" s="433" t="s">
        <v>170</v>
      </c>
      <c r="C244" s="423">
        <v>239</v>
      </c>
      <c r="D244" s="434"/>
      <c r="E244" s="434"/>
      <c r="F244" s="434">
        <v>4000</v>
      </c>
      <c r="G244" s="434">
        <v>5000</v>
      </c>
      <c r="H244" s="434">
        <v>4000</v>
      </c>
      <c r="I244" s="434">
        <v>5000</v>
      </c>
      <c r="J244" s="434"/>
      <c r="K244" s="434"/>
      <c r="L244" s="245" t="str">
        <f>IF(('Раздел 1'!N248)&gt;0,E244,"")</f>
        <v/>
      </c>
      <c r="M244" s="245" t="str">
        <f>IF(('Раздел 1'!O248)&gt;0,G244,"")</f>
        <v/>
      </c>
      <c r="N244" s="245" t="str">
        <f>IF(('Раздел 1'!P248)&gt;0,I244,"")</f>
        <v/>
      </c>
      <c r="O244" s="245" t="str">
        <f>IF(('Раздел 1'!Q248)&gt;0,K244,"")</f>
        <v/>
      </c>
      <c r="P244" s="245" t="str">
        <f>IF(('Раздел 1'!N248)&gt;0,D244,"")</f>
        <v/>
      </c>
      <c r="Q244" s="245" t="str">
        <f>IF(('Раздел 1'!O248)&gt;0,F244,"")</f>
        <v/>
      </c>
      <c r="R244" s="245" t="str">
        <f>IF(('Раздел 1'!P248)&gt;0,H244,"")</f>
        <v/>
      </c>
      <c r="S244" s="245" t="str">
        <f>IF(('Раздел 1'!Q248)&gt;0,J244,"")</f>
        <v/>
      </c>
      <c r="T244" s="216">
        <f t="shared" si="6"/>
        <v>0</v>
      </c>
      <c r="U244" s="216">
        <f t="shared" si="7"/>
        <v>0</v>
      </c>
      <c r="V244" s="217" t="e">
        <f>IF(('Раздел 1'!AD248)/('Раздел 1'!S248)&lt;=T244,"","Превышен размер среднего штрафа!")</f>
        <v>#DIV/0!</v>
      </c>
      <c r="W244" s="217" t="e">
        <f>IF(('Раздел 1'!AD248)/('Раздел 1'!S248)&gt;=U244,"","Средний размер штрафа низок!")</f>
        <v>#DIV/0!</v>
      </c>
      <c r="X244" s="221"/>
    </row>
    <row r="245" spans="1:24" s="220" customFormat="1" ht="49.9" customHeight="1">
      <c r="A245" s="421" t="s">
        <v>135</v>
      </c>
      <c r="B245" s="433" t="s">
        <v>136</v>
      </c>
      <c r="C245" s="423">
        <v>240</v>
      </c>
      <c r="D245" s="434"/>
      <c r="E245" s="434"/>
      <c r="F245" s="434">
        <v>2000</v>
      </c>
      <c r="G245" s="434">
        <v>3000</v>
      </c>
      <c r="H245" s="434">
        <v>2000</v>
      </c>
      <c r="I245" s="434">
        <v>3000</v>
      </c>
      <c r="J245" s="434"/>
      <c r="K245" s="434"/>
      <c r="L245" s="245" t="str">
        <f>IF(('Раздел 1'!N249)&gt;0,E245,"")</f>
        <v/>
      </c>
      <c r="M245" s="245" t="str">
        <f>IF(('Раздел 1'!O249)&gt;0,G245,"")</f>
        <v/>
      </c>
      <c r="N245" s="245" t="str">
        <f>IF(('Раздел 1'!P249)&gt;0,I245,"")</f>
        <v/>
      </c>
      <c r="O245" s="245" t="str">
        <f>IF(('Раздел 1'!Q249)&gt;0,K245,"")</f>
        <v/>
      </c>
      <c r="P245" s="245" t="str">
        <f>IF(('Раздел 1'!N249)&gt;0,D245,"")</f>
        <v/>
      </c>
      <c r="Q245" s="245" t="str">
        <f>IF(('Раздел 1'!O249)&gt;0,F245,"")</f>
        <v/>
      </c>
      <c r="R245" s="245" t="str">
        <f>IF(('Раздел 1'!P249)&gt;0,H245,"")</f>
        <v/>
      </c>
      <c r="S245" s="245" t="str">
        <f>IF(('Раздел 1'!Q249)&gt;0,J245,"")</f>
        <v/>
      </c>
      <c r="T245" s="216">
        <f t="shared" si="6"/>
        <v>0</v>
      </c>
      <c r="U245" s="216">
        <f t="shared" si="7"/>
        <v>0</v>
      </c>
      <c r="V245" s="217" t="e">
        <f>IF(('Раздел 1'!AD249)/('Раздел 1'!S249)&lt;=T245,"","Превышен размер среднего штрафа!")</f>
        <v>#DIV/0!</v>
      </c>
      <c r="W245" s="217" t="e">
        <f>IF(('Раздел 1'!AD249)/('Раздел 1'!S249)&gt;=U245,"","Средний размер штрафа низок!")</f>
        <v>#DIV/0!</v>
      </c>
      <c r="X245" s="218"/>
    </row>
    <row r="246" spans="1:24" s="220" customFormat="1" ht="38.450000000000003" customHeight="1">
      <c r="A246" s="421" t="s">
        <v>207</v>
      </c>
      <c r="B246" s="433" t="s">
        <v>107</v>
      </c>
      <c r="C246" s="423">
        <v>241</v>
      </c>
      <c r="D246" s="434">
        <v>40000</v>
      </c>
      <c r="E246" s="434">
        <v>50000</v>
      </c>
      <c r="F246" s="434">
        <v>4000</v>
      </c>
      <c r="G246" s="434">
        <v>5000</v>
      </c>
      <c r="H246" s="434">
        <v>4000</v>
      </c>
      <c r="I246" s="434">
        <v>5000</v>
      </c>
      <c r="J246" s="434"/>
      <c r="K246" s="434"/>
      <c r="L246" s="245" t="str">
        <f>IF(('Раздел 1'!N250)&gt;0,E246,"")</f>
        <v/>
      </c>
      <c r="M246" s="245" t="str">
        <f>IF(('Раздел 1'!O250)&gt;0,G246,"")</f>
        <v/>
      </c>
      <c r="N246" s="245" t="str">
        <f>IF(('Раздел 1'!P250)&gt;0,I246,"")</f>
        <v/>
      </c>
      <c r="O246" s="245" t="str">
        <f>IF(('Раздел 1'!Q250)&gt;0,K246,"")</f>
        <v/>
      </c>
      <c r="P246" s="245" t="str">
        <f>IF(('Раздел 1'!N250)&gt;0,D246,"")</f>
        <v/>
      </c>
      <c r="Q246" s="245" t="str">
        <f>IF(('Раздел 1'!O250)&gt;0,F246,"")</f>
        <v/>
      </c>
      <c r="R246" s="245" t="str">
        <f>IF(('Раздел 1'!P250)&gt;0,H246,"")</f>
        <v/>
      </c>
      <c r="S246" s="245" t="str">
        <f>IF(('Раздел 1'!Q250)&gt;0,J246,"")</f>
        <v/>
      </c>
      <c r="T246" s="216">
        <f t="shared" si="6"/>
        <v>0</v>
      </c>
      <c r="U246" s="216">
        <f t="shared" si="7"/>
        <v>0</v>
      </c>
      <c r="V246" s="217" t="e">
        <f>IF(('Раздел 1'!AD250)/('Раздел 1'!S250)&lt;=T246,"","Превышен размер среднего штрафа!")</f>
        <v>#DIV/0!</v>
      </c>
      <c r="W246" s="217" t="e">
        <f>IF(('Раздел 1'!AD250)/('Раздел 1'!S250)&gt;=U246,"","Средний размер штрафа низок!")</f>
        <v>#DIV/0!</v>
      </c>
      <c r="X246" s="218"/>
    </row>
    <row r="247" spans="1:24" s="220" customFormat="1" ht="72.599999999999994" customHeight="1">
      <c r="A247" s="421" t="s">
        <v>836</v>
      </c>
      <c r="B247" s="433" t="s">
        <v>837</v>
      </c>
      <c r="C247" s="423">
        <v>242</v>
      </c>
      <c r="D247" s="434">
        <v>100000</v>
      </c>
      <c r="E247" s="434">
        <v>1000000</v>
      </c>
      <c r="F247" s="434">
        <v>5000</v>
      </c>
      <c r="G247" s="434">
        <v>100000</v>
      </c>
      <c r="H247" s="434">
        <v>5000</v>
      </c>
      <c r="I247" s="434">
        <v>100000</v>
      </c>
      <c r="J247" s="434"/>
      <c r="K247" s="434"/>
      <c r="L247" s="245" t="str">
        <f>IF(('Раздел 1'!N251)&gt;0,E247,"")</f>
        <v/>
      </c>
      <c r="M247" s="245" t="str">
        <f>IF(('Раздел 1'!O251)&gt;0,G247,"")</f>
        <v/>
      </c>
      <c r="N247" s="245" t="str">
        <f>IF(('Раздел 1'!P251)&gt;0,I247,"")</f>
        <v/>
      </c>
      <c r="O247" s="245" t="str">
        <f>IF(('Раздел 1'!Q251)&gt;0,K247,"")</f>
        <v/>
      </c>
      <c r="P247" s="245" t="str">
        <f>IF(('Раздел 1'!N251)&gt;0,D247,"")</f>
        <v/>
      </c>
      <c r="Q247" s="245" t="str">
        <f>IF(('Раздел 1'!O251)&gt;0,F247,"")</f>
        <v/>
      </c>
      <c r="R247" s="245" t="str">
        <f>IF(('Раздел 1'!P251)&gt;0,H247,"")</f>
        <v/>
      </c>
      <c r="S247" s="245" t="str">
        <f>IF(('Раздел 1'!Q251)&gt;0,J247,"")</f>
        <v/>
      </c>
      <c r="T247" s="216">
        <f t="shared" si="6"/>
        <v>0</v>
      </c>
      <c r="U247" s="216">
        <f t="shared" si="7"/>
        <v>0</v>
      </c>
      <c r="V247" s="217" t="e">
        <f>IF(('Раздел 1'!AD251)/('Раздел 1'!S251)&lt;=T247,"","Превышен размер среднего штрафа!")</f>
        <v>#DIV/0!</v>
      </c>
      <c r="W247" s="217" t="e">
        <f>IF(('Раздел 1'!AD251)/('Раздел 1'!S251)&gt;=U247,"","Средний размер штрафа низок!")</f>
        <v>#DIV/0!</v>
      </c>
      <c r="X247" s="221"/>
    </row>
    <row r="248" spans="1:24" s="220" customFormat="1" ht="88.15" customHeight="1">
      <c r="A248" s="421" t="s">
        <v>1171</v>
      </c>
      <c r="B248" s="433" t="s">
        <v>322</v>
      </c>
      <c r="C248" s="423">
        <v>243</v>
      </c>
      <c r="D248" s="434">
        <v>50000</v>
      </c>
      <c r="E248" s="434">
        <v>1500000</v>
      </c>
      <c r="F248" s="434">
        <v>5000</v>
      </c>
      <c r="G248" s="434">
        <v>500000</v>
      </c>
      <c r="H248" s="434">
        <v>5000</v>
      </c>
      <c r="I248" s="434">
        <v>500000</v>
      </c>
      <c r="J248" s="434">
        <v>2000</v>
      </c>
      <c r="K248" s="434">
        <v>150000</v>
      </c>
      <c r="L248" s="245" t="str">
        <f>IF(('Раздел 1'!N252)&gt;0,E248,"")</f>
        <v/>
      </c>
      <c r="M248" s="245" t="str">
        <f>IF(('Раздел 1'!O252)&gt;0,G248,"")</f>
        <v/>
      </c>
      <c r="N248" s="245" t="str">
        <f>IF(('Раздел 1'!P252)&gt;0,I248,"")</f>
        <v/>
      </c>
      <c r="O248" s="245" t="str">
        <f>IF(('Раздел 1'!Q252)&gt;0,K248,"")</f>
        <v/>
      </c>
      <c r="P248" s="245" t="str">
        <f>IF(('Раздел 1'!N252)&gt;0,D248,"")</f>
        <v/>
      </c>
      <c r="Q248" s="245" t="str">
        <f>IF(('Раздел 1'!O252)&gt;0,F248,"")</f>
        <v/>
      </c>
      <c r="R248" s="245" t="str">
        <f>IF(('Раздел 1'!P252)&gt;0,H248,"")</f>
        <v/>
      </c>
      <c r="S248" s="245" t="str">
        <f>IF(('Раздел 1'!Q252)&gt;0,J248,"")</f>
        <v/>
      </c>
      <c r="T248" s="216">
        <f t="shared" si="6"/>
        <v>0</v>
      </c>
      <c r="U248" s="216">
        <f t="shared" si="7"/>
        <v>0</v>
      </c>
      <c r="V248" s="217" t="e">
        <f>IF(('Раздел 1'!AD252)/('Раздел 1'!S252)&lt;=T248,"","Превышен размер среднего штрафа!")</f>
        <v>#DIV/0!</v>
      </c>
      <c r="W248" s="217" t="e">
        <f>IF(('Раздел 1'!AD252)/('Раздел 1'!S252)&gt;=U248,"","Средний размер штрафа низок!")</f>
        <v>#DIV/0!</v>
      </c>
      <c r="X248" s="218"/>
    </row>
    <row r="249" spans="1:24" s="220" customFormat="1" ht="36" customHeight="1">
      <c r="A249" s="421" t="s">
        <v>738</v>
      </c>
      <c r="B249" s="433" t="s">
        <v>514</v>
      </c>
      <c r="C249" s="423">
        <v>244</v>
      </c>
      <c r="D249" s="434">
        <v>100</v>
      </c>
      <c r="E249" s="434">
        <v>60000000</v>
      </c>
      <c r="F249" s="434">
        <v>20000</v>
      </c>
      <c r="G249" s="434">
        <v>50000</v>
      </c>
      <c r="H249" s="434">
        <v>20000</v>
      </c>
      <c r="I249" s="434">
        <v>50000</v>
      </c>
      <c r="J249" s="434"/>
      <c r="K249" s="434"/>
      <c r="L249" s="245" t="str">
        <f>IF(('Раздел 1'!N253)&gt;0,E249,"")</f>
        <v/>
      </c>
      <c r="M249" s="245" t="str">
        <f>IF(('Раздел 1'!O253)&gt;0,G249,"")</f>
        <v/>
      </c>
      <c r="N249" s="245" t="str">
        <f>IF(('Раздел 1'!P253)&gt;0,I249,"")</f>
        <v/>
      </c>
      <c r="O249" s="245" t="str">
        <f>IF(('Раздел 1'!Q253)&gt;0,K249,"")</f>
        <v/>
      </c>
      <c r="P249" s="245" t="str">
        <f>IF(('Раздел 1'!N253)&gt;0,D249,"")</f>
        <v/>
      </c>
      <c r="Q249" s="245" t="str">
        <f>IF(('Раздел 1'!O253)&gt;0,F249,"")</f>
        <v/>
      </c>
      <c r="R249" s="245" t="str">
        <f>IF(('Раздел 1'!P253)&gt;0,H249,"")</f>
        <v/>
      </c>
      <c r="S249" s="245" t="str">
        <f>IF(('Раздел 1'!Q253)&gt;0,J249,"")</f>
        <v/>
      </c>
      <c r="T249" s="216">
        <f t="shared" si="6"/>
        <v>0</v>
      </c>
      <c r="U249" s="216">
        <f t="shared" si="7"/>
        <v>0</v>
      </c>
      <c r="V249" s="217" t="e">
        <f>IF(('Раздел 1'!AD253)/('Раздел 1'!S253)&lt;=T249,"","Превышен размер среднего штрафа!")</f>
        <v>#DIV/0!</v>
      </c>
      <c r="W249" s="217" t="e">
        <f>IF(('Раздел 1'!AD253)/('Раздел 1'!S253)&gt;=U249,"","Средний размер штрафа низок!")</f>
        <v>#DIV/0!</v>
      </c>
      <c r="X249" s="218"/>
    </row>
    <row r="250" spans="1:24" s="220" customFormat="1" ht="78" customHeight="1">
      <c r="A250" s="421" t="s">
        <v>1172</v>
      </c>
      <c r="B250" s="433" t="s">
        <v>739</v>
      </c>
      <c r="C250" s="423">
        <v>245</v>
      </c>
      <c r="D250" s="434">
        <v>100</v>
      </c>
      <c r="E250" s="434">
        <v>60000000</v>
      </c>
      <c r="F250" s="434">
        <v>10000</v>
      </c>
      <c r="G250" s="434">
        <v>50000</v>
      </c>
      <c r="H250" s="434">
        <v>10000</v>
      </c>
      <c r="I250" s="434">
        <v>50000</v>
      </c>
      <c r="J250" s="434">
        <v>10000</v>
      </c>
      <c r="K250" s="434">
        <v>30000</v>
      </c>
      <c r="L250" s="245" t="str">
        <f>IF(('Раздел 1'!N254)&gt;0,E250,"")</f>
        <v/>
      </c>
      <c r="M250" s="245">
        <f>IF(('Раздел 1'!O254)&gt;0,G250,"")</f>
        <v>50000</v>
      </c>
      <c r="N250" s="245" t="str">
        <f>IF(('Раздел 1'!P254)&gt;0,I250,"")</f>
        <v/>
      </c>
      <c r="O250" s="245" t="str">
        <f>IF(('Раздел 1'!Q254)&gt;0,K250,"")</f>
        <v/>
      </c>
      <c r="P250" s="245" t="str">
        <f>IF(('Раздел 1'!N254)&gt;0,D250,"")</f>
        <v/>
      </c>
      <c r="Q250" s="245">
        <f>IF(('Раздел 1'!O254)&gt;0,F250,"")</f>
        <v>10000</v>
      </c>
      <c r="R250" s="245" t="str">
        <f>IF(('Раздел 1'!P254)&gt;0,H250,"")</f>
        <v/>
      </c>
      <c r="S250" s="245" t="str">
        <f>IF(('Раздел 1'!Q254)&gt;0,J250,"")</f>
        <v/>
      </c>
      <c r="T250" s="216">
        <f t="shared" si="6"/>
        <v>50000</v>
      </c>
      <c r="U250" s="216">
        <f t="shared" si="7"/>
        <v>10000</v>
      </c>
      <c r="V250" s="217" t="str">
        <f>IF(('Раздел 1'!AD254)/('Раздел 1'!S254)&lt;=T250,"","Превышен размер среднего штрафа!")</f>
        <v/>
      </c>
      <c r="W250" s="217" t="str">
        <f>IF(('Раздел 1'!AD254)/('Раздел 1'!S254)&gt;=U250,"","Средний размер штрафа низок!")</f>
        <v/>
      </c>
      <c r="X250" s="221"/>
    </row>
    <row r="251" spans="1:24" s="220" customFormat="1" ht="42" customHeight="1">
      <c r="A251" s="421" t="s">
        <v>1141</v>
      </c>
      <c r="B251" s="433" t="s">
        <v>519</v>
      </c>
      <c r="C251" s="423">
        <v>246</v>
      </c>
      <c r="D251" s="434"/>
      <c r="E251" s="434"/>
      <c r="F251" s="434">
        <v>20000</v>
      </c>
      <c r="G251" s="434">
        <v>50000</v>
      </c>
      <c r="H251" s="434">
        <v>20000</v>
      </c>
      <c r="I251" s="434">
        <v>50000</v>
      </c>
      <c r="J251" s="434"/>
      <c r="K251" s="434"/>
      <c r="L251" s="245" t="str">
        <f>IF(('Раздел 1'!N255)&gt;0,E251,"")</f>
        <v/>
      </c>
      <c r="M251" s="245" t="str">
        <f>IF(('Раздел 1'!O255)&gt;0,G251,"")</f>
        <v/>
      </c>
      <c r="N251" s="245" t="str">
        <f>IF(('Раздел 1'!P255)&gt;0,I251,"")</f>
        <v/>
      </c>
      <c r="O251" s="245" t="str">
        <f>IF(('Раздел 1'!Q255)&gt;0,K251,"")</f>
        <v/>
      </c>
      <c r="P251" s="245" t="str">
        <f>IF(('Раздел 1'!N255)&gt;0,D251,"")</f>
        <v/>
      </c>
      <c r="Q251" s="245" t="str">
        <f>IF(('Раздел 1'!O255)&gt;0,F251,"")</f>
        <v/>
      </c>
      <c r="R251" s="245" t="str">
        <f>IF(('Раздел 1'!P255)&gt;0,H251,"")</f>
        <v/>
      </c>
      <c r="S251" s="245" t="str">
        <f>IF(('Раздел 1'!Q255)&gt;0,J251,"")</f>
        <v/>
      </c>
      <c r="T251" s="216">
        <f t="shared" si="6"/>
        <v>0</v>
      </c>
      <c r="U251" s="216">
        <f t="shared" si="7"/>
        <v>0</v>
      </c>
      <c r="V251" s="217" t="e">
        <f>IF(('Раздел 1'!AD255)/('Раздел 1'!S255)&lt;=T251,"","Превышен размер среднего штрафа!")</f>
        <v>#DIV/0!</v>
      </c>
      <c r="W251" s="217" t="e">
        <f>IF(('Раздел 1'!AD255)/('Раздел 1'!S255)&gt;=U251,"","Средний размер штрафа низок!")</f>
        <v>#DIV/0!</v>
      </c>
      <c r="X251" s="218"/>
    </row>
    <row r="252" spans="1:24" s="220" customFormat="1" ht="60" customHeight="1">
      <c r="A252" s="421" t="s">
        <v>740</v>
      </c>
      <c r="B252" s="433" t="s">
        <v>520</v>
      </c>
      <c r="C252" s="423">
        <v>247</v>
      </c>
      <c r="D252" s="434"/>
      <c r="E252" s="434"/>
      <c r="F252" s="434">
        <v>20000</v>
      </c>
      <c r="G252" s="434">
        <v>50000</v>
      </c>
      <c r="H252" s="434">
        <v>20000</v>
      </c>
      <c r="I252" s="434">
        <v>50000</v>
      </c>
      <c r="J252" s="434"/>
      <c r="K252" s="434"/>
      <c r="L252" s="245" t="str">
        <f>IF(('Раздел 1'!N256)&gt;0,E252,"")</f>
        <v/>
      </c>
      <c r="M252" s="245" t="str">
        <f>IF(('Раздел 1'!O256)&gt;0,G252,"")</f>
        <v/>
      </c>
      <c r="N252" s="245" t="str">
        <f>IF(('Раздел 1'!P256)&gt;0,I252,"")</f>
        <v/>
      </c>
      <c r="O252" s="245" t="str">
        <f>IF(('Раздел 1'!Q256)&gt;0,K252,"")</f>
        <v/>
      </c>
      <c r="P252" s="245" t="str">
        <f>IF(('Раздел 1'!N256)&gt;0,D252,"")</f>
        <v/>
      </c>
      <c r="Q252" s="245" t="str">
        <f>IF(('Раздел 1'!O256)&gt;0,F252,"")</f>
        <v/>
      </c>
      <c r="R252" s="245" t="str">
        <f>IF(('Раздел 1'!P256)&gt;0,H252,"")</f>
        <v/>
      </c>
      <c r="S252" s="245" t="str">
        <f>IF(('Раздел 1'!Q256)&gt;0,J252,"")</f>
        <v/>
      </c>
      <c r="T252" s="216">
        <f t="shared" si="6"/>
        <v>0</v>
      </c>
      <c r="U252" s="216">
        <f t="shared" si="7"/>
        <v>0</v>
      </c>
      <c r="V252" s="217" t="e">
        <f>IF(('Раздел 1'!AD256)/('Раздел 1'!S256)&lt;=T252,"","Превышен размер среднего штрафа!")</f>
        <v>#DIV/0!</v>
      </c>
      <c r="W252" s="217" t="e">
        <f>IF(('Раздел 1'!AD256)/('Раздел 1'!S256)&gt;=U252,"","Средний размер штрафа низок!")</f>
        <v>#DIV/0!</v>
      </c>
      <c r="X252" s="218"/>
    </row>
    <row r="253" spans="1:24" s="220" customFormat="1" ht="60" customHeight="1">
      <c r="A253" s="421" t="s">
        <v>1142</v>
      </c>
      <c r="B253" s="433" t="s">
        <v>741</v>
      </c>
      <c r="C253" s="423">
        <v>248</v>
      </c>
      <c r="D253" s="434">
        <v>500000</v>
      </c>
      <c r="E253" s="434">
        <v>1000000</v>
      </c>
      <c r="F253" s="434">
        <v>20000</v>
      </c>
      <c r="G253" s="434">
        <v>50000</v>
      </c>
      <c r="H253" s="434">
        <v>20000</v>
      </c>
      <c r="I253" s="434">
        <v>50000</v>
      </c>
      <c r="J253" s="434"/>
      <c r="K253" s="434"/>
      <c r="L253" s="245" t="str">
        <f>IF(('Раздел 1'!N257)&gt;0,E253,"")</f>
        <v/>
      </c>
      <c r="M253" s="245" t="str">
        <f>IF(('Раздел 1'!O257)&gt;0,G253,"")</f>
        <v/>
      </c>
      <c r="N253" s="245" t="str">
        <f>IF(('Раздел 1'!P257)&gt;0,I253,"")</f>
        <v/>
      </c>
      <c r="O253" s="245" t="str">
        <f>IF(('Раздел 1'!Q257)&gt;0,K253,"")</f>
        <v/>
      </c>
      <c r="P253" s="245" t="str">
        <f>IF(('Раздел 1'!N257)&gt;0,D253,"")</f>
        <v/>
      </c>
      <c r="Q253" s="245" t="str">
        <f>IF(('Раздел 1'!O257)&gt;0,F253,"")</f>
        <v/>
      </c>
      <c r="R253" s="245" t="str">
        <f>IF(('Раздел 1'!P257)&gt;0,H253,"")</f>
        <v/>
      </c>
      <c r="S253" s="245" t="str">
        <f>IF(('Раздел 1'!Q257)&gt;0,J253,"")</f>
        <v/>
      </c>
      <c r="T253" s="216">
        <f t="shared" si="6"/>
        <v>0</v>
      </c>
      <c r="U253" s="216">
        <f t="shared" si="7"/>
        <v>0</v>
      </c>
      <c r="V253" s="217" t="e">
        <f>IF(('Раздел 1'!AD257)/('Раздел 1'!S257)&lt;=T253,"","Превышен размер среднего штрафа!")</f>
        <v>#DIV/0!</v>
      </c>
      <c r="W253" s="217" t="e">
        <f>IF(('Раздел 1'!AD257)/('Раздел 1'!S257)&gt;=U253,"","Средний размер штрафа низок!")</f>
        <v>#DIV/0!</v>
      </c>
      <c r="X253" s="221"/>
    </row>
    <row r="254" spans="1:24" s="220" customFormat="1" ht="60" customHeight="1">
      <c r="A254" s="421" t="s">
        <v>1143</v>
      </c>
      <c r="B254" s="433" t="s">
        <v>838</v>
      </c>
      <c r="C254" s="423">
        <v>249</v>
      </c>
      <c r="D254" s="434">
        <v>300000</v>
      </c>
      <c r="E254" s="434">
        <v>700000</v>
      </c>
      <c r="F254" s="434">
        <v>20000</v>
      </c>
      <c r="G254" s="434">
        <v>50000</v>
      </c>
      <c r="H254" s="434">
        <v>20000</v>
      </c>
      <c r="I254" s="434">
        <v>50000</v>
      </c>
      <c r="J254" s="434">
        <v>3000</v>
      </c>
      <c r="K254" s="434">
        <v>5000</v>
      </c>
      <c r="L254" s="245" t="str">
        <f>IF(('Раздел 1'!N258)&gt;0,E254,"")</f>
        <v/>
      </c>
      <c r="M254" s="245" t="str">
        <f>IF(('Раздел 1'!O258)&gt;0,G254,"")</f>
        <v/>
      </c>
      <c r="N254" s="245" t="str">
        <f>IF(('Раздел 1'!P258)&gt;0,I254,"")</f>
        <v/>
      </c>
      <c r="O254" s="245" t="str">
        <f>IF(('Раздел 1'!Q258)&gt;0,K254,"")</f>
        <v/>
      </c>
      <c r="P254" s="245" t="str">
        <f>IF(('Раздел 1'!N258)&gt;0,D254,"")</f>
        <v/>
      </c>
      <c r="Q254" s="245" t="str">
        <f>IF(('Раздел 1'!O258)&gt;0,F254,"")</f>
        <v/>
      </c>
      <c r="R254" s="245" t="str">
        <f>IF(('Раздел 1'!P258)&gt;0,H254,"")</f>
        <v/>
      </c>
      <c r="S254" s="245" t="str">
        <f>IF(('Раздел 1'!Q258)&gt;0,J254,"")</f>
        <v/>
      </c>
      <c r="T254" s="216">
        <f t="shared" si="6"/>
        <v>0</v>
      </c>
      <c r="U254" s="216">
        <f t="shared" si="7"/>
        <v>0</v>
      </c>
      <c r="V254" s="217" t="e">
        <f>IF(('Раздел 1'!AD258)/('Раздел 1'!S258)&lt;=T254,"","Превышен размер среднего штрафа!")</f>
        <v>#DIV/0!</v>
      </c>
      <c r="W254" s="217" t="e">
        <f>IF(('Раздел 1'!AD258)/('Раздел 1'!S258)&gt;=U254,"","Средний размер штрафа низок!")</f>
        <v>#DIV/0!</v>
      </c>
      <c r="X254" s="218"/>
    </row>
    <row r="255" spans="1:24" s="215" customFormat="1" ht="36" customHeight="1">
      <c r="A255" s="421" t="s">
        <v>1144</v>
      </c>
      <c r="B255" s="433" t="s">
        <v>9907</v>
      </c>
      <c r="C255" s="423">
        <v>250</v>
      </c>
      <c r="D255" s="434">
        <v>100000</v>
      </c>
      <c r="E255" s="434">
        <v>1000000</v>
      </c>
      <c r="F255" s="434">
        <v>5000</v>
      </c>
      <c r="G255" s="434">
        <v>50000</v>
      </c>
      <c r="H255" s="434">
        <v>5000</v>
      </c>
      <c r="I255" s="434">
        <v>50000</v>
      </c>
      <c r="J255" s="434"/>
      <c r="K255" s="434"/>
      <c r="L255" s="245" t="str">
        <f>IF(('Раздел 1'!N259)&gt;0,E255,"")</f>
        <v/>
      </c>
      <c r="M255" s="245" t="str">
        <f>IF(('Раздел 1'!O259)&gt;0,G255,"")</f>
        <v/>
      </c>
      <c r="N255" s="245" t="str">
        <f>IF(('Раздел 1'!P259)&gt;0,I255,"")</f>
        <v/>
      </c>
      <c r="O255" s="245" t="str">
        <f>IF(('Раздел 1'!Q259)&gt;0,K255,"")</f>
        <v/>
      </c>
      <c r="P255" s="245" t="str">
        <f>IF(('Раздел 1'!N259)&gt;0,D255,"")</f>
        <v/>
      </c>
      <c r="Q255" s="245" t="str">
        <f>IF(('Раздел 1'!O259)&gt;0,F255,"")</f>
        <v/>
      </c>
      <c r="R255" s="245" t="str">
        <f>IF(('Раздел 1'!P259)&gt;0,H255,"")</f>
        <v/>
      </c>
      <c r="S255" s="245" t="str">
        <f>IF(('Раздел 1'!Q259)&gt;0,J255,"")</f>
        <v/>
      </c>
      <c r="T255" s="216">
        <f t="shared" si="6"/>
        <v>0</v>
      </c>
      <c r="U255" s="216">
        <f t="shared" si="7"/>
        <v>0</v>
      </c>
      <c r="V255" s="217" t="e">
        <f>IF(('Раздел 1'!AD259)/('Раздел 1'!S259)&lt;=T255,"","Превышен размер среднего штрафа!")</f>
        <v>#DIV/0!</v>
      </c>
      <c r="W255" s="217" t="e">
        <f>IF(('Раздел 1'!AD259)/('Раздел 1'!S259)&gt;=U255,"","Средний размер штрафа низок!")</f>
        <v>#DIV/0!</v>
      </c>
      <c r="X255" s="218"/>
    </row>
    <row r="256" spans="1:24" s="215" customFormat="1" ht="34.15" customHeight="1">
      <c r="A256" s="421" t="s">
        <v>323</v>
      </c>
      <c r="B256" s="433" t="s">
        <v>324</v>
      </c>
      <c r="C256" s="423">
        <v>251</v>
      </c>
      <c r="D256" s="434">
        <v>10000</v>
      </c>
      <c r="E256" s="434">
        <v>50000</v>
      </c>
      <c r="F256" s="434"/>
      <c r="G256" s="434"/>
      <c r="H256" s="434"/>
      <c r="I256" s="434"/>
      <c r="J256" s="434"/>
      <c r="K256" s="434"/>
      <c r="L256" s="245" t="str">
        <f>IF(('Раздел 1'!N260)&gt;0,E256,"")</f>
        <v/>
      </c>
      <c r="M256" s="245" t="str">
        <f>IF(('Раздел 1'!O260)&gt;0,G256,"")</f>
        <v/>
      </c>
      <c r="N256" s="245" t="str">
        <f>IF(('Раздел 1'!P260)&gt;0,I256,"")</f>
        <v/>
      </c>
      <c r="O256" s="245" t="str">
        <f>IF(('Раздел 1'!Q260)&gt;0,K256,"")</f>
        <v/>
      </c>
      <c r="P256" s="245" t="str">
        <f>IF(('Раздел 1'!N260)&gt;0,D256,"")</f>
        <v/>
      </c>
      <c r="Q256" s="245" t="str">
        <f>IF(('Раздел 1'!O260)&gt;0,F256,"")</f>
        <v/>
      </c>
      <c r="R256" s="245" t="str">
        <f>IF(('Раздел 1'!P260)&gt;0,H256,"")</f>
        <v/>
      </c>
      <c r="S256" s="245" t="str">
        <f>IF(('Раздел 1'!Q260)&gt;0,J256,"")</f>
        <v/>
      </c>
      <c r="T256" s="216">
        <f t="shared" si="6"/>
        <v>0</v>
      </c>
      <c r="U256" s="216">
        <f t="shared" si="7"/>
        <v>0</v>
      </c>
      <c r="V256" s="217" t="e">
        <f>IF(('Раздел 1'!AD260)/('Раздел 1'!S260)&lt;=T256,"","Превышен размер среднего штрафа!")</f>
        <v>#DIV/0!</v>
      </c>
      <c r="W256" s="217" t="e">
        <f>IF(('Раздел 1'!AD260)/('Раздел 1'!S260)&gt;=U256,"","Средний размер штрафа низок!")</f>
        <v>#DIV/0!</v>
      </c>
      <c r="X256" s="221"/>
    </row>
    <row r="257" spans="1:24" s="215" customFormat="1" ht="60" customHeight="1">
      <c r="A257" s="421" t="s">
        <v>742</v>
      </c>
      <c r="B257" s="433" t="s">
        <v>743</v>
      </c>
      <c r="C257" s="423">
        <v>252</v>
      </c>
      <c r="D257" s="434">
        <v>50000</v>
      </c>
      <c r="E257" s="434">
        <v>300000</v>
      </c>
      <c r="F257" s="434">
        <v>10000</v>
      </c>
      <c r="G257" s="434">
        <v>30000</v>
      </c>
      <c r="H257" s="434">
        <v>10000</v>
      </c>
      <c r="I257" s="434">
        <v>30000</v>
      </c>
      <c r="J257" s="434"/>
      <c r="K257" s="434"/>
      <c r="L257" s="245" t="str">
        <f>IF(('Раздел 1'!N261)&gt;0,E257,"")</f>
        <v/>
      </c>
      <c r="M257" s="245" t="str">
        <f>IF(('Раздел 1'!O261)&gt;0,G257,"")</f>
        <v/>
      </c>
      <c r="N257" s="245" t="str">
        <f>IF(('Раздел 1'!P261)&gt;0,I257,"")</f>
        <v/>
      </c>
      <c r="O257" s="245" t="str">
        <f>IF(('Раздел 1'!Q261)&gt;0,K257,"")</f>
        <v/>
      </c>
      <c r="P257" s="245" t="str">
        <f>IF(('Раздел 1'!N261)&gt;0,D257,"")</f>
        <v/>
      </c>
      <c r="Q257" s="245" t="str">
        <f>IF(('Раздел 1'!O261)&gt;0,F257,"")</f>
        <v/>
      </c>
      <c r="R257" s="245" t="str">
        <f>IF(('Раздел 1'!P261)&gt;0,H257,"")</f>
        <v/>
      </c>
      <c r="S257" s="245" t="str">
        <f>IF(('Раздел 1'!Q261)&gt;0,J257,"")</f>
        <v/>
      </c>
      <c r="T257" s="216">
        <f t="shared" si="6"/>
        <v>0</v>
      </c>
      <c r="U257" s="216">
        <f t="shared" si="7"/>
        <v>0</v>
      </c>
      <c r="V257" s="217" t="e">
        <f>IF(('Раздел 1'!AD261)/('Раздел 1'!S261)&lt;=T257,"","Превышен размер среднего штрафа!")</f>
        <v>#DIV/0!</v>
      </c>
      <c r="W257" s="217" t="e">
        <f>IF(('Раздел 1'!AD261)/('Раздел 1'!S261)&gt;=U257,"","Средний размер штрафа низок!")</f>
        <v>#DIV/0!</v>
      </c>
      <c r="X257" s="218"/>
    </row>
    <row r="258" spans="1:24" s="215" customFormat="1" ht="60" customHeight="1">
      <c r="A258" s="421" t="s">
        <v>325</v>
      </c>
      <c r="B258" s="433" t="s">
        <v>326</v>
      </c>
      <c r="C258" s="423">
        <v>253</v>
      </c>
      <c r="D258" s="434">
        <v>50000</v>
      </c>
      <c r="E258" s="434">
        <v>1000000</v>
      </c>
      <c r="F258" s="434">
        <v>10000</v>
      </c>
      <c r="G258" s="434">
        <v>50000</v>
      </c>
      <c r="H258" s="434">
        <v>10000</v>
      </c>
      <c r="I258" s="434">
        <v>50000</v>
      </c>
      <c r="J258" s="434"/>
      <c r="K258" s="434"/>
      <c r="L258" s="245" t="str">
        <f>IF(('Раздел 1'!N262)&gt;0,E258,"")</f>
        <v/>
      </c>
      <c r="M258" s="245" t="str">
        <f>IF(('Раздел 1'!O262)&gt;0,G258,"")</f>
        <v/>
      </c>
      <c r="N258" s="245" t="str">
        <f>IF(('Раздел 1'!P262)&gt;0,I258,"")</f>
        <v/>
      </c>
      <c r="O258" s="245" t="str">
        <f>IF(('Раздел 1'!Q262)&gt;0,K258,"")</f>
        <v/>
      </c>
      <c r="P258" s="245" t="str">
        <f>IF(('Раздел 1'!N262)&gt;0,D258,"")</f>
        <v/>
      </c>
      <c r="Q258" s="245" t="str">
        <f>IF(('Раздел 1'!O262)&gt;0,F258,"")</f>
        <v/>
      </c>
      <c r="R258" s="245" t="str">
        <f>IF(('Раздел 1'!P262)&gt;0,H258,"")</f>
        <v/>
      </c>
      <c r="S258" s="245" t="str">
        <f>IF(('Раздел 1'!Q262)&gt;0,J258,"")</f>
        <v/>
      </c>
      <c r="T258" s="216">
        <f t="shared" si="6"/>
        <v>0</v>
      </c>
      <c r="U258" s="216">
        <f t="shared" si="7"/>
        <v>0</v>
      </c>
      <c r="V258" s="217" t="e">
        <f>IF(('Раздел 1'!AD262)/('Раздел 1'!S262)&lt;=T258,"","Превышен размер среднего штрафа!")</f>
        <v>#DIV/0!</v>
      </c>
      <c r="W258" s="217" t="e">
        <f>IF(('Раздел 1'!AD262)/('Раздел 1'!S262)&gt;=U258,"","Средний размер штрафа низок!")</f>
        <v>#DIV/0!</v>
      </c>
      <c r="X258" s="218"/>
    </row>
    <row r="259" spans="1:24" s="215" customFormat="1" ht="39.6" customHeight="1">
      <c r="A259" s="421" t="s">
        <v>744</v>
      </c>
      <c r="B259" s="433" t="s">
        <v>745</v>
      </c>
      <c r="C259" s="423">
        <v>254</v>
      </c>
      <c r="D259" s="434">
        <v>300000</v>
      </c>
      <c r="E259" s="434">
        <v>60000000</v>
      </c>
      <c r="F259" s="434"/>
      <c r="G259" s="434"/>
      <c r="H259" s="434"/>
      <c r="I259" s="434"/>
      <c r="J259" s="434"/>
      <c r="K259" s="434"/>
      <c r="L259" s="245" t="str">
        <f>IF(('Раздел 1'!N263)&gt;0,E259,"")</f>
        <v/>
      </c>
      <c r="M259" s="245" t="str">
        <f>IF(('Раздел 1'!O263)&gt;0,G259,"")</f>
        <v/>
      </c>
      <c r="N259" s="245" t="str">
        <f>IF(('Раздел 1'!P263)&gt;0,I259,"")</f>
        <v/>
      </c>
      <c r="O259" s="245" t="str">
        <f>IF(('Раздел 1'!Q263)&gt;0,K259,"")</f>
        <v/>
      </c>
      <c r="P259" s="245" t="str">
        <f>IF(('Раздел 1'!N263)&gt;0,D259,"")</f>
        <v/>
      </c>
      <c r="Q259" s="245" t="str">
        <f>IF(('Раздел 1'!O263)&gt;0,F259,"")</f>
        <v/>
      </c>
      <c r="R259" s="245" t="str">
        <f>IF(('Раздел 1'!P263)&gt;0,H259,"")</f>
        <v/>
      </c>
      <c r="S259" s="245" t="str">
        <f>IF(('Раздел 1'!Q263)&gt;0,J259,"")</f>
        <v/>
      </c>
      <c r="T259" s="216">
        <f t="shared" si="6"/>
        <v>0</v>
      </c>
      <c r="U259" s="216">
        <f t="shared" si="7"/>
        <v>0</v>
      </c>
      <c r="V259" s="217" t="e">
        <f>IF(('Раздел 1'!AD263)/('Раздел 1'!S263)&lt;=T259,"","Превышен размер среднего штрафа!")</f>
        <v>#DIV/0!</v>
      </c>
      <c r="W259" s="217" t="e">
        <f>IF(('Раздел 1'!AD263)/('Раздел 1'!S263)&gt;=U259,"","Средний размер штрафа низок!")</f>
        <v>#DIV/0!</v>
      </c>
      <c r="X259" s="221"/>
    </row>
    <row r="260" spans="1:24" s="215" customFormat="1" ht="60" customHeight="1">
      <c r="A260" s="421" t="s">
        <v>746</v>
      </c>
      <c r="B260" s="433" t="s">
        <v>747</v>
      </c>
      <c r="C260" s="423">
        <v>255</v>
      </c>
      <c r="D260" s="434">
        <v>300000</v>
      </c>
      <c r="E260" s="434">
        <v>1000000</v>
      </c>
      <c r="F260" s="434">
        <v>20000</v>
      </c>
      <c r="G260" s="434">
        <v>50000</v>
      </c>
      <c r="H260" s="434">
        <v>20000</v>
      </c>
      <c r="I260" s="434">
        <v>50000</v>
      </c>
      <c r="J260" s="434"/>
      <c r="K260" s="434"/>
      <c r="L260" s="245" t="str">
        <f>IF(('Раздел 1'!N264)&gt;0,E260,"")</f>
        <v/>
      </c>
      <c r="M260" s="245" t="str">
        <f>IF(('Раздел 1'!O264)&gt;0,G260,"")</f>
        <v/>
      </c>
      <c r="N260" s="245" t="str">
        <f>IF(('Раздел 1'!P264)&gt;0,I260,"")</f>
        <v/>
      </c>
      <c r="O260" s="245" t="str">
        <f>IF(('Раздел 1'!Q264)&gt;0,K260,"")</f>
        <v/>
      </c>
      <c r="P260" s="245" t="str">
        <f>IF(('Раздел 1'!N264)&gt;0,D260,"")</f>
        <v/>
      </c>
      <c r="Q260" s="245" t="str">
        <f>IF(('Раздел 1'!O264)&gt;0,F260,"")</f>
        <v/>
      </c>
      <c r="R260" s="245" t="str">
        <f>IF(('Раздел 1'!P264)&gt;0,H260,"")</f>
        <v/>
      </c>
      <c r="S260" s="245" t="str">
        <f>IF(('Раздел 1'!Q264)&gt;0,J260,"")</f>
        <v/>
      </c>
      <c r="T260" s="216">
        <f t="shared" si="6"/>
        <v>0</v>
      </c>
      <c r="U260" s="216">
        <f t="shared" si="7"/>
        <v>0</v>
      </c>
      <c r="V260" s="217" t="e">
        <f>IF(('Раздел 1'!AD264)/('Раздел 1'!S264)&lt;=T260,"","Превышен размер среднего штрафа!")</f>
        <v>#DIV/0!</v>
      </c>
      <c r="W260" s="217" t="e">
        <f>IF(('Раздел 1'!AD264)/('Раздел 1'!S264)&gt;=U260,"","Средний размер штрафа низок!")</f>
        <v>#DIV/0!</v>
      </c>
      <c r="X260" s="218"/>
    </row>
    <row r="261" spans="1:24" s="215" customFormat="1" ht="60" customHeight="1">
      <c r="A261" s="421" t="s">
        <v>12082</v>
      </c>
      <c r="B261" s="433" t="s">
        <v>12083</v>
      </c>
      <c r="C261" s="423">
        <v>256</v>
      </c>
      <c r="D261" s="468">
        <v>100</v>
      </c>
      <c r="E261" s="468">
        <v>60000000</v>
      </c>
      <c r="F261" s="434"/>
      <c r="G261" s="434"/>
      <c r="H261" s="434"/>
      <c r="I261" s="434"/>
      <c r="J261" s="434"/>
      <c r="K261" s="434"/>
      <c r="L261" s="245" t="str">
        <f>IF(('Раздел 1'!N265)&gt;0,E261,"")</f>
        <v/>
      </c>
      <c r="M261" s="245" t="str">
        <f>IF(('Раздел 1'!O265)&gt;0,G261,"")</f>
        <v/>
      </c>
      <c r="N261" s="245" t="str">
        <f>IF(('Раздел 1'!P265)&gt;0,I261,"")</f>
        <v/>
      </c>
      <c r="O261" s="245" t="str">
        <f>IF(('Раздел 1'!Q265)&gt;0,K261,"")</f>
        <v/>
      </c>
      <c r="P261" s="245" t="str">
        <f>IF(('Раздел 1'!N265)&gt;0,D261,"")</f>
        <v/>
      </c>
      <c r="Q261" s="245" t="str">
        <f>IF(('Раздел 1'!O265)&gt;0,F261,"")</f>
        <v/>
      </c>
      <c r="R261" s="245" t="str">
        <f>IF(('Раздел 1'!P265)&gt;0,H261,"")</f>
        <v/>
      </c>
      <c r="S261" s="245" t="str">
        <f>IF(('Раздел 1'!Q265)&gt;0,J261,"")</f>
        <v/>
      </c>
      <c r="T261" s="216">
        <f t="shared" si="6"/>
        <v>0</v>
      </c>
      <c r="U261" s="216">
        <f t="shared" si="7"/>
        <v>0</v>
      </c>
      <c r="V261" s="217" t="e">
        <f>IF(('Раздел 1'!AD265)/('Раздел 1'!S265)&lt;=T261,"","Превышен размер среднего штрафа!")</f>
        <v>#DIV/0!</v>
      </c>
      <c r="W261" s="217" t="e">
        <f>IF(('Раздел 1'!AD265)/('Раздел 1'!S265)&gt;=U261,"","Средний размер штрафа низок!")</f>
        <v>#DIV/0!</v>
      </c>
      <c r="X261" s="218"/>
    </row>
    <row r="262" spans="1:24" s="215" customFormat="1" ht="84.6" customHeight="1">
      <c r="A262" s="421" t="s">
        <v>358</v>
      </c>
      <c r="B262" s="433" t="s">
        <v>256</v>
      </c>
      <c r="C262" s="423">
        <v>257</v>
      </c>
      <c r="D262" s="434">
        <v>50000</v>
      </c>
      <c r="E262" s="434">
        <v>1000000</v>
      </c>
      <c r="F262" s="434">
        <v>10000</v>
      </c>
      <c r="G262" s="434">
        <v>50000</v>
      </c>
      <c r="H262" s="434">
        <v>10000</v>
      </c>
      <c r="I262" s="434">
        <v>50000</v>
      </c>
      <c r="J262" s="434">
        <v>1000</v>
      </c>
      <c r="K262" s="434">
        <v>3000</v>
      </c>
      <c r="L262" s="245" t="str">
        <f>IF(('Раздел 1'!N266)&gt;0,E262,"")</f>
        <v/>
      </c>
      <c r="M262" s="245" t="str">
        <f>IF(('Раздел 1'!O266)&gt;0,G262,"")</f>
        <v/>
      </c>
      <c r="N262" s="245" t="str">
        <f>IF(('Раздел 1'!P266)&gt;0,I262,"")</f>
        <v/>
      </c>
      <c r="O262" s="245" t="str">
        <f>IF(('Раздел 1'!Q266)&gt;0,K262,"")</f>
        <v/>
      </c>
      <c r="P262" s="245" t="str">
        <f>IF(('Раздел 1'!N266)&gt;0,D262,"")</f>
        <v/>
      </c>
      <c r="Q262" s="245" t="str">
        <f>IF(('Раздел 1'!O266)&gt;0,F262,"")</f>
        <v/>
      </c>
      <c r="R262" s="245" t="str">
        <f>IF(('Раздел 1'!P266)&gt;0,H262,"")</f>
        <v/>
      </c>
      <c r="S262" s="245" t="str">
        <f>IF(('Раздел 1'!Q266)&gt;0,J262,"")</f>
        <v/>
      </c>
      <c r="T262" s="216">
        <f t="shared" si="6"/>
        <v>0</v>
      </c>
      <c r="U262" s="216">
        <f t="shared" si="7"/>
        <v>0</v>
      </c>
      <c r="V262" s="217" t="e">
        <f>IF(('Раздел 1'!AD266)/('Раздел 1'!S266)&lt;=T262,"","Превышен размер среднего штрафа!")</f>
        <v>#DIV/0!</v>
      </c>
      <c r="W262" s="217" t="e">
        <f>IF(('Раздел 1'!AD266)/('Раздел 1'!S266)&gt;=U262,"","Средний размер штрафа низок!")</f>
        <v>#DIV/0!</v>
      </c>
      <c r="X262" s="221"/>
    </row>
    <row r="263" spans="1:24" s="220" customFormat="1" ht="150.6" customHeight="1">
      <c r="A263" s="421" t="s">
        <v>1173</v>
      </c>
      <c r="B263" s="433" t="s">
        <v>748</v>
      </c>
      <c r="C263" s="423">
        <v>258</v>
      </c>
      <c r="D263" s="434"/>
      <c r="E263" s="434"/>
      <c r="F263" s="434">
        <v>300</v>
      </c>
      <c r="G263" s="434">
        <v>10000</v>
      </c>
      <c r="H263" s="434">
        <v>300</v>
      </c>
      <c r="I263" s="434">
        <v>10000</v>
      </c>
      <c r="J263" s="434"/>
      <c r="K263" s="434"/>
      <c r="L263" s="245" t="str">
        <f>IF(('Раздел 1'!N267)&gt;0,E263,"")</f>
        <v/>
      </c>
      <c r="M263" s="245" t="str">
        <f>IF(('Раздел 1'!O267)&gt;0,G263,"")</f>
        <v/>
      </c>
      <c r="N263" s="245" t="str">
        <f>IF(('Раздел 1'!P267)&gt;0,I263,"")</f>
        <v/>
      </c>
      <c r="O263" s="245" t="str">
        <f>IF(('Раздел 1'!Q267)&gt;0,K263,"")</f>
        <v/>
      </c>
      <c r="P263" s="245" t="str">
        <f>IF(('Раздел 1'!N267)&gt;0,D263,"")</f>
        <v/>
      </c>
      <c r="Q263" s="245" t="str">
        <f>IF(('Раздел 1'!O267)&gt;0,F263,"")</f>
        <v/>
      </c>
      <c r="R263" s="245" t="str">
        <f>IF(('Раздел 1'!P267)&gt;0,H263,"")</f>
        <v/>
      </c>
      <c r="S263" s="245" t="str">
        <f>IF(('Раздел 1'!Q267)&gt;0,J263,"")</f>
        <v/>
      </c>
      <c r="T263" s="216">
        <f t="shared" si="6"/>
        <v>0</v>
      </c>
      <c r="U263" s="216">
        <f t="shared" si="7"/>
        <v>0</v>
      </c>
      <c r="V263" s="217" t="e">
        <f>IF(('Раздел 1'!AD267)/('Раздел 1'!S267)&lt;=T263,"","Превышен размер среднего штрафа!")</f>
        <v>#DIV/0!</v>
      </c>
      <c r="W263" s="217" t="e">
        <f>IF(('Раздел 1'!AD267)/('Раздел 1'!S267)&gt;=U263,"","Средний размер штрафа низок!")</f>
        <v>#DIV/0!</v>
      </c>
      <c r="X263" s="218"/>
    </row>
    <row r="264" spans="1:24" s="220" customFormat="1" ht="107.45" customHeight="1">
      <c r="A264" s="421" t="s">
        <v>1019</v>
      </c>
      <c r="B264" s="433" t="s">
        <v>1020</v>
      </c>
      <c r="C264" s="423">
        <v>259</v>
      </c>
      <c r="D264" s="434"/>
      <c r="E264" s="434"/>
      <c r="F264" s="434">
        <v>300</v>
      </c>
      <c r="G264" s="434">
        <v>500</v>
      </c>
      <c r="H264" s="434">
        <v>300</v>
      </c>
      <c r="I264" s="434">
        <v>500</v>
      </c>
      <c r="J264" s="434"/>
      <c r="K264" s="434"/>
      <c r="L264" s="245" t="str">
        <f>IF(('Раздел 1'!N268)&gt;0,E264,"")</f>
        <v/>
      </c>
      <c r="M264" s="245" t="str">
        <f>IF(('Раздел 1'!O268)&gt;0,G264,"")</f>
        <v/>
      </c>
      <c r="N264" s="245" t="str">
        <f>IF(('Раздел 1'!P268)&gt;0,I264,"")</f>
        <v/>
      </c>
      <c r="O264" s="245" t="str">
        <f>IF(('Раздел 1'!Q268)&gt;0,K264,"")</f>
        <v/>
      </c>
      <c r="P264" s="245" t="str">
        <f>IF(('Раздел 1'!N268)&gt;0,D264,"")</f>
        <v/>
      </c>
      <c r="Q264" s="245" t="str">
        <f>IF(('Раздел 1'!O268)&gt;0,F264,"")</f>
        <v/>
      </c>
      <c r="R264" s="245" t="str">
        <f>IF(('Раздел 1'!P268)&gt;0,H264,"")</f>
        <v/>
      </c>
      <c r="S264" s="245" t="str">
        <f>IF(('Раздел 1'!Q268)&gt;0,J264,"")</f>
        <v/>
      </c>
      <c r="T264" s="216">
        <f t="shared" si="6"/>
        <v>0</v>
      </c>
      <c r="U264" s="216">
        <f t="shared" si="7"/>
        <v>0</v>
      </c>
      <c r="V264" s="217" t="e">
        <f>IF(('Раздел 1'!AD268)/('Раздел 1'!S268)&lt;=T264,"","Превышен размер среднего штрафа!")</f>
        <v>#DIV/0!</v>
      </c>
      <c r="W264" s="217" t="e">
        <f>IF(('Раздел 1'!AD268)/('Раздел 1'!S268)&gt;=U264,"","Средний размер штрафа низок!")</f>
        <v>#DIV/0!</v>
      </c>
      <c r="X264" s="218"/>
    </row>
    <row r="265" spans="1:24" s="220" customFormat="1" ht="60" customHeight="1">
      <c r="A265" s="421" t="s">
        <v>12084</v>
      </c>
      <c r="B265" s="433" t="s">
        <v>12085</v>
      </c>
      <c r="C265" s="423">
        <v>260</v>
      </c>
      <c r="D265" s="468">
        <v>100</v>
      </c>
      <c r="E265" s="468">
        <v>60000000</v>
      </c>
      <c r="F265" s="468"/>
      <c r="G265" s="468"/>
      <c r="H265" s="468">
        <v>100</v>
      </c>
      <c r="I265" s="468">
        <v>500000</v>
      </c>
      <c r="J265" s="468">
        <v>100</v>
      </c>
      <c r="K265" s="468">
        <v>500000</v>
      </c>
      <c r="L265" s="245" t="str">
        <f>IF(('Раздел 1'!N269)&gt;0,E265,"")</f>
        <v/>
      </c>
      <c r="M265" s="245" t="str">
        <f>IF(('Раздел 1'!O269)&gt;0,G265,"")</f>
        <v/>
      </c>
      <c r="N265" s="245" t="str">
        <f>IF(('Раздел 1'!P269)&gt;0,I265,"")</f>
        <v/>
      </c>
      <c r="O265" s="245" t="str">
        <f>IF(('Раздел 1'!Q269)&gt;0,K265,"")</f>
        <v/>
      </c>
      <c r="P265" s="245" t="str">
        <f>IF(('Раздел 1'!N269)&gt;0,D265,"")</f>
        <v/>
      </c>
      <c r="Q265" s="245" t="str">
        <f>IF(('Раздел 1'!O269)&gt;0,F265,"")</f>
        <v/>
      </c>
      <c r="R265" s="245" t="str">
        <f>IF(('Раздел 1'!P269)&gt;0,H265,"")</f>
        <v/>
      </c>
      <c r="S265" s="245" t="str">
        <f>IF(('Раздел 1'!Q269)&gt;0,J265,"")</f>
        <v/>
      </c>
      <c r="T265" s="216">
        <f t="shared" si="6"/>
        <v>0</v>
      </c>
      <c r="U265" s="216">
        <f t="shared" si="7"/>
        <v>0</v>
      </c>
      <c r="V265" s="217" t="e">
        <f>IF(('Раздел 1'!AD269)/('Раздел 1'!S269)&lt;=T265,"","Превышен размер среднего штрафа!")</f>
        <v>#DIV/0!</v>
      </c>
      <c r="W265" s="217" t="e">
        <f>IF(('Раздел 1'!AD269)/('Раздел 1'!S269)&gt;=U265,"","Средний размер штрафа низок!")</f>
        <v>#DIV/0!</v>
      </c>
      <c r="X265" s="221"/>
    </row>
    <row r="266" spans="1:24" s="220" customFormat="1" ht="60" customHeight="1">
      <c r="A266" s="421" t="s">
        <v>11213</v>
      </c>
      <c r="B266" s="433" t="s">
        <v>199</v>
      </c>
      <c r="C266" s="423">
        <v>261</v>
      </c>
      <c r="D266" s="434">
        <v>100</v>
      </c>
      <c r="E266" s="434">
        <v>60000000</v>
      </c>
      <c r="F266" s="434">
        <v>100</v>
      </c>
      <c r="G266" s="434">
        <v>60000000</v>
      </c>
      <c r="H266" s="434">
        <v>100</v>
      </c>
      <c r="I266" s="434">
        <v>60000000</v>
      </c>
      <c r="J266" s="434">
        <v>100</v>
      </c>
      <c r="K266" s="434">
        <v>60000000</v>
      </c>
      <c r="L266" s="245" t="str">
        <f>IF(('Раздел 1'!N270)&gt;0,E266,"")</f>
        <v/>
      </c>
      <c r="M266" s="245" t="str">
        <f>IF(('Раздел 1'!O270)&gt;0,G266,"")</f>
        <v/>
      </c>
      <c r="N266" s="245" t="str">
        <f>IF(('Раздел 1'!P270)&gt;0,I266,"")</f>
        <v/>
      </c>
      <c r="O266" s="245" t="str">
        <f>IF(('Раздел 1'!Q270)&gt;0,K266,"")</f>
        <v/>
      </c>
      <c r="P266" s="245" t="str">
        <f>IF(('Раздел 1'!N270)&gt;0,D266,"")</f>
        <v/>
      </c>
      <c r="Q266" s="245" t="str">
        <f>IF(('Раздел 1'!O270)&gt;0,F266,"")</f>
        <v/>
      </c>
      <c r="R266" s="245" t="str">
        <f>IF(('Раздел 1'!P270)&gt;0,H266,"")</f>
        <v/>
      </c>
      <c r="S266" s="245" t="str">
        <f>IF(('Раздел 1'!Q270)&gt;0,J266,"")</f>
        <v/>
      </c>
      <c r="T266" s="216">
        <f t="shared" si="6"/>
        <v>0</v>
      </c>
      <c r="U266" s="216">
        <f t="shared" si="7"/>
        <v>0</v>
      </c>
      <c r="V266" s="217" t="e">
        <f>IF(('Раздел 1'!AD270)/('Раздел 1'!S270)&lt;=T266,"","Превышен размер среднего штрафа!")</f>
        <v>#DIV/0!</v>
      </c>
      <c r="W266" s="217" t="e">
        <f>IF(('Раздел 1'!AD270)/('Раздел 1'!S270)&gt;=U266,"","Средний размер штрафа низок!")</f>
        <v>#DIV/0!</v>
      </c>
      <c r="X266" s="218"/>
    </row>
    <row r="267" spans="1:24" s="220" customFormat="1" ht="60" customHeight="1">
      <c r="A267" s="421" t="s">
        <v>1174</v>
      </c>
      <c r="B267" s="422" t="s">
        <v>3</v>
      </c>
      <c r="C267" s="423">
        <v>262</v>
      </c>
      <c r="D267" s="434">
        <v>100</v>
      </c>
      <c r="E267" s="434">
        <v>60000000</v>
      </c>
      <c r="F267" s="434">
        <v>5000</v>
      </c>
      <c r="G267" s="434">
        <v>20000</v>
      </c>
      <c r="H267" s="434">
        <v>100</v>
      </c>
      <c r="I267" s="434">
        <v>60000000</v>
      </c>
      <c r="J267" s="434">
        <v>100</v>
      </c>
      <c r="K267" s="434">
        <v>60000000</v>
      </c>
      <c r="L267" s="245" t="str">
        <f>IF(('Раздел 1'!N271)&gt;0,E267,"")</f>
        <v/>
      </c>
      <c r="M267" s="245" t="str">
        <f>IF(('Раздел 1'!O271)&gt;0,G267,"")</f>
        <v/>
      </c>
      <c r="N267" s="245" t="str">
        <f>IF(('Раздел 1'!P271)&gt;0,I267,"")</f>
        <v/>
      </c>
      <c r="O267" s="245" t="str">
        <f>IF(('Раздел 1'!Q271)&gt;0,K267,"")</f>
        <v/>
      </c>
      <c r="P267" s="245" t="str">
        <f>IF(('Раздел 1'!N271)&gt;0,D267,"")</f>
        <v/>
      </c>
      <c r="Q267" s="245" t="str">
        <f>IF(('Раздел 1'!O271)&gt;0,F267,"")</f>
        <v/>
      </c>
      <c r="R267" s="245" t="str">
        <f>IF(('Раздел 1'!P271)&gt;0,H267,"")</f>
        <v/>
      </c>
      <c r="S267" s="245" t="str">
        <f>IF(('Раздел 1'!Q271)&gt;0,J267,"")</f>
        <v/>
      </c>
      <c r="T267" s="216">
        <f t="shared" ref="T267:T330" si="8">MAX(L267:O267)</f>
        <v>0</v>
      </c>
      <c r="U267" s="216">
        <f t="shared" ref="U267:U330" si="9">MIN(P267:S267)</f>
        <v>0</v>
      </c>
      <c r="V267" s="217" t="e">
        <f>IF(('Раздел 1'!AD271)/('Раздел 1'!S271)&lt;=T267,"","Превышен размер среднего штрафа!")</f>
        <v>#DIV/0!</v>
      </c>
      <c r="W267" s="217" t="e">
        <f>IF(('Раздел 1'!AD271)/('Раздел 1'!S271)&gt;=U267,"","Средний размер штрафа низок!")</f>
        <v>#DIV/0!</v>
      </c>
      <c r="X267" s="218"/>
    </row>
    <row r="268" spans="1:24" s="220" customFormat="1" ht="38.450000000000003" customHeight="1">
      <c r="A268" s="421" t="s">
        <v>1145</v>
      </c>
      <c r="B268" s="422" t="s">
        <v>200</v>
      </c>
      <c r="C268" s="423">
        <v>263</v>
      </c>
      <c r="D268" s="434">
        <v>100</v>
      </c>
      <c r="E268" s="434">
        <v>60000000</v>
      </c>
      <c r="F268" s="434">
        <v>10000</v>
      </c>
      <c r="G268" s="434">
        <v>20000</v>
      </c>
      <c r="H268" s="434">
        <v>100</v>
      </c>
      <c r="I268" s="434">
        <v>60000000</v>
      </c>
      <c r="J268" s="434">
        <v>100</v>
      </c>
      <c r="K268" s="434">
        <v>60000000</v>
      </c>
      <c r="L268" s="245" t="str">
        <f>IF(('Раздел 1'!N272)&gt;0,E268,"")</f>
        <v/>
      </c>
      <c r="M268" s="245" t="str">
        <f>IF(('Раздел 1'!O272)&gt;0,G268,"")</f>
        <v/>
      </c>
      <c r="N268" s="245" t="str">
        <f>IF(('Раздел 1'!P272)&gt;0,I268,"")</f>
        <v/>
      </c>
      <c r="O268" s="245" t="str">
        <f>IF(('Раздел 1'!Q272)&gt;0,K268,"")</f>
        <v/>
      </c>
      <c r="P268" s="245" t="str">
        <f>IF(('Раздел 1'!N272)&gt;0,D268,"")</f>
        <v/>
      </c>
      <c r="Q268" s="245" t="str">
        <f>IF(('Раздел 1'!O272)&gt;0,F268,"")</f>
        <v/>
      </c>
      <c r="R268" s="245" t="str">
        <f>IF(('Раздел 1'!P272)&gt;0,H268,"")</f>
        <v/>
      </c>
      <c r="S268" s="245" t="str">
        <f>IF(('Раздел 1'!Q272)&gt;0,J268,"")</f>
        <v/>
      </c>
      <c r="T268" s="216">
        <f t="shared" si="8"/>
        <v>0</v>
      </c>
      <c r="U268" s="216">
        <f t="shared" si="9"/>
        <v>0</v>
      </c>
      <c r="V268" s="217" t="e">
        <f>IF(('Раздел 1'!AD272)/('Раздел 1'!S272)&lt;=T268,"","Превышен размер среднего штрафа!")</f>
        <v>#DIV/0!</v>
      </c>
      <c r="W268" s="217" t="e">
        <f>IF(('Раздел 1'!AD272)/('Раздел 1'!S272)&gt;=U268,"","Средний размер штрафа низок!")</f>
        <v>#DIV/0!</v>
      </c>
      <c r="X268" s="221"/>
    </row>
    <row r="269" spans="1:24" s="220" customFormat="1" ht="85.9" customHeight="1">
      <c r="A269" s="421" t="s">
        <v>1146</v>
      </c>
      <c r="B269" s="422" t="s">
        <v>749</v>
      </c>
      <c r="C269" s="423">
        <v>264</v>
      </c>
      <c r="D269" s="434">
        <v>50000</v>
      </c>
      <c r="E269" s="434">
        <v>300000</v>
      </c>
      <c r="F269" s="434">
        <v>5000</v>
      </c>
      <c r="G269" s="434">
        <v>20000</v>
      </c>
      <c r="H269" s="434">
        <v>50000</v>
      </c>
      <c r="I269" s="434">
        <v>300000</v>
      </c>
      <c r="J269" s="434">
        <v>1000</v>
      </c>
      <c r="K269" s="434">
        <v>2500</v>
      </c>
      <c r="L269" s="245" t="str">
        <f>IF(('Раздел 1'!N273)&gt;0,E269,"")</f>
        <v/>
      </c>
      <c r="M269" s="245" t="str">
        <f>IF(('Раздел 1'!O273)&gt;0,G269,"")</f>
        <v/>
      </c>
      <c r="N269" s="245" t="str">
        <f>IF(('Раздел 1'!P273)&gt;0,I269,"")</f>
        <v/>
      </c>
      <c r="O269" s="245" t="str">
        <f>IF(('Раздел 1'!Q273)&gt;0,K269,"")</f>
        <v/>
      </c>
      <c r="P269" s="245" t="str">
        <f>IF(('Раздел 1'!N273)&gt;0,D269,"")</f>
        <v/>
      </c>
      <c r="Q269" s="245" t="str">
        <f>IF(('Раздел 1'!O273)&gt;0,F269,"")</f>
        <v/>
      </c>
      <c r="R269" s="245" t="str">
        <f>IF(('Раздел 1'!P273)&gt;0,H269,"")</f>
        <v/>
      </c>
      <c r="S269" s="245" t="str">
        <f>IF(('Раздел 1'!Q273)&gt;0,J269,"")</f>
        <v/>
      </c>
      <c r="T269" s="216">
        <f t="shared" si="8"/>
        <v>0</v>
      </c>
      <c r="U269" s="216">
        <f t="shared" si="9"/>
        <v>0</v>
      </c>
      <c r="V269" s="217" t="e">
        <f>IF(('Раздел 1'!AD273)/('Раздел 1'!S273)&lt;=T269,"","Превышен размер среднего штрафа!")</f>
        <v>#DIV/0!</v>
      </c>
      <c r="W269" s="217" t="e">
        <f>IF(('Раздел 1'!AD273)/('Раздел 1'!S273)&gt;=U269,"","Средний размер штрафа низок!")</f>
        <v>#DIV/0!</v>
      </c>
      <c r="X269" s="218"/>
    </row>
    <row r="270" spans="1:24" s="220" customFormat="1" ht="60" customHeight="1">
      <c r="A270" s="421" t="s">
        <v>1147</v>
      </c>
      <c r="B270" s="422" t="s">
        <v>750</v>
      </c>
      <c r="C270" s="423">
        <v>265</v>
      </c>
      <c r="D270" s="434"/>
      <c r="E270" s="434"/>
      <c r="F270" s="434"/>
      <c r="G270" s="434"/>
      <c r="H270" s="434"/>
      <c r="I270" s="434"/>
      <c r="J270" s="434">
        <v>100</v>
      </c>
      <c r="K270" s="434">
        <v>500000</v>
      </c>
      <c r="L270" s="245" t="str">
        <f>IF(('Раздел 1'!N274)&gt;0,E270,"")</f>
        <v/>
      </c>
      <c r="M270" s="245" t="str">
        <f>IF(('Раздел 1'!O274)&gt;0,G270,"")</f>
        <v/>
      </c>
      <c r="N270" s="245" t="str">
        <f>IF(('Раздел 1'!P274)&gt;0,I270,"")</f>
        <v/>
      </c>
      <c r="O270" s="245" t="str">
        <f>IF(('Раздел 1'!Q274)&gt;0,K270,"")</f>
        <v/>
      </c>
      <c r="P270" s="245" t="str">
        <f>IF(('Раздел 1'!N274)&gt;0,D270,"")</f>
        <v/>
      </c>
      <c r="Q270" s="245" t="str">
        <f>IF(('Раздел 1'!O274)&gt;0,F270,"")</f>
        <v/>
      </c>
      <c r="R270" s="245" t="str">
        <f>IF(('Раздел 1'!P274)&gt;0,H270,"")</f>
        <v/>
      </c>
      <c r="S270" s="245" t="str">
        <f>IF(('Раздел 1'!Q274)&gt;0,J270,"")</f>
        <v/>
      </c>
      <c r="T270" s="216">
        <f t="shared" si="8"/>
        <v>0</v>
      </c>
      <c r="U270" s="216">
        <f t="shared" si="9"/>
        <v>0</v>
      </c>
      <c r="V270" s="217" t="e">
        <f>IF(('Раздел 1'!AD274)/('Раздел 1'!S274)&lt;=T270,"","Превышен размер среднего штрафа!")</f>
        <v>#DIV/0!</v>
      </c>
      <c r="W270" s="217" t="e">
        <f>IF(('Раздел 1'!AD274)/('Раздел 1'!S274)&gt;=U270,"","Средний размер штрафа низок!")</f>
        <v>#DIV/0!</v>
      </c>
      <c r="X270" s="218"/>
    </row>
    <row r="271" spans="1:24" s="220" customFormat="1" ht="60" customHeight="1">
      <c r="A271" s="421" t="s">
        <v>1175</v>
      </c>
      <c r="B271" s="422" t="s">
        <v>222</v>
      </c>
      <c r="C271" s="423">
        <v>266</v>
      </c>
      <c r="D271" s="434">
        <v>50000</v>
      </c>
      <c r="E271" s="434">
        <v>300000</v>
      </c>
      <c r="F271" s="434">
        <v>10000</v>
      </c>
      <c r="G271" s="434">
        <v>20000</v>
      </c>
      <c r="H271" s="434">
        <v>50000</v>
      </c>
      <c r="I271" s="434">
        <v>300000</v>
      </c>
      <c r="J271" s="434">
        <v>1500</v>
      </c>
      <c r="K271" s="434">
        <v>2500</v>
      </c>
      <c r="L271" s="245" t="str">
        <f>IF(('Раздел 1'!N275)&gt;0,E271,"")</f>
        <v/>
      </c>
      <c r="M271" s="245" t="str">
        <f>IF(('Раздел 1'!O275)&gt;0,G271,"")</f>
        <v/>
      </c>
      <c r="N271" s="245" t="str">
        <f>IF(('Раздел 1'!P275)&gt;0,I271,"")</f>
        <v/>
      </c>
      <c r="O271" s="245" t="str">
        <f>IF(('Раздел 1'!Q275)&gt;0,K271,"")</f>
        <v/>
      </c>
      <c r="P271" s="245" t="str">
        <f>IF(('Раздел 1'!N275)&gt;0,D271,"")</f>
        <v/>
      </c>
      <c r="Q271" s="245" t="str">
        <f>IF(('Раздел 1'!O275)&gt;0,F271,"")</f>
        <v/>
      </c>
      <c r="R271" s="245" t="str">
        <f>IF(('Раздел 1'!P275)&gt;0,H271,"")</f>
        <v/>
      </c>
      <c r="S271" s="245" t="str">
        <f>IF(('Раздел 1'!Q275)&gt;0,J271,"")</f>
        <v/>
      </c>
      <c r="T271" s="216">
        <f t="shared" si="8"/>
        <v>0</v>
      </c>
      <c r="U271" s="216">
        <f t="shared" si="9"/>
        <v>0</v>
      </c>
      <c r="V271" s="217" t="e">
        <f>IF(('Раздел 1'!AD275)/('Раздел 1'!S275)&lt;=T271,"","Превышен размер среднего штрафа!")</f>
        <v>#DIV/0!</v>
      </c>
      <c r="W271" s="217" t="e">
        <f>IF(('Раздел 1'!AD275)/('Раздел 1'!S275)&gt;=U271,"","Средний размер штрафа низок!")</f>
        <v>#DIV/0!</v>
      </c>
      <c r="X271" s="221"/>
    </row>
    <row r="272" spans="1:24" s="220" customFormat="1" ht="60" customHeight="1">
      <c r="A272" s="421" t="s">
        <v>9908</v>
      </c>
      <c r="B272" s="422" t="s">
        <v>338</v>
      </c>
      <c r="C272" s="423">
        <v>267</v>
      </c>
      <c r="D272" s="434">
        <v>300000</v>
      </c>
      <c r="E272" s="434">
        <v>500000</v>
      </c>
      <c r="F272" s="434">
        <v>10000</v>
      </c>
      <c r="G272" s="434">
        <v>20000</v>
      </c>
      <c r="H272" s="434">
        <v>300000</v>
      </c>
      <c r="I272" s="434">
        <v>500000</v>
      </c>
      <c r="J272" s="434">
        <v>1500</v>
      </c>
      <c r="K272" s="434">
        <v>2500</v>
      </c>
      <c r="L272" s="245" t="str">
        <f>IF(('Раздел 1'!N276)&gt;0,E272,"")</f>
        <v/>
      </c>
      <c r="M272" s="245" t="str">
        <f>IF(('Раздел 1'!O276)&gt;0,G272,"")</f>
        <v/>
      </c>
      <c r="N272" s="245" t="str">
        <f>IF(('Раздел 1'!P276)&gt;0,I272,"")</f>
        <v/>
      </c>
      <c r="O272" s="245" t="str">
        <f>IF(('Раздел 1'!Q276)&gt;0,K272,"")</f>
        <v/>
      </c>
      <c r="P272" s="245" t="str">
        <f>IF(('Раздел 1'!N276)&gt;0,D272,"")</f>
        <v/>
      </c>
      <c r="Q272" s="245" t="str">
        <f>IF(('Раздел 1'!O276)&gt;0,F272,"")</f>
        <v/>
      </c>
      <c r="R272" s="245" t="str">
        <f>IF(('Раздел 1'!P276)&gt;0,H272,"")</f>
        <v/>
      </c>
      <c r="S272" s="245" t="str">
        <f>IF(('Раздел 1'!Q276)&gt;0,J272,"")</f>
        <v/>
      </c>
      <c r="T272" s="216">
        <f t="shared" si="8"/>
        <v>0</v>
      </c>
      <c r="U272" s="216">
        <f t="shared" si="9"/>
        <v>0</v>
      </c>
      <c r="V272" s="217" t="e">
        <f>IF(('Раздел 1'!AD276)/('Раздел 1'!S276)&lt;=T272,"","Превышен размер среднего штрафа!")</f>
        <v>#DIV/0!</v>
      </c>
      <c r="W272" s="217" t="e">
        <f>IF(('Раздел 1'!AD276)/('Раздел 1'!S276)&gt;=U272,"","Средний размер штрафа низок!")</f>
        <v>#DIV/0!</v>
      </c>
      <c r="X272" s="218"/>
    </row>
    <row r="273" spans="1:24" s="220" customFormat="1" ht="33" customHeight="1">
      <c r="A273" s="421" t="s">
        <v>223</v>
      </c>
      <c r="B273" s="422" t="s">
        <v>224</v>
      </c>
      <c r="C273" s="423">
        <v>268</v>
      </c>
      <c r="D273" s="434">
        <v>50000</v>
      </c>
      <c r="E273" s="434">
        <v>100000</v>
      </c>
      <c r="F273" s="434">
        <v>10000</v>
      </c>
      <c r="G273" s="434">
        <v>20000</v>
      </c>
      <c r="H273" s="434">
        <v>50000</v>
      </c>
      <c r="I273" s="434">
        <v>100000</v>
      </c>
      <c r="J273" s="434">
        <v>1500</v>
      </c>
      <c r="K273" s="434">
        <v>2500</v>
      </c>
      <c r="L273" s="245" t="str">
        <f>IF(('Раздел 1'!N277)&gt;0,E273,"")</f>
        <v/>
      </c>
      <c r="M273" s="245" t="str">
        <f>IF(('Раздел 1'!O277)&gt;0,G273,"")</f>
        <v/>
      </c>
      <c r="N273" s="245" t="str">
        <f>IF(('Раздел 1'!P277)&gt;0,I273,"")</f>
        <v/>
      </c>
      <c r="O273" s="245" t="str">
        <f>IF(('Раздел 1'!Q277)&gt;0,K273,"")</f>
        <v/>
      </c>
      <c r="P273" s="245" t="str">
        <f>IF(('Раздел 1'!N277)&gt;0,D273,"")</f>
        <v/>
      </c>
      <c r="Q273" s="245" t="str">
        <f>IF(('Раздел 1'!O277)&gt;0,F273,"")</f>
        <v/>
      </c>
      <c r="R273" s="245" t="str">
        <f>IF(('Раздел 1'!P277)&gt;0,H273,"")</f>
        <v/>
      </c>
      <c r="S273" s="245" t="str">
        <f>IF(('Раздел 1'!Q277)&gt;0,J273,"")</f>
        <v/>
      </c>
      <c r="T273" s="216">
        <f t="shared" si="8"/>
        <v>0</v>
      </c>
      <c r="U273" s="216">
        <f t="shared" si="9"/>
        <v>0</v>
      </c>
      <c r="V273" s="217" t="e">
        <f>IF(('Раздел 1'!AD277)/('Раздел 1'!S277)&lt;=T273,"","Превышен размер среднего штрафа!")</f>
        <v>#DIV/0!</v>
      </c>
      <c r="W273" s="217" t="e">
        <f>IF(('Раздел 1'!AD277)/('Раздел 1'!S277)&gt;=U273,"","Средний размер штрафа низок!")</f>
        <v>#DIV/0!</v>
      </c>
      <c r="X273" s="218"/>
    </row>
    <row r="274" spans="1:24" s="220" customFormat="1" ht="60" customHeight="1">
      <c r="A274" s="421" t="s">
        <v>1160</v>
      </c>
      <c r="B274" s="422" t="s">
        <v>339</v>
      </c>
      <c r="C274" s="423">
        <v>269</v>
      </c>
      <c r="D274" s="434"/>
      <c r="E274" s="434"/>
      <c r="F274" s="434"/>
      <c r="G274" s="434"/>
      <c r="H274" s="434"/>
      <c r="I274" s="434"/>
      <c r="J274" s="434">
        <v>1500</v>
      </c>
      <c r="K274" s="434">
        <v>2500</v>
      </c>
      <c r="L274" s="245" t="str">
        <f>IF(('Раздел 1'!N278)&gt;0,E274,"")</f>
        <v/>
      </c>
      <c r="M274" s="245" t="str">
        <f>IF(('Раздел 1'!O278)&gt;0,G274,"")</f>
        <v/>
      </c>
      <c r="N274" s="245" t="str">
        <f>IF(('Раздел 1'!P278)&gt;0,I274,"")</f>
        <v/>
      </c>
      <c r="O274" s="245" t="str">
        <f>IF(('Раздел 1'!Q278)&gt;0,K274,"")</f>
        <v/>
      </c>
      <c r="P274" s="245" t="str">
        <f>IF(('Раздел 1'!N278)&gt;0,D274,"")</f>
        <v/>
      </c>
      <c r="Q274" s="245" t="str">
        <f>IF(('Раздел 1'!O278)&gt;0,F274,"")</f>
        <v/>
      </c>
      <c r="R274" s="245" t="str">
        <f>IF(('Раздел 1'!P278)&gt;0,H274,"")</f>
        <v/>
      </c>
      <c r="S274" s="245" t="str">
        <f>IF(('Раздел 1'!Q278)&gt;0,J274,"")</f>
        <v/>
      </c>
      <c r="T274" s="216">
        <f t="shared" si="8"/>
        <v>0</v>
      </c>
      <c r="U274" s="216">
        <f t="shared" si="9"/>
        <v>0</v>
      </c>
      <c r="V274" s="217" t="e">
        <f>IF(('Раздел 1'!AD278)/('Раздел 1'!S278)&lt;=T274,"","Превышен размер среднего штрафа!")</f>
        <v>#DIV/0!</v>
      </c>
      <c r="W274" s="217" t="e">
        <f>IF(('Раздел 1'!AD278)/('Раздел 1'!S278)&gt;=U274,"","Средний размер штрафа низок!")</f>
        <v>#DIV/0!</v>
      </c>
      <c r="X274" s="221"/>
    </row>
    <row r="275" spans="1:24" s="220" customFormat="1" ht="28.15" customHeight="1">
      <c r="A275" s="421" t="s">
        <v>1176</v>
      </c>
      <c r="B275" s="422" t="s">
        <v>77</v>
      </c>
      <c r="C275" s="423">
        <v>270</v>
      </c>
      <c r="D275" s="434">
        <v>100</v>
      </c>
      <c r="E275" s="434">
        <v>60000000</v>
      </c>
      <c r="F275" s="434">
        <v>5000</v>
      </c>
      <c r="G275" s="434">
        <v>20000</v>
      </c>
      <c r="H275" s="434">
        <v>100</v>
      </c>
      <c r="I275" s="434">
        <v>60000000</v>
      </c>
      <c r="J275" s="434">
        <v>1000</v>
      </c>
      <c r="K275" s="434">
        <v>2500</v>
      </c>
      <c r="L275" s="245" t="str">
        <f>IF(('Раздел 1'!N279)&gt;0,E275,"")</f>
        <v/>
      </c>
      <c r="M275" s="245" t="str">
        <f>IF(('Раздел 1'!O279)&gt;0,G275,"")</f>
        <v/>
      </c>
      <c r="N275" s="245" t="str">
        <f>IF(('Раздел 1'!P279)&gt;0,I275,"")</f>
        <v/>
      </c>
      <c r="O275" s="245" t="str">
        <f>IF(('Раздел 1'!Q279)&gt;0,K275,"")</f>
        <v/>
      </c>
      <c r="P275" s="245" t="str">
        <f>IF(('Раздел 1'!N279)&gt;0,D275,"")</f>
        <v/>
      </c>
      <c r="Q275" s="245" t="str">
        <f>IF(('Раздел 1'!O279)&gt;0,F275,"")</f>
        <v/>
      </c>
      <c r="R275" s="245" t="str">
        <f>IF(('Раздел 1'!P279)&gt;0,H275,"")</f>
        <v/>
      </c>
      <c r="S275" s="245" t="str">
        <f>IF(('Раздел 1'!Q279)&gt;0,J275,"")</f>
        <v/>
      </c>
      <c r="T275" s="216">
        <f t="shared" si="8"/>
        <v>0</v>
      </c>
      <c r="U275" s="216">
        <f t="shared" si="9"/>
        <v>0</v>
      </c>
      <c r="V275" s="217" t="e">
        <f>IF(('Раздел 1'!AD279)/('Раздел 1'!S279)&lt;=T275,"","Превышен размер среднего штрафа!")</f>
        <v>#DIV/0!</v>
      </c>
      <c r="W275" s="217" t="e">
        <f>IF(('Раздел 1'!AD279)/('Раздел 1'!S279)&gt;=U275,"","Средний размер штрафа низок!")</f>
        <v>#DIV/0!</v>
      </c>
      <c r="X275" s="218"/>
    </row>
    <row r="276" spans="1:24" s="220" customFormat="1" ht="60" customHeight="1">
      <c r="A276" s="421" t="s">
        <v>1177</v>
      </c>
      <c r="B276" s="422" t="s">
        <v>751</v>
      </c>
      <c r="C276" s="423">
        <v>271</v>
      </c>
      <c r="D276" s="434">
        <v>100</v>
      </c>
      <c r="E276" s="434">
        <v>60000000</v>
      </c>
      <c r="F276" s="434">
        <v>5000</v>
      </c>
      <c r="G276" s="434">
        <v>20000</v>
      </c>
      <c r="H276" s="434">
        <v>100</v>
      </c>
      <c r="I276" s="434">
        <v>60000000</v>
      </c>
      <c r="J276" s="434">
        <v>1500</v>
      </c>
      <c r="K276" s="434">
        <v>2500</v>
      </c>
      <c r="L276" s="245" t="str">
        <f>IF(('Раздел 1'!N280)&gt;0,E276,"")</f>
        <v/>
      </c>
      <c r="M276" s="245" t="str">
        <f>IF(('Раздел 1'!O280)&gt;0,G276,"")</f>
        <v/>
      </c>
      <c r="N276" s="245" t="str">
        <f>IF(('Раздел 1'!P280)&gt;0,I276,"")</f>
        <v/>
      </c>
      <c r="O276" s="245" t="str">
        <f>IF(('Раздел 1'!Q280)&gt;0,K276,"")</f>
        <v/>
      </c>
      <c r="P276" s="245" t="str">
        <f>IF(('Раздел 1'!N280)&gt;0,D276,"")</f>
        <v/>
      </c>
      <c r="Q276" s="245" t="str">
        <f>IF(('Раздел 1'!O280)&gt;0,F276,"")</f>
        <v/>
      </c>
      <c r="R276" s="245" t="str">
        <f>IF(('Раздел 1'!P280)&gt;0,H276,"")</f>
        <v/>
      </c>
      <c r="S276" s="245" t="str">
        <f>IF(('Раздел 1'!Q280)&gt;0,J276,"")</f>
        <v/>
      </c>
      <c r="T276" s="216">
        <f t="shared" si="8"/>
        <v>0</v>
      </c>
      <c r="U276" s="216">
        <f t="shared" si="9"/>
        <v>0</v>
      </c>
      <c r="V276" s="217" t="e">
        <f>IF(('Раздел 1'!AD280)/('Раздел 1'!S280)&lt;=T276,"","Превышен размер среднего штрафа!")</f>
        <v>#DIV/0!</v>
      </c>
      <c r="W276" s="217" t="e">
        <f>IF(('Раздел 1'!AD280)/('Раздел 1'!S280)&gt;=U276,"","Средний размер штрафа низок!")</f>
        <v>#DIV/0!</v>
      </c>
      <c r="X276" s="218"/>
    </row>
    <row r="277" spans="1:24" s="220" customFormat="1" ht="60" customHeight="1">
      <c r="A277" s="421" t="s">
        <v>1161</v>
      </c>
      <c r="B277" s="422" t="s">
        <v>752</v>
      </c>
      <c r="C277" s="423">
        <v>272</v>
      </c>
      <c r="D277" s="434"/>
      <c r="E277" s="434"/>
      <c r="F277" s="434"/>
      <c r="G277" s="434"/>
      <c r="H277" s="434"/>
      <c r="I277" s="434"/>
      <c r="J277" s="434">
        <v>1500</v>
      </c>
      <c r="K277" s="434">
        <v>2500</v>
      </c>
      <c r="L277" s="245" t="str">
        <f>IF(('Раздел 1'!N281)&gt;0,E277,"")</f>
        <v/>
      </c>
      <c r="M277" s="245" t="str">
        <f>IF(('Раздел 1'!O281)&gt;0,G277,"")</f>
        <v/>
      </c>
      <c r="N277" s="245" t="str">
        <f>IF(('Раздел 1'!P281)&gt;0,I277,"")</f>
        <v/>
      </c>
      <c r="O277" s="245" t="str">
        <f>IF(('Раздел 1'!Q281)&gt;0,K277,"")</f>
        <v/>
      </c>
      <c r="P277" s="245" t="str">
        <f>IF(('Раздел 1'!N281)&gt;0,D277,"")</f>
        <v/>
      </c>
      <c r="Q277" s="245" t="str">
        <f>IF(('Раздел 1'!O281)&gt;0,F277,"")</f>
        <v/>
      </c>
      <c r="R277" s="245" t="str">
        <f>IF(('Раздел 1'!P281)&gt;0,H277,"")</f>
        <v/>
      </c>
      <c r="S277" s="245" t="str">
        <f>IF(('Раздел 1'!Q281)&gt;0,J277,"")</f>
        <v/>
      </c>
      <c r="T277" s="216">
        <f t="shared" si="8"/>
        <v>0</v>
      </c>
      <c r="U277" s="216">
        <f t="shared" si="9"/>
        <v>0</v>
      </c>
      <c r="V277" s="217" t="e">
        <f>IF(('Раздел 1'!AD281)/('Раздел 1'!S281)&lt;=T277,"","Превышен размер среднего штрафа!")</f>
        <v>#DIV/0!</v>
      </c>
      <c r="W277" s="217" t="e">
        <f>IF(('Раздел 1'!AD281)/('Раздел 1'!S281)&gt;=U277,"","Средний размер штрафа низок!")</f>
        <v>#DIV/0!</v>
      </c>
      <c r="X277" s="221"/>
    </row>
    <row r="278" spans="1:24" s="220" customFormat="1" ht="60" customHeight="1">
      <c r="A278" s="421" t="s">
        <v>9909</v>
      </c>
      <c r="B278" s="422" t="s">
        <v>327</v>
      </c>
      <c r="C278" s="423">
        <v>273</v>
      </c>
      <c r="D278" s="434">
        <v>1500</v>
      </c>
      <c r="E278" s="434">
        <v>300000</v>
      </c>
      <c r="F278" s="434">
        <v>100</v>
      </c>
      <c r="G278" s="434">
        <v>20000</v>
      </c>
      <c r="H278" s="434">
        <v>100</v>
      </c>
      <c r="I278" s="434">
        <v>20000</v>
      </c>
      <c r="J278" s="434">
        <v>100</v>
      </c>
      <c r="K278" s="434">
        <v>500000</v>
      </c>
      <c r="L278" s="245" t="str">
        <f>IF(('Раздел 1'!N282)&gt;0,E278,"")</f>
        <v/>
      </c>
      <c r="M278" s="245" t="str">
        <f>IF(('Раздел 1'!O282)&gt;0,G278,"")</f>
        <v/>
      </c>
      <c r="N278" s="245" t="str">
        <f>IF(('Раздел 1'!P282)&gt;0,I278,"")</f>
        <v/>
      </c>
      <c r="O278" s="245" t="str">
        <f>IF(('Раздел 1'!Q282)&gt;0,K278,"")</f>
        <v/>
      </c>
      <c r="P278" s="245" t="str">
        <f>IF(('Раздел 1'!N282)&gt;0,D278,"")</f>
        <v/>
      </c>
      <c r="Q278" s="245" t="str">
        <f>IF(('Раздел 1'!O282)&gt;0,F278,"")</f>
        <v/>
      </c>
      <c r="R278" s="245" t="str">
        <f>IF(('Раздел 1'!P282)&gt;0,H278,"")</f>
        <v/>
      </c>
      <c r="S278" s="245" t="str">
        <f>IF(('Раздел 1'!Q282)&gt;0,J278,"")</f>
        <v/>
      </c>
      <c r="T278" s="216">
        <f t="shared" si="8"/>
        <v>0</v>
      </c>
      <c r="U278" s="216">
        <f t="shared" si="9"/>
        <v>0</v>
      </c>
      <c r="V278" s="217" t="e">
        <f>IF(('Раздел 1'!AD282)/('Раздел 1'!S282)&lt;=T278,"","Превышен размер среднего штрафа!")</f>
        <v>#DIV/0!</v>
      </c>
      <c r="W278" s="217" t="e">
        <f>IF(('Раздел 1'!AD282)/('Раздел 1'!S282)&gt;=U278,"","Средний размер штрафа низок!")</f>
        <v>#DIV/0!</v>
      </c>
      <c r="X278" s="218"/>
    </row>
    <row r="279" spans="1:24" s="220" customFormat="1" ht="60" customHeight="1">
      <c r="A279" s="421" t="s">
        <v>753</v>
      </c>
      <c r="B279" s="433" t="s">
        <v>754</v>
      </c>
      <c r="C279" s="423">
        <v>274</v>
      </c>
      <c r="D279" s="434"/>
      <c r="E279" s="434"/>
      <c r="F279" s="434">
        <v>1000</v>
      </c>
      <c r="G279" s="434">
        <v>3000</v>
      </c>
      <c r="H279" s="434">
        <v>1000</v>
      </c>
      <c r="I279" s="434">
        <v>3000</v>
      </c>
      <c r="J279" s="434"/>
      <c r="K279" s="434"/>
      <c r="L279" s="245" t="str">
        <f>IF(('Раздел 1'!N283)&gt;0,E279,"")</f>
        <v/>
      </c>
      <c r="M279" s="245" t="str">
        <f>IF(('Раздел 1'!O283)&gt;0,G279,"")</f>
        <v/>
      </c>
      <c r="N279" s="245" t="str">
        <f>IF(('Раздел 1'!P283)&gt;0,I279,"")</f>
        <v/>
      </c>
      <c r="O279" s="245" t="str">
        <f>IF(('Раздел 1'!Q283)&gt;0,K279,"")</f>
        <v/>
      </c>
      <c r="P279" s="245" t="str">
        <f>IF(('Раздел 1'!N283)&gt;0,D279,"")</f>
        <v/>
      </c>
      <c r="Q279" s="245" t="str">
        <f>IF(('Раздел 1'!O283)&gt;0,F279,"")</f>
        <v/>
      </c>
      <c r="R279" s="245" t="str">
        <f>IF(('Раздел 1'!P283)&gt;0,H279,"")</f>
        <v/>
      </c>
      <c r="S279" s="245" t="str">
        <f>IF(('Раздел 1'!Q283)&gt;0,J279,"")</f>
        <v/>
      </c>
      <c r="T279" s="216">
        <f t="shared" si="8"/>
        <v>0</v>
      </c>
      <c r="U279" s="216">
        <f t="shared" si="9"/>
        <v>0</v>
      </c>
      <c r="V279" s="217" t="e">
        <f>IF(('Раздел 1'!AD283)/('Раздел 1'!S283)&lt;=T279,"","Превышен размер среднего штрафа!")</f>
        <v>#DIV/0!</v>
      </c>
      <c r="W279" s="217" t="e">
        <f>IF(('Раздел 1'!AD283)/('Раздел 1'!S283)&gt;=U279,"","Средний размер штрафа низок!")</f>
        <v>#DIV/0!</v>
      </c>
      <c r="X279" s="218"/>
    </row>
    <row r="280" spans="1:24" s="220" customFormat="1" ht="60" customHeight="1">
      <c r="A280" s="421" t="s">
        <v>755</v>
      </c>
      <c r="B280" s="433" t="s">
        <v>756</v>
      </c>
      <c r="C280" s="423">
        <v>275</v>
      </c>
      <c r="D280" s="434"/>
      <c r="E280" s="434"/>
      <c r="F280" s="434">
        <v>1000</v>
      </c>
      <c r="G280" s="434">
        <v>3000</v>
      </c>
      <c r="H280" s="434">
        <v>1000</v>
      </c>
      <c r="I280" s="434">
        <v>3000</v>
      </c>
      <c r="J280" s="434">
        <v>1000</v>
      </c>
      <c r="K280" s="434">
        <v>3000</v>
      </c>
      <c r="L280" s="245" t="str">
        <f>IF(('Раздел 1'!N284)&gt;0,E280,"")</f>
        <v/>
      </c>
      <c r="M280" s="245" t="str">
        <f>IF(('Раздел 1'!O284)&gt;0,G280,"")</f>
        <v/>
      </c>
      <c r="N280" s="245" t="str">
        <f>IF(('Раздел 1'!P284)&gt;0,I280,"")</f>
        <v/>
      </c>
      <c r="O280" s="245" t="str">
        <f>IF(('Раздел 1'!Q284)&gt;0,K280,"")</f>
        <v/>
      </c>
      <c r="P280" s="245" t="str">
        <f>IF(('Раздел 1'!N284)&gt;0,D280,"")</f>
        <v/>
      </c>
      <c r="Q280" s="245" t="str">
        <f>IF(('Раздел 1'!O284)&gt;0,F280,"")</f>
        <v/>
      </c>
      <c r="R280" s="245" t="str">
        <f>IF(('Раздел 1'!P284)&gt;0,H280,"")</f>
        <v/>
      </c>
      <c r="S280" s="245" t="str">
        <f>IF(('Раздел 1'!Q284)&gt;0,J280,"")</f>
        <v/>
      </c>
      <c r="T280" s="216">
        <f t="shared" si="8"/>
        <v>0</v>
      </c>
      <c r="U280" s="216">
        <f t="shared" si="9"/>
        <v>0</v>
      </c>
      <c r="V280" s="217" t="e">
        <f>IF(('Раздел 1'!AD284)/('Раздел 1'!S284)&lt;=T280,"","Превышен размер среднего штрафа!")</f>
        <v>#DIV/0!</v>
      </c>
      <c r="W280" s="217" t="e">
        <f>IF(('Раздел 1'!AD284)/('Раздел 1'!S284)&gt;=U280,"","Средний размер штрафа низок!")</f>
        <v>#DIV/0!</v>
      </c>
      <c r="X280" s="221"/>
    </row>
    <row r="281" spans="1:24" s="220" customFormat="1" ht="60" customHeight="1">
      <c r="A281" s="421" t="s">
        <v>1148</v>
      </c>
      <c r="B281" s="433" t="s">
        <v>182</v>
      </c>
      <c r="C281" s="423">
        <v>276</v>
      </c>
      <c r="D281" s="434"/>
      <c r="E281" s="434"/>
      <c r="F281" s="434">
        <v>1000</v>
      </c>
      <c r="G281" s="434">
        <v>3000</v>
      </c>
      <c r="H281" s="434">
        <v>1000</v>
      </c>
      <c r="I281" s="434">
        <v>3000</v>
      </c>
      <c r="J281" s="434"/>
      <c r="K281" s="434"/>
      <c r="L281" s="245" t="str">
        <f>IF(('Раздел 1'!N285)&gt;0,E281,"")</f>
        <v/>
      </c>
      <c r="M281" s="245" t="str">
        <f>IF(('Раздел 1'!O285)&gt;0,G281,"")</f>
        <v/>
      </c>
      <c r="N281" s="245" t="str">
        <f>IF(('Раздел 1'!P285)&gt;0,I281,"")</f>
        <v/>
      </c>
      <c r="O281" s="245" t="str">
        <f>IF(('Раздел 1'!Q285)&gt;0,K281,"")</f>
        <v/>
      </c>
      <c r="P281" s="245" t="str">
        <f>IF(('Раздел 1'!N285)&gt;0,D281,"")</f>
        <v/>
      </c>
      <c r="Q281" s="245" t="str">
        <f>IF(('Раздел 1'!O285)&gt;0,F281,"")</f>
        <v/>
      </c>
      <c r="R281" s="245" t="str">
        <f>IF(('Раздел 1'!P285)&gt;0,H281,"")</f>
        <v/>
      </c>
      <c r="S281" s="245" t="str">
        <f>IF(('Раздел 1'!Q285)&gt;0,J281,"")</f>
        <v/>
      </c>
      <c r="T281" s="216">
        <f t="shared" si="8"/>
        <v>0</v>
      </c>
      <c r="U281" s="216">
        <f t="shared" si="9"/>
        <v>0</v>
      </c>
      <c r="V281" s="217" t="e">
        <f>IF(('Раздел 1'!AD285)/('Раздел 1'!S285)&lt;=T281,"","Превышен размер среднего штрафа!")</f>
        <v>#DIV/0!</v>
      </c>
      <c r="W281" s="217" t="e">
        <f>IF(('Раздел 1'!AD285)/('Раздел 1'!S285)&gt;=U281,"","Средний размер штрафа низок!")</f>
        <v>#DIV/0!</v>
      </c>
      <c r="X281" s="218"/>
    </row>
    <row r="282" spans="1:24" s="220" customFormat="1" ht="60" customHeight="1">
      <c r="A282" s="421" t="s">
        <v>757</v>
      </c>
      <c r="B282" s="433" t="s">
        <v>582</v>
      </c>
      <c r="C282" s="423">
        <v>277</v>
      </c>
      <c r="D282" s="434"/>
      <c r="E282" s="434"/>
      <c r="F282" s="434">
        <v>1000</v>
      </c>
      <c r="G282" s="434">
        <v>3000</v>
      </c>
      <c r="H282" s="434">
        <v>1000</v>
      </c>
      <c r="I282" s="434">
        <v>3000</v>
      </c>
      <c r="J282" s="434"/>
      <c r="K282" s="434"/>
      <c r="L282" s="245" t="str">
        <f>IF(('Раздел 1'!N286)&gt;0,E282,"")</f>
        <v/>
      </c>
      <c r="M282" s="245" t="str">
        <f>IF(('Раздел 1'!O286)&gt;0,G282,"")</f>
        <v/>
      </c>
      <c r="N282" s="245" t="str">
        <f>IF(('Раздел 1'!P286)&gt;0,I282,"")</f>
        <v/>
      </c>
      <c r="O282" s="245" t="str">
        <f>IF(('Раздел 1'!Q286)&gt;0,K282,"")</f>
        <v/>
      </c>
      <c r="P282" s="245" t="str">
        <f>IF(('Раздел 1'!N286)&gt;0,D282,"")</f>
        <v/>
      </c>
      <c r="Q282" s="245" t="str">
        <f>IF(('Раздел 1'!O286)&gt;0,F282,"")</f>
        <v/>
      </c>
      <c r="R282" s="245" t="str">
        <f>IF(('Раздел 1'!P286)&gt;0,H282,"")</f>
        <v/>
      </c>
      <c r="S282" s="245" t="str">
        <f>IF(('Раздел 1'!Q286)&gt;0,J282,"")</f>
        <v/>
      </c>
      <c r="T282" s="216">
        <f t="shared" si="8"/>
        <v>0</v>
      </c>
      <c r="U282" s="216">
        <f t="shared" si="9"/>
        <v>0</v>
      </c>
      <c r="V282" s="217" t="e">
        <f>IF(('Раздел 1'!AD286)/('Раздел 1'!S286)&lt;=T282,"","Превышен размер среднего штрафа!")</f>
        <v>#DIV/0!</v>
      </c>
      <c r="W282" s="217" t="e">
        <f>IF(('Раздел 1'!AD286)/('Раздел 1'!S286)&gt;=U282,"","Средний размер штрафа низок!")</f>
        <v>#DIV/0!</v>
      </c>
      <c r="X282" s="218"/>
    </row>
    <row r="283" spans="1:24" s="215" customFormat="1" ht="60" customHeight="1">
      <c r="A283" s="421" t="s">
        <v>12086</v>
      </c>
      <c r="B283" s="433" t="s">
        <v>12087</v>
      </c>
      <c r="C283" s="423">
        <v>278</v>
      </c>
      <c r="D283" s="468">
        <v>1000</v>
      </c>
      <c r="E283" s="468">
        <v>3000</v>
      </c>
      <c r="F283" s="468">
        <v>1000</v>
      </c>
      <c r="G283" s="468">
        <v>3000</v>
      </c>
      <c r="H283" s="468">
        <v>1000</v>
      </c>
      <c r="I283" s="468">
        <v>3000</v>
      </c>
      <c r="J283" s="468">
        <v>1000</v>
      </c>
      <c r="K283" s="468">
        <v>3000</v>
      </c>
      <c r="L283" s="245" t="str">
        <f>IF(('Раздел 1'!N287)&gt;0,E283,"")</f>
        <v/>
      </c>
      <c r="M283" s="245" t="str">
        <f>IF(('Раздел 1'!O287)&gt;0,G283,"")</f>
        <v/>
      </c>
      <c r="N283" s="245" t="str">
        <f>IF(('Раздел 1'!P287)&gt;0,I283,"")</f>
        <v/>
      </c>
      <c r="O283" s="245" t="str">
        <f>IF(('Раздел 1'!Q287)&gt;0,K283,"")</f>
        <v/>
      </c>
      <c r="P283" s="245" t="str">
        <f>IF(('Раздел 1'!N287)&gt;0,D283,"")</f>
        <v/>
      </c>
      <c r="Q283" s="245" t="str">
        <f>IF(('Раздел 1'!O287)&gt;0,F283,"")</f>
        <v/>
      </c>
      <c r="R283" s="245" t="str">
        <f>IF(('Раздел 1'!P287)&gt;0,H283,"")</f>
        <v/>
      </c>
      <c r="S283" s="245" t="str">
        <f>IF(('Раздел 1'!Q287)&gt;0,J283,"")</f>
        <v/>
      </c>
      <c r="T283" s="216">
        <f t="shared" si="8"/>
        <v>0</v>
      </c>
      <c r="U283" s="216">
        <f t="shared" si="9"/>
        <v>0</v>
      </c>
      <c r="V283" s="217" t="e">
        <f>IF(('Раздел 1'!AD287)/('Раздел 1'!S287)&lt;=T283,"","Превышен размер среднего штрафа!")</f>
        <v>#DIV/0!</v>
      </c>
      <c r="W283" s="217" t="e">
        <f>IF(('Раздел 1'!AD287)/('Раздел 1'!S287)&gt;=U283,"","Средний размер штрафа низок!")</f>
        <v>#DIV/0!</v>
      </c>
      <c r="X283" s="221"/>
    </row>
    <row r="284" spans="1:24" s="215" customFormat="1" ht="60" customHeight="1">
      <c r="A284" s="421" t="s">
        <v>12088</v>
      </c>
      <c r="B284" s="433" t="s">
        <v>12089</v>
      </c>
      <c r="C284" s="423">
        <v>279</v>
      </c>
      <c r="D284" s="468"/>
      <c r="E284" s="468"/>
      <c r="F284" s="468">
        <v>1000</v>
      </c>
      <c r="G284" s="468">
        <v>3000</v>
      </c>
      <c r="H284" s="468">
        <v>1000</v>
      </c>
      <c r="I284" s="468">
        <v>3000</v>
      </c>
      <c r="J284" s="468">
        <v>1000</v>
      </c>
      <c r="K284" s="468">
        <v>3000</v>
      </c>
      <c r="L284" s="245" t="str">
        <f>IF(('Раздел 1'!N288)&gt;0,E284,"")</f>
        <v/>
      </c>
      <c r="M284" s="245" t="str">
        <f>IF(('Раздел 1'!O288)&gt;0,G284,"")</f>
        <v/>
      </c>
      <c r="N284" s="245" t="str">
        <f>IF(('Раздел 1'!P288)&gt;0,I284,"")</f>
        <v/>
      </c>
      <c r="O284" s="245" t="str">
        <f>IF(('Раздел 1'!Q288)&gt;0,K284,"")</f>
        <v/>
      </c>
      <c r="P284" s="245" t="str">
        <f>IF(('Раздел 1'!N288)&gt;0,D284,"")</f>
        <v/>
      </c>
      <c r="Q284" s="245" t="str">
        <f>IF(('Раздел 1'!O288)&gt;0,F284,"")</f>
        <v/>
      </c>
      <c r="R284" s="245" t="str">
        <f>IF(('Раздел 1'!P288)&gt;0,H284,"")</f>
        <v/>
      </c>
      <c r="S284" s="245" t="str">
        <f>IF(('Раздел 1'!Q288)&gt;0,J284,"")</f>
        <v/>
      </c>
      <c r="T284" s="216">
        <f t="shared" si="8"/>
        <v>0</v>
      </c>
      <c r="U284" s="216">
        <f t="shared" si="9"/>
        <v>0</v>
      </c>
      <c r="V284" s="217" t="e">
        <f>IF(('Раздел 1'!AD288)/('Раздел 1'!S288)&lt;=T284,"","Превышен размер среднего штрафа!")</f>
        <v>#DIV/0!</v>
      </c>
      <c r="W284" s="217" t="e">
        <f>IF(('Раздел 1'!AD288)/('Раздел 1'!S288)&gt;=U284,"","Средний размер штрафа низок!")</f>
        <v>#DIV/0!</v>
      </c>
      <c r="X284" s="218"/>
    </row>
    <row r="285" spans="1:24" s="215" customFormat="1" ht="60" customHeight="1">
      <c r="A285" s="421" t="s">
        <v>97</v>
      </c>
      <c r="B285" s="433" t="s">
        <v>12090</v>
      </c>
      <c r="C285" s="423">
        <v>280</v>
      </c>
      <c r="D285" s="468">
        <v>3000</v>
      </c>
      <c r="E285" s="468">
        <v>5000</v>
      </c>
      <c r="F285" s="468">
        <v>3000</v>
      </c>
      <c r="G285" s="468">
        <v>5000</v>
      </c>
      <c r="H285" s="468">
        <v>3000</v>
      </c>
      <c r="I285" s="468">
        <v>5000</v>
      </c>
      <c r="J285" s="468">
        <v>3000</v>
      </c>
      <c r="K285" s="468">
        <v>5000</v>
      </c>
      <c r="L285" s="245" t="str">
        <f>IF(('Раздел 1'!N289)&gt;0,E285,"")</f>
        <v/>
      </c>
      <c r="M285" s="245" t="str">
        <f>IF(('Раздел 1'!O289)&gt;0,G285,"")</f>
        <v/>
      </c>
      <c r="N285" s="245" t="str">
        <f>IF(('Раздел 1'!P289)&gt;0,I285,"")</f>
        <v/>
      </c>
      <c r="O285" s="245" t="str">
        <f>IF(('Раздел 1'!Q289)&gt;0,K285,"")</f>
        <v/>
      </c>
      <c r="P285" s="245" t="str">
        <f>IF(('Раздел 1'!N289)&gt;0,D285,"")</f>
        <v/>
      </c>
      <c r="Q285" s="245" t="str">
        <f>IF(('Раздел 1'!O289)&gt;0,F285,"")</f>
        <v/>
      </c>
      <c r="R285" s="245" t="str">
        <f>IF(('Раздел 1'!P289)&gt;0,H285,"")</f>
        <v/>
      </c>
      <c r="S285" s="245" t="str">
        <f>IF(('Раздел 1'!Q289)&gt;0,J285,"")</f>
        <v/>
      </c>
      <c r="T285" s="216">
        <f t="shared" si="8"/>
        <v>0</v>
      </c>
      <c r="U285" s="216">
        <f t="shared" si="9"/>
        <v>0</v>
      </c>
      <c r="V285" s="217" t="e">
        <f>IF(('Раздел 1'!AD289)/('Раздел 1'!S289)&lt;=T285,"","Превышен размер среднего штрафа!")</f>
        <v>#DIV/0!</v>
      </c>
      <c r="W285" s="217" t="e">
        <f>IF(('Раздел 1'!AD289)/('Раздел 1'!S289)&gt;=U285,"","Средний размер штрафа низок!")</f>
        <v>#DIV/0!</v>
      </c>
      <c r="X285" s="218"/>
    </row>
    <row r="286" spans="1:24" s="215" customFormat="1" ht="60" customHeight="1">
      <c r="A286" s="421" t="s">
        <v>99</v>
      </c>
      <c r="B286" s="433" t="s">
        <v>0</v>
      </c>
      <c r="C286" s="423">
        <v>281</v>
      </c>
      <c r="D286" s="434"/>
      <c r="E286" s="434"/>
      <c r="F286" s="434">
        <v>500</v>
      </c>
      <c r="G286" s="434">
        <v>1000</v>
      </c>
      <c r="H286" s="434">
        <v>500</v>
      </c>
      <c r="I286" s="434">
        <v>1000</v>
      </c>
      <c r="J286" s="434"/>
      <c r="K286" s="434"/>
      <c r="L286" s="245" t="str">
        <f>IF(('Раздел 1'!N290)&gt;0,E286,"")</f>
        <v/>
      </c>
      <c r="M286" s="245" t="str">
        <f>IF(('Раздел 1'!O290)&gt;0,G286,"")</f>
        <v/>
      </c>
      <c r="N286" s="245" t="str">
        <f>IF(('Раздел 1'!P290)&gt;0,I286,"")</f>
        <v/>
      </c>
      <c r="O286" s="245" t="str">
        <f>IF(('Раздел 1'!Q290)&gt;0,K286,"")</f>
        <v/>
      </c>
      <c r="P286" s="245" t="str">
        <f>IF(('Раздел 1'!N290)&gt;0,D286,"")</f>
        <v/>
      </c>
      <c r="Q286" s="245" t="str">
        <f>IF(('Раздел 1'!O290)&gt;0,F286,"")</f>
        <v/>
      </c>
      <c r="R286" s="245" t="str">
        <f>IF(('Раздел 1'!P290)&gt;0,H286,"")</f>
        <v/>
      </c>
      <c r="S286" s="245" t="str">
        <f>IF(('Раздел 1'!Q290)&gt;0,J286,"")</f>
        <v/>
      </c>
      <c r="T286" s="216">
        <f t="shared" si="8"/>
        <v>0</v>
      </c>
      <c r="U286" s="216">
        <f t="shared" si="9"/>
        <v>0</v>
      </c>
      <c r="V286" s="217" t="e">
        <f>IF(('Раздел 1'!AD290)/('Раздел 1'!S290)&lt;=T286,"","Превышен размер среднего штрафа!")</f>
        <v>#DIV/0!</v>
      </c>
      <c r="W286" s="217" t="e">
        <f>IF(('Раздел 1'!AD290)/('Раздел 1'!S290)&gt;=U286,"","Средний размер штрафа низок!")</f>
        <v>#DIV/0!</v>
      </c>
      <c r="X286" s="221"/>
    </row>
    <row r="287" spans="1:24" s="215" customFormat="1" ht="60" customHeight="1">
      <c r="A287" s="421" t="s">
        <v>758</v>
      </c>
      <c r="B287" s="433" t="s">
        <v>759</v>
      </c>
      <c r="C287" s="423">
        <v>282</v>
      </c>
      <c r="D287" s="434">
        <v>500</v>
      </c>
      <c r="E287" s="434">
        <v>1000</v>
      </c>
      <c r="F287" s="434">
        <v>500</v>
      </c>
      <c r="G287" s="434">
        <v>1000</v>
      </c>
      <c r="H287" s="434">
        <v>500</v>
      </c>
      <c r="I287" s="434">
        <v>1000</v>
      </c>
      <c r="J287" s="434"/>
      <c r="K287" s="434"/>
      <c r="L287" s="245" t="str">
        <f>IF(('Раздел 1'!N291)&gt;0,E287,"")</f>
        <v/>
      </c>
      <c r="M287" s="245" t="str">
        <f>IF(('Раздел 1'!O291)&gt;0,G287,"")</f>
        <v/>
      </c>
      <c r="N287" s="245" t="str">
        <f>IF(('Раздел 1'!P291)&gt;0,I287,"")</f>
        <v/>
      </c>
      <c r="O287" s="245" t="str">
        <f>IF(('Раздел 1'!Q291)&gt;0,K287,"")</f>
        <v/>
      </c>
      <c r="P287" s="245" t="str">
        <f>IF(('Раздел 1'!N291)&gt;0,D287,"")</f>
        <v/>
      </c>
      <c r="Q287" s="245" t="str">
        <f>IF(('Раздел 1'!O291)&gt;0,F287,"")</f>
        <v/>
      </c>
      <c r="R287" s="245" t="str">
        <f>IF(('Раздел 1'!P291)&gt;0,H287,"")</f>
        <v/>
      </c>
      <c r="S287" s="245" t="str">
        <f>IF(('Раздел 1'!Q291)&gt;0,J287,"")</f>
        <v/>
      </c>
      <c r="T287" s="216">
        <f t="shared" si="8"/>
        <v>0</v>
      </c>
      <c r="U287" s="216">
        <f t="shared" si="9"/>
        <v>0</v>
      </c>
      <c r="V287" s="217" t="e">
        <f>IF(('Раздел 1'!AD291)/('Раздел 1'!S291)&lt;=T287,"","Превышен размер среднего штрафа!")</f>
        <v>#DIV/0!</v>
      </c>
      <c r="W287" s="217" t="e">
        <f>IF(('Раздел 1'!AD291)/('Раздел 1'!S291)&gt;=U287,"","Средний размер штрафа низок!")</f>
        <v>#DIV/0!</v>
      </c>
      <c r="X287" s="218"/>
    </row>
    <row r="288" spans="1:24" s="220" customFormat="1" ht="60" customHeight="1">
      <c r="A288" s="421" t="s">
        <v>201</v>
      </c>
      <c r="B288" s="433" t="s">
        <v>1</v>
      </c>
      <c r="C288" s="423">
        <v>283</v>
      </c>
      <c r="D288" s="434">
        <v>50000</v>
      </c>
      <c r="E288" s="434">
        <v>100000</v>
      </c>
      <c r="F288" s="434">
        <v>2000</v>
      </c>
      <c r="G288" s="434">
        <v>3000</v>
      </c>
      <c r="H288" s="434">
        <v>2000</v>
      </c>
      <c r="I288" s="434">
        <v>3000</v>
      </c>
      <c r="J288" s="434">
        <v>1000</v>
      </c>
      <c r="K288" s="434">
        <v>1500</v>
      </c>
      <c r="L288" s="245" t="str">
        <f>IF(('Раздел 1'!N292)&gt;0,E288,"")</f>
        <v/>
      </c>
      <c r="M288" s="245" t="str">
        <f>IF(('Раздел 1'!O292)&gt;0,G288,"")</f>
        <v/>
      </c>
      <c r="N288" s="245" t="str">
        <f>IF(('Раздел 1'!P292)&gt;0,I288,"")</f>
        <v/>
      </c>
      <c r="O288" s="245" t="str">
        <f>IF(('Раздел 1'!Q292)&gt;0,K288,"")</f>
        <v/>
      </c>
      <c r="P288" s="245" t="str">
        <f>IF(('Раздел 1'!N292)&gt;0,D288,"")</f>
        <v/>
      </c>
      <c r="Q288" s="245" t="str">
        <f>IF(('Раздел 1'!O292)&gt;0,F288,"")</f>
        <v/>
      </c>
      <c r="R288" s="245" t="str">
        <f>IF(('Раздел 1'!P292)&gt;0,H288,"")</f>
        <v/>
      </c>
      <c r="S288" s="245" t="str">
        <f>IF(('Раздел 1'!Q292)&gt;0,J288,"")</f>
        <v/>
      </c>
      <c r="T288" s="216">
        <f t="shared" si="8"/>
        <v>0</v>
      </c>
      <c r="U288" s="216">
        <f t="shared" si="9"/>
        <v>0</v>
      </c>
      <c r="V288" s="217" t="e">
        <f>IF(('Раздел 1'!AD292)/('Раздел 1'!S292)&lt;=T288,"","Превышен размер среднего штрафа!")</f>
        <v>#DIV/0!</v>
      </c>
      <c r="W288" s="217" t="e">
        <f>IF(('Раздел 1'!AD292)/('Раздел 1'!S292)&gt;=U288,"","Средний размер штрафа низок!")</f>
        <v>#DIV/0!</v>
      </c>
      <c r="X288" s="218"/>
    </row>
    <row r="289" spans="1:24" s="220" customFormat="1" ht="60" customHeight="1">
      <c r="A289" s="421" t="s">
        <v>9910</v>
      </c>
      <c r="B289" s="433" t="s">
        <v>4</v>
      </c>
      <c r="C289" s="423">
        <v>284</v>
      </c>
      <c r="D289" s="434"/>
      <c r="E289" s="434"/>
      <c r="F289" s="434">
        <v>2000</v>
      </c>
      <c r="G289" s="434">
        <v>3000</v>
      </c>
      <c r="H289" s="434">
        <v>2000</v>
      </c>
      <c r="I289" s="434">
        <v>3000</v>
      </c>
      <c r="J289" s="434">
        <v>1000</v>
      </c>
      <c r="K289" s="434">
        <v>1500</v>
      </c>
      <c r="L289" s="245" t="str">
        <f>IF(('Раздел 1'!N293)&gt;0,E289,"")</f>
        <v/>
      </c>
      <c r="M289" s="245" t="str">
        <f>IF(('Раздел 1'!O293)&gt;0,G289,"")</f>
        <v/>
      </c>
      <c r="N289" s="245" t="str">
        <f>IF(('Раздел 1'!P293)&gt;0,I289,"")</f>
        <v/>
      </c>
      <c r="O289" s="245" t="str">
        <f>IF(('Раздел 1'!Q293)&gt;0,K289,"")</f>
        <v/>
      </c>
      <c r="P289" s="245" t="str">
        <f>IF(('Раздел 1'!N293)&gt;0,D289,"")</f>
        <v/>
      </c>
      <c r="Q289" s="245" t="str">
        <f>IF(('Раздел 1'!O293)&gt;0,F289,"")</f>
        <v/>
      </c>
      <c r="R289" s="245" t="str">
        <f>IF(('Раздел 1'!P293)&gt;0,H289,"")</f>
        <v/>
      </c>
      <c r="S289" s="245" t="str">
        <f>IF(('Раздел 1'!Q293)&gt;0,J289,"")</f>
        <v/>
      </c>
      <c r="T289" s="216">
        <f t="shared" si="8"/>
        <v>0</v>
      </c>
      <c r="U289" s="216">
        <f t="shared" si="9"/>
        <v>0</v>
      </c>
      <c r="V289" s="217" t="e">
        <f>IF(('Раздел 1'!AD293)/('Раздел 1'!S293)&lt;=T289,"","Превышен размер среднего штрафа!")</f>
        <v>#DIV/0!</v>
      </c>
      <c r="W289" s="217" t="e">
        <f>IF(('Раздел 1'!AD293)/('Раздел 1'!S293)&gt;=U289,"","Средний размер штрафа низок!")</f>
        <v>#DIV/0!</v>
      </c>
      <c r="X289" s="221"/>
    </row>
    <row r="290" spans="1:24" s="220" customFormat="1" ht="60" customHeight="1">
      <c r="A290" s="421" t="s">
        <v>760</v>
      </c>
      <c r="B290" s="433" t="s">
        <v>761</v>
      </c>
      <c r="C290" s="423">
        <v>285</v>
      </c>
      <c r="D290" s="434">
        <v>1000</v>
      </c>
      <c r="E290" s="434">
        <v>1500</v>
      </c>
      <c r="F290" s="434">
        <v>1000</v>
      </c>
      <c r="G290" s="434">
        <v>1500</v>
      </c>
      <c r="H290" s="434">
        <v>1000</v>
      </c>
      <c r="I290" s="434">
        <v>1500</v>
      </c>
      <c r="J290" s="434">
        <v>1000</v>
      </c>
      <c r="K290" s="434">
        <v>1500</v>
      </c>
      <c r="L290" s="245" t="str">
        <f>IF(('Раздел 1'!N294)&gt;0,E290,"")</f>
        <v/>
      </c>
      <c r="M290" s="245" t="str">
        <f>IF(('Раздел 1'!O294)&gt;0,G290,"")</f>
        <v/>
      </c>
      <c r="N290" s="245" t="str">
        <f>IF(('Раздел 1'!P294)&gt;0,I290,"")</f>
        <v/>
      </c>
      <c r="O290" s="245" t="str">
        <f>IF(('Раздел 1'!Q294)&gt;0,K290,"")</f>
        <v/>
      </c>
      <c r="P290" s="245" t="str">
        <f>IF(('Раздел 1'!N294)&gt;0,D290,"")</f>
        <v/>
      </c>
      <c r="Q290" s="245" t="str">
        <f>IF(('Раздел 1'!O294)&gt;0,F290,"")</f>
        <v/>
      </c>
      <c r="R290" s="245" t="str">
        <f>IF(('Раздел 1'!P294)&gt;0,H290,"")</f>
        <v/>
      </c>
      <c r="S290" s="245" t="str">
        <f>IF(('Раздел 1'!Q294)&gt;0,J290,"")</f>
        <v/>
      </c>
      <c r="T290" s="216">
        <f t="shared" si="8"/>
        <v>0</v>
      </c>
      <c r="U290" s="216">
        <f t="shared" si="9"/>
        <v>0</v>
      </c>
      <c r="V290" s="217" t="e">
        <f>IF(('Раздел 1'!AD294)/('Раздел 1'!S294)&lt;=T290,"","Превышен размер среднего штрафа!")</f>
        <v>#DIV/0!</v>
      </c>
      <c r="W290" s="217" t="e">
        <f>IF(('Раздел 1'!AD294)/('Раздел 1'!S294)&gt;=U290,"","Средний размер штрафа низок!")</f>
        <v>#DIV/0!</v>
      </c>
      <c r="X290" s="218"/>
    </row>
    <row r="291" spans="1:24" s="220" customFormat="1" ht="60" customHeight="1">
      <c r="A291" s="421" t="s">
        <v>762</v>
      </c>
      <c r="B291" s="433" t="s">
        <v>763</v>
      </c>
      <c r="C291" s="423">
        <v>286</v>
      </c>
      <c r="D291" s="434">
        <v>100000</v>
      </c>
      <c r="E291" s="434">
        <v>150000</v>
      </c>
      <c r="F291" s="434">
        <v>5000</v>
      </c>
      <c r="G291" s="434">
        <v>7000</v>
      </c>
      <c r="H291" s="434">
        <v>5000</v>
      </c>
      <c r="I291" s="434">
        <v>7000</v>
      </c>
      <c r="J291" s="434">
        <v>2000</v>
      </c>
      <c r="K291" s="434">
        <v>3000</v>
      </c>
      <c r="L291" s="245" t="str">
        <f>IF(('Раздел 1'!N295)&gt;0,E291,"")</f>
        <v/>
      </c>
      <c r="M291" s="245" t="str">
        <f>IF(('Раздел 1'!O295)&gt;0,G291,"")</f>
        <v/>
      </c>
      <c r="N291" s="245" t="str">
        <f>IF(('Раздел 1'!P295)&gt;0,I291,"")</f>
        <v/>
      </c>
      <c r="O291" s="245" t="str">
        <f>IF(('Раздел 1'!Q295)&gt;0,K291,"")</f>
        <v/>
      </c>
      <c r="P291" s="245" t="str">
        <f>IF(('Раздел 1'!N295)&gt;0,D291,"")</f>
        <v/>
      </c>
      <c r="Q291" s="245" t="str">
        <f>IF(('Раздел 1'!O295)&gt;0,F291,"")</f>
        <v/>
      </c>
      <c r="R291" s="245" t="str">
        <f>IF(('Раздел 1'!P295)&gt;0,H291,"")</f>
        <v/>
      </c>
      <c r="S291" s="245" t="str">
        <f>IF(('Раздел 1'!Q295)&gt;0,J291,"")</f>
        <v/>
      </c>
      <c r="T291" s="216">
        <f t="shared" si="8"/>
        <v>0</v>
      </c>
      <c r="U291" s="216">
        <f t="shared" si="9"/>
        <v>0</v>
      </c>
      <c r="V291" s="217" t="e">
        <f>IF(('Раздел 1'!AD295)/('Раздел 1'!S295)&lt;=T291,"","Превышен размер среднего штрафа!")</f>
        <v>#DIV/0!</v>
      </c>
      <c r="W291" s="217" t="e">
        <f>IF(('Раздел 1'!AD295)/('Раздел 1'!S295)&gt;=U291,"","Средний размер штрафа низок!")</f>
        <v>#DIV/0!</v>
      </c>
      <c r="X291" s="218"/>
    </row>
    <row r="292" spans="1:24" s="220" customFormat="1" ht="60" customHeight="1">
      <c r="A292" s="421" t="s">
        <v>2</v>
      </c>
      <c r="B292" s="433" t="s">
        <v>9911</v>
      </c>
      <c r="C292" s="423">
        <v>287</v>
      </c>
      <c r="D292" s="434">
        <v>85000</v>
      </c>
      <c r="E292" s="434">
        <v>100000</v>
      </c>
      <c r="F292" s="434">
        <v>4000</v>
      </c>
      <c r="G292" s="434">
        <v>5000</v>
      </c>
      <c r="H292" s="434">
        <v>4000</v>
      </c>
      <c r="I292" s="434">
        <v>5000</v>
      </c>
      <c r="J292" s="434">
        <v>1000</v>
      </c>
      <c r="K292" s="434">
        <v>2000</v>
      </c>
      <c r="L292" s="245" t="str">
        <f>IF(('Раздел 1'!N296)&gt;0,E292,"")</f>
        <v/>
      </c>
      <c r="M292" s="245" t="str">
        <f>IF(('Раздел 1'!O296)&gt;0,G292,"")</f>
        <v/>
      </c>
      <c r="N292" s="245" t="str">
        <f>IF(('Раздел 1'!P296)&gt;0,I292,"")</f>
        <v/>
      </c>
      <c r="O292" s="245" t="str">
        <f>IF(('Раздел 1'!Q296)&gt;0,K292,"")</f>
        <v/>
      </c>
      <c r="P292" s="245" t="str">
        <f>IF(('Раздел 1'!N296)&gt;0,D292,"")</f>
        <v/>
      </c>
      <c r="Q292" s="245" t="str">
        <f>IF(('Раздел 1'!O296)&gt;0,F292,"")</f>
        <v/>
      </c>
      <c r="R292" s="245" t="str">
        <f>IF(('Раздел 1'!P296)&gt;0,H292,"")</f>
        <v/>
      </c>
      <c r="S292" s="245" t="str">
        <f>IF(('Раздел 1'!Q296)&gt;0,J292,"")</f>
        <v/>
      </c>
      <c r="T292" s="216">
        <f t="shared" si="8"/>
        <v>0</v>
      </c>
      <c r="U292" s="216">
        <f t="shared" si="9"/>
        <v>0</v>
      </c>
      <c r="V292" s="217" t="e">
        <f>IF(('Раздел 1'!AD296)/('Раздел 1'!S296)&lt;=T292,"","Превышен размер среднего штрафа!")</f>
        <v>#DIV/0!</v>
      </c>
      <c r="W292" s="217" t="e">
        <f>IF(('Раздел 1'!AD296)/('Раздел 1'!S296)&gt;=U292,"","Средний размер штрафа низок!")</f>
        <v>#DIV/0!</v>
      </c>
      <c r="X292" s="221"/>
    </row>
    <row r="293" spans="1:24" s="220" customFormat="1" ht="60" customHeight="1">
      <c r="A293" s="421" t="s">
        <v>9912</v>
      </c>
      <c r="B293" s="433" t="s">
        <v>764</v>
      </c>
      <c r="C293" s="423">
        <v>288</v>
      </c>
      <c r="D293" s="434">
        <v>200000</v>
      </c>
      <c r="E293" s="434">
        <v>500000</v>
      </c>
      <c r="F293" s="434">
        <v>50000</v>
      </c>
      <c r="G293" s="434">
        <v>300000</v>
      </c>
      <c r="H293" s="434">
        <v>100000</v>
      </c>
      <c r="I293" s="434">
        <v>200000</v>
      </c>
      <c r="J293" s="434">
        <v>20000</v>
      </c>
      <c r="K293" s="434">
        <v>70000</v>
      </c>
      <c r="L293" s="245" t="str">
        <f>IF(('Раздел 1'!N297)&gt;0,E293,"")</f>
        <v/>
      </c>
      <c r="M293" s="245" t="str">
        <f>IF(('Раздел 1'!O297)&gt;0,G293,"")</f>
        <v/>
      </c>
      <c r="N293" s="245" t="str">
        <f>IF(('Раздел 1'!P297)&gt;0,I293,"")</f>
        <v/>
      </c>
      <c r="O293" s="245" t="str">
        <f>IF(('Раздел 1'!Q297)&gt;0,K293,"")</f>
        <v/>
      </c>
      <c r="P293" s="245" t="str">
        <f>IF(('Раздел 1'!N297)&gt;0,D293,"")</f>
        <v/>
      </c>
      <c r="Q293" s="245" t="str">
        <f>IF(('Раздел 1'!O297)&gt;0,F293,"")</f>
        <v/>
      </c>
      <c r="R293" s="245" t="str">
        <f>IF(('Раздел 1'!P297)&gt;0,H293,"")</f>
        <v/>
      </c>
      <c r="S293" s="245" t="str">
        <f>IF(('Раздел 1'!Q297)&gt;0,J293,"")</f>
        <v/>
      </c>
      <c r="T293" s="216">
        <f t="shared" si="8"/>
        <v>0</v>
      </c>
      <c r="U293" s="216">
        <f t="shared" si="9"/>
        <v>0</v>
      </c>
      <c r="V293" s="217" t="e">
        <f>IF(('Раздел 1'!AD297)/('Раздел 1'!S297)&lt;=T293,"","Превышен размер среднего штрафа!")</f>
        <v>#DIV/0!</v>
      </c>
      <c r="W293" s="217" t="e">
        <f>IF(('Раздел 1'!AD297)/('Раздел 1'!S297)&gt;=U293,"","Средний размер штрафа низок!")</f>
        <v>#DIV/0!</v>
      </c>
      <c r="X293" s="218"/>
    </row>
    <row r="294" spans="1:24" s="220" customFormat="1" ht="60" customHeight="1">
      <c r="A294" s="421" t="s">
        <v>765</v>
      </c>
      <c r="B294" s="433" t="s">
        <v>766</v>
      </c>
      <c r="C294" s="423">
        <v>289</v>
      </c>
      <c r="D294" s="434">
        <v>100</v>
      </c>
      <c r="E294" s="434">
        <v>60000000</v>
      </c>
      <c r="F294" s="434"/>
      <c r="G294" s="434"/>
      <c r="H294" s="434"/>
      <c r="I294" s="434"/>
      <c r="J294" s="434"/>
      <c r="K294" s="434"/>
      <c r="L294" s="245" t="str">
        <f>IF(('Раздел 1'!N298)&gt;0,E294,"")</f>
        <v/>
      </c>
      <c r="M294" s="245" t="str">
        <f>IF(('Раздел 1'!O298)&gt;0,G294,"")</f>
        <v/>
      </c>
      <c r="N294" s="245" t="str">
        <f>IF(('Раздел 1'!P298)&gt;0,I294,"")</f>
        <v/>
      </c>
      <c r="O294" s="245" t="str">
        <f>IF(('Раздел 1'!Q298)&gt;0,K294,"")</f>
        <v/>
      </c>
      <c r="P294" s="245" t="str">
        <f>IF(('Раздел 1'!N298)&gt;0,D294,"")</f>
        <v/>
      </c>
      <c r="Q294" s="245" t="str">
        <f>IF(('Раздел 1'!O298)&gt;0,F294,"")</f>
        <v/>
      </c>
      <c r="R294" s="245" t="str">
        <f>IF(('Раздел 1'!P298)&gt;0,H294,"")</f>
        <v/>
      </c>
      <c r="S294" s="245" t="str">
        <f>IF(('Раздел 1'!Q298)&gt;0,J294,"")</f>
        <v/>
      </c>
      <c r="T294" s="216">
        <f t="shared" si="8"/>
        <v>0</v>
      </c>
      <c r="U294" s="216">
        <f t="shared" si="9"/>
        <v>0</v>
      </c>
      <c r="V294" s="217" t="e">
        <f>IF(('Раздел 1'!AD298)/('Раздел 1'!S298)&lt;=T294,"","Превышен размер среднего штрафа!")</f>
        <v>#DIV/0!</v>
      </c>
      <c r="W294" s="217" t="e">
        <f>IF(('Раздел 1'!AD298)/('Раздел 1'!S298)&gt;=U294,"","Средний размер штрафа низок!")</f>
        <v>#DIV/0!</v>
      </c>
      <c r="X294" s="218"/>
    </row>
    <row r="295" spans="1:24" s="220" customFormat="1" ht="60" customHeight="1">
      <c r="A295" s="421" t="s">
        <v>767</v>
      </c>
      <c r="B295" s="433" t="s">
        <v>768</v>
      </c>
      <c r="C295" s="423">
        <v>290</v>
      </c>
      <c r="D295" s="434">
        <v>80000</v>
      </c>
      <c r="E295" s="434">
        <v>1000000</v>
      </c>
      <c r="F295" s="434"/>
      <c r="G295" s="434"/>
      <c r="H295" s="434"/>
      <c r="I295" s="434"/>
      <c r="J295" s="434">
        <v>15000</v>
      </c>
      <c r="K295" s="434">
        <v>500000</v>
      </c>
      <c r="L295" s="245" t="str">
        <f>IF(('Раздел 1'!N299)&gt;0,E295,"")</f>
        <v/>
      </c>
      <c r="M295" s="245" t="str">
        <f>IF(('Раздел 1'!O299)&gt;0,G295,"")</f>
        <v/>
      </c>
      <c r="N295" s="245" t="str">
        <f>IF(('Раздел 1'!P299)&gt;0,I295,"")</f>
        <v/>
      </c>
      <c r="O295" s="245" t="str">
        <f>IF(('Раздел 1'!Q299)&gt;0,K295,"")</f>
        <v/>
      </c>
      <c r="P295" s="245" t="str">
        <f>IF(('Раздел 1'!N299)&gt;0,D295,"")</f>
        <v/>
      </c>
      <c r="Q295" s="245" t="str">
        <f>IF(('Раздел 1'!O299)&gt;0,F295,"")</f>
        <v/>
      </c>
      <c r="R295" s="245" t="str">
        <f>IF(('Раздел 1'!P299)&gt;0,H295,"")</f>
        <v/>
      </c>
      <c r="S295" s="245" t="str">
        <f>IF(('Раздел 1'!Q299)&gt;0,J295,"")</f>
        <v/>
      </c>
      <c r="T295" s="216">
        <f t="shared" si="8"/>
        <v>0</v>
      </c>
      <c r="U295" s="216">
        <f t="shared" si="9"/>
        <v>0</v>
      </c>
      <c r="V295" s="217" t="e">
        <f>IF(('Раздел 1'!AD299)/('Раздел 1'!S299)&lt;=T295,"","Превышен размер среднего штрафа!")</f>
        <v>#DIV/0!</v>
      </c>
      <c r="W295" s="217" t="e">
        <f>IF(('Раздел 1'!AD299)/('Раздел 1'!S299)&gt;=U295,"","Средний размер штрафа низок!")</f>
        <v>#DIV/0!</v>
      </c>
      <c r="X295" s="221"/>
    </row>
    <row r="296" spans="1:24" s="220" customFormat="1" ht="60" customHeight="1">
      <c r="A296" s="421" t="s">
        <v>769</v>
      </c>
      <c r="B296" s="433" t="s">
        <v>770</v>
      </c>
      <c r="C296" s="423">
        <v>291</v>
      </c>
      <c r="D296" s="434"/>
      <c r="E296" s="434"/>
      <c r="F296" s="434"/>
      <c r="G296" s="434"/>
      <c r="H296" s="434"/>
      <c r="I296" s="434"/>
      <c r="J296" s="434"/>
      <c r="K296" s="434"/>
      <c r="L296" s="245" t="str">
        <f>IF(('Раздел 1'!N300)&gt;0,E296,"")</f>
        <v/>
      </c>
      <c r="M296" s="245" t="str">
        <f>IF(('Раздел 1'!O300)&gt;0,G296,"")</f>
        <v/>
      </c>
      <c r="N296" s="245" t="str">
        <f>IF(('Раздел 1'!P300)&gt;0,I296,"")</f>
        <v/>
      </c>
      <c r="O296" s="245" t="str">
        <f>IF(('Раздел 1'!Q300)&gt;0,K296,"")</f>
        <v/>
      </c>
      <c r="P296" s="245" t="str">
        <f>IF(('Раздел 1'!N300)&gt;0,D296,"")</f>
        <v/>
      </c>
      <c r="Q296" s="245" t="str">
        <f>IF(('Раздел 1'!O300)&gt;0,F296,"")</f>
        <v/>
      </c>
      <c r="R296" s="245" t="str">
        <f>IF(('Раздел 1'!P300)&gt;0,H296,"")</f>
        <v/>
      </c>
      <c r="S296" s="245" t="str">
        <f>IF(('Раздел 1'!Q300)&gt;0,J296,"")</f>
        <v/>
      </c>
      <c r="T296" s="216">
        <f t="shared" si="8"/>
        <v>0</v>
      </c>
      <c r="U296" s="216">
        <f t="shared" si="9"/>
        <v>0</v>
      </c>
      <c r="V296" s="217" t="e">
        <f>IF(('Раздел 1'!AD300)/('Раздел 1'!S300)&lt;=T296,"","Превышен размер среднего штрафа!")</f>
        <v>#DIV/0!</v>
      </c>
      <c r="W296" s="217" t="e">
        <f>IF(('Раздел 1'!AD300)/('Раздел 1'!S300)&gt;=U296,"","Средний размер штрафа низок!")</f>
        <v>#DIV/0!</v>
      </c>
      <c r="X296" s="218"/>
    </row>
    <row r="297" spans="1:24" s="220" customFormat="1" ht="60" customHeight="1">
      <c r="A297" s="421" t="s">
        <v>9913</v>
      </c>
      <c r="B297" s="433" t="s">
        <v>85</v>
      </c>
      <c r="C297" s="423">
        <v>292</v>
      </c>
      <c r="D297" s="434">
        <v>1500</v>
      </c>
      <c r="E297" s="434">
        <v>3000000</v>
      </c>
      <c r="F297" s="434">
        <v>1500</v>
      </c>
      <c r="G297" s="434">
        <v>50000</v>
      </c>
      <c r="H297" s="434">
        <v>40000</v>
      </c>
      <c r="I297" s="434">
        <v>500000</v>
      </c>
      <c r="J297" s="434">
        <v>1000</v>
      </c>
      <c r="K297" s="434">
        <v>500000</v>
      </c>
      <c r="L297" s="245">
        <f>IF(('Раздел 1'!N301)&gt;0,E297,"")</f>
        <v>3000000</v>
      </c>
      <c r="M297" s="245" t="str">
        <f>IF(('Раздел 1'!O301)&gt;0,G297,"")</f>
        <v/>
      </c>
      <c r="N297" s="245" t="str">
        <f>IF(('Раздел 1'!P301)&gt;0,I297,"")</f>
        <v/>
      </c>
      <c r="O297" s="245" t="str">
        <f>IF(('Раздел 1'!Q301)&gt;0,K297,"")</f>
        <v/>
      </c>
      <c r="P297" s="245">
        <f>IF(('Раздел 1'!N301)&gt;0,D297,"")</f>
        <v>1500</v>
      </c>
      <c r="Q297" s="245" t="str">
        <f>IF(('Раздел 1'!O301)&gt;0,F297,"")</f>
        <v/>
      </c>
      <c r="R297" s="245" t="str">
        <f>IF(('Раздел 1'!P301)&gt;0,H297,"")</f>
        <v/>
      </c>
      <c r="S297" s="245" t="str">
        <f>IF(('Раздел 1'!Q301)&gt;0,J297,"")</f>
        <v/>
      </c>
      <c r="T297" s="216">
        <f t="shared" si="8"/>
        <v>3000000</v>
      </c>
      <c r="U297" s="216">
        <f t="shared" si="9"/>
        <v>1500</v>
      </c>
      <c r="V297" s="217" t="str">
        <f>IF(('Раздел 1'!AD301)/('Раздел 1'!S301)&lt;=T297,"","Превышен размер среднего штрафа!")</f>
        <v/>
      </c>
      <c r="W297" s="217" t="str">
        <f>IF(('Раздел 1'!AD301)/('Раздел 1'!S301)&gt;=U297,"","Средний размер штрафа низок!")</f>
        <v/>
      </c>
      <c r="X297" s="218"/>
    </row>
    <row r="298" spans="1:24" s="220" customFormat="1" ht="60" customHeight="1">
      <c r="A298" s="421" t="s">
        <v>1178</v>
      </c>
      <c r="B298" s="433" t="s">
        <v>771</v>
      </c>
      <c r="C298" s="423">
        <v>293</v>
      </c>
      <c r="D298" s="434">
        <v>10000</v>
      </c>
      <c r="E298" s="434">
        <v>30000</v>
      </c>
      <c r="F298" s="434">
        <v>3000</v>
      </c>
      <c r="G298" s="434">
        <v>5000</v>
      </c>
      <c r="H298" s="434">
        <v>3000</v>
      </c>
      <c r="I298" s="434">
        <v>5000</v>
      </c>
      <c r="J298" s="434">
        <v>100</v>
      </c>
      <c r="K298" s="434">
        <v>5000</v>
      </c>
      <c r="L298" s="245" t="str">
        <f>IF(('Раздел 1'!N302)&gt;0,E298,"")</f>
        <v/>
      </c>
      <c r="M298" s="245" t="str">
        <f>IF(('Раздел 1'!O302)&gt;0,G298,"")</f>
        <v/>
      </c>
      <c r="N298" s="245" t="str">
        <f>IF(('Раздел 1'!P302)&gt;0,I298,"")</f>
        <v/>
      </c>
      <c r="O298" s="245" t="str">
        <f>IF(('Раздел 1'!Q302)&gt;0,K298,"")</f>
        <v/>
      </c>
      <c r="P298" s="245" t="str">
        <f>IF(('Раздел 1'!N302)&gt;0,D298,"")</f>
        <v/>
      </c>
      <c r="Q298" s="245" t="str">
        <f>IF(('Раздел 1'!O302)&gt;0,F298,"")</f>
        <v/>
      </c>
      <c r="R298" s="245" t="str">
        <f>IF(('Раздел 1'!P302)&gt;0,H298,"")</f>
        <v/>
      </c>
      <c r="S298" s="245" t="str">
        <f>IF(('Раздел 1'!Q302)&gt;0,J298,"")</f>
        <v/>
      </c>
      <c r="T298" s="216">
        <f t="shared" si="8"/>
        <v>0</v>
      </c>
      <c r="U298" s="216">
        <f t="shared" si="9"/>
        <v>0</v>
      </c>
      <c r="V298" s="217" t="e">
        <f>IF(('Раздел 1'!AD302)/('Раздел 1'!S302)&lt;=T298,"","Превышен размер среднего штрафа!")</f>
        <v>#DIV/0!</v>
      </c>
      <c r="W298" s="217" t="e">
        <f>IF(('Раздел 1'!AD302)/('Раздел 1'!S302)&gt;=U298,"","Средний размер штрафа низок!")</f>
        <v>#DIV/0!</v>
      </c>
      <c r="X298" s="221"/>
    </row>
    <row r="299" spans="1:24" s="220" customFormat="1" ht="60" customHeight="1">
      <c r="A299" s="421" t="s">
        <v>1149</v>
      </c>
      <c r="B299" s="433" t="s">
        <v>772</v>
      </c>
      <c r="C299" s="423">
        <v>294</v>
      </c>
      <c r="D299" s="434"/>
      <c r="E299" s="434"/>
      <c r="F299" s="434"/>
      <c r="G299" s="434"/>
      <c r="H299" s="434"/>
      <c r="I299" s="434"/>
      <c r="J299" s="434">
        <v>500</v>
      </c>
      <c r="K299" s="434">
        <v>1000</v>
      </c>
      <c r="L299" s="245" t="str">
        <f>IF(('Раздел 1'!N303)&gt;0,E299,"")</f>
        <v/>
      </c>
      <c r="M299" s="245" t="str">
        <f>IF(('Раздел 1'!O303)&gt;0,G299,"")</f>
        <v/>
      </c>
      <c r="N299" s="245" t="str">
        <f>IF(('Раздел 1'!P303)&gt;0,I299,"")</f>
        <v/>
      </c>
      <c r="O299" s="245" t="str">
        <f>IF(('Раздел 1'!Q303)&gt;0,K299,"")</f>
        <v/>
      </c>
      <c r="P299" s="245" t="str">
        <f>IF(('Раздел 1'!N303)&gt;0,D299,"")</f>
        <v/>
      </c>
      <c r="Q299" s="245" t="str">
        <f>IF(('Раздел 1'!O303)&gt;0,F299,"")</f>
        <v/>
      </c>
      <c r="R299" s="245" t="str">
        <f>IF(('Раздел 1'!P303)&gt;0,H299,"")</f>
        <v/>
      </c>
      <c r="S299" s="245" t="str">
        <f>IF(('Раздел 1'!Q303)&gt;0,J299,"")</f>
        <v/>
      </c>
      <c r="T299" s="216">
        <f t="shared" si="8"/>
        <v>0</v>
      </c>
      <c r="U299" s="216">
        <f t="shared" si="9"/>
        <v>0</v>
      </c>
      <c r="V299" s="217" t="e">
        <f>IF(('Раздел 1'!AD303)/('Раздел 1'!S303)&lt;=T299,"","Превышен размер среднего штрафа!")</f>
        <v>#DIV/0!</v>
      </c>
      <c r="W299" s="217" t="e">
        <f>IF(('Раздел 1'!AD303)/('Раздел 1'!S303)&gt;=U299,"","Средний размер штрафа низок!")</f>
        <v>#DIV/0!</v>
      </c>
      <c r="X299" s="218"/>
    </row>
    <row r="300" spans="1:24" s="220" customFormat="1" ht="60" customHeight="1">
      <c r="A300" s="421" t="s">
        <v>9914</v>
      </c>
      <c r="B300" s="433" t="s">
        <v>773</v>
      </c>
      <c r="C300" s="423">
        <v>295</v>
      </c>
      <c r="D300" s="434">
        <v>8000</v>
      </c>
      <c r="E300" s="434">
        <v>12000</v>
      </c>
      <c r="F300" s="434">
        <v>2000</v>
      </c>
      <c r="G300" s="434">
        <v>5000</v>
      </c>
      <c r="H300" s="434">
        <v>2000</v>
      </c>
      <c r="I300" s="434">
        <v>5000</v>
      </c>
      <c r="J300" s="434">
        <v>300</v>
      </c>
      <c r="K300" s="434">
        <v>1500</v>
      </c>
      <c r="L300" s="245" t="str">
        <f>IF(('Раздел 1'!N304)&gt;0,E300,"")</f>
        <v/>
      </c>
      <c r="M300" s="245" t="str">
        <f>IF(('Раздел 1'!O304)&gt;0,G300,"")</f>
        <v/>
      </c>
      <c r="N300" s="245" t="str">
        <f>IF(('Раздел 1'!P304)&gt;0,I300,"")</f>
        <v/>
      </c>
      <c r="O300" s="245" t="str">
        <f>IF(('Раздел 1'!Q304)&gt;0,K300,"")</f>
        <v/>
      </c>
      <c r="P300" s="245" t="str">
        <f>IF(('Раздел 1'!N304)&gt;0,D300,"")</f>
        <v/>
      </c>
      <c r="Q300" s="245" t="str">
        <f>IF(('Раздел 1'!O304)&gt;0,F300,"")</f>
        <v/>
      </c>
      <c r="R300" s="245" t="str">
        <f>IF(('Раздел 1'!P304)&gt;0,H300,"")</f>
        <v/>
      </c>
      <c r="S300" s="245" t="str">
        <f>IF(('Раздел 1'!Q304)&gt;0,J300,"")</f>
        <v/>
      </c>
      <c r="T300" s="216">
        <f t="shared" si="8"/>
        <v>0</v>
      </c>
      <c r="U300" s="216">
        <f t="shared" si="9"/>
        <v>0</v>
      </c>
      <c r="V300" s="217" t="e">
        <f>IF(('Раздел 1'!AD304)/('Раздел 1'!S304)&lt;=T300,"","Превышен размер среднего штрафа!")</f>
        <v>#DIV/0!</v>
      </c>
      <c r="W300" s="217" t="e">
        <f>IF(('Раздел 1'!AD304)/('Раздел 1'!S304)&gt;=U300,"","Средний размер штрафа низок!")</f>
        <v>#DIV/0!</v>
      </c>
      <c r="X300" s="218"/>
    </row>
    <row r="301" spans="1:24" s="220" customFormat="1" ht="60" customHeight="1">
      <c r="A301" s="421" t="s">
        <v>774</v>
      </c>
      <c r="B301" s="433" t="s">
        <v>86</v>
      </c>
      <c r="C301" s="423">
        <v>296</v>
      </c>
      <c r="D301" s="434"/>
      <c r="E301" s="434"/>
      <c r="F301" s="434"/>
      <c r="G301" s="434"/>
      <c r="H301" s="434"/>
      <c r="I301" s="434"/>
      <c r="J301" s="434">
        <v>2000</v>
      </c>
      <c r="K301" s="434">
        <v>10000</v>
      </c>
      <c r="L301" s="245" t="str">
        <f>IF(('Раздел 1'!N305)&gt;0,E301,"")</f>
        <v/>
      </c>
      <c r="M301" s="245" t="str">
        <f>IF(('Раздел 1'!O305)&gt;0,G301,"")</f>
        <v/>
      </c>
      <c r="N301" s="245" t="str">
        <f>IF(('Раздел 1'!P305)&gt;0,I301,"")</f>
        <v/>
      </c>
      <c r="O301" s="245" t="str">
        <f>IF(('Раздел 1'!Q305)&gt;0,K301,"")</f>
        <v/>
      </c>
      <c r="P301" s="245" t="str">
        <f>IF(('Раздел 1'!N305)&gt;0,D301,"")</f>
        <v/>
      </c>
      <c r="Q301" s="245" t="str">
        <f>IF(('Раздел 1'!O305)&gt;0,F301,"")</f>
        <v/>
      </c>
      <c r="R301" s="245" t="str">
        <f>IF(('Раздел 1'!P305)&gt;0,H301,"")</f>
        <v/>
      </c>
      <c r="S301" s="245" t="str">
        <f>IF(('Раздел 1'!Q305)&gt;0,J301,"")</f>
        <v/>
      </c>
      <c r="T301" s="216">
        <f t="shared" si="8"/>
        <v>0</v>
      </c>
      <c r="U301" s="216">
        <f t="shared" si="9"/>
        <v>0</v>
      </c>
      <c r="V301" s="217" t="e">
        <f>IF(('Раздел 1'!AD305)/('Раздел 1'!S305)&lt;=T301,"","Превышен размер среднего штрафа!")</f>
        <v>#DIV/0!</v>
      </c>
      <c r="W301" s="217" t="e">
        <f>IF(('Раздел 1'!AD305)/('Раздел 1'!S305)&gt;=U301,"","Средний размер штрафа низок!")</f>
        <v>#DIV/0!</v>
      </c>
      <c r="X301" s="221"/>
    </row>
    <row r="302" spans="1:24" s="220" customFormat="1" ht="60" customHeight="1">
      <c r="A302" s="421" t="s">
        <v>775</v>
      </c>
      <c r="B302" s="433" t="s">
        <v>175</v>
      </c>
      <c r="C302" s="423">
        <v>297</v>
      </c>
      <c r="D302" s="434"/>
      <c r="E302" s="434"/>
      <c r="F302" s="434"/>
      <c r="G302" s="434"/>
      <c r="H302" s="434"/>
      <c r="I302" s="434"/>
      <c r="J302" s="434">
        <v>2000</v>
      </c>
      <c r="K302" s="434">
        <v>7000</v>
      </c>
      <c r="L302" s="245" t="str">
        <f>IF(('Раздел 1'!N306)&gt;0,E302,"")</f>
        <v/>
      </c>
      <c r="M302" s="245" t="str">
        <f>IF(('Раздел 1'!O306)&gt;0,G302,"")</f>
        <v/>
      </c>
      <c r="N302" s="245" t="str">
        <f>IF(('Раздел 1'!P306)&gt;0,I302,"")</f>
        <v/>
      </c>
      <c r="O302" s="245" t="str">
        <f>IF(('Раздел 1'!Q306)&gt;0,K302,"")</f>
        <v/>
      </c>
      <c r="P302" s="245" t="str">
        <f>IF(('Раздел 1'!N306)&gt;0,D302,"")</f>
        <v/>
      </c>
      <c r="Q302" s="245" t="str">
        <f>IF(('Раздел 1'!O306)&gt;0,F302,"")</f>
        <v/>
      </c>
      <c r="R302" s="245" t="str">
        <f>IF(('Раздел 1'!P306)&gt;0,H302,"")</f>
        <v/>
      </c>
      <c r="S302" s="245" t="str">
        <f>IF(('Раздел 1'!Q306)&gt;0,J302,"")</f>
        <v/>
      </c>
      <c r="T302" s="216">
        <f t="shared" si="8"/>
        <v>0</v>
      </c>
      <c r="U302" s="216">
        <f t="shared" si="9"/>
        <v>0</v>
      </c>
      <c r="V302" s="217" t="e">
        <f>IF(('Раздел 1'!AD306)/('Раздел 1'!S306)&lt;=T302,"","Превышен размер среднего штрафа!")</f>
        <v>#DIV/0!</v>
      </c>
      <c r="W302" s="217" t="e">
        <f>IF(('Раздел 1'!AD306)/('Раздел 1'!S306)&gt;=U302,"","Средний размер штрафа низок!")</f>
        <v>#DIV/0!</v>
      </c>
      <c r="X302" s="218"/>
    </row>
    <row r="303" spans="1:24" s="220" customFormat="1" ht="60" customHeight="1">
      <c r="A303" s="421" t="s">
        <v>9915</v>
      </c>
      <c r="B303" s="433" t="s">
        <v>776</v>
      </c>
      <c r="C303" s="423">
        <v>298</v>
      </c>
      <c r="D303" s="434"/>
      <c r="E303" s="434"/>
      <c r="F303" s="434"/>
      <c r="G303" s="434"/>
      <c r="H303" s="434"/>
      <c r="I303" s="434"/>
      <c r="J303" s="434">
        <v>2000</v>
      </c>
      <c r="K303" s="434">
        <v>4500</v>
      </c>
      <c r="L303" s="245" t="str">
        <f>IF(('Раздел 1'!N307)&gt;0,E303,"")</f>
        <v/>
      </c>
      <c r="M303" s="245" t="str">
        <f>IF(('Раздел 1'!O307)&gt;0,G303,"")</f>
        <v/>
      </c>
      <c r="N303" s="245" t="str">
        <f>IF(('Раздел 1'!P307)&gt;0,I303,"")</f>
        <v/>
      </c>
      <c r="O303" s="245" t="str">
        <f>IF(('Раздел 1'!Q307)&gt;0,K303,"")</f>
        <v/>
      </c>
      <c r="P303" s="245" t="str">
        <f>IF(('Раздел 1'!N307)&gt;0,D303,"")</f>
        <v/>
      </c>
      <c r="Q303" s="245" t="str">
        <f>IF(('Раздел 1'!O307)&gt;0,F303,"")</f>
        <v/>
      </c>
      <c r="R303" s="245" t="str">
        <f>IF(('Раздел 1'!P307)&gt;0,H303,"")</f>
        <v/>
      </c>
      <c r="S303" s="245" t="str">
        <f>IF(('Раздел 1'!Q307)&gt;0,J303,"")</f>
        <v/>
      </c>
      <c r="T303" s="216">
        <f t="shared" si="8"/>
        <v>0</v>
      </c>
      <c r="U303" s="216">
        <f t="shared" si="9"/>
        <v>0</v>
      </c>
      <c r="V303" s="217" t="e">
        <f>IF(('Раздел 1'!AD307)/('Раздел 1'!S307)&lt;=T303,"","Превышен размер среднего штрафа!")</f>
        <v>#DIV/0!</v>
      </c>
      <c r="W303" s="217" t="e">
        <f>IF(('Раздел 1'!AD307)/('Раздел 1'!S307)&gt;=U303,"","Средний размер штрафа низок!")</f>
        <v>#DIV/0!</v>
      </c>
      <c r="X303" s="218"/>
    </row>
    <row r="304" spans="1:24" s="220" customFormat="1" ht="60" customHeight="1">
      <c r="A304" s="421" t="s">
        <v>9916</v>
      </c>
      <c r="B304" s="433" t="s">
        <v>9917</v>
      </c>
      <c r="C304" s="423">
        <v>299</v>
      </c>
      <c r="D304" s="434">
        <v>400000</v>
      </c>
      <c r="E304" s="434">
        <v>500000</v>
      </c>
      <c r="F304" s="434">
        <v>40000</v>
      </c>
      <c r="G304" s="434">
        <v>50000</v>
      </c>
      <c r="H304" s="434">
        <v>40000</v>
      </c>
      <c r="I304" s="434">
        <v>50000</v>
      </c>
      <c r="J304" s="434">
        <v>2000</v>
      </c>
      <c r="K304" s="434">
        <v>4000</v>
      </c>
      <c r="L304" s="245" t="str">
        <f>IF(('Раздел 1'!N308)&gt;0,E304,"")</f>
        <v/>
      </c>
      <c r="M304" s="245" t="str">
        <f>IF(('Раздел 1'!O308)&gt;0,G304,"")</f>
        <v/>
      </c>
      <c r="N304" s="245" t="str">
        <f>IF(('Раздел 1'!P308)&gt;0,I304,"")</f>
        <v/>
      </c>
      <c r="O304" s="245" t="str">
        <f>IF(('Раздел 1'!Q308)&gt;0,K304,"")</f>
        <v/>
      </c>
      <c r="P304" s="245" t="str">
        <f>IF(('Раздел 1'!N308)&gt;0,D304,"")</f>
        <v/>
      </c>
      <c r="Q304" s="245" t="str">
        <f>IF(('Раздел 1'!O308)&gt;0,F304,"")</f>
        <v/>
      </c>
      <c r="R304" s="245" t="str">
        <f>IF(('Раздел 1'!P308)&gt;0,H304,"")</f>
        <v/>
      </c>
      <c r="S304" s="245" t="str">
        <f>IF(('Раздел 1'!Q308)&gt;0,J304,"")</f>
        <v/>
      </c>
      <c r="T304" s="216">
        <f t="shared" si="8"/>
        <v>0</v>
      </c>
      <c r="U304" s="216">
        <f t="shared" si="9"/>
        <v>0</v>
      </c>
      <c r="V304" s="217" t="e">
        <f>IF(('Раздел 1'!AD308)/('Раздел 1'!S308)&lt;=T304,"","Превышен размер среднего штрафа!")</f>
        <v>#DIV/0!</v>
      </c>
      <c r="W304" s="217" t="e">
        <f>IF(('Раздел 1'!AD308)/('Раздел 1'!S308)&gt;=U304,"","Средний размер штрафа низок!")</f>
        <v>#DIV/0!</v>
      </c>
      <c r="X304" s="221"/>
    </row>
    <row r="305" spans="1:24" s="220" customFormat="1" ht="136.9" customHeight="1">
      <c r="A305" s="421" t="s">
        <v>1179</v>
      </c>
      <c r="B305" s="433" t="s">
        <v>72</v>
      </c>
      <c r="C305" s="423">
        <v>300</v>
      </c>
      <c r="D305" s="434">
        <v>250000</v>
      </c>
      <c r="E305" s="434">
        <v>10000000</v>
      </c>
      <c r="F305" s="434">
        <v>20000</v>
      </c>
      <c r="G305" s="434">
        <v>70000</v>
      </c>
      <c r="H305" s="434">
        <v>350000</v>
      </c>
      <c r="I305" s="434">
        <v>800000</v>
      </c>
      <c r="J305" s="434">
        <v>2000</v>
      </c>
      <c r="K305" s="434">
        <v>7000</v>
      </c>
      <c r="L305" s="245">
        <f>IF(('Раздел 1'!N309)&gt;0,E305,"")</f>
        <v>10000000</v>
      </c>
      <c r="M305" s="245" t="str">
        <f>IF(('Раздел 1'!O309)&gt;0,G305,"")</f>
        <v/>
      </c>
      <c r="N305" s="245" t="str">
        <f>IF(('Раздел 1'!P309)&gt;0,I305,"")</f>
        <v/>
      </c>
      <c r="O305" s="245" t="str">
        <f>IF(('Раздел 1'!Q309)&gt;0,K305,"")</f>
        <v/>
      </c>
      <c r="P305" s="245">
        <f>IF(('Раздел 1'!N309)&gt;0,D305,"")</f>
        <v>250000</v>
      </c>
      <c r="Q305" s="245" t="str">
        <f>IF(('Раздел 1'!O309)&gt;0,F305,"")</f>
        <v/>
      </c>
      <c r="R305" s="245" t="str">
        <f>IF(('Раздел 1'!P309)&gt;0,H305,"")</f>
        <v/>
      </c>
      <c r="S305" s="245" t="str">
        <f>IF(('Раздел 1'!Q309)&gt;0,J305,"")</f>
        <v/>
      </c>
      <c r="T305" s="216">
        <f t="shared" si="8"/>
        <v>10000000</v>
      </c>
      <c r="U305" s="216">
        <f t="shared" si="9"/>
        <v>250000</v>
      </c>
      <c r="V305" s="217" t="str">
        <f>IF(('Раздел 1'!AD309)/('Раздел 1'!S309)&lt;=T305,"","Превышен размер среднего штрафа!")</f>
        <v/>
      </c>
      <c r="W305" s="217" t="str">
        <f>IF(('Раздел 1'!AD309)/('Раздел 1'!S309)&gt;=U305,"","Средний размер штрафа низок!")</f>
        <v>Средний размер штрафа низок!</v>
      </c>
      <c r="X305" s="218"/>
    </row>
    <row r="306" spans="1:24" s="220" customFormat="1" ht="136.9" customHeight="1">
      <c r="A306" s="421" t="s">
        <v>1180</v>
      </c>
      <c r="B306" s="433" t="s">
        <v>349</v>
      </c>
      <c r="C306" s="423">
        <v>301</v>
      </c>
      <c r="D306" s="434"/>
      <c r="E306" s="434"/>
      <c r="F306" s="434">
        <v>500</v>
      </c>
      <c r="G306" s="434">
        <v>2500</v>
      </c>
      <c r="H306" s="434">
        <v>500</v>
      </c>
      <c r="I306" s="434">
        <v>2500</v>
      </c>
      <c r="J306" s="434">
        <v>4000</v>
      </c>
      <c r="K306" s="434">
        <v>5000</v>
      </c>
      <c r="L306" s="245" t="str">
        <f>IF(('Раздел 1'!N310)&gt;0,E306,"")</f>
        <v/>
      </c>
      <c r="M306" s="245" t="str">
        <f>IF(('Раздел 1'!O310)&gt;0,G306,"")</f>
        <v/>
      </c>
      <c r="N306" s="245" t="str">
        <f>IF(('Раздел 1'!P310)&gt;0,I306,"")</f>
        <v/>
      </c>
      <c r="O306" s="245" t="str">
        <f>IF(('Раздел 1'!Q310)&gt;0,K306,"")</f>
        <v/>
      </c>
      <c r="P306" s="245" t="str">
        <f>IF(('Раздел 1'!N310)&gt;0,D306,"")</f>
        <v/>
      </c>
      <c r="Q306" s="245" t="str">
        <f>IF(('Раздел 1'!O310)&gt;0,F306,"")</f>
        <v/>
      </c>
      <c r="R306" s="245" t="str">
        <f>IF(('Раздел 1'!P310)&gt;0,H306,"")</f>
        <v/>
      </c>
      <c r="S306" s="245" t="str">
        <f>IF(('Раздел 1'!Q310)&gt;0,J306,"")</f>
        <v/>
      </c>
      <c r="T306" s="216">
        <f t="shared" si="8"/>
        <v>0</v>
      </c>
      <c r="U306" s="216">
        <f t="shared" si="9"/>
        <v>0</v>
      </c>
      <c r="V306" s="217" t="e">
        <f>IF(('Раздел 1'!AD310)/('Раздел 1'!S310)&lt;=T306,"","Превышен размер среднего штрафа!")</f>
        <v>#DIV/0!</v>
      </c>
      <c r="W306" s="217" t="e">
        <f>IF(('Раздел 1'!AD310)/('Раздел 1'!S310)&gt;=U306,"","Средний размер штрафа низок!")</f>
        <v>#DIV/0!</v>
      </c>
      <c r="X306" s="218"/>
    </row>
    <row r="307" spans="1:24" s="220" customFormat="1" ht="60" customHeight="1">
      <c r="A307" s="421" t="s">
        <v>777</v>
      </c>
      <c r="B307" s="433" t="s">
        <v>778</v>
      </c>
      <c r="C307" s="423">
        <v>302</v>
      </c>
      <c r="D307" s="434">
        <v>500000</v>
      </c>
      <c r="E307" s="434">
        <v>800000</v>
      </c>
      <c r="F307" s="434">
        <v>30000</v>
      </c>
      <c r="G307" s="434">
        <v>50000</v>
      </c>
      <c r="H307" s="434">
        <v>30000</v>
      </c>
      <c r="I307" s="434">
        <v>50000</v>
      </c>
      <c r="J307" s="434"/>
      <c r="K307" s="434"/>
      <c r="L307" s="245" t="str">
        <f>IF(('Раздел 1'!N311)&gt;0,E307,"")</f>
        <v/>
      </c>
      <c r="M307" s="245" t="str">
        <f>IF(('Раздел 1'!O311)&gt;0,G307,"")</f>
        <v/>
      </c>
      <c r="N307" s="245" t="str">
        <f>IF(('Раздел 1'!P311)&gt;0,I307,"")</f>
        <v/>
      </c>
      <c r="O307" s="245" t="str">
        <f>IF(('Раздел 1'!Q311)&gt;0,K307,"")</f>
        <v/>
      </c>
      <c r="P307" s="245" t="str">
        <f>IF(('Раздел 1'!N311)&gt;0,D307,"")</f>
        <v/>
      </c>
      <c r="Q307" s="245" t="str">
        <f>IF(('Раздел 1'!O311)&gt;0,F307,"")</f>
        <v/>
      </c>
      <c r="R307" s="245" t="str">
        <f>IF(('Раздел 1'!P311)&gt;0,H307,"")</f>
        <v/>
      </c>
      <c r="S307" s="245" t="str">
        <f>IF(('Раздел 1'!Q311)&gt;0,J307,"")</f>
        <v/>
      </c>
      <c r="T307" s="216">
        <f t="shared" si="8"/>
        <v>0</v>
      </c>
      <c r="U307" s="216">
        <f t="shared" si="9"/>
        <v>0</v>
      </c>
      <c r="V307" s="217" t="e">
        <f>IF(('Раздел 1'!AD311)/('Раздел 1'!S311)&lt;=T307,"","Превышен размер среднего штрафа!")</f>
        <v>#DIV/0!</v>
      </c>
      <c r="W307" s="217" t="e">
        <f>IF(('Раздел 1'!AD311)/('Раздел 1'!S311)&gt;=U307,"","Средний размер штрафа низок!")</f>
        <v>#DIV/0!</v>
      </c>
      <c r="X307" s="221"/>
    </row>
    <row r="308" spans="1:24" s="220" customFormat="1" ht="60" customHeight="1">
      <c r="A308" s="421" t="s">
        <v>9918</v>
      </c>
      <c r="B308" s="433" t="s">
        <v>295</v>
      </c>
      <c r="C308" s="423">
        <v>303</v>
      </c>
      <c r="D308" s="434">
        <v>1000</v>
      </c>
      <c r="E308" s="434">
        <v>800000</v>
      </c>
      <c r="F308" s="434">
        <v>2000</v>
      </c>
      <c r="G308" s="434">
        <v>50000</v>
      </c>
      <c r="H308" s="434">
        <v>2000</v>
      </c>
      <c r="I308" s="434">
        <v>50000</v>
      </c>
      <c r="J308" s="434">
        <v>300</v>
      </c>
      <c r="K308" s="434">
        <v>15000</v>
      </c>
      <c r="L308" s="245" t="str">
        <f>IF(('Раздел 1'!N312)&gt;0,E308,"")</f>
        <v/>
      </c>
      <c r="M308" s="245" t="str">
        <f>IF(('Раздел 1'!O312)&gt;0,G308,"")</f>
        <v/>
      </c>
      <c r="N308" s="245" t="str">
        <f>IF(('Раздел 1'!P312)&gt;0,I308,"")</f>
        <v/>
      </c>
      <c r="O308" s="245" t="str">
        <f>IF(('Раздел 1'!Q312)&gt;0,K308,"")</f>
        <v/>
      </c>
      <c r="P308" s="245" t="str">
        <f>IF(('Раздел 1'!N312)&gt;0,D308,"")</f>
        <v/>
      </c>
      <c r="Q308" s="245" t="str">
        <f>IF(('Раздел 1'!O312)&gt;0,F308,"")</f>
        <v/>
      </c>
      <c r="R308" s="245" t="str">
        <f>IF(('Раздел 1'!P312)&gt;0,H308,"")</f>
        <v/>
      </c>
      <c r="S308" s="245" t="str">
        <f>IF(('Раздел 1'!Q312)&gt;0,J308,"")</f>
        <v/>
      </c>
      <c r="T308" s="216">
        <f t="shared" si="8"/>
        <v>0</v>
      </c>
      <c r="U308" s="216">
        <f t="shared" si="9"/>
        <v>0</v>
      </c>
      <c r="V308" s="217" t="e">
        <f>IF(('Раздел 1'!AD312)/('Раздел 1'!S312)&lt;=T308,"","Превышен размер среднего штрафа!")</f>
        <v>#DIV/0!</v>
      </c>
      <c r="W308" s="217" t="e">
        <f>IF(('Раздел 1'!AD312)/('Раздел 1'!S312)&gt;=U308,"","Средний размер штрафа низок!")</f>
        <v>#DIV/0!</v>
      </c>
      <c r="X308" s="218"/>
    </row>
    <row r="309" spans="1:24" s="220" customFormat="1" ht="60" customHeight="1">
      <c r="A309" s="421" t="s">
        <v>779</v>
      </c>
      <c r="B309" s="433" t="s">
        <v>780</v>
      </c>
      <c r="C309" s="423">
        <v>304</v>
      </c>
      <c r="D309" s="434"/>
      <c r="E309" s="434"/>
      <c r="F309" s="434">
        <v>300</v>
      </c>
      <c r="G309" s="434">
        <v>500</v>
      </c>
      <c r="H309" s="434">
        <v>300</v>
      </c>
      <c r="I309" s="434">
        <v>500</v>
      </c>
      <c r="J309" s="434">
        <v>100</v>
      </c>
      <c r="K309" s="434">
        <v>300</v>
      </c>
      <c r="L309" s="245" t="str">
        <f>IF(('Раздел 1'!N313)&gt;0,E309,"")</f>
        <v/>
      </c>
      <c r="M309" s="245" t="str">
        <f>IF(('Раздел 1'!O313)&gt;0,G309,"")</f>
        <v/>
      </c>
      <c r="N309" s="245" t="str">
        <f>IF(('Раздел 1'!P313)&gt;0,I309,"")</f>
        <v/>
      </c>
      <c r="O309" s="245" t="str">
        <f>IF(('Раздел 1'!Q313)&gt;0,K309,"")</f>
        <v/>
      </c>
      <c r="P309" s="245" t="str">
        <f>IF(('Раздел 1'!N313)&gt;0,D309,"")</f>
        <v/>
      </c>
      <c r="Q309" s="245" t="str">
        <f>IF(('Раздел 1'!O313)&gt;0,F309,"")</f>
        <v/>
      </c>
      <c r="R309" s="245" t="str">
        <f>IF(('Раздел 1'!P313)&gt;0,H309,"")</f>
        <v/>
      </c>
      <c r="S309" s="245" t="str">
        <f>IF(('Раздел 1'!Q313)&gt;0,J309,"")</f>
        <v/>
      </c>
      <c r="T309" s="216">
        <f t="shared" si="8"/>
        <v>0</v>
      </c>
      <c r="U309" s="216">
        <f t="shared" si="9"/>
        <v>0</v>
      </c>
      <c r="V309" s="217" t="e">
        <f>IF(('Раздел 1'!AD313)/('Раздел 1'!S313)&lt;=T309,"","Превышен размер среднего штрафа!")</f>
        <v>#DIV/0!</v>
      </c>
      <c r="W309" s="217" t="e">
        <f>IF(('Раздел 1'!AD313)/('Раздел 1'!S313)&gt;=U309,"","Средний размер штрафа низок!")</f>
        <v>#DIV/0!</v>
      </c>
      <c r="X309" s="218"/>
    </row>
    <row r="310" spans="1:24" s="220" customFormat="1" ht="123.6" customHeight="1">
      <c r="A310" s="421" t="s">
        <v>1181</v>
      </c>
      <c r="B310" s="433" t="s">
        <v>225</v>
      </c>
      <c r="C310" s="423">
        <v>305</v>
      </c>
      <c r="D310" s="434">
        <v>500</v>
      </c>
      <c r="E310" s="434">
        <v>200000</v>
      </c>
      <c r="F310" s="434">
        <v>500</v>
      </c>
      <c r="G310" s="434">
        <v>40000</v>
      </c>
      <c r="H310" s="434">
        <v>500</v>
      </c>
      <c r="I310" s="434">
        <v>40000</v>
      </c>
      <c r="J310" s="434">
        <v>500</v>
      </c>
      <c r="K310" s="434">
        <v>20000</v>
      </c>
      <c r="L310" s="245" t="str">
        <f>IF(('Раздел 1'!N314)&gt;0,E310,"")</f>
        <v/>
      </c>
      <c r="M310" s="245" t="str">
        <f>IF(('Раздел 1'!O314)&gt;0,G310,"")</f>
        <v/>
      </c>
      <c r="N310" s="245" t="str">
        <f>IF(('Раздел 1'!P314)&gt;0,I310,"")</f>
        <v/>
      </c>
      <c r="O310" s="245">
        <f>IF(('Раздел 1'!Q314)&gt;0,K310,"")</f>
        <v>20000</v>
      </c>
      <c r="P310" s="245" t="str">
        <f>IF(('Раздел 1'!N314)&gt;0,D310,"")</f>
        <v/>
      </c>
      <c r="Q310" s="245" t="str">
        <f>IF(('Раздел 1'!O314)&gt;0,F310,"")</f>
        <v/>
      </c>
      <c r="R310" s="245" t="str">
        <f>IF(('Раздел 1'!P314)&gt;0,H310,"")</f>
        <v/>
      </c>
      <c r="S310" s="245">
        <f>IF(('Раздел 1'!Q314)&gt;0,J310,"")</f>
        <v>500</v>
      </c>
      <c r="T310" s="216">
        <f t="shared" si="8"/>
        <v>20000</v>
      </c>
      <c r="U310" s="216">
        <f t="shared" si="9"/>
        <v>500</v>
      </c>
      <c r="V310" s="217" t="str">
        <f>IF(('Раздел 1'!AD314)/('Раздел 1'!S314)&lt;=T310,"","Превышен размер среднего штрафа!")</f>
        <v/>
      </c>
      <c r="W310" s="217" t="str">
        <f>IF(('Раздел 1'!AD314)/('Раздел 1'!S314)&gt;=U310,"","Средний размер штрафа низок!")</f>
        <v/>
      </c>
      <c r="X310" s="221"/>
    </row>
    <row r="311" spans="1:24" s="220" customFormat="1" ht="90.6" customHeight="1">
      <c r="A311" s="421" t="s">
        <v>1162</v>
      </c>
      <c r="B311" s="433" t="s">
        <v>226</v>
      </c>
      <c r="C311" s="423">
        <v>306</v>
      </c>
      <c r="D311" s="434">
        <v>20000</v>
      </c>
      <c r="E311" s="434">
        <v>500000</v>
      </c>
      <c r="F311" s="434">
        <v>2000</v>
      </c>
      <c r="G311" s="434">
        <v>300000</v>
      </c>
      <c r="H311" s="434">
        <v>40000</v>
      </c>
      <c r="I311" s="434">
        <v>300000</v>
      </c>
      <c r="J311" s="434">
        <v>500</v>
      </c>
      <c r="K311" s="434">
        <v>20000</v>
      </c>
      <c r="L311" s="245" t="str">
        <f>IF(('Раздел 1'!N315)&gt;0,E311,"")</f>
        <v/>
      </c>
      <c r="M311" s="245" t="str">
        <f>IF(('Раздел 1'!O315)&gt;0,G311,"")</f>
        <v/>
      </c>
      <c r="N311" s="245" t="str">
        <f>IF(('Раздел 1'!P315)&gt;0,I311,"")</f>
        <v/>
      </c>
      <c r="O311" s="245" t="str">
        <f>IF(('Раздел 1'!Q315)&gt;0,K311,"")</f>
        <v/>
      </c>
      <c r="P311" s="245" t="str">
        <f>IF(('Раздел 1'!N315)&gt;0,D311,"")</f>
        <v/>
      </c>
      <c r="Q311" s="245" t="str">
        <f>IF(('Раздел 1'!O315)&gt;0,F311,"")</f>
        <v/>
      </c>
      <c r="R311" s="245" t="str">
        <f>IF(('Раздел 1'!P315)&gt;0,H311,"")</f>
        <v/>
      </c>
      <c r="S311" s="245" t="str">
        <f>IF(('Раздел 1'!Q315)&gt;0,J311,"")</f>
        <v/>
      </c>
      <c r="T311" s="216">
        <f t="shared" si="8"/>
        <v>0</v>
      </c>
      <c r="U311" s="216">
        <f t="shared" si="9"/>
        <v>0</v>
      </c>
      <c r="V311" s="217" t="e">
        <f>IF(('Раздел 1'!AD315)/('Раздел 1'!S315)&lt;=T311,"","Превышен размер среднего штрафа!")</f>
        <v>#DIV/0!</v>
      </c>
      <c r="W311" s="217" t="e">
        <f>IF(('Раздел 1'!AD315)/('Раздел 1'!S315)&gt;=U311,"","Средний размер штрафа низок!")</f>
        <v>#DIV/0!</v>
      </c>
      <c r="X311" s="218"/>
    </row>
    <row r="312" spans="1:24" s="220" customFormat="1" ht="90.6" customHeight="1">
      <c r="A312" s="421" t="s">
        <v>1182</v>
      </c>
      <c r="B312" s="433" t="s">
        <v>149</v>
      </c>
      <c r="C312" s="423">
        <v>307</v>
      </c>
      <c r="D312" s="434">
        <v>5000</v>
      </c>
      <c r="E312" s="434">
        <v>100000</v>
      </c>
      <c r="F312" s="434">
        <v>2000</v>
      </c>
      <c r="G312" s="434">
        <v>20000</v>
      </c>
      <c r="H312" s="434">
        <v>2000</v>
      </c>
      <c r="I312" s="434">
        <v>20000</v>
      </c>
      <c r="J312" s="434">
        <v>500</v>
      </c>
      <c r="K312" s="434">
        <v>1000</v>
      </c>
      <c r="L312" s="245" t="str">
        <f>IF(('Раздел 1'!N316)&gt;0,E312,"")</f>
        <v/>
      </c>
      <c r="M312" s="245" t="str">
        <f>IF(('Раздел 1'!O316)&gt;0,G312,"")</f>
        <v/>
      </c>
      <c r="N312" s="245" t="str">
        <f>IF(('Раздел 1'!P316)&gt;0,I312,"")</f>
        <v/>
      </c>
      <c r="O312" s="245" t="str">
        <f>IF(('Раздел 1'!Q316)&gt;0,K312,"")</f>
        <v/>
      </c>
      <c r="P312" s="245" t="str">
        <f>IF(('Раздел 1'!N316)&gt;0,D312,"")</f>
        <v/>
      </c>
      <c r="Q312" s="245" t="str">
        <f>IF(('Раздел 1'!O316)&gt;0,F312,"")</f>
        <v/>
      </c>
      <c r="R312" s="245" t="str">
        <f>IF(('Раздел 1'!P316)&gt;0,H312,"")</f>
        <v/>
      </c>
      <c r="S312" s="245" t="str">
        <f>IF(('Раздел 1'!Q316)&gt;0,J312,"")</f>
        <v/>
      </c>
      <c r="T312" s="216">
        <f t="shared" si="8"/>
        <v>0</v>
      </c>
      <c r="U312" s="216">
        <f t="shared" si="9"/>
        <v>0</v>
      </c>
      <c r="V312" s="217" t="e">
        <f>IF(('Раздел 1'!AD316)/('Раздел 1'!S316)&lt;=T312,"","Превышен размер среднего штрафа!")</f>
        <v>#DIV/0!</v>
      </c>
      <c r="W312" s="217" t="e">
        <f>IF(('Раздел 1'!AD316)/('Раздел 1'!S316)&gt;=U312,"","Средний размер штрафа низок!")</f>
        <v>#DIV/0!</v>
      </c>
      <c r="X312" s="218"/>
    </row>
    <row r="313" spans="1:24" s="220" customFormat="1" ht="90.6" customHeight="1">
      <c r="A313" s="421" t="s">
        <v>1183</v>
      </c>
      <c r="B313" s="433" t="s">
        <v>71</v>
      </c>
      <c r="C313" s="423">
        <v>308</v>
      </c>
      <c r="D313" s="434">
        <v>10000</v>
      </c>
      <c r="E313" s="434">
        <v>1000000</v>
      </c>
      <c r="F313" s="434">
        <v>1000</v>
      </c>
      <c r="G313" s="434">
        <v>200000</v>
      </c>
      <c r="H313" s="434">
        <v>1500</v>
      </c>
      <c r="I313" s="434">
        <v>70000</v>
      </c>
      <c r="J313" s="434">
        <v>300</v>
      </c>
      <c r="K313" s="434">
        <v>50000</v>
      </c>
      <c r="L313" s="245" t="str">
        <f>IF(('Раздел 1'!N317)&gt;0,E313,"")</f>
        <v/>
      </c>
      <c r="M313" s="245">
        <f>IF(('Раздел 1'!O317)&gt;0,G313,"")</f>
        <v>200000</v>
      </c>
      <c r="N313" s="245" t="str">
        <f>IF(('Раздел 1'!P317)&gt;0,I313,"")</f>
        <v/>
      </c>
      <c r="O313" s="245" t="str">
        <f>IF(('Раздел 1'!Q317)&gt;0,K313,"")</f>
        <v/>
      </c>
      <c r="P313" s="245" t="str">
        <f>IF(('Раздел 1'!N317)&gt;0,D313,"")</f>
        <v/>
      </c>
      <c r="Q313" s="245">
        <f>IF(('Раздел 1'!O317)&gt;0,F313,"")</f>
        <v>1000</v>
      </c>
      <c r="R313" s="245" t="str">
        <f>IF(('Раздел 1'!P317)&gt;0,H313,"")</f>
        <v/>
      </c>
      <c r="S313" s="245" t="str">
        <f>IF(('Раздел 1'!Q317)&gt;0,J313,"")</f>
        <v/>
      </c>
      <c r="T313" s="216">
        <f t="shared" si="8"/>
        <v>200000</v>
      </c>
      <c r="U313" s="216">
        <f t="shared" si="9"/>
        <v>1000</v>
      </c>
      <c r="V313" s="217" t="str">
        <f>IF(('Раздел 1'!AD317)/('Раздел 1'!S317)&lt;=T313,"","Превышен размер среднего штрафа!")</f>
        <v/>
      </c>
      <c r="W313" s="217" t="str">
        <f>IF(('Раздел 1'!AD317)/('Раздел 1'!S317)&gt;=U313,"","Средний размер штрафа низок!")</f>
        <v/>
      </c>
      <c r="X313" s="221"/>
    </row>
    <row r="314" spans="1:24" s="220" customFormat="1" ht="60" customHeight="1">
      <c r="A314" s="421" t="s">
        <v>781</v>
      </c>
      <c r="B314" s="433" t="s">
        <v>583</v>
      </c>
      <c r="C314" s="423">
        <v>309</v>
      </c>
      <c r="D314" s="434">
        <v>300000</v>
      </c>
      <c r="E314" s="434">
        <v>1000000</v>
      </c>
      <c r="F314" s="434">
        <v>30000</v>
      </c>
      <c r="G314" s="434">
        <v>50000</v>
      </c>
      <c r="H314" s="434">
        <v>30000</v>
      </c>
      <c r="I314" s="434">
        <v>50000</v>
      </c>
      <c r="J314" s="434">
        <v>3000</v>
      </c>
      <c r="K314" s="434">
        <v>5000</v>
      </c>
      <c r="L314" s="245" t="str">
        <f>IF(('Раздел 1'!N318)&gt;0,E314,"")</f>
        <v/>
      </c>
      <c r="M314" s="245" t="str">
        <f>IF(('Раздел 1'!O318)&gt;0,G314,"")</f>
        <v/>
      </c>
      <c r="N314" s="245" t="str">
        <f>IF(('Раздел 1'!P318)&gt;0,I314,"")</f>
        <v/>
      </c>
      <c r="O314" s="245" t="str">
        <f>IF(('Раздел 1'!Q318)&gt;0,K314,"")</f>
        <v/>
      </c>
      <c r="P314" s="245" t="str">
        <f>IF(('Раздел 1'!N318)&gt;0,D314,"")</f>
        <v/>
      </c>
      <c r="Q314" s="245" t="str">
        <f>IF(('Раздел 1'!O318)&gt;0,F314,"")</f>
        <v/>
      </c>
      <c r="R314" s="245" t="str">
        <f>IF(('Раздел 1'!P318)&gt;0,H314,"")</f>
        <v/>
      </c>
      <c r="S314" s="245" t="str">
        <f>IF(('Раздел 1'!Q318)&gt;0,J314,"")</f>
        <v/>
      </c>
      <c r="T314" s="216">
        <f t="shared" si="8"/>
        <v>0</v>
      </c>
      <c r="U314" s="216">
        <f t="shared" si="9"/>
        <v>0</v>
      </c>
      <c r="V314" s="217" t="e">
        <f>IF(('Раздел 1'!AD318)/('Раздел 1'!S318)&lt;=T314,"","Превышен размер среднего штрафа!")</f>
        <v>#DIV/0!</v>
      </c>
      <c r="W314" s="217" t="e">
        <f>IF(('Раздел 1'!AD318)/('Раздел 1'!S318)&gt;=U314,"","Средний размер штрафа низок!")</f>
        <v>#DIV/0!</v>
      </c>
      <c r="X314" s="218"/>
    </row>
    <row r="315" spans="1:24" s="220" customFormat="1" ht="60" customHeight="1">
      <c r="A315" s="421" t="s">
        <v>11244</v>
      </c>
      <c r="B315" s="433" t="s">
        <v>11245</v>
      </c>
      <c r="C315" s="423">
        <v>310</v>
      </c>
      <c r="D315" s="434">
        <v>1000000</v>
      </c>
      <c r="E315" s="434">
        <v>18000000</v>
      </c>
      <c r="F315" s="434">
        <v>100000</v>
      </c>
      <c r="G315" s="434">
        <v>1000000</v>
      </c>
      <c r="H315" s="434">
        <v>100000</v>
      </c>
      <c r="I315" s="434">
        <v>1000000</v>
      </c>
      <c r="J315" s="434">
        <v>30000</v>
      </c>
      <c r="K315" s="434">
        <v>300000</v>
      </c>
      <c r="L315" s="245" t="str">
        <f>IF(('Раздел 1'!N319)&gt;0,E315,"")</f>
        <v/>
      </c>
      <c r="M315" s="245" t="str">
        <f>IF(('Раздел 1'!O319)&gt;0,G315,"")</f>
        <v/>
      </c>
      <c r="N315" s="245" t="str">
        <f>IF(('Раздел 1'!P319)&gt;0,I315,"")</f>
        <v/>
      </c>
      <c r="O315" s="245" t="str">
        <f>IF(('Раздел 1'!Q319)&gt;0,K315,"")</f>
        <v/>
      </c>
      <c r="P315" s="245" t="str">
        <f>IF(('Раздел 1'!N319)&gt;0,D315,"")</f>
        <v/>
      </c>
      <c r="Q315" s="245" t="str">
        <f>IF(('Раздел 1'!O319)&gt;0,F315,"")</f>
        <v/>
      </c>
      <c r="R315" s="245" t="str">
        <f>IF(('Раздел 1'!P319)&gt;0,H315,"")</f>
        <v/>
      </c>
      <c r="S315" s="245" t="str">
        <f>IF(('Раздел 1'!Q319)&gt;0,J315,"")</f>
        <v/>
      </c>
      <c r="T315" s="216">
        <f t="shared" si="8"/>
        <v>0</v>
      </c>
      <c r="U315" s="216">
        <f t="shared" si="9"/>
        <v>0</v>
      </c>
      <c r="V315" s="217" t="e">
        <f>IF(('Раздел 1'!AD319)/('Раздел 1'!S319)&lt;=T315,"","Превышен размер среднего штрафа!")</f>
        <v>#DIV/0!</v>
      </c>
      <c r="W315" s="217" t="e">
        <f>IF(('Раздел 1'!AD319)/('Раздел 1'!S319)&gt;=U315,"","Средний размер штрафа низок!")</f>
        <v>#DIV/0!</v>
      </c>
      <c r="X315" s="218"/>
    </row>
    <row r="316" spans="1:24" s="220" customFormat="1" ht="60" customHeight="1">
      <c r="A316" s="421" t="s">
        <v>227</v>
      </c>
      <c r="B316" s="433" t="s">
        <v>228</v>
      </c>
      <c r="C316" s="423">
        <v>311</v>
      </c>
      <c r="D316" s="434"/>
      <c r="E316" s="434"/>
      <c r="F316" s="434">
        <v>4000</v>
      </c>
      <c r="G316" s="434">
        <v>5000</v>
      </c>
      <c r="H316" s="434">
        <v>4000</v>
      </c>
      <c r="I316" s="434">
        <v>5000</v>
      </c>
      <c r="J316" s="434"/>
      <c r="K316" s="434"/>
      <c r="L316" s="245" t="str">
        <f>IF(('Раздел 1'!N320)&gt;0,E316,"")</f>
        <v/>
      </c>
      <c r="M316" s="245" t="str">
        <f>IF(('Раздел 1'!O320)&gt;0,G316,"")</f>
        <v/>
      </c>
      <c r="N316" s="245" t="str">
        <f>IF(('Раздел 1'!P320)&gt;0,I316,"")</f>
        <v/>
      </c>
      <c r="O316" s="245" t="str">
        <f>IF(('Раздел 1'!Q320)&gt;0,K316,"")</f>
        <v/>
      </c>
      <c r="P316" s="245" t="str">
        <f>IF(('Раздел 1'!N320)&gt;0,D316,"")</f>
        <v/>
      </c>
      <c r="Q316" s="245" t="str">
        <f>IF(('Раздел 1'!O320)&gt;0,F316,"")</f>
        <v/>
      </c>
      <c r="R316" s="245" t="str">
        <f>IF(('Раздел 1'!P320)&gt;0,H316,"")</f>
        <v/>
      </c>
      <c r="S316" s="245" t="str">
        <f>IF(('Раздел 1'!Q320)&gt;0,J316,"")</f>
        <v/>
      </c>
      <c r="T316" s="216">
        <f t="shared" si="8"/>
        <v>0</v>
      </c>
      <c r="U316" s="216">
        <f t="shared" si="9"/>
        <v>0</v>
      </c>
      <c r="V316" s="217" t="e">
        <f>IF(('Раздел 1'!AD320)/('Раздел 1'!S320)&lt;=T316,"","Превышен размер среднего штрафа!")</f>
        <v>#DIV/0!</v>
      </c>
      <c r="W316" s="217" t="e">
        <f>IF(('Раздел 1'!AD320)/('Раздел 1'!S320)&gt;=U316,"","Средний размер штрафа низок!")</f>
        <v>#DIV/0!</v>
      </c>
      <c r="X316" s="221"/>
    </row>
    <row r="317" spans="1:24" s="220" customFormat="1" ht="93" customHeight="1">
      <c r="A317" s="421" t="s">
        <v>1184</v>
      </c>
      <c r="B317" s="433" t="s">
        <v>359</v>
      </c>
      <c r="C317" s="423">
        <v>312</v>
      </c>
      <c r="D317" s="434"/>
      <c r="E317" s="434"/>
      <c r="F317" s="434">
        <v>1000</v>
      </c>
      <c r="G317" s="434">
        <v>15000</v>
      </c>
      <c r="H317" s="434">
        <v>1000</v>
      </c>
      <c r="I317" s="434">
        <v>15000</v>
      </c>
      <c r="J317" s="434"/>
      <c r="K317" s="434"/>
      <c r="L317" s="245" t="str">
        <f>IF(('Раздел 1'!N321)&gt;0,E317,"")</f>
        <v/>
      </c>
      <c r="M317" s="245" t="str">
        <f>IF(('Раздел 1'!O321)&gt;0,G317,"")</f>
        <v/>
      </c>
      <c r="N317" s="245" t="str">
        <f>IF(('Раздел 1'!P321)&gt;0,I317,"")</f>
        <v/>
      </c>
      <c r="O317" s="245" t="str">
        <f>IF(('Раздел 1'!Q321)&gt;0,K317,"")</f>
        <v/>
      </c>
      <c r="P317" s="245" t="str">
        <f>IF(('Раздел 1'!N321)&gt;0,D317,"")</f>
        <v/>
      </c>
      <c r="Q317" s="245" t="str">
        <f>IF(('Раздел 1'!O321)&gt;0,F317,"")</f>
        <v/>
      </c>
      <c r="R317" s="245" t="str">
        <f>IF(('Раздел 1'!P321)&gt;0,H317,"")</f>
        <v/>
      </c>
      <c r="S317" s="245" t="str">
        <f>IF(('Раздел 1'!Q321)&gt;0,J317,"")</f>
        <v/>
      </c>
      <c r="T317" s="216">
        <f t="shared" si="8"/>
        <v>0</v>
      </c>
      <c r="U317" s="216">
        <f t="shared" si="9"/>
        <v>0</v>
      </c>
      <c r="V317" s="217" t="e">
        <f>IF(('Раздел 1'!AD321)/('Раздел 1'!S321)&lt;=T317,"","Превышен размер среднего штрафа!")</f>
        <v>#DIV/0!</v>
      </c>
      <c r="W317" s="217" t="e">
        <f>IF(('Раздел 1'!AD321)/('Раздел 1'!S321)&gt;=U317,"","Средний размер штрафа низок!")</f>
        <v>#DIV/0!</v>
      </c>
      <c r="X317" s="218"/>
    </row>
    <row r="318" spans="1:24" s="220" customFormat="1" ht="36" customHeight="1">
      <c r="A318" s="421" t="s">
        <v>782</v>
      </c>
      <c r="B318" s="433" t="s">
        <v>783</v>
      </c>
      <c r="C318" s="423">
        <v>313</v>
      </c>
      <c r="D318" s="434">
        <v>3000</v>
      </c>
      <c r="E318" s="434">
        <v>5000</v>
      </c>
      <c r="F318" s="434">
        <v>300</v>
      </c>
      <c r="G318" s="434">
        <v>500</v>
      </c>
      <c r="H318" s="434">
        <v>300</v>
      </c>
      <c r="I318" s="434">
        <v>500</v>
      </c>
      <c r="J318" s="434">
        <v>100</v>
      </c>
      <c r="K318" s="434">
        <v>300</v>
      </c>
      <c r="L318" s="245" t="str">
        <f>IF(('Раздел 1'!N322)&gt;0,E318,"")</f>
        <v/>
      </c>
      <c r="M318" s="245" t="str">
        <f>IF(('Раздел 1'!O322)&gt;0,G318,"")</f>
        <v/>
      </c>
      <c r="N318" s="245" t="str">
        <f>IF(('Раздел 1'!P322)&gt;0,I318,"")</f>
        <v/>
      </c>
      <c r="O318" s="245" t="str">
        <f>IF(('Раздел 1'!Q322)&gt;0,K318,"")</f>
        <v/>
      </c>
      <c r="P318" s="245" t="str">
        <f>IF(('Раздел 1'!N322)&gt;0,D318,"")</f>
        <v/>
      </c>
      <c r="Q318" s="245" t="str">
        <f>IF(('Раздел 1'!O322)&gt;0,F318,"")</f>
        <v/>
      </c>
      <c r="R318" s="245" t="str">
        <f>IF(('Раздел 1'!P322)&gt;0,H318,"")</f>
        <v/>
      </c>
      <c r="S318" s="245" t="str">
        <f>IF(('Раздел 1'!Q322)&gt;0,J318,"")</f>
        <v/>
      </c>
      <c r="T318" s="216">
        <f t="shared" si="8"/>
        <v>0</v>
      </c>
      <c r="U318" s="216">
        <f t="shared" si="9"/>
        <v>0</v>
      </c>
      <c r="V318" s="217" t="e">
        <f>IF(('Раздел 1'!AD322)/('Раздел 1'!S322)&lt;=T318,"","Превышен размер среднего штрафа!")</f>
        <v>#DIV/0!</v>
      </c>
      <c r="W318" s="217" t="e">
        <f>IF(('Раздел 1'!AD322)/('Раздел 1'!S322)&gt;=U318,"","Средний размер штрафа низок!")</f>
        <v>#DIV/0!</v>
      </c>
      <c r="X318" s="218"/>
    </row>
    <row r="319" spans="1:24" s="220" customFormat="1" ht="60" customHeight="1">
      <c r="A319" s="421" t="s">
        <v>784</v>
      </c>
      <c r="B319" s="433" t="s">
        <v>258</v>
      </c>
      <c r="C319" s="423">
        <v>314</v>
      </c>
      <c r="D319" s="434">
        <v>50000</v>
      </c>
      <c r="E319" s="434">
        <v>150000</v>
      </c>
      <c r="F319" s="434">
        <v>3000</v>
      </c>
      <c r="G319" s="434">
        <v>10000</v>
      </c>
      <c r="H319" s="434">
        <v>3000</v>
      </c>
      <c r="I319" s="434">
        <v>10000</v>
      </c>
      <c r="J319" s="434"/>
      <c r="K319" s="434"/>
      <c r="L319" s="245" t="str">
        <f>IF(('Раздел 1'!N323)&gt;0,E319,"")</f>
        <v/>
      </c>
      <c r="M319" s="245" t="str">
        <f>IF(('Раздел 1'!O323)&gt;0,G319,"")</f>
        <v/>
      </c>
      <c r="N319" s="245" t="str">
        <f>IF(('Раздел 1'!P323)&gt;0,I319,"")</f>
        <v/>
      </c>
      <c r="O319" s="245" t="str">
        <f>IF(('Раздел 1'!Q323)&gt;0,K319,"")</f>
        <v/>
      </c>
      <c r="P319" s="245" t="str">
        <f>IF(('Раздел 1'!N323)&gt;0,D319,"")</f>
        <v/>
      </c>
      <c r="Q319" s="245" t="str">
        <f>IF(('Раздел 1'!O323)&gt;0,F319,"")</f>
        <v/>
      </c>
      <c r="R319" s="245" t="str">
        <f>IF(('Раздел 1'!P323)&gt;0,H319,"")</f>
        <v/>
      </c>
      <c r="S319" s="245" t="str">
        <f>IF(('Раздел 1'!Q323)&gt;0,J319,"")</f>
        <v/>
      </c>
      <c r="T319" s="216">
        <f t="shared" si="8"/>
        <v>0</v>
      </c>
      <c r="U319" s="216">
        <f t="shared" si="9"/>
        <v>0</v>
      </c>
      <c r="V319" s="217" t="e">
        <f>IF(('Раздел 1'!AD323)/('Раздел 1'!S323)&lt;=T319,"","Превышен размер среднего штрафа!")</f>
        <v>#DIV/0!</v>
      </c>
      <c r="W319" s="217" t="e">
        <f>IF(('Раздел 1'!AD323)/('Раздел 1'!S323)&gt;=U319,"","Средний размер штрафа низок!")</f>
        <v>#DIV/0!</v>
      </c>
      <c r="X319" s="221"/>
    </row>
    <row r="320" spans="1:24" s="220" customFormat="1" ht="34.15" customHeight="1">
      <c r="A320" s="421" t="s">
        <v>785</v>
      </c>
      <c r="B320" s="433" t="s">
        <v>259</v>
      </c>
      <c r="C320" s="423">
        <v>315</v>
      </c>
      <c r="D320" s="434">
        <v>50000</v>
      </c>
      <c r="E320" s="434">
        <v>700000</v>
      </c>
      <c r="F320" s="434">
        <v>5000</v>
      </c>
      <c r="G320" s="434">
        <v>30000</v>
      </c>
      <c r="H320" s="434">
        <v>5000</v>
      </c>
      <c r="I320" s="434">
        <v>30000</v>
      </c>
      <c r="J320" s="434">
        <v>2000</v>
      </c>
      <c r="K320" s="434">
        <v>4000</v>
      </c>
      <c r="L320" s="245" t="str">
        <f>IF(('Раздел 1'!N324)&gt;0,E320,"")</f>
        <v/>
      </c>
      <c r="M320" s="245" t="str">
        <f>IF(('Раздел 1'!O324)&gt;0,G320,"")</f>
        <v/>
      </c>
      <c r="N320" s="245" t="str">
        <f>IF(('Раздел 1'!P324)&gt;0,I320,"")</f>
        <v/>
      </c>
      <c r="O320" s="245" t="str">
        <f>IF(('Раздел 1'!Q324)&gt;0,K320,"")</f>
        <v/>
      </c>
      <c r="P320" s="245" t="str">
        <f>IF(('Раздел 1'!N324)&gt;0,D320,"")</f>
        <v/>
      </c>
      <c r="Q320" s="245" t="str">
        <f>IF(('Раздел 1'!O324)&gt;0,F320,"")</f>
        <v/>
      </c>
      <c r="R320" s="245" t="str">
        <f>IF(('Раздел 1'!P324)&gt;0,H320,"")</f>
        <v/>
      </c>
      <c r="S320" s="245" t="str">
        <f>IF(('Раздел 1'!Q324)&gt;0,J320,"")</f>
        <v/>
      </c>
      <c r="T320" s="216">
        <f t="shared" si="8"/>
        <v>0</v>
      </c>
      <c r="U320" s="216">
        <f t="shared" si="9"/>
        <v>0</v>
      </c>
      <c r="V320" s="217" t="e">
        <f>IF(('Раздел 1'!AD324)/('Раздел 1'!S324)&lt;=T320,"","Превышен размер среднего штрафа!")</f>
        <v>#DIV/0!</v>
      </c>
      <c r="W320" s="217" t="e">
        <f>IF(('Раздел 1'!AD324)/('Раздел 1'!S324)&gt;=U320,"","Средний размер штрафа низок!")</f>
        <v>#DIV/0!</v>
      </c>
      <c r="X320" s="218"/>
    </row>
    <row r="321" spans="1:24" s="220" customFormat="1" ht="60" customHeight="1">
      <c r="A321" s="421" t="s">
        <v>786</v>
      </c>
      <c r="B321" s="433" t="s">
        <v>787</v>
      </c>
      <c r="C321" s="423">
        <v>316</v>
      </c>
      <c r="D321" s="434">
        <v>10000</v>
      </c>
      <c r="E321" s="434">
        <v>30000</v>
      </c>
      <c r="F321" s="434">
        <v>3000</v>
      </c>
      <c r="G321" s="434">
        <v>10000</v>
      </c>
      <c r="H321" s="434">
        <v>3000</v>
      </c>
      <c r="I321" s="434">
        <v>10000</v>
      </c>
      <c r="J321" s="434"/>
      <c r="K321" s="434"/>
      <c r="L321" s="245" t="str">
        <f>IF(('Раздел 1'!N325)&gt;0,E321,"")</f>
        <v/>
      </c>
      <c r="M321" s="245" t="str">
        <f>IF(('Раздел 1'!O325)&gt;0,G321,"")</f>
        <v/>
      </c>
      <c r="N321" s="245" t="str">
        <f>IF(('Раздел 1'!P325)&gt;0,I321,"")</f>
        <v/>
      </c>
      <c r="O321" s="245" t="str">
        <f>IF(('Раздел 1'!Q325)&gt;0,K321,"")</f>
        <v/>
      </c>
      <c r="P321" s="245" t="str">
        <f>IF(('Раздел 1'!N325)&gt;0,D321,"")</f>
        <v/>
      </c>
      <c r="Q321" s="245" t="str">
        <f>IF(('Раздел 1'!O325)&gt;0,F321,"")</f>
        <v/>
      </c>
      <c r="R321" s="245" t="str">
        <f>IF(('Раздел 1'!P325)&gt;0,H321,"")</f>
        <v/>
      </c>
      <c r="S321" s="245" t="str">
        <f>IF(('Раздел 1'!Q325)&gt;0,J321,"")</f>
        <v/>
      </c>
      <c r="T321" s="216">
        <f t="shared" si="8"/>
        <v>0</v>
      </c>
      <c r="U321" s="216">
        <f t="shared" si="9"/>
        <v>0</v>
      </c>
      <c r="V321" s="217" t="e">
        <f>IF(('Раздел 1'!AD325)/('Раздел 1'!S325)&lt;=T321,"","Превышен размер среднего штрафа!")</f>
        <v>#DIV/0!</v>
      </c>
      <c r="W321" s="217" t="e">
        <f>IF(('Раздел 1'!AD325)/('Раздел 1'!S325)&gt;=U321,"","Средний размер штрафа низок!")</f>
        <v>#DIV/0!</v>
      </c>
      <c r="X321" s="218"/>
    </row>
    <row r="322" spans="1:24" s="220" customFormat="1" ht="60" customHeight="1">
      <c r="A322" s="421" t="s">
        <v>788</v>
      </c>
      <c r="B322" s="433" t="s">
        <v>789</v>
      </c>
      <c r="C322" s="423">
        <v>317</v>
      </c>
      <c r="D322" s="434">
        <v>50000</v>
      </c>
      <c r="E322" s="434">
        <v>500000</v>
      </c>
      <c r="F322" s="434">
        <v>30000</v>
      </c>
      <c r="G322" s="434">
        <v>100000</v>
      </c>
      <c r="H322" s="434">
        <v>30000</v>
      </c>
      <c r="I322" s="434">
        <v>150000</v>
      </c>
      <c r="J322" s="434"/>
      <c r="K322" s="434"/>
      <c r="L322" s="245" t="str">
        <f>IF(('Раздел 1'!N326)&gt;0,E322,"")</f>
        <v/>
      </c>
      <c r="M322" s="245" t="str">
        <f>IF(('Раздел 1'!O326)&gt;0,G322,"")</f>
        <v/>
      </c>
      <c r="N322" s="245" t="str">
        <f>IF(('Раздел 1'!P326)&gt;0,I322,"")</f>
        <v/>
      </c>
      <c r="O322" s="245" t="str">
        <f>IF(('Раздел 1'!Q326)&gt;0,K322,"")</f>
        <v/>
      </c>
      <c r="P322" s="245" t="str">
        <f>IF(('Раздел 1'!N326)&gt;0,D322,"")</f>
        <v/>
      </c>
      <c r="Q322" s="245" t="str">
        <f>IF(('Раздел 1'!O326)&gt;0,F322,"")</f>
        <v/>
      </c>
      <c r="R322" s="245" t="str">
        <f>IF(('Раздел 1'!P326)&gt;0,H322,"")</f>
        <v/>
      </c>
      <c r="S322" s="245" t="str">
        <f>IF(('Раздел 1'!Q326)&gt;0,J322,"")</f>
        <v/>
      </c>
      <c r="T322" s="216">
        <f t="shared" si="8"/>
        <v>0</v>
      </c>
      <c r="U322" s="216">
        <f t="shared" si="9"/>
        <v>0</v>
      </c>
      <c r="V322" s="217" t="e">
        <f>IF(('Раздел 1'!AD326)/('Раздел 1'!S326)&lt;=T322,"","Превышен размер среднего штрафа!")</f>
        <v>#DIV/0!</v>
      </c>
      <c r="W322" s="217" t="e">
        <f>IF(('Раздел 1'!AD326)/('Раздел 1'!S326)&gt;=U322,"","Средний размер штрафа низок!")</f>
        <v>#DIV/0!</v>
      </c>
      <c r="X322" s="221"/>
    </row>
    <row r="323" spans="1:24" s="220" customFormat="1" ht="60" customHeight="1">
      <c r="A323" s="421" t="s">
        <v>790</v>
      </c>
      <c r="B323" s="433" t="s">
        <v>11269</v>
      </c>
      <c r="C323" s="423">
        <v>318</v>
      </c>
      <c r="D323" s="434">
        <v>50000</v>
      </c>
      <c r="E323" s="434">
        <v>700000</v>
      </c>
      <c r="F323" s="434"/>
      <c r="G323" s="434"/>
      <c r="H323" s="434"/>
      <c r="I323" s="434"/>
      <c r="J323" s="434">
        <v>10000</v>
      </c>
      <c r="K323" s="434">
        <v>50000</v>
      </c>
      <c r="L323" s="245" t="str">
        <f>IF(('Раздел 1'!N327)&gt;0,E323,"")</f>
        <v/>
      </c>
      <c r="M323" s="245" t="str">
        <f>IF(('Раздел 1'!O327)&gt;0,G323,"")</f>
        <v/>
      </c>
      <c r="N323" s="245" t="str">
        <f>IF(('Раздел 1'!P327)&gt;0,I323,"")</f>
        <v/>
      </c>
      <c r="O323" s="245" t="str">
        <f>IF(('Раздел 1'!Q327)&gt;0,K323,"")</f>
        <v/>
      </c>
      <c r="P323" s="245" t="str">
        <f>IF(('Раздел 1'!N327)&gt;0,D323,"")</f>
        <v/>
      </c>
      <c r="Q323" s="245" t="str">
        <f>IF(('Раздел 1'!O327)&gt;0,F323,"")</f>
        <v/>
      </c>
      <c r="R323" s="245" t="str">
        <f>IF(('Раздел 1'!P327)&gt;0,H323,"")</f>
        <v/>
      </c>
      <c r="S323" s="245" t="str">
        <f>IF(('Раздел 1'!Q327)&gt;0,J323,"")</f>
        <v/>
      </c>
      <c r="T323" s="216">
        <f t="shared" si="8"/>
        <v>0</v>
      </c>
      <c r="U323" s="216">
        <f t="shared" si="9"/>
        <v>0</v>
      </c>
      <c r="V323" s="217" t="e">
        <f>IF(('Раздел 1'!AD327)/('Раздел 1'!S327)&lt;=T323,"","Превышен размер среднего штрафа!")</f>
        <v>#DIV/0!</v>
      </c>
      <c r="W323" s="217" t="e">
        <f>IF(('Раздел 1'!AD327)/('Раздел 1'!S327)&gt;=U323,"","Средний размер штрафа низок!")</f>
        <v>#DIV/0!</v>
      </c>
      <c r="X323" s="218"/>
    </row>
    <row r="324" spans="1:24" s="220" customFormat="1" ht="81.599999999999994" customHeight="1">
      <c r="A324" s="421" t="s">
        <v>12091</v>
      </c>
      <c r="B324" s="433" t="s">
        <v>12092</v>
      </c>
      <c r="C324" s="423">
        <v>319</v>
      </c>
      <c r="D324" s="468">
        <v>4000000</v>
      </c>
      <c r="E324" s="468">
        <v>6000000</v>
      </c>
      <c r="F324" s="468">
        <v>500000</v>
      </c>
      <c r="G324" s="468">
        <v>800000</v>
      </c>
      <c r="H324" s="468">
        <v>500000</v>
      </c>
      <c r="I324" s="468">
        <v>800000</v>
      </c>
      <c r="J324" s="468">
        <v>100000</v>
      </c>
      <c r="K324" s="468">
        <v>200000</v>
      </c>
      <c r="L324" s="245" t="str">
        <f>IF(('Раздел 1'!N328)&gt;0,E324,"")</f>
        <v/>
      </c>
      <c r="M324" s="245" t="str">
        <f>IF(('Раздел 1'!O328)&gt;0,G324,"")</f>
        <v/>
      </c>
      <c r="N324" s="245" t="str">
        <f>IF(('Раздел 1'!P328)&gt;0,I324,"")</f>
        <v/>
      </c>
      <c r="O324" s="245" t="str">
        <f>IF(('Раздел 1'!Q328)&gt;0,K324,"")</f>
        <v/>
      </c>
      <c r="P324" s="245" t="str">
        <f>IF(('Раздел 1'!N328)&gt;0,D324,"")</f>
        <v/>
      </c>
      <c r="Q324" s="245" t="str">
        <f>IF(('Раздел 1'!O328)&gt;0,F324,"")</f>
        <v/>
      </c>
      <c r="R324" s="245" t="str">
        <f>IF(('Раздел 1'!P328)&gt;0,H324,"")</f>
        <v/>
      </c>
      <c r="S324" s="245" t="str">
        <f>IF(('Раздел 1'!Q328)&gt;0,J324,"")</f>
        <v/>
      </c>
      <c r="T324" s="216">
        <f t="shared" si="8"/>
        <v>0</v>
      </c>
      <c r="U324" s="216">
        <f t="shared" si="9"/>
        <v>0</v>
      </c>
      <c r="V324" s="217" t="e">
        <f>IF(('Раздел 1'!AD328)/('Раздел 1'!S328)&lt;=T324,"","Превышен размер среднего штрафа!")</f>
        <v>#DIV/0!</v>
      </c>
      <c r="W324" s="217" t="e">
        <f>IF(('Раздел 1'!AD328)/('Раздел 1'!S328)&gt;=U324,"","Средний размер штрафа низок!")</f>
        <v>#DIV/0!</v>
      </c>
      <c r="X324" s="218"/>
    </row>
    <row r="325" spans="1:24" s="220" customFormat="1" ht="60" customHeight="1">
      <c r="A325" s="421" t="s">
        <v>791</v>
      </c>
      <c r="B325" s="433" t="s">
        <v>792</v>
      </c>
      <c r="C325" s="423">
        <v>320</v>
      </c>
      <c r="D325" s="434">
        <v>50000</v>
      </c>
      <c r="E325" s="434">
        <v>500000</v>
      </c>
      <c r="F325" s="434">
        <v>5000</v>
      </c>
      <c r="G325" s="434">
        <v>50000</v>
      </c>
      <c r="H325" s="434">
        <v>5000</v>
      </c>
      <c r="I325" s="434">
        <v>50000</v>
      </c>
      <c r="J325" s="434">
        <v>3000</v>
      </c>
      <c r="K325" s="434">
        <v>5000</v>
      </c>
      <c r="L325" s="245" t="str">
        <f>IF(('Раздел 1'!N329)&gt;0,E325,"")</f>
        <v/>
      </c>
      <c r="M325" s="245" t="str">
        <f>IF(('Раздел 1'!O329)&gt;0,G325,"")</f>
        <v/>
      </c>
      <c r="N325" s="245" t="str">
        <f>IF(('Раздел 1'!P329)&gt;0,I325,"")</f>
        <v/>
      </c>
      <c r="O325" s="245" t="str">
        <f>IF(('Раздел 1'!Q329)&gt;0,K325,"")</f>
        <v/>
      </c>
      <c r="P325" s="245" t="str">
        <f>IF(('Раздел 1'!N329)&gt;0,D325,"")</f>
        <v/>
      </c>
      <c r="Q325" s="245" t="str">
        <f>IF(('Раздел 1'!O329)&gt;0,F325,"")</f>
        <v/>
      </c>
      <c r="R325" s="245" t="str">
        <f>IF(('Раздел 1'!P329)&gt;0,H325,"")</f>
        <v/>
      </c>
      <c r="S325" s="245" t="str">
        <f>IF(('Раздел 1'!Q329)&gt;0,J325,"")</f>
        <v/>
      </c>
      <c r="T325" s="216">
        <f t="shared" si="8"/>
        <v>0</v>
      </c>
      <c r="U325" s="216">
        <f t="shared" si="9"/>
        <v>0</v>
      </c>
      <c r="V325" s="217" t="e">
        <f>IF(('Раздел 1'!AD329)/('Раздел 1'!S329)&lt;=T325,"","Превышен размер среднего штрафа!")</f>
        <v>#DIV/0!</v>
      </c>
      <c r="W325" s="217" t="e">
        <f>IF(('Раздел 1'!AD329)/('Раздел 1'!S329)&gt;=U325,"","Средний размер штрафа низок!")</f>
        <v>#DIV/0!</v>
      </c>
      <c r="X325" s="221"/>
    </row>
    <row r="326" spans="1:24" s="220" customFormat="1" ht="60" customHeight="1">
      <c r="A326" s="421" t="s">
        <v>793</v>
      </c>
      <c r="B326" s="433" t="s">
        <v>794</v>
      </c>
      <c r="C326" s="423">
        <v>321</v>
      </c>
      <c r="D326" s="434"/>
      <c r="E326" s="434"/>
      <c r="F326" s="434">
        <v>1000</v>
      </c>
      <c r="G326" s="434">
        <v>20000</v>
      </c>
      <c r="H326" s="434">
        <v>1000</v>
      </c>
      <c r="I326" s="434">
        <v>20000</v>
      </c>
      <c r="J326" s="434"/>
      <c r="K326" s="434"/>
      <c r="L326" s="245" t="str">
        <f>IF(('Раздел 1'!N330)&gt;0,E326,"")</f>
        <v/>
      </c>
      <c r="M326" s="245" t="str">
        <f>IF(('Раздел 1'!O330)&gt;0,G326,"")</f>
        <v/>
      </c>
      <c r="N326" s="245" t="str">
        <f>IF(('Раздел 1'!P330)&gt;0,I326,"")</f>
        <v/>
      </c>
      <c r="O326" s="245" t="str">
        <f>IF(('Раздел 1'!Q330)&gt;0,K326,"")</f>
        <v/>
      </c>
      <c r="P326" s="245" t="str">
        <f>IF(('Раздел 1'!N330)&gt;0,D326,"")</f>
        <v/>
      </c>
      <c r="Q326" s="245" t="str">
        <f>IF(('Раздел 1'!O330)&gt;0,F326,"")</f>
        <v/>
      </c>
      <c r="R326" s="245" t="str">
        <f>IF(('Раздел 1'!P330)&gt;0,H326,"")</f>
        <v/>
      </c>
      <c r="S326" s="245" t="str">
        <f>IF(('Раздел 1'!Q330)&gt;0,J326,"")</f>
        <v/>
      </c>
      <c r="T326" s="216">
        <f t="shared" si="8"/>
        <v>0</v>
      </c>
      <c r="U326" s="216">
        <f t="shared" si="9"/>
        <v>0</v>
      </c>
      <c r="V326" s="217" t="e">
        <f>IF(('Раздел 1'!AD330)/('Раздел 1'!S330)&lt;=T326,"","Превышен размер среднего штрафа!")</f>
        <v>#DIV/0!</v>
      </c>
      <c r="W326" s="217" t="e">
        <f>IF(('Раздел 1'!AD330)/('Раздел 1'!S330)&gt;=U326,"","Средний размер штрафа низок!")</f>
        <v>#DIV/0!</v>
      </c>
      <c r="X326" s="218"/>
    </row>
    <row r="327" spans="1:24" s="220" customFormat="1" ht="84" customHeight="1">
      <c r="A327" s="421" t="s">
        <v>839</v>
      </c>
      <c r="B327" s="433" t="s">
        <v>840</v>
      </c>
      <c r="C327" s="423">
        <v>322</v>
      </c>
      <c r="D327" s="434">
        <v>30000</v>
      </c>
      <c r="E327" s="434">
        <v>100000</v>
      </c>
      <c r="F327" s="434"/>
      <c r="G327" s="434"/>
      <c r="H327" s="434"/>
      <c r="I327" s="434"/>
      <c r="J327" s="434">
        <v>1000</v>
      </c>
      <c r="K327" s="434">
        <v>5000</v>
      </c>
      <c r="L327" s="245" t="str">
        <f>IF(('Раздел 1'!N331)&gt;0,E327,"")</f>
        <v/>
      </c>
      <c r="M327" s="245" t="str">
        <f>IF(('Раздел 1'!O331)&gt;0,G327,"")</f>
        <v/>
      </c>
      <c r="N327" s="245" t="str">
        <f>IF(('Раздел 1'!P331)&gt;0,I327,"")</f>
        <v/>
      </c>
      <c r="O327" s="245" t="str">
        <f>IF(('Раздел 1'!Q331)&gt;0,K327,"")</f>
        <v/>
      </c>
      <c r="P327" s="245" t="str">
        <f>IF(('Раздел 1'!N331)&gt;0,D327,"")</f>
        <v/>
      </c>
      <c r="Q327" s="245" t="str">
        <f>IF(('Раздел 1'!O331)&gt;0,F327,"")</f>
        <v/>
      </c>
      <c r="R327" s="245" t="str">
        <f>IF(('Раздел 1'!P331)&gt;0,H327,"")</f>
        <v/>
      </c>
      <c r="S327" s="245" t="str">
        <f>IF(('Раздел 1'!Q331)&gt;0,J327,"")</f>
        <v/>
      </c>
      <c r="T327" s="216">
        <f t="shared" si="8"/>
        <v>0</v>
      </c>
      <c r="U327" s="216">
        <f t="shared" si="9"/>
        <v>0</v>
      </c>
      <c r="V327" s="217" t="e">
        <f>IF(('Раздел 1'!AD331)/('Раздел 1'!S331)&lt;=T327,"","Превышен размер среднего штрафа!")</f>
        <v>#DIV/0!</v>
      </c>
      <c r="W327" s="217" t="e">
        <f>IF(('Раздел 1'!AD331)/('Раздел 1'!S331)&gt;=U327,"","Средний размер штрафа низок!")</f>
        <v>#DIV/0!</v>
      </c>
      <c r="X327" s="218"/>
    </row>
    <row r="328" spans="1:24" s="220" customFormat="1" ht="60" customHeight="1">
      <c r="A328" s="421" t="s">
        <v>202</v>
      </c>
      <c r="B328" s="433" t="s">
        <v>273</v>
      </c>
      <c r="C328" s="423">
        <v>323</v>
      </c>
      <c r="D328" s="434"/>
      <c r="E328" s="434"/>
      <c r="F328" s="434"/>
      <c r="G328" s="434"/>
      <c r="H328" s="434"/>
      <c r="I328" s="434"/>
      <c r="J328" s="434">
        <v>3000</v>
      </c>
      <c r="K328" s="468">
        <v>50000</v>
      </c>
      <c r="L328" s="245" t="str">
        <f>IF(('Раздел 1'!N332)&gt;0,E328,"")</f>
        <v/>
      </c>
      <c r="M328" s="245" t="str">
        <f>IF(('Раздел 1'!O332)&gt;0,G328,"")</f>
        <v/>
      </c>
      <c r="N328" s="245" t="str">
        <f>IF(('Раздел 1'!P332)&gt;0,I328,"")</f>
        <v/>
      </c>
      <c r="O328" s="245" t="str">
        <f>IF(('Раздел 1'!Q332)&gt;0,K328,"")</f>
        <v/>
      </c>
      <c r="P328" s="245" t="str">
        <f>IF(('Раздел 1'!N332)&gt;0,D328,"")</f>
        <v/>
      </c>
      <c r="Q328" s="245" t="str">
        <f>IF(('Раздел 1'!O332)&gt;0,F328,"")</f>
        <v/>
      </c>
      <c r="R328" s="245" t="str">
        <f>IF(('Раздел 1'!P332)&gt;0,H328,"")</f>
        <v/>
      </c>
      <c r="S328" s="245" t="str">
        <f>IF(('Раздел 1'!Q332)&gt;0,J328,"")</f>
        <v/>
      </c>
      <c r="T328" s="216">
        <f t="shared" si="8"/>
        <v>0</v>
      </c>
      <c r="U328" s="216">
        <f t="shared" si="9"/>
        <v>0</v>
      </c>
      <c r="V328" s="217" t="e">
        <f>IF(('Раздел 1'!AD332)/('Раздел 1'!S332)&lt;=T328,"","Превышен размер среднего штрафа!")</f>
        <v>#DIV/0!</v>
      </c>
      <c r="W328" s="217" t="e">
        <f>IF(('Раздел 1'!AD332)/('Раздел 1'!S332)&gt;=U328,"","Средний размер штрафа низок!")</f>
        <v>#DIV/0!</v>
      </c>
      <c r="X328" s="221"/>
    </row>
    <row r="329" spans="1:24" s="220" customFormat="1" ht="39.6" customHeight="1">
      <c r="A329" s="421" t="s">
        <v>274</v>
      </c>
      <c r="B329" s="433" t="s">
        <v>275</v>
      </c>
      <c r="C329" s="423">
        <v>324</v>
      </c>
      <c r="D329" s="434"/>
      <c r="E329" s="434"/>
      <c r="F329" s="434"/>
      <c r="G329" s="434"/>
      <c r="H329" s="434"/>
      <c r="I329" s="434"/>
      <c r="J329" s="434">
        <v>1000</v>
      </c>
      <c r="K329" s="434">
        <v>1500</v>
      </c>
      <c r="L329" s="245" t="str">
        <f>IF(('Раздел 1'!N333)&gt;0,E329,"")</f>
        <v/>
      </c>
      <c r="M329" s="245" t="str">
        <f>IF(('Раздел 1'!O333)&gt;0,G329,"")</f>
        <v/>
      </c>
      <c r="N329" s="245" t="str">
        <f>IF(('Раздел 1'!P333)&gt;0,I329,"")</f>
        <v/>
      </c>
      <c r="O329" s="245" t="str">
        <f>IF(('Раздел 1'!Q333)&gt;0,K329,"")</f>
        <v/>
      </c>
      <c r="P329" s="245" t="str">
        <f>IF(('Раздел 1'!N333)&gt;0,D329,"")</f>
        <v/>
      </c>
      <c r="Q329" s="245" t="str">
        <f>IF(('Раздел 1'!O333)&gt;0,F329,"")</f>
        <v/>
      </c>
      <c r="R329" s="245" t="str">
        <f>IF(('Раздел 1'!P333)&gt;0,H329,"")</f>
        <v/>
      </c>
      <c r="S329" s="245" t="str">
        <f>IF(('Раздел 1'!Q333)&gt;0,J329,"")</f>
        <v/>
      </c>
      <c r="T329" s="216">
        <f t="shared" si="8"/>
        <v>0</v>
      </c>
      <c r="U329" s="216">
        <f t="shared" si="9"/>
        <v>0</v>
      </c>
      <c r="V329" s="217" t="e">
        <f>IF(('Раздел 1'!AD333)/('Раздел 1'!S333)&lt;=T329,"","Превышен размер среднего штрафа!")</f>
        <v>#DIV/0!</v>
      </c>
      <c r="W329" s="217" t="e">
        <f>IF(('Раздел 1'!AD333)/('Раздел 1'!S333)&gt;=U329,"","Средний размер штрафа низок!")</f>
        <v>#DIV/0!</v>
      </c>
      <c r="X329" s="218"/>
    </row>
    <row r="330" spans="1:24" s="220" customFormat="1" ht="60" customHeight="1">
      <c r="A330" s="421" t="s">
        <v>276</v>
      </c>
      <c r="B330" s="433" t="s">
        <v>277</v>
      </c>
      <c r="C330" s="423">
        <v>325</v>
      </c>
      <c r="D330" s="434">
        <v>30000</v>
      </c>
      <c r="E330" s="434">
        <v>400000</v>
      </c>
      <c r="F330" s="434">
        <v>3000</v>
      </c>
      <c r="G330" s="434">
        <v>50000</v>
      </c>
      <c r="H330" s="434">
        <v>100000</v>
      </c>
      <c r="I330" s="434">
        <v>100000</v>
      </c>
      <c r="J330" s="434">
        <v>1500</v>
      </c>
      <c r="K330" s="434">
        <v>100000</v>
      </c>
      <c r="L330" s="245" t="str">
        <f>IF(('Раздел 1'!N334)&gt;0,E330,"")</f>
        <v/>
      </c>
      <c r="M330" s="245" t="str">
        <f>IF(('Раздел 1'!O334)&gt;0,G330,"")</f>
        <v/>
      </c>
      <c r="N330" s="245" t="str">
        <f>IF(('Раздел 1'!P334)&gt;0,I330,"")</f>
        <v/>
      </c>
      <c r="O330" s="245" t="str">
        <f>IF(('Раздел 1'!Q334)&gt;0,K330,"")</f>
        <v/>
      </c>
      <c r="P330" s="245" t="str">
        <f>IF(('Раздел 1'!N334)&gt;0,D330,"")</f>
        <v/>
      </c>
      <c r="Q330" s="245" t="str">
        <f>IF(('Раздел 1'!O334)&gt;0,F330,"")</f>
        <v/>
      </c>
      <c r="R330" s="245" t="str">
        <f>IF(('Раздел 1'!P334)&gt;0,H330,"")</f>
        <v/>
      </c>
      <c r="S330" s="245" t="str">
        <f>IF(('Раздел 1'!Q334)&gt;0,J330,"")</f>
        <v/>
      </c>
      <c r="T330" s="216">
        <f t="shared" si="8"/>
        <v>0</v>
      </c>
      <c r="U330" s="216">
        <f t="shared" si="9"/>
        <v>0</v>
      </c>
      <c r="V330" s="217" t="e">
        <f>IF(('Раздел 1'!AD334)/('Раздел 1'!S334)&lt;=T330,"","Превышен размер среднего штрафа!")</f>
        <v>#DIV/0!</v>
      </c>
      <c r="W330" s="217" t="e">
        <f>IF(('Раздел 1'!AD334)/('Раздел 1'!S334)&gt;=U330,"","Средний размер штрафа низок!")</f>
        <v>#DIV/0!</v>
      </c>
      <c r="X330" s="218"/>
    </row>
    <row r="331" spans="1:24" s="220" customFormat="1" ht="42" customHeight="1">
      <c r="A331" s="421" t="s">
        <v>1150</v>
      </c>
      <c r="B331" s="433" t="s">
        <v>230</v>
      </c>
      <c r="C331" s="423">
        <v>326</v>
      </c>
      <c r="D331" s="434"/>
      <c r="E331" s="434"/>
      <c r="F331" s="434"/>
      <c r="G331" s="434"/>
      <c r="H331" s="434"/>
      <c r="I331" s="434"/>
      <c r="J331" s="434">
        <v>500</v>
      </c>
      <c r="K331" s="434">
        <v>2500</v>
      </c>
      <c r="L331" s="245" t="str">
        <f>IF(('Раздел 1'!N335)&gt;0,E331,"")</f>
        <v/>
      </c>
      <c r="M331" s="245" t="str">
        <f>IF(('Раздел 1'!O335)&gt;0,G331,"")</f>
        <v/>
      </c>
      <c r="N331" s="245" t="str">
        <f>IF(('Раздел 1'!P335)&gt;0,I331,"")</f>
        <v/>
      </c>
      <c r="O331" s="245" t="str">
        <f>IF(('Раздел 1'!Q335)&gt;0,K331,"")</f>
        <v/>
      </c>
      <c r="P331" s="245" t="str">
        <f>IF(('Раздел 1'!N335)&gt;0,D331,"")</f>
        <v/>
      </c>
      <c r="Q331" s="245" t="str">
        <f>IF(('Раздел 1'!O335)&gt;0,F331,"")</f>
        <v/>
      </c>
      <c r="R331" s="245" t="str">
        <f>IF(('Раздел 1'!P335)&gt;0,H331,"")</f>
        <v/>
      </c>
      <c r="S331" s="245" t="str">
        <f>IF(('Раздел 1'!Q335)&gt;0,J331,"")</f>
        <v/>
      </c>
      <c r="T331" s="216">
        <f t="shared" ref="T331:T379" si="10">MAX(L331:O331)</f>
        <v>0</v>
      </c>
      <c r="U331" s="216">
        <f t="shared" ref="U331:U379" si="11">MIN(P331:S331)</f>
        <v>0</v>
      </c>
      <c r="V331" s="217" t="e">
        <f>IF(('Раздел 1'!AD335)/('Раздел 1'!S335)&lt;=T331,"","Превышен размер среднего штрафа!")</f>
        <v>#DIV/0!</v>
      </c>
      <c r="W331" s="217" t="e">
        <f>IF(('Раздел 1'!AD335)/('Раздел 1'!S335)&gt;=U331,"","Средний размер штрафа низок!")</f>
        <v>#DIV/0!</v>
      </c>
      <c r="X331" s="221"/>
    </row>
    <row r="332" spans="1:24" s="220" customFormat="1" ht="36" customHeight="1">
      <c r="A332" s="421" t="s">
        <v>795</v>
      </c>
      <c r="B332" s="433" t="s">
        <v>796</v>
      </c>
      <c r="C332" s="423">
        <v>327</v>
      </c>
      <c r="D332" s="434"/>
      <c r="E332" s="434"/>
      <c r="F332" s="434"/>
      <c r="G332" s="434"/>
      <c r="H332" s="434"/>
      <c r="I332" s="434"/>
      <c r="J332" s="434">
        <v>1000</v>
      </c>
      <c r="K332" s="434">
        <v>50000</v>
      </c>
      <c r="L332" s="245" t="str">
        <f>IF(('Раздел 1'!N336)&gt;0,E332,"")</f>
        <v/>
      </c>
      <c r="M332" s="245" t="str">
        <f>IF(('Раздел 1'!O336)&gt;0,G332,"")</f>
        <v/>
      </c>
      <c r="N332" s="245" t="str">
        <f>IF(('Раздел 1'!P336)&gt;0,I332,"")</f>
        <v/>
      </c>
      <c r="O332" s="245" t="str">
        <f>IF(('Раздел 1'!Q336)&gt;0,K332,"")</f>
        <v/>
      </c>
      <c r="P332" s="245" t="str">
        <f>IF(('Раздел 1'!N336)&gt;0,D332,"")</f>
        <v/>
      </c>
      <c r="Q332" s="245" t="str">
        <f>IF(('Раздел 1'!O336)&gt;0,F332,"")</f>
        <v/>
      </c>
      <c r="R332" s="245" t="str">
        <f>IF(('Раздел 1'!P336)&gt;0,H332,"")</f>
        <v/>
      </c>
      <c r="S332" s="245" t="str">
        <f>IF(('Раздел 1'!Q336)&gt;0,J332,"")</f>
        <v/>
      </c>
      <c r="T332" s="216">
        <f t="shared" si="10"/>
        <v>0</v>
      </c>
      <c r="U332" s="216">
        <f t="shared" si="11"/>
        <v>0</v>
      </c>
      <c r="V332" s="217" t="e">
        <f>IF(('Раздел 1'!AD336)/('Раздел 1'!S336)&lt;=T332,"","Превышен размер среднего штрафа!")</f>
        <v>#DIV/0!</v>
      </c>
      <c r="W332" s="217" t="e">
        <f>IF(('Раздел 1'!AD336)/('Раздел 1'!S336)&gt;=U332,"","Средний размер штрафа низок!")</f>
        <v>#DIV/0!</v>
      </c>
      <c r="X332" s="218"/>
    </row>
    <row r="333" spans="1:24" s="220" customFormat="1" ht="118.9" customHeight="1">
      <c r="A333" s="421" t="s">
        <v>9919</v>
      </c>
      <c r="B333" s="433" t="s">
        <v>841</v>
      </c>
      <c r="C333" s="423">
        <v>328</v>
      </c>
      <c r="D333" s="434">
        <v>2000</v>
      </c>
      <c r="E333" s="434">
        <v>7000</v>
      </c>
      <c r="F333" s="434">
        <v>2000</v>
      </c>
      <c r="G333" s="434">
        <v>7000</v>
      </c>
      <c r="H333" s="434">
        <v>2000</v>
      </c>
      <c r="I333" s="434">
        <v>7000</v>
      </c>
      <c r="J333" s="434">
        <v>2000</v>
      </c>
      <c r="K333" s="434">
        <v>7000</v>
      </c>
      <c r="L333" s="245" t="str">
        <f>IF(('Раздел 1'!N337)&gt;0,E333,"")</f>
        <v/>
      </c>
      <c r="M333" s="245" t="str">
        <f>IF(('Раздел 1'!O337)&gt;0,G333,"")</f>
        <v/>
      </c>
      <c r="N333" s="245" t="str">
        <f>IF(('Раздел 1'!P337)&gt;0,I333,"")</f>
        <v/>
      </c>
      <c r="O333" s="245" t="str">
        <f>IF(('Раздел 1'!Q337)&gt;0,K333,"")</f>
        <v/>
      </c>
      <c r="P333" s="245" t="str">
        <f>IF(('Раздел 1'!N337)&gt;0,D333,"")</f>
        <v/>
      </c>
      <c r="Q333" s="245" t="str">
        <f>IF(('Раздел 1'!O337)&gt;0,F333,"")</f>
        <v/>
      </c>
      <c r="R333" s="245" t="str">
        <f>IF(('Раздел 1'!P337)&gt;0,H333,"")</f>
        <v/>
      </c>
      <c r="S333" s="245" t="str">
        <f>IF(('Раздел 1'!Q337)&gt;0,J333,"")</f>
        <v/>
      </c>
      <c r="T333" s="216">
        <f t="shared" si="10"/>
        <v>0</v>
      </c>
      <c r="U333" s="216">
        <f t="shared" si="11"/>
        <v>0</v>
      </c>
      <c r="V333" s="217" t="e">
        <f>IF(('Раздел 1'!AD337)/('Раздел 1'!S337)&lt;=T333,"","Превышен размер среднего штрафа!")</f>
        <v>#DIV/0!</v>
      </c>
      <c r="W333" s="217" t="e">
        <f>IF(('Раздел 1'!AD337)/('Раздел 1'!S337)&gt;=U333,"","Средний размер штрафа низок!")</f>
        <v>#DIV/0!</v>
      </c>
      <c r="X333" s="218"/>
    </row>
    <row r="334" spans="1:24" s="220" customFormat="1" ht="40.9" customHeight="1">
      <c r="A334" s="421" t="s">
        <v>231</v>
      </c>
      <c r="B334" s="433" t="s">
        <v>797</v>
      </c>
      <c r="C334" s="423">
        <v>329</v>
      </c>
      <c r="D334" s="434">
        <v>1000000</v>
      </c>
      <c r="E334" s="434">
        <v>60000000</v>
      </c>
      <c r="F334" s="434"/>
      <c r="G334" s="434"/>
      <c r="H334" s="434"/>
      <c r="I334" s="434"/>
      <c r="J334" s="434"/>
      <c r="K334" s="434"/>
      <c r="L334" s="245" t="str">
        <f>IF(('Раздел 1'!N338)&gt;0,E334,"")</f>
        <v/>
      </c>
      <c r="M334" s="245" t="str">
        <f>IF(('Раздел 1'!O338)&gt;0,G334,"")</f>
        <v/>
      </c>
      <c r="N334" s="245" t="str">
        <f>IF(('Раздел 1'!P338)&gt;0,I334,"")</f>
        <v/>
      </c>
      <c r="O334" s="245" t="str">
        <f>IF(('Раздел 1'!Q338)&gt;0,K334,"")</f>
        <v/>
      </c>
      <c r="P334" s="245" t="str">
        <f>IF(('Раздел 1'!N338)&gt;0,D334,"")</f>
        <v/>
      </c>
      <c r="Q334" s="245" t="str">
        <f>IF(('Раздел 1'!O338)&gt;0,F334,"")</f>
        <v/>
      </c>
      <c r="R334" s="245" t="str">
        <f>IF(('Раздел 1'!P338)&gt;0,H334,"")</f>
        <v/>
      </c>
      <c r="S334" s="245" t="str">
        <f>IF(('Раздел 1'!Q338)&gt;0,J334,"")</f>
        <v/>
      </c>
      <c r="T334" s="216">
        <f t="shared" si="10"/>
        <v>0</v>
      </c>
      <c r="U334" s="216">
        <f t="shared" si="11"/>
        <v>0</v>
      </c>
      <c r="V334" s="217" t="e">
        <f>IF(('Раздел 1'!AD338)/('Раздел 1'!S338)&lt;=T334,"","Превышен размер среднего штрафа!")</f>
        <v>#DIV/0!</v>
      </c>
      <c r="W334" s="217" t="e">
        <f>IF(('Раздел 1'!AD338)/('Раздел 1'!S338)&gt;=U334,"","Средний размер штрафа низок!")</f>
        <v>#DIV/0!</v>
      </c>
      <c r="X334" s="221"/>
    </row>
    <row r="335" spans="1:24" s="220" customFormat="1" ht="40.9" customHeight="1">
      <c r="A335" s="421" t="s">
        <v>151</v>
      </c>
      <c r="B335" s="433" t="s">
        <v>798</v>
      </c>
      <c r="C335" s="423">
        <v>330</v>
      </c>
      <c r="D335" s="434">
        <v>20000000</v>
      </c>
      <c r="E335" s="434">
        <v>60000000</v>
      </c>
      <c r="F335" s="434"/>
      <c r="G335" s="434"/>
      <c r="H335" s="434"/>
      <c r="I335" s="434"/>
      <c r="J335" s="434"/>
      <c r="K335" s="434"/>
      <c r="L335" s="245" t="str">
        <f>IF(('Раздел 1'!N339)&gt;0,E335,"")</f>
        <v/>
      </c>
      <c r="M335" s="245" t="str">
        <f>IF(('Раздел 1'!O339)&gt;0,G335,"")</f>
        <v/>
      </c>
      <c r="N335" s="245" t="str">
        <f>IF(('Раздел 1'!P339)&gt;0,I335,"")</f>
        <v/>
      </c>
      <c r="O335" s="245" t="str">
        <f>IF(('Раздел 1'!Q339)&gt;0,K335,"")</f>
        <v/>
      </c>
      <c r="P335" s="245" t="str">
        <f>IF(('Раздел 1'!N339)&gt;0,D335,"")</f>
        <v/>
      </c>
      <c r="Q335" s="245" t="str">
        <f>IF(('Раздел 1'!O339)&gt;0,F335,"")</f>
        <v/>
      </c>
      <c r="R335" s="245" t="str">
        <f>IF(('Раздел 1'!P339)&gt;0,H335,"")</f>
        <v/>
      </c>
      <c r="S335" s="245" t="str">
        <f>IF(('Раздел 1'!Q339)&gt;0,J335,"")</f>
        <v/>
      </c>
      <c r="T335" s="216">
        <f t="shared" si="10"/>
        <v>0</v>
      </c>
      <c r="U335" s="216">
        <f t="shared" si="11"/>
        <v>0</v>
      </c>
      <c r="V335" s="217" t="e">
        <f>IF(('Раздел 1'!AD339)/('Раздел 1'!S339)&lt;=T335,"","Превышен размер среднего штрафа!")</f>
        <v>#DIV/0!</v>
      </c>
      <c r="W335" s="217" t="e">
        <f>IF(('Раздел 1'!AD339)/('Раздел 1'!S339)&gt;=U335,"","Средний размер штрафа низок!")</f>
        <v>#DIV/0!</v>
      </c>
      <c r="X335" s="218"/>
    </row>
    <row r="336" spans="1:24" s="220" customFormat="1" ht="42" customHeight="1">
      <c r="A336" s="421" t="s">
        <v>328</v>
      </c>
      <c r="B336" s="433" t="s">
        <v>799</v>
      </c>
      <c r="C336" s="423">
        <v>331</v>
      </c>
      <c r="D336" s="434">
        <v>60000000</v>
      </c>
      <c r="E336" s="434">
        <v>100000000</v>
      </c>
      <c r="F336" s="434"/>
      <c r="G336" s="434"/>
      <c r="H336" s="434"/>
      <c r="I336" s="434"/>
      <c r="J336" s="434"/>
      <c r="K336" s="434"/>
      <c r="L336" s="245" t="str">
        <f>IF(('Раздел 1'!N340)&gt;0,E336,"")</f>
        <v/>
      </c>
      <c r="M336" s="245" t="str">
        <f>IF(('Раздел 1'!O340)&gt;0,G336,"")</f>
        <v/>
      </c>
      <c r="N336" s="245" t="str">
        <f>IF(('Раздел 1'!P340)&gt;0,I336,"")</f>
        <v/>
      </c>
      <c r="O336" s="245" t="str">
        <f>IF(('Раздел 1'!Q340)&gt;0,K336,"")</f>
        <v/>
      </c>
      <c r="P336" s="245" t="str">
        <f>IF(('Раздел 1'!N340)&gt;0,D336,"")</f>
        <v/>
      </c>
      <c r="Q336" s="245" t="str">
        <f>IF(('Раздел 1'!O340)&gt;0,F336,"")</f>
        <v/>
      </c>
      <c r="R336" s="245" t="str">
        <f>IF(('Раздел 1'!P340)&gt;0,H336,"")</f>
        <v/>
      </c>
      <c r="S336" s="245" t="str">
        <f>IF(('Раздел 1'!Q340)&gt;0,J336,"")</f>
        <v/>
      </c>
      <c r="T336" s="216">
        <f t="shared" si="10"/>
        <v>0</v>
      </c>
      <c r="U336" s="216">
        <f t="shared" si="11"/>
        <v>0</v>
      </c>
      <c r="V336" s="217" t="e">
        <f>IF(('Раздел 1'!AD340)/('Раздел 1'!S340)&lt;=T336,"","Превышен размер среднего штрафа!")</f>
        <v>#DIV/0!</v>
      </c>
      <c r="W336" s="217" t="e">
        <f>IF(('Раздел 1'!AD340)/('Раздел 1'!S340)&gt;=U336,"","Средний размер штрафа низок!")</f>
        <v>#DIV/0!</v>
      </c>
      <c r="X336" s="218"/>
    </row>
    <row r="337" spans="1:164" s="220" customFormat="1" ht="60" customHeight="1">
      <c r="A337" s="421" t="s">
        <v>1185</v>
      </c>
      <c r="B337" s="433" t="s">
        <v>232</v>
      </c>
      <c r="C337" s="423">
        <v>332</v>
      </c>
      <c r="D337" s="434">
        <v>100000</v>
      </c>
      <c r="E337" s="434">
        <v>500000</v>
      </c>
      <c r="F337" s="434">
        <v>20000</v>
      </c>
      <c r="G337" s="434">
        <v>50000</v>
      </c>
      <c r="H337" s="434">
        <v>20000</v>
      </c>
      <c r="I337" s="434">
        <v>50000</v>
      </c>
      <c r="J337" s="434">
        <v>2000</v>
      </c>
      <c r="K337" s="434">
        <v>4000</v>
      </c>
      <c r="L337" s="245" t="str">
        <f>IF(('Раздел 1'!N341)&gt;0,E337,"")</f>
        <v/>
      </c>
      <c r="M337" s="245" t="str">
        <f>IF(('Раздел 1'!O341)&gt;0,G337,"")</f>
        <v/>
      </c>
      <c r="N337" s="245" t="str">
        <f>IF(('Раздел 1'!P341)&gt;0,I337,"")</f>
        <v/>
      </c>
      <c r="O337" s="245" t="str">
        <f>IF(('Раздел 1'!Q341)&gt;0,K337,"")</f>
        <v/>
      </c>
      <c r="P337" s="245" t="str">
        <f>IF(('Раздел 1'!N341)&gt;0,D337,"")</f>
        <v/>
      </c>
      <c r="Q337" s="245" t="str">
        <f>IF(('Раздел 1'!O341)&gt;0,F337,"")</f>
        <v/>
      </c>
      <c r="R337" s="245" t="str">
        <f>IF(('Раздел 1'!P341)&gt;0,H337,"")</f>
        <v/>
      </c>
      <c r="S337" s="245" t="str">
        <f>IF(('Раздел 1'!Q341)&gt;0,J337,"")</f>
        <v/>
      </c>
      <c r="T337" s="216">
        <f t="shared" si="10"/>
        <v>0</v>
      </c>
      <c r="U337" s="216">
        <f t="shared" si="11"/>
        <v>0</v>
      </c>
      <c r="V337" s="217" t="e">
        <f>IF(('Раздел 1'!AD341)/('Раздел 1'!S341)&lt;=T337,"","Превышен размер среднего штрафа!")</f>
        <v>#DIV/0!</v>
      </c>
      <c r="W337" s="217" t="e">
        <f>IF(('Раздел 1'!AD341)/('Раздел 1'!S341)&gt;=U337,"","Средний размер штрафа низок!")</f>
        <v>#DIV/0!</v>
      </c>
      <c r="X337" s="221"/>
    </row>
    <row r="338" spans="1:164" s="220" customFormat="1" ht="132.6" customHeight="1">
      <c r="A338" s="421" t="s">
        <v>9920</v>
      </c>
      <c r="B338" s="433" t="s">
        <v>9921</v>
      </c>
      <c r="C338" s="423">
        <v>333</v>
      </c>
      <c r="D338" s="434">
        <v>50000</v>
      </c>
      <c r="E338" s="434">
        <v>500000</v>
      </c>
      <c r="F338" s="434">
        <v>5000</v>
      </c>
      <c r="G338" s="434">
        <v>50000</v>
      </c>
      <c r="H338" s="434">
        <v>5000</v>
      </c>
      <c r="I338" s="434">
        <v>50000</v>
      </c>
      <c r="J338" s="434">
        <v>3000</v>
      </c>
      <c r="K338" s="434">
        <v>5000</v>
      </c>
      <c r="L338" s="245" t="str">
        <f>IF(('Раздел 1'!N342)&gt;0,E338,"")</f>
        <v/>
      </c>
      <c r="M338" s="245" t="str">
        <f>IF(('Раздел 1'!O342)&gt;0,G338,"")</f>
        <v/>
      </c>
      <c r="N338" s="245" t="str">
        <f>IF(('Раздел 1'!P342)&gt;0,I338,"")</f>
        <v/>
      </c>
      <c r="O338" s="245" t="str">
        <f>IF(('Раздел 1'!Q342)&gt;0,K338,"")</f>
        <v/>
      </c>
      <c r="P338" s="245" t="str">
        <f>IF(('Раздел 1'!N342)&gt;0,D338,"")</f>
        <v/>
      </c>
      <c r="Q338" s="245" t="str">
        <f>IF(('Раздел 1'!O342)&gt;0,F338,"")</f>
        <v/>
      </c>
      <c r="R338" s="245" t="str">
        <f>IF(('Раздел 1'!P342)&gt;0,H338,"")</f>
        <v/>
      </c>
      <c r="S338" s="245" t="str">
        <f>IF(('Раздел 1'!Q342)&gt;0,J338,"")</f>
        <v/>
      </c>
      <c r="T338" s="216">
        <f t="shared" si="10"/>
        <v>0</v>
      </c>
      <c r="U338" s="216">
        <f t="shared" si="11"/>
        <v>0</v>
      </c>
      <c r="V338" s="217" t="e">
        <f>IF(('Раздел 1'!AD342)/('Раздел 1'!S342)&lt;=T338,"","Превышен размер среднего штрафа!")</f>
        <v>#DIV/0!</v>
      </c>
      <c r="W338" s="217" t="e">
        <f>IF(('Раздел 1'!AD342)/('Раздел 1'!S342)&gt;=U338,"","Средний размер штрафа низок!")</f>
        <v>#DIV/0!</v>
      </c>
      <c r="X338" s="218"/>
    </row>
    <row r="339" spans="1:164" s="215" customFormat="1" ht="60" customHeight="1">
      <c r="A339" s="421" t="s">
        <v>800</v>
      </c>
      <c r="B339" s="433" t="s">
        <v>801</v>
      </c>
      <c r="C339" s="423">
        <v>334</v>
      </c>
      <c r="D339" s="434"/>
      <c r="E339" s="434"/>
      <c r="F339" s="434">
        <v>500</v>
      </c>
      <c r="G339" s="434">
        <v>1000</v>
      </c>
      <c r="H339" s="434">
        <v>500</v>
      </c>
      <c r="I339" s="434">
        <v>1000</v>
      </c>
      <c r="J339" s="434">
        <v>500</v>
      </c>
      <c r="K339" s="434">
        <v>1000</v>
      </c>
      <c r="L339" s="245" t="str">
        <f>IF(('Раздел 1'!N343)&gt;0,E339,"")</f>
        <v/>
      </c>
      <c r="M339" s="245" t="str">
        <f>IF(('Раздел 1'!O343)&gt;0,G339,"")</f>
        <v/>
      </c>
      <c r="N339" s="245" t="str">
        <f>IF(('Раздел 1'!P343)&gt;0,I339,"")</f>
        <v/>
      </c>
      <c r="O339" s="245" t="str">
        <f>IF(('Раздел 1'!Q343)&gt;0,K339,"")</f>
        <v/>
      </c>
      <c r="P339" s="245" t="str">
        <f>IF(('Раздел 1'!N343)&gt;0,D339,"")</f>
        <v/>
      </c>
      <c r="Q339" s="245" t="str">
        <f>IF(('Раздел 1'!O343)&gt;0,F339,"")</f>
        <v/>
      </c>
      <c r="R339" s="245" t="str">
        <f>IF(('Раздел 1'!P343)&gt;0,H339,"")</f>
        <v/>
      </c>
      <c r="S339" s="245" t="str">
        <f>IF(('Раздел 1'!Q343)&gt;0,J339,"")</f>
        <v/>
      </c>
      <c r="T339" s="216">
        <f t="shared" si="10"/>
        <v>0</v>
      </c>
      <c r="U339" s="216">
        <f t="shared" si="11"/>
        <v>0</v>
      </c>
      <c r="V339" s="217" t="e">
        <f>IF(('Раздел 1'!AD343)/('Раздел 1'!S343)&lt;=T339,"","Превышен размер среднего штрафа!")</f>
        <v>#DIV/0!</v>
      </c>
      <c r="W339" s="217" t="e">
        <f>IF(('Раздел 1'!AD343)/('Раздел 1'!S343)&gt;=U339,"","Средний размер штрафа низок!")</f>
        <v>#DIV/0!</v>
      </c>
      <c r="X339" s="218"/>
    </row>
    <row r="340" spans="1:164" s="215" customFormat="1" ht="60" customHeight="1">
      <c r="A340" s="421" t="s">
        <v>623</v>
      </c>
      <c r="B340" s="433" t="s">
        <v>624</v>
      </c>
      <c r="C340" s="423">
        <v>335</v>
      </c>
      <c r="D340" s="434">
        <v>200000</v>
      </c>
      <c r="E340" s="434">
        <v>300000</v>
      </c>
      <c r="F340" s="434">
        <v>40000</v>
      </c>
      <c r="G340" s="434">
        <v>50000</v>
      </c>
      <c r="H340" s="434">
        <v>40000</v>
      </c>
      <c r="I340" s="434">
        <v>50000</v>
      </c>
      <c r="J340" s="434"/>
      <c r="K340" s="434"/>
      <c r="L340" s="245" t="str">
        <f>IF(('Раздел 1'!N344)&gt;0,E340,"")</f>
        <v/>
      </c>
      <c r="M340" s="245" t="str">
        <f>IF(('Раздел 1'!O344)&gt;0,G340,"")</f>
        <v/>
      </c>
      <c r="N340" s="245" t="str">
        <f>IF(('Раздел 1'!P344)&gt;0,I340,"")</f>
        <v/>
      </c>
      <c r="O340" s="245" t="str">
        <f>IF(('Раздел 1'!Q344)&gt;0,K340,"")</f>
        <v/>
      </c>
      <c r="P340" s="245" t="str">
        <f>IF(('Раздел 1'!N344)&gt;0,D340,"")</f>
        <v/>
      </c>
      <c r="Q340" s="245" t="str">
        <f>IF(('Раздел 1'!O344)&gt;0,F340,"")</f>
        <v/>
      </c>
      <c r="R340" s="245" t="str">
        <f>IF(('Раздел 1'!P344)&gt;0,H340,"")</f>
        <v/>
      </c>
      <c r="S340" s="245" t="str">
        <f>IF(('Раздел 1'!Q344)&gt;0,J340,"")</f>
        <v/>
      </c>
      <c r="T340" s="216">
        <f t="shared" si="10"/>
        <v>0</v>
      </c>
      <c r="U340" s="216">
        <f t="shared" si="11"/>
        <v>0</v>
      </c>
      <c r="V340" s="217" t="e">
        <f>IF(('Раздел 1'!AD344)/('Раздел 1'!S344)&lt;=T340,"","Превышен размер среднего штрафа!")</f>
        <v>#DIV/0!</v>
      </c>
      <c r="W340" s="217" t="e">
        <f>IF(('Раздел 1'!AD344)/('Раздел 1'!S344)&gt;=U340,"","Средний размер штрафа низок!")</f>
        <v>#DIV/0!</v>
      </c>
      <c r="X340" s="221"/>
    </row>
    <row r="341" spans="1:164" s="215" customFormat="1" ht="60" customHeight="1">
      <c r="A341" s="421" t="s">
        <v>11265</v>
      </c>
      <c r="B341" s="433" t="s">
        <v>802</v>
      </c>
      <c r="C341" s="423">
        <v>336</v>
      </c>
      <c r="D341" s="434">
        <v>10000</v>
      </c>
      <c r="E341" s="434">
        <v>500000</v>
      </c>
      <c r="F341" s="434">
        <v>10000</v>
      </c>
      <c r="G341" s="434">
        <v>300000</v>
      </c>
      <c r="H341" s="434">
        <v>10000</v>
      </c>
      <c r="I341" s="434">
        <v>30000</v>
      </c>
      <c r="J341" s="434">
        <v>10000</v>
      </c>
      <c r="K341" s="434">
        <v>50000</v>
      </c>
      <c r="L341" s="245" t="str">
        <f>IF(('Раздел 1'!N345)&gt;0,E341,"")</f>
        <v/>
      </c>
      <c r="M341" s="245" t="str">
        <f>IF(('Раздел 1'!O345)&gt;0,G341,"")</f>
        <v/>
      </c>
      <c r="N341" s="245" t="str">
        <f>IF(('Раздел 1'!P345)&gt;0,I341,"")</f>
        <v/>
      </c>
      <c r="O341" s="245" t="str">
        <f>IF(('Раздел 1'!Q345)&gt;0,K341,"")</f>
        <v/>
      </c>
      <c r="P341" s="245" t="str">
        <f>IF(('Раздел 1'!N345)&gt;0,D341,"")</f>
        <v/>
      </c>
      <c r="Q341" s="245" t="str">
        <f>IF(('Раздел 1'!O345)&gt;0,F341,"")</f>
        <v/>
      </c>
      <c r="R341" s="245" t="str">
        <f>IF(('Раздел 1'!P345)&gt;0,H341,"")</f>
        <v/>
      </c>
      <c r="S341" s="245" t="str">
        <f>IF(('Раздел 1'!Q345)&gt;0,J341,"")</f>
        <v/>
      </c>
      <c r="T341" s="216">
        <f t="shared" si="10"/>
        <v>0</v>
      </c>
      <c r="U341" s="216">
        <f t="shared" si="11"/>
        <v>0</v>
      </c>
      <c r="V341" s="217" t="e">
        <f>IF(('Раздел 1'!AD345)/('Раздел 1'!S345)&lt;=T341,"","Превышен размер среднего штрафа!")</f>
        <v>#DIV/0!</v>
      </c>
      <c r="W341" s="217" t="e">
        <f>IF(('Раздел 1'!AD345)/('Раздел 1'!S345)&gt;=U341,"","Средний размер штрафа низок!")</f>
        <v>#DIV/0!</v>
      </c>
      <c r="X341" s="218"/>
    </row>
    <row r="342" spans="1:164" s="215" customFormat="1" ht="60" customHeight="1">
      <c r="A342" s="421" t="s">
        <v>12093</v>
      </c>
      <c r="B342" s="433" t="s">
        <v>12094</v>
      </c>
      <c r="C342" s="423">
        <v>337</v>
      </c>
      <c r="D342" s="468">
        <v>50000</v>
      </c>
      <c r="E342" s="468">
        <v>100000</v>
      </c>
      <c r="F342" s="468">
        <v>20000</v>
      </c>
      <c r="G342" s="468">
        <v>50000</v>
      </c>
      <c r="H342" s="468">
        <v>20000</v>
      </c>
      <c r="I342" s="468">
        <v>50000</v>
      </c>
      <c r="J342" s="468">
        <v>3000</v>
      </c>
      <c r="K342" s="468">
        <v>5000</v>
      </c>
      <c r="L342" s="245" t="str">
        <f>IF(('Раздел 1'!N346)&gt;0,E342,"")</f>
        <v/>
      </c>
      <c r="M342" s="245" t="str">
        <f>IF(('Раздел 1'!O346)&gt;0,G342,"")</f>
        <v/>
      </c>
      <c r="N342" s="245" t="str">
        <f>IF(('Раздел 1'!P346)&gt;0,I342,"")</f>
        <v/>
      </c>
      <c r="O342" s="245" t="str">
        <f>IF(('Раздел 1'!Q346)&gt;0,K342,"")</f>
        <v/>
      </c>
      <c r="P342" s="245" t="str">
        <f>IF(('Раздел 1'!N346)&gt;0,D342,"")</f>
        <v/>
      </c>
      <c r="Q342" s="245" t="str">
        <f>IF(('Раздел 1'!O346)&gt;0,F342,"")</f>
        <v/>
      </c>
      <c r="R342" s="245" t="str">
        <f>IF(('Раздел 1'!P346)&gt;0,H342,"")</f>
        <v/>
      </c>
      <c r="S342" s="245" t="str">
        <f>IF(('Раздел 1'!Q346)&gt;0,J342,"")</f>
        <v/>
      </c>
      <c r="T342" s="216">
        <f t="shared" si="10"/>
        <v>0</v>
      </c>
      <c r="U342" s="216">
        <f t="shared" si="11"/>
        <v>0</v>
      </c>
      <c r="V342" s="217" t="e">
        <f>IF(('Раздел 1'!AD346)/('Раздел 1'!S346)&lt;=T342,"","Превышен размер среднего штрафа!")</f>
        <v>#DIV/0!</v>
      </c>
      <c r="W342" s="217" t="e">
        <f>IF(('Раздел 1'!AD346)/('Раздел 1'!S346)&gt;=U342,"","Средний размер штрафа низок!")</f>
        <v>#DIV/0!</v>
      </c>
      <c r="X342" s="218"/>
    </row>
    <row r="343" spans="1:164" s="215" customFormat="1" ht="60" customHeight="1">
      <c r="A343" s="421" t="s">
        <v>803</v>
      </c>
      <c r="B343" s="433" t="s">
        <v>804</v>
      </c>
      <c r="C343" s="423">
        <v>338</v>
      </c>
      <c r="D343" s="434">
        <v>500</v>
      </c>
      <c r="E343" s="434">
        <v>2500</v>
      </c>
      <c r="F343" s="434">
        <v>500</v>
      </c>
      <c r="G343" s="434">
        <v>2500</v>
      </c>
      <c r="H343" s="434">
        <v>500</v>
      </c>
      <c r="I343" s="434">
        <v>2500</v>
      </c>
      <c r="J343" s="434">
        <v>500</v>
      </c>
      <c r="K343" s="434">
        <v>2500</v>
      </c>
      <c r="L343" s="245" t="str">
        <f>IF(('Раздел 1'!N347)&gt;0,E343,"")</f>
        <v/>
      </c>
      <c r="M343" s="245" t="str">
        <f>IF(('Раздел 1'!O347)&gt;0,G343,"")</f>
        <v/>
      </c>
      <c r="N343" s="245" t="str">
        <f>IF(('Раздел 1'!P347)&gt;0,I343,"")</f>
        <v/>
      </c>
      <c r="O343" s="245" t="str">
        <f>IF(('Раздел 1'!Q347)&gt;0,K343,"")</f>
        <v/>
      </c>
      <c r="P343" s="245" t="str">
        <f>IF(('Раздел 1'!N347)&gt;0,D343,"")</f>
        <v/>
      </c>
      <c r="Q343" s="245" t="str">
        <f>IF(('Раздел 1'!O347)&gt;0,F343,"")</f>
        <v/>
      </c>
      <c r="R343" s="245" t="str">
        <f>IF(('Раздел 1'!P347)&gt;0,H343,"")</f>
        <v/>
      </c>
      <c r="S343" s="245" t="str">
        <f>IF(('Раздел 1'!Q347)&gt;0,J343,"")</f>
        <v/>
      </c>
      <c r="T343" s="216">
        <f t="shared" si="10"/>
        <v>0</v>
      </c>
      <c r="U343" s="216">
        <f t="shared" si="11"/>
        <v>0</v>
      </c>
      <c r="V343" s="217" t="e">
        <f>IF(('Раздел 1'!AD347)/('Раздел 1'!S347)&lt;=T343,"","Превышен размер среднего штрафа!")</f>
        <v>#DIV/0!</v>
      </c>
      <c r="W343" s="217" t="e">
        <f>IF(('Раздел 1'!AD347)/('Раздел 1'!S347)&gt;=U343,"","Средний размер штрафа низок!")</f>
        <v>#DIV/0!</v>
      </c>
      <c r="X343" s="221"/>
    </row>
    <row r="344" spans="1:164" s="220" customFormat="1" ht="60" customHeight="1">
      <c r="A344" s="421" t="s">
        <v>805</v>
      </c>
      <c r="B344" s="433" t="s">
        <v>806</v>
      </c>
      <c r="C344" s="423">
        <v>339</v>
      </c>
      <c r="D344" s="434"/>
      <c r="E344" s="434"/>
      <c r="F344" s="434">
        <v>1000</v>
      </c>
      <c r="G344" s="434">
        <v>3000</v>
      </c>
      <c r="H344" s="434">
        <v>1000</v>
      </c>
      <c r="I344" s="434">
        <v>3000</v>
      </c>
      <c r="J344" s="434">
        <v>1000</v>
      </c>
      <c r="K344" s="434">
        <v>3000</v>
      </c>
      <c r="L344" s="245" t="str">
        <f>IF(('Раздел 1'!N348)&gt;0,E344,"")</f>
        <v/>
      </c>
      <c r="M344" s="245" t="str">
        <f>IF(('Раздел 1'!O348)&gt;0,G344,"")</f>
        <v/>
      </c>
      <c r="N344" s="245" t="str">
        <f>IF(('Раздел 1'!P348)&gt;0,I344,"")</f>
        <v/>
      </c>
      <c r="O344" s="245" t="str">
        <f>IF(('Раздел 1'!Q348)&gt;0,K344,"")</f>
        <v/>
      </c>
      <c r="P344" s="245" t="str">
        <f>IF(('Раздел 1'!N348)&gt;0,D344,"")</f>
        <v/>
      </c>
      <c r="Q344" s="245" t="str">
        <f>IF(('Раздел 1'!O348)&gt;0,F344,"")</f>
        <v/>
      </c>
      <c r="R344" s="245" t="str">
        <f>IF(('Раздел 1'!P348)&gt;0,H344,"")</f>
        <v/>
      </c>
      <c r="S344" s="245" t="str">
        <f>IF(('Раздел 1'!Q348)&gt;0,J344,"")</f>
        <v/>
      </c>
      <c r="T344" s="216">
        <f t="shared" si="10"/>
        <v>0</v>
      </c>
      <c r="U344" s="216">
        <f t="shared" si="11"/>
        <v>0</v>
      </c>
      <c r="V344" s="217" t="e">
        <f>IF(('Раздел 1'!AD348)/('Раздел 1'!S348)&lt;=T344,"","Превышен размер среднего штрафа!")</f>
        <v>#DIV/0!</v>
      </c>
      <c r="W344" s="217" t="e">
        <f>IF(('Раздел 1'!AD348)/('Раздел 1'!S348)&gt;=U344,"","Средний размер штрафа низок!")</f>
        <v>#DIV/0!</v>
      </c>
      <c r="X344" s="218"/>
    </row>
    <row r="345" spans="1:164" s="215" customFormat="1" ht="60" customHeight="1">
      <c r="A345" s="421" t="s">
        <v>807</v>
      </c>
      <c r="B345" s="433" t="s">
        <v>808</v>
      </c>
      <c r="C345" s="423">
        <v>340</v>
      </c>
      <c r="D345" s="434"/>
      <c r="E345" s="434"/>
      <c r="F345" s="434"/>
      <c r="G345" s="434"/>
      <c r="H345" s="434"/>
      <c r="I345" s="434"/>
      <c r="J345" s="434">
        <v>2000</v>
      </c>
      <c r="K345" s="434">
        <v>5000</v>
      </c>
      <c r="L345" s="245" t="str">
        <f>IF(('Раздел 1'!N349)&gt;0,E345,"")</f>
        <v/>
      </c>
      <c r="M345" s="245" t="str">
        <f>IF(('Раздел 1'!O349)&gt;0,G345,"")</f>
        <v/>
      </c>
      <c r="N345" s="245" t="str">
        <f>IF(('Раздел 1'!P349)&gt;0,I345,"")</f>
        <v/>
      </c>
      <c r="O345" s="245" t="str">
        <f>IF(('Раздел 1'!Q349)&gt;0,K345,"")</f>
        <v/>
      </c>
      <c r="P345" s="245" t="str">
        <f>IF(('Раздел 1'!N349)&gt;0,D345,"")</f>
        <v/>
      </c>
      <c r="Q345" s="245" t="str">
        <f>IF(('Раздел 1'!O349)&gt;0,F345,"")</f>
        <v/>
      </c>
      <c r="R345" s="245" t="str">
        <f>IF(('Раздел 1'!P349)&gt;0,H345,"")</f>
        <v/>
      </c>
      <c r="S345" s="245" t="str">
        <f>IF(('Раздел 1'!Q349)&gt;0,J345,"")</f>
        <v/>
      </c>
      <c r="T345" s="216">
        <f t="shared" si="10"/>
        <v>0</v>
      </c>
      <c r="U345" s="216">
        <f t="shared" si="11"/>
        <v>0</v>
      </c>
      <c r="V345" s="217" t="e">
        <f>IF(('Раздел 1'!AD349)/('Раздел 1'!S349)&lt;=T345,"","Превышен размер среднего штрафа!")</f>
        <v>#DIV/0!</v>
      </c>
      <c r="W345" s="217" t="e">
        <f>IF(('Раздел 1'!AD349)/('Раздел 1'!S349)&gt;=U345,"","Средний размер штрафа низок!")</f>
        <v>#DIV/0!</v>
      </c>
      <c r="X345" s="218"/>
    </row>
    <row r="346" spans="1:164" s="220" customFormat="1" ht="60" customHeight="1">
      <c r="A346" s="421" t="s">
        <v>9922</v>
      </c>
      <c r="B346" s="433" t="s">
        <v>183</v>
      </c>
      <c r="C346" s="423">
        <v>341</v>
      </c>
      <c r="D346" s="434">
        <v>3000</v>
      </c>
      <c r="E346" s="434">
        <v>60000000</v>
      </c>
      <c r="F346" s="434">
        <v>100</v>
      </c>
      <c r="G346" s="434">
        <v>700000</v>
      </c>
      <c r="H346" s="434">
        <v>5000</v>
      </c>
      <c r="I346" s="434">
        <v>50000</v>
      </c>
      <c r="J346" s="434">
        <v>100</v>
      </c>
      <c r="K346" s="434">
        <v>300000</v>
      </c>
      <c r="L346" s="245">
        <f>IF(('Раздел 1'!N350)&gt;0,E346,"")</f>
        <v>60000000</v>
      </c>
      <c r="M346" s="245" t="str">
        <f>IF(('Раздел 1'!O350)&gt;0,G346,"")</f>
        <v/>
      </c>
      <c r="N346" s="245" t="str">
        <f>IF(('Раздел 1'!P350)&gt;0,I346,"")</f>
        <v/>
      </c>
      <c r="O346" s="245" t="str">
        <f>IF(('Раздел 1'!Q350)&gt;0,K346,"")</f>
        <v/>
      </c>
      <c r="P346" s="245">
        <f>IF(('Раздел 1'!N350)&gt;0,D346,"")</f>
        <v>3000</v>
      </c>
      <c r="Q346" s="245" t="str">
        <f>IF(('Раздел 1'!O350)&gt;0,F346,"")</f>
        <v/>
      </c>
      <c r="R346" s="245" t="str">
        <f>IF(('Раздел 1'!P350)&gt;0,H346,"")</f>
        <v/>
      </c>
      <c r="S346" s="245" t="str">
        <f>IF(('Раздел 1'!Q350)&gt;0,J346,"")</f>
        <v/>
      </c>
      <c r="T346" s="216">
        <f t="shared" si="10"/>
        <v>60000000</v>
      </c>
      <c r="U346" s="216">
        <f t="shared" si="11"/>
        <v>3000</v>
      </c>
      <c r="V346" s="217" t="str">
        <f>IF(('Раздел 1'!AD350)/('Раздел 1'!S350)&lt;=T346,"","Превышен размер среднего штрафа!")</f>
        <v/>
      </c>
      <c r="W346" s="217" t="str">
        <f>IF(('Раздел 1'!AD350)/('Раздел 1'!S350)&gt;=U346,"","Средний размер штрафа низок!")</f>
        <v/>
      </c>
      <c r="X346" s="221"/>
    </row>
    <row r="347" spans="1:164" s="220" customFormat="1" ht="33" customHeight="1">
      <c r="A347" s="421" t="s">
        <v>278</v>
      </c>
      <c r="B347" s="433" t="s">
        <v>184</v>
      </c>
      <c r="C347" s="423">
        <v>342</v>
      </c>
      <c r="D347" s="434"/>
      <c r="E347" s="434"/>
      <c r="F347" s="434"/>
      <c r="G347" s="434"/>
      <c r="H347" s="434"/>
      <c r="I347" s="434"/>
      <c r="J347" s="434">
        <v>500</v>
      </c>
      <c r="K347" s="434">
        <v>300000</v>
      </c>
      <c r="L347" s="245" t="str">
        <f>IF(('Раздел 1'!N351)&gt;0,E347,"")</f>
        <v/>
      </c>
      <c r="M347" s="245" t="str">
        <f>IF(('Раздел 1'!O351)&gt;0,G347,"")</f>
        <v/>
      </c>
      <c r="N347" s="245" t="str">
        <f>IF(('Раздел 1'!P351)&gt;0,I347,"")</f>
        <v/>
      </c>
      <c r="O347" s="245">
        <f>IF(('Раздел 1'!Q351)&gt;0,K347,"")</f>
        <v>300000</v>
      </c>
      <c r="P347" s="245" t="str">
        <f>IF(('Раздел 1'!N351)&gt;0,D347,"")</f>
        <v/>
      </c>
      <c r="Q347" s="245" t="str">
        <f>IF(('Раздел 1'!O351)&gt;0,F347,"")</f>
        <v/>
      </c>
      <c r="R347" s="245" t="str">
        <f>IF(('Раздел 1'!P351)&gt;0,H347,"")</f>
        <v/>
      </c>
      <c r="S347" s="245">
        <f>IF(('Раздел 1'!Q351)&gt;0,J347,"")</f>
        <v>500</v>
      </c>
      <c r="T347" s="216">
        <f t="shared" si="10"/>
        <v>300000</v>
      </c>
      <c r="U347" s="216">
        <f t="shared" si="11"/>
        <v>500</v>
      </c>
      <c r="V347" s="217" t="str">
        <f>IF(('Раздел 1'!AD351)/('Раздел 1'!S351)&lt;=T347,"","Превышен размер среднего штрафа!")</f>
        <v/>
      </c>
      <c r="W347" s="217" t="str">
        <f>IF(('Раздел 1'!AD351)/('Раздел 1'!S351)&gt;=U347,"","Средний размер штрафа низок!")</f>
        <v/>
      </c>
      <c r="X347" s="218"/>
    </row>
    <row r="348" spans="1:164" s="220" customFormat="1" ht="75.599999999999994" customHeight="1">
      <c r="A348" s="421" t="s">
        <v>11196</v>
      </c>
      <c r="B348" s="433" t="s">
        <v>11197</v>
      </c>
      <c r="C348" s="423">
        <v>343</v>
      </c>
      <c r="D348" s="434">
        <v>50000</v>
      </c>
      <c r="E348" s="434">
        <v>1000000</v>
      </c>
      <c r="F348" s="434">
        <v>15000</v>
      </c>
      <c r="G348" s="434">
        <v>600000</v>
      </c>
      <c r="H348" s="434">
        <v>15000</v>
      </c>
      <c r="I348" s="434">
        <v>600000</v>
      </c>
      <c r="J348" s="434">
        <v>10000</v>
      </c>
      <c r="K348" s="434">
        <v>300000</v>
      </c>
      <c r="L348" s="245" t="str">
        <f>IF(('Раздел 1'!N352)&gt;0,E348,"")</f>
        <v/>
      </c>
      <c r="M348" s="245" t="str">
        <f>IF(('Раздел 1'!O352)&gt;0,G348,"")</f>
        <v/>
      </c>
      <c r="N348" s="245" t="str">
        <f>IF(('Раздел 1'!P352)&gt;0,I348,"")</f>
        <v/>
      </c>
      <c r="O348" s="245" t="str">
        <f>IF(('Раздел 1'!Q352)&gt;0,K348,"")</f>
        <v/>
      </c>
      <c r="P348" s="245" t="str">
        <f>IF(('Раздел 1'!N352)&gt;0,D348,"")</f>
        <v/>
      </c>
      <c r="Q348" s="245" t="str">
        <f>IF(('Раздел 1'!O352)&gt;0,F348,"")</f>
        <v/>
      </c>
      <c r="R348" s="245" t="str">
        <f>IF(('Раздел 1'!P352)&gt;0,H348,"")</f>
        <v/>
      </c>
      <c r="S348" s="245" t="str">
        <f>IF(('Раздел 1'!Q352)&gt;0,J348,"")</f>
        <v/>
      </c>
      <c r="T348" s="216">
        <f t="shared" si="10"/>
        <v>0</v>
      </c>
      <c r="U348" s="216">
        <f t="shared" si="11"/>
        <v>0</v>
      </c>
      <c r="V348" s="217" t="e">
        <f>IF(('Раздел 1'!AD352)/('Раздел 1'!S352)&lt;=T348,"","Превышен размер среднего штрафа!")</f>
        <v>#DIV/0!</v>
      </c>
      <c r="W348" s="217" t="e">
        <f>IF(('Раздел 1'!AD352)/('Раздел 1'!S352)&gt;=U348,"","Средний размер штрафа низок!")</f>
        <v>#DIV/0!</v>
      </c>
      <c r="X348" s="218"/>
    </row>
    <row r="349" spans="1:164" s="222" customFormat="1" ht="120" customHeight="1">
      <c r="A349" s="421" t="s">
        <v>11198</v>
      </c>
      <c r="B349" s="433" t="s">
        <v>11199</v>
      </c>
      <c r="C349" s="423">
        <v>344</v>
      </c>
      <c r="D349" s="434">
        <v>10000</v>
      </c>
      <c r="E349" s="434">
        <v>500000</v>
      </c>
      <c r="F349" s="434">
        <v>1000</v>
      </c>
      <c r="G349" s="434">
        <v>5000</v>
      </c>
      <c r="H349" s="434">
        <v>1000</v>
      </c>
      <c r="I349" s="434">
        <v>5000</v>
      </c>
      <c r="J349" s="434">
        <v>1000</v>
      </c>
      <c r="K349" s="434">
        <v>20000</v>
      </c>
      <c r="L349" s="245" t="str">
        <f>IF(('Раздел 1'!N353)&gt;0,E349,"")</f>
        <v/>
      </c>
      <c r="M349" s="245" t="str">
        <f>IF(('Раздел 1'!O353)&gt;0,G349,"")</f>
        <v/>
      </c>
      <c r="N349" s="245" t="str">
        <f>IF(('Раздел 1'!P353)&gt;0,I349,"")</f>
        <v/>
      </c>
      <c r="O349" s="245" t="str">
        <f>IF(('Раздел 1'!Q353)&gt;0,K349,"")</f>
        <v/>
      </c>
      <c r="P349" s="245" t="str">
        <f>IF(('Раздел 1'!N353)&gt;0,D349,"")</f>
        <v/>
      </c>
      <c r="Q349" s="245" t="str">
        <f>IF(('Раздел 1'!O353)&gt;0,F349,"")</f>
        <v/>
      </c>
      <c r="R349" s="245" t="str">
        <f>IF(('Раздел 1'!P353)&gt;0,H349,"")</f>
        <v/>
      </c>
      <c r="S349" s="245" t="str">
        <f>IF(('Раздел 1'!Q353)&gt;0,J349,"")</f>
        <v/>
      </c>
      <c r="T349" s="216">
        <f t="shared" si="10"/>
        <v>0</v>
      </c>
      <c r="U349" s="216">
        <f t="shared" si="11"/>
        <v>0</v>
      </c>
      <c r="V349" s="217" t="e">
        <f>IF(('Раздел 1'!AD353)/('Раздел 1'!S353)&lt;=T349,"","Превышен размер среднего штрафа!")</f>
        <v>#DIV/0!</v>
      </c>
      <c r="W349" s="217" t="e">
        <f>IF(('Раздел 1'!AD353)/('Раздел 1'!S353)&gt;=U349,"","Средний размер штрафа низок!")</f>
        <v>#DIV/0!</v>
      </c>
      <c r="X349" s="221"/>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row>
    <row r="350" spans="1:164" s="222" customFormat="1" ht="75.599999999999994" customHeight="1">
      <c r="A350" s="421" t="s">
        <v>11200</v>
      </c>
      <c r="B350" s="433" t="s">
        <v>11201</v>
      </c>
      <c r="C350" s="423">
        <v>345</v>
      </c>
      <c r="D350" s="434">
        <v>300000</v>
      </c>
      <c r="E350" s="434">
        <v>1000000</v>
      </c>
      <c r="F350" s="434">
        <v>100000</v>
      </c>
      <c r="G350" s="434">
        <v>300000</v>
      </c>
      <c r="H350" s="434">
        <v>100000</v>
      </c>
      <c r="I350" s="434">
        <v>300000</v>
      </c>
      <c r="J350" s="434">
        <v>30000</v>
      </c>
      <c r="K350" s="434">
        <v>100000</v>
      </c>
      <c r="L350" s="245" t="str">
        <f>IF(('Раздел 1'!N354)&gt;0,E350,"")</f>
        <v/>
      </c>
      <c r="M350" s="245" t="str">
        <f>IF(('Раздел 1'!O354)&gt;0,G350,"")</f>
        <v/>
      </c>
      <c r="N350" s="245" t="str">
        <f>IF(('Раздел 1'!P354)&gt;0,I350,"")</f>
        <v/>
      </c>
      <c r="O350" s="245" t="str">
        <f>IF(('Раздел 1'!Q354)&gt;0,K350,"")</f>
        <v/>
      </c>
      <c r="P350" s="245" t="str">
        <f>IF(('Раздел 1'!N354)&gt;0,D350,"")</f>
        <v/>
      </c>
      <c r="Q350" s="245" t="str">
        <f>IF(('Раздел 1'!O354)&gt;0,F350,"")</f>
        <v/>
      </c>
      <c r="R350" s="245" t="str">
        <f>IF(('Раздел 1'!P354)&gt;0,H350,"")</f>
        <v/>
      </c>
      <c r="S350" s="245" t="str">
        <f>IF(('Раздел 1'!Q354)&gt;0,J350,"")</f>
        <v/>
      </c>
      <c r="T350" s="216">
        <f t="shared" si="10"/>
        <v>0</v>
      </c>
      <c r="U350" s="216">
        <f t="shared" si="11"/>
        <v>0</v>
      </c>
      <c r="V350" s="217" t="e">
        <f>IF(('Раздел 1'!AD354)/('Раздел 1'!S354)&lt;=T350,"","Превышен размер среднего штрафа!")</f>
        <v>#DIV/0!</v>
      </c>
      <c r="W350" s="217" t="e">
        <f>IF(('Раздел 1'!AD354)/('Раздел 1'!S354)&gt;=U350,"","Средний размер штрафа низок!")</f>
        <v>#DIV/0!</v>
      </c>
      <c r="X350" s="218"/>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row>
    <row r="351" spans="1:164" s="223" customFormat="1" ht="75.599999999999994" customHeight="1">
      <c r="A351" s="421" t="s">
        <v>11218</v>
      </c>
      <c r="B351" s="433" t="s">
        <v>11203</v>
      </c>
      <c r="C351" s="423">
        <v>346</v>
      </c>
      <c r="D351" s="434">
        <v>200000</v>
      </c>
      <c r="E351" s="434">
        <v>500000</v>
      </c>
      <c r="F351" s="434">
        <v>60000</v>
      </c>
      <c r="G351" s="434">
        <v>200000</v>
      </c>
      <c r="H351" s="434">
        <v>60000</v>
      </c>
      <c r="I351" s="434">
        <v>200000</v>
      </c>
      <c r="J351" s="434">
        <v>30000</v>
      </c>
      <c r="K351" s="434">
        <v>100000</v>
      </c>
      <c r="L351" s="245" t="str">
        <f>IF(('Раздел 1'!N355)&gt;0,E351,"")</f>
        <v/>
      </c>
      <c r="M351" s="245" t="str">
        <f>IF(('Раздел 1'!O355)&gt;0,G351,"")</f>
        <v/>
      </c>
      <c r="N351" s="245" t="str">
        <f>IF(('Раздел 1'!P355)&gt;0,I351,"")</f>
        <v/>
      </c>
      <c r="O351" s="245" t="str">
        <f>IF(('Раздел 1'!Q355)&gt;0,K351,"")</f>
        <v/>
      </c>
      <c r="P351" s="245" t="str">
        <f>IF(('Раздел 1'!N355)&gt;0,D351,"")</f>
        <v/>
      </c>
      <c r="Q351" s="245" t="str">
        <f>IF(('Раздел 1'!O355)&gt;0,F351,"")</f>
        <v/>
      </c>
      <c r="R351" s="245" t="str">
        <f>IF(('Раздел 1'!P355)&gt;0,H351,"")</f>
        <v/>
      </c>
      <c r="S351" s="245" t="str">
        <f>IF(('Раздел 1'!Q355)&gt;0,J351,"")</f>
        <v/>
      </c>
      <c r="T351" s="216">
        <f t="shared" si="10"/>
        <v>0</v>
      </c>
      <c r="U351" s="216">
        <f t="shared" si="11"/>
        <v>0</v>
      </c>
      <c r="V351" s="217" t="e">
        <f>IF(('Раздел 1'!AD355)/('Раздел 1'!S355)&lt;=T351,"","Превышен размер среднего штрафа!")</f>
        <v>#DIV/0!</v>
      </c>
      <c r="W351" s="217" t="e">
        <f>IF(('Раздел 1'!AD355)/('Раздел 1'!S355)&gt;=U351,"","Средний размер штрафа низок!")</f>
        <v>#DIV/0!</v>
      </c>
      <c r="X351" s="218"/>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row>
    <row r="352" spans="1:164" s="223" customFormat="1" ht="30" customHeight="1">
      <c r="A352" s="421" t="s">
        <v>234</v>
      </c>
      <c r="B352" s="433" t="s">
        <v>235</v>
      </c>
      <c r="C352" s="423">
        <v>347</v>
      </c>
      <c r="D352" s="434">
        <v>90000</v>
      </c>
      <c r="E352" s="434">
        <v>2000000</v>
      </c>
      <c r="F352" s="434">
        <v>6000</v>
      </c>
      <c r="G352" s="434">
        <v>100000</v>
      </c>
      <c r="H352" s="434">
        <v>20000</v>
      </c>
      <c r="I352" s="434">
        <v>110000</v>
      </c>
      <c r="J352" s="434">
        <v>1500</v>
      </c>
      <c r="K352" s="434">
        <v>50000</v>
      </c>
      <c r="L352" s="245" t="str">
        <f>IF(('Раздел 1'!N356)&gt;0,E352,"")</f>
        <v/>
      </c>
      <c r="M352" s="245" t="str">
        <f>IF(('Раздел 1'!O356)&gt;0,G352,"")</f>
        <v/>
      </c>
      <c r="N352" s="245" t="str">
        <f>IF(('Раздел 1'!P356)&gt;0,I352,"")</f>
        <v/>
      </c>
      <c r="O352" s="245" t="str">
        <f>IF(('Раздел 1'!Q356)&gt;0,K352,"")</f>
        <v/>
      </c>
      <c r="P352" s="245" t="str">
        <f>IF(('Раздел 1'!N356)&gt;0,D352,"")</f>
        <v/>
      </c>
      <c r="Q352" s="245" t="str">
        <f>IF(('Раздел 1'!O356)&gt;0,F352,"")</f>
        <v/>
      </c>
      <c r="R352" s="245" t="str">
        <f>IF(('Раздел 1'!P356)&gt;0,H352,"")</f>
        <v/>
      </c>
      <c r="S352" s="245" t="str">
        <f>IF(('Раздел 1'!Q356)&gt;0,J352,"")</f>
        <v/>
      </c>
      <c r="T352" s="216">
        <f t="shared" si="10"/>
        <v>0</v>
      </c>
      <c r="U352" s="216">
        <f t="shared" si="11"/>
        <v>0</v>
      </c>
      <c r="V352" s="217" t="e">
        <f>IF(('Раздел 1'!AD356)/('Раздел 1'!S356)&lt;=T352,"","Превышен размер среднего штрафа!")</f>
        <v>#DIV/0!</v>
      </c>
      <c r="W352" s="217" t="e">
        <f>IF(('Раздел 1'!AD356)/('Раздел 1'!S356)&gt;=U352,"","Средний размер штрафа низок!")</f>
        <v>#DIV/0!</v>
      </c>
      <c r="X352" s="221"/>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row>
    <row r="353" spans="1:24" s="220" customFormat="1" ht="30" hidden="1" customHeight="1">
      <c r="A353" s="421" t="s">
        <v>1186</v>
      </c>
      <c r="B353" s="433" t="s">
        <v>809</v>
      </c>
      <c r="C353" s="423">
        <v>348</v>
      </c>
      <c r="D353" s="434">
        <v>50000</v>
      </c>
      <c r="E353" s="434">
        <v>200000</v>
      </c>
      <c r="F353" s="434">
        <v>1000</v>
      </c>
      <c r="G353" s="434">
        <v>20000</v>
      </c>
      <c r="H353" s="434">
        <v>1000</v>
      </c>
      <c r="I353" s="434">
        <v>20000</v>
      </c>
      <c r="J353" s="434">
        <v>500</v>
      </c>
      <c r="K353" s="434">
        <v>1000</v>
      </c>
      <c r="L353" s="245" t="str">
        <f>IF(('Раздел 1'!N357)&gt;0,E353,"")</f>
        <v/>
      </c>
      <c r="M353" s="245" t="str">
        <f>IF(('Раздел 1'!O357)&gt;0,G353,"")</f>
        <v/>
      </c>
      <c r="N353" s="245" t="str">
        <f>IF(('Раздел 1'!P357)&gt;0,I353,"")</f>
        <v/>
      </c>
      <c r="O353" s="245" t="str">
        <f>IF(('Раздел 1'!Q357)&gt;0,K353,"")</f>
        <v/>
      </c>
      <c r="P353" s="245" t="str">
        <f>IF(('Раздел 1'!N357)&gt;0,D353,"")</f>
        <v/>
      </c>
      <c r="Q353" s="245" t="str">
        <f>IF(('Раздел 1'!O357)&gt;0,F353,"")</f>
        <v/>
      </c>
      <c r="R353" s="245" t="str">
        <f>IF(('Раздел 1'!P357)&gt;0,H353,"")</f>
        <v/>
      </c>
      <c r="S353" s="245" t="str">
        <f>IF(('Раздел 1'!Q357)&gt;0,J353,"")</f>
        <v/>
      </c>
      <c r="T353" s="216">
        <f t="shared" si="10"/>
        <v>0</v>
      </c>
      <c r="U353" s="216">
        <f t="shared" si="11"/>
        <v>0</v>
      </c>
      <c r="V353" s="217" t="e">
        <f>IF(('Раздел 1'!AD357)/('Раздел 1'!S357)&lt;=T353,"","Превышен размер среднего штрафа!")</f>
        <v>#DIV/0!</v>
      </c>
      <c r="W353" s="217" t="e">
        <f>IF(('Раздел 1'!AD357)/('Раздел 1'!S357)&gt;=U353,"","Средний размер штрафа низок!")</f>
        <v>#DIV/0!</v>
      </c>
      <c r="X353" s="218"/>
    </row>
    <row r="354" spans="1:24" s="220" customFormat="1" ht="30" hidden="1" customHeight="1">
      <c r="A354" s="421" t="s">
        <v>9923</v>
      </c>
      <c r="B354" s="433" t="s">
        <v>9924</v>
      </c>
      <c r="C354" s="423">
        <v>349</v>
      </c>
      <c r="D354" s="434">
        <v>15000</v>
      </c>
      <c r="E354" s="434">
        <v>1000000</v>
      </c>
      <c r="F354" s="434">
        <v>10000</v>
      </c>
      <c r="G354" s="434">
        <v>500000</v>
      </c>
      <c r="H354" s="434">
        <v>300000</v>
      </c>
      <c r="I354" s="434">
        <v>1000000</v>
      </c>
      <c r="J354" s="434">
        <v>1000</v>
      </c>
      <c r="K354" s="434">
        <v>50000</v>
      </c>
      <c r="L354" s="245" t="str">
        <f>IF(('Раздел 1'!N358)&gt;0,E354,"")</f>
        <v/>
      </c>
      <c r="M354" s="245" t="str">
        <f>IF(('Раздел 1'!O358)&gt;0,G354,"")</f>
        <v/>
      </c>
      <c r="N354" s="245" t="str">
        <f>IF(('Раздел 1'!P358)&gt;0,I354,"")</f>
        <v/>
      </c>
      <c r="O354" s="245" t="str">
        <f>IF(('Раздел 1'!Q358)&gt;0,K354,"")</f>
        <v/>
      </c>
      <c r="P354" s="245" t="str">
        <f>IF(('Раздел 1'!N358)&gt;0,D354,"")</f>
        <v/>
      </c>
      <c r="Q354" s="245" t="str">
        <f>IF(('Раздел 1'!O358)&gt;0,F354,"")</f>
        <v/>
      </c>
      <c r="R354" s="245" t="str">
        <f>IF(('Раздел 1'!P358)&gt;0,H354,"")</f>
        <v/>
      </c>
      <c r="S354" s="245" t="str">
        <f>IF(('Раздел 1'!Q358)&gt;0,J354,"")</f>
        <v/>
      </c>
      <c r="T354" s="216">
        <f t="shared" si="10"/>
        <v>0</v>
      </c>
      <c r="U354" s="216">
        <f t="shared" si="11"/>
        <v>0</v>
      </c>
      <c r="V354" s="217" t="e">
        <f>IF(('Раздел 1'!AD358)/('Раздел 1'!S358)&lt;=T354,"","Превышен размер среднего штрафа!")</f>
        <v>#DIV/0!</v>
      </c>
      <c r="W354" s="217" t="e">
        <f>IF(('Раздел 1'!AD358)/('Раздел 1'!S358)&gt;=U354,"","Средний размер штрафа низок!")</f>
        <v>#DIV/0!</v>
      </c>
      <c r="X354" s="218"/>
    </row>
    <row r="355" spans="1:24" s="220" customFormat="1" ht="88.15" customHeight="1">
      <c r="A355" s="421" t="s">
        <v>350</v>
      </c>
      <c r="B355" s="433" t="s">
        <v>9925</v>
      </c>
      <c r="C355" s="423">
        <v>350</v>
      </c>
      <c r="D355" s="434">
        <v>10000</v>
      </c>
      <c r="E355" s="434">
        <v>100000</v>
      </c>
      <c r="F355" s="434">
        <v>10000</v>
      </c>
      <c r="G355" s="434">
        <v>50000</v>
      </c>
      <c r="H355" s="434">
        <v>10000</v>
      </c>
      <c r="I355" s="434">
        <v>50000</v>
      </c>
      <c r="J355" s="434">
        <v>500</v>
      </c>
      <c r="K355" s="434">
        <v>10000</v>
      </c>
      <c r="L355" s="245" t="str">
        <f>IF(('Раздел 1'!N359)&gt;0,E355,"")</f>
        <v/>
      </c>
      <c r="M355" s="245" t="str">
        <f>IF(('Раздел 1'!O359)&gt;0,G355,"")</f>
        <v/>
      </c>
      <c r="N355" s="245" t="str">
        <f>IF(('Раздел 1'!P359)&gt;0,I355,"")</f>
        <v/>
      </c>
      <c r="O355" s="245" t="str">
        <f>IF(('Раздел 1'!Q359)&gt;0,K355,"")</f>
        <v/>
      </c>
      <c r="P355" s="245" t="str">
        <f>IF(('Раздел 1'!N359)&gt;0,D355,"")</f>
        <v/>
      </c>
      <c r="Q355" s="245" t="str">
        <f>IF(('Раздел 1'!O359)&gt;0,F355,"")</f>
        <v/>
      </c>
      <c r="R355" s="245" t="str">
        <f>IF(('Раздел 1'!P359)&gt;0,H355,"")</f>
        <v/>
      </c>
      <c r="S355" s="245" t="str">
        <f>IF(('Раздел 1'!Q359)&gt;0,J355,"")</f>
        <v/>
      </c>
      <c r="T355" s="216">
        <f t="shared" si="10"/>
        <v>0</v>
      </c>
      <c r="U355" s="216">
        <f t="shared" si="11"/>
        <v>0</v>
      </c>
      <c r="V355" s="217" t="e">
        <f>IF(('Раздел 1'!AD359)/('Раздел 1'!S359)&lt;=T355,"","Превышен размер среднего штрафа!")</f>
        <v>#DIV/0!</v>
      </c>
      <c r="W355" s="217" t="e">
        <f>IF(('Раздел 1'!AD359)/('Раздел 1'!S359)&gt;=U355,"","Средний размер штрафа низок!")</f>
        <v>#DIV/0!</v>
      </c>
      <c r="X355" s="221"/>
    </row>
    <row r="356" spans="1:24" s="220" customFormat="1" ht="46.15" customHeight="1">
      <c r="A356" s="421" t="s">
        <v>1461</v>
      </c>
      <c r="B356" s="433" t="s">
        <v>9926</v>
      </c>
      <c r="C356" s="423">
        <v>351</v>
      </c>
      <c r="D356" s="434"/>
      <c r="E356" s="434"/>
      <c r="F356" s="434"/>
      <c r="G356" s="434"/>
      <c r="H356" s="434"/>
      <c r="I356" s="434"/>
      <c r="J356" s="434">
        <v>2000</v>
      </c>
      <c r="K356" s="434">
        <v>5000</v>
      </c>
      <c r="L356" s="245" t="str">
        <f>IF(('Раздел 1'!N360)&gt;0,E356,"")</f>
        <v/>
      </c>
      <c r="M356" s="245" t="str">
        <f>IF(('Раздел 1'!O360)&gt;0,G356,"")</f>
        <v/>
      </c>
      <c r="N356" s="245" t="str">
        <f>IF(('Раздел 1'!P360)&gt;0,I356,"")</f>
        <v/>
      </c>
      <c r="O356" s="245" t="str">
        <f>IF(('Раздел 1'!Q360)&gt;0,K356,"")</f>
        <v/>
      </c>
      <c r="P356" s="245" t="str">
        <f>IF(('Раздел 1'!N360)&gt;0,D356,"")</f>
        <v/>
      </c>
      <c r="Q356" s="245" t="str">
        <f>IF(('Раздел 1'!O360)&gt;0,F356,"")</f>
        <v/>
      </c>
      <c r="R356" s="245" t="str">
        <f>IF(('Раздел 1'!P360)&gt;0,H356,"")</f>
        <v/>
      </c>
      <c r="S356" s="245" t="str">
        <f>IF(('Раздел 1'!Q360)&gt;0,J356,"")</f>
        <v/>
      </c>
      <c r="T356" s="216">
        <f t="shared" si="10"/>
        <v>0</v>
      </c>
      <c r="U356" s="216">
        <f t="shared" si="11"/>
        <v>0</v>
      </c>
      <c r="V356" s="217" t="e">
        <f>IF(('Раздел 1'!AD360)/('Раздел 1'!S360)&lt;=T356,"","Превышен размер среднего штрафа!")</f>
        <v>#DIV/0!</v>
      </c>
      <c r="W356" s="217" t="e">
        <f>IF(('Раздел 1'!AD360)/('Раздел 1'!S360)&gt;=U356,"","Средний размер штрафа низок!")</f>
        <v>#DIV/0!</v>
      </c>
      <c r="X356" s="218"/>
    </row>
    <row r="357" spans="1:24" s="220" customFormat="1" ht="65.25" customHeight="1">
      <c r="A357" s="421" t="s">
        <v>9927</v>
      </c>
      <c r="B357" s="433" t="s">
        <v>9928</v>
      </c>
      <c r="C357" s="423">
        <v>352</v>
      </c>
      <c r="D357" s="434"/>
      <c r="E357" s="434"/>
      <c r="F357" s="434"/>
      <c r="G357" s="434"/>
      <c r="H357" s="434"/>
      <c r="I357" s="434"/>
      <c r="J357" s="434">
        <v>2000</v>
      </c>
      <c r="K357" s="434">
        <v>2500</v>
      </c>
      <c r="L357" s="245" t="str">
        <f>IF(('Раздел 1'!N361)&gt;0,E357,"")</f>
        <v/>
      </c>
      <c r="M357" s="245" t="str">
        <f>IF(('Раздел 1'!O361)&gt;0,G357,"")</f>
        <v/>
      </c>
      <c r="N357" s="245" t="str">
        <f>IF(('Раздел 1'!P361)&gt;0,I357,"")</f>
        <v/>
      </c>
      <c r="O357" s="245" t="str">
        <f>IF(('Раздел 1'!Q361)&gt;0,K357,"")</f>
        <v/>
      </c>
      <c r="P357" s="245" t="str">
        <f>IF(('Раздел 1'!N361)&gt;0,D357,"")</f>
        <v/>
      </c>
      <c r="Q357" s="245" t="str">
        <f>IF(('Раздел 1'!O361)&gt;0,F357,"")</f>
        <v/>
      </c>
      <c r="R357" s="245" t="str">
        <f>IF(('Раздел 1'!P361)&gt;0,H357,"")</f>
        <v/>
      </c>
      <c r="S357" s="245" t="str">
        <f>IF(('Раздел 1'!Q361)&gt;0,J357,"")</f>
        <v/>
      </c>
      <c r="T357" s="216">
        <f t="shared" si="10"/>
        <v>0</v>
      </c>
      <c r="U357" s="216">
        <f t="shared" si="11"/>
        <v>0</v>
      </c>
      <c r="V357" s="217" t="e">
        <f>IF(('Раздел 1'!AD361)/('Раздел 1'!S361)&lt;=T357,"","Превышен размер среднего штрафа!")</f>
        <v>#DIV/0!</v>
      </c>
      <c r="W357" s="217" t="e">
        <f>IF(('Раздел 1'!AD361)/('Раздел 1'!S361)&gt;=U357,"","Средний размер штрафа низок!")</f>
        <v>#DIV/0!</v>
      </c>
      <c r="X357" s="218"/>
    </row>
    <row r="358" spans="1:24" s="220" customFormat="1" ht="74.45" customHeight="1">
      <c r="A358" s="421" t="s">
        <v>203</v>
      </c>
      <c r="B358" s="433" t="s">
        <v>810</v>
      </c>
      <c r="C358" s="423">
        <v>353</v>
      </c>
      <c r="D358" s="434">
        <v>500</v>
      </c>
      <c r="E358" s="434">
        <v>500000</v>
      </c>
      <c r="F358" s="434">
        <v>2000</v>
      </c>
      <c r="G358" s="434">
        <v>50000</v>
      </c>
      <c r="H358" s="434">
        <v>2000</v>
      </c>
      <c r="I358" s="434">
        <v>50000</v>
      </c>
      <c r="J358" s="434">
        <v>500</v>
      </c>
      <c r="K358" s="434">
        <v>100000</v>
      </c>
      <c r="L358" s="245" t="str">
        <f>IF(('Раздел 1'!N362)&gt;0,E358,"")</f>
        <v/>
      </c>
      <c r="M358" s="245" t="str">
        <f>IF(('Раздел 1'!O362)&gt;0,G358,"")</f>
        <v/>
      </c>
      <c r="N358" s="245" t="str">
        <f>IF(('Раздел 1'!P362)&gt;0,I358,"")</f>
        <v/>
      </c>
      <c r="O358" s="245" t="str">
        <f>IF(('Раздел 1'!Q362)&gt;0,K358,"")</f>
        <v/>
      </c>
      <c r="P358" s="245" t="str">
        <f>IF(('Раздел 1'!N362)&gt;0,D358,"")</f>
        <v/>
      </c>
      <c r="Q358" s="245" t="str">
        <f>IF(('Раздел 1'!O362)&gt;0,F358,"")</f>
        <v/>
      </c>
      <c r="R358" s="245" t="str">
        <f>IF(('Раздел 1'!P362)&gt;0,H358,"")</f>
        <v/>
      </c>
      <c r="S358" s="245" t="str">
        <f>IF(('Раздел 1'!Q362)&gt;0,J358,"")</f>
        <v/>
      </c>
      <c r="T358" s="216">
        <f t="shared" si="10"/>
        <v>0</v>
      </c>
      <c r="U358" s="216">
        <f t="shared" si="11"/>
        <v>0</v>
      </c>
      <c r="V358" s="217" t="e">
        <f>IF(('Раздел 1'!AD362)/('Раздел 1'!S362)&lt;=T358,"","Превышен размер среднего штрафа!")</f>
        <v>#DIV/0!</v>
      </c>
      <c r="W358" s="217" t="e">
        <f>IF(('Раздел 1'!AD362)/('Раздел 1'!S362)&gt;=U358,"","Средний размер штрафа низок!")</f>
        <v>#DIV/0!</v>
      </c>
      <c r="X358" s="221"/>
    </row>
    <row r="359" spans="1:24" s="220" customFormat="1" ht="36" customHeight="1">
      <c r="A359" s="421" t="s">
        <v>811</v>
      </c>
      <c r="B359" s="433" t="s">
        <v>812</v>
      </c>
      <c r="C359" s="423">
        <v>354</v>
      </c>
      <c r="D359" s="434"/>
      <c r="E359" s="434"/>
      <c r="F359" s="434"/>
      <c r="G359" s="434"/>
      <c r="H359" s="434"/>
      <c r="I359" s="434"/>
      <c r="J359" s="434">
        <v>3000</v>
      </c>
      <c r="K359" s="434">
        <v>200000</v>
      </c>
      <c r="L359" s="245" t="str">
        <f>IF(('Раздел 1'!N363)&gt;0,E359,"")</f>
        <v/>
      </c>
      <c r="M359" s="245" t="str">
        <f>IF(('Раздел 1'!O363)&gt;0,G359,"")</f>
        <v/>
      </c>
      <c r="N359" s="245" t="str">
        <f>IF(('Раздел 1'!P363)&gt;0,I359,"")</f>
        <v/>
      </c>
      <c r="O359" s="245" t="str">
        <f>IF(('Раздел 1'!Q363)&gt;0,K359,"")</f>
        <v/>
      </c>
      <c r="P359" s="245" t="str">
        <f>IF(('Раздел 1'!N363)&gt;0,D359,"")</f>
        <v/>
      </c>
      <c r="Q359" s="245" t="str">
        <f>IF(('Раздел 1'!O363)&gt;0,F359,"")</f>
        <v/>
      </c>
      <c r="R359" s="245" t="str">
        <f>IF(('Раздел 1'!P363)&gt;0,H359,"")</f>
        <v/>
      </c>
      <c r="S359" s="245" t="str">
        <f>IF(('Раздел 1'!Q363)&gt;0,J359,"")</f>
        <v/>
      </c>
      <c r="T359" s="216">
        <f t="shared" si="10"/>
        <v>0</v>
      </c>
      <c r="U359" s="216">
        <f t="shared" si="11"/>
        <v>0</v>
      </c>
      <c r="V359" s="217" t="e">
        <f>IF(('Раздел 1'!AD363)/('Раздел 1'!S363)&lt;=T359,"","Превышен размер среднего штрафа!")</f>
        <v>#DIV/0!</v>
      </c>
      <c r="W359" s="217" t="e">
        <f>IF(('Раздел 1'!AD363)/('Раздел 1'!S363)&gt;=U359,"","Средний размер штрафа низок!")</f>
        <v>#DIV/0!</v>
      </c>
      <c r="X359" s="218"/>
    </row>
    <row r="360" spans="1:24" s="220" customFormat="1" ht="36" customHeight="1">
      <c r="A360" s="421" t="s">
        <v>311</v>
      </c>
      <c r="B360" s="433" t="s">
        <v>312</v>
      </c>
      <c r="C360" s="423">
        <v>355</v>
      </c>
      <c r="D360" s="434">
        <v>250000</v>
      </c>
      <c r="E360" s="434">
        <v>500000</v>
      </c>
      <c r="F360" s="434">
        <v>150000</v>
      </c>
      <c r="G360" s="434">
        <v>300000</v>
      </c>
      <c r="H360" s="434">
        <v>150000</v>
      </c>
      <c r="I360" s="434">
        <v>300000</v>
      </c>
      <c r="J360" s="434">
        <v>50000</v>
      </c>
      <c r="K360" s="434">
        <v>100000</v>
      </c>
      <c r="L360" s="245" t="str">
        <f>IF(('Раздел 1'!N364)&gt;0,E360,"")</f>
        <v/>
      </c>
      <c r="M360" s="245" t="str">
        <f>IF(('Раздел 1'!O364)&gt;0,G360,"")</f>
        <v/>
      </c>
      <c r="N360" s="245" t="str">
        <f>IF(('Раздел 1'!P364)&gt;0,I360,"")</f>
        <v/>
      </c>
      <c r="O360" s="245" t="str">
        <f>IF(('Раздел 1'!Q364)&gt;0,K360,"")</f>
        <v/>
      </c>
      <c r="P360" s="245" t="str">
        <f>IF(('Раздел 1'!N364)&gt;0,D360,"")</f>
        <v/>
      </c>
      <c r="Q360" s="245" t="str">
        <f>IF(('Раздел 1'!O364)&gt;0,F360,"")</f>
        <v/>
      </c>
      <c r="R360" s="245" t="str">
        <f>IF(('Раздел 1'!P364)&gt;0,H360,"")</f>
        <v/>
      </c>
      <c r="S360" s="245" t="str">
        <f>IF(('Раздел 1'!Q364)&gt;0,J360,"")</f>
        <v/>
      </c>
      <c r="T360" s="216">
        <f t="shared" si="10"/>
        <v>0</v>
      </c>
      <c r="U360" s="216">
        <f t="shared" si="11"/>
        <v>0</v>
      </c>
      <c r="V360" s="217" t="e">
        <f>IF(('Раздел 1'!AD364)/('Раздел 1'!S364)&lt;=T360,"","Превышен размер среднего штрафа!")</f>
        <v>#DIV/0!</v>
      </c>
      <c r="W360" s="217" t="e">
        <f>IF(('Раздел 1'!AD364)/('Раздел 1'!S364)&gt;=U360,"","Средний размер штрафа низок!")</f>
        <v>#DIV/0!</v>
      </c>
      <c r="X360" s="218"/>
    </row>
    <row r="361" spans="1:24" s="220" customFormat="1" ht="72" customHeight="1">
      <c r="A361" s="421" t="s">
        <v>625</v>
      </c>
      <c r="B361" s="433" t="s">
        <v>575</v>
      </c>
      <c r="C361" s="423">
        <v>356</v>
      </c>
      <c r="D361" s="434"/>
      <c r="E361" s="434"/>
      <c r="F361" s="434"/>
      <c r="G361" s="434"/>
      <c r="H361" s="434"/>
      <c r="I361" s="434"/>
      <c r="J361" s="434">
        <v>4000</v>
      </c>
      <c r="K361" s="434">
        <v>5000</v>
      </c>
      <c r="L361" s="245" t="str">
        <f>IF(('Раздел 1'!N365)&gt;0,E361,"")</f>
        <v/>
      </c>
      <c r="M361" s="245" t="str">
        <f>IF(('Раздел 1'!O365)&gt;0,G361,"")</f>
        <v/>
      </c>
      <c r="N361" s="245" t="str">
        <f>IF(('Раздел 1'!P365)&gt;0,I361,"")</f>
        <v/>
      </c>
      <c r="O361" s="245" t="str">
        <f>IF(('Раздел 1'!Q365)&gt;0,K361,"")</f>
        <v/>
      </c>
      <c r="P361" s="245" t="str">
        <f>IF(('Раздел 1'!N365)&gt;0,D361,"")</f>
        <v/>
      </c>
      <c r="Q361" s="245" t="str">
        <f>IF(('Раздел 1'!O365)&gt;0,F361,"")</f>
        <v/>
      </c>
      <c r="R361" s="245" t="str">
        <f>IF(('Раздел 1'!P365)&gt;0,H361,"")</f>
        <v/>
      </c>
      <c r="S361" s="245" t="str">
        <f>IF(('Раздел 1'!Q365)&gt;0,J361,"")</f>
        <v/>
      </c>
      <c r="T361" s="216">
        <f t="shared" si="10"/>
        <v>0</v>
      </c>
      <c r="U361" s="216">
        <f t="shared" si="11"/>
        <v>0</v>
      </c>
      <c r="V361" s="217" t="e">
        <f>IF(('Раздел 1'!AD365)/('Раздел 1'!S365)&lt;=T361,"","Превышен размер среднего штрафа!")</f>
        <v>#DIV/0!</v>
      </c>
      <c r="W361" s="217" t="e">
        <f>IF(('Раздел 1'!AD365)/('Раздел 1'!S365)&gt;=U361,"","Средний размер штрафа низок!")</f>
        <v>#DIV/0!</v>
      </c>
      <c r="X361" s="221"/>
    </row>
    <row r="362" spans="1:24" s="220" customFormat="1" ht="72" customHeight="1">
      <c r="A362" s="421" t="s">
        <v>626</v>
      </c>
      <c r="B362" s="433" t="s">
        <v>340</v>
      </c>
      <c r="C362" s="423">
        <v>357</v>
      </c>
      <c r="D362" s="434"/>
      <c r="E362" s="434"/>
      <c r="F362" s="434"/>
      <c r="G362" s="434"/>
      <c r="H362" s="434"/>
      <c r="I362" s="434"/>
      <c r="J362" s="434">
        <v>4000</v>
      </c>
      <c r="K362" s="434">
        <v>5000</v>
      </c>
      <c r="L362" s="245" t="str">
        <f>IF(('Раздел 1'!N366)&gt;0,E362,"")</f>
        <v/>
      </c>
      <c r="M362" s="245" t="str">
        <f>IF(('Раздел 1'!O366)&gt;0,G362,"")</f>
        <v/>
      </c>
      <c r="N362" s="245" t="str">
        <f>IF(('Раздел 1'!P366)&gt;0,I362,"")</f>
        <v/>
      </c>
      <c r="O362" s="245" t="str">
        <f>IF(('Раздел 1'!Q366)&gt;0,K362,"")</f>
        <v/>
      </c>
      <c r="P362" s="245" t="str">
        <f>IF(('Раздел 1'!N366)&gt;0,D362,"")</f>
        <v/>
      </c>
      <c r="Q362" s="245" t="str">
        <f>IF(('Раздел 1'!O366)&gt;0,F362,"")</f>
        <v/>
      </c>
      <c r="R362" s="245" t="str">
        <f>IF(('Раздел 1'!P366)&gt;0,H362,"")</f>
        <v/>
      </c>
      <c r="S362" s="245" t="str">
        <f>IF(('Раздел 1'!Q366)&gt;0,J362,"")</f>
        <v/>
      </c>
      <c r="T362" s="216">
        <f t="shared" si="10"/>
        <v>0</v>
      </c>
      <c r="U362" s="216">
        <f t="shared" si="11"/>
        <v>0</v>
      </c>
      <c r="V362" s="217" t="e">
        <f>IF(('Раздел 1'!AD366)/('Раздел 1'!S366)&lt;=T362,"","Превышен размер среднего штрафа!")</f>
        <v>#DIV/0!</v>
      </c>
      <c r="W362" s="217" t="e">
        <f>IF(('Раздел 1'!AD366)/('Раздел 1'!S366)&gt;=U362,"","Средний размер штрафа низок!")</f>
        <v>#DIV/0!</v>
      </c>
      <c r="X362" s="218"/>
    </row>
    <row r="363" spans="1:24" s="220" customFormat="1" ht="39" customHeight="1">
      <c r="A363" s="421" t="s">
        <v>294</v>
      </c>
      <c r="B363" s="433" t="s">
        <v>313</v>
      </c>
      <c r="C363" s="423">
        <v>358</v>
      </c>
      <c r="D363" s="434"/>
      <c r="E363" s="434"/>
      <c r="F363" s="434"/>
      <c r="G363" s="434"/>
      <c r="H363" s="434"/>
      <c r="I363" s="434"/>
      <c r="J363" s="434">
        <v>500</v>
      </c>
      <c r="K363" s="434">
        <v>1500</v>
      </c>
      <c r="L363" s="245" t="str">
        <f>IF(('Раздел 1'!N367)&gt;0,E363,"")</f>
        <v/>
      </c>
      <c r="M363" s="245" t="str">
        <f>IF(('Раздел 1'!O367)&gt;0,G363,"")</f>
        <v/>
      </c>
      <c r="N363" s="245" t="str">
        <f>IF(('Раздел 1'!P367)&gt;0,I363,"")</f>
        <v/>
      </c>
      <c r="O363" s="245" t="str">
        <f>IF(('Раздел 1'!Q367)&gt;0,K363,"")</f>
        <v/>
      </c>
      <c r="P363" s="245" t="str">
        <f>IF(('Раздел 1'!N367)&gt;0,D363,"")</f>
        <v/>
      </c>
      <c r="Q363" s="245" t="str">
        <f>IF(('Раздел 1'!O367)&gt;0,F363,"")</f>
        <v/>
      </c>
      <c r="R363" s="245" t="str">
        <f>IF(('Раздел 1'!P367)&gt;0,H363,"")</f>
        <v/>
      </c>
      <c r="S363" s="245" t="str">
        <f>IF(('Раздел 1'!Q367)&gt;0,J363,"")</f>
        <v/>
      </c>
      <c r="T363" s="216">
        <f t="shared" si="10"/>
        <v>0</v>
      </c>
      <c r="U363" s="216">
        <f t="shared" si="11"/>
        <v>0</v>
      </c>
      <c r="V363" s="217" t="e">
        <f>IF(('Раздел 1'!AD367)/('Раздел 1'!S367)&lt;=T363,"","Превышен размер среднего штрафа!")</f>
        <v>#DIV/0!</v>
      </c>
      <c r="W363" s="217" t="e">
        <f>IF(('Раздел 1'!AD367)/('Раздел 1'!S367)&gt;=U363,"","Средний размер штрафа низок!")</f>
        <v>#DIV/0!</v>
      </c>
      <c r="X363" s="218"/>
    </row>
    <row r="364" spans="1:24" s="220" customFormat="1" ht="91.15" customHeight="1">
      <c r="A364" s="421" t="s">
        <v>204</v>
      </c>
      <c r="B364" s="433" t="s">
        <v>9929</v>
      </c>
      <c r="C364" s="423">
        <v>359</v>
      </c>
      <c r="D364" s="434">
        <v>1000</v>
      </c>
      <c r="E364" s="434">
        <v>5000</v>
      </c>
      <c r="F364" s="434">
        <v>3000</v>
      </c>
      <c r="G364" s="434">
        <v>5000</v>
      </c>
      <c r="H364" s="434">
        <v>1000</v>
      </c>
      <c r="I364" s="434">
        <v>2500</v>
      </c>
      <c r="J364" s="434">
        <v>2000</v>
      </c>
      <c r="K364" s="434">
        <v>2500</v>
      </c>
      <c r="L364" s="245" t="str">
        <f>IF(('Раздел 1'!N368)&gt;0,E364,"")</f>
        <v/>
      </c>
      <c r="M364" s="245" t="str">
        <f>IF(('Раздел 1'!O368)&gt;0,G364,"")</f>
        <v/>
      </c>
      <c r="N364" s="245" t="str">
        <f>IF(('Раздел 1'!P368)&gt;0,I364,"")</f>
        <v/>
      </c>
      <c r="O364" s="245" t="str">
        <f>IF(('Раздел 1'!Q368)&gt;0,K364,"")</f>
        <v/>
      </c>
      <c r="P364" s="245" t="str">
        <f>IF(('Раздел 1'!N368)&gt;0,D364,"")</f>
        <v/>
      </c>
      <c r="Q364" s="245" t="str">
        <f>IF(('Раздел 1'!O368)&gt;0,F364,"")</f>
        <v/>
      </c>
      <c r="R364" s="245" t="str">
        <f>IF(('Раздел 1'!P368)&gt;0,H364,"")</f>
        <v/>
      </c>
      <c r="S364" s="245" t="str">
        <f>IF(('Раздел 1'!Q368)&gt;0,J364,"")</f>
        <v/>
      </c>
      <c r="T364" s="216">
        <f t="shared" si="10"/>
        <v>0</v>
      </c>
      <c r="U364" s="216">
        <f t="shared" si="11"/>
        <v>0</v>
      </c>
      <c r="V364" s="217" t="e">
        <f>IF(('Раздел 1'!AD368)/('Раздел 1'!S368)&lt;=T364,"","Превышен размер среднего штрафа!")</f>
        <v>#DIV/0!</v>
      </c>
      <c r="W364" s="217" t="e">
        <f>IF(('Раздел 1'!AD368)/('Раздел 1'!S368)&gt;=U364,"","Средний размер штрафа низок!")</f>
        <v>#DIV/0!</v>
      </c>
      <c r="X364" s="221"/>
    </row>
    <row r="365" spans="1:24" s="220" customFormat="1" ht="36" customHeight="1">
      <c r="A365" s="421" t="s">
        <v>185</v>
      </c>
      <c r="B365" s="433" t="s">
        <v>813</v>
      </c>
      <c r="C365" s="423">
        <v>360</v>
      </c>
      <c r="D365" s="434">
        <v>100</v>
      </c>
      <c r="E365" s="434">
        <v>60000000</v>
      </c>
      <c r="F365" s="434">
        <v>100</v>
      </c>
      <c r="G365" s="434">
        <v>1000000</v>
      </c>
      <c r="H365" s="434">
        <v>100</v>
      </c>
      <c r="I365" s="434">
        <v>1000000</v>
      </c>
      <c r="J365" s="434">
        <v>100</v>
      </c>
      <c r="K365" s="434">
        <v>500000</v>
      </c>
      <c r="L365" s="245" t="str">
        <f>IF(('Раздел 1'!N369)&gt;0,E365,"")</f>
        <v/>
      </c>
      <c r="M365" s="245" t="str">
        <f>IF(('Раздел 1'!O369)&gt;0,G365,"")</f>
        <v/>
      </c>
      <c r="N365" s="245" t="str">
        <f>IF(('Раздел 1'!P369)&gt;0,I365,"")</f>
        <v/>
      </c>
      <c r="O365" s="245" t="str">
        <f>IF(('Раздел 1'!Q369)&gt;0,K365,"")</f>
        <v/>
      </c>
      <c r="P365" s="245" t="str">
        <f>IF(('Раздел 1'!N369)&gt;0,D365,"")</f>
        <v/>
      </c>
      <c r="Q365" s="245" t="str">
        <f>IF(('Раздел 1'!O369)&gt;0,F365,"")</f>
        <v/>
      </c>
      <c r="R365" s="245" t="str">
        <f>IF(('Раздел 1'!P369)&gt;0,H365,"")</f>
        <v/>
      </c>
      <c r="S365" s="245" t="str">
        <f>IF(('Раздел 1'!Q369)&gt;0,J365,"")</f>
        <v/>
      </c>
      <c r="T365" s="216">
        <f t="shared" si="10"/>
        <v>0</v>
      </c>
      <c r="U365" s="216">
        <f t="shared" si="11"/>
        <v>0</v>
      </c>
      <c r="V365" s="217" t="e">
        <f>IF(('Раздел 1'!AD369)/('Раздел 1'!S369)&lt;=T365,"","Превышен размер среднего штрафа!")</f>
        <v>#DIV/0!</v>
      </c>
      <c r="W365" s="217" t="e">
        <f>IF(('Раздел 1'!AD369)/('Раздел 1'!S369)&gt;=U365,"","Средний размер штрафа низок!")</f>
        <v>#DIV/0!</v>
      </c>
      <c r="X365" s="218"/>
    </row>
    <row r="366" spans="1:24" s="220" customFormat="1" ht="39.6" customHeight="1">
      <c r="A366" s="421" t="s">
        <v>1187</v>
      </c>
      <c r="B366" s="433" t="s">
        <v>341</v>
      </c>
      <c r="C366" s="423">
        <v>361</v>
      </c>
      <c r="D366" s="434"/>
      <c r="E366" s="434"/>
      <c r="F366" s="434"/>
      <c r="G366" s="434"/>
      <c r="H366" s="434"/>
      <c r="I366" s="434"/>
      <c r="J366" s="434"/>
      <c r="K366" s="434"/>
      <c r="L366" s="245" t="str">
        <f>IF(('Раздел 1'!N370)&gt;0,E366,"")</f>
        <v/>
      </c>
      <c r="M366" s="245" t="str">
        <f>IF(('Раздел 1'!O370)&gt;0,G366,"")</f>
        <v/>
      </c>
      <c r="N366" s="245" t="str">
        <f>IF(('Раздел 1'!P370)&gt;0,I366,"")</f>
        <v/>
      </c>
      <c r="O366" s="245" t="str">
        <f>IF(('Раздел 1'!Q370)&gt;0,K366,"")</f>
        <v/>
      </c>
      <c r="P366" s="245" t="str">
        <f>IF(('Раздел 1'!N370)&gt;0,D366,"")</f>
        <v/>
      </c>
      <c r="Q366" s="245" t="str">
        <f>IF(('Раздел 1'!O370)&gt;0,F366,"")</f>
        <v/>
      </c>
      <c r="R366" s="245" t="str">
        <f>IF(('Раздел 1'!P370)&gt;0,H366,"")</f>
        <v/>
      </c>
      <c r="S366" s="245" t="str">
        <f>IF(('Раздел 1'!Q370)&gt;0,J366,"")</f>
        <v/>
      </c>
      <c r="T366" s="216">
        <f t="shared" si="10"/>
        <v>0</v>
      </c>
      <c r="U366" s="216">
        <f t="shared" si="11"/>
        <v>0</v>
      </c>
      <c r="V366" s="217" t="e">
        <f>IF(('Раздел 1'!AD370)/('Раздел 1'!S370)&lt;=T366,"","Превышен размер среднего штрафа!")</f>
        <v>#DIV/0!</v>
      </c>
      <c r="W366" s="217" t="e">
        <f>IF(('Раздел 1'!AD370)/('Раздел 1'!S370)&gt;=U366,"","Средний размер штрафа низок!")</f>
        <v>#DIV/0!</v>
      </c>
      <c r="X366" s="218"/>
    </row>
    <row r="367" spans="1:24" s="220" customFormat="1" ht="66.599999999999994" customHeight="1">
      <c r="A367" s="421" t="s">
        <v>1151</v>
      </c>
      <c r="B367" s="433" t="s">
        <v>351</v>
      </c>
      <c r="C367" s="423">
        <v>362</v>
      </c>
      <c r="D367" s="434"/>
      <c r="E367" s="434"/>
      <c r="F367" s="434"/>
      <c r="G367" s="434"/>
      <c r="H367" s="434"/>
      <c r="I367" s="434"/>
      <c r="J367" s="434">
        <v>3000</v>
      </c>
      <c r="K367" s="434">
        <v>5000</v>
      </c>
      <c r="L367" s="245" t="str">
        <f>IF(('Раздел 1'!N371)&gt;0,E367,"")</f>
        <v/>
      </c>
      <c r="M367" s="245" t="str">
        <f>IF(('Раздел 1'!O371)&gt;0,G367,"")</f>
        <v/>
      </c>
      <c r="N367" s="245" t="str">
        <f>IF(('Раздел 1'!P371)&gt;0,I367,"")</f>
        <v/>
      </c>
      <c r="O367" s="245" t="str">
        <f>IF(('Раздел 1'!Q371)&gt;0,K367,"")</f>
        <v/>
      </c>
      <c r="P367" s="245" t="str">
        <f>IF(('Раздел 1'!N371)&gt;0,D367,"")</f>
        <v/>
      </c>
      <c r="Q367" s="245" t="str">
        <f>IF(('Раздел 1'!O371)&gt;0,F367,"")</f>
        <v/>
      </c>
      <c r="R367" s="245" t="str">
        <f>IF(('Раздел 1'!P371)&gt;0,H367,"")</f>
        <v/>
      </c>
      <c r="S367" s="245" t="str">
        <f>IF(('Раздел 1'!Q371)&gt;0,J367,"")</f>
        <v/>
      </c>
      <c r="T367" s="216">
        <f t="shared" si="10"/>
        <v>0</v>
      </c>
      <c r="U367" s="216">
        <f t="shared" si="11"/>
        <v>0</v>
      </c>
      <c r="V367" s="217" t="e">
        <f>IF(('Раздел 1'!AD371)/('Раздел 1'!S371)&lt;=T367,"","Превышен размер среднего штрафа!")</f>
        <v>#DIV/0!</v>
      </c>
      <c r="W367" s="217" t="e">
        <f>IF(('Раздел 1'!AD371)/('Раздел 1'!S371)&gt;=U367,"","Средний размер штрафа низок!")</f>
        <v>#DIV/0!</v>
      </c>
      <c r="X367" s="221"/>
    </row>
    <row r="368" spans="1:24" s="220" customFormat="1" ht="66.599999999999994" customHeight="1">
      <c r="A368" s="421" t="s">
        <v>1152</v>
      </c>
      <c r="B368" s="433" t="s">
        <v>814</v>
      </c>
      <c r="C368" s="423">
        <v>363</v>
      </c>
      <c r="D368" s="434"/>
      <c r="E368" s="434"/>
      <c r="F368" s="434"/>
      <c r="G368" s="434"/>
      <c r="H368" s="434"/>
      <c r="I368" s="434"/>
      <c r="J368" s="434">
        <v>40000</v>
      </c>
      <c r="K368" s="434">
        <v>300000</v>
      </c>
      <c r="L368" s="245" t="str">
        <f>IF(('Раздел 1'!N372)&gt;0,E368,"")</f>
        <v/>
      </c>
      <c r="M368" s="245" t="str">
        <f>IF(('Раздел 1'!O372)&gt;0,G368,"")</f>
        <v/>
      </c>
      <c r="N368" s="245" t="str">
        <f>IF(('Раздел 1'!P372)&gt;0,I368,"")</f>
        <v/>
      </c>
      <c r="O368" s="245" t="str">
        <f>IF(('Раздел 1'!Q372)&gt;0,K368,"")</f>
        <v/>
      </c>
      <c r="P368" s="245" t="str">
        <f>IF(('Раздел 1'!N372)&gt;0,D368,"")</f>
        <v/>
      </c>
      <c r="Q368" s="245" t="str">
        <f>IF(('Раздел 1'!O372)&gt;0,F368,"")</f>
        <v/>
      </c>
      <c r="R368" s="245" t="str">
        <f>IF(('Раздел 1'!P372)&gt;0,H368,"")</f>
        <v/>
      </c>
      <c r="S368" s="245" t="str">
        <f>IF(('Раздел 1'!Q372)&gt;0,J368,"")</f>
        <v/>
      </c>
      <c r="T368" s="216">
        <f t="shared" si="10"/>
        <v>0</v>
      </c>
      <c r="U368" s="216">
        <f t="shared" si="11"/>
        <v>0</v>
      </c>
      <c r="V368" s="217" t="e">
        <f>IF(('Раздел 1'!AD372)/('Раздел 1'!S372)&lt;=T368,"","Превышен размер среднего штрафа!")</f>
        <v>#DIV/0!</v>
      </c>
      <c r="W368" s="217" t="e">
        <f>IF(('Раздел 1'!AD372)/('Раздел 1'!S372)&gt;=U368,"","Средний размер штрафа низок!")</f>
        <v>#DIV/0!</v>
      </c>
      <c r="X368" s="218"/>
    </row>
    <row r="369" spans="1:24" s="220" customFormat="1" ht="45.6" customHeight="1">
      <c r="A369" s="421" t="s">
        <v>5</v>
      </c>
      <c r="B369" s="433" t="s">
        <v>6</v>
      </c>
      <c r="C369" s="423">
        <v>364</v>
      </c>
      <c r="D369" s="434"/>
      <c r="E369" s="434"/>
      <c r="F369" s="434">
        <v>1000</v>
      </c>
      <c r="G369" s="434">
        <v>2500</v>
      </c>
      <c r="H369" s="434">
        <v>1000</v>
      </c>
      <c r="I369" s="434">
        <v>2500</v>
      </c>
      <c r="J369" s="434"/>
      <c r="K369" s="434"/>
      <c r="L369" s="245" t="str">
        <f>IF(('Раздел 1'!N373)&gt;0,E369,"")</f>
        <v/>
      </c>
      <c r="M369" s="245" t="str">
        <f>IF(('Раздел 1'!O373)&gt;0,G369,"")</f>
        <v/>
      </c>
      <c r="N369" s="245" t="str">
        <f>IF(('Раздел 1'!P373)&gt;0,I369,"")</f>
        <v/>
      </c>
      <c r="O369" s="245" t="str">
        <f>IF(('Раздел 1'!Q373)&gt;0,K369,"")</f>
        <v/>
      </c>
      <c r="P369" s="245" t="str">
        <f>IF(('Раздел 1'!N373)&gt;0,D369,"")</f>
        <v/>
      </c>
      <c r="Q369" s="245" t="str">
        <f>IF(('Раздел 1'!O373)&gt;0,F369,"")</f>
        <v/>
      </c>
      <c r="R369" s="245" t="str">
        <f>IF(('Раздел 1'!P373)&gt;0,H369,"")</f>
        <v/>
      </c>
      <c r="S369" s="245" t="str">
        <f>IF(('Раздел 1'!Q373)&gt;0,J369,"")</f>
        <v/>
      </c>
      <c r="T369" s="216">
        <f t="shared" si="10"/>
        <v>0</v>
      </c>
      <c r="U369" s="216">
        <f t="shared" si="11"/>
        <v>0</v>
      </c>
      <c r="V369" s="217" t="e">
        <f>IF(('Раздел 1'!AD373)/('Раздел 1'!S373)&lt;=T369,"","Превышен размер среднего штрафа!")</f>
        <v>#DIV/0!</v>
      </c>
      <c r="W369" s="217" t="e">
        <f>IF(('Раздел 1'!AD373)/('Раздел 1'!S373)&gt;=U369,"","Средний размер штрафа низок!")</f>
        <v>#DIV/0!</v>
      </c>
      <c r="X369" s="218"/>
    </row>
    <row r="370" spans="1:24" s="220" customFormat="1" ht="45.6" customHeight="1">
      <c r="A370" s="421" t="s">
        <v>117</v>
      </c>
      <c r="B370" s="433" t="s">
        <v>118</v>
      </c>
      <c r="C370" s="423">
        <v>365</v>
      </c>
      <c r="D370" s="434">
        <v>5000</v>
      </c>
      <c r="E370" s="434">
        <v>100000</v>
      </c>
      <c r="F370" s="434">
        <v>1000</v>
      </c>
      <c r="G370" s="434">
        <v>5000</v>
      </c>
      <c r="H370" s="434">
        <v>1000</v>
      </c>
      <c r="I370" s="434">
        <v>5000</v>
      </c>
      <c r="J370" s="434">
        <v>500</v>
      </c>
      <c r="K370" s="434">
        <v>2000</v>
      </c>
      <c r="L370" s="245" t="str">
        <f>IF(('Раздел 1'!N374)&gt;0,E370,"")</f>
        <v/>
      </c>
      <c r="M370" s="245" t="str">
        <f>IF(('Раздел 1'!O374)&gt;0,G370,"")</f>
        <v/>
      </c>
      <c r="N370" s="245" t="str">
        <f>IF(('Раздел 1'!P374)&gt;0,I370,"")</f>
        <v/>
      </c>
      <c r="O370" s="245" t="str">
        <f>IF(('Раздел 1'!Q374)&gt;0,K370,"")</f>
        <v/>
      </c>
      <c r="P370" s="245" t="str">
        <f>IF(('Раздел 1'!N374)&gt;0,D370,"")</f>
        <v/>
      </c>
      <c r="Q370" s="245" t="str">
        <f>IF(('Раздел 1'!O374)&gt;0,F370,"")</f>
        <v/>
      </c>
      <c r="R370" s="245" t="str">
        <f>IF(('Раздел 1'!P374)&gt;0,H370,"")</f>
        <v/>
      </c>
      <c r="S370" s="245" t="str">
        <f>IF(('Раздел 1'!Q374)&gt;0,J370,"")</f>
        <v/>
      </c>
      <c r="T370" s="216">
        <f t="shared" si="10"/>
        <v>0</v>
      </c>
      <c r="U370" s="216">
        <f t="shared" si="11"/>
        <v>0</v>
      </c>
      <c r="V370" s="217" t="e">
        <f>IF(('Раздел 1'!AD374)/('Раздел 1'!S374)&lt;=T370,"","Превышен размер среднего штрафа!")</f>
        <v>#DIV/0!</v>
      </c>
      <c r="W370" s="217" t="e">
        <f>IF(('Раздел 1'!AD374)/('Раздел 1'!S374)&gt;=U370,"","Средний размер штрафа низок!")</f>
        <v>#DIV/0!</v>
      </c>
      <c r="X370" s="221"/>
    </row>
    <row r="371" spans="1:24" s="220" customFormat="1" ht="72.599999999999994" customHeight="1">
      <c r="A371" s="421" t="s">
        <v>279</v>
      </c>
      <c r="B371" s="433" t="s">
        <v>236</v>
      </c>
      <c r="C371" s="423">
        <v>366</v>
      </c>
      <c r="D371" s="434"/>
      <c r="E371" s="434"/>
      <c r="F371" s="434"/>
      <c r="G371" s="434"/>
      <c r="H371" s="434"/>
      <c r="I371" s="434"/>
      <c r="J371" s="434">
        <v>1000</v>
      </c>
      <c r="K371" s="434">
        <v>50000</v>
      </c>
      <c r="L371" s="245" t="str">
        <f>IF(('Раздел 1'!N375)&gt;0,E371,"")</f>
        <v/>
      </c>
      <c r="M371" s="245" t="str">
        <f>IF(('Раздел 1'!O375)&gt;0,G371,"")</f>
        <v/>
      </c>
      <c r="N371" s="245" t="str">
        <f>IF(('Раздел 1'!P375)&gt;0,I371,"")</f>
        <v/>
      </c>
      <c r="O371" s="245" t="str">
        <f>IF(('Раздел 1'!Q375)&gt;0,K371,"")</f>
        <v/>
      </c>
      <c r="P371" s="245" t="str">
        <f>IF(('Раздел 1'!N375)&gt;0,D371,"")</f>
        <v/>
      </c>
      <c r="Q371" s="245" t="str">
        <f>IF(('Раздел 1'!O375)&gt;0,F371,"")</f>
        <v/>
      </c>
      <c r="R371" s="245" t="str">
        <f>IF(('Раздел 1'!P375)&gt;0,H371,"")</f>
        <v/>
      </c>
      <c r="S371" s="245" t="str">
        <f>IF(('Раздел 1'!Q375)&gt;0,J371,"")</f>
        <v/>
      </c>
      <c r="T371" s="216">
        <f t="shared" si="10"/>
        <v>0</v>
      </c>
      <c r="U371" s="216">
        <f t="shared" si="11"/>
        <v>0</v>
      </c>
      <c r="V371" s="217" t="e">
        <f>IF(('Раздел 1'!AD375)/('Раздел 1'!S375)&lt;=T371,"","Превышен размер среднего штрафа!")</f>
        <v>#DIV/0!</v>
      </c>
      <c r="W371" s="217" t="e">
        <f>IF(('Раздел 1'!AD375)/('Раздел 1'!S375)&gt;=U371,"","Средний размер штрафа низок!")</f>
        <v>#DIV/0!</v>
      </c>
      <c r="X371" s="218"/>
    </row>
    <row r="372" spans="1:24" s="220" customFormat="1" ht="24" customHeight="1">
      <c r="A372" s="421" t="s">
        <v>237</v>
      </c>
      <c r="B372" s="433" t="s">
        <v>238</v>
      </c>
      <c r="C372" s="423">
        <v>367</v>
      </c>
      <c r="D372" s="434">
        <v>100000</v>
      </c>
      <c r="E372" s="434">
        <v>1000000</v>
      </c>
      <c r="F372" s="434">
        <v>2000</v>
      </c>
      <c r="G372" s="434">
        <v>5000</v>
      </c>
      <c r="H372" s="434">
        <v>2000</v>
      </c>
      <c r="I372" s="434">
        <v>5000</v>
      </c>
      <c r="J372" s="434">
        <v>1000</v>
      </c>
      <c r="K372" s="434">
        <v>3000</v>
      </c>
      <c r="L372" s="245" t="str">
        <f>IF(('Раздел 1'!N376)&gt;0,E372,"")</f>
        <v/>
      </c>
      <c r="M372" s="245" t="str">
        <f>IF(('Раздел 1'!O376)&gt;0,G372,"")</f>
        <v/>
      </c>
      <c r="N372" s="245" t="str">
        <f>IF(('Раздел 1'!P376)&gt;0,I372,"")</f>
        <v/>
      </c>
      <c r="O372" s="245" t="str">
        <f>IF(('Раздел 1'!Q376)&gt;0,K372,"")</f>
        <v/>
      </c>
      <c r="P372" s="245" t="str">
        <f>IF(('Раздел 1'!N376)&gt;0,D372,"")</f>
        <v/>
      </c>
      <c r="Q372" s="245" t="str">
        <f>IF(('Раздел 1'!O376)&gt;0,F372,"")</f>
        <v/>
      </c>
      <c r="R372" s="245" t="str">
        <f>IF(('Раздел 1'!P376)&gt;0,H372,"")</f>
        <v/>
      </c>
      <c r="S372" s="245" t="str">
        <f>IF(('Раздел 1'!Q376)&gt;0,J372,"")</f>
        <v/>
      </c>
      <c r="T372" s="216">
        <f t="shared" si="10"/>
        <v>0</v>
      </c>
      <c r="U372" s="216">
        <f t="shared" si="11"/>
        <v>0</v>
      </c>
      <c r="V372" s="217" t="e">
        <f>IF(('Раздел 1'!AD376)/('Раздел 1'!S376)&lt;=T372,"","Превышен размер среднего штрафа!")</f>
        <v>#DIV/0!</v>
      </c>
      <c r="W372" s="217" t="e">
        <f>IF(('Раздел 1'!AD376)/('Раздел 1'!S376)&gt;=U372,"","Средний размер штрафа низок!")</f>
        <v>#DIV/0!</v>
      </c>
      <c r="X372" s="218"/>
    </row>
    <row r="373" spans="1:24" s="220" customFormat="1" ht="45">
      <c r="A373" s="421" t="s">
        <v>345</v>
      </c>
      <c r="B373" s="433" t="s">
        <v>344</v>
      </c>
      <c r="C373" s="423">
        <v>368</v>
      </c>
      <c r="D373" s="468">
        <v>50000</v>
      </c>
      <c r="E373" s="468">
        <v>450000</v>
      </c>
      <c r="F373" s="468">
        <v>30000</v>
      </c>
      <c r="G373" s="468">
        <v>100000</v>
      </c>
      <c r="H373" s="468">
        <v>30000</v>
      </c>
      <c r="I373" s="468">
        <v>100000</v>
      </c>
      <c r="J373" s="468">
        <v>3000</v>
      </c>
      <c r="K373" s="468">
        <v>15000</v>
      </c>
      <c r="L373" s="245" t="str">
        <f>IF(('Раздел 1'!N377)&gt;0,E373,"")</f>
        <v/>
      </c>
      <c r="M373" s="245" t="str">
        <f>IF(('Раздел 1'!O377)&gt;0,G373,"")</f>
        <v/>
      </c>
      <c r="N373" s="245" t="str">
        <f>IF(('Раздел 1'!P377)&gt;0,I373,"")</f>
        <v/>
      </c>
      <c r="O373" s="245" t="str">
        <f>IF(('Раздел 1'!Q377)&gt;0,K373,"")</f>
        <v/>
      </c>
      <c r="P373" s="245" t="str">
        <f>IF(('Раздел 1'!N377)&gt;0,D373,"")</f>
        <v/>
      </c>
      <c r="Q373" s="245" t="str">
        <f>IF(('Раздел 1'!O377)&gt;0,F373,"")</f>
        <v/>
      </c>
      <c r="R373" s="245" t="str">
        <f>IF(('Раздел 1'!P377)&gt;0,H373,"")</f>
        <v/>
      </c>
      <c r="S373" s="245" t="str">
        <f>IF(('Раздел 1'!Q377)&gt;0,J373,"")</f>
        <v/>
      </c>
      <c r="T373" s="216">
        <f t="shared" si="10"/>
        <v>0</v>
      </c>
      <c r="U373" s="216">
        <f t="shared" si="11"/>
        <v>0</v>
      </c>
      <c r="V373" s="217" t="e">
        <f>IF(('Раздел 1'!AD377)/('Раздел 1'!S377)&lt;=T373,"","Превышен размер среднего штрафа!")</f>
        <v>#DIV/0!</v>
      </c>
      <c r="W373" s="217" t="e">
        <f>IF(('Раздел 1'!AD377)/('Раздел 1'!S377)&gt;=U373,"","Средний размер штрафа низок!")</f>
        <v>#DIV/0!</v>
      </c>
      <c r="X373" s="221"/>
    </row>
    <row r="374" spans="1:24" s="220" customFormat="1" ht="85.9" customHeight="1">
      <c r="A374" s="421" t="s">
        <v>815</v>
      </c>
      <c r="B374" s="433" t="s">
        <v>816</v>
      </c>
      <c r="C374" s="423">
        <v>369</v>
      </c>
      <c r="D374" s="434">
        <v>100000</v>
      </c>
      <c r="E374" s="434">
        <v>500000</v>
      </c>
      <c r="F374" s="434">
        <v>50000</v>
      </c>
      <c r="G374" s="434">
        <v>200000</v>
      </c>
      <c r="H374" s="434">
        <v>50000</v>
      </c>
      <c r="I374" s="434">
        <v>200000</v>
      </c>
      <c r="J374" s="434">
        <v>3000</v>
      </c>
      <c r="K374" s="434">
        <v>20000</v>
      </c>
      <c r="L374" s="245" t="str">
        <f>IF(('Раздел 1'!N378)&gt;0,E374,"")</f>
        <v/>
      </c>
      <c r="M374" s="245" t="str">
        <f>IF(('Раздел 1'!O378)&gt;0,G374,"")</f>
        <v/>
      </c>
      <c r="N374" s="245" t="str">
        <f>IF(('Раздел 1'!P378)&gt;0,I374,"")</f>
        <v/>
      </c>
      <c r="O374" s="245" t="str">
        <f>IF(('Раздел 1'!Q378)&gt;0,K374,"")</f>
        <v/>
      </c>
      <c r="P374" s="245" t="str">
        <f>IF(('Раздел 1'!N378)&gt;0,D374,"")</f>
        <v/>
      </c>
      <c r="Q374" s="245" t="str">
        <f>IF(('Раздел 1'!O378)&gt;0,F374,"")</f>
        <v/>
      </c>
      <c r="R374" s="245" t="str">
        <f>IF(('Раздел 1'!P378)&gt;0,H374,"")</f>
        <v/>
      </c>
      <c r="S374" s="245" t="str">
        <f>IF(('Раздел 1'!Q378)&gt;0,J374,"")</f>
        <v/>
      </c>
      <c r="T374" s="216">
        <f t="shared" si="10"/>
        <v>0</v>
      </c>
      <c r="U374" s="216">
        <f t="shared" si="11"/>
        <v>0</v>
      </c>
      <c r="V374" s="217" t="e">
        <f>IF(('Раздел 1'!AD378)/('Раздел 1'!S378)&lt;=T374,"","Превышен размер среднего штрафа!")</f>
        <v>#DIV/0!</v>
      </c>
      <c r="W374" s="217" t="e">
        <f>IF(('Раздел 1'!AD378)/('Раздел 1'!S378)&gt;=U374,"","Средний размер штрафа низок!")</f>
        <v>#DIV/0!</v>
      </c>
      <c r="X374" s="218"/>
    </row>
    <row r="375" spans="1:24" s="220" customFormat="1" ht="85.9" customHeight="1">
      <c r="A375" s="421" t="s">
        <v>817</v>
      </c>
      <c r="B375" s="433" t="s">
        <v>818</v>
      </c>
      <c r="C375" s="423">
        <v>370</v>
      </c>
      <c r="D375" s="434"/>
      <c r="E375" s="434"/>
      <c r="F375" s="434">
        <v>30000</v>
      </c>
      <c r="G375" s="434">
        <v>50000</v>
      </c>
      <c r="H375" s="434">
        <v>30000</v>
      </c>
      <c r="I375" s="434">
        <v>50000</v>
      </c>
      <c r="J375" s="434">
        <v>30000</v>
      </c>
      <c r="K375" s="434">
        <v>50000</v>
      </c>
      <c r="L375" s="245" t="str">
        <f>IF(('Раздел 1'!N379)&gt;0,E375,"")</f>
        <v/>
      </c>
      <c r="M375" s="245" t="str">
        <f>IF(('Раздел 1'!O379)&gt;0,G375,"")</f>
        <v/>
      </c>
      <c r="N375" s="245" t="str">
        <f>IF(('Раздел 1'!P379)&gt;0,I375,"")</f>
        <v/>
      </c>
      <c r="O375" s="245" t="str">
        <f>IF(('Раздел 1'!Q379)&gt;0,K375,"")</f>
        <v/>
      </c>
      <c r="P375" s="245" t="str">
        <f>IF(('Раздел 1'!N379)&gt;0,D375,"")</f>
        <v/>
      </c>
      <c r="Q375" s="245" t="str">
        <f>IF(('Раздел 1'!O379)&gt;0,F375,"")</f>
        <v/>
      </c>
      <c r="R375" s="245" t="str">
        <f>IF(('Раздел 1'!P379)&gt;0,H375,"")</f>
        <v/>
      </c>
      <c r="S375" s="245" t="str">
        <f>IF(('Раздел 1'!Q379)&gt;0,J375,"")</f>
        <v/>
      </c>
      <c r="T375" s="216">
        <f t="shared" si="10"/>
        <v>0</v>
      </c>
      <c r="U375" s="216">
        <f t="shared" si="11"/>
        <v>0</v>
      </c>
      <c r="V375" s="217" t="e">
        <f>IF(('Раздел 1'!AD379)/('Раздел 1'!S379)&lt;=T375,"","Превышен размер среднего штрафа!")</f>
        <v>#DIV/0!</v>
      </c>
      <c r="W375" s="217" t="e">
        <f>IF(('Раздел 1'!AD379)/('Раздел 1'!S379)&gt;=U375,"","Средний размер штрафа низок!")</f>
        <v>#DIV/0!</v>
      </c>
      <c r="X375" s="218"/>
    </row>
    <row r="376" spans="1:24" s="220" customFormat="1" ht="85.9" customHeight="1">
      <c r="A376" s="421" t="s">
        <v>12099</v>
      </c>
      <c r="B376" s="433" t="s">
        <v>12095</v>
      </c>
      <c r="C376" s="423">
        <v>371</v>
      </c>
      <c r="D376" s="468">
        <v>100000</v>
      </c>
      <c r="E376" s="468">
        <v>500000</v>
      </c>
      <c r="F376" s="468">
        <v>30000</v>
      </c>
      <c r="G376" s="468">
        <v>50000</v>
      </c>
      <c r="H376" s="468">
        <v>30000</v>
      </c>
      <c r="I376" s="468">
        <v>50000</v>
      </c>
      <c r="J376" s="468">
        <v>3000</v>
      </c>
      <c r="K376" s="468">
        <v>5000</v>
      </c>
      <c r="L376" s="245" t="str">
        <f>IF(('Раздел 1'!N380)&gt;0,E376,"")</f>
        <v/>
      </c>
      <c r="M376" s="245" t="str">
        <f>IF(('Раздел 1'!O380)&gt;0,G376,"")</f>
        <v/>
      </c>
      <c r="N376" s="245" t="str">
        <f>IF(('Раздел 1'!P380)&gt;0,I376,"")</f>
        <v/>
      </c>
      <c r="O376" s="245" t="str">
        <f>IF(('Раздел 1'!Q380)&gt;0,K376,"")</f>
        <v/>
      </c>
      <c r="P376" s="245" t="str">
        <f>IF(('Раздел 1'!N380)&gt;0,D376,"")</f>
        <v/>
      </c>
      <c r="Q376" s="245" t="str">
        <f>IF(('Раздел 1'!O380)&gt;0,F376,"")</f>
        <v/>
      </c>
      <c r="R376" s="245" t="str">
        <f>IF(('Раздел 1'!P380)&gt;0,H376,"")</f>
        <v/>
      </c>
      <c r="S376" s="245" t="str">
        <f>IF(('Раздел 1'!Q380)&gt;0,J376,"")</f>
        <v/>
      </c>
      <c r="T376" s="216">
        <f t="shared" si="10"/>
        <v>0</v>
      </c>
      <c r="U376" s="216">
        <f t="shared" si="11"/>
        <v>0</v>
      </c>
      <c r="V376" s="217" t="e">
        <f>IF(('Раздел 1'!AD380)/('Раздел 1'!S380)&lt;=T376,"","Превышен размер среднего штрафа!")</f>
        <v>#DIV/0!</v>
      </c>
      <c r="W376" s="217" t="e">
        <f>IF(('Раздел 1'!AD380)/('Раздел 1'!S380)&gt;=U376,"","Средний размер штрафа низок!")</f>
        <v>#DIV/0!</v>
      </c>
      <c r="X376" s="221"/>
    </row>
    <row r="377" spans="1:24" s="220" customFormat="1" ht="82.9" customHeight="1">
      <c r="A377" s="421" t="s">
        <v>12099</v>
      </c>
      <c r="B377" s="433" t="s">
        <v>12096</v>
      </c>
      <c r="C377" s="423">
        <v>372</v>
      </c>
      <c r="D377" s="468">
        <v>50000</v>
      </c>
      <c r="E377" s="468">
        <v>100000</v>
      </c>
      <c r="F377" s="468">
        <v>30000</v>
      </c>
      <c r="G377" s="468">
        <v>50000</v>
      </c>
      <c r="H377" s="468">
        <v>30000</v>
      </c>
      <c r="I377" s="468">
        <v>50000</v>
      </c>
      <c r="J377" s="468">
        <v>3000</v>
      </c>
      <c r="K377" s="468">
        <v>5000</v>
      </c>
      <c r="L377" s="245" t="str">
        <f>IF(('Раздел 1'!N381)&gt;0,E377,"")</f>
        <v/>
      </c>
      <c r="M377" s="245" t="str">
        <f>IF(('Раздел 1'!O381)&gt;0,G377,"")</f>
        <v/>
      </c>
      <c r="N377" s="245" t="str">
        <f>IF(('Раздел 1'!P381)&gt;0,I377,"")</f>
        <v/>
      </c>
      <c r="O377" s="245" t="str">
        <f>IF(('Раздел 1'!Q381)&gt;0,K377,"")</f>
        <v/>
      </c>
      <c r="P377" s="245" t="str">
        <f>IF(('Раздел 1'!N381)&gt;0,D377,"")</f>
        <v/>
      </c>
      <c r="Q377" s="245" t="str">
        <f>IF(('Раздел 1'!O381)&gt;0,F377,"")</f>
        <v/>
      </c>
      <c r="R377" s="245" t="str">
        <f>IF(('Раздел 1'!P381)&gt;0,H377,"")</f>
        <v/>
      </c>
      <c r="S377" s="245" t="str">
        <f>IF(('Раздел 1'!Q381)&gt;0,J377,"")</f>
        <v/>
      </c>
      <c r="T377" s="216">
        <f t="shared" si="10"/>
        <v>0</v>
      </c>
      <c r="U377" s="216">
        <f t="shared" si="11"/>
        <v>0</v>
      </c>
      <c r="V377" s="217" t="e">
        <f>IF(('Раздел 1'!AD381)/('Раздел 1'!S381)&lt;=T377,"","Превышен размер среднего штрафа!")</f>
        <v>#DIV/0!</v>
      </c>
      <c r="W377" s="217" t="e">
        <f>IF(('Раздел 1'!AD381)/('Раздел 1'!S381)&gt;=U377,"","Средний размер штрафа низок!")</f>
        <v>#DIV/0!</v>
      </c>
      <c r="X377" s="218"/>
    </row>
    <row r="378" spans="1:24" s="220" customFormat="1" ht="52.15" customHeight="1">
      <c r="A378" s="421" t="s">
        <v>9930</v>
      </c>
      <c r="B378" s="433" t="s">
        <v>208</v>
      </c>
      <c r="C378" s="423">
        <v>373</v>
      </c>
      <c r="D378" s="434">
        <v>15000</v>
      </c>
      <c r="E378" s="434">
        <v>1000000</v>
      </c>
      <c r="F378" s="434">
        <v>1000</v>
      </c>
      <c r="G378" s="434">
        <v>500000</v>
      </c>
      <c r="H378" s="434">
        <v>1500</v>
      </c>
      <c r="I378" s="434">
        <v>1000000</v>
      </c>
      <c r="J378" s="434">
        <v>500</v>
      </c>
      <c r="K378" s="434">
        <v>100000</v>
      </c>
      <c r="L378" s="245" t="str">
        <f>IF(('Раздел 1'!N382)&gt;0,E378,"")</f>
        <v/>
      </c>
      <c r="M378" s="245" t="str">
        <f>IF(('Раздел 1'!O382)&gt;0,G378,"")</f>
        <v/>
      </c>
      <c r="N378" s="245" t="str">
        <f>IF(('Раздел 1'!P382)&gt;0,I378,"")</f>
        <v/>
      </c>
      <c r="O378" s="245" t="str">
        <f>IF(('Раздел 1'!Q382)&gt;0,K378,"")</f>
        <v/>
      </c>
      <c r="P378" s="245" t="str">
        <f>IF(('Раздел 1'!N382)&gt;0,D378,"")</f>
        <v/>
      </c>
      <c r="Q378" s="245" t="str">
        <f>IF(('Раздел 1'!O382)&gt;0,F378,"")</f>
        <v/>
      </c>
      <c r="R378" s="245" t="str">
        <f>IF(('Раздел 1'!P382)&gt;0,H378,"")</f>
        <v/>
      </c>
      <c r="S378" s="245" t="str">
        <f>IF(('Раздел 1'!Q382)&gt;0,J378,"")</f>
        <v/>
      </c>
      <c r="T378" s="216">
        <f t="shared" si="10"/>
        <v>0</v>
      </c>
      <c r="U378" s="216">
        <f t="shared" si="11"/>
        <v>0</v>
      </c>
      <c r="V378" s="217" t="e">
        <f>IF(('Раздел 1'!AD382)/('Раздел 1'!S382)&lt;=T378,"","Превышен размер среднего штрафа!")</f>
        <v>#DIV/0!</v>
      </c>
      <c r="W378" s="217" t="e">
        <f>IF(('Раздел 1'!AD382)/('Раздел 1'!S382)&gt;=U378,"","Средний размер штрафа низок!")</f>
        <v>#DIV/0!</v>
      </c>
      <c r="X378" s="218"/>
    </row>
    <row r="379" spans="1:24" s="220" customFormat="1" ht="33" customHeight="1">
      <c r="A379" s="421" t="s">
        <v>239</v>
      </c>
      <c r="B379" s="433" t="s">
        <v>240</v>
      </c>
      <c r="C379" s="423">
        <v>374</v>
      </c>
      <c r="D379" s="434">
        <v>350000</v>
      </c>
      <c r="E379" s="434">
        <v>400000</v>
      </c>
      <c r="F379" s="434">
        <v>1000</v>
      </c>
      <c r="G379" s="434">
        <v>50000</v>
      </c>
      <c r="H379" s="434">
        <v>1000</v>
      </c>
      <c r="I379" s="434">
        <v>50000</v>
      </c>
      <c r="J379" s="434">
        <v>500</v>
      </c>
      <c r="K379" s="434">
        <v>30000</v>
      </c>
      <c r="L379" s="245" t="str">
        <f>IF(('Раздел 1'!N383)&gt;0,E379,"")</f>
        <v/>
      </c>
      <c r="M379" s="245" t="str">
        <f>IF(('Раздел 1'!O383)&gt;0,G379,"")</f>
        <v/>
      </c>
      <c r="N379" s="245" t="str">
        <f>IF(('Раздел 1'!P383)&gt;0,I379,"")</f>
        <v/>
      </c>
      <c r="O379" s="245" t="str">
        <f>IF(('Раздел 1'!Q383)&gt;0,K379,"")</f>
        <v/>
      </c>
      <c r="P379" s="245" t="str">
        <f>IF(('Раздел 1'!N383)&gt;0,D379,"")</f>
        <v/>
      </c>
      <c r="Q379" s="245" t="str">
        <f>IF(('Раздел 1'!O383)&gt;0,F379,"")</f>
        <v/>
      </c>
      <c r="R379" s="245" t="str">
        <f>IF(('Раздел 1'!P383)&gt;0,H379,"")</f>
        <v/>
      </c>
      <c r="S379" s="245" t="str">
        <f>IF(('Раздел 1'!Q383)&gt;0,J379,"")</f>
        <v/>
      </c>
      <c r="T379" s="216">
        <f t="shared" si="10"/>
        <v>0</v>
      </c>
      <c r="U379" s="216">
        <f t="shared" si="11"/>
        <v>0</v>
      </c>
      <c r="V379" s="217" t="e">
        <f>IF(('Раздел 1'!AD383)/('Раздел 1'!S383)&lt;=T379,"","Превышен размер среднего штрафа!")</f>
        <v>#DIV/0!</v>
      </c>
      <c r="W379" s="217" t="e">
        <f>IF(('Раздел 1'!AD383)/('Раздел 1'!S383)&gt;=U379,"","Средний размер штрафа низок!")</f>
        <v>#DIV/0!</v>
      </c>
      <c r="X379" s="221"/>
    </row>
    <row r="380" spans="1:24" s="220" customFormat="1">
      <c r="A380" s="772" t="s">
        <v>12100</v>
      </c>
      <c r="B380" s="772"/>
      <c r="C380" s="772"/>
      <c r="D380" s="772"/>
      <c r="E380" s="772"/>
      <c r="F380" s="228"/>
      <c r="G380" s="228"/>
      <c r="H380" s="228"/>
      <c r="I380" s="228"/>
      <c r="J380" s="229"/>
      <c r="K380" s="229"/>
      <c r="L380" s="232"/>
      <c r="M380" s="233"/>
      <c r="N380" s="234"/>
      <c r="O380" s="233"/>
      <c r="P380" s="234"/>
      <c r="S380" s="235"/>
      <c r="V380" s="230"/>
      <c r="W380" s="230"/>
      <c r="X380" s="231"/>
    </row>
    <row r="381" spans="1:24" s="220" customFormat="1">
      <c r="A381" s="771" t="s">
        <v>1445</v>
      </c>
      <c r="B381" s="771"/>
      <c r="C381" s="771"/>
      <c r="D381" s="771"/>
      <c r="E381" s="771"/>
      <c r="F381" s="228"/>
      <c r="G381" s="228"/>
      <c r="H381" s="228"/>
      <c r="I381" s="228"/>
      <c r="J381" s="229"/>
      <c r="K381" s="229"/>
      <c r="L381" s="232"/>
      <c r="M381" s="233"/>
      <c r="N381" s="234"/>
      <c r="O381" s="233"/>
      <c r="P381" s="234"/>
      <c r="S381" s="235"/>
      <c r="V381" s="230"/>
      <c r="W381" s="230"/>
      <c r="X381" s="231"/>
    </row>
    <row r="382" spans="1:24" s="220" customFormat="1">
      <c r="A382" s="771" t="s">
        <v>1446</v>
      </c>
      <c r="B382" s="771"/>
      <c r="C382" s="771"/>
      <c r="D382" s="771"/>
      <c r="E382" s="771"/>
      <c r="F382" s="228"/>
      <c r="G382" s="228"/>
      <c r="H382" s="228"/>
      <c r="I382" s="228"/>
      <c r="J382" s="229"/>
      <c r="K382" s="229"/>
      <c r="L382" s="232"/>
      <c r="M382" s="233"/>
      <c r="N382" s="234"/>
      <c r="O382" s="233"/>
      <c r="P382" s="234"/>
      <c r="S382" s="235"/>
      <c r="V382" s="230"/>
      <c r="W382" s="230"/>
      <c r="X382" s="231"/>
    </row>
    <row r="383" spans="1:24" s="220" customFormat="1">
      <c r="A383" s="771" t="s">
        <v>1447</v>
      </c>
      <c r="B383" s="771"/>
      <c r="C383" s="771"/>
      <c r="D383" s="771"/>
      <c r="E383" s="771"/>
      <c r="F383" s="228"/>
      <c r="G383" s="228"/>
      <c r="H383" s="228"/>
      <c r="I383" s="228"/>
      <c r="J383" s="229"/>
      <c r="K383" s="229"/>
      <c r="L383" s="232"/>
      <c r="M383" s="233"/>
      <c r="N383" s="234"/>
      <c r="O383" s="233"/>
      <c r="P383" s="234"/>
      <c r="S383" s="235"/>
      <c r="V383" s="230"/>
      <c r="W383" s="230"/>
      <c r="X383" s="231"/>
    </row>
    <row r="384" spans="1:24" s="220" customFormat="1">
      <c r="A384" s="771" t="s">
        <v>1448</v>
      </c>
      <c r="B384" s="771"/>
      <c r="C384" s="771"/>
      <c r="D384" s="771"/>
      <c r="E384" s="771"/>
      <c r="F384" s="228"/>
      <c r="G384" s="228"/>
      <c r="H384" s="228"/>
      <c r="I384" s="228"/>
      <c r="J384" s="229"/>
      <c r="K384" s="229"/>
      <c r="L384" s="232"/>
      <c r="M384" s="233"/>
      <c r="N384" s="234"/>
      <c r="O384" s="233"/>
      <c r="P384" s="234"/>
      <c r="S384" s="235"/>
      <c r="V384" s="230"/>
      <c r="W384" s="230"/>
      <c r="X384" s="231"/>
    </row>
    <row r="385" spans="1:24" s="220" customFormat="1">
      <c r="A385" s="771" t="s">
        <v>1449</v>
      </c>
      <c r="B385" s="771"/>
      <c r="C385" s="771"/>
      <c r="D385" s="771"/>
      <c r="E385" s="771"/>
      <c r="F385" s="228"/>
      <c r="G385" s="228"/>
      <c r="H385" s="228"/>
      <c r="I385" s="228"/>
      <c r="J385" s="229"/>
      <c r="K385" s="229"/>
      <c r="L385" s="232"/>
      <c r="M385" s="233"/>
      <c r="N385" s="234"/>
      <c r="O385" s="233"/>
      <c r="P385" s="234"/>
      <c r="S385" s="235"/>
      <c r="V385" s="230"/>
      <c r="W385" s="230"/>
      <c r="X385" s="231"/>
    </row>
    <row r="386" spans="1:24" s="220" customFormat="1">
      <c r="A386" s="225"/>
      <c r="B386" s="226"/>
      <c r="C386" s="227"/>
      <c r="D386" s="228"/>
      <c r="E386" s="228"/>
      <c r="F386" s="228"/>
      <c r="G386" s="228"/>
      <c r="H386" s="228"/>
      <c r="I386" s="228"/>
      <c r="J386" s="229"/>
      <c r="K386" s="229"/>
      <c r="L386" s="232"/>
      <c r="M386" s="233"/>
      <c r="N386" s="234"/>
      <c r="O386" s="233"/>
      <c r="P386" s="234"/>
      <c r="S386" s="235"/>
      <c r="V386" s="230"/>
      <c r="W386" s="230"/>
      <c r="X386" s="231"/>
    </row>
    <row r="387" spans="1:24" s="220" customFormat="1">
      <c r="A387" s="225"/>
      <c r="B387" s="226"/>
      <c r="C387" s="227"/>
      <c r="D387" s="227"/>
      <c r="E387" s="227"/>
      <c r="F387" s="227"/>
      <c r="G387" s="227"/>
      <c r="H387" s="227"/>
      <c r="I387" s="227"/>
      <c r="J387" s="227"/>
      <c r="K387" s="227"/>
      <c r="L387" s="232"/>
      <c r="M387" s="233"/>
      <c r="N387" s="234"/>
      <c r="O387" s="233"/>
      <c r="P387" s="234"/>
      <c r="S387" s="235"/>
      <c r="V387" s="230"/>
      <c r="W387" s="230"/>
      <c r="X387" s="231"/>
    </row>
    <row r="388" spans="1:24" s="220" customFormat="1">
      <c r="A388" s="225"/>
      <c r="B388" s="226"/>
      <c r="C388" s="227"/>
      <c r="D388" s="227"/>
      <c r="E388" s="227"/>
      <c r="F388" s="227"/>
      <c r="G388" s="227"/>
      <c r="H388" s="227"/>
      <c r="I388" s="227"/>
      <c r="J388" s="227"/>
      <c r="K388" s="227"/>
      <c r="L388" s="232"/>
      <c r="M388" s="233"/>
      <c r="N388" s="234"/>
      <c r="O388" s="233"/>
      <c r="P388" s="234"/>
      <c r="S388" s="235"/>
      <c r="V388" s="230"/>
      <c r="W388" s="230"/>
      <c r="X388" s="231"/>
    </row>
    <row r="389" spans="1:24" s="220" customFormat="1">
      <c r="A389" s="225"/>
      <c r="B389" s="226"/>
      <c r="C389" s="227"/>
      <c r="D389" s="227"/>
      <c r="E389" s="227"/>
      <c r="F389" s="227"/>
      <c r="G389" s="227"/>
      <c r="H389" s="227"/>
      <c r="I389" s="227"/>
      <c r="J389" s="227"/>
      <c r="K389" s="227"/>
      <c r="L389" s="232"/>
      <c r="M389" s="233"/>
      <c r="N389" s="234"/>
      <c r="O389" s="233"/>
      <c r="P389" s="234"/>
      <c r="S389" s="224"/>
      <c r="V389" s="230"/>
      <c r="W389" s="230"/>
      <c r="X389" s="231"/>
    </row>
    <row r="390" spans="1:24" s="220" customFormat="1">
      <c r="A390" s="225"/>
      <c r="B390" s="226"/>
      <c r="C390" s="227"/>
      <c r="D390" s="227"/>
      <c r="E390" s="227"/>
      <c r="F390" s="227"/>
      <c r="G390" s="227"/>
      <c r="H390" s="227"/>
      <c r="I390" s="227"/>
      <c r="J390" s="227"/>
      <c r="K390" s="227"/>
      <c r="L390" s="232"/>
      <c r="M390" s="233"/>
      <c r="N390" s="234"/>
      <c r="O390" s="233"/>
      <c r="P390" s="234"/>
      <c r="S390" s="224"/>
      <c r="V390" s="230"/>
      <c r="W390" s="230"/>
      <c r="X390" s="231"/>
    </row>
    <row r="391" spans="1:24" s="220" customFormat="1">
      <c r="A391" s="225"/>
      <c r="B391" s="226"/>
      <c r="C391" s="227"/>
      <c r="D391" s="227"/>
      <c r="E391" s="227"/>
      <c r="F391" s="227"/>
      <c r="G391" s="227"/>
      <c r="H391" s="227"/>
      <c r="I391" s="227"/>
      <c r="J391" s="227"/>
      <c r="K391" s="227"/>
      <c r="L391" s="232"/>
      <c r="M391" s="233"/>
      <c r="N391" s="234"/>
      <c r="O391" s="233"/>
      <c r="P391" s="234"/>
      <c r="S391" s="224"/>
      <c r="V391" s="230"/>
      <c r="W391" s="230"/>
      <c r="X391" s="231"/>
    </row>
    <row r="392" spans="1:24" s="220" customFormat="1">
      <c r="A392" s="225"/>
      <c r="B392" s="226"/>
      <c r="C392" s="227"/>
      <c r="D392" s="227"/>
      <c r="E392" s="227"/>
      <c r="F392" s="227"/>
      <c r="G392" s="227"/>
      <c r="H392" s="227"/>
      <c r="I392" s="227"/>
      <c r="J392" s="227"/>
      <c r="K392" s="227"/>
      <c r="L392" s="232"/>
      <c r="M392" s="233"/>
      <c r="N392" s="234"/>
      <c r="O392" s="233"/>
      <c r="P392" s="234"/>
      <c r="S392" s="224"/>
      <c r="V392" s="230"/>
      <c r="W392" s="230"/>
      <c r="X392" s="231"/>
    </row>
    <row r="393" spans="1:24" s="220" customFormat="1">
      <c r="A393" s="225"/>
      <c r="B393" s="226"/>
      <c r="C393" s="227"/>
      <c r="D393" s="227"/>
      <c r="E393" s="227"/>
      <c r="F393" s="227"/>
      <c r="G393" s="227"/>
      <c r="H393" s="227"/>
      <c r="I393" s="227"/>
      <c r="J393" s="227"/>
      <c r="K393" s="227"/>
      <c r="L393" s="232"/>
      <c r="M393" s="233"/>
      <c r="N393" s="234"/>
      <c r="O393" s="233"/>
      <c r="P393" s="234"/>
      <c r="S393" s="224"/>
      <c r="V393" s="230"/>
      <c r="W393" s="230"/>
      <c r="X393" s="231"/>
    </row>
    <row r="394" spans="1:24" s="220" customFormat="1">
      <c r="A394" s="225"/>
      <c r="B394" s="226"/>
      <c r="C394" s="227"/>
      <c r="D394" s="227"/>
      <c r="E394" s="227"/>
      <c r="F394" s="227"/>
      <c r="G394" s="227"/>
      <c r="H394" s="227"/>
      <c r="I394" s="227"/>
      <c r="J394" s="227"/>
      <c r="K394" s="227"/>
      <c r="L394" s="232"/>
      <c r="M394" s="233"/>
      <c r="N394" s="234"/>
      <c r="O394" s="233"/>
      <c r="P394" s="234"/>
      <c r="S394" s="224"/>
      <c r="V394" s="230"/>
      <c r="W394" s="230"/>
      <c r="X394" s="231"/>
    </row>
    <row r="395" spans="1:24" s="220" customFormat="1">
      <c r="A395" s="225"/>
      <c r="B395" s="226"/>
      <c r="C395" s="227"/>
      <c r="D395" s="227"/>
      <c r="E395" s="227"/>
      <c r="F395" s="227"/>
      <c r="G395" s="227"/>
      <c r="H395" s="227"/>
      <c r="I395" s="227"/>
      <c r="J395" s="227"/>
      <c r="K395" s="227"/>
      <c r="L395" s="232"/>
      <c r="M395" s="233"/>
      <c r="N395" s="234"/>
      <c r="O395" s="233"/>
      <c r="P395" s="234"/>
      <c r="S395" s="224"/>
      <c r="V395" s="230"/>
      <c r="W395" s="230"/>
      <c r="X395" s="231"/>
    </row>
    <row r="396" spans="1:24" s="220" customFormat="1">
      <c r="A396" s="225"/>
      <c r="B396" s="226"/>
      <c r="C396" s="227"/>
      <c r="D396" s="227"/>
      <c r="E396" s="227"/>
      <c r="F396" s="227"/>
      <c r="G396" s="227"/>
      <c r="H396" s="227"/>
      <c r="I396" s="227"/>
      <c r="J396" s="227"/>
      <c r="K396" s="227"/>
      <c r="L396" s="232"/>
      <c r="M396" s="233"/>
      <c r="N396" s="234"/>
      <c r="O396" s="233"/>
      <c r="P396" s="234"/>
      <c r="S396" s="224"/>
      <c r="V396" s="230"/>
      <c r="W396" s="230"/>
      <c r="X396" s="231"/>
    </row>
    <row r="397" spans="1:24" s="220" customFormat="1">
      <c r="A397" s="225"/>
      <c r="B397" s="226"/>
      <c r="C397" s="227"/>
      <c r="D397" s="227"/>
      <c r="E397" s="227"/>
      <c r="F397" s="227"/>
      <c r="G397" s="227"/>
      <c r="H397" s="227"/>
      <c r="I397" s="227"/>
      <c r="J397" s="227"/>
      <c r="K397" s="227"/>
      <c r="L397" s="232"/>
      <c r="M397" s="233"/>
      <c r="N397" s="234"/>
      <c r="O397" s="233"/>
      <c r="P397" s="234"/>
      <c r="S397" s="224"/>
      <c r="V397" s="230"/>
      <c r="W397" s="230"/>
      <c r="X397" s="231"/>
    </row>
    <row r="398" spans="1:24" s="220" customFormat="1">
      <c r="A398" s="225"/>
      <c r="B398" s="226"/>
      <c r="C398" s="227"/>
      <c r="D398" s="227"/>
      <c r="E398" s="227"/>
      <c r="F398" s="227"/>
      <c r="G398" s="227"/>
      <c r="H398" s="227"/>
      <c r="I398" s="227"/>
      <c r="J398" s="227"/>
      <c r="K398" s="227"/>
      <c r="L398" s="232"/>
      <c r="M398" s="233"/>
      <c r="N398" s="234"/>
      <c r="O398" s="233"/>
      <c r="P398" s="234"/>
      <c r="S398" s="224"/>
      <c r="V398" s="230"/>
      <c r="W398" s="230"/>
      <c r="X398" s="231"/>
    </row>
    <row r="399" spans="1:24" s="220" customFormat="1">
      <c r="A399" s="225"/>
      <c r="B399" s="226"/>
      <c r="C399" s="227"/>
      <c r="D399" s="227"/>
      <c r="E399" s="227"/>
      <c r="F399" s="227"/>
      <c r="G399" s="227"/>
      <c r="H399" s="227"/>
      <c r="I399" s="227"/>
      <c r="J399" s="227"/>
      <c r="K399" s="227"/>
      <c r="L399" s="232"/>
      <c r="M399" s="233"/>
      <c r="N399" s="234"/>
      <c r="O399" s="233"/>
      <c r="P399" s="234"/>
      <c r="S399" s="224"/>
      <c r="V399" s="230"/>
      <c r="W399" s="230"/>
      <c r="X399" s="231"/>
    </row>
    <row r="400" spans="1:24" s="220" customFormat="1">
      <c r="A400" s="225"/>
      <c r="B400" s="226"/>
      <c r="C400" s="227"/>
      <c r="D400" s="227"/>
      <c r="E400" s="227"/>
      <c r="F400" s="227"/>
      <c r="G400" s="227"/>
      <c r="H400" s="227"/>
      <c r="I400" s="227"/>
      <c r="J400" s="227"/>
      <c r="K400" s="227"/>
      <c r="L400" s="232"/>
      <c r="M400" s="233"/>
      <c r="N400" s="234"/>
      <c r="O400" s="233"/>
      <c r="P400" s="234"/>
      <c r="S400" s="224"/>
      <c r="V400" s="230"/>
      <c r="W400" s="230"/>
      <c r="X400" s="231"/>
    </row>
    <row r="401" spans="1:24" s="220" customFormat="1">
      <c r="A401" s="225"/>
      <c r="B401" s="226"/>
      <c r="C401" s="227"/>
      <c r="D401" s="227"/>
      <c r="E401" s="227"/>
      <c r="F401" s="227"/>
      <c r="G401" s="227"/>
      <c r="H401" s="227"/>
      <c r="I401" s="227"/>
      <c r="J401" s="227"/>
      <c r="K401" s="227"/>
      <c r="L401" s="232"/>
      <c r="M401" s="233"/>
      <c r="N401" s="234"/>
      <c r="O401" s="233"/>
      <c r="P401" s="234"/>
      <c r="S401" s="224"/>
      <c r="V401" s="230"/>
      <c r="W401" s="230"/>
      <c r="X401" s="231"/>
    </row>
    <row r="402" spans="1:24" s="220" customFormat="1">
      <c r="A402" s="225"/>
      <c r="B402" s="226"/>
      <c r="C402" s="227"/>
      <c r="D402" s="227"/>
      <c r="E402" s="227"/>
      <c r="F402" s="227"/>
      <c r="G402" s="227"/>
      <c r="H402" s="227"/>
      <c r="I402" s="227"/>
      <c r="J402" s="227"/>
      <c r="K402" s="227"/>
      <c r="L402" s="232"/>
      <c r="M402" s="233"/>
      <c r="N402" s="234"/>
      <c r="O402" s="233"/>
      <c r="P402" s="234"/>
      <c r="S402" s="224"/>
      <c r="V402" s="230"/>
      <c r="W402" s="230"/>
      <c r="X402" s="231"/>
    </row>
    <row r="403" spans="1:24" s="220" customFormat="1">
      <c r="A403" s="225"/>
      <c r="B403" s="226"/>
      <c r="C403" s="227"/>
      <c r="D403" s="227"/>
      <c r="E403" s="227"/>
      <c r="F403" s="227"/>
      <c r="G403" s="227"/>
      <c r="H403" s="227"/>
      <c r="I403" s="227"/>
      <c r="J403" s="227"/>
      <c r="K403" s="227"/>
      <c r="L403" s="232"/>
      <c r="M403" s="233"/>
      <c r="N403" s="234"/>
      <c r="O403" s="233"/>
      <c r="P403" s="234"/>
      <c r="S403" s="224"/>
      <c r="V403" s="230"/>
      <c r="W403" s="230"/>
      <c r="X403" s="231"/>
    </row>
    <row r="404" spans="1:24" s="220" customFormat="1">
      <c r="A404" s="225"/>
      <c r="B404" s="226"/>
      <c r="C404" s="227"/>
      <c r="D404" s="227"/>
      <c r="E404" s="227"/>
      <c r="F404" s="227"/>
      <c r="G404" s="227"/>
      <c r="H404" s="227"/>
      <c r="I404" s="227"/>
      <c r="J404" s="227"/>
      <c r="K404" s="227"/>
      <c r="L404" s="232"/>
      <c r="M404" s="233"/>
      <c r="N404" s="234"/>
      <c r="O404" s="233"/>
      <c r="P404" s="234"/>
      <c r="S404" s="224"/>
      <c r="V404" s="230"/>
      <c r="W404" s="230"/>
      <c r="X404" s="231"/>
    </row>
    <row r="405" spans="1:24" s="220" customFormat="1">
      <c r="A405" s="417"/>
      <c r="B405" s="418"/>
      <c r="C405" s="219"/>
      <c r="D405" s="219"/>
      <c r="E405" s="219"/>
      <c r="F405" s="219"/>
      <c r="G405" s="219"/>
      <c r="H405" s="219"/>
      <c r="I405" s="219"/>
      <c r="J405" s="219"/>
      <c r="K405" s="219"/>
      <c r="L405" s="232"/>
      <c r="M405" s="233"/>
      <c r="N405" s="234"/>
      <c r="O405" s="233"/>
      <c r="P405" s="234"/>
      <c r="S405" s="224"/>
      <c r="V405" s="230"/>
      <c r="W405" s="230"/>
      <c r="X405" s="231"/>
    </row>
    <row r="406" spans="1:24" s="220" customFormat="1">
      <c r="A406" s="417"/>
      <c r="B406" s="418"/>
      <c r="C406" s="219"/>
      <c r="D406" s="219"/>
      <c r="E406" s="219"/>
      <c r="F406" s="219"/>
      <c r="G406" s="219"/>
      <c r="H406" s="219"/>
      <c r="I406" s="219"/>
      <c r="J406" s="219"/>
      <c r="K406" s="219"/>
      <c r="L406" s="232"/>
      <c r="M406" s="233"/>
      <c r="N406" s="234"/>
      <c r="O406" s="233"/>
      <c r="P406" s="234"/>
      <c r="S406" s="224"/>
      <c r="V406" s="230"/>
      <c r="W406" s="230"/>
      <c r="X406" s="231"/>
    </row>
    <row r="407" spans="1:24" s="220" customFormat="1">
      <c r="A407" s="236"/>
      <c r="B407" s="237"/>
      <c r="C407" s="227"/>
      <c r="D407" s="227"/>
      <c r="E407" s="227"/>
      <c r="F407" s="227"/>
      <c r="G407" s="227"/>
      <c r="H407" s="227"/>
      <c r="I407" s="227"/>
      <c r="J407" s="227"/>
      <c r="K407" s="227"/>
      <c r="L407" s="232"/>
      <c r="M407" s="233"/>
      <c r="N407" s="234"/>
      <c r="O407" s="233"/>
      <c r="P407" s="234"/>
      <c r="S407" s="224"/>
      <c r="V407" s="230"/>
      <c r="W407" s="230"/>
      <c r="X407" s="231"/>
    </row>
    <row r="408" spans="1:24" s="220" customFormat="1">
      <c r="A408" s="236"/>
      <c r="B408" s="237"/>
      <c r="C408" s="227"/>
      <c r="D408" s="227"/>
      <c r="E408" s="227"/>
      <c r="F408" s="227"/>
      <c r="G408" s="227"/>
      <c r="H408" s="227"/>
      <c r="I408" s="227"/>
      <c r="J408" s="227"/>
      <c r="K408" s="227"/>
      <c r="L408" s="232"/>
      <c r="M408" s="233"/>
      <c r="N408" s="234"/>
      <c r="O408" s="233"/>
      <c r="P408" s="234"/>
      <c r="S408" s="224"/>
      <c r="V408" s="230"/>
      <c r="W408" s="230"/>
      <c r="X408" s="231"/>
    </row>
    <row r="409" spans="1:24" s="220" customFormat="1">
      <c r="A409" s="236"/>
      <c r="B409" s="237"/>
      <c r="C409" s="227"/>
      <c r="D409" s="227"/>
      <c r="E409" s="227"/>
      <c r="F409" s="227"/>
      <c r="G409" s="227"/>
      <c r="H409" s="227"/>
      <c r="I409" s="227"/>
      <c r="J409" s="227"/>
      <c r="K409" s="227"/>
      <c r="L409" s="232"/>
      <c r="M409" s="233"/>
      <c r="N409" s="234"/>
      <c r="O409" s="233"/>
      <c r="P409" s="234"/>
      <c r="S409" s="224"/>
      <c r="V409" s="230"/>
      <c r="W409" s="230"/>
      <c r="X409" s="231"/>
    </row>
    <row r="410" spans="1:24" s="220" customFormat="1" ht="18" customHeight="1">
      <c r="A410" s="236"/>
      <c r="B410" s="237"/>
      <c r="C410" s="227"/>
      <c r="D410" s="227"/>
      <c r="E410" s="227"/>
      <c r="F410" s="227"/>
      <c r="G410" s="227"/>
      <c r="H410" s="227"/>
      <c r="I410" s="227"/>
      <c r="J410" s="227"/>
      <c r="K410" s="227"/>
      <c r="L410" s="232"/>
      <c r="M410" s="233"/>
      <c r="N410" s="234"/>
      <c r="O410" s="233"/>
      <c r="P410" s="234"/>
      <c r="S410" s="215"/>
      <c r="V410" s="230"/>
      <c r="W410" s="230"/>
      <c r="X410" s="231"/>
    </row>
    <row r="411" spans="1:24" s="220" customFormat="1" ht="18" customHeight="1">
      <c r="A411" s="236"/>
      <c r="B411" s="237"/>
      <c r="C411" s="227"/>
      <c r="D411" s="227"/>
      <c r="E411" s="227"/>
      <c r="F411" s="227"/>
      <c r="G411" s="227"/>
      <c r="H411" s="227"/>
      <c r="I411" s="227"/>
      <c r="J411" s="227"/>
      <c r="K411" s="227"/>
      <c r="L411" s="232"/>
      <c r="M411" s="233"/>
      <c r="N411" s="234"/>
      <c r="O411" s="233"/>
      <c r="P411" s="234"/>
      <c r="S411" s="215"/>
      <c r="V411" s="230"/>
      <c r="W411" s="230"/>
      <c r="X411" s="231"/>
    </row>
    <row r="412" spans="1:24" s="220" customFormat="1" ht="18" customHeight="1">
      <c r="A412" s="236"/>
      <c r="B412" s="237"/>
      <c r="C412" s="227"/>
      <c r="D412" s="227"/>
      <c r="E412" s="227"/>
      <c r="F412" s="227"/>
      <c r="G412" s="227"/>
      <c r="H412" s="227"/>
      <c r="I412" s="227"/>
      <c r="J412" s="227"/>
      <c r="K412" s="227"/>
      <c r="L412" s="232"/>
      <c r="M412" s="233"/>
      <c r="N412" s="234"/>
      <c r="O412" s="233"/>
      <c r="P412" s="234"/>
      <c r="S412" s="215"/>
      <c r="V412" s="230"/>
      <c r="W412" s="230"/>
      <c r="X412" s="231"/>
    </row>
    <row r="413" spans="1:24" s="220" customFormat="1" ht="18" customHeight="1">
      <c r="A413" s="236"/>
      <c r="B413" s="237"/>
      <c r="C413" s="227"/>
      <c r="D413" s="227"/>
      <c r="E413" s="227"/>
      <c r="F413" s="227"/>
      <c r="G413" s="227"/>
      <c r="H413" s="227"/>
      <c r="I413" s="227"/>
      <c r="J413" s="227"/>
      <c r="K413" s="227"/>
      <c r="L413" s="232"/>
      <c r="M413" s="233"/>
      <c r="N413" s="234"/>
      <c r="O413" s="233"/>
      <c r="P413" s="234"/>
      <c r="S413" s="215"/>
      <c r="V413" s="230"/>
      <c r="W413" s="230"/>
      <c r="X413" s="231"/>
    </row>
    <row r="414" spans="1:24" s="220" customFormat="1" ht="18" customHeight="1">
      <c r="A414" s="236"/>
      <c r="B414" s="237"/>
      <c r="C414" s="227"/>
      <c r="D414" s="227"/>
      <c r="E414" s="227"/>
      <c r="F414" s="227"/>
      <c r="G414" s="227"/>
      <c r="H414" s="227"/>
      <c r="I414" s="227"/>
      <c r="J414" s="227"/>
      <c r="K414" s="227"/>
      <c r="L414" s="232"/>
      <c r="M414" s="233"/>
      <c r="N414" s="234"/>
      <c r="O414" s="233"/>
      <c r="P414" s="234"/>
      <c r="S414" s="215"/>
      <c r="V414" s="230"/>
      <c r="W414" s="230"/>
      <c r="X414" s="231"/>
    </row>
    <row r="415" spans="1:24" s="220" customFormat="1" ht="18" customHeight="1">
      <c r="A415" s="236"/>
      <c r="B415" s="237"/>
      <c r="C415" s="227"/>
      <c r="D415" s="227"/>
      <c r="E415" s="227"/>
      <c r="F415" s="227"/>
      <c r="G415" s="227"/>
      <c r="H415" s="227"/>
      <c r="I415" s="227"/>
      <c r="J415" s="227"/>
      <c r="K415" s="227"/>
      <c r="L415" s="232"/>
      <c r="M415" s="233"/>
      <c r="N415" s="234"/>
      <c r="O415" s="233"/>
      <c r="P415" s="234"/>
      <c r="S415" s="215"/>
      <c r="V415" s="230"/>
      <c r="W415" s="230"/>
      <c r="X415" s="231"/>
    </row>
    <row r="416" spans="1:24" s="220" customFormat="1" ht="18" customHeight="1">
      <c r="A416" s="236"/>
      <c r="B416" s="237"/>
      <c r="C416" s="227"/>
      <c r="D416" s="227"/>
      <c r="E416" s="227"/>
      <c r="F416" s="227"/>
      <c r="G416" s="227"/>
      <c r="H416" s="227"/>
      <c r="I416" s="227"/>
      <c r="J416" s="227"/>
      <c r="K416" s="227"/>
      <c r="L416" s="232"/>
      <c r="M416" s="233"/>
      <c r="N416" s="234"/>
      <c r="O416" s="233"/>
      <c r="P416" s="234"/>
      <c r="S416" s="215"/>
      <c r="V416" s="230"/>
      <c r="W416" s="230"/>
      <c r="X416" s="231"/>
    </row>
    <row r="417" spans="1:24" s="220" customFormat="1" ht="18" customHeight="1">
      <c r="A417" s="236"/>
      <c r="B417" s="237"/>
      <c r="C417" s="227"/>
      <c r="D417" s="227"/>
      <c r="E417" s="227"/>
      <c r="F417" s="227"/>
      <c r="G417" s="227"/>
      <c r="H417" s="227"/>
      <c r="I417" s="227"/>
      <c r="J417" s="227"/>
      <c r="K417" s="227"/>
      <c r="L417" s="232"/>
      <c r="M417" s="233"/>
      <c r="N417" s="234"/>
      <c r="O417" s="233"/>
      <c r="P417" s="234"/>
      <c r="S417" s="215"/>
      <c r="V417" s="230"/>
      <c r="W417" s="230"/>
      <c r="X417" s="231"/>
    </row>
    <row r="418" spans="1:24" s="220" customFormat="1" ht="18" customHeight="1">
      <c r="A418" s="236"/>
      <c r="B418" s="237"/>
      <c r="C418" s="227"/>
      <c r="D418" s="227"/>
      <c r="E418" s="227"/>
      <c r="F418" s="227"/>
      <c r="G418" s="227"/>
      <c r="H418" s="227"/>
      <c r="I418" s="227"/>
      <c r="J418" s="227"/>
      <c r="K418" s="227"/>
      <c r="L418" s="232"/>
      <c r="M418" s="233"/>
      <c r="N418" s="234"/>
      <c r="O418" s="233"/>
      <c r="P418" s="234"/>
      <c r="S418" s="215"/>
      <c r="V418" s="230"/>
      <c r="W418" s="230"/>
      <c r="X418" s="231"/>
    </row>
    <row r="419" spans="1:24" s="220" customFormat="1" ht="18" customHeight="1">
      <c r="A419" s="236"/>
      <c r="B419" s="237"/>
      <c r="C419" s="227"/>
      <c r="D419" s="227"/>
      <c r="E419" s="227"/>
      <c r="F419" s="227"/>
      <c r="G419" s="227"/>
      <c r="H419" s="227"/>
      <c r="I419" s="227"/>
      <c r="J419" s="227"/>
      <c r="K419" s="227"/>
      <c r="L419" s="232"/>
      <c r="M419" s="233"/>
      <c r="N419" s="234"/>
      <c r="O419" s="233"/>
      <c r="P419" s="234"/>
      <c r="S419" s="215"/>
      <c r="V419" s="230"/>
      <c r="W419" s="230"/>
      <c r="X419" s="231"/>
    </row>
    <row r="420" spans="1:24" s="220" customFormat="1" ht="18" customHeight="1">
      <c r="A420" s="236"/>
      <c r="B420" s="237"/>
      <c r="C420" s="227"/>
      <c r="D420" s="227"/>
      <c r="E420" s="227"/>
      <c r="F420" s="227"/>
      <c r="G420" s="227"/>
      <c r="H420" s="227"/>
      <c r="I420" s="227"/>
      <c r="J420" s="227"/>
      <c r="K420" s="227"/>
      <c r="L420" s="232"/>
      <c r="M420" s="233"/>
      <c r="N420" s="234"/>
      <c r="O420" s="233"/>
      <c r="P420" s="234"/>
      <c r="S420" s="215"/>
      <c r="V420" s="230"/>
      <c r="W420" s="230"/>
      <c r="X420" s="231"/>
    </row>
    <row r="421" spans="1:24" s="220" customFormat="1" ht="18" customHeight="1">
      <c r="A421" s="236"/>
      <c r="B421" s="237"/>
      <c r="C421" s="227"/>
      <c r="D421" s="227"/>
      <c r="E421" s="227"/>
      <c r="F421" s="227"/>
      <c r="G421" s="227"/>
      <c r="H421" s="227"/>
      <c r="I421" s="227"/>
      <c r="J421" s="227"/>
      <c r="K421" s="227"/>
      <c r="L421" s="232"/>
      <c r="M421" s="233"/>
      <c r="N421" s="234"/>
      <c r="O421" s="233"/>
      <c r="P421" s="234"/>
      <c r="S421" s="215"/>
      <c r="V421" s="230"/>
      <c r="W421" s="230"/>
      <c r="X421" s="231"/>
    </row>
    <row r="422" spans="1:24" s="220" customFormat="1" ht="18" customHeight="1">
      <c r="A422" s="236"/>
      <c r="B422" s="237"/>
      <c r="C422" s="227"/>
      <c r="D422" s="227"/>
      <c r="E422" s="227"/>
      <c r="F422" s="227"/>
      <c r="G422" s="227"/>
      <c r="H422" s="227"/>
      <c r="I422" s="227"/>
      <c r="J422" s="227"/>
      <c r="K422" s="227"/>
      <c r="L422" s="232"/>
      <c r="M422" s="233"/>
      <c r="N422" s="234"/>
      <c r="O422" s="233"/>
      <c r="P422" s="234"/>
      <c r="S422" s="215"/>
      <c r="V422" s="230"/>
      <c r="W422" s="230"/>
      <c r="X422" s="231"/>
    </row>
    <row r="423" spans="1:24" s="220" customFormat="1" ht="18" customHeight="1">
      <c r="A423" s="236"/>
      <c r="B423" s="237"/>
      <c r="C423" s="227"/>
      <c r="D423" s="227"/>
      <c r="E423" s="227"/>
      <c r="F423" s="227"/>
      <c r="G423" s="227"/>
      <c r="H423" s="227"/>
      <c r="I423" s="227"/>
      <c r="J423" s="227"/>
      <c r="K423" s="227"/>
      <c r="L423" s="232"/>
      <c r="M423" s="233"/>
      <c r="N423" s="234"/>
      <c r="O423" s="233"/>
      <c r="P423" s="234"/>
      <c r="S423" s="215"/>
      <c r="V423" s="230"/>
      <c r="W423" s="230"/>
      <c r="X423" s="231"/>
    </row>
    <row r="424" spans="1:24" s="220" customFormat="1" ht="18" customHeight="1">
      <c r="A424" s="236"/>
      <c r="B424" s="237"/>
      <c r="C424" s="227"/>
      <c r="D424" s="227"/>
      <c r="E424" s="227"/>
      <c r="F424" s="227"/>
      <c r="G424" s="227"/>
      <c r="H424" s="227"/>
      <c r="I424" s="227"/>
      <c r="J424" s="227"/>
      <c r="K424" s="227"/>
      <c r="L424" s="232"/>
      <c r="M424" s="233"/>
      <c r="N424" s="234"/>
      <c r="O424" s="233"/>
      <c r="P424" s="234"/>
      <c r="S424" s="215"/>
      <c r="V424" s="230"/>
      <c r="W424" s="230"/>
      <c r="X424" s="231"/>
    </row>
    <row r="425" spans="1:24" s="220" customFormat="1" ht="18" customHeight="1">
      <c r="A425" s="236"/>
      <c r="B425" s="237"/>
      <c r="C425" s="227"/>
      <c r="D425" s="227"/>
      <c r="E425" s="227"/>
      <c r="F425" s="227"/>
      <c r="G425" s="227"/>
      <c r="H425" s="227"/>
      <c r="I425" s="227"/>
      <c r="J425" s="227"/>
      <c r="K425" s="227"/>
      <c r="L425" s="232"/>
      <c r="M425" s="233"/>
      <c r="N425" s="234"/>
      <c r="O425" s="233"/>
      <c r="P425" s="234"/>
      <c r="S425" s="215"/>
      <c r="V425" s="230"/>
      <c r="W425" s="230"/>
      <c r="X425" s="231"/>
    </row>
    <row r="426" spans="1:24" s="220" customFormat="1" ht="18" customHeight="1">
      <c r="A426" s="236"/>
      <c r="B426" s="237"/>
      <c r="C426" s="227"/>
      <c r="D426" s="227"/>
      <c r="E426" s="227"/>
      <c r="F426" s="227"/>
      <c r="G426" s="227"/>
      <c r="H426" s="227"/>
      <c r="I426" s="227"/>
      <c r="J426" s="227"/>
      <c r="K426" s="227"/>
      <c r="L426" s="232"/>
      <c r="M426" s="233"/>
      <c r="N426" s="234"/>
      <c r="O426" s="233"/>
      <c r="P426" s="234"/>
      <c r="S426" s="215"/>
      <c r="V426" s="230"/>
      <c r="W426" s="230"/>
      <c r="X426" s="231"/>
    </row>
    <row r="427" spans="1:24" s="220" customFormat="1" ht="18" customHeight="1">
      <c r="A427" s="236"/>
      <c r="B427" s="237"/>
      <c r="C427" s="227"/>
      <c r="D427" s="227"/>
      <c r="E427" s="227"/>
      <c r="F427" s="227"/>
      <c r="G427" s="227"/>
      <c r="H427" s="227"/>
      <c r="I427" s="227"/>
      <c r="J427" s="227"/>
      <c r="K427" s="227"/>
      <c r="L427" s="232"/>
      <c r="M427" s="233"/>
      <c r="N427" s="234"/>
      <c r="O427" s="233"/>
      <c r="P427" s="234"/>
      <c r="S427" s="215"/>
      <c r="V427" s="230"/>
      <c r="W427" s="230"/>
      <c r="X427" s="231"/>
    </row>
    <row r="428" spans="1:24" s="220" customFormat="1" ht="18" customHeight="1">
      <c r="A428" s="236"/>
      <c r="B428" s="237"/>
      <c r="C428" s="227"/>
      <c r="D428" s="227"/>
      <c r="E428" s="227"/>
      <c r="F428" s="227"/>
      <c r="G428" s="227"/>
      <c r="H428" s="227"/>
      <c r="I428" s="227"/>
      <c r="J428" s="227"/>
      <c r="K428" s="227"/>
      <c r="L428" s="232"/>
      <c r="M428" s="233"/>
      <c r="N428" s="234"/>
      <c r="O428" s="233"/>
      <c r="P428" s="234"/>
      <c r="S428" s="215"/>
      <c r="V428" s="230"/>
      <c r="W428" s="230"/>
      <c r="X428" s="231"/>
    </row>
    <row r="429" spans="1:24" s="220" customFormat="1" ht="18" customHeight="1">
      <c r="A429" s="236"/>
      <c r="B429" s="237"/>
      <c r="C429" s="227"/>
      <c r="D429" s="227"/>
      <c r="E429" s="227"/>
      <c r="F429" s="227"/>
      <c r="G429" s="227"/>
      <c r="H429" s="227"/>
      <c r="I429" s="227"/>
      <c r="J429" s="227"/>
      <c r="K429" s="227"/>
      <c r="L429" s="232"/>
      <c r="M429" s="233"/>
      <c r="N429" s="234"/>
      <c r="O429" s="233"/>
      <c r="P429" s="234"/>
      <c r="S429" s="215"/>
      <c r="V429" s="230"/>
      <c r="W429" s="230"/>
      <c r="X429" s="231"/>
    </row>
    <row r="430" spans="1:24" s="220" customFormat="1" ht="18" customHeight="1">
      <c r="A430" s="236"/>
      <c r="B430" s="237"/>
      <c r="C430" s="227"/>
      <c r="D430" s="227"/>
      <c r="E430" s="227"/>
      <c r="F430" s="227"/>
      <c r="G430" s="227"/>
      <c r="H430" s="227"/>
      <c r="I430" s="227"/>
      <c r="J430" s="227"/>
      <c r="K430" s="227"/>
      <c r="L430" s="232"/>
      <c r="M430" s="233"/>
      <c r="N430" s="234"/>
      <c r="O430" s="233"/>
      <c r="P430" s="234"/>
      <c r="S430" s="215"/>
      <c r="V430" s="230"/>
      <c r="W430" s="230"/>
      <c r="X430" s="231"/>
    </row>
    <row r="431" spans="1:24" s="220" customFormat="1" ht="18" customHeight="1">
      <c r="A431" s="236"/>
      <c r="B431" s="237"/>
      <c r="C431" s="227"/>
      <c r="D431" s="227"/>
      <c r="E431" s="227"/>
      <c r="F431" s="227"/>
      <c r="G431" s="227"/>
      <c r="H431" s="227"/>
      <c r="I431" s="227"/>
      <c r="J431" s="227"/>
      <c r="K431" s="227"/>
      <c r="L431" s="232"/>
      <c r="M431" s="233"/>
      <c r="N431" s="234"/>
      <c r="O431" s="233"/>
      <c r="P431" s="234"/>
      <c r="S431" s="215"/>
      <c r="V431" s="230"/>
      <c r="W431" s="230"/>
      <c r="X431" s="231"/>
    </row>
    <row r="432" spans="1:24" s="220" customFormat="1" ht="18" customHeight="1">
      <c r="A432" s="236"/>
      <c r="B432" s="237"/>
      <c r="C432" s="227"/>
      <c r="D432" s="227"/>
      <c r="E432" s="227"/>
      <c r="F432" s="227"/>
      <c r="G432" s="227"/>
      <c r="H432" s="227"/>
      <c r="I432" s="227"/>
      <c r="J432" s="227"/>
      <c r="K432" s="227"/>
      <c r="L432" s="232"/>
      <c r="M432" s="233"/>
      <c r="N432" s="234"/>
      <c r="O432" s="233"/>
      <c r="P432" s="234"/>
      <c r="S432" s="215"/>
      <c r="V432" s="230"/>
      <c r="W432" s="230"/>
      <c r="X432" s="231"/>
    </row>
    <row r="433" spans="1:24" s="220" customFormat="1" ht="18" customHeight="1">
      <c r="A433" s="236"/>
      <c r="B433" s="237"/>
      <c r="C433" s="227"/>
      <c r="D433" s="227"/>
      <c r="E433" s="227"/>
      <c r="F433" s="227"/>
      <c r="G433" s="227"/>
      <c r="H433" s="227"/>
      <c r="I433" s="227"/>
      <c r="J433" s="227"/>
      <c r="K433" s="227"/>
      <c r="L433" s="232"/>
      <c r="M433" s="233"/>
      <c r="N433" s="234"/>
      <c r="O433" s="233"/>
      <c r="P433" s="234"/>
      <c r="S433" s="215"/>
      <c r="V433" s="230"/>
      <c r="W433" s="230"/>
      <c r="X433" s="231"/>
    </row>
    <row r="434" spans="1:24" s="220" customFormat="1" ht="18" customHeight="1">
      <c r="A434" s="236"/>
      <c r="B434" s="237"/>
      <c r="C434" s="227"/>
      <c r="D434" s="227"/>
      <c r="E434" s="227"/>
      <c r="F434" s="227"/>
      <c r="G434" s="227"/>
      <c r="H434" s="227"/>
      <c r="I434" s="227"/>
      <c r="J434" s="227"/>
      <c r="K434" s="227"/>
      <c r="L434" s="232"/>
      <c r="M434" s="233"/>
      <c r="N434" s="234"/>
      <c r="O434" s="233"/>
      <c r="P434" s="234"/>
      <c r="S434" s="215"/>
      <c r="V434" s="230"/>
      <c r="W434" s="230"/>
      <c r="X434" s="231"/>
    </row>
    <row r="435" spans="1:24" s="220" customFormat="1" ht="18" customHeight="1">
      <c r="A435" s="236"/>
      <c r="B435" s="237"/>
      <c r="C435" s="227"/>
      <c r="D435" s="227"/>
      <c r="E435" s="227"/>
      <c r="F435" s="227"/>
      <c r="G435" s="227"/>
      <c r="H435" s="227"/>
      <c r="I435" s="227"/>
      <c r="J435" s="227"/>
      <c r="K435" s="227"/>
      <c r="L435" s="232"/>
      <c r="M435" s="233"/>
      <c r="N435" s="234"/>
      <c r="O435" s="233"/>
      <c r="P435" s="234"/>
      <c r="S435" s="215"/>
      <c r="V435" s="230"/>
      <c r="W435" s="230"/>
      <c r="X435" s="231"/>
    </row>
    <row r="436" spans="1:24" s="220" customFormat="1" ht="18" customHeight="1">
      <c r="A436" s="236"/>
      <c r="B436" s="237"/>
      <c r="C436" s="227"/>
      <c r="D436" s="227"/>
      <c r="E436" s="227"/>
      <c r="F436" s="227"/>
      <c r="G436" s="227"/>
      <c r="H436" s="227"/>
      <c r="I436" s="227"/>
      <c r="J436" s="227"/>
      <c r="K436" s="227"/>
      <c r="L436" s="232"/>
      <c r="M436" s="233"/>
      <c r="N436" s="234"/>
      <c r="O436" s="233"/>
      <c r="P436" s="234"/>
      <c r="S436" s="215"/>
      <c r="V436" s="230"/>
      <c r="W436" s="230"/>
      <c r="X436" s="231"/>
    </row>
    <row r="437" spans="1:24" s="220" customFormat="1" ht="18" customHeight="1">
      <c r="A437" s="236"/>
      <c r="B437" s="237"/>
      <c r="C437" s="227"/>
      <c r="D437" s="227"/>
      <c r="E437" s="227"/>
      <c r="F437" s="227"/>
      <c r="G437" s="227"/>
      <c r="H437" s="227"/>
      <c r="I437" s="227"/>
      <c r="J437" s="227"/>
      <c r="K437" s="227"/>
      <c r="L437" s="232"/>
      <c r="M437" s="233"/>
      <c r="N437" s="234"/>
      <c r="O437" s="233"/>
      <c r="P437" s="234"/>
      <c r="S437" s="215"/>
      <c r="V437" s="230"/>
      <c r="W437" s="230"/>
      <c r="X437" s="231"/>
    </row>
    <row r="438" spans="1:24" s="220" customFormat="1" ht="18" customHeight="1">
      <c r="A438" s="236"/>
      <c r="B438" s="237"/>
      <c r="C438" s="227"/>
      <c r="D438" s="227"/>
      <c r="E438" s="227"/>
      <c r="F438" s="227"/>
      <c r="G438" s="227"/>
      <c r="H438" s="227"/>
      <c r="I438" s="227"/>
      <c r="J438" s="227"/>
      <c r="K438" s="227"/>
      <c r="L438" s="232"/>
      <c r="M438" s="233"/>
      <c r="N438" s="234"/>
      <c r="O438" s="233"/>
      <c r="P438" s="234"/>
      <c r="S438" s="215"/>
      <c r="V438" s="230"/>
      <c r="W438" s="230"/>
      <c r="X438" s="231"/>
    </row>
    <row r="439" spans="1:24" s="220" customFormat="1" ht="18" customHeight="1">
      <c r="A439" s="236"/>
      <c r="B439" s="237"/>
      <c r="C439" s="227"/>
      <c r="D439" s="227"/>
      <c r="E439" s="227"/>
      <c r="F439" s="227"/>
      <c r="G439" s="227"/>
      <c r="H439" s="227"/>
      <c r="I439" s="227"/>
      <c r="J439" s="227"/>
      <c r="K439" s="227"/>
      <c r="L439" s="232"/>
      <c r="M439" s="233"/>
      <c r="N439" s="234"/>
      <c r="O439" s="233"/>
      <c r="P439" s="234"/>
      <c r="S439" s="215"/>
      <c r="V439" s="230"/>
      <c r="W439" s="230"/>
      <c r="X439" s="231"/>
    </row>
    <row r="440" spans="1:24" s="220" customFormat="1" ht="18" customHeight="1">
      <c r="A440" s="236"/>
      <c r="B440" s="237"/>
      <c r="C440" s="227"/>
      <c r="D440" s="227"/>
      <c r="E440" s="227"/>
      <c r="F440" s="227"/>
      <c r="G440" s="227"/>
      <c r="H440" s="227"/>
      <c r="I440" s="227"/>
      <c r="J440" s="227"/>
      <c r="K440" s="227"/>
      <c r="L440" s="232"/>
      <c r="M440" s="233"/>
      <c r="N440" s="234"/>
      <c r="O440" s="233"/>
      <c r="P440" s="234"/>
      <c r="S440" s="215"/>
      <c r="V440" s="230"/>
      <c r="W440" s="230"/>
      <c r="X440" s="231"/>
    </row>
    <row r="441" spans="1:24" s="220" customFormat="1" ht="18" customHeight="1">
      <c r="A441" s="236"/>
      <c r="B441" s="237"/>
      <c r="C441" s="227"/>
      <c r="D441" s="227"/>
      <c r="E441" s="227"/>
      <c r="F441" s="227"/>
      <c r="G441" s="227"/>
      <c r="H441" s="227"/>
      <c r="I441" s="227"/>
      <c r="J441" s="227"/>
      <c r="K441" s="227"/>
      <c r="L441" s="232"/>
      <c r="M441" s="233"/>
      <c r="N441" s="234"/>
      <c r="O441" s="233"/>
      <c r="P441" s="234"/>
      <c r="S441" s="215"/>
      <c r="V441" s="230"/>
      <c r="W441" s="230"/>
      <c r="X441" s="231"/>
    </row>
    <row r="442" spans="1:24" s="220" customFormat="1" ht="18" customHeight="1">
      <c r="A442" s="236"/>
      <c r="B442" s="237"/>
      <c r="C442" s="227"/>
      <c r="D442" s="227"/>
      <c r="E442" s="227"/>
      <c r="F442" s="227"/>
      <c r="G442" s="227"/>
      <c r="H442" s="227"/>
      <c r="I442" s="227"/>
      <c r="J442" s="227"/>
      <c r="K442" s="227"/>
      <c r="L442" s="232"/>
      <c r="M442" s="233"/>
      <c r="N442" s="234"/>
      <c r="O442" s="233"/>
      <c r="P442" s="234"/>
      <c r="S442" s="215"/>
      <c r="V442" s="230"/>
      <c r="W442" s="230"/>
      <c r="X442" s="231"/>
    </row>
    <row r="443" spans="1:24" s="220" customFormat="1" ht="18" customHeight="1">
      <c r="A443" s="236"/>
      <c r="B443" s="237"/>
      <c r="C443" s="227"/>
      <c r="D443" s="227"/>
      <c r="E443" s="227"/>
      <c r="F443" s="227"/>
      <c r="G443" s="227"/>
      <c r="H443" s="227"/>
      <c r="I443" s="227"/>
      <c r="J443" s="227"/>
      <c r="K443" s="227"/>
      <c r="L443" s="232"/>
      <c r="M443" s="233"/>
      <c r="N443" s="234"/>
      <c r="O443" s="233"/>
      <c r="P443" s="234"/>
      <c r="S443" s="215"/>
      <c r="V443" s="230"/>
      <c r="W443" s="230"/>
      <c r="X443" s="231"/>
    </row>
    <row r="444" spans="1:24" s="220" customFormat="1" ht="18" customHeight="1">
      <c r="A444" s="236"/>
      <c r="B444" s="237"/>
      <c r="C444" s="227"/>
      <c r="D444" s="227"/>
      <c r="E444" s="227"/>
      <c r="F444" s="227"/>
      <c r="G444" s="227"/>
      <c r="H444" s="227"/>
      <c r="I444" s="227"/>
      <c r="J444" s="227"/>
      <c r="K444" s="227"/>
      <c r="L444" s="232"/>
      <c r="M444" s="233"/>
      <c r="N444" s="234"/>
      <c r="O444" s="233"/>
      <c r="P444" s="234"/>
      <c r="S444" s="215"/>
      <c r="V444" s="230"/>
      <c r="W444" s="230"/>
      <c r="X444" s="231"/>
    </row>
    <row r="445" spans="1:24" s="220" customFormat="1" ht="18" customHeight="1">
      <c r="A445" s="236"/>
      <c r="B445" s="237"/>
      <c r="C445" s="227"/>
      <c r="D445" s="227"/>
      <c r="E445" s="227"/>
      <c r="F445" s="227"/>
      <c r="G445" s="227"/>
      <c r="H445" s="227"/>
      <c r="I445" s="227"/>
      <c r="J445" s="227"/>
      <c r="K445" s="227"/>
      <c r="L445" s="232"/>
      <c r="M445" s="233"/>
      <c r="N445" s="234"/>
      <c r="O445" s="233"/>
      <c r="P445" s="234"/>
      <c r="S445" s="215"/>
      <c r="V445" s="230"/>
      <c r="W445" s="230"/>
      <c r="X445" s="231"/>
    </row>
    <row r="446" spans="1:24" s="220" customFormat="1" ht="18" customHeight="1">
      <c r="A446" s="236"/>
      <c r="B446" s="237"/>
      <c r="C446" s="227"/>
      <c r="D446" s="227"/>
      <c r="E446" s="227"/>
      <c r="F446" s="227"/>
      <c r="G446" s="227"/>
      <c r="H446" s="227"/>
      <c r="I446" s="227"/>
      <c r="J446" s="227"/>
      <c r="K446" s="227"/>
      <c r="L446" s="232"/>
      <c r="M446" s="233"/>
      <c r="N446" s="234"/>
      <c r="O446" s="233"/>
      <c r="P446" s="234"/>
      <c r="S446" s="215"/>
      <c r="V446" s="230"/>
      <c r="W446" s="230"/>
      <c r="X446" s="231"/>
    </row>
    <row r="447" spans="1:24" s="220" customFormat="1" ht="18" customHeight="1">
      <c r="A447" s="236"/>
      <c r="B447" s="237"/>
      <c r="C447" s="227"/>
      <c r="D447" s="227"/>
      <c r="E447" s="227"/>
      <c r="F447" s="227"/>
      <c r="G447" s="227"/>
      <c r="H447" s="227"/>
      <c r="I447" s="227"/>
      <c r="J447" s="227"/>
      <c r="K447" s="227"/>
      <c r="L447" s="232"/>
      <c r="M447" s="233"/>
      <c r="N447" s="234"/>
      <c r="O447" s="233"/>
      <c r="P447" s="234"/>
      <c r="S447" s="215"/>
      <c r="V447" s="230"/>
      <c r="W447" s="230"/>
      <c r="X447" s="231"/>
    </row>
    <row r="448" spans="1:24" s="220" customFormat="1" ht="18" customHeight="1">
      <c r="A448" s="236"/>
      <c r="B448" s="237"/>
      <c r="C448" s="227"/>
      <c r="D448" s="227"/>
      <c r="E448" s="227"/>
      <c r="F448" s="227"/>
      <c r="G448" s="227"/>
      <c r="H448" s="227"/>
      <c r="I448" s="227"/>
      <c r="J448" s="227"/>
      <c r="K448" s="227"/>
      <c r="L448" s="232"/>
      <c r="M448" s="233"/>
      <c r="N448" s="234"/>
      <c r="O448" s="233"/>
      <c r="P448" s="234"/>
      <c r="S448" s="215"/>
      <c r="V448" s="230"/>
      <c r="W448" s="230"/>
      <c r="X448" s="231"/>
    </row>
    <row r="449" spans="1:24" s="220" customFormat="1" ht="18" customHeight="1">
      <c r="A449" s="236"/>
      <c r="B449" s="237"/>
      <c r="C449" s="227"/>
      <c r="D449" s="227"/>
      <c r="E449" s="227"/>
      <c r="F449" s="227"/>
      <c r="G449" s="227"/>
      <c r="H449" s="227"/>
      <c r="I449" s="227"/>
      <c r="J449" s="227"/>
      <c r="K449" s="227"/>
      <c r="L449" s="232"/>
      <c r="M449" s="233"/>
      <c r="N449" s="234"/>
      <c r="O449" s="233"/>
      <c r="P449" s="234"/>
      <c r="S449" s="215"/>
      <c r="V449" s="230"/>
      <c r="W449" s="230"/>
      <c r="X449" s="231"/>
    </row>
    <row r="450" spans="1:24" s="220" customFormat="1" ht="18" customHeight="1">
      <c r="A450" s="236"/>
      <c r="B450" s="237"/>
      <c r="C450" s="227"/>
      <c r="D450" s="227"/>
      <c r="E450" s="227"/>
      <c r="F450" s="227"/>
      <c r="G450" s="227"/>
      <c r="H450" s="227"/>
      <c r="I450" s="227"/>
      <c r="J450" s="227"/>
      <c r="K450" s="227"/>
      <c r="L450" s="232"/>
      <c r="M450" s="233"/>
      <c r="N450" s="234"/>
      <c r="O450" s="233"/>
      <c r="P450" s="234"/>
      <c r="S450" s="215"/>
      <c r="V450" s="230"/>
      <c r="W450" s="230"/>
      <c r="X450" s="231"/>
    </row>
    <row r="451" spans="1:24" s="220" customFormat="1" ht="18" customHeight="1">
      <c r="A451" s="236"/>
      <c r="B451" s="237"/>
      <c r="C451" s="227"/>
      <c r="D451" s="227"/>
      <c r="E451" s="227"/>
      <c r="F451" s="227"/>
      <c r="G451" s="227"/>
      <c r="H451" s="227"/>
      <c r="I451" s="227"/>
      <c r="J451" s="227"/>
      <c r="K451" s="227"/>
      <c r="L451" s="232"/>
      <c r="M451" s="233"/>
      <c r="N451" s="234"/>
      <c r="O451" s="233"/>
      <c r="P451" s="234"/>
      <c r="S451" s="215"/>
      <c r="V451" s="230"/>
      <c r="W451" s="230"/>
      <c r="X451" s="231"/>
    </row>
    <row r="452" spans="1:24" s="220" customFormat="1" ht="18" customHeight="1">
      <c r="A452" s="236"/>
      <c r="B452" s="237"/>
      <c r="C452" s="227"/>
      <c r="D452" s="227"/>
      <c r="E452" s="227"/>
      <c r="F452" s="227"/>
      <c r="G452" s="227"/>
      <c r="H452" s="227"/>
      <c r="I452" s="227"/>
      <c r="J452" s="227"/>
      <c r="K452" s="227"/>
      <c r="L452" s="232"/>
      <c r="M452" s="233"/>
      <c r="N452" s="234"/>
      <c r="O452" s="233"/>
      <c r="P452" s="234"/>
      <c r="S452" s="215"/>
      <c r="V452" s="230"/>
      <c r="W452" s="230"/>
      <c r="X452" s="231"/>
    </row>
    <row r="453" spans="1:24" s="220" customFormat="1" ht="18" customHeight="1">
      <c r="A453" s="236"/>
      <c r="B453" s="237"/>
      <c r="C453" s="227"/>
      <c r="D453" s="227"/>
      <c r="E453" s="227"/>
      <c r="F453" s="227"/>
      <c r="G453" s="227"/>
      <c r="H453" s="227"/>
      <c r="I453" s="227"/>
      <c r="J453" s="227"/>
      <c r="K453" s="227"/>
      <c r="L453" s="232"/>
      <c r="M453" s="233"/>
      <c r="N453" s="234"/>
      <c r="O453" s="233"/>
      <c r="P453" s="234"/>
      <c r="S453" s="215"/>
      <c r="V453" s="230"/>
      <c r="W453" s="230"/>
      <c r="X453" s="231"/>
    </row>
    <row r="454" spans="1:24" s="220" customFormat="1" ht="18" customHeight="1">
      <c r="A454" s="236"/>
      <c r="B454" s="237"/>
      <c r="C454" s="227"/>
      <c r="D454" s="227"/>
      <c r="E454" s="227"/>
      <c r="F454" s="227"/>
      <c r="G454" s="227"/>
      <c r="H454" s="227"/>
      <c r="I454" s="227"/>
      <c r="J454" s="227"/>
      <c r="K454" s="227"/>
      <c r="L454" s="232"/>
      <c r="M454" s="233"/>
      <c r="N454" s="234"/>
      <c r="O454" s="233"/>
      <c r="P454" s="234"/>
      <c r="S454" s="215"/>
      <c r="V454" s="230"/>
      <c r="W454" s="230"/>
      <c r="X454" s="231"/>
    </row>
    <row r="455" spans="1:24" s="220" customFormat="1" ht="18" customHeight="1">
      <c r="A455" s="236"/>
      <c r="B455" s="237"/>
      <c r="C455" s="227"/>
      <c r="D455" s="227"/>
      <c r="E455" s="227"/>
      <c r="F455" s="227"/>
      <c r="G455" s="227"/>
      <c r="H455" s="227"/>
      <c r="I455" s="227"/>
      <c r="J455" s="227"/>
      <c r="K455" s="227"/>
      <c r="L455" s="232"/>
      <c r="M455" s="233"/>
      <c r="N455" s="234"/>
      <c r="O455" s="233"/>
      <c r="P455" s="234"/>
      <c r="S455" s="215"/>
      <c r="V455" s="230"/>
      <c r="W455" s="230"/>
      <c r="X455" s="231"/>
    </row>
    <row r="456" spans="1:24" s="220" customFormat="1" ht="18" customHeight="1">
      <c r="A456" s="236"/>
      <c r="B456" s="237"/>
      <c r="C456" s="227"/>
      <c r="D456" s="227"/>
      <c r="E456" s="227"/>
      <c r="F456" s="227"/>
      <c r="G456" s="227"/>
      <c r="H456" s="227"/>
      <c r="I456" s="227"/>
      <c r="J456" s="227"/>
      <c r="K456" s="227"/>
      <c r="L456" s="232"/>
      <c r="M456" s="233"/>
      <c r="N456" s="234"/>
      <c r="O456" s="233"/>
      <c r="P456" s="234"/>
      <c r="S456" s="215"/>
      <c r="V456" s="230"/>
      <c r="W456" s="230"/>
      <c r="X456" s="231"/>
    </row>
    <row r="457" spans="1:24" s="220" customFormat="1" ht="18" customHeight="1">
      <c r="A457" s="236"/>
      <c r="B457" s="237"/>
      <c r="C457" s="227"/>
      <c r="D457" s="227"/>
      <c r="E457" s="227"/>
      <c r="F457" s="227"/>
      <c r="G457" s="227"/>
      <c r="H457" s="227"/>
      <c r="I457" s="227"/>
      <c r="J457" s="227"/>
      <c r="K457" s="227"/>
      <c r="L457" s="232"/>
      <c r="M457" s="233"/>
      <c r="N457" s="234"/>
      <c r="O457" s="233"/>
      <c r="P457" s="234"/>
      <c r="S457" s="215"/>
      <c r="V457" s="230"/>
      <c r="W457" s="230"/>
      <c r="X457" s="231"/>
    </row>
    <row r="458" spans="1:24" s="220" customFormat="1" ht="18" customHeight="1">
      <c r="A458" s="236"/>
      <c r="B458" s="237"/>
      <c r="C458" s="227"/>
      <c r="D458" s="227"/>
      <c r="E458" s="227"/>
      <c r="F458" s="227"/>
      <c r="G458" s="227"/>
      <c r="H458" s="227"/>
      <c r="I458" s="227"/>
      <c r="J458" s="227"/>
      <c r="K458" s="227"/>
      <c r="L458" s="232"/>
      <c r="M458" s="233"/>
      <c r="N458" s="234"/>
      <c r="O458" s="233"/>
      <c r="P458" s="234"/>
      <c r="S458" s="215"/>
      <c r="V458" s="230"/>
      <c r="W458" s="230"/>
      <c r="X458" s="231"/>
    </row>
    <row r="459" spans="1:24" s="220" customFormat="1" ht="18" customHeight="1">
      <c r="A459" s="236"/>
      <c r="B459" s="237"/>
      <c r="C459" s="227"/>
      <c r="D459" s="227"/>
      <c r="E459" s="227"/>
      <c r="F459" s="227"/>
      <c r="G459" s="227"/>
      <c r="H459" s="227"/>
      <c r="I459" s="227"/>
      <c r="J459" s="227"/>
      <c r="K459" s="227"/>
      <c r="L459" s="232"/>
      <c r="M459" s="233"/>
      <c r="N459" s="234"/>
      <c r="O459" s="233"/>
      <c r="P459" s="234"/>
      <c r="S459" s="215"/>
      <c r="V459" s="230"/>
      <c r="W459" s="230"/>
      <c r="X459" s="231"/>
    </row>
    <row r="460" spans="1:24" s="220" customFormat="1" ht="18" customHeight="1">
      <c r="A460" s="236"/>
      <c r="B460" s="237"/>
      <c r="C460" s="227"/>
      <c r="D460" s="227"/>
      <c r="E460" s="227"/>
      <c r="F460" s="227"/>
      <c r="G460" s="227"/>
      <c r="H460" s="227"/>
      <c r="I460" s="227"/>
      <c r="J460" s="227"/>
      <c r="K460" s="227"/>
      <c r="L460" s="232"/>
      <c r="M460" s="233"/>
      <c r="N460" s="234"/>
      <c r="O460" s="233"/>
      <c r="P460" s="234"/>
      <c r="S460" s="215"/>
      <c r="V460" s="230"/>
      <c r="W460" s="230"/>
      <c r="X460" s="231"/>
    </row>
    <row r="461" spans="1:24" s="220" customFormat="1" ht="18" customHeight="1">
      <c r="A461" s="236"/>
      <c r="B461" s="237"/>
      <c r="C461" s="227"/>
      <c r="D461" s="227"/>
      <c r="E461" s="227"/>
      <c r="F461" s="227"/>
      <c r="G461" s="227"/>
      <c r="H461" s="227"/>
      <c r="I461" s="227"/>
      <c r="J461" s="227"/>
      <c r="K461" s="227"/>
      <c r="L461" s="232"/>
      <c r="M461" s="233"/>
      <c r="N461" s="234"/>
      <c r="O461" s="233"/>
      <c r="P461" s="234"/>
      <c r="S461" s="215"/>
      <c r="V461" s="230"/>
      <c r="W461" s="230"/>
      <c r="X461" s="231"/>
    </row>
    <row r="462" spans="1:24" s="220" customFormat="1" ht="18" customHeight="1">
      <c r="A462" s="236"/>
      <c r="B462" s="237"/>
      <c r="C462" s="227"/>
      <c r="D462" s="227"/>
      <c r="E462" s="227"/>
      <c r="F462" s="227"/>
      <c r="G462" s="227"/>
      <c r="H462" s="227"/>
      <c r="I462" s="227"/>
      <c r="J462" s="227"/>
      <c r="K462" s="227"/>
      <c r="L462" s="232"/>
      <c r="M462" s="233"/>
      <c r="N462" s="234"/>
      <c r="O462" s="233"/>
      <c r="P462" s="234"/>
      <c r="S462" s="215"/>
      <c r="V462" s="230"/>
      <c r="W462" s="230"/>
      <c r="X462" s="231"/>
    </row>
    <row r="463" spans="1:24" s="220" customFormat="1" ht="18" customHeight="1">
      <c r="A463" s="236"/>
      <c r="B463" s="237"/>
      <c r="C463" s="227"/>
      <c r="D463" s="227"/>
      <c r="E463" s="227"/>
      <c r="F463" s="227"/>
      <c r="G463" s="227"/>
      <c r="H463" s="227"/>
      <c r="I463" s="227"/>
      <c r="J463" s="227"/>
      <c r="K463" s="227"/>
      <c r="L463" s="232"/>
      <c r="M463" s="233"/>
      <c r="N463" s="234"/>
      <c r="O463" s="233"/>
      <c r="P463" s="234"/>
      <c r="S463" s="215"/>
      <c r="V463" s="230"/>
      <c r="W463" s="230"/>
      <c r="X463" s="231"/>
    </row>
    <row r="464" spans="1:24" s="220" customFormat="1" ht="18" customHeight="1">
      <c r="A464" s="236"/>
      <c r="B464" s="237"/>
      <c r="C464" s="227"/>
      <c r="D464" s="227"/>
      <c r="E464" s="227"/>
      <c r="F464" s="227"/>
      <c r="G464" s="227"/>
      <c r="H464" s="227"/>
      <c r="I464" s="227"/>
      <c r="J464" s="227"/>
      <c r="K464" s="227"/>
      <c r="L464" s="232"/>
      <c r="M464" s="233"/>
      <c r="N464" s="234"/>
      <c r="O464" s="233"/>
      <c r="P464" s="234"/>
      <c r="S464" s="215"/>
      <c r="V464" s="230"/>
      <c r="W464" s="230"/>
      <c r="X464" s="231"/>
    </row>
    <row r="465" spans="1:24" s="220" customFormat="1" ht="18" customHeight="1">
      <c r="A465" s="236"/>
      <c r="B465" s="237"/>
      <c r="C465" s="227"/>
      <c r="D465" s="227"/>
      <c r="E465" s="227"/>
      <c r="F465" s="227"/>
      <c r="G465" s="227"/>
      <c r="H465" s="227"/>
      <c r="I465" s="227"/>
      <c r="J465" s="227"/>
      <c r="K465" s="227"/>
      <c r="L465" s="232"/>
      <c r="M465" s="233"/>
      <c r="N465" s="234"/>
      <c r="O465" s="233"/>
      <c r="P465" s="234"/>
      <c r="S465" s="215"/>
      <c r="V465" s="230"/>
      <c r="W465" s="230"/>
      <c r="X465" s="231"/>
    </row>
    <row r="466" spans="1:24" s="220" customFormat="1" ht="18" customHeight="1">
      <c r="A466" s="236"/>
      <c r="B466" s="237"/>
      <c r="C466" s="227"/>
      <c r="D466" s="227"/>
      <c r="E466" s="227"/>
      <c r="F466" s="227"/>
      <c r="G466" s="227"/>
      <c r="H466" s="227"/>
      <c r="I466" s="227"/>
      <c r="J466" s="227"/>
      <c r="K466" s="227"/>
      <c r="L466" s="232"/>
      <c r="M466" s="233"/>
      <c r="N466" s="234"/>
      <c r="O466" s="233"/>
      <c r="P466" s="234"/>
      <c r="S466" s="215"/>
      <c r="V466" s="230"/>
      <c r="W466" s="230"/>
      <c r="X466" s="231"/>
    </row>
    <row r="467" spans="1:24" s="220" customFormat="1" ht="18" customHeight="1">
      <c r="A467" s="236"/>
      <c r="B467" s="237"/>
      <c r="C467" s="227"/>
      <c r="D467" s="227"/>
      <c r="E467" s="227"/>
      <c r="F467" s="227"/>
      <c r="G467" s="227"/>
      <c r="H467" s="227"/>
      <c r="I467" s="227"/>
      <c r="J467" s="227"/>
      <c r="K467" s="227"/>
      <c r="L467" s="232"/>
      <c r="M467" s="233"/>
      <c r="N467" s="234"/>
      <c r="O467" s="233"/>
      <c r="P467" s="234"/>
      <c r="S467" s="215"/>
      <c r="V467" s="230"/>
      <c r="W467" s="230"/>
      <c r="X467" s="231"/>
    </row>
    <row r="468" spans="1:24" s="220" customFormat="1" ht="18" customHeight="1">
      <c r="A468" s="236"/>
      <c r="B468" s="237"/>
      <c r="C468" s="227"/>
      <c r="D468" s="227"/>
      <c r="E468" s="227"/>
      <c r="F468" s="227"/>
      <c r="G468" s="227"/>
      <c r="H468" s="227"/>
      <c r="I468" s="227"/>
      <c r="J468" s="227"/>
      <c r="K468" s="227"/>
      <c r="L468" s="232"/>
      <c r="M468" s="233"/>
      <c r="N468" s="234"/>
      <c r="O468" s="233"/>
      <c r="P468" s="234"/>
      <c r="S468" s="215"/>
      <c r="V468" s="230"/>
      <c r="W468" s="230"/>
      <c r="X468" s="231"/>
    </row>
    <row r="469" spans="1:24" s="220" customFormat="1" ht="18" customHeight="1">
      <c r="A469" s="236"/>
      <c r="B469" s="237"/>
      <c r="C469" s="227"/>
      <c r="D469" s="227"/>
      <c r="E469" s="227"/>
      <c r="F469" s="227"/>
      <c r="G469" s="227"/>
      <c r="H469" s="227"/>
      <c r="I469" s="227"/>
      <c r="J469" s="227"/>
      <c r="K469" s="227"/>
      <c r="L469" s="232"/>
      <c r="M469" s="233"/>
      <c r="N469" s="234"/>
      <c r="O469" s="233"/>
      <c r="P469" s="234"/>
      <c r="S469" s="215"/>
      <c r="V469" s="230"/>
      <c r="W469" s="230"/>
      <c r="X469" s="231"/>
    </row>
    <row r="470" spans="1:24" s="220" customFormat="1" ht="18" customHeight="1">
      <c r="A470" s="236"/>
      <c r="B470" s="237"/>
      <c r="C470" s="227"/>
      <c r="D470" s="227"/>
      <c r="E470" s="227"/>
      <c r="F470" s="227"/>
      <c r="G470" s="227"/>
      <c r="H470" s="227"/>
      <c r="I470" s="227"/>
      <c r="J470" s="227"/>
      <c r="K470" s="227"/>
      <c r="L470" s="232"/>
      <c r="M470" s="233"/>
      <c r="N470" s="234"/>
      <c r="O470" s="233"/>
      <c r="P470" s="234"/>
      <c r="S470" s="215"/>
      <c r="V470" s="230"/>
      <c r="W470" s="230"/>
      <c r="X470" s="231"/>
    </row>
    <row r="471" spans="1:24" s="220" customFormat="1" ht="18" customHeight="1">
      <c r="A471" s="236"/>
      <c r="B471" s="237"/>
      <c r="C471" s="227"/>
      <c r="D471" s="227"/>
      <c r="E471" s="227"/>
      <c r="F471" s="227"/>
      <c r="G471" s="227"/>
      <c r="H471" s="227"/>
      <c r="I471" s="227"/>
      <c r="J471" s="227"/>
      <c r="K471" s="227"/>
      <c r="L471" s="232"/>
      <c r="M471" s="233"/>
      <c r="N471" s="234"/>
      <c r="O471" s="233"/>
      <c r="P471" s="234"/>
      <c r="S471" s="215"/>
      <c r="V471" s="230"/>
      <c r="W471" s="230"/>
      <c r="X471" s="231"/>
    </row>
    <row r="472" spans="1:24" s="220" customFormat="1" ht="18" customHeight="1">
      <c r="A472" s="236"/>
      <c r="B472" s="237"/>
      <c r="C472" s="227"/>
      <c r="D472" s="227"/>
      <c r="E472" s="227"/>
      <c r="F472" s="227"/>
      <c r="G472" s="227"/>
      <c r="H472" s="227"/>
      <c r="I472" s="227"/>
      <c r="J472" s="227"/>
      <c r="K472" s="227"/>
      <c r="L472" s="232"/>
      <c r="M472" s="233"/>
      <c r="N472" s="234"/>
      <c r="O472" s="233"/>
      <c r="P472" s="234"/>
      <c r="S472" s="215"/>
      <c r="V472" s="230"/>
      <c r="W472" s="230"/>
      <c r="X472" s="231"/>
    </row>
    <row r="473" spans="1:24" s="220" customFormat="1" ht="18" customHeight="1">
      <c r="A473" s="236"/>
      <c r="B473" s="237"/>
      <c r="C473" s="227"/>
      <c r="D473" s="227"/>
      <c r="E473" s="227"/>
      <c r="F473" s="227"/>
      <c r="G473" s="227"/>
      <c r="H473" s="227"/>
      <c r="I473" s="227"/>
      <c r="J473" s="227"/>
      <c r="K473" s="227"/>
      <c r="L473" s="232"/>
      <c r="M473" s="233"/>
      <c r="N473" s="234"/>
      <c r="O473" s="233"/>
      <c r="P473" s="234"/>
      <c r="S473" s="215"/>
      <c r="V473" s="230"/>
      <c r="W473" s="230"/>
      <c r="X473" s="231"/>
    </row>
    <row r="474" spans="1:24" s="220" customFormat="1" ht="18" customHeight="1">
      <c r="A474" s="236"/>
      <c r="B474" s="237"/>
      <c r="C474" s="227"/>
      <c r="D474" s="227"/>
      <c r="E474" s="227"/>
      <c r="F474" s="227"/>
      <c r="G474" s="227"/>
      <c r="H474" s="227"/>
      <c r="I474" s="227"/>
      <c r="J474" s="227"/>
      <c r="K474" s="227"/>
      <c r="L474" s="232"/>
      <c r="M474" s="233"/>
      <c r="N474" s="234"/>
      <c r="O474" s="233"/>
      <c r="P474" s="234"/>
      <c r="S474" s="215"/>
      <c r="V474" s="230"/>
      <c r="W474" s="230"/>
      <c r="X474" s="231"/>
    </row>
    <row r="475" spans="1:24" s="220" customFormat="1" ht="18" customHeight="1">
      <c r="A475" s="236"/>
      <c r="B475" s="237"/>
      <c r="C475" s="227"/>
      <c r="D475" s="227"/>
      <c r="E475" s="227"/>
      <c r="F475" s="227"/>
      <c r="G475" s="227"/>
      <c r="H475" s="227"/>
      <c r="I475" s="227"/>
      <c r="J475" s="227"/>
      <c r="K475" s="227"/>
      <c r="L475" s="232"/>
      <c r="M475" s="233"/>
      <c r="N475" s="234"/>
      <c r="O475" s="233"/>
      <c r="P475" s="234"/>
      <c r="S475" s="215"/>
      <c r="V475" s="230"/>
      <c r="W475" s="230"/>
      <c r="X475" s="231"/>
    </row>
    <row r="476" spans="1:24" s="220" customFormat="1" ht="18" customHeight="1">
      <c r="A476" s="236"/>
      <c r="B476" s="237"/>
      <c r="C476" s="227"/>
      <c r="D476" s="227"/>
      <c r="E476" s="227"/>
      <c r="F476" s="227"/>
      <c r="G476" s="227"/>
      <c r="H476" s="227"/>
      <c r="I476" s="227"/>
      <c r="J476" s="227"/>
      <c r="K476" s="227"/>
      <c r="L476" s="232"/>
      <c r="M476" s="233"/>
      <c r="N476" s="234"/>
      <c r="O476" s="233"/>
      <c r="P476" s="234"/>
      <c r="S476" s="215"/>
      <c r="V476" s="230"/>
      <c r="W476" s="230"/>
      <c r="X476" s="231"/>
    </row>
    <row r="477" spans="1:24" s="220" customFormat="1" ht="18" customHeight="1">
      <c r="A477" s="236"/>
      <c r="B477" s="237"/>
      <c r="C477" s="227"/>
      <c r="D477" s="227"/>
      <c r="E477" s="227"/>
      <c r="F477" s="227"/>
      <c r="G477" s="227"/>
      <c r="H477" s="227"/>
      <c r="I477" s="227"/>
      <c r="J477" s="227"/>
      <c r="K477" s="227"/>
      <c r="L477" s="232"/>
      <c r="M477" s="233"/>
      <c r="N477" s="234"/>
      <c r="O477" s="233"/>
      <c r="P477" s="234"/>
      <c r="S477" s="215"/>
      <c r="V477" s="230"/>
      <c r="W477" s="230"/>
      <c r="X477" s="231"/>
    </row>
    <row r="478" spans="1:24" s="220" customFormat="1" ht="18" customHeight="1">
      <c r="A478" s="236"/>
      <c r="B478" s="237"/>
      <c r="C478" s="227"/>
      <c r="D478" s="227"/>
      <c r="E478" s="227"/>
      <c r="F478" s="227"/>
      <c r="G478" s="227"/>
      <c r="H478" s="227"/>
      <c r="I478" s="227"/>
      <c r="J478" s="227"/>
      <c r="K478" s="227"/>
      <c r="L478" s="232"/>
      <c r="M478" s="233"/>
      <c r="N478" s="234"/>
      <c r="O478" s="233"/>
      <c r="P478" s="234"/>
      <c r="S478" s="215"/>
      <c r="V478" s="230"/>
      <c r="W478" s="230"/>
      <c r="X478" s="231"/>
    </row>
    <row r="479" spans="1:24" s="220" customFormat="1" ht="18" customHeight="1">
      <c r="A479" s="236"/>
      <c r="B479" s="237"/>
      <c r="C479" s="227"/>
      <c r="D479" s="227"/>
      <c r="E479" s="227"/>
      <c r="F479" s="227"/>
      <c r="G479" s="227"/>
      <c r="H479" s="227"/>
      <c r="I479" s="227"/>
      <c r="J479" s="227"/>
      <c r="K479" s="227"/>
      <c r="L479" s="232"/>
      <c r="M479" s="233"/>
      <c r="N479" s="234"/>
      <c r="O479" s="233"/>
      <c r="P479" s="234"/>
      <c r="S479" s="215"/>
      <c r="V479" s="230"/>
      <c r="W479" s="230"/>
      <c r="X479" s="231"/>
    </row>
    <row r="480" spans="1:24" s="220" customFormat="1" ht="18" customHeight="1">
      <c r="A480" s="236"/>
      <c r="B480" s="237"/>
      <c r="C480" s="227"/>
      <c r="D480" s="227"/>
      <c r="E480" s="227"/>
      <c r="F480" s="227"/>
      <c r="G480" s="227"/>
      <c r="H480" s="227"/>
      <c r="I480" s="227"/>
      <c r="J480" s="227"/>
      <c r="K480" s="227"/>
      <c r="L480" s="232"/>
      <c r="M480" s="233"/>
      <c r="N480" s="234"/>
      <c r="O480" s="233"/>
      <c r="P480" s="234"/>
      <c r="S480" s="215"/>
      <c r="V480" s="230"/>
      <c r="W480" s="230"/>
      <c r="X480" s="231"/>
    </row>
    <row r="481" spans="1:24" s="220" customFormat="1" ht="18" customHeight="1">
      <c r="A481" s="236"/>
      <c r="B481" s="237"/>
      <c r="C481" s="227"/>
      <c r="D481" s="227"/>
      <c r="E481" s="227"/>
      <c r="F481" s="227"/>
      <c r="G481" s="227"/>
      <c r="H481" s="227"/>
      <c r="I481" s="227"/>
      <c r="J481" s="227"/>
      <c r="K481" s="227"/>
      <c r="L481" s="232"/>
      <c r="M481" s="233"/>
      <c r="N481" s="234"/>
      <c r="O481" s="233"/>
      <c r="P481" s="234"/>
      <c r="S481" s="215"/>
      <c r="V481" s="230"/>
      <c r="W481" s="230"/>
      <c r="X481" s="231"/>
    </row>
    <row r="482" spans="1:24" s="220" customFormat="1" ht="18" customHeight="1">
      <c r="A482" s="236"/>
      <c r="B482" s="237"/>
      <c r="C482" s="227"/>
      <c r="D482" s="227"/>
      <c r="E482" s="227"/>
      <c r="F482" s="227"/>
      <c r="G482" s="227"/>
      <c r="H482" s="227"/>
      <c r="I482" s="227"/>
      <c r="J482" s="227"/>
      <c r="K482" s="227"/>
      <c r="L482" s="232"/>
      <c r="M482" s="233"/>
      <c r="N482" s="234"/>
      <c r="O482" s="233"/>
      <c r="P482" s="234"/>
      <c r="S482" s="215"/>
      <c r="V482" s="230"/>
      <c r="W482" s="230"/>
      <c r="X482" s="231"/>
    </row>
    <row r="483" spans="1:24" s="220" customFormat="1" ht="18" customHeight="1">
      <c r="A483" s="236"/>
      <c r="B483" s="237"/>
      <c r="C483" s="227"/>
      <c r="D483" s="227"/>
      <c r="E483" s="227"/>
      <c r="F483" s="227"/>
      <c r="G483" s="227"/>
      <c r="H483" s="227"/>
      <c r="I483" s="227"/>
      <c r="J483" s="227"/>
      <c r="K483" s="227"/>
      <c r="L483" s="232"/>
      <c r="M483" s="233"/>
      <c r="N483" s="234"/>
      <c r="O483" s="233"/>
      <c r="P483" s="234"/>
      <c r="S483" s="215"/>
      <c r="V483" s="230"/>
      <c r="W483" s="230"/>
      <c r="X483" s="231"/>
    </row>
    <row r="484" spans="1:24" s="220" customFormat="1" ht="18" customHeight="1">
      <c r="A484" s="236"/>
      <c r="B484" s="237"/>
      <c r="C484" s="227"/>
      <c r="D484" s="227"/>
      <c r="E484" s="227"/>
      <c r="F484" s="227"/>
      <c r="G484" s="227"/>
      <c r="H484" s="227"/>
      <c r="I484" s="227"/>
      <c r="J484" s="227"/>
      <c r="K484" s="227"/>
      <c r="L484" s="232"/>
      <c r="M484" s="233"/>
      <c r="N484" s="234"/>
      <c r="O484" s="233"/>
      <c r="P484" s="234"/>
      <c r="S484" s="215"/>
      <c r="V484" s="230"/>
      <c r="W484" s="230"/>
      <c r="X484" s="231"/>
    </row>
    <row r="485" spans="1:24" s="220" customFormat="1" ht="18" customHeight="1">
      <c r="A485" s="236"/>
      <c r="B485" s="237"/>
      <c r="C485" s="227"/>
      <c r="D485" s="227"/>
      <c r="E485" s="227"/>
      <c r="F485" s="227"/>
      <c r="G485" s="227"/>
      <c r="H485" s="227"/>
      <c r="I485" s="227"/>
      <c r="J485" s="227"/>
      <c r="K485" s="227"/>
      <c r="L485" s="232"/>
      <c r="M485" s="233"/>
      <c r="N485" s="234"/>
      <c r="O485" s="233"/>
      <c r="P485" s="234"/>
      <c r="S485" s="215"/>
      <c r="V485" s="230"/>
      <c r="W485" s="230"/>
      <c r="X485" s="231"/>
    </row>
    <row r="486" spans="1:24" s="220" customFormat="1" ht="18" customHeight="1">
      <c r="A486" s="236"/>
      <c r="B486" s="237"/>
      <c r="C486" s="227"/>
      <c r="D486" s="227"/>
      <c r="E486" s="227"/>
      <c r="F486" s="227"/>
      <c r="G486" s="227"/>
      <c r="H486" s="227"/>
      <c r="I486" s="227"/>
      <c r="J486" s="227"/>
      <c r="K486" s="227"/>
      <c r="L486" s="232"/>
      <c r="M486" s="233"/>
      <c r="N486" s="234"/>
      <c r="O486" s="233"/>
      <c r="P486" s="234"/>
      <c r="S486" s="215"/>
      <c r="V486" s="230"/>
      <c r="W486" s="230"/>
      <c r="X486" s="231"/>
    </row>
    <row r="487" spans="1:24" s="220" customFormat="1" ht="18" customHeight="1">
      <c r="A487" s="236"/>
      <c r="B487" s="237"/>
      <c r="C487" s="227"/>
      <c r="D487" s="227"/>
      <c r="E487" s="227"/>
      <c r="F487" s="227"/>
      <c r="G487" s="227"/>
      <c r="H487" s="227"/>
      <c r="I487" s="227"/>
      <c r="J487" s="227"/>
      <c r="K487" s="227"/>
      <c r="L487" s="232"/>
      <c r="M487" s="233"/>
      <c r="N487" s="234"/>
      <c r="O487" s="233"/>
      <c r="P487" s="234"/>
      <c r="S487" s="215"/>
      <c r="V487" s="230"/>
      <c r="W487" s="230"/>
      <c r="X487" s="231"/>
    </row>
    <row r="488" spans="1:24" s="220" customFormat="1" ht="18" customHeight="1">
      <c r="A488" s="236"/>
      <c r="B488" s="237"/>
      <c r="C488" s="227"/>
      <c r="D488" s="227"/>
      <c r="E488" s="227"/>
      <c r="F488" s="227"/>
      <c r="G488" s="227"/>
      <c r="H488" s="227"/>
      <c r="I488" s="227"/>
      <c r="J488" s="227"/>
      <c r="K488" s="227"/>
      <c r="L488" s="232"/>
      <c r="M488" s="233"/>
      <c r="N488" s="234"/>
      <c r="O488" s="233"/>
      <c r="P488" s="234"/>
      <c r="S488" s="215"/>
      <c r="V488" s="230"/>
      <c r="W488" s="230"/>
      <c r="X488" s="231"/>
    </row>
    <row r="489" spans="1:24" s="220" customFormat="1" ht="18" customHeight="1">
      <c r="A489" s="236"/>
      <c r="B489" s="237"/>
      <c r="C489" s="227"/>
      <c r="D489" s="227"/>
      <c r="E489" s="227"/>
      <c r="F489" s="227"/>
      <c r="G489" s="227"/>
      <c r="H489" s="227"/>
      <c r="I489" s="227"/>
      <c r="J489" s="227"/>
      <c r="K489" s="227"/>
      <c r="L489" s="232"/>
      <c r="M489" s="233"/>
      <c r="N489" s="234"/>
      <c r="O489" s="233"/>
      <c r="P489" s="234"/>
      <c r="S489" s="215"/>
      <c r="V489" s="230"/>
      <c r="W489" s="230"/>
      <c r="X489" s="231"/>
    </row>
    <row r="490" spans="1:24" s="220" customFormat="1" ht="18" customHeight="1">
      <c r="A490" s="236"/>
      <c r="B490" s="237"/>
      <c r="C490" s="227"/>
      <c r="D490" s="227"/>
      <c r="E490" s="227"/>
      <c r="F490" s="227"/>
      <c r="G490" s="227"/>
      <c r="H490" s="227"/>
      <c r="I490" s="227"/>
      <c r="J490" s="227"/>
      <c r="K490" s="227"/>
      <c r="L490" s="232"/>
      <c r="M490" s="233"/>
      <c r="N490" s="234"/>
      <c r="O490" s="233"/>
      <c r="P490" s="234"/>
      <c r="S490" s="215"/>
      <c r="V490" s="230"/>
      <c r="W490" s="230"/>
      <c r="X490" s="231"/>
    </row>
    <row r="491" spans="1:24" s="220" customFormat="1" ht="18" customHeight="1">
      <c r="A491" s="236"/>
      <c r="B491" s="237"/>
      <c r="C491" s="227"/>
      <c r="D491" s="227"/>
      <c r="E491" s="227"/>
      <c r="F491" s="227"/>
      <c r="G491" s="227"/>
      <c r="H491" s="227"/>
      <c r="I491" s="227"/>
      <c r="J491" s="227"/>
      <c r="K491" s="227"/>
      <c r="L491" s="232"/>
      <c r="M491" s="233"/>
      <c r="N491" s="234"/>
      <c r="O491" s="233"/>
      <c r="P491" s="234"/>
      <c r="S491" s="215"/>
      <c r="V491" s="230"/>
      <c r="W491" s="230"/>
      <c r="X491" s="231"/>
    </row>
    <row r="492" spans="1:24" s="220" customFormat="1" ht="18" customHeight="1">
      <c r="A492" s="236"/>
      <c r="B492" s="237"/>
      <c r="C492" s="227"/>
      <c r="D492" s="227"/>
      <c r="E492" s="227"/>
      <c r="F492" s="227"/>
      <c r="G492" s="227"/>
      <c r="H492" s="227"/>
      <c r="I492" s="227"/>
      <c r="J492" s="227"/>
      <c r="K492" s="227"/>
      <c r="L492" s="232"/>
      <c r="M492" s="233"/>
      <c r="N492" s="234"/>
      <c r="O492" s="233"/>
      <c r="P492" s="234"/>
      <c r="S492" s="215"/>
      <c r="V492" s="230"/>
      <c r="W492" s="230"/>
      <c r="X492" s="231"/>
    </row>
    <row r="493" spans="1:24" s="220" customFormat="1" ht="18" customHeight="1">
      <c r="A493" s="236"/>
      <c r="B493" s="237"/>
      <c r="C493" s="227"/>
      <c r="D493" s="227"/>
      <c r="E493" s="227"/>
      <c r="F493" s="227"/>
      <c r="G493" s="227"/>
      <c r="H493" s="227"/>
      <c r="I493" s="227"/>
      <c r="J493" s="227"/>
      <c r="K493" s="227"/>
      <c r="L493" s="232"/>
      <c r="M493" s="233"/>
      <c r="N493" s="234"/>
      <c r="O493" s="233"/>
      <c r="P493" s="234"/>
      <c r="S493" s="215"/>
      <c r="V493" s="230"/>
      <c r="W493" s="230"/>
      <c r="X493" s="231"/>
    </row>
    <row r="494" spans="1:24" s="220" customFormat="1" ht="18" customHeight="1">
      <c r="A494" s="236"/>
      <c r="B494" s="237"/>
      <c r="C494" s="227"/>
      <c r="D494" s="227"/>
      <c r="E494" s="227"/>
      <c r="F494" s="227"/>
      <c r="G494" s="227"/>
      <c r="H494" s="227"/>
      <c r="I494" s="227"/>
      <c r="J494" s="227"/>
      <c r="K494" s="227"/>
      <c r="L494" s="232"/>
      <c r="M494" s="233"/>
      <c r="N494" s="234"/>
      <c r="O494" s="233"/>
      <c r="P494" s="234"/>
      <c r="S494" s="215"/>
      <c r="V494" s="230"/>
      <c r="W494" s="230"/>
      <c r="X494" s="231"/>
    </row>
    <row r="495" spans="1:24" s="220" customFormat="1" ht="18" customHeight="1">
      <c r="A495" s="236"/>
      <c r="B495" s="237"/>
      <c r="C495" s="227"/>
      <c r="D495" s="227"/>
      <c r="E495" s="227"/>
      <c r="F495" s="227"/>
      <c r="G495" s="227"/>
      <c r="H495" s="227"/>
      <c r="I495" s="227"/>
      <c r="J495" s="227"/>
      <c r="K495" s="227"/>
      <c r="L495" s="232"/>
      <c r="M495" s="233"/>
      <c r="N495" s="234"/>
      <c r="O495" s="233"/>
      <c r="P495" s="234"/>
      <c r="S495" s="215"/>
      <c r="V495" s="230"/>
      <c r="W495" s="230"/>
      <c r="X495" s="231"/>
    </row>
    <row r="496" spans="1:24" s="220" customFormat="1" ht="18" customHeight="1">
      <c r="A496" s="236"/>
      <c r="B496" s="237"/>
      <c r="C496" s="227"/>
      <c r="D496" s="227"/>
      <c r="E496" s="227"/>
      <c r="F496" s="227"/>
      <c r="G496" s="227"/>
      <c r="H496" s="227"/>
      <c r="I496" s="227"/>
      <c r="J496" s="227"/>
      <c r="K496" s="227"/>
      <c r="L496" s="232"/>
      <c r="M496" s="233"/>
      <c r="N496" s="234"/>
      <c r="O496" s="233"/>
      <c r="P496" s="234"/>
      <c r="S496" s="215"/>
      <c r="V496" s="230"/>
      <c r="W496" s="230"/>
      <c r="X496" s="231"/>
    </row>
    <row r="497" spans="1:24" s="220" customFormat="1" ht="18" customHeight="1">
      <c r="A497" s="236"/>
      <c r="B497" s="237"/>
      <c r="C497" s="227"/>
      <c r="D497" s="227"/>
      <c r="E497" s="227"/>
      <c r="F497" s="227"/>
      <c r="G497" s="227"/>
      <c r="H497" s="227"/>
      <c r="I497" s="227"/>
      <c r="J497" s="227"/>
      <c r="K497" s="227"/>
      <c r="L497" s="232"/>
      <c r="M497" s="233"/>
      <c r="N497" s="234"/>
      <c r="O497" s="233"/>
      <c r="P497" s="234"/>
      <c r="S497" s="215"/>
      <c r="V497" s="230"/>
      <c r="W497" s="230"/>
      <c r="X497" s="231"/>
    </row>
    <row r="498" spans="1:24" s="220" customFormat="1" ht="18" customHeight="1">
      <c r="A498" s="236"/>
      <c r="B498" s="237"/>
      <c r="C498" s="227"/>
      <c r="D498" s="227"/>
      <c r="E498" s="227"/>
      <c r="F498" s="227"/>
      <c r="G498" s="227"/>
      <c r="H498" s="227"/>
      <c r="I498" s="227"/>
      <c r="J498" s="227"/>
      <c r="K498" s="227"/>
      <c r="L498" s="232"/>
      <c r="M498" s="233"/>
      <c r="N498" s="234"/>
      <c r="O498" s="233"/>
      <c r="P498" s="234"/>
      <c r="S498" s="215"/>
      <c r="V498" s="230"/>
      <c r="W498" s="230"/>
      <c r="X498" s="231"/>
    </row>
    <row r="499" spans="1:24" s="220" customFormat="1" ht="18" customHeight="1">
      <c r="A499" s="236"/>
      <c r="B499" s="237"/>
      <c r="C499" s="227"/>
      <c r="D499" s="227"/>
      <c r="E499" s="227"/>
      <c r="F499" s="227"/>
      <c r="G499" s="227"/>
      <c r="H499" s="227"/>
      <c r="I499" s="227"/>
      <c r="J499" s="227"/>
      <c r="K499" s="227"/>
      <c r="L499" s="232"/>
      <c r="M499" s="233"/>
      <c r="N499" s="234"/>
      <c r="O499" s="233"/>
      <c r="P499" s="234"/>
      <c r="S499" s="215"/>
      <c r="V499" s="230"/>
      <c r="W499" s="230"/>
      <c r="X499" s="231"/>
    </row>
    <row r="500" spans="1:24" s="220" customFormat="1" ht="18" customHeight="1">
      <c r="A500" s="236"/>
      <c r="B500" s="237"/>
      <c r="C500" s="227"/>
      <c r="D500" s="227"/>
      <c r="E500" s="227"/>
      <c r="F500" s="227"/>
      <c r="G500" s="227"/>
      <c r="H500" s="227"/>
      <c r="I500" s="227"/>
      <c r="J500" s="227"/>
      <c r="K500" s="227"/>
      <c r="L500" s="232"/>
      <c r="M500" s="233"/>
      <c r="N500" s="234"/>
      <c r="O500" s="233"/>
      <c r="P500" s="234"/>
      <c r="S500" s="215"/>
      <c r="V500" s="230"/>
      <c r="W500" s="230"/>
      <c r="X500" s="231"/>
    </row>
    <row r="501" spans="1:24" s="220" customFormat="1" ht="18" customHeight="1">
      <c r="A501" s="236"/>
      <c r="B501" s="237"/>
      <c r="C501" s="227"/>
      <c r="D501" s="227"/>
      <c r="E501" s="227"/>
      <c r="F501" s="227"/>
      <c r="G501" s="227"/>
      <c r="H501" s="227"/>
      <c r="I501" s="227"/>
      <c r="J501" s="227"/>
      <c r="K501" s="227"/>
      <c r="L501" s="232"/>
      <c r="M501" s="233"/>
      <c r="N501" s="234"/>
      <c r="O501" s="233"/>
      <c r="P501" s="234"/>
      <c r="S501" s="215"/>
      <c r="V501" s="230"/>
      <c r="W501" s="230"/>
      <c r="X501" s="231"/>
    </row>
    <row r="502" spans="1:24" s="220" customFormat="1" ht="18" customHeight="1">
      <c r="A502" s="236"/>
      <c r="B502" s="237"/>
      <c r="C502" s="227"/>
      <c r="D502" s="227"/>
      <c r="E502" s="227"/>
      <c r="F502" s="227"/>
      <c r="G502" s="227"/>
      <c r="H502" s="227"/>
      <c r="I502" s="227"/>
      <c r="J502" s="227"/>
      <c r="K502" s="227"/>
      <c r="L502" s="232"/>
      <c r="M502" s="233"/>
      <c r="N502" s="234"/>
      <c r="O502" s="233"/>
      <c r="P502" s="234"/>
      <c r="S502" s="215"/>
      <c r="V502" s="230"/>
      <c r="W502" s="230"/>
      <c r="X502" s="231"/>
    </row>
    <row r="503" spans="1:24" s="220" customFormat="1" ht="18" customHeight="1">
      <c r="A503" s="236"/>
      <c r="B503" s="237"/>
      <c r="C503" s="227"/>
      <c r="D503" s="227"/>
      <c r="E503" s="227"/>
      <c r="F503" s="227"/>
      <c r="G503" s="227"/>
      <c r="H503" s="227"/>
      <c r="I503" s="227"/>
      <c r="J503" s="227"/>
      <c r="K503" s="227"/>
      <c r="L503" s="232"/>
      <c r="M503" s="233"/>
      <c r="N503" s="234"/>
      <c r="O503" s="233"/>
      <c r="P503" s="234"/>
      <c r="S503" s="215"/>
      <c r="V503" s="230"/>
      <c r="W503" s="230"/>
      <c r="X503" s="231"/>
    </row>
    <row r="504" spans="1:24" s="220" customFormat="1" ht="18" customHeight="1">
      <c r="A504" s="236"/>
      <c r="B504" s="237"/>
      <c r="C504" s="227"/>
      <c r="D504" s="227"/>
      <c r="E504" s="227"/>
      <c r="F504" s="227"/>
      <c r="G504" s="227"/>
      <c r="H504" s="227"/>
      <c r="I504" s="227"/>
      <c r="J504" s="227"/>
      <c r="K504" s="227"/>
      <c r="L504" s="232"/>
      <c r="M504" s="233"/>
      <c r="N504" s="234"/>
      <c r="O504" s="233"/>
      <c r="P504" s="234"/>
      <c r="S504" s="215"/>
      <c r="V504" s="230"/>
      <c r="W504" s="230"/>
      <c r="X504" s="231"/>
    </row>
    <row r="505" spans="1:24" s="220" customFormat="1" ht="18" customHeight="1">
      <c r="A505" s="236"/>
      <c r="B505" s="237"/>
      <c r="C505" s="227"/>
      <c r="D505" s="227"/>
      <c r="E505" s="227"/>
      <c r="F505" s="227"/>
      <c r="G505" s="227"/>
      <c r="H505" s="227"/>
      <c r="I505" s="227"/>
      <c r="J505" s="227"/>
      <c r="K505" s="227"/>
      <c r="L505" s="232"/>
      <c r="M505" s="233"/>
      <c r="N505" s="234"/>
      <c r="O505" s="233"/>
      <c r="P505" s="234"/>
      <c r="S505" s="215"/>
      <c r="V505" s="230"/>
      <c r="W505" s="230"/>
      <c r="X505" s="231"/>
    </row>
    <row r="506" spans="1:24" s="220" customFormat="1" ht="18" customHeight="1">
      <c r="A506" s="236"/>
      <c r="B506" s="237"/>
      <c r="C506" s="227"/>
      <c r="D506" s="227"/>
      <c r="E506" s="227"/>
      <c r="F506" s="227"/>
      <c r="G506" s="227"/>
      <c r="H506" s="227"/>
      <c r="I506" s="227"/>
      <c r="J506" s="227"/>
      <c r="K506" s="227"/>
      <c r="L506" s="232"/>
      <c r="M506" s="233"/>
      <c r="N506" s="234"/>
      <c r="O506" s="233"/>
      <c r="P506" s="234"/>
      <c r="S506" s="215"/>
      <c r="V506" s="230"/>
      <c r="W506" s="230"/>
      <c r="X506" s="231"/>
    </row>
    <row r="507" spans="1:24" s="220" customFormat="1" ht="18" customHeight="1">
      <c r="A507" s="236"/>
      <c r="B507" s="237"/>
      <c r="C507" s="227"/>
      <c r="D507" s="227"/>
      <c r="E507" s="227"/>
      <c r="F507" s="227"/>
      <c r="G507" s="227"/>
      <c r="H507" s="227"/>
      <c r="I507" s="227"/>
      <c r="J507" s="227"/>
      <c r="K507" s="227"/>
      <c r="L507" s="232"/>
      <c r="M507" s="233"/>
      <c r="N507" s="234"/>
      <c r="O507" s="233"/>
      <c r="P507" s="234"/>
      <c r="S507" s="215"/>
      <c r="V507" s="230"/>
      <c r="W507" s="230"/>
      <c r="X507" s="231"/>
    </row>
    <row r="508" spans="1:24" s="220" customFormat="1" ht="18" customHeight="1">
      <c r="A508" s="236"/>
      <c r="B508" s="237"/>
      <c r="C508" s="227"/>
      <c r="D508" s="227"/>
      <c r="E508" s="227"/>
      <c r="F508" s="227"/>
      <c r="G508" s="227"/>
      <c r="H508" s="227"/>
      <c r="I508" s="227"/>
      <c r="J508" s="227"/>
      <c r="K508" s="227"/>
      <c r="L508" s="232"/>
      <c r="M508" s="233"/>
      <c r="N508" s="234"/>
      <c r="O508" s="233"/>
      <c r="P508" s="234"/>
      <c r="S508" s="215"/>
      <c r="V508" s="230"/>
      <c r="W508" s="230"/>
      <c r="X508" s="231"/>
    </row>
    <row r="509" spans="1:24" s="220" customFormat="1" ht="18" customHeight="1">
      <c r="A509" s="236"/>
      <c r="B509" s="237"/>
      <c r="C509" s="227"/>
      <c r="D509" s="227"/>
      <c r="E509" s="227"/>
      <c r="F509" s="227"/>
      <c r="G509" s="227"/>
      <c r="H509" s="227"/>
      <c r="I509" s="227"/>
      <c r="J509" s="227"/>
      <c r="K509" s="227"/>
      <c r="L509" s="232"/>
      <c r="M509" s="233"/>
      <c r="N509" s="234"/>
      <c r="O509" s="233"/>
      <c r="P509" s="234"/>
      <c r="S509" s="215"/>
      <c r="V509" s="230"/>
      <c r="W509" s="230"/>
      <c r="X509" s="231"/>
    </row>
    <row r="510" spans="1:24" s="220" customFormat="1" ht="18" customHeight="1">
      <c r="A510" s="236"/>
      <c r="B510" s="237"/>
      <c r="C510" s="227"/>
      <c r="D510" s="227"/>
      <c r="E510" s="227"/>
      <c r="F510" s="227"/>
      <c r="G510" s="227"/>
      <c r="H510" s="227"/>
      <c r="I510" s="227"/>
      <c r="J510" s="227"/>
      <c r="K510" s="227"/>
      <c r="L510" s="232"/>
      <c r="M510" s="233"/>
      <c r="N510" s="234"/>
      <c r="O510" s="233"/>
      <c r="P510" s="234"/>
      <c r="S510" s="215"/>
      <c r="V510" s="230"/>
      <c r="W510" s="230"/>
      <c r="X510" s="231"/>
    </row>
    <row r="511" spans="1:24" s="220" customFormat="1" ht="18" customHeight="1">
      <c r="A511" s="236"/>
      <c r="B511" s="237"/>
      <c r="C511" s="227"/>
      <c r="D511" s="227"/>
      <c r="E511" s="227"/>
      <c r="F511" s="227"/>
      <c r="G511" s="227"/>
      <c r="H511" s="227"/>
      <c r="I511" s="227"/>
      <c r="J511" s="227"/>
      <c r="K511" s="227"/>
      <c r="L511" s="232"/>
      <c r="M511" s="233"/>
      <c r="N511" s="234"/>
      <c r="O511" s="233"/>
      <c r="P511" s="234"/>
      <c r="S511" s="215"/>
      <c r="V511" s="230"/>
      <c r="W511" s="230"/>
      <c r="X511" s="231"/>
    </row>
    <row r="512" spans="1:24" s="220" customFormat="1" ht="18" customHeight="1">
      <c r="A512" s="236"/>
      <c r="B512" s="237"/>
      <c r="C512" s="227"/>
      <c r="D512" s="227"/>
      <c r="E512" s="227"/>
      <c r="F512" s="227"/>
      <c r="G512" s="227"/>
      <c r="H512" s="227"/>
      <c r="I512" s="227"/>
      <c r="J512" s="227"/>
      <c r="K512" s="227"/>
      <c r="L512" s="232"/>
      <c r="M512" s="233"/>
      <c r="N512" s="234"/>
      <c r="O512" s="233"/>
      <c r="P512" s="234"/>
      <c r="S512" s="215"/>
      <c r="V512" s="230"/>
      <c r="W512" s="230"/>
      <c r="X512" s="231"/>
    </row>
    <row r="513" spans="1:24" s="220" customFormat="1" ht="18" customHeight="1">
      <c r="A513" s="236"/>
      <c r="B513" s="237"/>
      <c r="C513" s="227"/>
      <c r="D513" s="227"/>
      <c r="E513" s="227"/>
      <c r="F513" s="227"/>
      <c r="G513" s="227"/>
      <c r="H513" s="227"/>
      <c r="I513" s="227"/>
      <c r="J513" s="227"/>
      <c r="K513" s="227"/>
      <c r="L513" s="232"/>
      <c r="M513" s="233"/>
      <c r="N513" s="234"/>
      <c r="O513" s="233"/>
      <c r="P513" s="234"/>
      <c r="S513" s="215"/>
      <c r="V513" s="230"/>
      <c r="W513" s="230"/>
      <c r="X513" s="231"/>
    </row>
    <row r="514" spans="1:24" s="220" customFormat="1" ht="18" customHeight="1">
      <c r="A514" s="236"/>
      <c r="B514" s="237"/>
      <c r="C514" s="227"/>
      <c r="D514" s="227"/>
      <c r="E514" s="227"/>
      <c r="F514" s="227"/>
      <c r="G514" s="227"/>
      <c r="H514" s="227"/>
      <c r="I514" s="227"/>
      <c r="J514" s="227"/>
      <c r="K514" s="227"/>
      <c r="L514" s="232"/>
      <c r="M514" s="233"/>
      <c r="N514" s="234"/>
      <c r="O514" s="233"/>
      <c r="P514" s="234"/>
      <c r="S514" s="215"/>
      <c r="V514" s="230"/>
      <c r="W514" s="230"/>
      <c r="X514" s="231"/>
    </row>
    <row r="515" spans="1:24" s="220" customFormat="1" ht="18" customHeight="1">
      <c r="A515" s="236"/>
      <c r="B515" s="237"/>
      <c r="C515" s="227"/>
      <c r="D515" s="227"/>
      <c r="E515" s="227"/>
      <c r="F515" s="227"/>
      <c r="G515" s="227"/>
      <c r="H515" s="227"/>
      <c r="I515" s="227"/>
      <c r="J515" s="227"/>
      <c r="K515" s="227"/>
      <c r="L515" s="232"/>
      <c r="M515" s="233"/>
      <c r="N515" s="234"/>
      <c r="O515" s="233"/>
      <c r="P515" s="234"/>
      <c r="S515" s="215"/>
      <c r="V515" s="230"/>
      <c r="W515" s="230"/>
      <c r="X515" s="231"/>
    </row>
    <row r="516" spans="1:24" s="220" customFormat="1" ht="18" customHeight="1">
      <c r="A516" s="236"/>
      <c r="B516" s="237"/>
      <c r="C516" s="227"/>
      <c r="D516" s="227"/>
      <c r="E516" s="227"/>
      <c r="F516" s="227"/>
      <c r="G516" s="227"/>
      <c r="H516" s="227"/>
      <c r="I516" s="227"/>
      <c r="J516" s="227"/>
      <c r="K516" s="227"/>
      <c r="L516" s="232"/>
      <c r="M516" s="233"/>
      <c r="N516" s="234"/>
      <c r="O516" s="233"/>
      <c r="P516" s="234"/>
      <c r="S516" s="215"/>
      <c r="V516" s="230"/>
      <c r="W516" s="230"/>
      <c r="X516" s="231"/>
    </row>
    <row r="517" spans="1:24" s="220" customFormat="1" ht="18" customHeight="1">
      <c r="A517" s="236"/>
      <c r="B517" s="237"/>
      <c r="C517" s="227"/>
      <c r="D517" s="227"/>
      <c r="E517" s="227"/>
      <c r="F517" s="227"/>
      <c r="G517" s="227"/>
      <c r="H517" s="227"/>
      <c r="I517" s="227"/>
      <c r="J517" s="227"/>
      <c r="K517" s="227"/>
      <c r="L517" s="232"/>
      <c r="M517" s="233"/>
      <c r="N517" s="234"/>
      <c r="O517" s="233"/>
      <c r="P517" s="234"/>
      <c r="S517" s="215"/>
      <c r="V517" s="230"/>
      <c r="W517" s="230"/>
      <c r="X517" s="231"/>
    </row>
    <row r="518" spans="1:24" s="220" customFormat="1" ht="18" customHeight="1">
      <c r="A518" s="236"/>
      <c r="B518" s="237"/>
      <c r="C518" s="227"/>
      <c r="D518" s="227"/>
      <c r="E518" s="227"/>
      <c r="F518" s="227"/>
      <c r="G518" s="227"/>
      <c r="H518" s="227"/>
      <c r="I518" s="227"/>
      <c r="J518" s="227"/>
      <c r="K518" s="227"/>
      <c r="L518" s="232"/>
      <c r="M518" s="233"/>
      <c r="N518" s="234"/>
      <c r="O518" s="233"/>
      <c r="P518" s="234"/>
      <c r="S518" s="215"/>
      <c r="V518" s="230"/>
      <c r="W518" s="230"/>
      <c r="X518" s="231"/>
    </row>
    <row r="519" spans="1:24" s="220" customFormat="1" ht="18" customHeight="1">
      <c r="A519" s="236"/>
      <c r="B519" s="237"/>
      <c r="C519" s="227"/>
      <c r="D519" s="227"/>
      <c r="E519" s="227"/>
      <c r="F519" s="227"/>
      <c r="G519" s="227"/>
      <c r="H519" s="227"/>
      <c r="I519" s="227"/>
      <c r="J519" s="227"/>
      <c r="K519" s="227"/>
      <c r="L519" s="232"/>
      <c r="M519" s="233"/>
      <c r="N519" s="234"/>
      <c r="O519" s="233"/>
      <c r="P519" s="234"/>
      <c r="S519" s="215"/>
      <c r="V519" s="230"/>
      <c r="W519" s="230"/>
      <c r="X519" s="231"/>
    </row>
    <row r="520" spans="1:24" s="220" customFormat="1" ht="18" customHeight="1">
      <c r="A520" s="236"/>
      <c r="B520" s="237"/>
      <c r="C520" s="227"/>
      <c r="D520" s="227"/>
      <c r="E520" s="227"/>
      <c r="F520" s="227"/>
      <c r="G520" s="227"/>
      <c r="H520" s="227"/>
      <c r="I520" s="227"/>
      <c r="J520" s="227"/>
      <c r="K520" s="227"/>
      <c r="L520" s="232"/>
      <c r="M520" s="233"/>
      <c r="N520" s="234"/>
      <c r="O520" s="233"/>
      <c r="P520" s="234"/>
      <c r="S520" s="215"/>
      <c r="V520" s="230"/>
      <c r="W520" s="230"/>
      <c r="X520" s="231"/>
    </row>
    <row r="521" spans="1:24" s="220" customFormat="1" ht="18" customHeight="1">
      <c r="A521" s="236"/>
      <c r="B521" s="237"/>
      <c r="C521" s="227"/>
      <c r="D521" s="227"/>
      <c r="E521" s="227"/>
      <c r="F521" s="227"/>
      <c r="G521" s="227"/>
      <c r="H521" s="227"/>
      <c r="I521" s="227"/>
      <c r="J521" s="227"/>
      <c r="K521" s="227"/>
      <c r="L521" s="232"/>
      <c r="M521" s="233"/>
      <c r="N521" s="234"/>
      <c r="O521" s="233"/>
      <c r="P521" s="234"/>
      <c r="S521" s="215"/>
      <c r="V521" s="230"/>
      <c r="W521" s="230"/>
      <c r="X521" s="231"/>
    </row>
    <row r="522" spans="1:24" s="220" customFormat="1" ht="18" customHeight="1">
      <c r="A522" s="236"/>
      <c r="B522" s="237"/>
      <c r="C522" s="227"/>
      <c r="D522" s="227"/>
      <c r="E522" s="227"/>
      <c r="F522" s="227"/>
      <c r="G522" s="227"/>
      <c r="H522" s="227"/>
      <c r="I522" s="227"/>
      <c r="J522" s="227"/>
      <c r="K522" s="227"/>
      <c r="L522" s="232"/>
      <c r="M522" s="233"/>
      <c r="N522" s="234"/>
      <c r="O522" s="233"/>
      <c r="P522" s="234"/>
      <c r="S522" s="215"/>
      <c r="V522" s="230"/>
      <c r="W522" s="230"/>
      <c r="X522" s="231"/>
    </row>
    <row r="523" spans="1:24" s="220" customFormat="1" ht="18" customHeight="1">
      <c r="A523" s="236"/>
      <c r="B523" s="237"/>
      <c r="C523" s="227"/>
      <c r="D523" s="227"/>
      <c r="E523" s="227"/>
      <c r="F523" s="227"/>
      <c r="G523" s="227"/>
      <c r="H523" s="227"/>
      <c r="I523" s="227"/>
      <c r="J523" s="227"/>
      <c r="K523" s="227"/>
      <c r="L523" s="232"/>
      <c r="M523" s="233"/>
      <c r="N523" s="234"/>
      <c r="O523" s="233"/>
      <c r="P523" s="234"/>
      <c r="S523" s="215"/>
      <c r="V523" s="230"/>
      <c r="W523" s="230"/>
      <c r="X523" s="231"/>
    </row>
    <row r="524" spans="1:24" s="220" customFormat="1" ht="18" customHeight="1">
      <c r="A524" s="236"/>
      <c r="B524" s="237"/>
      <c r="C524" s="227"/>
      <c r="D524" s="227"/>
      <c r="E524" s="227"/>
      <c r="F524" s="227"/>
      <c r="G524" s="227"/>
      <c r="H524" s="227"/>
      <c r="I524" s="227"/>
      <c r="J524" s="227"/>
      <c r="K524" s="227"/>
      <c r="L524" s="232"/>
      <c r="M524" s="233"/>
      <c r="N524" s="234"/>
      <c r="O524" s="233"/>
      <c r="P524" s="234"/>
      <c r="S524" s="215"/>
      <c r="V524" s="230"/>
      <c r="W524" s="230"/>
      <c r="X524" s="231"/>
    </row>
    <row r="525" spans="1:24" s="220" customFormat="1" ht="18" customHeight="1">
      <c r="A525" s="236"/>
      <c r="B525" s="237"/>
      <c r="C525" s="227"/>
      <c r="D525" s="227"/>
      <c r="E525" s="227"/>
      <c r="F525" s="227"/>
      <c r="G525" s="227"/>
      <c r="H525" s="227"/>
      <c r="I525" s="227"/>
      <c r="J525" s="227"/>
      <c r="K525" s="227"/>
      <c r="L525" s="232"/>
      <c r="M525" s="233"/>
      <c r="N525" s="234"/>
      <c r="O525" s="233"/>
      <c r="P525" s="234"/>
      <c r="S525" s="215"/>
      <c r="V525" s="230"/>
      <c r="W525" s="230"/>
      <c r="X525" s="231"/>
    </row>
    <row r="526" spans="1:24" s="220" customFormat="1" ht="18" customHeight="1">
      <c r="A526" s="236"/>
      <c r="B526" s="237"/>
      <c r="C526" s="227"/>
      <c r="D526" s="227"/>
      <c r="E526" s="227"/>
      <c r="F526" s="227"/>
      <c r="G526" s="227"/>
      <c r="H526" s="227"/>
      <c r="I526" s="227"/>
      <c r="J526" s="227"/>
      <c r="K526" s="227"/>
      <c r="L526" s="232"/>
      <c r="M526" s="233"/>
      <c r="N526" s="234"/>
      <c r="O526" s="233"/>
      <c r="P526" s="234"/>
      <c r="S526" s="215"/>
      <c r="V526" s="230"/>
      <c r="W526" s="230"/>
      <c r="X526" s="231"/>
    </row>
    <row r="527" spans="1:24" s="220" customFormat="1" ht="18" customHeight="1">
      <c r="A527" s="236"/>
      <c r="B527" s="237"/>
      <c r="C527" s="227"/>
      <c r="D527" s="227"/>
      <c r="E527" s="227"/>
      <c r="F527" s="227"/>
      <c r="G527" s="227"/>
      <c r="H527" s="227"/>
      <c r="I527" s="227"/>
      <c r="J527" s="227"/>
      <c r="K527" s="227"/>
      <c r="L527" s="232"/>
      <c r="M527" s="233"/>
      <c r="N527" s="234"/>
      <c r="O527" s="233"/>
      <c r="P527" s="234"/>
      <c r="S527" s="215"/>
      <c r="V527" s="230"/>
      <c r="W527" s="230"/>
      <c r="X527" s="231"/>
    </row>
    <row r="528" spans="1:24" s="220" customFormat="1" ht="18" customHeight="1">
      <c r="A528" s="236"/>
      <c r="B528" s="237"/>
      <c r="C528" s="227"/>
      <c r="D528" s="227"/>
      <c r="E528" s="227"/>
      <c r="F528" s="227"/>
      <c r="G528" s="227"/>
      <c r="H528" s="227"/>
      <c r="I528" s="227"/>
      <c r="J528" s="227"/>
      <c r="K528" s="227"/>
      <c r="L528" s="232"/>
      <c r="M528" s="233"/>
      <c r="N528" s="234"/>
      <c r="O528" s="233"/>
      <c r="P528" s="234"/>
      <c r="S528" s="215"/>
      <c r="V528" s="230"/>
      <c r="W528" s="230"/>
      <c r="X528" s="231"/>
    </row>
    <row r="529" spans="1:24" s="220" customFormat="1" ht="18" customHeight="1">
      <c r="A529" s="236"/>
      <c r="B529" s="237"/>
      <c r="C529" s="227"/>
      <c r="D529" s="227"/>
      <c r="E529" s="227"/>
      <c r="F529" s="227"/>
      <c r="G529" s="227"/>
      <c r="H529" s="227"/>
      <c r="I529" s="227"/>
      <c r="J529" s="227"/>
      <c r="K529" s="227"/>
      <c r="L529" s="232"/>
      <c r="M529" s="233"/>
      <c r="N529" s="234"/>
      <c r="O529" s="233"/>
      <c r="P529" s="234"/>
      <c r="S529" s="215"/>
      <c r="V529" s="230"/>
      <c r="W529" s="230"/>
      <c r="X529" s="231"/>
    </row>
    <row r="530" spans="1:24" s="220" customFormat="1" ht="18" customHeight="1">
      <c r="A530" s="236"/>
      <c r="B530" s="237"/>
      <c r="C530" s="227"/>
      <c r="D530" s="227"/>
      <c r="E530" s="227"/>
      <c r="F530" s="227"/>
      <c r="G530" s="227"/>
      <c r="H530" s="227"/>
      <c r="I530" s="227"/>
      <c r="J530" s="227"/>
      <c r="K530" s="227"/>
      <c r="L530" s="232"/>
      <c r="M530" s="233"/>
      <c r="N530" s="234"/>
      <c r="O530" s="233"/>
      <c r="P530" s="234"/>
      <c r="S530" s="215"/>
      <c r="V530" s="230"/>
      <c r="W530" s="230"/>
      <c r="X530" s="231"/>
    </row>
    <row r="531" spans="1:24" s="220" customFormat="1" ht="18" customHeight="1">
      <c r="A531" s="236"/>
      <c r="B531" s="237"/>
      <c r="C531" s="227"/>
      <c r="D531" s="227"/>
      <c r="E531" s="227"/>
      <c r="F531" s="227"/>
      <c r="G531" s="227"/>
      <c r="H531" s="227"/>
      <c r="I531" s="227"/>
      <c r="J531" s="227"/>
      <c r="K531" s="227"/>
      <c r="L531" s="232"/>
      <c r="M531" s="233"/>
      <c r="N531" s="234"/>
      <c r="O531" s="233"/>
      <c r="P531" s="234"/>
      <c r="S531" s="215"/>
      <c r="V531" s="230"/>
      <c r="W531" s="230"/>
      <c r="X531" s="231"/>
    </row>
    <row r="532" spans="1:24" s="220" customFormat="1" ht="18" customHeight="1">
      <c r="A532" s="236"/>
      <c r="B532" s="237"/>
      <c r="C532" s="227"/>
      <c r="D532" s="227"/>
      <c r="E532" s="227"/>
      <c r="F532" s="227"/>
      <c r="G532" s="227"/>
      <c r="H532" s="227"/>
      <c r="I532" s="227"/>
      <c r="J532" s="227"/>
      <c r="K532" s="227"/>
      <c r="L532" s="232"/>
      <c r="M532" s="233"/>
      <c r="N532" s="234"/>
      <c r="O532" s="233"/>
      <c r="P532" s="234"/>
      <c r="S532" s="215"/>
      <c r="V532" s="230"/>
      <c r="W532" s="230"/>
      <c r="X532" s="231"/>
    </row>
    <row r="533" spans="1:24" s="220" customFormat="1" ht="18" customHeight="1">
      <c r="A533" s="236"/>
      <c r="B533" s="237"/>
      <c r="C533" s="227"/>
      <c r="D533" s="227"/>
      <c r="E533" s="227"/>
      <c r="F533" s="227"/>
      <c r="G533" s="227"/>
      <c r="H533" s="227"/>
      <c r="I533" s="227"/>
      <c r="J533" s="227"/>
      <c r="K533" s="227"/>
      <c r="L533" s="232"/>
      <c r="M533" s="233"/>
      <c r="N533" s="234"/>
      <c r="O533" s="233"/>
      <c r="P533" s="234"/>
      <c r="S533" s="215"/>
      <c r="V533" s="230"/>
      <c r="W533" s="230"/>
      <c r="X533" s="231"/>
    </row>
    <row r="534" spans="1:24" s="220" customFormat="1" ht="18" customHeight="1">
      <c r="A534" s="236"/>
      <c r="B534" s="237"/>
      <c r="C534" s="227"/>
      <c r="D534" s="227"/>
      <c r="E534" s="227"/>
      <c r="F534" s="227"/>
      <c r="G534" s="227"/>
      <c r="H534" s="227"/>
      <c r="I534" s="227"/>
      <c r="J534" s="227"/>
      <c r="K534" s="227"/>
      <c r="L534" s="232"/>
      <c r="M534" s="233"/>
      <c r="N534" s="234"/>
      <c r="O534" s="233"/>
      <c r="P534" s="234"/>
      <c r="S534" s="215"/>
      <c r="V534" s="230"/>
      <c r="W534" s="230"/>
      <c r="X534" s="231"/>
    </row>
    <row r="535" spans="1:24" s="220" customFormat="1" ht="18" customHeight="1">
      <c r="A535" s="236"/>
      <c r="B535" s="237"/>
      <c r="C535" s="227"/>
      <c r="D535" s="227"/>
      <c r="E535" s="227"/>
      <c r="F535" s="227"/>
      <c r="G535" s="227"/>
      <c r="H535" s="227"/>
      <c r="I535" s="227"/>
      <c r="J535" s="227"/>
      <c r="K535" s="227"/>
      <c r="L535" s="232"/>
      <c r="M535" s="233"/>
      <c r="N535" s="234"/>
      <c r="O535" s="233"/>
      <c r="P535" s="234"/>
      <c r="S535" s="215"/>
      <c r="V535" s="230"/>
      <c r="W535" s="230"/>
      <c r="X535" s="231"/>
    </row>
    <row r="536" spans="1:24" s="220" customFormat="1" ht="18" customHeight="1">
      <c r="A536" s="236"/>
      <c r="B536" s="237"/>
      <c r="C536" s="227"/>
      <c r="D536" s="227"/>
      <c r="E536" s="227"/>
      <c r="F536" s="227"/>
      <c r="G536" s="227"/>
      <c r="H536" s="227"/>
      <c r="I536" s="227"/>
      <c r="J536" s="227"/>
      <c r="K536" s="227"/>
      <c r="L536" s="232"/>
      <c r="M536" s="233"/>
      <c r="N536" s="234"/>
      <c r="O536" s="233"/>
      <c r="P536" s="234"/>
      <c r="S536" s="215"/>
      <c r="V536" s="230"/>
      <c r="W536" s="230"/>
      <c r="X536" s="231"/>
    </row>
    <row r="537" spans="1:24" s="220" customFormat="1" ht="18" customHeight="1">
      <c r="A537" s="236"/>
      <c r="B537" s="237"/>
      <c r="C537" s="227"/>
      <c r="D537" s="227"/>
      <c r="E537" s="227"/>
      <c r="F537" s="227"/>
      <c r="G537" s="227"/>
      <c r="H537" s="227"/>
      <c r="I537" s="227"/>
      <c r="J537" s="227"/>
      <c r="K537" s="227"/>
      <c r="L537" s="232"/>
      <c r="M537" s="233"/>
      <c r="N537" s="234"/>
      <c r="O537" s="233"/>
      <c r="P537" s="234"/>
      <c r="S537" s="215"/>
      <c r="V537" s="230"/>
      <c r="W537" s="230"/>
      <c r="X537" s="231"/>
    </row>
    <row r="538" spans="1:24" s="220" customFormat="1" ht="18" customHeight="1">
      <c r="A538" s="236"/>
      <c r="B538" s="237"/>
      <c r="C538" s="227"/>
      <c r="D538" s="227"/>
      <c r="E538" s="227"/>
      <c r="F538" s="227"/>
      <c r="G538" s="227"/>
      <c r="H538" s="227"/>
      <c r="I538" s="227"/>
      <c r="J538" s="227"/>
      <c r="K538" s="227"/>
      <c r="L538" s="232"/>
      <c r="M538" s="233"/>
      <c r="N538" s="234"/>
      <c r="O538" s="233"/>
      <c r="P538" s="234"/>
      <c r="S538" s="215"/>
      <c r="V538" s="230"/>
      <c r="W538" s="230"/>
      <c r="X538" s="231"/>
    </row>
    <row r="539" spans="1:24" s="220" customFormat="1" ht="18" customHeight="1">
      <c r="A539" s="236"/>
      <c r="B539" s="237"/>
      <c r="C539" s="227"/>
      <c r="D539" s="227"/>
      <c r="E539" s="227"/>
      <c r="F539" s="227"/>
      <c r="G539" s="227"/>
      <c r="H539" s="227"/>
      <c r="I539" s="227"/>
      <c r="J539" s="227"/>
      <c r="K539" s="227"/>
      <c r="L539" s="232"/>
      <c r="M539" s="233"/>
      <c r="N539" s="234"/>
      <c r="O539" s="233"/>
      <c r="P539" s="234"/>
      <c r="S539" s="215"/>
      <c r="V539" s="230"/>
      <c r="W539" s="230"/>
      <c r="X539" s="231"/>
    </row>
    <row r="540" spans="1:24" s="220" customFormat="1" ht="18" customHeight="1">
      <c r="A540" s="236"/>
      <c r="B540" s="237"/>
      <c r="C540" s="227"/>
      <c r="D540" s="227"/>
      <c r="E540" s="227"/>
      <c r="F540" s="227"/>
      <c r="G540" s="227"/>
      <c r="H540" s="227"/>
      <c r="I540" s="227"/>
      <c r="J540" s="227"/>
      <c r="K540" s="227"/>
      <c r="L540" s="232"/>
      <c r="M540" s="233"/>
      <c r="N540" s="234"/>
      <c r="O540" s="233"/>
      <c r="P540" s="234"/>
      <c r="S540" s="215"/>
      <c r="V540" s="230"/>
      <c r="W540" s="230"/>
      <c r="X540" s="231"/>
    </row>
    <row r="541" spans="1:24" s="220" customFormat="1" ht="18" customHeight="1">
      <c r="A541" s="236"/>
      <c r="B541" s="237"/>
      <c r="C541" s="227"/>
      <c r="D541" s="227"/>
      <c r="E541" s="227"/>
      <c r="F541" s="227"/>
      <c r="G541" s="227"/>
      <c r="H541" s="227"/>
      <c r="I541" s="227"/>
      <c r="J541" s="227"/>
      <c r="K541" s="227"/>
      <c r="L541" s="232"/>
      <c r="M541" s="233"/>
      <c r="N541" s="234"/>
      <c r="O541" s="233"/>
      <c r="P541" s="234"/>
      <c r="S541" s="215"/>
      <c r="V541" s="230"/>
      <c r="W541" s="230"/>
      <c r="X541" s="231"/>
    </row>
    <row r="542" spans="1:24" s="220" customFormat="1" ht="18" customHeight="1">
      <c r="A542" s="236"/>
      <c r="B542" s="237"/>
      <c r="C542" s="227"/>
      <c r="D542" s="227"/>
      <c r="E542" s="227"/>
      <c r="F542" s="227"/>
      <c r="G542" s="227"/>
      <c r="H542" s="227"/>
      <c r="I542" s="227"/>
      <c r="J542" s="227"/>
      <c r="K542" s="227"/>
      <c r="L542" s="232"/>
      <c r="M542" s="233"/>
      <c r="N542" s="234"/>
      <c r="O542" s="233"/>
      <c r="P542" s="234"/>
      <c r="S542" s="215"/>
      <c r="V542" s="230"/>
      <c r="W542" s="230"/>
      <c r="X542" s="231"/>
    </row>
    <row r="543" spans="1:24" s="220" customFormat="1" ht="18" customHeight="1">
      <c r="A543" s="236"/>
      <c r="B543" s="237"/>
      <c r="C543" s="227"/>
      <c r="D543" s="227"/>
      <c r="E543" s="227"/>
      <c r="F543" s="227"/>
      <c r="G543" s="227"/>
      <c r="H543" s="227"/>
      <c r="I543" s="227"/>
      <c r="J543" s="227"/>
      <c r="K543" s="227"/>
      <c r="L543" s="232"/>
      <c r="M543" s="233"/>
      <c r="N543" s="234"/>
      <c r="O543" s="233"/>
      <c r="P543" s="234"/>
      <c r="S543" s="215"/>
      <c r="V543" s="230"/>
      <c r="W543" s="230"/>
      <c r="X543" s="231"/>
    </row>
    <row r="544" spans="1:24" s="220" customFormat="1" ht="18" customHeight="1">
      <c r="A544" s="236"/>
      <c r="B544" s="237"/>
      <c r="C544" s="227"/>
      <c r="D544" s="227"/>
      <c r="E544" s="227"/>
      <c r="F544" s="227"/>
      <c r="G544" s="227"/>
      <c r="H544" s="227"/>
      <c r="I544" s="227"/>
      <c r="J544" s="227"/>
      <c r="K544" s="227"/>
      <c r="L544" s="232"/>
      <c r="M544" s="233"/>
      <c r="N544" s="234"/>
      <c r="O544" s="233"/>
      <c r="P544" s="234"/>
      <c r="S544" s="215"/>
      <c r="V544" s="230"/>
      <c r="W544" s="230"/>
      <c r="X544" s="231"/>
    </row>
    <row r="545" spans="1:24" s="220" customFormat="1" ht="18" customHeight="1">
      <c r="A545" s="236"/>
      <c r="B545" s="237"/>
      <c r="C545" s="227"/>
      <c r="D545" s="227"/>
      <c r="E545" s="227"/>
      <c r="F545" s="227"/>
      <c r="G545" s="227"/>
      <c r="H545" s="227"/>
      <c r="I545" s="227"/>
      <c r="J545" s="227"/>
      <c r="K545" s="227"/>
      <c r="L545" s="232"/>
      <c r="M545" s="233"/>
      <c r="N545" s="234"/>
      <c r="O545" s="233"/>
      <c r="P545" s="234"/>
      <c r="S545" s="215"/>
      <c r="V545" s="230"/>
      <c r="W545" s="230"/>
      <c r="X545" s="231"/>
    </row>
    <row r="546" spans="1:24" s="220" customFormat="1" ht="18" customHeight="1">
      <c r="A546" s="236"/>
      <c r="B546" s="237"/>
      <c r="C546" s="227"/>
      <c r="D546" s="227"/>
      <c r="E546" s="227"/>
      <c r="F546" s="227"/>
      <c r="G546" s="227"/>
      <c r="H546" s="227"/>
      <c r="I546" s="227"/>
      <c r="J546" s="227"/>
      <c r="K546" s="227"/>
      <c r="L546" s="232"/>
      <c r="M546" s="233"/>
      <c r="N546" s="234"/>
      <c r="O546" s="233"/>
      <c r="P546" s="234"/>
      <c r="S546" s="215"/>
      <c r="V546" s="230"/>
      <c r="W546" s="230"/>
      <c r="X546" s="231"/>
    </row>
    <row r="547" spans="1:24" s="220" customFormat="1" ht="18" customHeight="1">
      <c r="A547" s="236"/>
      <c r="B547" s="237"/>
      <c r="C547" s="227"/>
      <c r="D547" s="227"/>
      <c r="E547" s="227"/>
      <c r="F547" s="227"/>
      <c r="G547" s="227"/>
      <c r="H547" s="227"/>
      <c r="I547" s="227"/>
      <c r="J547" s="227"/>
      <c r="K547" s="227"/>
      <c r="L547" s="232"/>
      <c r="M547" s="233"/>
      <c r="N547" s="234"/>
      <c r="O547" s="233"/>
      <c r="P547" s="234"/>
      <c r="S547" s="215"/>
      <c r="V547" s="230"/>
      <c r="W547" s="230"/>
      <c r="X547" s="231"/>
    </row>
    <row r="548" spans="1:24" s="220" customFormat="1" ht="18" customHeight="1">
      <c r="A548" s="236"/>
      <c r="B548" s="237"/>
      <c r="C548" s="227"/>
      <c r="D548" s="227"/>
      <c r="E548" s="227"/>
      <c r="F548" s="227"/>
      <c r="G548" s="227"/>
      <c r="H548" s="227"/>
      <c r="I548" s="227"/>
      <c r="J548" s="227"/>
      <c r="K548" s="227"/>
      <c r="L548" s="232"/>
      <c r="M548" s="233"/>
      <c r="N548" s="234"/>
      <c r="O548" s="233"/>
      <c r="P548" s="234"/>
      <c r="S548" s="215"/>
      <c r="V548" s="230"/>
      <c r="W548" s="230"/>
      <c r="X548" s="231"/>
    </row>
    <row r="549" spans="1:24" s="220" customFormat="1" ht="18" customHeight="1">
      <c r="A549" s="236"/>
      <c r="B549" s="237"/>
      <c r="C549" s="227"/>
      <c r="D549" s="227"/>
      <c r="E549" s="227"/>
      <c r="F549" s="227"/>
      <c r="G549" s="227"/>
      <c r="H549" s="227"/>
      <c r="I549" s="227"/>
      <c r="J549" s="227"/>
      <c r="K549" s="227"/>
      <c r="L549" s="232"/>
      <c r="M549" s="233"/>
      <c r="N549" s="234"/>
      <c r="O549" s="233"/>
      <c r="P549" s="234"/>
      <c r="S549" s="215"/>
      <c r="V549" s="230"/>
      <c r="W549" s="230"/>
      <c r="X549" s="231"/>
    </row>
    <row r="550" spans="1:24" s="220" customFormat="1" ht="18" customHeight="1">
      <c r="A550" s="236"/>
      <c r="B550" s="237"/>
      <c r="C550" s="227"/>
      <c r="D550" s="227"/>
      <c r="E550" s="227"/>
      <c r="F550" s="227"/>
      <c r="G550" s="227"/>
      <c r="H550" s="227"/>
      <c r="I550" s="227"/>
      <c r="J550" s="227"/>
      <c r="K550" s="227"/>
      <c r="L550" s="232"/>
      <c r="M550" s="233"/>
      <c r="N550" s="234"/>
      <c r="O550" s="233"/>
      <c r="P550" s="234"/>
      <c r="S550" s="215"/>
      <c r="V550" s="230"/>
      <c r="W550" s="230"/>
      <c r="X550" s="231"/>
    </row>
    <row r="551" spans="1:24" s="220" customFormat="1" ht="18" customHeight="1">
      <c r="A551" s="236"/>
      <c r="B551" s="237"/>
      <c r="C551" s="227"/>
      <c r="D551" s="227"/>
      <c r="E551" s="227"/>
      <c r="F551" s="227"/>
      <c r="G551" s="227"/>
      <c r="H551" s="227"/>
      <c r="I551" s="227"/>
      <c r="J551" s="227"/>
      <c r="K551" s="227"/>
      <c r="L551" s="232"/>
      <c r="M551" s="233"/>
      <c r="N551" s="234"/>
      <c r="O551" s="233"/>
      <c r="P551" s="234"/>
      <c r="S551" s="215"/>
      <c r="V551" s="230"/>
      <c r="W551" s="230"/>
      <c r="X551" s="231"/>
    </row>
    <row r="552" spans="1:24" s="220" customFormat="1" ht="18" customHeight="1">
      <c r="A552" s="236"/>
      <c r="B552" s="237"/>
      <c r="C552" s="227"/>
      <c r="D552" s="227"/>
      <c r="E552" s="227"/>
      <c r="F552" s="227"/>
      <c r="G552" s="227"/>
      <c r="H552" s="227"/>
      <c r="I552" s="227"/>
      <c r="J552" s="227"/>
      <c r="K552" s="227"/>
      <c r="L552" s="232"/>
      <c r="M552" s="233"/>
      <c r="N552" s="234"/>
      <c r="O552" s="233"/>
      <c r="P552" s="234"/>
      <c r="S552" s="215"/>
      <c r="V552" s="230"/>
      <c r="W552" s="230"/>
      <c r="X552" s="231"/>
    </row>
    <row r="553" spans="1:24" s="220" customFormat="1" ht="18" customHeight="1">
      <c r="A553" s="236"/>
      <c r="B553" s="237"/>
      <c r="C553" s="227"/>
      <c r="D553" s="227"/>
      <c r="E553" s="227"/>
      <c r="F553" s="227"/>
      <c r="G553" s="227"/>
      <c r="H553" s="227"/>
      <c r="I553" s="227"/>
      <c r="J553" s="227"/>
      <c r="K553" s="227"/>
      <c r="L553" s="232"/>
      <c r="M553" s="233"/>
      <c r="N553" s="234"/>
      <c r="O553" s="233"/>
      <c r="P553" s="234"/>
      <c r="S553" s="215"/>
      <c r="V553" s="230"/>
      <c r="W553" s="230"/>
      <c r="X553" s="231"/>
    </row>
    <row r="554" spans="1:24" s="220" customFormat="1" ht="18" customHeight="1">
      <c r="A554" s="236"/>
      <c r="B554" s="237"/>
      <c r="C554" s="227"/>
      <c r="D554" s="227"/>
      <c r="E554" s="227"/>
      <c r="F554" s="227"/>
      <c r="G554" s="227"/>
      <c r="H554" s="227"/>
      <c r="I554" s="227"/>
      <c r="J554" s="227"/>
      <c r="K554" s="227"/>
      <c r="L554" s="232"/>
      <c r="M554" s="233"/>
      <c r="N554" s="234"/>
      <c r="O554" s="233"/>
      <c r="P554" s="234"/>
      <c r="S554" s="215"/>
      <c r="V554" s="230"/>
      <c r="W554" s="230"/>
      <c r="X554" s="231"/>
    </row>
    <row r="555" spans="1:24" s="220" customFormat="1" ht="18" customHeight="1">
      <c r="A555" s="236"/>
      <c r="B555" s="237"/>
      <c r="C555" s="227"/>
      <c r="D555" s="227"/>
      <c r="E555" s="227"/>
      <c r="F555" s="227"/>
      <c r="G555" s="227"/>
      <c r="H555" s="227"/>
      <c r="I555" s="227"/>
      <c r="J555" s="227"/>
      <c r="K555" s="227"/>
      <c r="L555" s="232"/>
      <c r="M555" s="233"/>
      <c r="N555" s="234"/>
      <c r="O555" s="233"/>
      <c r="P555" s="234"/>
      <c r="S555" s="215"/>
      <c r="V555" s="230"/>
      <c r="W555" s="230"/>
      <c r="X555" s="231"/>
    </row>
    <row r="556" spans="1:24" s="220" customFormat="1" ht="18" customHeight="1">
      <c r="A556" s="236"/>
      <c r="B556" s="237"/>
      <c r="C556" s="227"/>
      <c r="D556" s="227"/>
      <c r="E556" s="227"/>
      <c r="F556" s="227"/>
      <c r="G556" s="227"/>
      <c r="H556" s="227"/>
      <c r="I556" s="227"/>
      <c r="J556" s="227"/>
      <c r="K556" s="227"/>
      <c r="L556" s="232"/>
      <c r="M556" s="233"/>
      <c r="N556" s="234"/>
      <c r="O556" s="233"/>
      <c r="P556" s="234"/>
      <c r="S556" s="215"/>
      <c r="V556" s="230"/>
      <c r="W556" s="230"/>
      <c r="X556" s="231"/>
    </row>
    <row r="557" spans="1:24" s="220" customFormat="1" ht="18" customHeight="1">
      <c r="A557" s="236"/>
      <c r="B557" s="237"/>
      <c r="C557" s="227"/>
      <c r="D557" s="227"/>
      <c r="E557" s="227"/>
      <c r="F557" s="227"/>
      <c r="G557" s="227"/>
      <c r="H557" s="227"/>
      <c r="I557" s="227"/>
      <c r="J557" s="227"/>
      <c r="K557" s="227"/>
      <c r="L557" s="232"/>
      <c r="M557" s="233"/>
      <c r="N557" s="234"/>
      <c r="O557" s="233"/>
      <c r="P557" s="234"/>
      <c r="S557" s="215"/>
      <c r="V557" s="230"/>
      <c r="W557" s="230"/>
      <c r="X557" s="231"/>
    </row>
    <row r="558" spans="1:24" s="220" customFormat="1" ht="18" customHeight="1">
      <c r="A558" s="236"/>
      <c r="B558" s="237"/>
      <c r="C558" s="227"/>
      <c r="D558" s="227"/>
      <c r="E558" s="227"/>
      <c r="F558" s="227"/>
      <c r="G558" s="227"/>
      <c r="H558" s="227"/>
      <c r="I558" s="227"/>
      <c r="J558" s="227"/>
      <c r="K558" s="227"/>
      <c r="L558" s="232"/>
      <c r="M558" s="233"/>
      <c r="N558" s="234"/>
      <c r="O558" s="233"/>
      <c r="P558" s="234"/>
      <c r="S558" s="215"/>
      <c r="V558" s="230"/>
      <c r="W558" s="230"/>
      <c r="X558" s="231"/>
    </row>
    <row r="559" spans="1:24" s="220" customFormat="1" ht="18" customHeight="1">
      <c r="A559" s="236"/>
      <c r="B559" s="237"/>
      <c r="C559" s="227"/>
      <c r="D559" s="227"/>
      <c r="E559" s="227"/>
      <c r="F559" s="227"/>
      <c r="G559" s="227"/>
      <c r="H559" s="227"/>
      <c r="I559" s="227"/>
      <c r="J559" s="227"/>
      <c r="K559" s="227"/>
      <c r="L559" s="232"/>
      <c r="M559" s="233"/>
      <c r="N559" s="234"/>
      <c r="O559" s="233"/>
      <c r="P559" s="234"/>
      <c r="S559" s="215"/>
      <c r="V559" s="230"/>
      <c r="W559" s="230"/>
      <c r="X559" s="231"/>
    </row>
    <row r="560" spans="1:24" s="220" customFormat="1">
      <c r="A560" s="236"/>
      <c r="B560" s="237"/>
      <c r="C560" s="227"/>
      <c r="D560" s="227"/>
      <c r="E560" s="227"/>
      <c r="F560" s="227"/>
      <c r="G560" s="227"/>
      <c r="H560" s="227"/>
      <c r="I560" s="227"/>
      <c r="J560" s="227"/>
      <c r="K560" s="227"/>
      <c r="L560" s="232"/>
      <c r="M560" s="233"/>
      <c r="N560" s="234"/>
      <c r="O560" s="233"/>
      <c r="P560" s="234"/>
      <c r="S560" s="215"/>
      <c r="V560" s="230"/>
      <c r="W560" s="230"/>
      <c r="X560" s="231"/>
    </row>
    <row r="561" spans="1:24" s="220" customFormat="1">
      <c r="A561" s="236"/>
      <c r="B561" s="237"/>
      <c r="C561" s="227"/>
      <c r="D561" s="227"/>
      <c r="E561" s="227"/>
      <c r="F561" s="227"/>
      <c r="G561" s="227"/>
      <c r="H561" s="227"/>
      <c r="I561" s="227"/>
      <c r="J561" s="227"/>
      <c r="K561" s="227"/>
      <c r="L561" s="232"/>
      <c r="M561" s="233"/>
      <c r="N561" s="234"/>
      <c r="O561" s="233"/>
      <c r="P561" s="234"/>
      <c r="S561" s="215"/>
      <c r="V561" s="230"/>
      <c r="W561" s="230"/>
      <c r="X561" s="231"/>
    </row>
    <row r="562" spans="1:24" s="220" customFormat="1">
      <c r="A562" s="236"/>
      <c r="B562" s="237"/>
      <c r="C562" s="227"/>
      <c r="D562" s="227"/>
      <c r="E562" s="227"/>
      <c r="F562" s="227"/>
      <c r="G562" s="227"/>
      <c r="H562" s="227"/>
      <c r="I562" s="227"/>
      <c r="J562" s="227"/>
      <c r="K562" s="227"/>
      <c r="L562" s="232"/>
      <c r="M562" s="233"/>
      <c r="N562" s="234"/>
      <c r="O562" s="233"/>
      <c r="P562" s="234"/>
      <c r="S562" s="215"/>
      <c r="V562" s="230"/>
      <c r="W562" s="230"/>
      <c r="X562" s="231"/>
    </row>
    <row r="563" spans="1:24" s="220" customFormat="1">
      <c r="A563" s="236"/>
      <c r="B563" s="237"/>
      <c r="C563" s="227"/>
      <c r="D563" s="227"/>
      <c r="E563" s="227"/>
      <c r="F563" s="227"/>
      <c r="G563" s="227"/>
      <c r="H563" s="227"/>
      <c r="I563" s="227"/>
      <c r="J563" s="227"/>
      <c r="K563" s="227"/>
      <c r="L563" s="232"/>
      <c r="M563" s="233"/>
      <c r="N563" s="234"/>
      <c r="O563" s="233"/>
      <c r="P563" s="234"/>
      <c r="S563" s="215"/>
      <c r="V563" s="230"/>
      <c r="W563" s="230"/>
      <c r="X563" s="231"/>
    </row>
    <row r="564" spans="1:24" s="220" customFormat="1">
      <c r="A564" s="236"/>
      <c r="B564" s="237"/>
      <c r="C564" s="227"/>
      <c r="D564" s="227"/>
      <c r="E564" s="227"/>
      <c r="F564" s="227"/>
      <c r="G564" s="227"/>
      <c r="H564" s="227"/>
      <c r="I564" s="227"/>
      <c r="J564" s="227"/>
      <c r="K564" s="227"/>
      <c r="L564" s="232"/>
      <c r="M564" s="233"/>
      <c r="N564" s="234"/>
      <c r="O564" s="233"/>
      <c r="P564" s="234"/>
      <c r="S564" s="215"/>
      <c r="V564" s="230"/>
      <c r="W564" s="230"/>
      <c r="X564" s="231"/>
    </row>
    <row r="565" spans="1:24" s="220" customFormat="1">
      <c r="A565" s="236"/>
      <c r="B565" s="237"/>
      <c r="C565" s="227"/>
      <c r="D565" s="227"/>
      <c r="E565" s="227"/>
      <c r="F565" s="227"/>
      <c r="G565" s="227"/>
      <c r="H565" s="227"/>
      <c r="I565" s="227"/>
      <c r="J565" s="227"/>
      <c r="K565" s="227"/>
      <c r="L565" s="232"/>
      <c r="M565" s="233"/>
      <c r="N565" s="234"/>
      <c r="O565" s="233"/>
      <c r="P565" s="234"/>
      <c r="S565" s="215"/>
      <c r="V565" s="230"/>
      <c r="W565" s="230"/>
      <c r="X565" s="231"/>
    </row>
    <row r="566" spans="1:24" s="220" customFormat="1">
      <c r="A566" s="236"/>
      <c r="B566" s="237"/>
      <c r="C566" s="227"/>
      <c r="D566" s="227"/>
      <c r="E566" s="227"/>
      <c r="F566" s="227"/>
      <c r="G566" s="227"/>
      <c r="H566" s="227"/>
      <c r="I566" s="227"/>
      <c r="J566" s="227"/>
      <c r="K566" s="227"/>
      <c r="L566" s="232"/>
      <c r="M566" s="233"/>
      <c r="N566" s="234"/>
      <c r="O566" s="233"/>
      <c r="P566" s="234"/>
      <c r="S566" s="215"/>
      <c r="V566" s="230"/>
      <c r="W566" s="230"/>
      <c r="X566" s="231"/>
    </row>
    <row r="567" spans="1:24" s="220" customFormat="1">
      <c r="A567" s="236"/>
      <c r="B567" s="237"/>
      <c r="C567" s="227"/>
      <c r="D567" s="227"/>
      <c r="E567" s="227"/>
      <c r="F567" s="227"/>
      <c r="G567" s="227"/>
      <c r="H567" s="227"/>
      <c r="I567" s="227"/>
      <c r="J567" s="227"/>
      <c r="K567" s="227"/>
      <c r="L567" s="232"/>
      <c r="M567" s="233"/>
      <c r="N567" s="234"/>
      <c r="O567" s="233"/>
      <c r="P567" s="234"/>
      <c r="S567" s="215"/>
      <c r="V567" s="230"/>
      <c r="W567" s="230"/>
      <c r="X567" s="231"/>
    </row>
    <row r="568" spans="1:24" s="220" customFormat="1">
      <c r="A568" s="236"/>
      <c r="B568" s="237"/>
      <c r="C568" s="227"/>
      <c r="D568" s="227"/>
      <c r="E568" s="227"/>
      <c r="F568" s="227"/>
      <c r="G568" s="227"/>
      <c r="H568" s="227"/>
      <c r="I568" s="227"/>
      <c r="J568" s="227"/>
      <c r="K568" s="227"/>
      <c r="L568" s="232"/>
      <c r="M568" s="233"/>
      <c r="N568" s="234"/>
      <c r="O568" s="233"/>
      <c r="P568" s="234"/>
      <c r="S568" s="215"/>
      <c r="V568" s="230"/>
      <c r="W568" s="230"/>
      <c r="X568" s="231"/>
    </row>
    <row r="569" spans="1:24" s="220" customFormat="1">
      <c r="A569" s="236"/>
      <c r="B569" s="237"/>
      <c r="C569" s="227"/>
      <c r="D569" s="227"/>
      <c r="E569" s="227"/>
      <c r="F569" s="227"/>
      <c r="G569" s="227"/>
      <c r="H569" s="227"/>
      <c r="I569" s="227"/>
      <c r="J569" s="227"/>
      <c r="K569" s="227"/>
      <c r="L569" s="232"/>
      <c r="M569" s="233"/>
      <c r="N569" s="234"/>
      <c r="O569" s="233"/>
      <c r="P569" s="234"/>
      <c r="S569" s="215"/>
      <c r="V569" s="230"/>
      <c r="W569" s="230"/>
      <c r="X569" s="231"/>
    </row>
    <row r="570" spans="1:24" s="220" customFormat="1">
      <c r="A570" s="236"/>
      <c r="B570" s="237"/>
      <c r="C570" s="227"/>
      <c r="D570" s="227"/>
      <c r="E570" s="227"/>
      <c r="F570" s="227"/>
      <c r="G570" s="227"/>
      <c r="H570" s="227"/>
      <c r="I570" s="227"/>
      <c r="J570" s="227"/>
      <c r="K570" s="227"/>
      <c r="L570" s="232"/>
      <c r="M570" s="233"/>
      <c r="N570" s="234"/>
      <c r="O570" s="233"/>
      <c r="P570" s="234"/>
      <c r="S570" s="215"/>
      <c r="V570" s="230"/>
      <c r="W570" s="230"/>
      <c r="X570" s="231"/>
    </row>
    <row r="571" spans="1:24" s="220" customFormat="1">
      <c r="A571" s="236"/>
      <c r="B571" s="237"/>
      <c r="C571" s="227"/>
      <c r="D571" s="227"/>
      <c r="E571" s="227"/>
      <c r="F571" s="227"/>
      <c r="G571" s="227"/>
      <c r="H571" s="227"/>
      <c r="I571" s="227"/>
      <c r="J571" s="227"/>
      <c r="K571" s="227"/>
      <c r="L571" s="232"/>
      <c r="M571" s="233"/>
      <c r="N571" s="234"/>
      <c r="O571" s="233"/>
      <c r="P571" s="234"/>
      <c r="S571" s="215"/>
      <c r="V571" s="230"/>
      <c r="W571" s="230"/>
      <c r="X571" s="231"/>
    </row>
    <row r="572" spans="1:24" s="220" customFormat="1">
      <c r="A572" s="236"/>
      <c r="B572" s="237"/>
      <c r="C572" s="227"/>
      <c r="D572" s="227"/>
      <c r="E572" s="227"/>
      <c r="F572" s="227"/>
      <c r="G572" s="227"/>
      <c r="H572" s="227"/>
      <c r="I572" s="227"/>
      <c r="J572" s="227"/>
      <c r="K572" s="227"/>
      <c r="L572" s="232"/>
      <c r="M572" s="233"/>
      <c r="N572" s="234"/>
      <c r="O572" s="233"/>
      <c r="P572" s="234"/>
      <c r="S572" s="215"/>
      <c r="V572" s="230"/>
      <c r="W572" s="230"/>
      <c r="X572" s="231"/>
    </row>
    <row r="573" spans="1:24" s="220" customFormat="1">
      <c r="A573" s="236"/>
      <c r="B573" s="237"/>
      <c r="C573" s="227"/>
      <c r="D573" s="227"/>
      <c r="E573" s="227"/>
      <c r="F573" s="227"/>
      <c r="G573" s="227"/>
      <c r="H573" s="227"/>
      <c r="I573" s="227"/>
      <c r="J573" s="227"/>
      <c r="K573" s="227"/>
      <c r="L573" s="232"/>
      <c r="M573" s="233"/>
      <c r="N573" s="234"/>
      <c r="O573" s="233"/>
      <c r="P573" s="234"/>
      <c r="S573" s="215"/>
      <c r="V573" s="230"/>
      <c r="W573" s="230"/>
      <c r="X573" s="231"/>
    </row>
    <row r="574" spans="1:24" s="220" customFormat="1">
      <c r="A574" s="236"/>
      <c r="B574" s="237"/>
      <c r="C574" s="227"/>
      <c r="D574" s="227"/>
      <c r="E574" s="227"/>
      <c r="F574" s="227"/>
      <c r="G574" s="227"/>
      <c r="H574" s="227"/>
      <c r="I574" s="227"/>
      <c r="J574" s="227"/>
      <c r="K574" s="227"/>
      <c r="L574" s="232"/>
      <c r="M574" s="233"/>
      <c r="N574" s="234"/>
      <c r="O574" s="233"/>
      <c r="P574" s="234"/>
      <c r="S574" s="215"/>
      <c r="V574" s="230"/>
      <c r="W574" s="230"/>
      <c r="X574" s="231"/>
    </row>
    <row r="575" spans="1:24" s="220" customFormat="1">
      <c r="A575" s="236"/>
      <c r="B575" s="237"/>
      <c r="C575" s="227"/>
      <c r="D575" s="227"/>
      <c r="E575" s="227"/>
      <c r="F575" s="227"/>
      <c r="G575" s="227"/>
      <c r="H575" s="227"/>
      <c r="I575" s="227"/>
      <c r="J575" s="227"/>
      <c r="K575" s="227"/>
      <c r="L575" s="232"/>
      <c r="M575" s="233"/>
      <c r="N575" s="234"/>
      <c r="O575" s="233"/>
      <c r="P575" s="234"/>
      <c r="S575" s="215"/>
      <c r="V575" s="230"/>
      <c r="W575" s="230"/>
      <c r="X575" s="231"/>
    </row>
    <row r="576" spans="1:24" s="220" customFormat="1">
      <c r="A576" s="236"/>
      <c r="B576" s="237"/>
      <c r="C576" s="227"/>
      <c r="D576" s="227"/>
      <c r="E576" s="227"/>
      <c r="F576" s="227"/>
      <c r="G576" s="227"/>
      <c r="H576" s="227"/>
      <c r="I576" s="227"/>
      <c r="J576" s="227"/>
      <c r="K576" s="227"/>
      <c r="L576" s="232"/>
      <c r="M576" s="233"/>
      <c r="N576" s="234"/>
      <c r="O576" s="233"/>
      <c r="P576" s="234"/>
      <c r="S576" s="215"/>
      <c r="V576" s="230"/>
      <c r="W576" s="230"/>
      <c r="X576" s="231"/>
    </row>
    <row r="577" spans="1:24" s="220" customFormat="1">
      <c r="A577" s="236"/>
      <c r="B577" s="237"/>
      <c r="C577" s="227"/>
      <c r="D577" s="227"/>
      <c r="E577" s="227"/>
      <c r="F577" s="227"/>
      <c r="G577" s="227"/>
      <c r="H577" s="227"/>
      <c r="I577" s="227"/>
      <c r="J577" s="227"/>
      <c r="K577" s="227"/>
      <c r="L577" s="232"/>
      <c r="M577" s="233"/>
      <c r="N577" s="234"/>
      <c r="O577" s="233"/>
      <c r="P577" s="234"/>
      <c r="S577" s="215"/>
      <c r="V577" s="230"/>
      <c r="W577" s="230"/>
      <c r="X577" s="231"/>
    </row>
    <row r="578" spans="1:24" s="220" customFormat="1">
      <c r="A578" s="236"/>
      <c r="B578" s="237"/>
      <c r="C578" s="227"/>
      <c r="D578" s="227"/>
      <c r="E578" s="227"/>
      <c r="F578" s="227"/>
      <c r="G578" s="227"/>
      <c r="H578" s="227"/>
      <c r="I578" s="227"/>
      <c r="J578" s="227"/>
      <c r="K578" s="227"/>
      <c r="L578" s="232"/>
      <c r="M578" s="233"/>
      <c r="N578" s="234"/>
      <c r="O578" s="233"/>
      <c r="P578" s="234"/>
      <c r="S578" s="215"/>
      <c r="V578" s="230"/>
      <c r="W578" s="230"/>
      <c r="X578" s="231"/>
    </row>
    <row r="579" spans="1:24" s="220" customFormat="1">
      <c r="A579" s="236"/>
      <c r="B579" s="237"/>
      <c r="C579" s="227"/>
      <c r="D579" s="227"/>
      <c r="E579" s="227"/>
      <c r="F579" s="227"/>
      <c r="G579" s="227"/>
      <c r="H579" s="227"/>
      <c r="I579" s="227"/>
      <c r="J579" s="227"/>
      <c r="K579" s="227"/>
      <c r="L579" s="232"/>
      <c r="M579" s="233"/>
      <c r="N579" s="234"/>
      <c r="O579" s="233"/>
      <c r="P579" s="234"/>
      <c r="S579" s="215"/>
      <c r="V579" s="230"/>
      <c r="W579" s="230"/>
      <c r="X579" s="231"/>
    </row>
    <row r="580" spans="1:24" s="220" customFormat="1">
      <c r="A580" s="236"/>
      <c r="B580" s="237"/>
      <c r="C580" s="227"/>
      <c r="D580" s="227"/>
      <c r="E580" s="227"/>
      <c r="F580" s="227"/>
      <c r="G580" s="227"/>
      <c r="H580" s="227"/>
      <c r="I580" s="227"/>
      <c r="J580" s="227"/>
      <c r="K580" s="227"/>
      <c r="L580" s="232"/>
      <c r="M580" s="233"/>
      <c r="N580" s="234"/>
      <c r="O580" s="233"/>
      <c r="P580" s="234"/>
      <c r="S580" s="215"/>
      <c r="V580" s="230"/>
      <c r="W580" s="230"/>
      <c r="X580" s="231"/>
    </row>
    <row r="581" spans="1:24" s="220" customFormat="1">
      <c r="A581" s="236"/>
      <c r="B581" s="237"/>
      <c r="C581" s="227"/>
      <c r="D581" s="227"/>
      <c r="E581" s="227"/>
      <c r="F581" s="227"/>
      <c r="G581" s="227"/>
      <c r="H581" s="227"/>
      <c r="I581" s="227"/>
      <c r="J581" s="227"/>
      <c r="K581" s="227"/>
      <c r="L581" s="232"/>
      <c r="M581" s="233"/>
      <c r="N581" s="234"/>
      <c r="O581" s="233"/>
      <c r="P581" s="234"/>
      <c r="S581" s="215"/>
      <c r="V581" s="230"/>
      <c r="W581" s="230"/>
      <c r="X581" s="231"/>
    </row>
    <row r="582" spans="1:24" s="220" customFormat="1">
      <c r="A582" s="236"/>
      <c r="B582" s="237"/>
      <c r="C582" s="227"/>
      <c r="D582" s="227"/>
      <c r="E582" s="227"/>
      <c r="F582" s="227"/>
      <c r="G582" s="227"/>
      <c r="H582" s="227"/>
      <c r="I582" s="227"/>
      <c r="J582" s="227"/>
      <c r="K582" s="227"/>
      <c r="L582" s="232"/>
      <c r="M582" s="233"/>
      <c r="N582" s="234"/>
      <c r="O582" s="233"/>
      <c r="P582" s="234"/>
      <c r="S582" s="215"/>
      <c r="V582" s="230"/>
      <c r="W582" s="230"/>
      <c r="X582" s="231"/>
    </row>
    <row r="583" spans="1:24" s="220" customFormat="1">
      <c r="A583" s="236"/>
      <c r="B583" s="237"/>
      <c r="C583" s="227"/>
      <c r="D583" s="227"/>
      <c r="E583" s="227"/>
      <c r="F583" s="227"/>
      <c r="G583" s="227"/>
      <c r="H583" s="227"/>
      <c r="I583" s="227"/>
      <c r="J583" s="227"/>
      <c r="K583" s="227"/>
      <c r="L583" s="232"/>
      <c r="M583" s="233"/>
      <c r="N583" s="234"/>
      <c r="O583" s="233"/>
      <c r="P583" s="234"/>
      <c r="S583" s="215"/>
      <c r="V583" s="230"/>
      <c r="W583" s="230"/>
      <c r="X583" s="231"/>
    </row>
    <row r="584" spans="1:24" s="220" customFormat="1">
      <c r="A584" s="236"/>
      <c r="B584" s="237"/>
      <c r="C584" s="227"/>
      <c r="D584" s="227"/>
      <c r="E584" s="227"/>
      <c r="F584" s="227"/>
      <c r="G584" s="227"/>
      <c r="H584" s="227"/>
      <c r="I584" s="227"/>
      <c r="J584" s="227"/>
      <c r="K584" s="227"/>
      <c r="L584" s="232"/>
      <c r="M584" s="233"/>
      <c r="N584" s="234"/>
      <c r="O584" s="233"/>
      <c r="P584" s="234"/>
      <c r="S584" s="215"/>
      <c r="V584" s="230"/>
      <c r="W584" s="230"/>
      <c r="X584" s="231"/>
    </row>
    <row r="585" spans="1:24" s="220" customFormat="1">
      <c r="A585" s="236"/>
      <c r="B585" s="237"/>
      <c r="C585" s="227"/>
      <c r="D585" s="227"/>
      <c r="E585" s="227"/>
      <c r="F585" s="227"/>
      <c r="G585" s="227"/>
      <c r="H585" s="227"/>
      <c r="I585" s="227"/>
      <c r="J585" s="227"/>
      <c r="K585" s="227"/>
      <c r="L585" s="232"/>
      <c r="M585" s="233"/>
      <c r="N585" s="234"/>
      <c r="O585" s="233"/>
      <c r="P585" s="234"/>
      <c r="S585" s="215"/>
      <c r="V585" s="230"/>
      <c r="W585" s="230"/>
      <c r="X585" s="231"/>
    </row>
    <row r="586" spans="1:24" s="220" customFormat="1">
      <c r="A586" s="236"/>
      <c r="B586" s="237"/>
      <c r="C586" s="227"/>
      <c r="D586" s="227"/>
      <c r="E586" s="227"/>
      <c r="F586" s="227"/>
      <c r="G586" s="227"/>
      <c r="H586" s="227"/>
      <c r="I586" s="227"/>
      <c r="J586" s="227"/>
      <c r="K586" s="227"/>
      <c r="L586" s="232"/>
      <c r="M586" s="233"/>
      <c r="N586" s="234"/>
      <c r="O586" s="233"/>
      <c r="P586" s="234"/>
      <c r="S586" s="215"/>
      <c r="V586" s="230"/>
      <c r="W586" s="230"/>
      <c r="X586" s="231"/>
    </row>
    <row r="587" spans="1:24" s="220" customFormat="1">
      <c r="A587" s="236"/>
      <c r="B587" s="237"/>
      <c r="C587" s="227"/>
      <c r="D587" s="227"/>
      <c r="E587" s="227"/>
      <c r="F587" s="227"/>
      <c r="G587" s="227"/>
      <c r="H587" s="227"/>
      <c r="I587" s="227"/>
      <c r="J587" s="227"/>
      <c r="K587" s="227"/>
      <c r="L587" s="232"/>
      <c r="M587" s="233"/>
      <c r="N587" s="234"/>
      <c r="O587" s="233"/>
      <c r="P587" s="234"/>
      <c r="S587" s="215"/>
      <c r="V587" s="230"/>
      <c r="W587" s="230"/>
      <c r="X587" s="231"/>
    </row>
    <row r="588" spans="1:24" s="220" customFormat="1">
      <c r="A588" s="236"/>
      <c r="B588" s="237"/>
      <c r="C588" s="227"/>
      <c r="D588" s="227"/>
      <c r="E588" s="227"/>
      <c r="F588" s="227"/>
      <c r="G588" s="227"/>
      <c r="H588" s="227"/>
      <c r="I588" s="227"/>
      <c r="J588" s="227"/>
      <c r="K588" s="227"/>
      <c r="L588" s="232"/>
      <c r="M588" s="233"/>
      <c r="N588" s="234"/>
      <c r="O588" s="233"/>
      <c r="P588" s="234"/>
      <c r="S588" s="215"/>
      <c r="V588" s="230"/>
      <c r="W588" s="230"/>
      <c r="X588" s="231"/>
    </row>
    <row r="589" spans="1:24" s="220" customFormat="1">
      <c r="A589" s="236"/>
      <c r="B589" s="237"/>
      <c r="C589" s="227"/>
      <c r="D589" s="227"/>
      <c r="E589" s="227"/>
      <c r="F589" s="227"/>
      <c r="G589" s="227"/>
      <c r="H589" s="227"/>
      <c r="I589" s="227"/>
      <c r="J589" s="227"/>
      <c r="K589" s="227"/>
      <c r="L589" s="232"/>
      <c r="M589" s="233"/>
      <c r="N589" s="234"/>
      <c r="O589" s="233"/>
      <c r="P589" s="234"/>
      <c r="S589" s="215"/>
      <c r="V589" s="230"/>
      <c r="W589" s="230"/>
      <c r="X589" s="231"/>
    </row>
    <row r="590" spans="1:24" s="220" customFormat="1">
      <c r="A590" s="236"/>
      <c r="B590" s="237"/>
      <c r="C590" s="227"/>
      <c r="D590" s="227"/>
      <c r="E590" s="227"/>
      <c r="F590" s="227"/>
      <c r="G590" s="227"/>
      <c r="H590" s="227"/>
      <c r="I590" s="227"/>
      <c r="J590" s="227"/>
      <c r="K590" s="227"/>
      <c r="L590" s="232"/>
      <c r="M590" s="233"/>
      <c r="N590" s="234"/>
      <c r="O590" s="233"/>
      <c r="P590" s="234"/>
      <c r="S590" s="215"/>
      <c r="V590" s="230"/>
      <c r="W590" s="230"/>
      <c r="X590" s="231"/>
    </row>
    <row r="591" spans="1:24" s="220" customFormat="1">
      <c r="A591" s="236"/>
      <c r="B591" s="237"/>
      <c r="C591" s="227"/>
      <c r="D591" s="227"/>
      <c r="E591" s="227"/>
      <c r="F591" s="227"/>
      <c r="G591" s="227"/>
      <c r="H591" s="227"/>
      <c r="I591" s="227"/>
      <c r="J591" s="227"/>
      <c r="K591" s="227"/>
      <c r="L591" s="232"/>
      <c r="M591" s="233"/>
      <c r="N591" s="234"/>
      <c r="O591" s="233"/>
      <c r="P591" s="234"/>
      <c r="S591" s="215"/>
      <c r="V591" s="230"/>
      <c r="W591" s="230"/>
      <c r="X591" s="231"/>
    </row>
    <row r="592" spans="1:24" s="220" customFormat="1">
      <c r="A592" s="236"/>
      <c r="B592" s="237"/>
      <c r="C592" s="227"/>
      <c r="D592" s="227"/>
      <c r="E592" s="227"/>
      <c r="F592" s="227"/>
      <c r="G592" s="227"/>
      <c r="H592" s="227"/>
      <c r="I592" s="227"/>
      <c r="J592" s="227"/>
      <c r="K592" s="227"/>
      <c r="L592" s="232"/>
      <c r="M592" s="233"/>
      <c r="N592" s="234"/>
      <c r="O592" s="233"/>
      <c r="P592" s="234"/>
      <c r="S592" s="215"/>
      <c r="V592" s="230"/>
      <c r="W592" s="230"/>
      <c r="X592" s="231"/>
    </row>
    <row r="593" spans="1:24" s="220" customFormat="1">
      <c r="A593" s="236"/>
      <c r="B593" s="237"/>
      <c r="C593" s="227"/>
      <c r="D593" s="227"/>
      <c r="E593" s="227"/>
      <c r="F593" s="227"/>
      <c r="G593" s="227"/>
      <c r="H593" s="227"/>
      <c r="I593" s="227"/>
      <c r="J593" s="227"/>
      <c r="K593" s="227"/>
      <c r="L593" s="232"/>
      <c r="M593" s="233"/>
      <c r="N593" s="234"/>
      <c r="O593" s="233"/>
      <c r="P593" s="234"/>
      <c r="S593" s="215"/>
      <c r="V593" s="230"/>
      <c r="W593" s="230"/>
      <c r="X593" s="231"/>
    </row>
    <row r="594" spans="1:24" s="220" customFormat="1">
      <c r="A594" s="236"/>
      <c r="B594" s="237"/>
      <c r="C594" s="227"/>
      <c r="D594" s="227"/>
      <c r="E594" s="227"/>
      <c r="F594" s="227"/>
      <c r="G594" s="227"/>
      <c r="H594" s="227"/>
      <c r="I594" s="227"/>
      <c r="J594" s="227"/>
      <c r="K594" s="227"/>
      <c r="L594" s="232"/>
      <c r="M594" s="233"/>
      <c r="N594" s="234"/>
      <c r="O594" s="233"/>
      <c r="P594" s="234"/>
      <c r="S594" s="215"/>
      <c r="V594" s="230"/>
      <c r="W594" s="230"/>
      <c r="X594" s="231"/>
    </row>
    <row r="595" spans="1:24" s="220" customFormat="1">
      <c r="A595" s="236"/>
      <c r="B595" s="237"/>
      <c r="C595" s="227"/>
      <c r="D595" s="227"/>
      <c r="E595" s="227"/>
      <c r="F595" s="227"/>
      <c r="G595" s="227"/>
      <c r="H595" s="227"/>
      <c r="I595" s="227"/>
      <c r="J595" s="227"/>
      <c r="K595" s="227"/>
      <c r="L595" s="232"/>
      <c r="M595" s="233"/>
      <c r="N595" s="234"/>
      <c r="O595" s="233"/>
      <c r="P595" s="234"/>
      <c r="S595" s="215"/>
      <c r="V595" s="230"/>
      <c r="W595" s="230"/>
      <c r="X595" s="231"/>
    </row>
    <row r="596" spans="1:24" s="220" customFormat="1">
      <c r="A596" s="236"/>
      <c r="B596" s="237"/>
      <c r="C596" s="227"/>
      <c r="D596" s="227"/>
      <c r="E596" s="227"/>
      <c r="F596" s="227"/>
      <c r="G596" s="227"/>
      <c r="H596" s="227"/>
      <c r="I596" s="227"/>
      <c r="J596" s="227"/>
      <c r="K596" s="227"/>
      <c r="L596" s="232"/>
      <c r="M596" s="233"/>
      <c r="N596" s="234"/>
      <c r="O596" s="233"/>
      <c r="P596" s="234"/>
      <c r="S596" s="215"/>
      <c r="V596" s="230"/>
      <c r="W596" s="230"/>
      <c r="X596" s="231"/>
    </row>
    <row r="597" spans="1:24" s="220" customFormat="1">
      <c r="A597" s="236"/>
      <c r="B597" s="237"/>
      <c r="C597" s="227"/>
      <c r="D597" s="227"/>
      <c r="E597" s="227"/>
      <c r="F597" s="227"/>
      <c r="G597" s="227"/>
      <c r="H597" s="227"/>
      <c r="I597" s="227"/>
      <c r="J597" s="227"/>
      <c r="K597" s="227"/>
      <c r="L597" s="232"/>
      <c r="M597" s="233"/>
      <c r="N597" s="234"/>
      <c r="O597" s="233"/>
      <c r="P597" s="234"/>
      <c r="S597" s="215"/>
      <c r="V597" s="230"/>
      <c r="W597" s="230"/>
      <c r="X597" s="231"/>
    </row>
    <row r="598" spans="1:24" s="220" customFormat="1">
      <c r="A598" s="236"/>
      <c r="B598" s="237"/>
      <c r="C598" s="227"/>
      <c r="D598" s="227"/>
      <c r="E598" s="227"/>
      <c r="F598" s="227"/>
      <c r="G598" s="227"/>
      <c r="H598" s="227"/>
      <c r="I598" s="227"/>
      <c r="J598" s="227"/>
      <c r="K598" s="227"/>
      <c r="L598" s="232"/>
      <c r="M598" s="233"/>
      <c r="N598" s="234"/>
      <c r="O598" s="233"/>
      <c r="P598" s="234"/>
      <c r="S598" s="215"/>
      <c r="V598" s="230"/>
      <c r="W598" s="230"/>
      <c r="X598" s="231"/>
    </row>
    <row r="599" spans="1:24" s="220" customFormat="1">
      <c r="A599" s="236"/>
      <c r="B599" s="237"/>
      <c r="C599" s="227"/>
      <c r="D599" s="227"/>
      <c r="E599" s="227"/>
      <c r="F599" s="227"/>
      <c r="G599" s="227"/>
      <c r="H599" s="227"/>
      <c r="I599" s="227"/>
      <c r="J599" s="227"/>
      <c r="K599" s="227"/>
      <c r="L599" s="232"/>
      <c r="M599" s="233"/>
      <c r="N599" s="234"/>
      <c r="O599" s="233"/>
      <c r="P599" s="234"/>
      <c r="S599" s="215"/>
      <c r="V599" s="230"/>
      <c r="W599" s="230"/>
      <c r="X599" s="231"/>
    </row>
    <row r="600" spans="1:24" s="220" customFormat="1">
      <c r="A600" s="236"/>
      <c r="B600" s="237"/>
      <c r="C600" s="227"/>
      <c r="D600" s="227"/>
      <c r="E600" s="227"/>
      <c r="F600" s="227"/>
      <c r="G600" s="227"/>
      <c r="H600" s="227"/>
      <c r="I600" s="227"/>
      <c r="J600" s="227"/>
      <c r="K600" s="227"/>
      <c r="L600" s="232"/>
      <c r="M600" s="233"/>
      <c r="N600" s="234"/>
      <c r="O600" s="233"/>
      <c r="P600" s="234"/>
      <c r="S600" s="215"/>
      <c r="V600" s="230"/>
      <c r="W600" s="230"/>
      <c r="X600" s="231"/>
    </row>
    <row r="601" spans="1:24" s="220" customFormat="1">
      <c r="A601" s="236"/>
      <c r="B601" s="237"/>
      <c r="C601" s="227"/>
      <c r="D601" s="227"/>
      <c r="E601" s="227"/>
      <c r="F601" s="227"/>
      <c r="G601" s="227"/>
      <c r="H601" s="227"/>
      <c r="I601" s="227"/>
      <c r="J601" s="227"/>
      <c r="K601" s="227"/>
      <c r="L601" s="232"/>
      <c r="M601" s="233"/>
      <c r="N601" s="234"/>
      <c r="O601" s="233"/>
      <c r="P601" s="234"/>
      <c r="S601" s="215"/>
      <c r="V601" s="230"/>
      <c r="W601" s="230"/>
      <c r="X601" s="231"/>
    </row>
    <row r="602" spans="1:24" s="220" customFormat="1">
      <c r="A602" s="236"/>
      <c r="B602" s="237"/>
      <c r="C602" s="227"/>
      <c r="D602" s="227"/>
      <c r="E602" s="227"/>
      <c r="F602" s="227"/>
      <c r="G602" s="227"/>
      <c r="H602" s="227"/>
      <c r="I602" s="227"/>
      <c r="J602" s="227"/>
      <c r="K602" s="227"/>
      <c r="L602" s="232"/>
      <c r="M602" s="233"/>
      <c r="N602" s="234"/>
      <c r="O602" s="233"/>
      <c r="P602" s="234"/>
      <c r="S602" s="215"/>
      <c r="V602" s="230"/>
      <c r="W602" s="230"/>
      <c r="X602" s="231"/>
    </row>
    <row r="603" spans="1:24" s="220" customFormat="1">
      <c r="A603" s="236"/>
      <c r="B603" s="237"/>
      <c r="C603" s="227"/>
      <c r="D603" s="227"/>
      <c r="E603" s="227"/>
      <c r="F603" s="227"/>
      <c r="G603" s="227"/>
      <c r="H603" s="227"/>
      <c r="I603" s="227"/>
      <c r="J603" s="227"/>
      <c r="K603" s="227"/>
      <c r="L603" s="232"/>
      <c r="M603" s="233"/>
      <c r="N603" s="234"/>
      <c r="O603" s="233"/>
      <c r="P603" s="234"/>
      <c r="S603" s="215"/>
      <c r="V603" s="230"/>
      <c r="W603" s="230"/>
      <c r="X603" s="231"/>
    </row>
    <row r="604" spans="1:24" s="220" customFormat="1">
      <c r="A604" s="236"/>
      <c r="B604" s="237"/>
      <c r="C604" s="227"/>
      <c r="D604" s="227"/>
      <c r="E604" s="227"/>
      <c r="F604" s="227"/>
      <c r="G604" s="227"/>
      <c r="H604" s="227"/>
      <c r="I604" s="227"/>
      <c r="J604" s="227"/>
      <c r="K604" s="227"/>
      <c r="L604" s="232"/>
      <c r="M604" s="233"/>
      <c r="N604" s="234"/>
      <c r="O604" s="233"/>
      <c r="P604" s="234"/>
      <c r="S604" s="215"/>
      <c r="V604" s="230"/>
      <c r="W604" s="230"/>
      <c r="X604" s="231"/>
    </row>
    <row r="605" spans="1:24" s="220" customFormat="1">
      <c r="A605" s="236"/>
      <c r="B605" s="237"/>
      <c r="C605" s="227"/>
      <c r="D605" s="227"/>
      <c r="E605" s="227"/>
      <c r="F605" s="227"/>
      <c r="G605" s="227"/>
      <c r="H605" s="227"/>
      <c r="I605" s="227"/>
      <c r="J605" s="227"/>
      <c r="K605" s="227"/>
      <c r="L605" s="232"/>
      <c r="M605" s="233"/>
      <c r="N605" s="234"/>
      <c r="O605" s="233"/>
      <c r="P605" s="234"/>
      <c r="S605" s="215"/>
      <c r="V605" s="230"/>
      <c r="W605" s="230"/>
      <c r="X605" s="231"/>
    </row>
    <row r="606" spans="1:24" s="220" customFormat="1">
      <c r="A606" s="236"/>
      <c r="B606" s="237"/>
      <c r="C606" s="227"/>
      <c r="D606" s="227"/>
      <c r="E606" s="227"/>
      <c r="F606" s="227"/>
      <c r="G606" s="227"/>
      <c r="H606" s="227"/>
      <c r="I606" s="227"/>
      <c r="J606" s="227"/>
      <c r="K606" s="227"/>
      <c r="L606" s="232"/>
      <c r="M606" s="233"/>
      <c r="N606" s="234"/>
      <c r="O606" s="233"/>
      <c r="P606" s="234"/>
      <c r="S606" s="215"/>
      <c r="V606" s="230"/>
      <c r="W606" s="230"/>
      <c r="X606" s="231"/>
    </row>
    <row r="607" spans="1:24" s="220" customFormat="1">
      <c r="A607" s="236"/>
      <c r="B607" s="237"/>
      <c r="C607" s="227"/>
      <c r="D607" s="227"/>
      <c r="E607" s="227"/>
      <c r="F607" s="227"/>
      <c r="G607" s="227"/>
      <c r="H607" s="227"/>
      <c r="I607" s="227"/>
      <c r="J607" s="227"/>
      <c r="K607" s="227"/>
      <c r="L607" s="232"/>
      <c r="M607" s="233"/>
      <c r="N607" s="234"/>
      <c r="O607" s="233"/>
      <c r="P607" s="234"/>
      <c r="S607" s="215"/>
      <c r="V607" s="230"/>
      <c r="W607" s="230"/>
      <c r="X607" s="231"/>
    </row>
    <row r="608" spans="1:24" s="220" customFormat="1">
      <c r="A608" s="236"/>
      <c r="B608" s="237"/>
      <c r="C608" s="227"/>
      <c r="D608" s="227"/>
      <c r="E608" s="227"/>
      <c r="F608" s="227"/>
      <c r="G608" s="227"/>
      <c r="H608" s="227"/>
      <c r="I608" s="227"/>
      <c r="J608" s="227"/>
      <c r="K608" s="227"/>
      <c r="L608" s="232"/>
      <c r="M608" s="233"/>
      <c r="N608" s="234"/>
      <c r="O608" s="233"/>
      <c r="P608" s="234"/>
      <c r="S608" s="215"/>
      <c r="V608" s="230"/>
      <c r="W608" s="230"/>
      <c r="X608" s="231"/>
    </row>
    <row r="609" spans="1:24" s="220" customFormat="1">
      <c r="A609" s="236"/>
      <c r="B609" s="237"/>
      <c r="C609" s="227"/>
      <c r="D609" s="227"/>
      <c r="E609" s="227"/>
      <c r="F609" s="227"/>
      <c r="G609" s="227"/>
      <c r="H609" s="227"/>
      <c r="I609" s="227"/>
      <c r="J609" s="227"/>
      <c r="K609" s="227"/>
      <c r="L609" s="232"/>
      <c r="M609" s="233"/>
      <c r="N609" s="234"/>
      <c r="O609" s="233"/>
      <c r="P609" s="234"/>
      <c r="S609" s="215"/>
      <c r="V609" s="230"/>
      <c r="W609" s="230"/>
      <c r="X609" s="231"/>
    </row>
    <row r="610" spans="1:24" s="220" customFormat="1">
      <c r="A610" s="236"/>
      <c r="B610" s="237"/>
      <c r="C610" s="227"/>
      <c r="D610" s="227"/>
      <c r="E610" s="227"/>
      <c r="F610" s="227"/>
      <c r="G610" s="227"/>
      <c r="H610" s="227"/>
      <c r="I610" s="227"/>
      <c r="J610" s="227"/>
      <c r="K610" s="227"/>
      <c r="L610" s="232"/>
      <c r="M610" s="233"/>
      <c r="N610" s="234"/>
      <c r="O610" s="233"/>
      <c r="P610" s="234"/>
      <c r="S610" s="215"/>
      <c r="V610" s="230"/>
      <c r="W610" s="230"/>
      <c r="X610" s="231"/>
    </row>
    <row r="611" spans="1:24" s="220" customFormat="1">
      <c r="A611" s="236"/>
      <c r="B611" s="237"/>
      <c r="C611" s="227"/>
      <c r="D611" s="227"/>
      <c r="E611" s="227"/>
      <c r="F611" s="227"/>
      <c r="G611" s="227"/>
      <c r="H611" s="227"/>
      <c r="I611" s="227"/>
      <c r="J611" s="227"/>
      <c r="K611" s="227"/>
      <c r="L611" s="232"/>
      <c r="M611" s="233"/>
      <c r="N611" s="234"/>
      <c r="O611" s="233"/>
      <c r="P611" s="234"/>
      <c r="S611" s="215"/>
      <c r="V611" s="230"/>
      <c r="W611" s="230"/>
      <c r="X611" s="231"/>
    </row>
    <row r="612" spans="1:24" s="220" customFormat="1">
      <c r="A612" s="236"/>
      <c r="B612" s="237"/>
      <c r="C612" s="227"/>
      <c r="D612" s="227"/>
      <c r="E612" s="227"/>
      <c r="F612" s="227"/>
      <c r="G612" s="227"/>
      <c r="H612" s="227"/>
      <c r="I612" s="227"/>
      <c r="J612" s="227"/>
      <c r="K612" s="227"/>
      <c r="L612" s="232"/>
      <c r="M612" s="233"/>
      <c r="N612" s="234"/>
      <c r="O612" s="233"/>
      <c r="P612" s="234"/>
      <c r="S612" s="215"/>
      <c r="V612" s="230"/>
      <c r="W612" s="230"/>
      <c r="X612" s="231"/>
    </row>
    <row r="613" spans="1:24" s="220" customFormat="1">
      <c r="A613" s="236"/>
      <c r="B613" s="237"/>
      <c r="C613" s="227"/>
      <c r="D613" s="227"/>
      <c r="E613" s="227"/>
      <c r="F613" s="227"/>
      <c r="G613" s="227"/>
      <c r="H613" s="227"/>
      <c r="I613" s="227"/>
      <c r="J613" s="227"/>
      <c r="K613" s="227"/>
      <c r="L613" s="232"/>
      <c r="M613" s="233"/>
      <c r="N613" s="234"/>
      <c r="O613" s="233"/>
      <c r="P613" s="234"/>
      <c r="S613" s="215"/>
      <c r="V613" s="230"/>
      <c r="W613" s="230"/>
      <c r="X613" s="231"/>
    </row>
    <row r="614" spans="1:24" s="220" customFormat="1">
      <c r="A614" s="236"/>
      <c r="B614" s="237"/>
      <c r="C614" s="227"/>
      <c r="D614" s="227"/>
      <c r="E614" s="227"/>
      <c r="F614" s="227"/>
      <c r="G614" s="227"/>
      <c r="H614" s="227"/>
      <c r="I614" s="227"/>
      <c r="J614" s="227"/>
      <c r="K614" s="227"/>
      <c r="L614" s="232"/>
      <c r="M614" s="233"/>
      <c r="N614" s="234"/>
      <c r="O614" s="233"/>
      <c r="P614" s="234"/>
      <c r="S614" s="215"/>
      <c r="V614" s="230"/>
      <c r="W614" s="230"/>
      <c r="X614" s="231"/>
    </row>
    <row r="615" spans="1:24" s="220" customFormat="1">
      <c r="A615" s="236"/>
      <c r="B615" s="237"/>
      <c r="C615" s="227"/>
      <c r="D615" s="227"/>
      <c r="E615" s="227"/>
      <c r="F615" s="227"/>
      <c r="G615" s="227"/>
      <c r="H615" s="227"/>
      <c r="I615" s="227"/>
      <c r="J615" s="227"/>
      <c r="K615" s="227"/>
      <c r="L615" s="232"/>
      <c r="M615" s="233"/>
      <c r="N615" s="234"/>
      <c r="O615" s="233"/>
      <c r="P615" s="234"/>
      <c r="S615" s="215"/>
      <c r="V615" s="230"/>
      <c r="W615" s="230"/>
      <c r="X615" s="231"/>
    </row>
    <row r="616" spans="1:24" s="220" customFormat="1">
      <c r="A616" s="236"/>
      <c r="B616" s="237"/>
      <c r="C616" s="227"/>
      <c r="D616" s="227"/>
      <c r="E616" s="227"/>
      <c r="F616" s="227"/>
      <c r="G616" s="227"/>
      <c r="H616" s="227"/>
      <c r="I616" s="227"/>
      <c r="J616" s="227"/>
      <c r="K616" s="227"/>
      <c r="L616" s="232"/>
      <c r="M616" s="233"/>
      <c r="N616" s="234"/>
      <c r="O616" s="233"/>
      <c r="P616" s="234"/>
      <c r="S616" s="215"/>
      <c r="V616" s="230"/>
      <c r="W616" s="230"/>
      <c r="X616" s="231"/>
    </row>
    <row r="617" spans="1:24" s="220" customFormat="1">
      <c r="A617" s="236"/>
      <c r="B617" s="237"/>
      <c r="C617" s="227"/>
      <c r="D617" s="227"/>
      <c r="E617" s="227"/>
      <c r="F617" s="227"/>
      <c r="G617" s="227"/>
      <c r="H617" s="227"/>
      <c r="I617" s="227"/>
      <c r="J617" s="227"/>
      <c r="K617" s="227"/>
      <c r="L617" s="232"/>
      <c r="M617" s="233"/>
      <c r="N617" s="234"/>
      <c r="O617" s="233"/>
      <c r="P617" s="234"/>
      <c r="S617" s="215"/>
      <c r="V617" s="230"/>
      <c r="W617" s="230"/>
      <c r="X617" s="231"/>
    </row>
    <row r="618" spans="1:24" s="220" customFormat="1">
      <c r="A618" s="236"/>
      <c r="B618" s="237"/>
      <c r="C618" s="227"/>
      <c r="D618" s="227"/>
      <c r="E618" s="227"/>
      <c r="F618" s="227"/>
      <c r="G618" s="227"/>
      <c r="H618" s="227"/>
      <c r="I618" s="227"/>
      <c r="J618" s="227"/>
      <c r="K618" s="227"/>
      <c r="L618" s="232"/>
      <c r="M618" s="233"/>
      <c r="N618" s="234"/>
      <c r="O618" s="233"/>
      <c r="P618" s="234"/>
      <c r="S618" s="215"/>
      <c r="V618" s="230"/>
      <c r="W618" s="230"/>
      <c r="X618" s="231"/>
    </row>
    <row r="619" spans="1:24" s="220" customFormat="1">
      <c r="A619" s="236"/>
      <c r="B619" s="237"/>
      <c r="C619" s="227"/>
      <c r="D619" s="227"/>
      <c r="E619" s="227"/>
      <c r="F619" s="227"/>
      <c r="G619" s="227"/>
      <c r="H619" s="227"/>
      <c r="I619" s="227"/>
      <c r="J619" s="227"/>
      <c r="K619" s="227"/>
      <c r="L619" s="232"/>
      <c r="M619" s="233"/>
      <c r="N619" s="234"/>
      <c r="O619" s="233"/>
      <c r="P619" s="234"/>
      <c r="S619" s="215"/>
      <c r="V619" s="230"/>
      <c r="W619" s="230"/>
      <c r="X619" s="231"/>
    </row>
    <row r="620" spans="1:24" s="220" customFormat="1">
      <c r="A620" s="236"/>
      <c r="B620" s="237"/>
      <c r="C620" s="227"/>
      <c r="D620" s="227"/>
      <c r="E620" s="227"/>
      <c r="F620" s="227"/>
      <c r="G620" s="227"/>
      <c r="H620" s="227"/>
      <c r="I620" s="227"/>
      <c r="J620" s="227"/>
      <c r="K620" s="227"/>
      <c r="L620" s="232"/>
      <c r="M620" s="233"/>
      <c r="N620" s="234"/>
      <c r="O620" s="233"/>
      <c r="P620" s="234"/>
      <c r="S620" s="215"/>
      <c r="V620" s="230"/>
      <c r="W620" s="230"/>
      <c r="X620" s="231"/>
    </row>
    <row r="621" spans="1:24" s="220" customFormat="1">
      <c r="A621" s="236"/>
      <c r="B621" s="237"/>
      <c r="C621" s="227"/>
      <c r="D621" s="227"/>
      <c r="E621" s="227"/>
      <c r="F621" s="227"/>
      <c r="G621" s="227"/>
      <c r="H621" s="227"/>
      <c r="I621" s="227"/>
      <c r="J621" s="227"/>
      <c r="K621" s="227"/>
      <c r="L621" s="232"/>
      <c r="M621" s="233"/>
      <c r="N621" s="234"/>
      <c r="O621" s="233"/>
      <c r="P621" s="234"/>
      <c r="S621" s="215"/>
      <c r="V621" s="230"/>
      <c r="W621" s="230"/>
      <c r="X621" s="231"/>
    </row>
    <row r="622" spans="1:24" s="220" customFormat="1">
      <c r="A622" s="236"/>
      <c r="B622" s="237"/>
      <c r="C622" s="227"/>
      <c r="D622" s="227"/>
      <c r="E622" s="227"/>
      <c r="F622" s="227"/>
      <c r="G622" s="227"/>
      <c r="H622" s="227"/>
      <c r="I622" s="227"/>
      <c r="J622" s="227"/>
      <c r="K622" s="227"/>
      <c r="L622" s="232"/>
      <c r="M622" s="233"/>
      <c r="N622" s="234"/>
      <c r="O622" s="233"/>
      <c r="P622" s="234"/>
      <c r="S622" s="215"/>
      <c r="V622" s="230"/>
      <c r="W622" s="230"/>
      <c r="X622" s="231"/>
    </row>
    <row r="623" spans="1:24" s="220" customFormat="1">
      <c r="A623" s="236"/>
      <c r="B623" s="237"/>
      <c r="C623" s="227"/>
      <c r="D623" s="227"/>
      <c r="E623" s="227"/>
      <c r="F623" s="227"/>
      <c r="G623" s="227"/>
      <c r="H623" s="227"/>
      <c r="I623" s="227"/>
      <c r="J623" s="227"/>
      <c r="K623" s="227"/>
      <c r="L623" s="232"/>
      <c r="M623" s="233"/>
      <c r="N623" s="234"/>
      <c r="O623" s="233"/>
      <c r="P623" s="234"/>
      <c r="S623" s="215"/>
      <c r="V623" s="230"/>
      <c r="W623" s="230"/>
      <c r="X623" s="231"/>
    </row>
    <row r="624" spans="1:24" s="220" customFormat="1">
      <c r="A624" s="236"/>
      <c r="B624" s="237"/>
      <c r="C624" s="227"/>
      <c r="D624" s="227"/>
      <c r="E624" s="227"/>
      <c r="F624" s="227"/>
      <c r="G624" s="227"/>
      <c r="H624" s="227"/>
      <c r="I624" s="227"/>
      <c r="J624" s="227"/>
      <c r="K624" s="227"/>
      <c r="L624" s="232"/>
      <c r="M624" s="233"/>
      <c r="N624" s="234"/>
      <c r="O624" s="233"/>
      <c r="P624" s="234"/>
      <c r="S624" s="215"/>
      <c r="V624" s="230"/>
      <c r="W624" s="230"/>
      <c r="X624" s="231"/>
    </row>
    <row r="625" spans="1:24" s="220" customFormat="1">
      <c r="A625" s="236"/>
      <c r="B625" s="237"/>
      <c r="C625" s="227"/>
      <c r="D625" s="227"/>
      <c r="E625" s="227"/>
      <c r="F625" s="227"/>
      <c r="G625" s="227"/>
      <c r="H625" s="227"/>
      <c r="I625" s="227"/>
      <c r="J625" s="227"/>
      <c r="K625" s="227"/>
      <c r="L625" s="232"/>
      <c r="M625" s="233"/>
      <c r="N625" s="234"/>
      <c r="O625" s="233"/>
      <c r="P625" s="234"/>
      <c r="S625" s="215"/>
      <c r="V625" s="230"/>
      <c r="W625" s="230"/>
      <c r="X625" s="231"/>
    </row>
    <row r="626" spans="1:24" s="220" customFormat="1">
      <c r="A626" s="236"/>
      <c r="B626" s="237"/>
      <c r="C626" s="227"/>
      <c r="D626" s="227"/>
      <c r="E626" s="227"/>
      <c r="F626" s="227"/>
      <c r="G626" s="227"/>
      <c r="H626" s="227"/>
      <c r="I626" s="227"/>
      <c r="J626" s="227"/>
      <c r="K626" s="227"/>
      <c r="L626" s="232"/>
      <c r="M626" s="233"/>
      <c r="N626" s="234"/>
      <c r="O626" s="233"/>
      <c r="P626" s="234"/>
      <c r="S626" s="215"/>
      <c r="V626" s="230"/>
      <c r="W626" s="230"/>
      <c r="X626" s="231"/>
    </row>
    <row r="627" spans="1:24" s="220" customFormat="1">
      <c r="A627" s="236"/>
      <c r="B627" s="237"/>
      <c r="C627" s="227"/>
      <c r="D627" s="227"/>
      <c r="E627" s="227"/>
      <c r="F627" s="227"/>
      <c r="G627" s="227"/>
      <c r="H627" s="227"/>
      <c r="I627" s="227"/>
      <c r="J627" s="227"/>
      <c r="K627" s="227"/>
      <c r="L627" s="232"/>
      <c r="M627" s="233"/>
      <c r="N627" s="234"/>
      <c r="O627" s="233"/>
      <c r="P627" s="234"/>
      <c r="S627" s="215"/>
      <c r="V627" s="230"/>
      <c r="W627" s="230"/>
      <c r="X627" s="231"/>
    </row>
    <row r="628" spans="1:24" s="220" customFormat="1">
      <c r="A628" s="236"/>
      <c r="B628" s="237"/>
      <c r="C628" s="227"/>
      <c r="D628" s="227"/>
      <c r="E628" s="227"/>
      <c r="F628" s="227"/>
      <c r="G628" s="227"/>
      <c r="H628" s="227"/>
      <c r="I628" s="227"/>
      <c r="J628" s="227"/>
      <c r="K628" s="227"/>
      <c r="L628" s="232"/>
      <c r="M628" s="233"/>
      <c r="N628" s="234"/>
      <c r="O628" s="233"/>
      <c r="P628" s="234"/>
      <c r="S628" s="215"/>
      <c r="V628" s="230"/>
      <c r="W628" s="230"/>
      <c r="X628" s="231"/>
    </row>
    <row r="629" spans="1:24" s="220" customFormat="1">
      <c r="A629" s="236"/>
      <c r="B629" s="237"/>
      <c r="C629" s="227"/>
      <c r="D629" s="227"/>
      <c r="E629" s="227"/>
      <c r="F629" s="227"/>
      <c r="G629" s="227"/>
      <c r="H629" s="227"/>
      <c r="I629" s="227"/>
      <c r="J629" s="227"/>
      <c r="K629" s="227"/>
      <c r="L629" s="232"/>
      <c r="M629" s="233"/>
      <c r="N629" s="234"/>
      <c r="O629" s="233"/>
      <c r="P629" s="234"/>
      <c r="S629" s="215"/>
      <c r="V629" s="230"/>
      <c r="W629" s="230"/>
      <c r="X629" s="231"/>
    </row>
    <row r="630" spans="1:24" s="220" customFormat="1">
      <c r="A630" s="236"/>
      <c r="B630" s="237"/>
      <c r="C630" s="227"/>
      <c r="D630" s="227"/>
      <c r="E630" s="227"/>
      <c r="F630" s="227"/>
      <c r="G630" s="227"/>
      <c r="H630" s="227"/>
      <c r="I630" s="227"/>
      <c r="J630" s="227"/>
      <c r="K630" s="227"/>
      <c r="L630" s="232"/>
      <c r="M630" s="233"/>
      <c r="N630" s="234"/>
      <c r="O630" s="233"/>
      <c r="P630" s="234"/>
      <c r="S630" s="215"/>
      <c r="V630" s="230"/>
      <c r="W630" s="230"/>
      <c r="X630" s="231"/>
    </row>
    <row r="631" spans="1:24" s="220" customFormat="1">
      <c r="A631" s="236"/>
      <c r="B631" s="237"/>
      <c r="C631" s="227"/>
      <c r="D631" s="227"/>
      <c r="E631" s="227"/>
      <c r="F631" s="227"/>
      <c r="G631" s="227"/>
      <c r="H631" s="227"/>
      <c r="I631" s="227"/>
      <c r="J631" s="227"/>
      <c r="K631" s="227"/>
      <c r="L631" s="232"/>
      <c r="M631" s="233"/>
      <c r="N631" s="234"/>
      <c r="O631" s="233"/>
      <c r="P631" s="234"/>
      <c r="S631" s="215"/>
      <c r="V631" s="230"/>
      <c r="W631" s="230"/>
      <c r="X631" s="231"/>
    </row>
    <row r="632" spans="1:24" s="220" customFormat="1">
      <c r="A632" s="236"/>
      <c r="B632" s="237"/>
      <c r="C632" s="227"/>
      <c r="D632" s="227"/>
      <c r="E632" s="227"/>
      <c r="F632" s="227"/>
      <c r="G632" s="227"/>
      <c r="H632" s="227"/>
      <c r="I632" s="227"/>
      <c r="J632" s="227"/>
      <c r="K632" s="227"/>
      <c r="L632" s="232"/>
      <c r="M632" s="233"/>
      <c r="N632" s="234"/>
      <c r="O632" s="233"/>
      <c r="P632" s="234"/>
      <c r="S632" s="215"/>
      <c r="V632" s="230"/>
      <c r="W632" s="230"/>
      <c r="X632" s="231"/>
    </row>
    <row r="633" spans="1:24" s="220" customFormat="1">
      <c r="A633" s="236"/>
      <c r="B633" s="237"/>
      <c r="C633" s="227"/>
      <c r="D633" s="227"/>
      <c r="E633" s="227"/>
      <c r="F633" s="227"/>
      <c r="G633" s="227"/>
      <c r="H633" s="227"/>
      <c r="I633" s="227"/>
      <c r="J633" s="227"/>
      <c r="K633" s="227"/>
      <c r="L633" s="232"/>
      <c r="M633" s="233"/>
      <c r="N633" s="234"/>
      <c r="O633" s="233"/>
      <c r="P633" s="234"/>
      <c r="S633" s="215"/>
      <c r="V633" s="230"/>
      <c r="W633" s="230"/>
      <c r="X633" s="231"/>
    </row>
    <row r="634" spans="1:24" s="220" customFormat="1">
      <c r="A634" s="236"/>
      <c r="B634" s="237"/>
      <c r="C634" s="227"/>
      <c r="D634" s="227"/>
      <c r="E634" s="227"/>
      <c r="F634" s="227"/>
      <c r="G634" s="227"/>
      <c r="H634" s="227"/>
      <c r="I634" s="227"/>
      <c r="J634" s="227"/>
      <c r="K634" s="227"/>
      <c r="L634" s="232"/>
      <c r="M634" s="233"/>
      <c r="N634" s="234"/>
      <c r="O634" s="233"/>
      <c r="P634" s="234"/>
      <c r="S634" s="215"/>
      <c r="V634" s="230"/>
      <c r="W634" s="230"/>
      <c r="X634" s="231"/>
    </row>
    <row r="635" spans="1:24" s="220" customFormat="1">
      <c r="A635" s="236"/>
      <c r="B635" s="237"/>
      <c r="C635" s="227"/>
      <c r="D635" s="227"/>
      <c r="E635" s="227"/>
      <c r="F635" s="227"/>
      <c r="G635" s="227"/>
      <c r="H635" s="227"/>
      <c r="I635" s="227"/>
      <c r="J635" s="227"/>
      <c r="K635" s="227"/>
      <c r="L635" s="232"/>
      <c r="M635" s="233"/>
      <c r="N635" s="234"/>
      <c r="O635" s="233"/>
      <c r="P635" s="234"/>
      <c r="S635" s="215"/>
      <c r="V635" s="230"/>
      <c r="W635" s="230"/>
      <c r="X635" s="231"/>
    </row>
    <row r="636" spans="1:24" s="220" customFormat="1">
      <c r="A636" s="236"/>
      <c r="B636" s="237"/>
      <c r="C636" s="227"/>
      <c r="D636" s="227"/>
      <c r="E636" s="227"/>
      <c r="F636" s="227"/>
      <c r="G636" s="227"/>
      <c r="H636" s="227"/>
      <c r="I636" s="227"/>
      <c r="J636" s="227"/>
      <c r="K636" s="227"/>
      <c r="L636" s="232"/>
      <c r="M636" s="233"/>
      <c r="N636" s="234"/>
      <c r="O636" s="233"/>
      <c r="P636" s="234"/>
      <c r="S636" s="215"/>
      <c r="V636" s="230"/>
      <c r="W636" s="230"/>
      <c r="X636" s="231"/>
    </row>
    <row r="637" spans="1:24" s="220" customFormat="1">
      <c r="A637" s="236"/>
      <c r="B637" s="237"/>
      <c r="C637" s="227"/>
      <c r="D637" s="227"/>
      <c r="E637" s="227"/>
      <c r="F637" s="227"/>
      <c r="G637" s="227"/>
      <c r="H637" s="227"/>
      <c r="I637" s="227"/>
      <c r="J637" s="227"/>
      <c r="K637" s="227"/>
      <c r="L637" s="232"/>
      <c r="M637" s="233"/>
      <c r="N637" s="234"/>
      <c r="O637" s="233"/>
      <c r="P637" s="234"/>
      <c r="S637" s="215"/>
      <c r="V637" s="230"/>
      <c r="W637" s="230"/>
      <c r="X637" s="231"/>
    </row>
    <row r="638" spans="1:24" s="220" customFormat="1">
      <c r="A638" s="236"/>
      <c r="B638" s="237"/>
      <c r="C638" s="227"/>
      <c r="D638" s="227"/>
      <c r="E638" s="227"/>
      <c r="F638" s="227"/>
      <c r="G638" s="227"/>
      <c r="H638" s="227"/>
      <c r="I638" s="227"/>
      <c r="J638" s="227"/>
      <c r="K638" s="227"/>
      <c r="L638" s="232"/>
      <c r="M638" s="233"/>
      <c r="N638" s="234"/>
      <c r="O638" s="233"/>
      <c r="P638" s="234"/>
      <c r="S638" s="215"/>
      <c r="V638" s="230"/>
      <c r="W638" s="230"/>
      <c r="X638" s="231"/>
    </row>
    <row r="639" spans="1:24" s="220" customFormat="1">
      <c r="A639" s="236"/>
      <c r="B639" s="237"/>
      <c r="C639" s="227"/>
      <c r="D639" s="227"/>
      <c r="E639" s="227"/>
      <c r="F639" s="227"/>
      <c r="G639" s="227"/>
      <c r="H639" s="227"/>
      <c r="I639" s="227"/>
      <c r="J639" s="227"/>
      <c r="K639" s="227"/>
      <c r="L639" s="232"/>
      <c r="M639" s="233"/>
      <c r="N639" s="234"/>
      <c r="O639" s="233"/>
      <c r="P639" s="234"/>
      <c r="S639" s="215"/>
      <c r="V639" s="230"/>
      <c r="W639" s="230"/>
      <c r="X639" s="231"/>
    </row>
    <row r="640" spans="1:24" s="220" customFormat="1">
      <c r="A640" s="236"/>
      <c r="B640" s="237"/>
      <c r="C640" s="227"/>
      <c r="D640" s="227"/>
      <c r="E640" s="227"/>
      <c r="F640" s="227"/>
      <c r="G640" s="227"/>
      <c r="H640" s="227"/>
      <c r="I640" s="227"/>
      <c r="J640" s="227"/>
      <c r="K640" s="227"/>
      <c r="L640" s="232"/>
      <c r="M640" s="233"/>
      <c r="N640" s="234"/>
      <c r="O640" s="233"/>
      <c r="P640" s="234"/>
      <c r="S640" s="215"/>
      <c r="V640" s="230"/>
      <c r="W640" s="230"/>
      <c r="X640" s="231"/>
    </row>
    <row r="641" spans="1:24" s="220" customFormat="1">
      <c r="A641" s="236"/>
      <c r="B641" s="237"/>
      <c r="C641" s="227"/>
      <c r="D641" s="227"/>
      <c r="E641" s="227"/>
      <c r="F641" s="227"/>
      <c r="G641" s="227"/>
      <c r="H641" s="227"/>
      <c r="I641" s="227"/>
      <c r="J641" s="227"/>
      <c r="K641" s="227"/>
      <c r="L641" s="232"/>
      <c r="M641" s="233"/>
      <c r="N641" s="234"/>
      <c r="O641" s="233"/>
      <c r="P641" s="234"/>
      <c r="S641" s="215"/>
      <c r="V641" s="230"/>
      <c r="W641" s="230"/>
      <c r="X641" s="231"/>
    </row>
    <row r="642" spans="1:24" s="220" customFormat="1">
      <c r="A642" s="236"/>
      <c r="B642" s="237"/>
      <c r="C642" s="227"/>
      <c r="D642" s="227"/>
      <c r="E642" s="227"/>
      <c r="F642" s="227"/>
      <c r="G642" s="227"/>
      <c r="H642" s="227"/>
      <c r="I642" s="227"/>
      <c r="J642" s="227"/>
      <c r="K642" s="227"/>
      <c r="L642" s="232"/>
      <c r="M642" s="233"/>
      <c r="N642" s="234"/>
      <c r="O642" s="233"/>
      <c r="P642" s="234"/>
      <c r="S642" s="215"/>
      <c r="V642" s="230"/>
      <c r="W642" s="230"/>
      <c r="X642" s="231"/>
    </row>
    <row r="643" spans="1:24" s="220" customFormat="1">
      <c r="A643" s="236"/>
      <c r="B643" s="237"/>
      <c r="C643" s="227"/>
      <c r="D643" s="227"/>
      <c r="E643" s="227"/>
      <c r="F643" s="227"/>
      <c r="G643" s="227"/>
      <c r="H643" s="227"/>
      <c r="I643" s="227"/>
      <c r="J643" s="227"/>
      <c r="K643" s="227"/>
      <c r="L643" s="232"/>
      <c r="M643" s="233"/>
      <c r="N643" s="234"/>
      <c r="O643" s="233"/>
      <c r="P643" s="234"/>
      <c r="S643" s="215"/>
      <c r="V643" s="230"/>
      <c r="W643" s="230"/>
      <c r="X643" s="231"/>
    </row>
    <row r="644" spans="1:24" s="220" customFormat="1">
      <c r="A644" s="236"/>
      <c r="B644" s="237"/>
      <c r="C644" s="227"/>
      <c r="D644" s="227"/>
      <c r="E644" s="227"/>
      <c r="F644" s="227"/>
      <c r="G644" s="227"/>
      <c r="H644" s="227"/>
      <c r="I644" s="227"/>
      <c r="J644" s="227"/>
      <c r="K644" s="227"/>
      <c r="L644" s="232"/>
      <c r="M644" s="233"/>
      <c r="N644" s="234"/>
      <c r="O644" s="233"/>
      <c r="P644" s="234"/>
      <c r="S644" s="215"/>
      <c r="V644" s="230"/>
      <c r="W644" s="230"/>
      <c r="X644" s="231"/>
    </row>
    <row r="645" spans="1:24" s="220" customFormat="1">
      <c r="A645" s="236"/>
      <c r="B645" s="237"/>
      <c r="C645" s="227"/>
      <c r="D645" s="227"/>
      <c r="E645" s="227"/>
      <c r="F645" s="227"/>
      <c r="G645" s="227"/>
      <c r="H645" s="227"/>
      <c r="I645" s="227"/>
      <c r="J645" s="227"/>
      <c r="K645" s="227"/>
      <c r="L645" s="232"/>
      <c r="M645" s="233"/>
      <c r="N645" s="234"/>
      <c r="O645" s="233"/>
      <c r="P645" s="234"/>
      <c r="S645" s="215"/>
      <c r="V645" s="230"/>
      <c r="W645" s="230"/>
      <c r="X645" s="231"/>
    </row>
    <row r="646" spans="1:24" s="220" customFormat="1">
      <c r="A646" s="236"/>
      <c r="B646" s="237"/>
      <c r="C646" s="227"/>
      <c r="D646" s="227"/>
      <c r="E646" s="227"/>
      <c r="F646" s="227"/>
      <c r="G646" s="227"/>
      <c r="H646" s="227"/>
      <c r="I646" s="227"/>
      <c r="J646" s="227"/>
      <c r="K646" s="227"/>
      <c r="L646" s="232"/>
      <c r="M646" s="233"/>
      <c r="N646" s="234"/>
      <c r="O646" s="233"/>
      <c r="P646" s="234"/>
      <c r="S646" s="215"/>
      <c r="V646" s="230"/>
      <c r="W646" s="230"/>
      <c r="X646" s="231"/>
    </row>
    <row r="647" spans="1:24" s="220" customFormat="1">
      <c r="A647" s="236"/>
      <c r="B647" s="237"/>
      <c r="C647" s="227"/>
      <c r="D647" s="227"/>
      <c r="E647" s="227"/>
      <c r="F647" s="227"/>
      <c r="G647" s="227"/>
      <c r="H647" s="227"/>
      <c r="I647" s="227"/>
      <c r="J647" s="227"/>
      <c r="K647" s="227"/>
      <c r="L647" s="232"/>
      <c r="M647" s="233"/>
      <c r="N647" s="234"/>
      <c r="O647" s="233"/>
      <c r="P647" s="234"/>
      <c r="S647" s="215"/>
      <c r="V647" s="230"/>
      <c r="W647" s="230"/>
      <c r="X647" s="231"/>
    </row>
    <row r="648" spans="1:24" s="220" customFormat="1">
      <c r="A648" s="236"/>
      <c r="B648" s="237"/>
      <c r="C648" s="227"/>
      <c r="D648" s="227"/>
      <c r="E648" s="227"/>
      <c r="F648" s="227"/>
      <c r="G648" s="227"/>
      <c r="H648" s="227"/>
      <c r="I648" s="227"/>
      <c r="J648" s="227"/>
      <c r="K648" s="227"/>
      <c r="L648" s="232"/>
      <c r="M648" s="233"/>
      <c r="N648" s="234"/>
      <c r="O648" s="233"/>
      <c r="P648" s="234"/>
      <c r="S648" s="215"/>
      <c r="V648" s="230"/>
      <c r="W648" s="230"/>
      <c r="X648" s="231"/>
    </row>
    <row r="649" spans="1:24" s="220" customFormat="1">
      <c r="A649" s="236"/>
      <c r="B649" s="237"/>
      <c r="C649" s="227"/>
      <c r="D649" s="227"/>
      <c r="E649" s="227"/>
      <c r="F649" s="227"/>
      <c r="G649" s="227"/>
      <c r="H649" s="227"/>
      <c r="I649" s="227"/>
      <c r="J649" s="227"/>
      <c r="K649" s="227"/>
      <c r="L649" s="232"/>
      <c r="M649" s="233"/>
      <c r="N649" s="234"/>
      <c r="O649" s="233"/>
      <c r="P649" s="234"/>
      <c r="S649" s="215"/>
      <c r="V649" s="230"/>
      <c r="W649" s="230"/>
      <c r="X649" s="231"/>
    </row>
    <row r="650" spans="1:24" s="220" customFormat="1">
      <c r="A650" s="236"/>
      <c r="B650" s="237"/>
      <c r="C650" s="227"/>
      <c r="D650" s="227"/>
      <c r="E650" s="227"/>
      <c r="F650" s="227"/>
      <c r="G650" s="227"/>
      <c r="H650" s="227"/>
      <c r="I650" s="227"/>
      <c r="J650" s="227"/>
      <c r="K650" s="227"/>
      <c r="L650" s="232"/>
      <c r="M650" s="233"/>
      <c r="N650" s="234"/>
      <c r="O650" s="233"/>
      <c r="P650" s="234"/>
      <c r="S650" s="215"/>
      <c r="V650" s="230"/>
      <c r="W650" s="230"/>
      <c r="X650" s="231"/>
    </row>
    <row r="651" spans="1:24" s="220" customFormat="1">
      <c r="A651" s="236"/>
      <c r="B651" s="237"/>
      <c r="C651" s="227"/>
      <c r="D651" s="227"/>
      <c r="E651" s="227"/>
      <c r="F651" s="227"/>
      <c r="G651" s="227"/>
      <c r="H651" s="227"/>
      <c r="I651" s="227"/>
      <c r="J651" s="227"/>
      <c r="K651" s="227"/>
      <c r="L651" s="232"/>
      <c r="M651" s="233"/>
      <c r="N651" s="234"/>
      <c r="O651" s="233"/>
      <c r="P651" s="234"/>
      <c r="S651" s="215"/>
      <c r="V651" s="230"/>
      <c r="W651" s="230"/>
      <c r="X651" s="231"/>
    </row>
    <row r="652" spans="1:24" s="220" customFormat="1">
      <c r="A652" s="236"/>
      <c r="B652" s="237"/>
      <c r="C652" s="227"/>
      <c r="D652" s="227"/>
      <c r="E652" s="227"/>
      <c r="F652" s="227"/>
      <c r="G652" s="227"/>
      <c r="H652" s="227"/>
      <c r="I652" s="227"/>
      <c r="J652" s="227"/>
      <c r="K652" s="227"/>
      <c r="L652" s="232"/>
      <c r="M652" s="233"/>
      <c r="N652" s="234"/>
      <c r="O652" s="233"/>
      <c r="P652" s="234"/>
      <c r="S652" s="215"/>
      <c r="V652" s="230"/>
      <c r="W652" s="230"/>
      <c r="X652" s="231"/>
    </row>
    <row r="653" spans="1:24" s="220" customFormat="1">
      <c r="A653" s="236"/>
      <c r="B653" s="237"/>
      <c r="C653" s="227"/>
      <c r="D653" s="227"/>
      <c r="E653" s="227"/>
      <c r="F653" s="227"/>
      <c r="G653" s="227"/>
      <c r="H653" s="227"/>
      <c r="I653" s="227"/>
      <c r="J653" s="227"/>
      <c r="K653" s="227"/>
      <c r="L653" s="232"/>
      <c r="M653" s="233"/>
      <c r="N653" s="234"/>
      <c r="O653" s="233"/>
      <c r="P653" s="234"/>
      <c r="S653" s="215"/>
      <c r="V653" s="230"/>
      <c r="W653" s="230"/>
      <c r="X653" s="231"/>
    </row>
    <row r="654" spans="1:24" s="220" customFormat="1">
      <c r="A654" s="236"/>
      <c r="B654" s="237"/>
      <c r="C654" s="227"/>
      <c r="D654" s="227"/>
      <c r="E654" s="227"/>
      <c r="F654" s="227"/>
      <c r="G654" s="227"/>
      <c r="H654" s="227"/>
      <c r="I654" s="227"/>
      <c r="J654" s="227"/>
      <c r="K654" s="227"/>
      <c r="L654" s="232"/>
      <c r="M654" s="233"/>
      <c r="N654" s="234"/>
      <c r="O654" s="233"/>
      <c r="P654" s="234"/>
      <c r="S654" s="215"/>
      <c r="V654" s="230"/>
      <c r="W654" s="230"/>
      <c r="X654" s="231"/>
    </row>
    <row r="655" spans="1:24" s="220" customFormat="1">
      <c r="A655" s="236"/>
      <c r="B655" s="237"/>
      <c r="C655" s="227"/>
      <c r="D655" s="227"/>
      <c r="E655" s="227"/>
      <c r="F655" s="227"/>
      <c r="G655" s="227"/>
      <c r="H655" s="227"/>
      <c r="I655" s="227"/>
      <c r="J655" s="227"/>
      <c r="K655" s="227"/>
      <c r="L655" s="232"/>
      <c r="M655" s="233"/>
      <c r="N655" s="234"/>
      <c r="O655" s="233"/>
      <c r="P655" s="234"/>
      <c r="S655" s="215"/>
      <c r="V655" s="230"/>
      <c r="W655" s="230"/>
      <c r="X655" s="231"/>
    </row>
    <row r="656" spans="1:24" s="220" customFormat="1">
      <c r="A656" s="236"/>
      <c r="B656" s="237"/>
      <c r="C656" s="227"/>
      <c r="D656" s="227"/>
      <c r="E656" s="227"/>
      <c r="F656" s="227"/>
      <c r="G656" s="227"/>
      <c r="H656" s="227"/>
      <c r="I656" s="227"/>
      <c r="J656" s="227"/>
      <c r="K656" s="227"/>
      <c r="L656" s="232"/>
      <c r="M656" s="233"/>
      <c r="N656" s="234"/>
      <c r="O656" s="233"/>
      <c r="P656" s="234"/>
      <c r="S656" s="215"/>
      <c r="V656" s="230"/>
      <c r="W656" s="230"/>
      <c r="X656" s="231"/>
    </row>
    <row r="657" spans="1:24" s="220" customFormat="1">
      <c r="A657" s="236"/>
      <c r="B657" s="237"/>
      <c r="C657" s="227"/>
      <c r="D657" s="227"/>
      <c r="E657" s="227"/>
      <c r="F657" s="227"/>
      <c r="G657" s="227"/>
      <c r="H657" s="227"/>
      <c r="I657" s="227"/>
      <c r="J657" s="227"/>
      <c r="K657" s="227"/>
      <c r="L657" s="232"/>
      <c r="M657" s="233"/>
      <c r="N657" s="234"/>
      <c r="O657" s="233"/>
      <c r="P657" s="234"/>
      <c r="S657" s="215"/>
      <c r="V657" s="230"/>
      <c r="W657" s="230"/>
      <c r="X657" s="231"/>
    </row>
    <row r="658" spans="1:24" s="220" customFormat="1">
      <c r="A658" s="236"/>
      <c r="B658" s="237"/>
      <c r="C658" s="227"/>
      <c r="D658" s="227"/>
      <c r="E658" s="227"/>
      <c r="F658" s="227"/>
      <c r="G658" s="227"/>
      <c r="H658" s="227"/>
      <c r="I658" s="227"/>
      <c r="J658" s="227"/>
      <c r="K658" s="227"/>
      <c r="L658" s="232"/>
      <c r="M658" s="233"/>
      <c r="N658" s="234"/>
      <c r="O658" s="233"/>
      <c r="P658" s="234"/>
      <c r="S658" s="215"/>
      <c r="V658" s="230"/>
      <c r="W658" s="230"/>
      <c r="X658" s="231"/>
    </row>
    <row r="659" spans="1:24" s="220" customFormat="1">
      <c r="A659" s="236"/>
      <c r="B659" s="237"/>
      <c r="C659" s="227"/>
      <c r="D659" s="227"/>
      <c r="E659" s="227"/>
      <c r="F659" s="227"/>
      <c r="G659" s="227"/>
      <c r="H659" s="227"/>
      <c r="I659" s="227"/>
      <c r="J659" s="227"/>
      <c r="K659" s="227"/>
      <c r="L659" s="232"/>
      <c r="M659" s="233"/>
      <c r="N659" s="234"/>
      <c r="O659" s="233"/>
      <c r="P659" s="234"/>
      <c r="S659" s="215"/>
      <c r="V659" s="230"/>
      <c r="W659" s="230"/>
      <c r="X659" s="231"/>
    </row>
    <row r="660" spans="1:24" s="220" customFormat="1">
      <c r="A660" s="236"/>
      <c r="B660" s="237"/>
      <c r="C660" s="227"/>
      <c r="D660" s="227"/>
      <c r="E660" s="227"/>
      <c r="F660" s="227"/>
      <c r="G660" s="227"/>
      <c r="H660" s="227"/>
      <c r="I660" s="227"/>
      <c r="J660" s="227"/>
      <c r="K660" s="227"/>
      <c r="L660" s="232"/>
      <c r="M660" s="233"/>
      <c r="N660" s="234"/>
      <c r="O660" s="233"/>
      <c r="P660" s="234"/>
      <c r="S660" s="215"/>
      <c r="V660" s="230"/>
      <c r="W660" s="230"/>
      <c r="X660" s="231"/>
    </row>
    <row r="661" spans="1:24" s="220" customFormat="1">
      <c r="A661" s="236"/>
      <c r="B661" s="237"/>
      <c r="C661" s="227"/>
      <c r="D661" s="227"/>
      <c r="E661" s="227"/>
      <c r="F661" s="227"/>
      <c r="G661" s="227"/>
      <c r="H661" s="227"/>
      <c r="I661" s="227"/>
      <c r="J661" s="227"/>
      <c r="K661" s="227"/>
      <c r="L661" s="232"/>
      <c r="M661" s="233"/>
      <c r="N661" s="234"/>
      <c r="O661" s="233"/>
      <c r="P661" s="234"/>
      <c r="S661" s="215"/>
      <c r="V661" s="230"/>
      <c r="W661" s="230"/>
      <c r="X661" s="231"/>
    </row>
    <row r="662" spans="1:24" s="220" customFormat="1">
      <c r="A662" s="236"/>
      <c r="B662" s="237"/>
      <c r="C662" s="227"/>
      <c r="D662" s="227"/>
      <c r="E662" s="227"/>
      <c r="F662" s="227"/>
      <c r="G662" s="227"/>
      <c r="H662" s="227"/>
      <c r="I662" s="227"/>
      <c r="J662" s="227"/>
      <c r="K662" s="227"/>
      <c r="L662" s="232"/>
      <c r="M662" s="233"/>
      <c r="N662" s="234"/>
      <c r="O662" s="233"/>
      <c r="P662" s="234"/>
      <c r="S662" s="215"/>
      <c r="V662" s="230"/>
      <c r="W662" s="230"/>
      <c r="X662" s="231"/>
    </row>
    <row r="663" spans="1:24" s="220" customFormat="1">
      <c r="A663" s="236"/>
      <c r="B663" s="237"/>
      <c r="C663" s="227"/>
      <c r="D663" s="227"/>
      <c r="E663" s="227"/>
      <c r="F663" s="227"/>
      <c r="G663" s="227"/>
      <c r="H663" s="227"/>
      <c r="I663" s="227"/>
      <c r="J663" s="227"/>
      <c r="K663" s="227"/>
      <c r="L663" s="232"/>
      <c r="M663" s="233"/>
      <c r="N663" s="234"/>
      <c r="O663" s="233"/>
      <c r="P663" s="234"/>
      <c r="S663" s="215"/>
      <c r="V663" s="230"/>
      <c r="W663" s="230"/>
      <c r="X663" s="231"/>
    </row>
    <row r="664" spans="1:24" s="220" customFormat="1">
      <c r="A664" s="236"/>
      <c r="B664" s="237"/>
      <c r="C664" s="227"/>
      <c r="D664" s="227"/>
      <c r="E664" s="227"/>
      <c r="F664" s="227"/>
      <c r="G664" s="227"/>
      <c r="H664" s="227"/>
      <c r="I664" s="227"/>
      <c r="J664" s="227"/>
      <c r="K664" s="227"/>
      <c r="L664" s="232"/>
      <c r="M664" s="233"/>
      <c r="N664" s="234"/>
      <c r="O664" s="233"/>
      <c r="P664" s="234"/>
      <c r="S664" s="215"/>
      <c r="V664" s="230"/>
      <c r="W664" s="230"/>
      <c r="X664" s="231"/>
    </row>
    <row r="665" spans="1:24" s="220" customFormat="1">
      <c r="A665" s="236"/>
      <c r="B665" s="237"/>
      <c r="C665" s="227"/>
      <c r="D665" s="227"/>
      <c r="E665" s="227"/>
      <c r="F665" s="227"/>
      <c r="G665" s="227"/>
      <c r="H665" s="227"/>
      <c r="I665" s="227"/>
      <c r="J665" s="227"/>
      <c r="K665" s="227"/>
      <c r="L665" s="232"/>
      <c r="M665" s="233"/>
      <c r="N665" s="234"/>
      <c r="O665" s="233"/>
      <c r="P665" s="234"/>
      <c r="S665" s="215"/>
      <c r="V665" s="230"/>
      <c r="W665" s="230"/>
      <c r="X665" s="231"/>
    </row>
    <row r="666" spans="1:24" s="220" customFormat="1">
      <c r="A666" s="236"/>
      <c r="B666" s="237"/>
      <c r="C666" s="227"/>
      <c r="D666" s="227"/>
      <c r="E666" s="227"/>
      <c r="F666" s="227"/>
      <c r="G666" s="227"/>
      <c r="H666" s="227"/>
      <c r="I666" s="227"/>
      <c r="J666" s="227"/>
      <c r="K666" s="227"/>
      <c r="L666" s="232"/>
      <c r="M666" s="233"/>
      <c r="N666" s="234"/>
      <c r="O666" s="233"/>
      <c r="P666" s="234"/>
      <c r="S666" s="215"/>
      <c r="V666" s="230"/>
      <c r="W666" s="230"/>
      <c r="X666" s="231"/>
    </row>
    <row r="667" spans="1:24" s="220" customFormat="1">
      <c r="A667" s="236"/>
      <c r="B667" s="237"/>
      <c r="C667" s="227"/>
      <c r="D667" s="227"/>
      <c r="E667" s="227"/>
      <c r="F667" s="227"/>
      <c r="G667" s="227"/>
      <c r="H667" s="227"/>
      <c r="I667" s="227"/>
      <c r="J667" s="227"/>
      <c r="K667" s="227"/>
      <c r="L667" s="232"/>
      <c r="M667" s="233"/>
      <c r="N667" s="234"/>
      <c r="O667" s="233"/>
      <c r="P667" s="234"/>
      <c r="S667" s="215"/>
      <c r="V667" s="230"/>
      <c r="W667" s="230"/>
      <c r="X667" s="231"/>
    </row>
    <row r="668" spans="1:24" s="220" customFormat="1">
      <c r="A668" s="236"/>
      <c r="B668" s="237"/>
      <c r="C668" s="227"/>
      <c r="D668" s="227"/>
      <c r="E668" s="227"/>
      <c r="F668" s="227"/>
      <c r="G668" s="227"/>
      <c r="H668" s="227"/>
      <c r="I668" s="227"/>
      <c r="J668" s="227"/>
      <c r="K668" s="227"/>
      <c r="L668" s="232"/>
      <c r="M668" s="233"/>
      <c r="N668" s="234"/>
      <c r="O668" s="233"/>
      <c r="P668" s="234"/>
      <c r="S668" s="215"/>
      <c r="V668" s="230"/>
      <c r="W668" s="230"/>
      <c r="X668" s="231"/>
    </row>
    <row r="669" spans="1:24" s="220" customFormat="1">
      <c r="A669" s="236"/>
      <c r="B669" s="237"/>
      <c r="C669" s="227"/>
      <c r="D669" s="227"/>
      <c r="E669" s="227"/>
      <c r="F669" s="227"/>
      <c r="G669" s="227"/>
      <c r="H669" s="227"/>
      <c r="I669" s="227"/>
      <c r="J669" s="227"/>
      <c r="K669" s="227"/>
      <c r="L669" s="232"/>
      <c r="M669" s="233"/>
      <c r="N669" s="234"/>
      <c r="O669" s="233"/>
      <c r="P669" s="234"/>
      <c r="S669" s="215"/>
      <c r="V669" s="230"/>
      <c r="W669" s="230"/>
      <c r="X669" s="231"/>
    </row>
    <row r="670" spans="1:24" s="220" customFormat="1">
      <c r="A670" s="236"/>
      <c r="B670" s="237"/>
      <c r="C670" s="227"/>
      <c r="D670" s="227"/>
      <c r="E670" s="227"/>
      <c r="F670" s="227"/>
      <c r="G670" s="227"/>
      <c r="H670" s="227"/>
      <c r="I670" s="227"/>
      <c r="J670" s="227"/>
      <c r="K670" s="227"/>
      <c r="L670" s="232"/>
      <c r="M670" s="233"/>
      <c r="N670" s="234"/>
      <c r="O670" s="233"/>
      <c r="P670" s="234"/>
      <c r="S670" s="215"/>
      <c r="V670" s="230"/>
      <c r="W670" s="230"/>
      <c r="X670" s="231"/>
    </row>
    <row r="671" spans="1:24" s="220" customFormat="1">
      <c r="A671" s="236"/>
      <c r="B671" s="237"/>
      <c r="C671" s="227"/>
      <c r="D671" s="227"/>
      <c r="E671" s="227"/>
      <c r="F671" s="227"/>
      <c r="G671" s="227"/>
      <c r="H671" s="227"/>
      <c r="I671" s="227"/>
      <c r="J671" s="227"/>
      <c r="K671" s="227"/>
      <c r="L671" s="232"/>
      <c r="M671" s="233"/>
      <c r="N671" s="234"/>
      <c r="O671" s="233"/>
      <c r="P671" s="234"/>
      <c r="S671" s="215"/>
      <c r="V671" s="230"/>
      <c r="W671" s="230"/>
      <c r="X671" s="231"/>
    </row>
    <row r="672" spans="1:24" s="220" customFormat="1">
      <c r="A672" s="236"/>
      <c r="B672" s="237"/>
      <c r="C672" s="227"/>
      <c r="D672" s="227"/>
      <c r="E672" s="227"/>
      <c r="F672" s="227"/>
      <c r="G672" s="227"/>
      <c r="H672" s="227"/>
      <c r="I672" s="227"/>
      <c r="J672" s="227"/>
      <c r="K672" s="227"/>
      <c r="L672" s="232"/>
      <c r="M672" s="233"/>
      <c r="N672" s="234"/>
      <c r="O672" s="233"/>
      <c r="P672" s="234"/>
      <c r="S672" s="215"/>
      <c r="V672" s="230"/>
      <c r="W672" s="230"/>
      <c r="X672" s="231"/>
    </row>
    <row r="673" spans="1:24" s="220" customFormat="1">
      <c r="A673" s="236"/>
      <c r="B673" s="237"/>
      <c r="C673" s="227"/>
      <c r="D673" s="227"/>
      <c r="E673" s="227"/>
      <c r="F673" s="227"/>
      <c r="G673" s="227"/>
      <c r="H673" s="227"/>
      <c r="I673" s="227"/>
      <c r="J673" s="227"/>
      <c r="K673" s="227"/>
      <c r="L673" s="232"/>
      <c r="M673" s="233"/>
      <c r="N673" s="234"/>
      <c r="O673" s="233"/>
      <c r="P673" s="234"/>
      <c r="S673" s="215"/>
      <c r="V673" s="230"/>
      <c r="W673" s="230"/>
      <c r="X673" s="231"/>
    </row>
    <row r="674" spans="1:24" s="220" customFormat="1">
      <c r="A674" s="236"/>
      <c r="B674" s="237"/>
      <c r="C674" s="227"/>
      <c r="D674" s="227"/>
      <c r="E674" s="227"/>
      <c r="F674" s="227"/>
      <c r="G674" s="227"/>
      <c r="H674" s="227"/>
      <c r="I674" s="227"/>
      <c r="J674" s="227"/>
      <c r="K674" s="227"/>
      <c r="L674" s="232"/>
      <c r="M674" s="233"/>
      <c r="N674" s="234"/>
      <c r="O674" s="233"/>
      <c r="P674" s="234"/>
      <c r="S674" s="215"/>
      <c r="V674" s="230"/>
      <c r="W674" s="230"/>
      <c r="X674" s="231"/>
    </row>
    <row r="675" spans="1:24" s="220" customFormat="1">
      <c r="A675" s="236"/>
      <c r="B675" s="237"/>
      <c r="C675" s="227"/>
      <c r="D675" s="227"/>
      <c r="E675" s="227"/>
      <c r="F675" s="227"/>
      <c r="G675" s="227"/>
      <c r="H675" s="227"/>
      <c r="I675" s="227"/>
      <c r="J675" s="227"/>
      <c r="K675" s="227"/>
      <c r="L675" s="232"/>
      <c r="M675" s="233"/>
      <c r="N675" s="234"/>
      <c r="O675" s="233"/>
      <c r="P675" s="234"/>
      <c r="S675" s="215"/>
      <c r="V675" s="230"/>
      <c r="W675" s="230"/>
      <c r="X675" s="231"/>
    </row>
    <row r="676" spans="1:24" s="220" customFormat="1">
      <c r="A676" s="236"/>
      <c r="B676" s="237"/>
      <c r="C676" s="227"/>
      <c r="D676" s="227"/>
      <c r="E676" s="227"/>
      <c r="F676" s="227"/>
      <c r="G676" s="227"/>
      <c r="H676" s="227"/>
      <c r="I676" s="227"/>
      <c r="J676" s="227"/>
      <c r="K676" s="227"/>
      <c r="L676" s="232"/>
      <c r="M676" s="233"/>
      <c r="N676" s="234"/>
      <c r="O676" s="233"/>
      <c r="P676" s="234"/>
      <c r="S676" s="215"/>
      <c r="V676" s="230"/>
      <c r="W676" s="230"/>
      <c r="X676" s="231"/>
    </row>
    <row r="677" spans="1:24" s="220" customFormat="1">
      <c r="A677" s="236"/>
      <c r="B677" s="237"/>
      <c r="C677" s="227"/>
      <c r="D677" s="227"/>
      <c r="E677" s="227"/>
      <c r="F677" s="227"/>
      <c r="G677" s="227"/>
      <c r="H677" s="227"/>
      <c r="I677" s="227"/>
      <c r="J677" s="227"/>
      <c r="K677" s="227"/>
      <c r="L677" s="232"/>
      <c r="M677" s="233"/>
      <c r="N677" s="234"/>
      <c r="O677" s="233"/>
      <c r="P677" s="234"/>
      <c r="S677" s="215"/>
      <c r="V677" s="230"/>
      <c r="W677" s="230"/>
      <c r="X677" s="231"/>
    </row>
    <row r="678" spans="1:24" s="220" customFormat="1">
      <c r="A678" s="236"/>
      <c r="B678" s="237"/>
      <c r="C678" s="227"/>
      <c r="D678" s="227"/>
      <c r="E678" s="227"/>
      <c r="F678" s="227"/>
      <c r="G678" s="227"/>
      <c r="H678" s="227"/>
      <c r="I678" s="227"/>
      <c r="J678" s="227"/>
      <c r="K678" s="227"/>
      <c r="L678" s="232"/>
      <c r="M678" s="233"/>
      <c r="N678" s="234"/>
      <c r="O678" s="233"/>
      <c r="P678" s="234"/>
      <c r="S678" s="215"/>
      <c r="V678" s="230"/>
      <c r="W678" s="230"/>
      <c r="X678" s="231"/>
    </row>
    <row r="679" spans="1:24" s="220" customFormat="1">
      <c r="A679" s="236"/>
      <c r="B679" s="237"/>
      <c r="C679" s="227"/>
      <c r="D679" s="227"/>
      <c r="E679" s="227"/>
      <c r="F679" s="227"/>
      <c r="G679" s="227"/>
      <c r="H679" s="227"/>
      <c r="I679" s="227"/>
      <c r="J679" s="227"/>
      <c r="K679" s="227"/>
      <c r="L679" s="232"/>
      <c r="M679" s="233"/>
      <c r="N679" s="234"/>
      <c r="O679" s="233"/>
      <c r="P679" s="234"/>
      <c r="S679" s="215"/>
      <c r="V679" s="230"/>
      <c r="W679" s="230"/>
      <c r="X679" s="231"/>
    </row>
    <row r="680" spans="1:24" s="220" customFormat="1">
      <c r="A680" s="236"/>
      <c r="B680" s="237"/>
      <c r="C680" s="227"/>
      <c r="D680" s="227"/>
      <c r="E680" s="227"/>
      <c r="F680" s="227"/>
      <c r="G680" s="227"/>
      <c r="H680" s="227"/>
      <c r="I680" s="227"/>
      <c r="J680" s="227"/>
      <c r="K680" s="227"/>
      <c r="L680" s="232"/>
      <c r="M680" s="233"/>
      <c r="N680" s="234"/>
      <c r="O680" s="233"/>
      <c r="P680" s="234"/>
      <c r="S680" s="215"/>
      <c r="V680" s="230"/>
      <c r="W680" s="230"/>
      <c r="X680" s="231"/>
    </row>
    <row r="681" spans="1:24" s="220" customFormat="1">
      <c r="A681" s="236"/>
      <c r="B681" s="237"/>
      <c r="C681" s="227"/>
      <c r="D681" s="227"/>
      <c r="E681" s="227"/>
      <c r="F681" s="227"/>
      <c r="G681" s="227"/>
      <c r="H681" s="227"/>
      <c r="I681" s="227"/>
      <c r="J681" s="227"/>
      <c r="K681" s="227"/>
      <c r="L681" s="232"/>
      <c r="M681" s="233"/>
      <c r="N681" s="234"/>
      <c r="O681" s="233"/>
      <c r="P681" s="234"/>
      <c r="S681" s="215"/>
      <c r="V681" s="230"/>
      <c r="W681" s="230"/>
      <c r="X681" s="231"/>
    </row>
    <row r="682" spans="1:24" s="220" customFormat="1">
      <c r="A682" s="236"/>
      <c r="B682" s="237"/>
      <c r="C682" s="227"/>
      <c r="D682" s="227"/>
      <c r="E682" s="227"/>
      <c r="F682" s="227"/>
      <c r="G682" s="227"/>
      <c r="H682" s="227"/>
      <c r="I682" s="227"/>
      <c r="J682" s="227"/>
      <c r="K682" s="227"/>
      <c r="L682" s="232"/>
      <c r="M682" s="233"/>
      <c r="N682" s="234"/>
      <c r="O682" s="233"/>
      <c r="P682" s="234"/>
      <c r="S682" s="215"/>
      <c r="V682" s="230"/>
      <c r="W682" s="230"/>
      <c r="X682" s="231"/>
    </row>
    <row r="683" spans="1:24" s="220" customFormat="1">
      <c r="A683" s="236"/>
      <c r="B683" s="237"/>
      <c r="C683" s="227"/>
      <c r="D683" s="227"/>
      <c r="E683" s="227"/>
      <c r="F683" s="227"/>
      <c r="G683" s="227"/>
      <c r="H683" s="227"/>
      <c r="I683" s="227"/>
      <c r="J683" s="227"/>
      <c r="K683" s="227"/>
      <c r="L683" s="232"/>
      <c r="M683" s="233"/>
      <c r="N683" s="234"/>
      <c r="O683" s="233"/>
      <c r="P683" s="234"/>
      <c r="S683" s="215"/>
      <c r="V683" s="230"/>
      <c r="W683" s="230"/>
      <c r="X683" s="231"/>
    </row>
    <row r="684" spans="1:24" s="220" customFormat="1">
      <c r="A684" s="236"/>
      <c r="B684" s="237"/>
      <c r="C684" s="227"/>
      <c r="D684" s="227"/>
      <c r="E684" s="227"/>
      <c r="F684" s="227"/>
      <c r="G684" s="227"/>
      <c r="H684" s="227"/>
      <c r="I684" s="227"/>
      <c r="J684" s="227"/>
      <c r="K684" s="227"/>
      <c r="L684" s="232"/>
      <c r="M684" s="233"/>
      <c r="N684" s="234"/>
      <c r="O684" s="233"/>
      <c r="P684" s="234"/>
      <c r="S684" s="215"/>
      <c r="V684" s="230"/>
      <c r="W684" s="230"/>
      <c r="X684" s="231"/>
    </row>
    <row r="685" spans="1:24" s="220" customFormat="1">
      <c r="A685" s="236"/>
      <c r="B685" s="237"/>
      <c r="C685" s="227"/>
      <c r="D685" s="227"/>
      <c r="E685" s="227"/>
      <c r="F685" s="227"/>
      <c r="G685" s="227"/>
      <c r="H685" s="227"/>
      <c r="I685" s="227"/>
      <c r="J685" s="227"/>
      <c r="K685" s="227"/>
      <c r="L685" s="232"/>
      <c r="M685" s="233"/>
      <c r="N685" s="234"/>
      <c r="O685" s="233"/>
      <c r="P685" s="234"/>
      <c r="S685" s="215"/>
      <c r="V685" s="230"/>
      <c r="W685" s="230"/>
      <c r="X685" s="231"/>
    </row>
    <row r="686" spans="1:24" s="220" customFormat="1">
      <c r="A686" s="236"/>
      <c r="B686" s="237"/>
      <c r="C686" s="227"/>
      <c r="D686" s="227"/>
      <c r="E686" s="227"/>
      <c r="F686" s="227"/>
      <c r="G686" s="227"/>
      <c r="H686" s="227"/>
      <c r="I686" s="227"/>
      <c r="J686" s="227"/>
      <c r="K686" s="227"/>
      <c r="L686" s="232"/>
      <c r="M686" s="233"/>
      <c r="N686" s="234"/>
      <c r="O686" s="233"/>
      <c r="P686" s="234"/>
      <c r="S686" s="215"/>
      <c r="V686" s="230"/>
      <c r="W686" s="230"/>
      <c r="X686" s="231"/>
    </row>
    <row r="687" spans="1:24" s="220" customFormat="1">
      <c r="A687" s="236"/>
      <c r="B687" s="237"/>
      <c r="C687" s="227"/>
      <c r="D687" s="227"/>
      <c r="E687" s="227"/>
      <c r="F687" s="227"/>
      <c r="G687" s="227"/>
      <c r="H687" s="227"/>
      <c r="I687" s="227"/>
      <c r="J687" s="227"/>
      <c r="K687" s="227"/>
      <c r="L687" s="232"/>
      <c r="M687" s="233"/>
      <c r="N687" s="234"/>
      <c r="O687" s="233"/>
      <c r="P687" s="234"/>
      <c r="S687" s="215"/>
      <c r="V687" s="230"/>
      <c r="W687" s="230"/>
      <c r="X687" s="231"/>
    </row>
    <row r="688" spans="1:24" s="220" customFormat="1">
      <c r="A688" s="236"/>
      <c r="B688" s="237"/>
      <c r="C688" s="227"/>
      <c r="D688" s="227"/>
      <c r="E688" s="227"/>
      <c r="F688" s="227"/>
      <c r="G688" s="227"/>
      <c r="H688" s="227"/>
      <c r="I688" s="227"/>
      <c r="J688" s="227"/>
      <c r="K688" s="227"/>
      <c r="L688" s="232"/>
      <c r="M688" s="233"/>
      <c r="N688" s="234"/>
      <c r="O688" s="233"/>
      <c r="P688" s="234"/>
      <c r="S688" s="215"/>
      <c r="V688" s="230"/>
      <c r="W688" s="230"/>
      <c r="X688" s="231"/>
    </row>
    <row r="689" spans="1:24" s="220" customFormat="1">
      <c r="A689" s="236"/>
      <c r="B689" s="237"/>
      <c r="C689" s="227"/>
      <c r="D689" s="227"/>
      <c r="E689" s="227"/>
      <c r="F689" s="227"/>
      <c r="G689" s="227"/>
      <c r="H689" s="227"/>
      <c r="I689" s="227"/>
      <c r="J689" s="227"/>
      <c r="K689" s="227"/>
      <c r="L689" s="232"/>
      <c r="M689" s="233"/>
      <c r="N689" s="234"/>
      <c r="O689" s="233"/>
      <c r="P689" s="234"/>
      <c r="S689" s="215"/>
      <c r="V689" s="230"/>
      <c r="W689" s="230"/>
      <c r="X689" s="231"/>
    </row>
    <row r="690" spans="1:24" s="220" customFormat="1">
      <c r="A690" s="236"/>
      <c r="B690" s="237"/>
      <c r="C690" s="227"/>
      <c r="D690" s="227"/>
      <c r="E690" s="227"/>
      <c r="F690" s="227"/>
      <c r="G690" s="227"/>
      <c r="H690" s="227"/>
      <c r="I690" s="227"/>
      <c r="J690" s="227"/>
      <c r="K690" s="227"/>
      <c r="L690" s="232"/>
      <c r="M690" s="233"/>
      <c r="N690" s="234"/>
      <c r="O690" s="233"/>
      <c r="P690" s="234"/>
      <c r="S690" s="215"/>
      <c r="V690" s="230"/>
      <c r="W690" s="230"/>
      <c r="X690" s="231"/>
    </row>
    <row r="691" spans="1:24" s="220" customFormat="1">
      <c r="A691" s="236"/>
      <c r="B691" s="237"/>
      <c r="C691" s="227"/>
      <c r="D691" s="227"/>
      <c r="E691" s="227"/>
      <c r="F691" s="227"/>
      <c r="G691" s="227"/>
      <c r="H691" s="227"/>
      <c r="I691" s="227"/>
      <c r="J691" s="227"/>
      <c r="K691" s="227"/>
      <c r="L691" s="232"/>
      <c r="M691" s="233"/>
      <c r="N691" s="234"/>
      <c r="O691" s="233"/>
      <c r="P691" s="234"/>
      <c r="S691" s="215"/>
      <c r="V691" s="230"/>
      <c r="W691" s="230"/>
      <c r="X691" s="231"/>
    </row>
    <row r="692" spans="1:24" s="220" customFormat="1">
      <c r="A692" s="236"/>
      <c r="B692" s="237"/>
      <c r="C692" s="227"/>
      <c r="D692" s="227"/>
      <c r="E692" s="227"/>
      <c r="F692" s="227"/>
      <c r="G692" s="227"/>
      <c r="H692" s="227"/>
      <c r="I692" s="227"/>
      <c r="J692" s="227"/>
      <c r="K692" s="227"/>
      <c r="L692" s="232"/>
      <c r="M692" s="233"/>
      <c r="N692" s="234"/>
      <c r="O692" s="233"/>
      <c r="P692" s="234"/>
      <c r="S692" s="215"/>
      <c r="V692" s="230"/>
      <c r="W692" s="230"/>
      <c r="X692" s="231"/>
    </row>
    <row r="693" spans="1:24" s="220" customFormat="1">
      <c r="A693" s="236"/>
      <c r="B693" s="237"/>
      <c r="C693" s="227"/>
      <c r="D693" s="227"/>
      <c r="E693" s="227"/>
      <c r="F693" s="227"/>
      <c r="G693" s="227"/>
      <c r="H693" s="227"/>
      <c r="I693" s="227"/>
      <c r="J693" s="227"/>
      <c r="K693" s="227"/>
      <c r="L693" s="232"/>
      <c r="M693" s="233"/>
      <c r="N693" s="234"/>
      <c r="O693" s="233"/>
      <c r="P693" s="234"/>
      <c r="S693" s="215"/>
      <c r="V693" s="230"/>
      <c r="W693" s="230"/>
      <c r="X693" s="231"/>
    </row>
    <row r="694" spans="1:24" s="220" customFormat="1">
      <c r="A694" s="236"/>
      <c r="B694" s="237"/>
      <c r="C694" s="227"/>
      <c r="D694" s="227"/>
      <c r="E694" s="227"/>
      <c r="F694" s="227"/>
      <c r="G694" s="227"/>
      <c r="H694" s="227"/>
      <c r="I694" s="227"/>
      <c r="J694" s="227"/>
      <c r="K694" s="227"/>
      <c r="L694" s="232"/>
      <c r="M694" s="233"/>
      <c r="N694" s="234"/>
      <c r="O694" s="233"/>
      <c r="P694" s="234"/>
      <c r="S694" s="215"/>
      <c r="V694" s="230"/>
      <c r="W694" s="230"/>
      <c r="X694" s="231"/>
    </row>
    <row r="695" spans="1:24" s="220" customFormat="1">
      <c r="A695" s="236"/>
      <c r="B695" s="237"/>
      <c r="C695" s="227"/>
      <c r="D695" s="227"/>
      <c r="E695" s="227"/>
      <c r="F695" s="227"/>
      <c r="G695" s="227"/>
      <c r="H695" s="227"/>
      <c r="I695" s="227"/>
      <c r="J695" s="227"/>
      <c r="K695" s="227"/>
      <c r="L695" s="232"/>
      <c r="M695" s="233"/>
      <c r="N695" s="234"/>
      <c r="O695" s="233"/>
      <c r="P695" s="234"/>
      <c r="S695" s="215"/>
      <c r="V695" s="230"/>
      <c r="W695" s="230"/>
      <c r="X695" s="231"/>
    </row>
    <row r="696" spans="1:24" s="220" customFormat="1">
      <c r="A696" s="236"/>
      <c r="B696" s="237"/>
      <c r="C696" s="227"/>
      <c r="D696" s="227"/>
      <c r="E696" s="227"/>
      <c r="F696" s="227"/>
      <c r="G696" s="227"/>
      <c r="H696" s="227"/>
      <c r="I696" s="227"/>
      <c r="J696" s="227"/>
      <c r="K696" s="227"/>
      <c r="L696" s="232"/>
      <c r="M696" s="233"/>
      <c r="N696" s="234"/>
      <c r="O696" s="233"/>
      <c r="P696" s="234"/>
      <c r="S696" s="215"/>
      <c r="V696" s="230"/>
      <c r="W696" s="230"/>
      <c r="X696" s="231"/>
    </row>
    <row r="697" spans="1:24" s="220" customFormat="1">
      <c r="A697" s="236"/>
      <c r="B697" s="237"/>
      <c r="C697" s="227"/>
      <c r="D697" s="227"/>
      <c r="E697" s="227"/>
      <c r="F697" s="227"/>
      <c r="G697" s="227"/>
      <c r="H697" s="227"/>
      <c r="I697" s="227"/>
      <c r="J697" s="227"/>
      <c r="K697" s="227"/>
      <c r="L697" s="232"/>
      <c r="M697" s="233"/>
      <c r="N697" s="234"/>
      <c r="O697" s="233"/>
      <c r="P697" s="234"/>
      <c r="S697" s="215"/>
      <c r="V697" s="230"/>
      <c r="W697" s="230"/>
      <c r="X697" s="231"/>
    </row>
    <row r="698" spans="1:24" s="220" customFormat="1">
      <c r="A698" s="236"/>
      <c r="B698" s="237"/>
      <c r="C698" s="227"/>
      <c r="D698" s="227"/>
      <c r="E698" s="227"/>
      <c r="F698" s="227"/>
      <c r="G698" s="227"/>
      <c r="H698" s="227"/>
      <c r="I698" s="227"/>
      <c r="J698" s="227"/>
      <c r="K698" s="227"/>
      <c r="L698" s="232"/>
      <c r="M698" s="233"/>
      <c r="N698" s="234"/>
      <c r="O698" s="233"/>
      <c r="P698" s="234"/>
      <c r="S698" s="215"/>
      <c r="V698" s="230"/>
      <c r="W698" s="230"/>
      <c r="X698" s="231"/>
    </row>
    <row r="699" spans="1:24" s="220" customFormat="1">
      <c r="A699" s="236"/>
      <c r="B699" s="237"/>
      <c r="C699" s="227"/>
      <c r="D699" s="227"/>
      <c r="E699" s="227"/>
      <c r="F699" s="227"/>
      <c r="G699" s="227"/>
      <c r="H699" s="227"/>
      <c r="I699" s="227"/>
      <c r="J699" s="227"/>
      <c r="K699" s="227"/>
      <c r="L699" s="232"/>
      <c r="M699" s="233"/>
      <c r="N699" s="234"/>
      <c r="O699" s="233"/>
      <c r="P699" s="234"/>
      <c r="S699" s="215"/>
      <c r="V699" s="230"/>
      <c r="W699" s="230"/>
      <c r="X699" s="231"/>
    </row>
    <row r="700" spans="1:24" s="220" customFormat="1">
      <c r="A700" s="236"/>
      <c r="B700" s="237"/>
      <c r="C700" s="227"/>
      <c r="D700" s="227"/>
      <c r="E700" s="227"/>
      <c r="F700" s="227"/>
      <c r="G700" s="227"/>
      <c r="H700" s="227"/>
      <c r="I700" s="227"/>
      <c r="J700" s="227"/>
      <c r="K700" s="227"/>
      <c r="L700" s="232"/>
      <c r="M700" s="233"/>
      <c r="N700" s="234"/>
      <c r="O700" s="233"/>
      <c r="P700" s="234"/>
      <c r="S700" s="215"/>
      <c r="V700" s="230"/>
      <c r="W700" s="230"/>
      <c r="X700" s="231"/>
    </row>
    <row r="701" spans="1:24" s="220" customFormat="1">
      <c r="A701" s="236"/>
      <c r="B701" s="237"/>
      <c r="C701" s="227"/>
      <c r="D701" s="227"/>
      <c r="E701" s="227"/>
      <c r="F701" s="227"/>
      <c r="G701" s="227"/>
      <c r="H701" s="227"/>
      <c r="I701" s="227"/>
      <c r="J701" s="227"/>
      <c r="K701" s="227"/>
      <c r="L701" s="232"/>
      <c r="M701" s="233"/>
      <c r="N701" s="234"/>
      <c r="O701" s="233"/>
      <c r="P701" s="234"/>
      <c r="S701" s="215"/>
      <c r="V701" s="230"/>
      <c r="W701" s="230"/>
      <c r="X701" s="231"/>
    </row>
    <row r="702" spans="1:24" s="220" customFormat="1">
      <c r="A702" s="236"/>
      <c r="B702" s="237"/>
      <c r="C702" s="227"/>
      <c r="D702" s="227"/>
      <c r="E702" s="227"/>
      <c r="F702" s="227"/>
      <c r="G702" s="227"/>
      <c r="H702" s="227"/>
      <c r="I702" s="227"/>
      <c r="J702" s="227"/>
      <c r="K702" s="227"/>
      <c r="L702" s="232"/>
      <c r="M702" s="233"/>
      <c r="N702" s="234"/>
      <c r="O702" s="233"/>
      <c r="P702" s="234"/>
      <c r="S702" s="215"/>
      <c r="V702" s="230"/>
      <c r="W702" s="230"/>
      <c r="X702" s="231"/>
    </row>
    <row r="703" spans="1:24" s="220" customFormat="1">
      <c r="A703" s="236"/>
      <c r="B703" s="237"/>
      <c r="C703" s="227"/>
      <c r="D703" s="227"/>
      <c r="E703" s="227"/>
      <c r="F703" s="227"/>
      <c r="G703" s="227"/>
      <c r="H703" s="227"/>
      <c r="I703" s="227"/>
      <c r="J703" s="227"/>
      <c r="K703" s="227"/>
      <c r="L703" s="232"/>
      <c r="M703" s="233"/>
      <c r="N703" s="234"/>
      <c r="O703" s="233"/>
      <c r="P703" s="234"/>
      <c r="S703" s="215"/>
      <c r="V703" s="230"/>
      <c r="W703" s="230"/>
      <c r="X703" s="231"/>
    </row>
    <row r="704" spans="1:24" s="220" customFormat="1">
      <c r="A704" s="236"/>
      <c r="B704" s="237"/>
      <c r="C704" s="227"/>
      <c r="D704" s="227"/>
      <c r="E704" s="227"/>
      <c r="F704" s="227"/>
      <c r="G704" s="227"/>
      <c r="H704" s="227"/>
      <c r="I704" s="227"/>
      <c r="J704" s="227"/>
      <c r="K704" s="227"/>
      <c r="L704" s="232"/>
      <c r="M704" s="233"/>
      <c r="N704" s="234"/>
      <c r="O704" s="233"/>
      <c r="P704" s="234"/>
      <c r="S704" s="215"/>
      <c r="V704" s="230"/>
      <c r="W704" s="230"/>
      <c r="X704" s="231"/>
    </row>
    <row r="705" spans="1:24" s="220" customFormat="1">
      <c r="A705" s="236"/>
      <c r="B705" s="237"/>
      <c r="C705" s="227"/>
      <c r="D705" s="227"/>
      <c r="E705" s="227"/>
      <c r="F705" s="227"/>
      <c r="G705" s="227"/>
      <c r="H705" s="227"/>
      <c r="I705" s="227"/>
      <c r="J705" s="227"/>
      <c r="K705" s="227"/>
      <c r="L705" s="232"/>
      <c r="M705" s="233"/>
      <c r="N705" s="234"/>
      <c r="O705" s="233"/>
      <c r="P705" s="234"/>
      <c r="S705" s="215"/>
      <c r="V705" s="230"/>
      <c r="W705" s="230"/>
      <c r="X705" s="231"/>
    </row>
    <row r="706" spans="1:24" s="220" customFormat="1">
      <c r="A706" s="236"/>
      <c r="B706" s="237"/>
      <c r="C706" s="227"/>
      <c r="D706" s="227"/>
      <c r="E706" s="227"/>
      <c r="F706" s="227"/>
      <c r="G706" s="227"/>
      <c r="H706" s="227"/>
      <c r="I706" s="227"/>
      <c r="J706" s="227"/>
      <c r="K706" s="227"/>
      <c r="L706" s="232"/>
      <c r="M706" s="233"/>
      <c r="N706" s="234"/>
      <c r="O706" s="233"/>
      <c r="P706" s="234"/>
      <c r="S706" s="215"/>
      <c r="V706" s="230"/>
      <c r="W706" s="230"/>
      <c r="X706" s="231"/>
    </row>
    <row r="707" spans="1:24" s="220" customFormat="1">
      <c r="A707" s="236"/>
      <c r="B707" s="237"/>
      <c r="C707" s="227"/>
      <c r="D707" s="227"/>
      <c r="E707" s="227"/>
      <c r="F707" s="227"/>
      <c r="G707" s="227"/>
      <c r="H707" s="227"/>
      <c r="I707" s="227"/>
      <c r="J707" s="227"/>
      <c r="K707" s="227"/>
      <c r="L707" s="232"/>
      <c r="M707" s="233"/>
      <c r="N707" s="234"/>
      <c r="O707" s="233"/>
      <c r="P707" s="234"/>
      <c r="S707" s="215"/>
      <c r="V707" s="230"/>
      <c r="W707" s="230"/>
      <c r="X707" s="231"/>
    </row>
    <row r="708" spans="1:24" s="220" customFormat="1">
      <c r="A708" s="236"/>
      <c r="B708" s="237"/>
      <c r="C708" s="227"/>
      <c r="D708" s="227"/>
      <c r="E708" s="227"/>
      <c r="F708" s="227"/>
      <c r="G708" s="227"/>
      <c r="H708" s="227"/>
      <c r="I708" s="227"/>
      <c r="J708" s="227"/>
      <c r="K708" s="227"/>
      <c r="L708" s="232"/>
      <c r="M708" s="233"/>
      <c r="N708" s="234"/>
      <c r="O708" s="233"/>
      <c r="P708" s="234"/>
      <c r="S708" s="215"/>
      <c r="V708" s="230"/>
      <c r="W708" s="230"/>
      <c r="X708" s="231"/>
    </row>
    <row r="709" spans="1:24" s="220" customFormat="1">
      <c r="A709" s="236"/>
      <c r="B709" s="237"/>
      <c r="C709" s="227"/>
      <c r="D709" s="227"/>
      <c r="E709" s="227"/>
      <c r="F709" s="227"/>
      <c r="G709" s="227"/>
      <c r="H709" s="227"/>
      <c r="I709" s="227"/>
      <c r="J709" s="227"/>
      <c r="K709" s="227"/>
      <c r="L709" s="232"/>
      <c r="M709" s="233"/>
      <c r="N709" s="234"/>
      <c r="O709" s="233"/>
      <c r="P709" s="234"/>
      <c r="S709" s="215"/>
      <c r="V709" s="230"/>
      <c r="W709" s="230"/>
      <c r="X709" s="231"/>
    </row>
    <row r="710" spans="1:24" s="220" customFormat="1">
      <c r="A710" s="236"/>
      <c r="B710" s="237"/>
      <c r="C710" s="227"/>
      <c r="D710" s="227"/>
      <c r="E710" s="227"/>
      <c r="F710" s="227"/>
      <c r="G710" s="227"/>
      <c r="H710" s="227"/>
      <c r="I710" s="227"/>
      <c r="J710" s="227"/>
      <c r="K710" s="227"/>
      <c r="L710" s="232"/>
      <c r="M710" s="233"/>
      <c r="N710" s="234"/>
      <c r="O710" s="233"/>
      <c r="P710" s="234"/>
      <c r="S710" s="215"/>
      <c r="V710" s="230"/>
      <c r="W710" s="230"/>
      <c r="X710" s="231"/>
    </row>
    <row r="711" spans="1:24" s="220" customFormat="1">
      <c r="A711" s="236"/>
      <c r="B711" s="237"/>
      <c r="C711" s="227"/>
      <c r="D711" s="227"/>
      <c r="E711" s="227"/>
      <c r="F711" s="227"/>
      <c r="G711" s="227"/>
      <c r="H711" s="227"/>
      <c r="I711" s="227"/>
      <c r="J711" s="227"/>
      <c r="K711" s="227"/>
      <c r="L711" s="232"/>
      <c r="M711" s="233"/>
      <c r="N711" s="234"/>
      <c r="O711" s="233"/>
      <c r="P711" s="234"/>
      <c r="S711" s="215"/>
      <c r="V711" s="230"/>
      <c r="W711" s="230"/>
      <c r="X711" s="231"/>
    </row>
    <row r="712" spans="1:24" s="220" customFormat="1">
      <c r="A712" s="236"/>
      <c r="B712" s="237"/>
      <c r="C712" s="227"/>
      <c r="D712" s="227"/>
      <c r="E712" s="227"/>
      <c r="F712" s="227"/>
      <c r="G712" s="227"/>
      <c r="H712" s="227"/>
      <c r="I712" s="227"/>
      <c r="J712" s="227"/>
      <c r="K712" s="227"/>
      <c r="L712" s="232"/>
      <c r="M712" s="233"/>
      <c r="N712" s="234"/>
      <c r="O712" s="233"/>
      <c r="P712" s="234"/>
      <c r="S712" s="215"/>
      <c r="V712" s="230"/>
      <c r="W712" s="230"/>
      <c r="X712" s="231"/>
    </row>
    <row r="713" spans="1:24" s="220" customFormat="1">
      <c r="A713" s="236"/>
      <c r="B713" s="237"/>
      <c r="C713" s="227"/>
      <c r="D713" s="227"/>
      <c r="E713" s="227"/>
      <c r="F713" s="227"/>
      <c r="G713" s="227"/>
      <c r="H713" s="227"/>
      <c r="I713" s="227"/>
      <c r="J713" s="227"/>
      <c r="K713" s="227"/>
      <c r="L713" s="232"/>
      <c r="M713" s="233"/>
      <c r="N713" s="234"/>
      <c r="O713" s="233"/>
      <c r="P713" s="234"/>
      <c r="S713" s="215"/>
      <c r="V713" s="230"/>
      <c r="W713" s="230"/>
      <c r="X713" s="231"/>
    </row>
    <row r="714" spans="1:24" s="220" customFormat="1">
      <c r="A714" s="236"/>
      <c r="B714" s="237"/>
      <c r="C714" s="227"/>
      <c r="D714" s="227"/>
      <c r="E714" s="227"/>
      <c r="F714" s="227"/>
      <c r="G714" s="227"/>
      <c r="H714" s="227"/>
      <c r="I714" s="227"/>
      <c r="J714" s="227"/>
      <c r="K714" s="227"/>
      <c r="L714" s="232"/>
      <c r="M714" s="233"/>
      <c r="N714" s="234"/>
      <c r="O714" s="233"/>
      <c r="P714" s="234"/>
      <c r="S714" s="215"/>
      <c r="V714" s="230"/>
      <c r="W714" s="230"/>
      <c r="X714" s="231"/>
    </row>
    <row r="715" spans="1:24" s="220" customFormat="1">
      <c r="A715" s="236"/>
      <c r="B715" s="237"/>
      <c r="C715" s="227"/>
      <c r="D715" s="227"/>
      <c r="E715" s="227"/>
      <c r="F715" s="227"/>
      <c r="G715" s="227"/>
      <c r="H715" s="227"/>
      <c r="I715" s="227"/>
      <c r="J715" s="227"/>
      <c r="K715" s="227"/>
      <c r="L715" s="232"/>
      <c r="M715" s="233"/>
      <c r="N715" s="234"/>
      <c r="O715" s="233"/>
      <c r="P715" s="234"/>
      <c r="S715" s="215"/>
      <c r="V715" s="230"/>
      <c r="W715" s="230"/>
      <c r="X715" s="231"/>
    </row>
    <row r="716" spans="1:24" s="220" customFormat="1">
      <c r="A716" s="236"/>
      <c r="B716" s="237"/>
      <c r="C716" s="227"/>
      <c r="D716" s="227"/>
      <c r="E716" s="227"/>
      <c r="F716" s="227"/>
      <c r="G716" s="227"/>
      <c r="H716" s="227"/>
      <c r="I716" s="227"/>
      <c r="J716" s="227"/>
      <c r="K716" s="227"/>
      <c r="L716" s="232"/>
      <c r="M716" s="233"/>
      <c r="N716" s="234"/>
      <c r="O716" s="233"/>
      <c r="P716" s="234"/>
      <c r="S716" s="215"/>
      <c r="V716" s="230"/>
      <c r="W716" s="230"/>
      <c r="X716" s="231"/>
    </row>
    <row r="717" spans="1:24" s="220" customFormat="1">
      <c r="A717" s="236"/>
      <c r="B717" s="237"/>
      <c r="C717" s="227"/>
      <c r="D717" s="227"/>
      <c r="E717" s="227"/>
      <c r="F717" s="227"/>
      <c r="G717" s="227"/>
      <c r="H717" s="227"/>
      <c r="I717" s="227"/>
      <c r="J717" s="227"/>
      <c r="K717" s="227"/>
      <c r="L717" s="232"/>
      <c r="M717" s="233"/>
      <c r="N717" s="234"/>
      <c r="O717" s="233"/>
      <c r="P717" s="234"/>
      <c r="S717" s="215"/>
      <c r="V717" s="230"/>
      <c r="W717" s="230"/>
      <c r="X717" s="231"/>
    </row>
    <row r="718" spans="1:24" s="220" customFormat="1">
      <c r="A718" s="236"/>
      <c r="B718" s="237"/>
      <c r="C718" s="227"/>
      <c r="D718" s="227"/>
      <c r="E718" s="227"/>
      <c r="F718" s="227"/>
      <c r="G718" s="227"/>
      <c r="H718" s="227"/>
      <c r="I718" s="227"/>
      <c r="J718" s="227"/>
      <c r="K718" s="227"/>
      <c r="L718" s="232"/>
      <c r="M718" s="233"/>
      <c r="N718" s="234"/>
      <c r="O718" s="233"/>
      <c r="P718" s="234"/>
      <c r="S718" s="215"/>
      <c r="V718" s="230"/>
      <c r="W718" s="230"/>
      <c r="X718" s="231"/>
    </row>
    <row r="719" spans="1:24" s="220" customFormat="1">
      <c r="A719" s="236"/>
      <c r="B719" s="237"/>
      <c r="C719" s="227"/>
      <c r="D719" s="227"/>
      <c r="E719" s="227"/>
      <c r="F719" s="227"/>
      <c r="G719" s="227"/>
      <c r="H719" s="227"/>
      <c r="I719" s="227"/>
      <c r="J719" s="227"/>
      <c r="K719" s="227"/>
      <c r="L719" s="232"/>
      <c r="M719" s="233"/>
      <c r="N719" s="234"/>
      <c r="O719" s="233"/>
      <c r="P719" s="234"/>
      <c r="S719" s="215"/>
      <c r="V719" s="230"/>
      <c r="W719" s="230"/>
      <c r="X719" s="231"/>
    </row>
    <row r="720" spans="1:24" s="220" customFormat="1">
      <c r="A720" s="236"/>
      <c r="B720" s="237"/>
      <c r="C720" s="227"/>
      <c r="D720" s="227"/>
      <c r="E720" s="227"/>
      <c r="F720" s="227"/>
      <c r="G720" s="227"/>
      <c r="H720" s="227"/>
      <c r="I720" s="227"/>
      <c r="J720" s="227"/>
      <c r="K720" s="227"/>
      <c r="L720" s="232"/>
      <c r="M720" s="233"/>
      <c r="N720" s="234"/>
      <c r="O720" s="233"/>
      <c r="P720" s="234"/>
      <c r="S720" s="215"/>
      <c r="V720" s="230"/>
      <c r="W720" s="230"/>
      <c r="X720" s="231"/>
    </row>
    <row r="721" spans="1:24" s="220" customFormat="1">
      <c r="A721" s="236"/>
      <c r="B721" s="237"/>
      <c r="C721" s="227"/>
      <c r="D721" s="227"/>
      <c r="E721" s="227"/>
      <c r="F721" s="227"/>
      <c r="G721" s="227"/>
      <c r="H721" s="227"/>
      <c r="I721" s="227"/>
      <c r="J721" s="227"/>
      <c r="K721" s="227"/>
      <c r="L721" s="232"/>
      <c r="M721" s="233"/>
      <c r="N721" s="234"/>
      <c r="O721" s="233"/>
      <c r="P721" s="234"/>
      <c r="S721" s="215"/>
      <c r="V721" s="230"/>
      <c r="W721" s="230"/>
      <c r="X721" s="231"/>
    </row>
    <row r="722" spans="1:24" s="220" customFormat="1">
      <c r="A722" s="236"/>
      <c r="B722" s="237"/>
      <c r="C722" s="227"/>
      <c r="D722" s="227"/>
      <c r="E722" s="227"/>
      <c r="F722" s="227"/>
      <c r="G722" s="227"/>
      <c r="H722" s="227"/>
      <c r="I722" s="227"/>
      <c r="J722" s="227"/>
      <c r="K722" s="227"/>
      <c r="L722" s="232"/>
      <c r="M722" s="233"/>
      <c r="N722" s="234"/>
      <c r="O722" s="233"/>
      <c r="P722" s="234"/>
      <c r="S722" s="215"/>
      <c r="V722" s="230"/>
      <c r="W722" s="230"/>
      <c r="X722" s="231"/>
    </row>
    <row r="723" spans="1:24" s="220" customFormat="1">
      <c r="A723" s="236"/>
      <c r="B723" s="237"/>
      <c r="C723" s="227"/>
      <c r="D723" s="227"/>
      <c r="E723" s="227"/>
      <c r="F723" s="227"/>
      <c r="G723" s="227"/>
      <c r="H723" s="227"/>
      <c r="I723" s="227"/>
      <c r="J723" s="227"/>
      <c r="K723" s="227"/>
      <c r="L723" s="232"/>
      <c r="M723" s="233"/>
      <c r="N723" s="234"/>
      <c r="O723" s="233"/>
      <c r="P723" s="234"/>
      <c r="S723" s="215"/>
      <c r="V723" s="230"/>
      <c r="W723" s="230"/>
      <c r="X723" s="231"/>
    </row>
    <row r="724" spans="1:24" s="220" customFormat="1">
      <c r="A724" s="236"/>
      <c r="B724" s="237"/>
      <c r="C724" s="227"/>
      <c r="D724" s="227"/>
      <c r="E724" s="227"/>
      <c r="F724" s="227"/>
      <c r="G724" s="227"/>
      <c r="H724" s="227"/>
      <c r="I724" s="227"/>
      <c r="J724" s="227"/>
      <c r="K724" s="227"/>
      <c r="L724" s="232"/>
      <c r="M724" s="233"/>
      <c r="N724" s="234"/>
      <c r="O724" s="233"/>
      <c r="P724" s="234"/>
      <c r="S724" s="215"/>
      <c r="V724" s="230"/>
      <c r="W724" s="230"/>
      <c r="X724" s="231"/>
    </row>
    <row r="725" spans="1:24" s="220" customFormat="1">
      <c r="A725" s="236"/>
      <c r="B725" s="237"/>
      <c r="C725" s="227"/>
      <c r="D725" s="227"/>
      <c r="E725" s="227"/>
      <c r="F725" s="227"/>
      <c r="G725" s="227"/>
      <c r="H725" s="227"/>
      <c r="I725" s="227"/>
      <c r="J725" s="227"/>
      <c r="K725" s="227"/>
      <c r="L725" s="232"/>
      <c r="M725" s="233"/>
      <c r="N725" s="234"/>
      <c r="O725" s="233"/>
      <c r="P725" s="234"/>
      <c r="S725" s="215"/>
      <c r="V725" s="230"/>
      <c r="W725" s="230"/>
      <c r="X725" s="231"/>
    </row>
    <row r="726" spans="1:24" s="220" customFormat="1">
      <c r="A726" s="236"/>
      <c r="B726" s="237"/>
      <c r="C726" s="227"/>
      <c r="D726" s="227"/>
      <c r="E726" s="227"/>
      <c r="F726" s="227"/>
      <c r="G726" s="227"/>
      <c r="H726" s="227"/>
      <c r="I726" s="227"/>
      <c r="J726" s="227"/>
      <c r="K726" s="227"/>
      <c r="L726" s="232"/>
      <c r="M726" s="233"/>
      <c r="N726" s="234"/>
      <c r="O726" s="233"/>
      <c r="P726" s="234"/>
      <c r="S726" s="215"/>
      <c r="V726" s="230"/>
      <c r="W726" s="230"/>
      <c r="X726" s="231"/>
    </row>
    <row r="727" spans="1:24" s="220" customFormat="1">
      <c r="A727" s="236"/>
      <c r="B727" s="237"/>
      <c r="C727" s="227"/>
      <c r="D727" s="227"/>
      <c r="E727" s="227"/>
      <c r="F727" s="227"/>
      <c r="G727" s="227"/>
      <c r="H727" s="227"/>
      <c r="I727" s="227"/>
      <c r="J727" s="227"/>
      <c r="K727" s="227"/>
      <c r="L727" s="232"/>
      <c r="M727" s="233"/>
      <c r="N727" s="234"/>
      <c r="O727" s="233"/>
      <c r="P727" s="234"/>
      <c r="S727" s="215"/>
      <c r="V727" s="230"/>
      <c r="W727" s="230"/>
      <c r="X727" s="231"/>
    </row>
    <row r="728" spans="1:24" s="220" customFormat="1">
      <c r="A728" s="236"/>
      <c r="B728" s="237"/>
      <c r="C728" s="227"/>
      <c r="D728" s="227"/>
      <c r="E728" s="227"/>
      <c r="F728" s="227"/>
      <c r="G728" s="227"/>
      <c r="H728" s="227"/>
      <c r="I728" s="227"/>
      <c r="J728" s="227"/>
      <c r="K728" s="227"/>
      <c r="L728" s="232"/>
      <c r="M728" s="233"/>
      <c r="N728" s="234"/>
      <c r="O728" s="233"/>
      <c r="P728" s="234"/>
      <c r="S728" s="215"/>
      <c r="V728" s="230"/>
      <c r="W728" s="230"/>
      <c r="X728" s="231"/>
    </row>
    <row r="729" spans="1:24" s="220" customFormat="1">
      <c r="A729" s="236"/>
      <c r="B729" s="237"/>
      <c r="C729" s="227"/>
      <c r="D729" s="227"/>
      <c r="E729" s="227"/>
      <c r="F729" s="227"/>
      <c r="G729" s="227"/>
      <c r="H729" s="227"/>
      <c r="I729" s="227"/>
      <c r="J729" s="227"/>
      <c r="K729" s="227"/>
      <c r="L729" s="232"/>
      <c r="M729" s="233"/>
      <c r="N729" s="234"/>
      <c r="O729" s="233"/>
      <c r="P729" s="234"/>
      <c r="S729" s="215"/>
      <c r="V729" s="230"/>
      <c r="W729" s="230"/>
      <c r="X729" s="231"/>
    </row>
    <row r="730" spans="1:24" s="220" customFormat="1">
      <c r="A730" s="236"/>
      <c r="B730" s="237"/>
      <c r="C730" s="227"/>
      <c r="D730" s="227"/>
      <c r="E730" s="227"/>
      <c r="F730" s="227"/>
      <c r="G730" s="227"/>
      <c r="H730" s="227"/>
      <c r="I730" s="227"/>
      <c r="J730" s="227"/>
      <c r="K730" s="227"/>
      <c r="L730" s="232"/>
      <c r="M730" s="233"/>
      <c r="N730" s="234"/>
      <c r="O730" s="233"/>
      <c r="P730" s="234"/>
      <c r="S730" s="215"/>
      <c r="V730" s="230"/>
      <c r="W730" s="230"/>
      <c r="X730" s="231"/>
    </row>
    <row r="731" spans="1:24" s="220" customFormat="1">
      <c r="A731" s="236"/>
      <c r="B731" s="237"/>
      <c r="C731" s="227"/>
      <c r="D731" s="227"/>
      <c r="E731" s="227"/>
      <c r="F731" s="227"/>
      <c r="G731" s="227"/>
      <c r="H731" s="227"/>
      <c r="I731" s="227"/>
      <c r="J731" s="227"/>
      <c r="K731" s="227"/>
      <c r="L731" s="232"/>
      <c r="M731" s="233"/>
      <c r="N731" s="234"/>
      <c r="O731" s="233"/>
      <c r="P731" s="234"/>
      <c r="S731" s="215"/>
      <c r="V731" s="230"/>
      <c r="W731" s="230"/>
      <c r="X731" s="231"/>
    </row>
    <row r="732" spans="1:24" s="220" customFormat="1">
      <c r="A732" s="236"/>
      <c r="B732" s="237"/>
      <c r="C732" s="227"/>
      <c r="D732" s="227"/>
      <c r="E732" s="227"/>
      <c r="F732" s="227"/>
      <c r="G732" s="227"/>
      <c r="H732" s="227"/>
      <c r="I732" s="227"/>
      <c r="J732" s="227"/>
      <c r="K732" s="227"/>
      <c r="L732" s="232"/>
      <c r="M732" s="233"/>
      <c r="N732" s="234"/>
      <c r="O732" s="233"/>
      <c r="P732" s="234"/>
      <c r="S732" s="215"/>
      <c r="V732" s="230"/>
      <c r="W732" s="230"/>
      <c r="X732" s="231"/>
    </row>
    <row r="733" spans="1:24" s="220" customFormat="1">
      <c r="A733" s="236"/>
      <c r="B733" s="237"/>
      <c r="C733" s="227"/>
      <c r="D733" s="227"/>
      <c r="E733" s="227"/>
      <c r="F733" s="227"/>
      <c r="G733" s="227"/>
      <c r="H733" s="227"/>
      <c r="I733" s="227"/>
      <c r="J733" s="227"/>
      <c r="K733" s="227"/>
      <c r="L733" s="232"/>
      <c r="M733" s="233"/>
      <c r="N733" s="234"/>
      <c r="O733" s="233"/>
      <c r="P733" s="234"/>
      <c r="S733" s="215"/>
      <c r="V733" s="230"/>
      <c r="W733" s="230"/>
      <c r="X733" s="231"/>
    </row>
    <row r="734" spans="1:24" s="220" customFormat="1">
      <c r="A734" s="236"/>
      <c r="B734" s="237"/>
      <c r="C734" s="227"/>
      <c r="D734" s="227"/>
      <c r="E734" s="227"/>
      <c r="F734" s="227"/>
      <c r="G734" s="227"/>
      <c r="H734" s="227"/>
      <c r="I734" s="227"/>
      <c r="J734" s="227"/>
      <c r="K734" s="227"/>
      <c r="L734" s="232"/>
      <c r="M734" s="233"/>
      <c r="N734" s="234"/>
      <c r="O734" s="233"/>
      <c r="P734" s="234"/>
      <c r="S734" s="215"/>
      <c r="V734" s="230"/>
      <c r="W734" s="230"/>
      <c r="X734" s="231"/>
    </row>
    <row r="735" spans="1:24" s="220" customFormat="1">
      <c r="A735" s="236"/>
      <c r="B735" s="237"/>
      <c r="C735" s="227"/>
      <c r="D735" s="227"/>
      <c r="E735" s="227"/>
      <c r="F735" s="227"/>
      <c r="G735" s="227"/>
      <c r="H735" s="227"/>
      <c r="I735" s="227"/>
      <c r="J735" s="227"/>
      <c r="K735" s="227"/>
      <c r="L735" s="232"/>
      <c r="M735" s="233"/>
      <c r="N735" s="234"/>
      <c r="O735" s="233"/>
      <c r="P735" s="234"/>
      <c r="S735" s="215"/>
      <c r="V735" s="230"/>
      <c r="W735" s="230"/>
      <c r="X735" s="231"/>
    </row>
    <row r="736" spans="1:24" s="220" customFormat="1">
      <c r="A736" s="236"/>
      <c r="B736" s="237"/>
      <c r="C736" s="227"/>
      <c r="D736" s="227"/>
      <c r="E736" s="227"/>
      <c r="F736" s="227"/>
      <c r="G736" s="227"/>
      <c r="H736" s="227"/>
      <c r="I736" s="227"/>
      <c r="J736" s="227"/>
      <c r="K736" s="227"/>
      <c r="L736" s="232"/>
      <c r="M736" s="233"/>
      <c r="N736" s="234"/>
      <c r="O736" s="233"/>
      <c r="P736" s="234"/>
      <c r="S736" s="215"/>
      <c r="V736" s="230"/>
      <c r="W736" s="230"/>
      <c r="X736" s="231"/>
    </row>
    <row r="737" spans="1:24" s="220" customFormat="1">
      <c r="A737" s="236"/>
      <c r="B737" s="237"/>
      <c r="C737" s="227"/>
      <c r="D737" s="227"/>
      <c r="E737" s="227"/>
      <c r="F737" s="227"/>
      <c r="G737" s="227"/>
      <c r="H737" s="227"/>
      <c r="I737" s="227"/>
      <c r="J737" s="227"/>
      <c r="K737" s="227"/>
      <c r="L737" s="232"/>
      <c r="M737" s="233"/>
      <c r="N737" s="234"/>
      <c r="O737" s="233"/>
      <c r="P737" s="234"/>
      <c r="S737" s="215"/>
      <c r="V737" s="230"/>
      <c r="W737" s="230"/>
      <c r="X737" s="231"/>
    </row>
    <row r="738" spans="1:24" s="220" customFormat="1">
      <c r="A738" s="236"/>
      <c r="B738" s="237"/>
      <c r="C738" s="227"/>
      <c r="D738" s="227"/>
      <c r="E738" s="227"/>
      <c r="F738" s="227"/>
      <c r="G738" s="227"/>
      <c r="H738" s="227"/>
      <c r="I738" s="227"/>
      <c r="J738" s="227"/>
      <c r="K738" s="227"/>
      <c r="L738" s="232"/>
      <c r="M738" s="233"/>
      <c r="N738" s="234"/>
      <c r="O738" s="233"/>
      <c r="P738" s="234"/>
      <c r="S738" s="215"/>
      <c r="V738" s="230"/>
      <c r="W738" s="230"/>
      <c r="X738" s="231"/>
    </row>
    <row r="739" spans="1:24" s="220" customFormat="1">
      <c r="A739" s="236"/>
      <c r="B739" s="237"/>
      <c r="C739" s="227"/>
      <c r="D739" s="227"/>
      <c r="E739" s="227"/>
      <c r="F739" s="227"/>
      <c r="G739" s="227"/>
      <c r="H739" s="227"/>
      <c r="I739" s="227"/>
      <c r="J739" s="227"/>
      <c r="K739" s="227"/>
      <c r="L739" s="232"/>
      <c r="M739" s="233"/>
      <c r="N739" s="234"/>
      <c r="O739" s="233"/>
      <c r="P739" s="234"/>
      <c r="S739" s="215"/>
      <c r="V739" s="230"/>
      <c r="W739" s="230"/>
      <c r="X739" s="231"/>
    </row>
    <row r="740" spans="1:24" s="220" customFormat="1">
      <c r="A740" s="236"/>
      <c r="B740" s="237"/>
      <c r="C740" s="227"/>
      <c r="D740" s="227"/>
      <c r="E740" s="227"/>
      <c r="F740" s="227"/>
      <c r="G740" s="227"/>
      <c r="H740" s="227"/>
      <c r="I740" s="227"/>
      <c r="J740" s="227"/>
      <c r="K740" s="227"/>
      <c r="L740" s="232"/>
      <c r="M740" s="233"/>
      <c r="N740" s="234"/>
      <c r="O740" s="233"/>
      <c r="P740" s="234"/>
      <c r="S740" s="215"/>
      <c r="V740" s="230"/>
      <c r="W740" s="230"/>
      <c r="X740" s="231"/>
    </row>
    <row r="741" spans="1:24" s="220" customFormat="1">
      <c r="A741" s="236"/>
      <c r="B741" s="237"/>
      <c r="C741" s="227"/>
      <c r="D741" s="227"/>
      <c r="E741" s="227"/>
      <c r="F741" s="227"/>
      <c r="G741" s="227"/>
      <c r="H741" s="227"/>
      <c r="I741" s="227"/>
      <c r="J741" s="227"/>
      <c r="K741" s="227"/>
      <c r="L741" s="232"/>
      <c r="M741" s="233"/>
      <c r="N741" s="234"/>
      <c r="O741" s="233"/>
      <c r="P741" s="234"/>
      <c r="S741" s="215"/>
      <c r="V741" s="230"/>
      <c r="W741" s="230"/>
      <c r="X741" s="231"/>
    </row>
    <row r="742" spans="1:24" s="220" customFormat="1">
      <c r="A742" s="236"/>
      <c r="B742" s="237"/>
      <c r="C742" s="227"/>
      <c r="D742" s="227"/>
      <c r="E742" s="227"/>
      <c r="F742" s="227"/>
      <c r="G742" s="227"/>
      <c r="H742" s="227"/>
      <c r="I742" s="227"/>
      <c r="J742" s="227"/>
      <c r="K742" s="227"/>
      <c r="L742" s="232"/>
      <c r="M742" s="233"/>
      <c r="N742" s="234"/>
      <c r="O742" s="233"/>
      <c r="P742" s="234"/>
      <c r="S742" s="215"/>
      <c r="V742" s="230"/>
      <c r="W742" s="230"/>
      <c r="X742" s="231"/>
    </row>
    <row r="743" spans="1:24" s="220" customFormat="1">
      <c r="A743" s="236"/>
      <c r="B743" s="237"/>
      <c r="C743" s="227"/>
      <c r="D743" s="227"/>
      <c r="E743" s="227"/>
      <c r="F743" s="227"/>
      <c r="G743" s="227"/>
      <c r="H743" s="227"/>
      <c r="I743" s="227"/>
      <c r="J743" s="227"/>
      <c r="K743" s="227"/>
      <c r="L743" s="232"/>
      <c r="M743" s="233"/>
      <c r="N743" s="234"/>
      <c r="O743" s="233"/>
      <c r="P743" s="234"/>
      <c r="S743" s="215"/>
      <c r="V743" s="230"/>
      <c r="W743" s="230"/>
      <c r="X743" s="231"/>
    </row>
    <row r="744" spans="1:24" s="220" customFormat="1">
      <c r="A744" s="236"/>
      <c r="B744" s="237"/>
      <c r="C744" s="227"/>
      <c r="D744" s="227"/>
      <c r="E744" s="227"/>
      <c r="F744" s="227"/>
      <c r="G744" s="227"/>
      <c r="H744" s="227"/>
      <c r="I744" s="227"/>
      <c r="J744" s="227"/>
      <c r="K744" s="227"/>
      <c r="L744" s="232"/>
      <c r="M744" s="233"/>
      <c r="N744" s="234"/>
      <c r="O744" s="233"/>
      <c r="P744" s="234"/>
      <c r="S744" s="215"/>
      <c r="V744" s="230"/>
      <c r="W744" s="230"/>
      <c r="X744" s="231"/>
    </row>
    <row r="745" spans="1:24" s="220" customFormat="1">
      <c r="A745" s="236"/>
      <c r="B745" s="237"/>
      <c r="C745" s="227"/>
      <c r="D745" s="227"/>
      <c r="E745" s="227"/>
      <c r="F745" s="227"/>
      <c r="G745" s="227"/>
      <c r="H745" s="227"/>
      <c r="I745" s="227"/>
      <c r="J745" s="227"/>
      <c r="K745" s="227"/>
      <c r="L745" s="232"/>
      <c r="M745" s="233"/>
      <c r="N745" s="234"/>
      <c r="O745" s="233"/>
      <c r="P745" s="234"/>
      <c r="S745" s="215"/>
      <c r="V745" s="230"/>
      <c r="W745" s="230"/>
      <c r="X745" s="231"/>
    </row>
    <row r="746" spans="1:24" s="220" customFormat="1">
      <c r="A746" s="236"/>
      <c r="B746" s="237"/>
      <c r="C746" s="227"/>
      <c r="D746" s="227"/>
      <c r="E746" s="227"/>
      <c r="F746" s="227"/>
      <c r="G746" s="227"/>
      <c r="H746" s="227"/>
      <c r="I746" s="227"/>
      <c r="J746" s="227"/>
      <c r="K746" s="227"/>
      <c r="L746" s="232"/>
      <c r="M746" s="233"/>
      <c r="N746" s="234"/>
      <c r="O746" s="233"/>
      <c r="P746" s="234"/>
      <c r="S746" s="215"/>
      <c r="V746" s="230"/>
      <c r="W746" s="230"/>
      <c r="X746" s="231"/>
    </row>
    <row r="747" spans="1:24" s="220" customFormat="1">
      <c r="A747" s="236"/>
      <c r="B747" s="237"/>
      <c r="C747" s="227"/>
      <c r="D747" s="227"/>
      <c r="E747" s="227"/>
      <c r="F747" s="227"/>
      <c r="G747" s="227"/>
      <c r="H747" s="227"/>
      <c r="I747" s="227"/>
      <c r="J747" s="227"/>
      <c r="K747" s="227"/>
      <c r="L747" s="232"/>
      <c r="M747" s="233"/>
      <c r="N747" s="234"/>
      <c r="O747" s="233"/>
      <c r="P747" s="234"/>
      <c r="S747" s="215"/>
      <c r="V747" s="230"/>
      <c r="W747" s="230"/>
      <c r="X747" s="231"/>
    </row>
    <row r="748" spans="1:24" s="220" customFormat="1">
      <c r="A748" s="236"/>
      <c r="B748" s="237"/>
      <c r="C748" s="227"/>
      <c r="D748" s="227"/>
      <c r="E748" s="227"/>
      <c r="F748" s="227"/>
      <c r="G748" s="227"/>
      <c r="H748" s="227"/>
      <c r="I748" s="227"/>
      <c r="J748" s="227"/>
      <c r="K748" s="227"/>
      <c r="L748" s="232"/>
      <c r="M748" s="233"/>
      <c r="N748" s="234"/>
      <c r="O748" s="233"/>
      <c r="P748" s="234"/>
      <c r="S748" s="215"/>
      <c r="V748" s="230"/>
      <c r="W748" s="230"/>
      <c r="X748" s="231"/>
    </row>
    <row r="749" spans="1:24" s="220" customFormat="1">
      <c r="A749" s="236"/>
      <c r="B749" s="237"/>
      <c r="C749" s="227"/>
      <c r="D749" s="227"/>
      <c r="E749" s="227"/>
      <c r="F749" s="227"/>
      <c r="G749" s="227"/>
      <c r="H749" s="227"/>
      <c r="I749" s="227"/>
      <c r="J749" s="227"/>
      <c r="K749" s="227"/>
      <c r="L749" s="232"/>
      <c r="M749" s="233"/>
      <c r="N749" s="234"/>
      <c r="O749" s="233"/>
      <c r="P749" s="234"/>
      <c r="S749" s="215"/>
      <c r="V749" s="230"/>
      <c r="W749" s="230"/>
      <c r="X749" s="231"/>
    </row>
    <row r="750" spans="1:24" s="220" customFormat="1">
      <c r="A750" s="236"/>
      <c r="B750" s="237"/>
      <c r="C750" s="227"/>
      <c r="D750" s="227"/>
      <c r="E750" s="227"/>
      <c r="F750" s="227"/>
      <c r="G750" s="227"/>
      <c r="H750" s="227"/>
      <c r="I750" s="227"/>
      <c r="J750" s="227"/>
      <c r="K750" s="227"/>
      <c r="L750" s="232"/>
      <c r="M750" s="233"/>
      <c r="N750" s="234"/>
      <c r="O750" s="233"/>
      <c r="P750" s="234"/>
      <c r="S750" s="215"/>
      <c r="V750" s="230"/>
      <c r="W750" s="230"/>
      <c r="X750" s="231"/>
    </row>
    <row r="751" spans="1:24" s="220" customFormat="1">
      <c r="A751" s="236"/>
      <c r="B751" s="237"/>
      <c r="C751" s="227"/>
      <c r="D751" s="227"/>
      <c r="E751" s="227"/>
      <c r="F751" s="227"/>
      <c r="G751" s="227"/>
      <c r="H751" s="227"/>
      <c r="I751" s="227"/>
      <c r="J751" s="227"/>
      <c r="K751" s="227"/>
      <c r="L751" s="232"/>
      <c r="M751" s="233"/>
      <c r="N751" s="234"/>
      <c r="O751" s="233"/>
      <c r="P751" s="234"/>
      <c r="S751" s="215"/>
      <c r="V751" s="230"/>
      <c r="W751" s="230"/>
      <c r="X751" s="231"/>
    </row>
    <row r="752" spans="1:24" s="220" customFormat="1">
      <c r="A752" s="236"/>
      <c r="B752" s="237"/>
      <c r="C752" s="227"/>
      <c r="D752" s="227"/>
      <c r="E752" s="227"/>
      <c r="F752" s="227"/>
      <c r="G752" s="227"/>
      <c r="H752" s="227"/>
      <c r="I752" s="227"/>
      <c r="J752" s="227"/>
      <c r="K752" s="227"/>
      <c r="L752" s="232"/>
      <c r="M752" s="233"/>
      <c r="N752" s="234"/>
      <c r="O752" s="233"/>
      <c r="P752" s="234"/>
      <c r="S752" s="215"/>
      <c r="V752" s="230"/>
      <c r="W752" s="230"/>
      <c r="X752" s="231"/>
    </row>
    <row r="753" spans="1:24" s="220" customFormat="1">
      <c r="A753" s="236"/>
      <c r="B753" s="237"/>
      <c r="C753" s="227"/>
      <c r="D753" s="227"/>
      <c r="E753" s="227"/>
      <c r="F753" s="227"/>
      <c r="G753" s="227"/>
      <c r="H753" s="227"/>
      <c r="I753" s="227"/>
      <c r="J753" s="227"/>
      <c r="K753" s="227"/>
      <c r="L753" s="232"/>
      <c r="M753" s="233"/>
      <c r="N753" s="234"/>
      <c r="O753" s="233"/>
      <c r="P753" s="234"/>
      <c r="S753" s="215"/>
      <c r="V753" s="230"/>
      <c r="W753" s="230"/>
      <c r="X753" s="231"/>
    </row>
    <row r="754" spans="1:24" s="220" customFormat="1">
      <c r="A754" s="236"/>
      <c r="B754" s="237"/>
      <c r="C754" s="227"/>
      <c r="D754" s="227"/>
      <c r="E754" s="227"/>
      <c r="F754" s="227"/>
      <c r="G754" s="227"/>
      <c r="H754" s="227"/>
      <c r="I754" s="227"/>
      <c r="J754" s="227"/>
      <c r="K754" s="227"/>
      <c r="L754" s="232"/>
      <c r="M754" s="233"/>
      <c r="N754" s="234"/>
      <c r="O754" s="233"/>
      <c r="P754" s="234"/>
      <c r="S754" s="215"/>
      <c r="V754" s="230"/>
      <c r="W754" s="230"/>
      <c r="X754" s="231"/>
    </row>
    <row r="755" spans="1:24" s="220" customFormat="1">
      <c r="A755" s="236"/>
      <c r="B755" s="237"/>
      <c r="C755" s="227"/>
      <c r="D755" s="227"/>
      <c r="E755" s="227"/>
      <c r="F755" s="227"/>
      <c r="G755" s="227"/>
      <c r="H755" s="227"/>
      <c r="I755" s="227"/>
      <c r="J755" s="227"/>
      <c r="K755" s="227"/>
      <c r="L755" s="232"/>
      <c r="M755" s="233"/>
      <c r="N755" s="234"/>
      <c r="O755" s="233"/>
      <c r="P755" s="234"/>
      <c r="S755" s="215"/>
      <c r="V755" s="230"/>
      <c r="W755" s="230"/>
      <c r="X755" s="231"/>
    </row>
    <row r="756" spans="1:24" s="220" customFormat="1">
      <c r="A756" s="236"/>
      <c r="B756" s="237"/>
      <c r="C756" s="227"/>
      <c r="D756" s="227"/>
      <c r="E756" s="227"/>
      <c r="F756" s="227"/>
      <c r="G756" s="227"/>
      <c r="H756" s="227"/>
      <c r="I756" s="227"/>
      <c r="J756" s="227"/>
      <c r="K756" s="227"/>
      <c r="L756" s="232"/>
      <c r="M756" s="233"/>
      <c r="N756" s="234"/>
      <c r="O756" s="233"/>
      <c r="P756" s="234"/>
      <c r="S756" s="215"/>
      <c r="V756" s="230"/>
      <c r="W756" s="230"/>
      <c r="X756" s="231"/>
    </row>
    <row r="757" spans="1:24" s="220" customFormat="1">
      <c r="A757" s="236"/>
      <c r="B757" s="237"/>
      <c r="C757" s="227"/>
      <c r="D757" s="227"/>
      <c r="E757" s="227"/>
      <c r="F757" s="227"/>
      <c r="G757" s="227"/>
      <c r="H757" s="227"/>
      <c r="I757" s="227"/>
      <c r="J757" s="227"/>
      <c r="K757" s="227"/>
      <c r="L757" s="232"/>
      <c r="M757" s="233"/>
      <c r="N757" s="234"/>
      <c r="O757" s="233"/>
      <c r="P757" s="234"/>
      <c r="S757" s="215"/>
      <c r="V757" s="230"/>
      <c r="W757" s="230"/>
      <c r="X757" s="231"/>
    </row>
    <row r="758" spans="1:24" s="220" customFormat="1">
      <c r="A758" s="236"/>
      <c r="B758" s="237"/>
      <c r="C758" s="227"/>
      <c r="D758" s="227"/>
      <c r="E758" s="227"/>
      <c r="F758" s="227"/>
      <c r="G758" s="227"/>
      <c r="H758" s="227"/>
      <c r="I758" s="227"/>
      <c r="J758" s="227"/>
      <c r="K758" s="227"/>
      <c r="L758" s="232"/>
      <c r="M758" s="233"/>
      <c r="N758" s="234"/>
      <c r="O758" s="233"/>
      <c r="P758" s="234"/>
      <c r="S758" s="215"/>
      <c r="V758" s="230"/>
      <c r="W758" s="230"/>
      <c r="X758" s="231"/>
    </row>
    <row r="759" spans="1:24" s="220" customFormat="1">
      <c r="A759" s="236"/>
      <c r="B759" s="237"/>
      <c r="C759" s="227"/>
      <c r="D759" s="227"/>
      <c r="E759" s="227"/>
      <c r="F759" s="227"/>
      <c r="G759" s="227"/>
      <c r="H759" s="227"/>
      <c r="I759" s="227"/>
      <c r="J759" s="227"/>
      <c r="K759" s="227"/>
      <c r="L759" s="232"/>
      <c r="M759" s="233"/>
      <c r="N759" s="234"/>
      <c r="O759" s="233"/>
      <c r="P759" s="234"/>
      <c r="S759" s="215"/>
      <c r="V759" s="230"/>
      <c r="W759" s="230"/>
      <c r="X759" s="231"/>
    </row>
    <row r="760" spans="1:24" s="220" customFormat="1">
      <c r="A760" s="236"/>
      <c r="B760" s="237"/>
      <c r="C760" s="227"/>
      <c r="D760" s="227"/>
      <c r="E760" s="227"/>
      <c r="F760" s="227"/>
      <c r="G760" s="227"/>
      <c r="H760" s="227"/>
      <c r="I760" s="227"/>
      <c r="J760" s="227"/>
      <c r="K760" s="227"/>
      <c r="L760" s="232"/>
      <c r="M760" s="233"/>
      <c r="N760" s="234"/>
      <c r="O760" s="233"/>
      <c r="P760" s="234"/>
      <c r="S760" s="215"/>
      <c r="V760" s="230"/>
      <c r="W760" s="230"/>
      <c r="X760" s="231"/>
    </row>
    <row r="761" spans="1:24" s="220" customFormat="1">
      <c r="A761" s="236"/>
      <c r="B761" s="237"/>
      <c r="C761" s="227"/>
      <c r="D761" s="227"/>
      <c r="E761" s="227"/>
      <c r="F761" s="227"/>
      <c r="G761" s="227"/>
      <c r="H761" s="227"/>
      <c r="I761" s="227"/>
      <c r="J761" s="227"/>
      <c r="K761" s="227"/>
      <c r="L761" s="232"/>
      <c r="M761" s="233"/>
      <c r="N761" s="234"/>
      <c r="O761" s="233"/>
      <c r="P761" s="234"/>
      <c r="S761" s="215"/>
      <c r="V761" s="230"/>
      <c r="W761" s="230"/>
      <c r="X761" s="231"/>
    </row>
    <row r="762" spans="1:24" s="220" customFormat="1">
      <c r="A762" s="236"/>
      <c r="B762" s="237"/>
      <c r="C762" s="227"/>
      <c r="D762" s="227"/>
      <c r="E762" s="227"/>
      <c r="F762" s="227"/>
      <c r="G762" s="227"/>
      <c r="H762" s="227"/>
      <c r="I762" s="227"/>
      <c r="J762" s="227"/>
      <c r="K762" s="227"/>
      <c r="L762" s="232"/>
      <c r="M762" s="233"/>
      <c r="N762" s="234"/>
      <c r="O762" s="233"/>
      <c r="P762" s="234"/>
      <c r="S762" s="215"/>
      <c r="V762" s="230"/>
      <c r="W762" s="230"/>
      <c r="X762" s="231"/>
    </row>
    <row r="763" spans="1:24" s="220" customFormat="1">
      <c r="A763" s="236"/>
      <c r="B763" s="237"/>
      <c r="C763" s="227"/>
      <c r="D763" s="227"/>
      <c r="E763" s="227"/>
      <c r="F763" s="227"/>
      <c r="G763" s="227"/>
      <c r="H763" s="227"/>
      <c r="I763" s="227"/>
      <c r="J763" s="227"/>
      <c r="K763" s="227"/>
      <c r="L763" s="232"/>
      <c r="M763" s="233"/>
      <c r="N763" s="234"/>
      <c r="O763" s="233"/>
      <c r="P763" s="234"/>
      <c r="S763" s="215"/>
      <c r="V763" s="230"/>
      <c r="W763" s="230"/>
      <c r="X763" s="231"/>
    </row>
    <row r="764" spans="1:24" s="220" customFormat="1">
      <c r="A764" s="236"/>
      <c r="B764" s="237"/>
      <c r="C764" s="227"/>
      <c r="D764" s="227"/>
      <c r="E764" s="227"/>
      <c r="F764" s="227"/>
      <c r="G764" s="227"/>
      <c r="H764" s="227"/>
      <c r="I764" s="227"/>
      <c r="J764" s="227"/>
      <c r="K764" s="227"/>
      <c r="L764" s="232"/>
      <c r="M764" s="233"/>
      <c r="N764" s="234"/>
      <c r="O764" s="233"/>
      <c r="P764" s="234"/>
      <c r="S764" s="215"/>
      <c r="V764" s="230"/>
      <c r="W764" s="230"/>
      <c r="X764" s="231"/>
    </row>
    <row r="765" spans="1:24" s="220" customFormat="1">
      <c r="A765" s="236"/>
      <c r="B765" s="237"/>
      <c r="C765" s="227"/>
      <c r="D765" s="227"/>
      <c r="E765" s="227"/>
      <c r="F765" s="227"/>
      <c r="G765" s="227"/>
      <c r="H765" s="227"/>
      <c r="I765" s="227"/>
      <c r="J765" s="227"/>
      <c r="K765" s="227"/>
      <c r="L765" s="232"/>
      <c r="M765" s="233"/>
      <c r="N765" s="234"/>
      <c r="O765" s="233"/>
      <c r="P765" s="234"/>
      <c r="S765" s="215"/>
      <c r="V765" s="230"/>
      <c r="W765" s="230"/>
      <c r="X765" s="231"/>
    </row>
    <row r="766" spans="1:24" s="220" customFormat="1">
      <c r="A766" s="236"/>
      <c r="B766" s="237"/>
      <c r="C766" s="227"/>
      <c r="D766" s="227"/>
      <c r="E766" s="227"/>
      <c r="F766" s="227"/>
      <c r="G766" s="227"/>
      <c r="H766" s="227"/>
      <c r="I766" s="227"/>
      <c r="J766" s="227"/>
      <c r="K766" s="227"/>
      <c r="L766" s="232"/>
      <c r="M766" s="233"/>
      <c r="N766" s="234"/>
      <c r="O766" s="233"/>
      <c r="P766" s="234"/>
      <c r="S766" s="215"/>
      <c r="V766" s="230"/>
      <c r="W766" s="230"/>
      <c r="X766" s="231"/>
    </row>
    <row r="767" spans="1:24" s="220" customFormat="1">
      <c r="A767" s="236"/>
      <c r="B767" s="237"/>
      <c r="C767" s="227"/>
      <c r="D767" s="227"/>
      <c r="E767" s="227"/>
      <c r="F767" s="227"/>
      <c r="G767" s="227"/>
      <c r="H767" s="227"/>
      <c r="I767" s="227"/>
      <c r="J767" s="227"/>
      <c r="K767" s="227"/>
      <c r="L767" s="232"/>
      <c r="M767" s="233"/>
      <c r="N767" s="234"/>
      <c r="O767" s="233"/>
      <c r="P767" s="234"/>
      <c r="S767" s="215"/>
      <c r="V767" s="230"/>
      <c r="W767" s="230"/>
      <c r="X767" s="231"/>
    </row>
    <row r="768" spans="1:24" s="220" customFormat="1">
      <c r="A768" s="236"/>
      <c r="B768" s="237"/>
      <c r="C768" s="227"/>
      <c r="D768" s="227"/>
      <c r="E768" s="227"/>
      <c r="F768" s="227"/>
      <c r="G768" s="227"/>
      <c r="H768" s="227"/>
      <c r="I768" s="227"/>
      <c r="J768" s="227"/>
      <c r="K768" s="227"/>
      <c r="L768" s="232"/>
      <c r="M768" s="233"/>
      <c r="N768" s="234"/>
      <c r="O768" s="233"/>
      <c r="P768" s="234"/>
      <c r="S768" s="215"/>
      <c r="V768" s="230"/>
      <c r="W768" s="230"/>
      <c r="X768" s="231"/>
    </row>
    <row r="769" spans="1:24" s="220" customFormat="1">
      <c r="A769" s="236"/>
      <c r="B769" s="237"/>
      <c r="C769" s="227"/>
      <c r="D769" s="227"/>
      <c r="E769" s="227"/>
      <c r="F769" s="227"/>
      <c r="G769" s="227"/>
      <c r="H769" s="227"/>
      <c r="I769" s="227"/>
      <c r="J769" s="227"/>
      <c r="K769" s="227"/>
      <c r="L769" s="232"/>
      <c r="M769" s="233"/>
      <c r="N769" s="234"/>
      <c r="O769" s="233"/>
      <c r="P769" s="234"/>
      <c r="S769" s="215"/>
      <c r="V769" s="230"/>
      <c r="W769" s="230"/>
      <c r="X769" s="231"/>
    </row>
    <row r="770" spans="1:24" s="220" customFormat="1">
      <c r="A770" s="236"/>
      <c r="B770" s="237"/>
      <c r="C770" s="227"/>
      <c r="D770" s="227"/>
      <c r="E770" s="227"/>
      <c r="F770" s="227"/>
      <c r="G770" s="227"/>
      <c r="H770" s="227"/>
      <c r="I770" s="227"/>
      <c r="J770" s="227"/>
      <c r="K770" s="227"/>
      <c r="L770" s="232"/>
      <c r="M770" s="233"/>
      <c r="N770" s="234"/>
      <c r="O770" s="233"/>
      <c r="P770" s="234"/>
      <c r="S770" s="215"/>
      <c r="V770" s="230"/>
      <c r="W770" s="230"/>
      <c r="X770" s="231"/>
    </row>
    <row r="771" spans="1:24" s="220" customFormat="1">
      <c r="A771" s="236"/>
      <c r="B771" s="237"/>
      <c r="C771" s="227"/>
      <c r="D771" s="227"/>
      <c r="E771" s="227"/>
      <c r="F771" s="227"/>
      <c r="G771" s="227"/>
      <c r="H771" s="227"/>
      <c r="I771" s="227"/>
      <c r="J771" s="227"/>
      <c r="K771" s="227"/>
      <c r="L771" s="232"/>
      <c r="M771" s="233"/>
      <c r="N771" s="234"/>
      <c r="O771" s="233"/>
      <c r="P771" s="234"/>
      <c r="S771" s="215"/>
      <c r="V771" s="230"/>
      <c r="W771" s="230"/>
      <c r="X771" s="231"/>
    </row>
    <row r="772" spans="1:24" s="220" customFormat="1">
      <c r="A772" s="236"/>
      <c r="B772" s="237"/>
      <c r="C772" s="227"/>
      <c r="D772" s="227"/>
      <c r="E772" s="227"/>
      <c r="F772" s="227"/>
      <c r="G772" s="227"/>
      <c r="H772" s="227"/>
      <c r="I772" s="227"/>
      <c r="J772" s="227"/>
      <c r="K772" s="227"/>
      <c r="L772" s="232"/>
      <c r="M772" s="233"/>
      <c r="N772" s="234"/>
      <c r="O772" s="233"/>
      <c r="P772" s="234"/>
      <c r="S772" s="215"/>
      <c r="V772" s="230"/>
      <c r="W772" s="230"/>
      <c r="X772" s="231"/>
    </row>
    <row r="773" spans="1:24" s="220" customFormat="1">
      <c r="A773" s="236"/>
      <c r="B773" s="237"/>
      <c r="C773" s="227"/>
      <c r="D773" s="227"/>
      <c r="E773" s="227"/>
      <c r="F773" s="227"/>
      <c r="G773" s="227"/>
      <c r="H773" s="227"/>
      <c r="I773" s="227"/>
      <c r="J773" s="227"/>
      <c r="K773" s="227"/>
      <c r="L773" s="232"/>
      <c r="M773" s="233"/>
      <c r="N773" s="234"/>
      <c r="O773" s="233"/>
      <c r="P773" s="234"/>
      <c r="S773" s="215"/>
      <c r="V773" s="230"/>
      <c r="W773" s="230"/>
      <c r="X773" s="231"/>
    </row>
    <row r="774" spans="1:24" s="220" customFormat="1">
      <c r="A774" s="236"/>
      <c r="B774" s="237"/>
      <c r="C774" s="227"/>
      <c r="D774" s="227"/>
      <c r="E774" s="227"/>
      <c r="F774" s="227"/>
      <c r="G774" s="227"/>
      <c r="H774" s="227"/>
      <c r="I774" s="227"/>
      <c r="J774" s="227"/>
      <c r="K774" s="227"/>
      <c r="L774" s="232"/>
      <c r="M774" s="233"/>
      <c r="N774" s="234"/>
      <c r="O774" s="233"/>
      <c r="P774" s="234"/>
      <c r="S774" s="215"/>
      <c r="V774" s="230"/>
      <c r="W774" s="230"/>
      <c r="X774" s="231"/>
    </row>
    <row r="775" spans="1:24" s="220" customFormat="1">
      <c r="A775" s="236"/>
      <c r="B775" s="237"/>
      <c r="C775" s="227"/>
      <c r="D775" s="227"/>
      <c r="E775" s="227"/>
      <c r="F775" s="227"/>
      <c r="G775" s="227"/>
      <c r="H775" s="227"/>
      <c r="I775" s="227"/>
      <c r="J775" s="227"/>
      <c r="K775" s="227"/>
      <c r="L775" s="232"/>
      <c r="M775" s="233"/>
      <c r="N775" s="234"/>
      <c r="O775" s="233"/>
      <c r="P775" s="234"/>
      <c r="S775" s="215"/>
      <c r="V775" s="230"/>
      <c r="W775" s="230"/>
      <c r="X775" s="231"/>
    </row>
    <row r="776" spans="1:24" s="220" customFormat="1">
      <c r="A776" s="236"/>
      <c r="B776" s="237"/>
      <c r="C776" s="227"/>
      <c r="D776" s="227"/>
      <c r="E776" s="227"/>
      <c r="F776" s="227"/>
      <c r="G776" s="227"/>
      <c r="H776" s="227"/>
      <c r="I776" s="227"/>
      <c r="J776" s="227"/>
      <c r="K776" s="227"/>
      <c r="L776" s="232"/>
      <c r="M776" s="233"/>
      <c r="N776" s="234"/>
      <c r="O776" s="233"/>
      <c r="P776" s="234"/>
      <c r="S776" s="215"/>
      <c r="V776" s="230"/>
      <c r="W776" s="230"/>
      <c r="X776" s="231"/>
    </row>
    <row r="777" spans="1:24" s="220" customFormat="1">
      <c r="A777" s="236"/>
      <c r="B777" s="237"/>
      <c r="C777" s="227"/>
      <c r="D777" s="227"/>
      <c r="E777" s="227"/>
      <c r="F777" s="227"/>
      <c r="G777" s="227"/>
      <c r="H777" s="227"/>
      <c r="I777" s="227"/>
      <c r="J777" s="227"/>
      <c r="K777" s="227"/>
      <c r="L777" s="232"/>
      <c r="M777" s="233"/>
      <c r="N777" s="234"/>
      <c r="O777" s="233"/>
      <c r="P777" s="234"/>
      <c r="S777" s="215"/>
      <c r="V777" s="230"/>
      <c r="W777" s="230"/>
      <c r="X777" s="231"/>
    </row>
    <row r="778" spans="1:24" s="220" customFormat="1">
      <c r="A778" s="236"/>
      <c r="B778" s="237"/>
      <c r="C778" s="227"/>
      <c r="D778" s="227"/>
      <c r="E778" s="227"/>
      <c r="F778" s="227"/>
      <c r="G778" s="227"/>
      <c r="H778" s="227"/>
      <c r="I778" s="227"/>
      <c r="J778" s="227"/>
      <c r="K778" s="227"/>
      <c r="L778" s="232"/>
      <c r="M778" s="233"/>
      <c r="N778" s="234"/>
      <c r="O778" s="233"/>
      <c r="P778" s="234"/>
      <c r="S778" s="215"/>
      <c r="V778" s="230"/>
      <c r="W778" s="230"/>
      <c r="X778" s="231"/>
    </row>
    <row r="779" spans="1:24" s="220" customFormat="1">
      <c r="A779" s="236"/>
      <c r="B779" s="237"/>
      <c r="C779" s="227"/>
      <c r="D779" s="227"/>
      <c r="E779" s="227"/>
      <c r="F779" s="227"/>
      <c r="G779" s="227"/>
      <c r="H779" s="227"/>
      <c r="I779" s="227"/>
      <c r="J779" s="227"/>
      <c r="K779" s="227"/>
      <c r="L779" s="232"/>
      <c r="M779" s="233"/>
      <c r="N779" s="234"/>
      <c r="O779" s="233"/>
      <c r="P779" s="234"/>
      <c r="S779" s="215"/>
      <c r="V779" s="230"/>
      <c r="W779" s="230"/>
      <c r="X779" s="231"/>
    </row>
    <row r="780" spans="1:24" s="220" customFormat="1">
      <c r="A780" s="236"/>
      <c r="B780" s="237"/>
      <c r="C780" s="227"/>
      <c r="D780" s="227"/>
      <c r="E780" s="227"/>
      <c r="F780" s="227"/>
      <c r="G780" s="227"/>
      <c r="H780" s="227"/>
      <c r="I780" s="227"/>
      <c r="J780" s="227"/>
      <c r="K780" s="227"/>
      <c r="L780" s="232"/>
      <c r="M780" s="233"/>
      <c r="N780" s="234"/>
      <c r="O780" s="233"/>
      <c r="P780" s="234"/>
      <c r="S780" s="215"/>
      <c r="V780" s="230"/>
      <c r="W780" s="230"/>
      <c r="X780" s="231"/>
    </row>
    <row r="781" spans="1:24" s="220" customFormat="1">
      <c r="A781" s="236"/>
      <c r="B781" s="237"/>
      <c r="C781" s="227"/>
      <c r="D781" s="227"/>
      <c r="E781" s="227"/>
      <c r="F781" s="227"/>
      <c r="G781" s="227"/>
      <c r="H781" s="227"/>
      <c r="I781" s="227"/>
      <c r="J781" s="227"/>
      <c r="K781" s="227"/>
      <c r="L781" s="232"/>
      <c r="M781" s="233"/>
      <c r="N781" s="234"/>
      <c r="O781" s="233"/>
      <c r="P781" s="234"/>
      <c r="S781" s="215"/>
      <c r="V781" s="230"/>
      <c r="W781" s="230"/>
      <c r="X781" s="231"/>
    </row>
    <row r="782" spans="1:24" s="220" customFormat="1">
      <c r="A782" s="236"/>
      <c r="B782" s="237"/>
      <c r="C782" s="227"/>
      <c r="D782" s="227"/>
      <c r="E782" s="227"/>
      <c r="F782" s="227"/>
      <c r="G782" s="227"/>
      <c r="H782" s="227"/>
      <c r="I782" s="227"/>
      <c r="J782" s="227"/>
      <c r="K782" s="227"/>
      <c r="L782" s="232"/>
      <c r="M782" s="233"/>
      <c r="N782" s="234"/>
      <c r="O782" s="233"/>
      <c r="P782" s="234"/>
      <c r="S782" s="215"/>
      <c r="V782" s="230"/>
      <c r="W782" s="230"/>
      <c r="X782" s="231"/>
    </row>
    <row r="783" spans="1:24" s="220" customFormat="1">
      <c r="A783" s="236"/>
      <c r="B783" s="237"/>
      <c r="C783" s="227"/>
      <c r="D783" s="227"/>
      <c r="E783" s="227"/>
      <c r="F783" s="227"/>
      <c r="G783" s="227"/>
      <c r="H783" s="227"/>
      <c r="I783" s="227"/>
      <c r="J783" s="227"/>
      <c r="K783" s="227"/>
      <c r="L783" s="232"/>
      <c r="M783" s="233"/>
      <c r="N783" s="234"/>
      <c r="O783" s="233"/>
      <c r="P783" s="234"/>
      <c r="S783" s="215"/>
      <c r="V783" s="230"/>
      <c r="W783" s="230"/>
      <c r="X783" s="231"/>
    </row>
    <row r="784" spans="1:24" s="220" customFormat="1">
      <c r="A784" s="236"/>
      <c r="B784" s="237"/>
      <c r="C784" s="227"/>
      <c r="D784" s="227"/>
      <c r="E784" s="227"/>
      <c r="F784" s="227"/>
      <c r="G784" s="227"/>
      <c r="H784" s="227"/>
      <c r="I784" s="227"/>
      <c r="J784" s="227"/>
      <c r="K784" s="227"/>
      <c r="L784" s="232"/>
      <c r="M784" s="233"/>
      <c r="N784" s="234"/>
      <c r="O784" s="233"/>
      <c r="P784" s="234"/>
      <c r="S784" s="215"/>
      <c r="V784" s="230"/>
      <c r="W784" s="230"/>
      <c r="X784" s="231"/>
    </row>
    <row r="785" spans="1:24" s="220" customFormat="1">
      <c r="A785" s="236"/>
      <c r="B785" s="237"/>
      <c r="C785" s="227"/>
      <c r="D785" s="227"/>
      <c r="E785" s="227"/>
      <c r="F785" s="227"/>
      <c r="G785" s="227"/>
      <c r="H785" s="227"/>
      <c r="I785" s="227"/>
      <c r="J785" s="227"/>
      <c r="K785" s="227"/>
      <c r="L785" s="232"/>
      <c r="M785" s="233"/>
      <c r="N785" s="234"/>
      <c r="O785" s="233"/>
      <c r="P785" s="234"/>
      <c r="S785" s="215"/>
      <c r="V785" s="230"/>
      <c r="W785" s="230"/>
      <c r="X785" s="231"/>
    </row>
    <row r="786" spans="1:24" s="220" customFormat="1">
      <c r="A786" s="236"/>
      <c r="B786" s="237"/>
      <c r="C786" s="227"/>
      <c r="D786" s="227"/>
      <c r="E786" s="227"/>
      <c r="F786" s="227"/>
      <c r="G786" s="227"/>
      <c r="H786" s="227"/>
      <c r="I786" s="227"/>
      <c r="J786" s="227"/>
      <c r="K786" s="227"/>
      <c r="L786" s="232"/>
      <c r="M786" s="233"/>
      <c r="N786" s="234"/>
      <c r="O786" s="233"/>
      <c r="P786" s="234"/>
      <c r="S786" s="215"/>
      <c r="V786" s="230"/>
      <c r="W786" s="230"/>
      <c r="X786" s="231"/>
    </row>
    <row r="787" spans="1:24" s="220" customFormat="1">
      <c r="A787" s="236"/>
      <c r="B787" s="237"/>
      <c r="C787" s="227"/>
      <c r="D787" s="227"/>
      <c r="E787" s="227"/>
      <c r="F787" s="227"/>
      <c r="G787" s="227"/>
      <c r="H787" s="227"/>
      <c r="I787" s="227"/>
      <c r="J787" s="227"/>
      <c r="K787" s="227"/>
      <c r="L787" s="232"/>
      <c r="M787" s="233"/>
      <c r="N787" s="234"/>
      <c r="O787" s="233"/>
      <c r="P787" s="234"/>
      <c r="S787" s="215"/>
      <c r="V787" s="230"/>
      <c r="W787" s="230"/>
      <c r="X787" s="231"/>
    </row>
    <row r="788" spans="1:24" s="220" customFormat="1">
      <c r="A788" s="236"/>
      <c r="B788" s="237"/>
      <c r="C788" s="227"/>
      <c r="D788" s="227"/>
      <c r="E788" s="227"/>
      <c r="F788" s="227"/>
      <c r="G788" s="227"/>
      <c r="H788" s="227"/>
      <c r="I788" s="227"/>
      <c r="J788" s="227"/>
      <c r="K788" s="227"/>
      <c r="L788" s="232"/>
      <c r="M788" s="233"/>
      <c r="N788" s="234"/>
      <c r="O788" s="233"/>
      <c r="P788" s="234"/>
      <c r="S788" s="215"/>
      <c r="V788" s="230"/>
      <c r="W788" s="230"/>
      <c r="X788" s="231"/>
    </row>
    <row r="789" spans="1:24" s="220" customFormat="1">
      <c r="A789" s="236"/>
      <c r="B789" s="237"/>
      <c r="C789" s="227"/>
      <c r="D789" s="227"/>
      <c r="E789" s="227"/>
      <c r="F789" s="227"/>
      <c r="G789" s="227"/>
      <c r="H789" s="227"/>
      <c r="I789" s="227"/>
      <c r="J789" s="227"/>
      <c r="K789" s="227"/>
      <c r="L789" s="232"/>
      <c r="M789" s="233"/>
      <c r="N789" s="234"/>
      <c r="O789" s="233"/>
      <c r="P789" s="234"/>
      <c r="S789" s="215"/>
      <c r="V789" s="230"/>
      <c r="W789" s="230"/>
      <c r="X789" s="231"/>
    </row>
    <row r="790" spans="1:24" s="220" customFormat="1">
      <c r="A790" s="236"/>
      <c r="B790" s="237"/>
      <c r="C790" s="227"/>
      <c r="D790" s="227"/>
      <c r="E790" s="227"/>
      <c r="F790" s="227"/>
      <c r="G790" s="227"/>
      <c r="H790" s="227"/>
      <c r="I790" s="227"/>
      <c r="J790" s="227"/>
      <c r="K790" s="227"/>
      <c r="L790" s="232"/>
      <c r="M790" s="233"/>
      <c r="N790" s="234"/>
      <c r="O790" s="233"/>
      <c r="P790" s="234"/>
      <c r="S790" s="215"/>
      <c r="V790" s="230"/>
      <c r="W790" s="230"/>
      <c r="X790" s="231"/>
    </row>
    <row r="791" spans="1:24" s="220" customFormat="1">
      <c r="A791" s="236"/>
      <c r="B791" s="237"/>
      <c r="C791" s="227"/>
      <c r="D791" s="227"/>
      <c r="E791" s="227"/>
      <c r="F791" s="227"/>
      <c r="G791" s="227"/>
      <c r="H791" s="227"/>
      <c r="I791" s="227"/>
      <c r="J791" s="227"/>
      <c r="K791" s="227"/>
      <c r="L791" s="232"/>
      <c r="M791" s="233"/>
      <c r="N791" s="234"/>
      <c r="O791" s="233"/>
      <c r="P791" s="234"/>
      <c r="S791" s="215"/>
      <c r="V791" s="230"/>
      <c r="W791" s="230"/>
      <c r="X791" s="231"/>
    </row>
    <row r="792" spans="1:24" s="220" customFormat="1">
      <c r="A792" s="236"/>
      <c r="B792" s="237"/>
      <c r="C792" s="227"/>
      <c r="D792" s="227"/>
      <c r="E792" s="227"/>
      <c r="F792" s="227"/>
      <c r="G792" s="227"/>
      <c r="H792" s="227"/>
      <c r="I792" s="227"/>
      <c r="J792" s="227"/>
      <c r="K792" s="227"/>
      <c r="L792" s="232"/>
      <c r="M792" s="233"/>
      <c r="N792" s="234"/>
      <c r="O792" s="233"/>
      <c r="P792" s="234"/>
      <c r="S792" s="215"/>
      <c r="V792" s="230"/>
      <c r="W792" s="230"/>
      <c r="X792" s="231"/>
    </row>
    <row r="793" spans="1:24" s="220" customFormat="1">
      <c r="A793" s="236"/>
      <c r="B793" s="237"/>
      <c r="C793" s="227"/>
      <c r="D793" s="227"/>
      <c r="E793" s="227"/>
      <c r="F793" s="227"/>
      <c r="G793" s="227"/>
      <c r="H793" s="227"/>
      <c r="I793" s="227"/>
      <c r="J793" s="227"/>
      <c r="K793" s="227"/>
      <c r="L793" s="232"/>
      <c r="M793" s="233"/>
      <c r="N793" s="234"/>
      <c r="O793" s="233"/>
      <c r="P793" s="234"/>
      <c r="S793" s="215"/>
      <c r="V793" s="230"/>
      <c r="W793" s="230"/>
      <c r="X793" s="231"/>
    </row>
    <row r="794" spans="1:24" s="220" customFormat="1">
      <c r="A794" s="236"/>
      <c r="B794" s="237"/>
      <c r="C794" s="227"/>
      <c r="D794" s="227"/>
      <c r="E794" s="227"/>
      <c r="F794" s="227"/>
      <c r="G794" s="227"/>
      <c r="H794" s="227"/>
      <c r="I794" s="227"/>
      <c r="J794" s="227"/>
      <c r="K794" s="227"/>
      <c r="L794" s="232"/>
      <c r="M794" s="233"/>
      <c r="N794" s="234"/>
      <c r="O794" s="233"/>
      <c r="P794" s="234"/>
      <c r="S794" s="215"/>
      <c r="V794" s="230"/>
      <c r="W794" s="230"/>
      <c r="X794" s="231"/>
    </row>
    <row r="795" spans="1:24" s="220" customFormat="1">
      <c r="A795" s="236"/>
      <c r="B795" s="237"/>
      <c r="C795" s="227"/>
      <c r="D795" s="227"/>
      <c r="E795" s="227"/>
      <c r="F795" s="227"/>
      <c r="G795" s="227"/>
      <c r="H795" s="227"/>
      <c r="I795" s="227"/>
      <c r="J795" s="227"/>
      <c r="K795" s="227"/>
      <c r="L795" s="232"/>
      <c r="M795" s="233"/>
      <c r="N795" s="234"/>
      <c r="O795" s="233"/>
      <c r="P795" s="234"/>
      <c r="S795" s="215"/>
      <c r="V795" s="230"/>
      <c r="W795" s="230"/>
      <c r="X795" s="231"/>
    </row>
    <row r="796" spans="1:24" s="220" customFormat="1">
      <c r="A796" s="236"/>
      <c r="B796" s="237"/>
      <c r="C796" s="227"/>
      <c r="D796" s="227"/>
      <c r="E796" s="227"/>
      <c r="F796" s="227"/>
      <c r="G796" s="227"/>
      <c r="H796" s="227"/>
      <c r="I796" s="227"/>
      <c r="J796" s="227"/>
      <c r="K796" s="227"/>
      <c r="L796" s="232"/>
      <c r="M796" s="233"/>
      <c r="N796" s="234"/>
      <c r="O796" s="233"/>
      <c r="P796" s="234"/>
      <c r="S796" s="215"/>
      <c r="V796" s="230"/>
      <c r="W796" s="230"/>
      <c r="X796" s="231"/>
    </row>
    <row r="797" spans="1:24" s="220" customFormat="1">
      <c r="A797" s="236"/>
      <c r="B797" s="237"/>
      <c r="C797" s="227"/>
      <c r="D797" s="227"/>
      <c r="E797" s="227"/>
      <c r="F797" s="227"/>
      <c r="G797" s="227"/>
      <c r="H797" s="227"/>
      <c r="I797" s="227"/>
      <c r="J797" s="227"/>
      <c r="K797" s="227"/>
      <c r="L797" s="232"/>
      <c r="M797" s="233"/>
      <c r="N797" s="234"/>
      <c r="O797" s="233"/>
      <c r="P797" s="234"/>
      <c r="S797" s="215"/>
      <c r="V797" s="230"/>
      <c r="W797" s="230"/>
      <c r="X797" s="231"/>
    </row>
    <row r="798" spans="1:24" s="220" customFormat="1">
      <c r="A798" s="236"/>
      <c r="B798" s="237"/>
      <c r="C798" s="227"/>
      <c r="D798" s="227"/>
      <c r="E798" s="227"/>
      <c r="F798" s="227"/>
      <c r="G798" s="227"/>
      <c r="H798" s="227"/>
      <c r="I798" s="227"/>
      <c r="J798" s="227"/>
      <c r="K798" s="227"/>
      <c r="L798" s="232"/>
      <c r="M798" s="233"/>
      <c r="N798" s="234"/>
      <c r="O798" s="233"/>
      <c r="P798" s="234"/>
      <c r="S798" s="215"/>
      <c r="V798" s="230"/>
      <c r="W798" s="230"/>
      <c r="X798" s="231"/>
    </row>
    <row r="799" spans="1:24" s="220" customFormat="1">
      <c r="A799" s="236"/>
      <c r="B799" s="237"/>
      <c r="C799" s="227"/>
      <c r="D799" s="227"/>
      <c r="E799" s="227"/>
      <c r="F799" s="227"/>
      <c r="G799" s="227"/>
      <c r="H799" s="227"/>
      <c r="I799" s="227"/>
      <c r="J799" s="227"/>
      <c r="K799" s="227"/>
      <c r="L799" s="232"/>
      <c r="M799" s="233"/>
      <c r="N799" s="234"/>
      <c r="O799" s="233"/>
      <c r="P799" s="234"/>
      <c r="S799" s="215"/>
      <c r="V799" s="230"/>
      <c r="W799" s="230"/>
      <c r="X799" s="231"/>
    </row>
    <row r="800" spans="1:24" s="220" customFormat="1">
      <c r="A800" s="236"/>
      <c r="B800" s="237"/>
      <c r="C800" s="227"/>
      <c r="D800" s="227"/>
      <c r="E800" s="227"/>
      <c r="F800" s="227"/>
      <c r="G800" s="227"/>
      <c r="H800" s="227"/>
      <c r="I800" s="227"/>
      <c r="J800" s="227"/>
      <c r="K800" s="227"/>
      <c r="L800" s="232"/>
      <c r="M800" s="233"/>
      <c r="N800" s="234"/>
      <c r="O800" s="233"/>
      <c r="P800" s="234"/>
      <c r="S800" s="215"/>
      <c r="V800" s="230"/>
      <c r="W800" s="230"/>
      <c r="X800" s="231"/>
    </row>
    <row r="801" spans="1:24" s="220" customFormat="1">
      <c r="A801" s="236"/>
      <c r="B801" s="237"/>
      <c r="C801" s="227"/>
      <c r="D801" s="227"/>
      <c r="E801" s="227"/>
      <c r="F801" s="227"/>
      <c r="G801" s="227"/>
      <c r="H801" s="227"/>
      <c r="I801" s="227"/>
      <c r="J801" s="227"/>
      <c r="K801" s="227"/>
      <c r="L801" s="232"/>
      <c r="M801" s="233"/>
      <c r="N801" s="234"/>
      <c r="O801" s="233"/>
      <c r="P801" s="234"/>
      <c r="S801" s="215"/>
      <c r="V801" s="230"/>
      <c r="W801" s="230"/>
      <c r="X801" s="231"/>
    </row>
    <row r="802" spans="1:24" s="220" customFormat="1">
      <c r="A802" s="236"/>
      <c r="B802" s="237"/>
      <c r="C802" s="227"/>
      <c r="D802" s="227"/>
      <c r="E802" s="227"/>
      <c r="F802" s="227"/>
      <c r="G802" s="227"/>
      <c r="H802" s="227"/>
      <c r="I802" s="227"/>
      <c r="J802" s="227"/>
      <c r="K802" s="227"/>
      <c r="L802" s="232"/>
      <c r="M802" s="233"/>
      <c r="N802" s="234"/>
      <c r="O802" s="233"/>
      <c r="P802" s="234"/>
      <c r="S802" s="215"/>
      <c r="V802" s="230"/>
      <c r="W802" s="230"/>
      <c r="X802" s="231"/>
    </row>
    <row r="803" spans="1:24" s="220" customFormat="1">
      <c r="A803" s="236"/>
      <c r="B803" s="237"/>
      <c r="C803" s="227"/>
      <c r="D803" s="227"/>
      <c r="E803" s="227"/>
      <c r="F803" s="227"/>
      <c r="G803" s="227"/>
      <c r="H803" s="227"/>
      <c r="I803" s="227"/>
      <c r="J803" s="227"/>
      <c r="K803" s="227"/>
      <c r="L803" s="232"/>
      <c r="M803" s="233"/>
      <c r="N803" s="234"/>
      <c r="O803" s="233"/>
      <c r="P803" s="234"/>
      <c r="S803" s="215"/>
      <c r="V803" s="230"/>
      <c r="W803" s="230"/>
      <c r="X803" s="231"/>
    </row>
    <row r="804" spans="1:24" s="220" customFormat="1">
      <c r="A804" s="236"/>
      <c r="B804" s="237"/>
      <c r="C804" s="227"/>
      <c r="D804" s="227"/>
      <c r="E804" s="227"/>
      <c r="F804" s="227"/>
      <c r="G804" s="227"/>
      <c r="H804" s="227"/>
      <c r="I804" s="227"/>
      <c r="J804" s="227"/>
      <c r="K804" s="227"/>
      <c r="L804" s="232"/>
      <c r="M804" s="233"/>
      <c r="N804" s="234"/>
      <c r="O804" s="233"/>
      <c r="P804" s="234"/>
      <c r="S804" s="215"/>
      <c r="V804" s="230"/>
      <c r="W804" s="230"/>
      <c r="X804" s="231"/>
    </row>
    <row r="805" spans="1:24" s="220" customFormat="1">
      <c r="A805" s="236"/>
      <c r="B805" s="237"/>
      <c r="C805" s="227"/>
      <c r="D805" s="227"/>
      <c r="E805" s="227"/>
      <c r="F805" s="227"/>
      <c r="G805" s="227"/>
      <c r="H805" s="227"/>
      <c r="I805" s="227"/>
      <c r="J805" s="227"/>
      <c r="K805" s="227"/>
      <c r="L805" s="232"/>
      <c r="M805" s="233"/>
      <c r="N805" s="234"/>
      <c r="O805" s="233"/>
      <c r="P805" s="234"/>
      <c r="S805" s="215"/>
      <c r="V805" s="230"/>
      <c r="W805" s="230"/>
      <c r="X805" s="231"/>
    </row>
    <row r="806" spans="1:24" s="220" customFormat="1">
      <c r="A806" s="236"/>
      <c r="B806" s="237"/>
      <c r="C806" s="227"/>
      <c r="D806" s="227"/>
      <c r="E806" s="227"/>
      <c r="F806" s="227"/>
      <c r="G806" s="227"/>
      <c r="H806" s="227"/>
      <c r="I806" s="227"/>
      <c r="J806" s="227"/>
      <c r="K806" s="227"/>
      <c r="L806" s="232"/>
      <c r="M806" s="233"/>
      <c r="N806" s="234"/>
      <c r="O806" s="233"/>
      <c r="P806" s="234"/>
      <c r="S806" s="215"/>
      <c r="V806" s="230"/>
      <c r="W806" s="230"/>
      <c r="X806" s="231"/>
    </row>
    <row r="807" spans="1:24" s="220" customFormat="1">
      <c r="A807" s="236"/>
      <c r="B807" s="237"/>
      <c r="C807" s="227"/>
      <c r="D807" s="227"/>
      <c r="E807" s="227"/>
      <c r="F807" s="227"/>
      <c r="G807" s="227"/>
      <c r="H807" s="227"/>
      <c r="I807" s="227"/>
      <c r="J807" s="227"/>
      <c r="K807" s="227"/>
      <c r="L807" s="232"/>
      <c r="M807" s="233"/>
      <c r="N807" s="234"/>
      <c r="O807" s="233"/>
      <c r="P807" s="234"/>
      <c r="S807" s="215"/>
      <c r="V807" s="230"/>
      <c r="W807" s="230"/>
      <c r="X807" s="231"/>
    </row>
    <row r="808" spans="1:24" s="220" customFormat="1">
      <c r="A808" s="236"/>
      <c r="B808" s="237"/>
      <c r="C808" s="227"/>
      <c r="D808" s="227"/>
      <c r="E808" s="227"/>
      <c r="F808" s="227"/>
      <c r="G808" s="227"/>
      <c r="H808" s="227"/>
      <c r="I808" s="227"/>
      <c r="J808" s="227"/>
      <c r="K808" s="227"/>
      <c r="L808" s="232"/>
      <c r="M808" s="233"/>
      <c r="N808" s="234"/>
      <c r="O808" s="233"/>
      <c r="P808" s="234"/>
      <c r="S808" s="215"/>
      <c r="V808" s="230"/>
      <c r="W808" s="230"/>
      <c r="X808" s="231"/>
    </row>
    <row r="809" spans="1:24" s="220" customFormat="1">
      <c r="A809" s="236"/>
      <c r="B809" s="237"/>
      <c r="C809" s="227"/>
      <c r="D809" s="227"/>
      <c r="E809" s="227"/>
      <c r="F809" s="227"/>
      <c r="G809" s="227"/>
      <c r="H809" s="227"/>
      <c r="I809" s="227"/>
      <c r="J809" s="227"/>
      <c r="K809" s="227"/>
      <c r="L809" s="232"/>
      <c r="M809" s="233"/>
      <c r="N809" s="234"/>
      <c r="O809" s="233"/>
      <c r="P809" s="234"/>
      <c r="S809" s="215"/>
      <c r="V809" s="230"/>
      <c r="W809" s="230"/>
      <c r="X809" s="231"/>
    </row>
    <row r="810" spans="1:24" s="220" customFormat="1">
      <c r="A810" s="236"/>
      <c r="B810" s="237"/>
      <c r="C810" s="227"/>
      <c r="D810" s="227"/>
      <c r="E810" s="227"/>
      <c r="F810" s="227"/>
      <c r="G810" s="227"/>
      <c r="H810" s="227"/>
      <c r="I810" s="227"/>
      <c r="J810" s="227"/>
      <c r="K810" s="227"/>
      <c r="L810" s="232"/>
      <c r="M810" s="233"/>
      <c r="N810" s="234"/>
      <c r="O810" s="233"/>
      <c r="P810" s="234"/>
      <c r="S810" s="215"/>
      <c r="V810" s="230"/>
      <c r="W810" s="230"/>
      <c r="X810" s="231"/>
    </row>
    <row r="811" spans="1:24" s="220" customFormat="1">
      <c r="A811" s="236"/>
      <c r="B811" s="237"/>
      <c r="C811" s="227"/>
      <c r="D811" s="227"/>
      <c r="E811" s="227"/>
      <c r="F811" s="227"/>
      <c r="G811" s="227"/>
      <c r="H811" s="227"/>
      <c r="I811" s="227"/>
      <c r="J811" s="227"/>
      <c r="K811" s="227"/>
      <c r="L811" s="232"/>
      <c r="M811" s="233"/>
      <c r="N811" s="234"/>
      <c r="O811" s="233"/>
      <c r="P811" s="234"/>
      <c r="S811" s="215"/>
      <c r="V811" s="230"/>
      <c r="W811" s="230"/>
      <c r="X811" s="231"/>
    </row>
    <row r="812" spans="1:24" s="220" customFormat="1">
      <c r="A812" s="236"/>
      <c r="B812" s="237"/>
      <c r="C812" s="227"/>
      <c r="D812" s="227"/>
      <c r="E812" s="227"/>
      <c r="F812" s="227"/>
      <c r="G812" s="227"/>
      <c r="H812" s="227"/>
      <c r="I812" s="227"/>
      <c r="J812" s="227"/>
      <c r="K812" s="227"/>
      <c r="L812" s="232"/>
      <c r="M812" s="233"/>
      <c r="N812" s="234"/>
      <c r="O812" s="233"/>
      <c r="P812" s="234"/>
      <c r="S812" s="215"/>
      <c r="V812" s="230"/>
      <c r="W812" s="230"/>
      <c r="X812" s="231"/>
    </row>
    <row r="813" spans="1:24" s="220" customFormat="1">
      <c r="A813" s="236"/>
      <c r="B813" s="237"/>
      <c r="C813" s="227"/>
      <c r="D813" s="227"/>
      <c r="E813" s="227"/>
      <c r="F813" s="227"/>
      <c r="G813" s="227"/>
      <c r="H813" s="227"/>
      <c r="I813" s="227"/>
      <c r="J813" s="227"/>
      <c r="K813" s="227"/>
      <c r="L813" s="232"/>
      <c r="M813" s="233"/>
      <c r="N813" s="234"/>
      <c r="O813" s="233"/>
      <c r="P813" s="234"/>
      <c r="S813" s="215"/>
      <c r="V813" s="230"/>
      <c r="W813" s="230"/>
      <c r="X813" s="231"/>
    </row>
    <row r="814" spans="1:24" s="220" customFormat="1">
      <c r="A814" s="236"/>
      <c r="B814" s="237"/>
      <c r="C814" s="227"/>
      <c r="D814" s="227"/>
      <c r="E814" s="227"/>
      <c r="F814" s="227"/>
      <c r="G814" s="227"/>
      <c r="H814" s="227"/>
      <c r="I814" s="227"/>
      <c r="J814" s="227"/>
      <c r="K814" s="227"/>
      <c r="L814" s="232"/>
      <c r="M814" s="233"/>
      <c r="N814" s="234"/>
      <c r="O814" s="233"/>
      <c r="P814" s="234"/>
      <c r="S814" s="215"/>
      <c r="V814" s="230"/>
      <c r="W814" s="230"/>
      <c r="X814" s="231"/>
    </row>
    <row r="815" spans="1:24" s="220" customFormat="1">
      <c r="A815" s="236"/>
      <c r="B815" s="237"/>
      <c r="C815" s="227"/>
      <c r="D815" s="227"/>
      <c r="E815" s="227"/>
      <c r="F815" s="227"/>
      <c r="G815" s="227"/>
      <c r="H815" s="227"/>
      <c r="I815" s="227"/>
      <c r="J815" s="227"/>
      <c r="K815" s="227"/>
      <c r="L815" s="232"/>
      <c r="M815" s="233"/>
      <c r="N815" s="234"/>
      <c r="O815" s="233"/>
      <c r="P815" s="234"/>
      <c r="S815" s="215"/>
      <c r="V815" s="230"/>
      <c r="W815" s="230"/>
      <c r="X815" s="231"/>
    </row>
    <row r="816" spans="1:24" s="220" customFormat="1">
      <c r="A816" s="236"/>
      <c r="B816" s="237"/>
      <c r="C816" s="227"/>
      <c r="D816" s="227"/>
      <c r="E816" s="227"/>
      <c r="F816" s="227"/>
      <c r="G816" s="227"/>
      <c r="H816" s="227"/>
      <c r="I816" s="227"/>
      <c r="J816" s="227"/>
      <c r="K816" s="227"/>
      <c r="L816" s="232"/>
      <c r="M816" s="233"/>
      <c r="N816" s="234"/>
      <c r="O816" s="233"/>
      <c r="P816" s="234"/>
      <c r="S816" s="215"/>
      <c r="V816" s="230"/>
      <c r="W816" s="230"/>
      <c r="X816" s="231"/>
    </row>
    <row r="817" spans="1:24" s="220" customFormat="1">
      <c r="A817" s="236"/>
      <c r="B817" s="237"/>
      <c r="C817" s="227"/>
      <c r="D817" s="227"/>
      <c r="E817" s="227"/>
      <c r="F817" s="227"/>
      <c r="G817" s="227"/>
      <c r="H817" s="227"/>
      <c r="I817" s="227"/>
      <c r="J817" s="227"/>
      <c r="K817" s="227"/>
      <c r="L817" s="232"/>
      <c r="M817" s="233"/>
      <c r="N817" s="234"/>
      <c r="O817" s="233"/>
      <c r="P817" s="234"/>
      <c r="S817" s="215"/>
      <c r="V817" s="230"/>
      <c r="W817" s="230"/>
      <c r="X817" s="231"/>
    </row>
    <row r="818" spans="1:24" s="220" customFormat="1">
      <c r="A818" s="236"/>
      <c r="B818" s="237"/>
      <c r="C818" s="227"/>
      <c r="D818" s="227"/>
      <c r="E818" s="227"/>
      <c r="F818" s="227"/>
      <c r="G818" s="227"/>
      <c r="H818" s="227"/>
      <c r="I818" s="227"/>
      <c r="J818" s="227"/>
      <c r="K818" s="227"/>
      <c r="L818" s="232"/>
      <c r="M818" s="233"/>
      <c r="N818" s="234"/>
      <c r="O818" s="233"/>
      <c r="P818" s="234"/>
      <c r="S818" s="215"/>
      <c r="V818" s="230"/>
      <c r="W818" s="230"/>
      <c r="X818" s="231"/>
    </row>
    <row r="819" spans="1:24" s="220" customFormat="1">
      <c r="A819" s="236"/>
      <c r="B819" s="237"/>
      <c r="C819" s="227"/>
      <c r="D819" s="227"/>
      <c r="E819" s="227"/>
      <c r="F819" s="227"/>
      <c r="G819" s="227"/>
      <c r="H819" s="227"/>
      <c r="I819" s="227"/>
      <c r="J819" s="227"/>
      <c r="K819" s="227"/>
      <c r="L819" s="232"/>
      <c r="M819" s="233"/>
      <c r="N819" s="234"/>
      <c r="O819" s="233"/>
      <c r="P819" s="234"/>
      <c r="S819" s="215"/>
      <c r="V819" s="230"/>
      <c r="W819" s="230"/>
      <c r="X819" s="231"/>
    </row>
    <row r="820" spans="1:24" s="220" customFormat="1">
      <c r="A820" s="236"/>
      <c r="B820" s="237"/>
      <c r="C820" s="227"/>
      <c r="D820" s="227"/>
      <c r="E820" s="227"/>
      <c r="F820" s="227"/>
      <c r="G820" s="227"/>
      <c r="H820" s="227"/>
      <c r="I820" s="227"/>
      <c r="J820" s="227"/>
      <c r="K820" s="227"/>
      <c r="L820" s="232"/>
      <c r="M820" s="233"/>
      <c r="N820" s="234"/>
      <c r="O820" s="233"/>
      <c r="P820" s="234"/>
      <c r="S820" s="215"/>
      <c r="V820" s="230"/>
      <c r="W820" s="230"/>
      <c r="X820" s="231"/>
    </row>
    <row r="821" spans="1:24" s="220" customFormat="1">
      <c r="A821" s="236"/>
      <c r="B821" s="237"/>
      <c r="C821" s="227"/>
      <c r="D821" s="227"/>
      <c r="E821" s="227"/>
      <c r="F821" s="227"/>
      <c r="G821" s="227"/>
      <c r="H821" s="227"/>
      <c r="I821" s="227"/>
      <c r="J821" s="227"/>
      <c r="K821" s="227"/>
      <c r="L821" s="232"/>
      <c r="M821" s="233"/>
      <c r="N821" s="234"/>
      <c r="O821" s="233"/>
      <c r="P821" s="234"/>
      <c r="S821" s="215"/>
      <c r="V821" s="230"/>
      <c r="W821" s="230"/>
      <c r="X821" s="231"/>
    </row>
    <row r="822" spans="1:24" s="220" customFormat="1">
      <c r="A822" s="236"/>
      <c r="B822" s="237"/>
      <c r="C822" s="227"/>
      <c r="D822" s="227"/>
      <c r="E822" s="227"/>
      <c r="F822" s="227"/>
      <c r="G822" s="227"/>
      <c r="H822" s="227"/>
      <c r="I822" s="227"/>
      <c r="J822" s="227"/>
      <c r="K822" s="227"/>
      <c r="L822" s="232"/>
      <c r="M822" s="233"/>
      <c r="N822" s="234"/>
      <c r="O822" s="233"/>
      <c r="P822" s="234"/>
      <c r="S822" s="215"/>
      <c r="V822" s="230"/>
      <c r="W822" s="230"/>
      <c r="X822" s="231"/>
    </row>
    <row r="823" spans="1:24" s="220" customFormat="1">
      <c r="A823" s="236"/>
      <c r="B823" s="237"/>
      <c r="C823" s="227"/>
      <c r="D823" s="227"/>
      <c r="E823" s="227"/>
      <c r="F823" s="227"/>
      <c r="G823" s="227"/>
      <c r="H823" s="227"/>
      <c r="I823" s="227"/>
      <c r="J823" s="227"/>
      <c r="K823" s="227"/>
      <c r="L823" s="232"/>
      <c r="M823" s="233"/>
      <c r="N823" s="234"/>
      <c r="O823" s="233"/>
      <c r="P823" s="234"/>
      <c r="S823" s="215"/>
      <c r="V823" s="230"/>
      <c r="W823" s="230"/>
      <c r="X823" s="231"/>
    </row>
    <row r="824" spans="1:24" s="220" customFormat="1">
      <c r="A824" s="236"/>
      <c r="B824" s="237"/>
      <c r="C824" s="227"/>
      <c r="D824" s="227"/>
      <c r="E824" s="227"/>
      <c r="F824" s="227"/>
      <c r="G824" s="227"/>
      <c r="H824" s="227"/>
      <c r="I824" s="227"/>
      <c r="J824" s="227"/>
      <c r="K824" s="227"/>
      <c r="L824" s="232"/>
      <c r="M824" s="233"/>
      <c r="N824" s="234"/>
      <c r="O824" s="233"/>
      <c r="P824" s="234"/>
      <c r="S824" s="215"/>
      <c r="V824" s="230"/>
      <c r="W824" s="230"/>
      <c r="X824" s="231"/>
    </row>
    <row r="825" spans="1:24" s="220" customFormat="1">
      <c r="A825" s="236"/>
      <c r="B825" s="237"/>
      <c r="C825" s="227"/>
      <c r="D825" s="227"/>
      <c r="E825" s="227"/>
      <c r="F825" s="227"/>
      <c r="G825" s="227"/>
      <c r="H825" s="227"/>
      <c r="I825" s="227"/>
      <c r="J825" s="227"/>
      <c r="K825" s="227"/>
      <c r="L825" s="232"/>
      <c r="M825" s="233"/>
      <c r="N825" s="234"/>
      <c r="O825" s="233"/>
      <c r="P825" s="234"/>
      <c r="S825" s="215"/>
      <c r="V825" s="230"/>
      <c r="W825" s="230"/>
      <c r="X825" s="231"/>
    </row>
    <row r="826" spans="1:24" s="220" customFormat="1">
      <c r="A826" s="236"/>
      <c r="B826" s="237"/>
      <c r="C826" s="227"/>
      <c r="D826" s="227"/>
      <c r="E826" s="227"/>
      <c r="F826" s="227"/>
      <c r="G826" s="227"/>
      <c r="H826" s="227"/>
      <c r="I826" s="227"/>
      <c r="J826" s="227"/>
      <c r="K826" s="227"/>
      <c r="L826" s="232"/>
      <c r="M826" s="233"/>
      <c r="N826" s="234"/>
      <c r="O826" s="233"/>
      <c r="P826" s="234"/>
      <c r="S826" s="215"/>
      <c r="V826" s="230"/>
      <c r="W826" s="230"/>
      <c r="X826" s="231"/>
    </row>
    <row r="827" spans="1:24" s="220" customFormat="1">
      <c r="A827" s="236"/>
      <c r="B827" s="237"/>
      <c r="C827" s="227"/>
      <c r="D827" s="227"/>
      <c r="E827" s="227"/>
      <c r="F827" s="227"/>
      <c r="G827" s="227"/>
      <c r="H827" s="227"/>
      <c r="I827" s="227"/>
      <c r="J827" s="227"/>
      <c r="K827" s="227"/>
      <c r="L827" s="232"/>
      <c r="M827" s="233"/>
      <c r="N827" s="234"/>
      <c r="O827" s="233"/>
      <c r="P827" s="234"/>
      <c r="S827" s="215"/>
      <c r="V827" s="230"/>
      <c r="W827" s="230"/>
      <c r="X827" s="231"/>
    </row>
    <row r="828" spans="1:24" s="220" customFormat="1">
      <c r="A828" s="236"/>
      <c r="B828" s="237"/>
      <c r="C828" s="227"/>
      <c r="D828" s="227"/>
      <c r="E828" s="227"/>
      <c r="F828" s="227"/>
      <c r="G828" s="227"/>
      <c r="H828" s="227"/>
      <c r="I828" s="227"/>
      <c r="J828" s="227"/>
      <c r="K828" s="227"/>
      <c r="L828" s="232"/>
      <c r="M828" s="233"/>
      <c r="N828" s="234"/>
      <c r="O828" s="233"/>
      <c r="P828" s="234"/>
      <c r="S828" s="215"/>
      <c r="V828" s="230"/>
      <c r="W828" s="230"/>
      <c r="X828" s="231"/>
    </row>
    <row r="829" spans="1:24" s="220" customFormat="1">
      <c r="A829" s="236"/>
      <c r="B829" s="237"/>
      <c r="C829" s="227"/>
      <c r="D829" s="227"/>
      <c r="E829" s="227"/>
      <c r="F829" s="227"/>
      <c r="G829" s="227"/>
      <c r="H829" s="227"/>
      <c r="I829" s="227"/>
      <c r="J829" s="227"/>
      <c r="K829" s="227"/>
      <c r="L829" s="232"/>
      <c r="M829" s="233"/>
      <c r="N829" s="234"/>
      <c r="O829" s="233"/>
      <c r="P829" s="234"/>
      <c r="S829" s="215"/>
      <c r="V829" s="230"/>
      <c r="W829" s="230"/>
      <c r="X829" s="231"/>
    </row>
    <row r="830" spans="1:24" s="220" customFormat="1">
      <c r="A830" s="236"/>
      <c r="B830" s="237"/>
      <c r="C830" s="227"/>
      <c r="D830" s="227"/>
      <c r="E830" s="227"/>
      <c r="F830" s="227"/>
      <c r="G830" s="227"/>
      <c r="H830" s="227"/>
      <c r="I830" s="227"/>
      <c r="J830" s="227"/>
      <c r="K830" s="227"/>
      <c r="L830" s="232"/>
      <c r="M830" s="233"/>
      <c r="N830" s="234"/>
      <c r="O830" s="233"/>
      <c r="P830" s="234"/>
      <c r="S830" s="215"/>
      <c r="V830" s="230"/>
      <c r="W830" s="230"/>
      <c r="X830" s="231"/>
    </row>
    <row r="831" spans="1:24" s="220" customFormat="1">
      <c r="A831" s="236"/>
      <c r="B831" s="237"/>
      <c r="C831" s="227"/>
      <c r="D831" s="227"/>
      <c r="E831" s="227"/>
      <c r="F831" s="227"/>
      <c r="G831" s="227"/>
      <c r="H831" s="227"/>
      <c r="I831" s="227"/>
      <c r="J831" s="227"/>
      <c r="K831" s="227"/>
      <c r="L831" s="232"/>
      <c r="M831" s="233"/>
      <c r="N831" s="234"/>
      <c r="O831" s="233"/>
      <c r="P831" s="234"/>
      <c r="S831" s="215"/>
      <c r="V831" s="230"/>
      <c r="W831" s="230"/>
      <c r="X831" s="231"/>
    </row>
    <row r="832" spans="1:24" s="220" customFormat="1">
      <c r="A832" s="236"/>
      <c r="B832" s="237"/>
      <c r="C832" s="227"/>
      <c r="D832" s="227"/>
      <c r="E832" s="227"/>
      <c r="F832" s="227"/>
      <c r="G832" s="227"/>
      <c r="H832" s="227"/>
      <c r="I832" s="227"/>
      <c r="J832" s="227"/>
      <c r="K832" s="227"/>
      <c r="L832" s="232"/>
      <c r="M832" s="233"/>
      <c r="N832" s="234"/>
      <c r="O832" s="233"/>
      <c r="P832" s="234"/>
      <c r="S832" s="215"/>
      <c r="V832" s="230"/>
      <c r="W832" s="230"/>
      <c r="X832" s="231"/>
    </row>
    <row r="833" spans="1:24" s="220" customFormat="1">
      <c r="A833" s="236"/>
      <c r="B833" s="237"/>
      <c r="C833" s="227"/>
      <c r="D833" s="227"/>
      <c r="E833" s="227"/>
      <c r="F833" s="227"/>
      <c r="G833" s="227"/>
      <c r="H833" s="227"/>
      <c r="I833" s="227"/>
      <c r="J833" s="227"/>
      <c r="K833" s="227"/>
      <c r="L833" s="232"/>
      <c r="M833" s="233"/>
      <c r="N833" s="234"/>
      <c r="O833" s="233"/>
      <c r="P833" s="234"/>
      <c r="S833" s="215"/>
      <c r="V833" s="230"/>
      <c r="W833" s="230"/>
      <c r="X833" s="231"/>
    </row>
    <row r="834" spans="1:24" s="220" customFormat="1">
      <c r="A834" s="236"/>
      <c r="B834" s="237"/>
      <c r="C834" s="227"/>
      <c r="D834" s="227"/>
      <c r="E834" s="227"/>
      <c r="F834" s="227"/>
      <c r="G834" s="227"/>
      <c r="H834" s="227"/>
      <c r="I834" s="227"/>
      <c r="J834" s="227"/>
      <c r="K834" s="227"/>
      <c r="L834" s="232"/>
      <c r="M834" s="233"/>
      <c r="N834" s="234"/>
      <c r="O834" s="233"/>
      <c r="P834" s="234"/>
      <c r="S834" s="215"/>
      <c r="V834" s="230"/>
      <c r="W834" s="230"/>
      <c r="X834" s="231"/>
    </row>
    <row r="835" spans="1:24" s="220" customFormat="1">
      <c r="A835" s="236"/>
      <c r="B835" s="237"/>
      <c r="C835" s="227"/>
      <c r="D835" s="227"/>
      <c r="E835" s="227"/>
      <c r="F835" s="227"/>
      <c r="G835" s="227"/>
      <c r="H835" s="227"/>
      <c r="I835" s="227"/>
      <c r="J835" s="227"/>
      <c r="K835" s="227"/>
      <c r="L835" s="232"/>
      <c r="M835" s="233"/>
      <c r="N835" s="234"/>
      <c r="O835" s="233"/>
      <c r="P835" s="234"/>
      <c r="S835" s="215"/>
      <c r="V835" s="230"/>
      <c r="W835" s="230"/>
      <c r="X835" s="231"/>
    </row>
    <row r="836" spans="1:24" s="220" customFormat="1">
      <c r="A836" s="236"/>
      <c r="B836" s="237"/>
      <c r="C836" s="227"/>
      <c r="D836" s="227"/>
      <c r="E836" s="227"/>
      <c r="F836" s="227"/>
      <c r="G836" s="227"/>
      <c r="H836" s="227"/>
      <c r="I836" s="227"/>
      <c r="J836" s="227"/>
      <c r="K836" s="227"/>
      <c r="L836" s="232"/>
      <c r="M836" s="233"/>
      <c r="N836" s="234"/>
      <c r="O836" s="233"/>
      <c r="P836" s="234"/>
      <c r="S836" s="215"/>
      <c r="V836" s="230"/>
      <c r="W836" s="230"/>
      <c r="X836" s="231"/>
    </row>
    <row r="837" spans="1:24" s="220" customFormat="1">
      <c r="A837" s="236"/>
      <c r="B837" s="237"/>
      <c r="C837" s="227"/>
      <c r="D837" s="227"/>
      <c r="E837" s="227"/>
      <c r="F837" s="227"/>
      <c r="G837" s="227"/>
      <c r="H837" s="227"/>
      <c r="I837" s="227"/>
      <c r="J837" s="227"/>
      <c r="K837" s="227"/>
      <c r="L837" s="232"/>
      <c r="M837" s="233"/>
      <c r="N837" s="234"/>
      <c r="O837" s="233"/>
      <c r="P837" s="234"/>
      <c r="S837" s="215"/>
      <c r="V837" s="230"/>
      <c r="W837" s="230"/>
      <c r="X837" s="231"/>
    </row>
    <row r="838" spans="1:24" s="220" customFormat="1">
      <c r="A838" s="236"/>
      <c r="B838" s="237"/>
      <c r="C838" s="227"/>
      <c r="D838" s="227"/>
      <c r="E838" s="227"/>
      <c r="F838" s="227"/>
      <c r="G838" s="227"/>
      <c r="H838" s="227"/>
      <c r="I838" s="227"/>
      <c r="J838" s="227"/>
      <c r="K838" s="227"/>
      <c r="L838" s="232"/>
      <c r="M838" s="233"/>
      <c r="N838" s="234"/>
      <c r="O838" s="233"/>
      <c r="P838" s="234"/>
      <c r="S838" s="215"/>
      <c r="V838" s="230"/>
      <c r="W838" s="230"/>
      <c r="X838" s="231"/>
    </row>
    <row r="839" spans="1:24" s="220" customFormat="1">
      <c r="A839" s="236"/>
      <c r="B839" s="237"/>
      <c r="C839" s="227"/>
      <c r="D839" s="227"/>
      <c r="E839" s="227"/>
      <c r="F839" s="227"/>
      <c r="G839" s="227"/>
      <c r="H839" s="227"/>
      <c r="I839" s="227"/>
      <c r="J839" s="227"/>
      <c r="K839" s="227"/>
      <c r="L839" s="232"/>
      <c r="M839" s="233"/>
      <c r="N839" s="234"/>
      <c r="O839" s="233"/>
      <c r="P839" s="234"/>
      <c r="S839" s="215"/>
      <c r="V839" s="230"/>
      <c r="W839" s="230"/>
      <c r="X839" s="231"/>
    </row>
    <row r="840" spans="1:24" s="220" customFormat="1">
      <c r="A840" s="236"/>
      <c r="B840" s="237"/>
      <c r="C840" s="227"/>
      <c r="D840" s="227"/>
      <c r="E840" s="227"/>
      <c r="F840" s="227"/>
      <c r="G840" s="227"/>
      <c r="H840" s="227"/>
      <c r="I840" s="227"/>
      <c r="J840" s="227"/>
      <c r="K840" s="227"/>
      <c r="L840" s="232"/>
      <c r="M840" s="233"/>
      <c r="N840" s="234"/>
      <c r="O840" s="233"/>
      <c r="P840" s="234"/>
      <c r="S840" s="215"/>
      <c r="V840" s="230"/>
      <c r="W840" s="230"/>
      <c r="X840" s="231"/>
    </row>
    <row r="841" spans="1:24" s="220" customFormat="1">
      <c r="A841" s="236"/>
      <c r="B841" s="237"/>
      <c r="C841" s="227"/>
      <c r="D841" s="227"/>
      <c r="E841" s="227"/>
      <c r="F841" s="227"/>
      <c r="G841" s="227"/>
      <c r="H841" s="227"/>
      <c r="I841" s="227"/>
      <c r="J841" s="227"/>
      <c r="K841" s="227"/>
      <c r="L841" s="232"/>
      <c r="M841" s="233"/>
      <c r="N841" s="234"/>
      <c r="O841" s="233"/>
      <c r="P841" s="234"/>
      <c r="S841" s="215"/>
      <c r="V841" s="230"/>
      <c r="W841" s="230"/>
      <c r="X841" s="231"/>
    </row>
    <row r="842" spans="1:24" s="220" customFormat="1">
      <c r="A842" s="236"/>
      <c r="B842" s="237"/>
      <c r="C842" s="227"/>
      <c r="D842" s="227"/>
      <c r="E842" s="227"/>
      <c r="F842" s="227"/>
      <c r="G842" s="227"/>
      <c r="H842" s="227"/>
      <c r="I842" s="227"/>
      <c r="J842" s="227"/>
      <c r="K842" s="227"/>
      <c r="L842" s="232"/>
      <c r="M842" s="233"/>
      <c r="N842" s="234"/>
      <c r="O842" s="233"/>
      <c r="P842" s="234"/>
      <c r="S842" s="215"/>
      <c r="V842" s="230"/>
      <c r="W842" s="230"/>
      <c r="X842" s="231"/>
    </row>
    <row r="843" spans="1:24" s="220" customFormat="1">
      <c r="A843" s="236"/>
      <c r="B843" s="237"/>
      <c r="C843" s="227"/>
      <c r="D843" s="227"/>
      <c r="E843" s="227"/>
      <c r="F843" s="227"/>
      <c r="G843" s="227"/>
      <c r="H843" s="227"/>
      <c r="I843" s="227"/>
      <c r="J843" s="227"/>
      <c r="K843" s="227"/>
      <c r="L843" s="232"/>
      <c r="M843" s="233"/>
      <c r="N843" s="234"/>
      <c r="O843" s="233"/>
      <c r="P843" s="234"/>
      <c r="S843" s="215"/>
      <c r="V843" s="230"/>
      <c r="W843" s="230"/>
      <c r="X843" s="231"/>
    </row>
    <row r="844" spans="1:24" s="220" customFormat="1">
      <c r="A844" s="236"/>
      <c r="B844" s="237"/>
      <c r="C844" s="227"/>
      <c r="D844" s="227"/>
      <c r="E844" s="227"/>
      <c r="F844" s="227"/>
      <c r="G844" s="227"/>
      <c r="H844" s="227"/>
      <c r="I844" s="227"/>
      <c r="J844" s="227"/>
      <c r="K844" s="227"/>
      <c r="L844" s="232"/>
      <c r="M844" s="233"/>
      <c r="N844" s="234"/>
      <c r="O844" s="233"/>
      <c r="P844" s="234"/>
      <c r="S844" s="215"/>
      <c r="V844" s="230"/>
      <c r="W844" s="230"/>
      <c r="X844" s="231"/>
    </row>
    <row r="845" spans="1:24" s="220" customFormat="1">
      <c r="A845" s="236"/>
      <c r="B845" s="237"/>
      <c r="C845" s="227"/>
      <c r="D845" s="227"/>
      <c r="E845" s="227"/>
      <c r="F845" s="227"/>
      <c r="G845" s="227"/>
      <c r="H845" s="227"/>
      <c r="I845" s="227"/>
      <c r="J845" s="227"/>
      <c r="K845" s="227"/>
      <c r="L845" s="232"/>
      <c r="M845" s="233"/>
      <c r="N845" s="234"/>
      <c r="O845" s="233"/>
      <c r="P845" s="234"/>
      <c r="S845" s="215"/>
      <c r="V845" s="230"/>
      <c r="W845" s="230"/>
      <c r="X845" s="231"/>
    </row>
    <row r="846" spans="1:24" s="220" customFormat="1">
      <c r="A846" s="236"/>
      <c r="B846" s="237"/>
      <c r="C846" s="227"/>
      <c r="D846" s="227"/>
      <c r="E846" s="227"/>
      <c r="F846" s="227"/>
      <c r="G846" s="227"/>
      <c r="H846" s="227"/>
      <c r="I846" s="227"/>
      <c r="J846" s="227"/>
      <c r="K846" s="227"/>
      <c r="L846" s="232"/>
      <c r="M846" s="233"/>
      <c r="N846" s="234"/>
      <c r="O846" s="233"/>
      <c r="P846" s="234"/>
      <c r="S846" s="215"/>
      <c r="V846" s="230"/>
      <c r="W846" s="230"/>
      <c r="X846" s="231"/>
    </row>
    <row r="847" spans="1:24" s="220" customFormat="1">
      <c r="A847" s="236"/>
      <c r="B847" s="237"/>
      <c r="C847" s="227"/>
      <c r="D847" s="227"/>
      <c r="E847" s="227"/>
      <c r="F847" s="227"/>
      <c r="G847" s="227"/>
      <c r="H847" s="227"/>
      <c r="I847" s="227"/>
      <c r="J847" s="227"/>
      <c r="K847" s="227"/>
      <c r="L847" s="232"/>
      <c r="M847" s="233"/>
      <c r="N847" s="234"/>
      <c r="O847" s="233"/>
      <c r="P847" s="234"/>
      <c r="S847" s="215"/>
      <c r="V847" s="230"/>
      <c r="W847" s="230"/>
      <c r="X847" s="231"/>
    </row>
    <row r="848" spans="1:24" s="220" customFormat="1">
      <c r="A848" s="236"/>
      <c r="B848" s="237"/>
      <c r="C848" s="227"/>
      <c r="D848" s="227"/>
      <c r="E848" s="227"/>
      <c r="F848" s="227"/>
      <c r="G848" s="227"/>
      <c r="H848" s="227"/>
      <c r="I848" s="227"/>
      <c r="J848" s="227"/>
      <c r="K848" s="227"/>
      <c r="L848" s="232"/>
      <c r="M848" s="233"/>
      <c r="N848" s="234"/>
      <c r="O848" s="233"/>
      <c r="P848" s="234"/>
      <c r="S848" s="215"/>
      <c r="V848" s="230"/>
      <c r="W848" s="230"/>
      <c r="X848" s="231"/>
    </row>
    <row r="849" spans="1:24" s="220" customFormat="1">
      <c r="A849" s="236"/>
      <c r="B849" s="237"/>
      <c r="C849" s="227"/>
      <c r="D849" s="227"/>
      <c r="E849" s="227"/>
      <c r="F849" s="227"/>
      <c r="G849" s="227"/>
      <c r="H849" s="227"/>
      <c r="I849" s="227"/>
      <c r="J849" s="227"/>
      <c r="K849" s="227"/>
      <c r="L849" s="232"/>
      <c r="M849" s="233"/>
      <c r="N849" s="234"/>
      <c r="O849" s="233"/>
      <c r="P849" s="234"/>
      <c r="S849" s="215"/>
      <c r="V849" s="230"/>
      <c r="W849" s="230"/>
      <c r="X849" s="231"/>
    </row>
    <row r="850" spans="1:24" s="220" customFormat="1">
      <c r="A850" s="236"/>
      <c r="B850" s="237"/>
      <c r="C850" s="227"/>
      <c r="D850" s="227"/>
      <c r="E850" s="227"/>
      <c r="F850" s="227"/>
      <c r="G850" s="227"/>
      <c r="H850" s="227"/>
      <c r="I850" s="227"/>
      <c r="J850" s="227"/>
      <c r="K850" s="227"/>
      <c r="L850" s="232"/>
      <c r="M850" s="233"/>
      <c r="N850" s="234"/>
      <c r="O850" s="233"/>
      <c r="P850" s="234"/>
      <c r="S850" s="215"/>
      <c r="V850" s="230"/>
      <c r="W850" s="230"/>
      <c r="X850" s="231"/>
    </row>
    <row r="851" spans="1:24" s="220" customFormat="1">
      <c r="A851" s="236"/>
      <c r="B851" s="237"/>
      <c r="C851" s="227"/>
      <c r="D851" s="227"/>
      <c r="E851" s="227"/>
      <c r="F851" s="227"/>
      <c r="G851" s="227"/>
      <c r="H851" s="227"/>
      <c r="I851" s="227"/>
      <c r="J851" s="227"/>
      <c r="K851" s="227"/>
      <c r="L851" s="232"/>
      <c r="M851" s="233"/>
      <c r="N851" s="234"/>
      <c r="O851" s="233"/>
      <c r="P851" s="234"/>
      <c r="S851" s="215"/>
      <c r="V851" s="230"/>
      <c r="W851" s="230"/>
      <c r="X851" s="231"/>
    </row>
    <row r="852" spans="1:24" s="220" customFormat="1">
      <c r="A852" s="236"/>
      <c r="B852" s="237"/>
      <c r="C852" s="227"/>
      <c r="D852" s="227"/>
      <c r="E852" s="227"/>
      <c r="F852" s="227"/>
      <c r="G852" s="227"/>
      <c r="H852" s="227"/>
      <c r="I852" s="227"/>
      <c r="J852" s="227"/>
      <c r="K852" s="227"/>
      <c r="L852" s="232"/>
      <c r="M852" s="233"/>
      <c r="N852" s="234"/>
      <c r="O852" s="233"/>
      <c r="P852" s="234"/>
      <c r="S852" s="215"/>
      <c r="V852" s="230"/>
      <c r="W852" s="230"/>
      <c r="X852" s="231"/>
    </row>
    <row r="853" spans="1:24" s="220" customFormat="1">
      <c r="A853" s="236"/>
      <c r="B853" s="237"/>
      <c r="C853" s="227"/>
      <c r="D853" s="227"/>
      <c r="E853" s="227"/>
      <c r="F853" s="227"/>
      <c r="G853" s="227"/>
      <c r="H853" s="227"/>
      <c r="I853" s="227"/>
      <c r="J853" s="227"/>
      <c r="K853" s="227"/>
      <c r="L853" s="232"/>
      <c r="M853" s="233"/>
      <c r="N853" s="234"/>
      <c r="O853" s="233"/>
      <c r="P853" s="234"/>
      <c r="S853" s="215"/>
      <c r="V853" s="230"/>
      <c r="W853" s="230"/>
      <c r="X853" s="231"/>
    </row>
    <row r="854" spans="1:24" s="220" customFormat="1">
      <c r="A854" s="236"/>
      <c r="B854" s="237"/>
      <c r="C854" s="227"/>
      <c r="D854" s="227"/>
      <c r="E854" s="227"/>
      <c r="F854" s="227"/>
      <c r="G854" s="227"/>
      <c r="H854" s="227"/>
      <c r="I854" s="227"/>
      <c r="J854" s="227"/>
      <c r="K854" s="227"/>
      <c r="L854" s="232"/>
      <c r="M854" s="233"/>
      <c r="N854" s="234"/>
      <c r="O854" s="233"/>
      <c r="P854" s="234"/>
      <c r="S854" s="215"/>
      <c r="V854" s="230"/>
      <c r="W854" s="230"/>
      <c r="X854" s="231"/>
    </row>
    <row r="855" spans="1:24" s="220" customFormat="1">
      <c r="A855" s="236"/>
      <c r="B855" s="237"/>
      <c r="C855" s="227"/>
      <c r="D855" s="227"/>
      <c r="E855" s="227"/>
      <c r="F855" s="227"/>
      <c r="G855" s="227"/>
      <c r="H855" s="227"/>
      <c r="I855" s="227"/>
      <c r="J855" s="227"/>
      <c r="K855" s="227"/>
      <c r="L855" s="232"/>
      <c r="M855" s="233"/>
      <c r="N855" s="234"/>
      <c r="O855" s="233"/>
      <c r="P855" s="234"/>
      <c r="S855" s="215"/>
      <c r="V855" s="230"/>
      <c r="W855" s="230"/>
      <c r="X855" s="231"/>
    </row>
    <row r="856" spans="1:24" s="220" customFormat="1">
      <c r="A856" s="236"/>
      <c r="B856" s="237"/>
      <c r="C856" s="227"/>
      <c r="D856" s="227"/>
      <c r="E856" s="227"/>
      <c r="F856" s="227"/>
      <c r="G856" s="227"/>
      <c r="H856" s="227"/>
      <c r="I856" s="227"/>
      <c r="J856" s="227"/>
      <c r="K856" s="227"/>
      <c r="L856" s="232"/>
      <c r="M856" s="233"/>
      <c r="N856" s="234"/>
      <c r="O856" s="233"/>
      <c r="P856" s="234"/>
      <c r="S856" s="215"/>
      <c r="V856" s="230"/>
      <c r="W856" s="230"/>
      <c r="X856" s="231"/>
    </row>
    <row r="857" spans="1:24" s="220" customFormat="1">
      <c r="A857" s="236"/>
      <c r="B857" s="237"/>
      <c r="C857" s="227"/>
      <c r="D857" s="227"/>
      <c r="E857" s="227"/>
      <c r="F857" s="227"/>
      <c r="G857" s="227"/>
      <c r="H857" s="227"/>
      <c r="I857" s="227"/>
      <c r="J857" s="227"/>
      <c r="K857" s="227"/>
      <c r="L857" s="232"/>
      <c r="M857" s="233"/>
      <c r="N857" s="234"/>
      <c r="O857" s="233"/>
      <c r="P857" s="234"/>
      <c r="S857" s="215"/>
      <c r="V857" s="230"/>
      <c r="W857" s="230"/>
      <c r="X857" s="231"/>
    </row>
    <row r="858" spans="1:24" s="220" customFormat="1">
      <c r="A858" s="236"/>
      <c r="B858" s="237"/>
      <c r="C858" s="227"/>
      <c r="D858" s="227"/>
      <c r="E858" s="227"/>
      <c r="F858" s="227"/>
      <c r="G858" s="227"/>
      <c r="H858" s="227"/>
      <c r="I858" s="227"/>
      <c r="J858" s="227"/>
      <c r="K858" s="227"/>
      <c r="L858" s="232"/>
      <c r="M858" s="233"/>
      <c r="N858" s="234"/>
      <c r="O858" s="233"/>
      <c r="P858" s="234"/>
      <c r="S858" s="215"/>
      <c r="V858" s="230"/>
      <c r="W858" s="230"/>
      <c r="X858" s="231"/>
    </row>
    <row r="859" spans="1:24" s="220" customFormat="1">
      <c r="A859" s="236"/>
      <c r="B859" s="237"/>
      <c r="C859" s="227"/>
      <c r="D859" s="227"/>
      <c r="E859" s="227"/>
      <c r="F859" s="227"/>
      <c r="G859" s="227"/>
      <c r="H859" s="227"/>
      <c r="I859" s="227"/>
      <c r="J859" s="227"/>
      <c r="K859" s="227"/>
      <c r="L859" s="232"/>
      <c r="M859" s="233"/>
      <c r="N859" s="234"/>
      <c r="O859" s="233"/>
      <c r="P859" s="234"/>
      <c r="S859" s="215"/>
      <c r="V859" s="230"/>
      <c r="W859" s="230"/>
      <c r="X859" s="231"/>
    </row>
    <row r="860" spans="1:24" s="220" customFormat="1">
      <c r="A860" s="236"/>
      <c r="B860" s="237"/>
      <c r="C860" s="227"/>
      <c r="D860" s="227"/>
      <c r="E860" s="227"/>
      <c r="F860" s="227"/>
      <c r="G860" s="227"/>
      <c r="H860" s="227"/>
      <c r="I860" s="227"/>
      <c r="J860" s="227"/>
      <c r="K860" s="227"/>
      <c r="L860" s="232"/>
      <c r="M860" s="233"/>
      <c r="N860" s="234"/>
      <c r="O860" s="233"/>
      <c r="P860" s="234"/>
      <c r="S860" s="215"/>
      <c r="V860" s="230"/>
      <c r="W860" s="230"/>
      <c r="X860" s="231"/>
    </row>
    <row r="861" spans="1:24" s="220" customFormat="1">
      <c r="A861" s="236"/>
      <c r="B861" s="237"/>
      <c r="C861" s="227"/>
      <c r="D861" s="227"/>
      <c r="E861" s="227"/>
      <c r="F861" s="227"/>
      <c r="G861" s="227"/>
      <c r="H861" s="227"/>
      <c r="I861" s="227"/>
      <c r="J861" s="227"/>
      <c r="K861" s="227"/>
      <c r="L861" s="232"/>
      <c r="M861" s="233"/>
      <c r="N861" s="234"/>
      <c r="O861" s="233"/>
      <c r="P861" s="234"/>
      <c r="S861" s="215"/>
      <c r="V861" s="230"/>
      <c r="W861" s="230"/>
      <c r="X861" s="231"/>
    </row>
    <row r="862" spans="1:24" s="220" customFormat="1">
      <c r="A862" s="236"/>
      <c r="B862" s="237"/>
      <c r="C862" s="227"/>
      <c r="D862" s="227"/>
      <c r="E862" s="227"/>
      <c r="F862" s="227"/>
      <c r="G862" s="227"/>
      <c r="H862" s="227"/>
      <c r="I862" s="227"/>
      <c r="J862" s="227"/>
      <c r="K862" s="227"/>
      <c r="L862" s="232"/>
      <c r="M862" s="233"/>
      <c r="N862" s="234"/>
      <c r="O862" s="233"/>
      <c r="P862" s="234"/>
      <c r="S862" s="215"/>
      <c r="V862" s="230"/>
      <c r="W862" s="230"/>
      <c r="X862" s="231"/>
    </row>
    <row r="863" spans="1:24" s="220" customFormat="1">
      <c r="A863" s="236"/>
      <c r="B863" s="237"/>
      <c r="C863" s="227"/>
      <c r="D863" s="227"/>
      <c r="E863" s="227"/>
      <c r="F863" s="227"/>
      <c r="G863" s="227"/>
      <c r="H863" s="227"/>
      <c r="I863" s="227"/>
      <c r="J863" s="227"/>
      <c r="K863" s="227"/>
      <c r="L863" s="232"/>
      <c r="M863" s="233"/>
      <c r="N863" s="234"/>
      <c r="O863" s="233"/>
      <c r="P863" s="234"/>
      <c r="S863" s="215"/>
      <c r="V863" s="230"/>
      <c r="W863" s="230"/>
      <c r="X863" s="231"/>
    </row>
    <row r="864" spans="1:24" s="220" customFormat="1">
      <c r="A864" s="236"/>
      <c r="B864" s="237"/>
      <c r="C864" s="227"/>
      <c r="D864" s="227"/>
      <c r="E864" s="227"/>
      <c r="F864" s="227"/>
      <c r="G864" s="227"/>
      <c r="H864" s="227"/>
      <c r="I864" s="227"/>
      <c r="J864" s="227"/>
      <c r="K864" s="227"/>
      <c r="L864" s="232"/>
      <c r="M864" s="233"/>
      <c r="N864" s="234"/>
      <c r="O864" s="233"/>
      <c r="P864" s="234"/>
      <c r="S864" s="215"/>
      <c r="V864" s="230"/>
      <c r="W864" s="230"/>
      <c r="X864" s="231"/>
    </row>
    <row r="865" spans="1:24" s="220" customFormat="1">
      <c r="A865" s="236"/>
      <c r="B865" s="237"/>
      <c r="C865" s="227"/>
      <c r="D865" s="227"/>
      <c r="E865" s="227"/>
      <c r="F865" s="227"/>
      <c r="G865" s="227"/>
      <c r="H865" s="227"/>
      <c r="I865" s="227"/>
      <c r="J865" s="227"/>
      <c r="K865" s="227"/>
      <c r="L865" s="232"/>
      <c r="M865" s="233"/>
      <c r="N865" s="234"/>
      <c r="O865" s="233"/>
      <c r="P865" s="234"/>
      <c r="S865" s="215"/>
      <c r="V865" s="230"/>
      <c r="W865" s="230"/>
      <c r="X865" s="231"/>
    </row>
    <row r="866" spans="1:24" s="220" customFormat="1">
      <c r="A866" s="236"/>
      <c r="B866" s="237"/>
      <c r="C866" s="227"/>
      <c r="D866" s="227"/>
      <c r="E866" s="227"/>
      <c r="F866" s="227"/>
      <c r="G866" s="227"/>
      <c r="H866" s="227"/>
      <c r="I866" s="227"/>
      <c r="J866" s="227"/>
      <c r="K866" s="227"/>
      <c r="L866" s="232"/>
      <c r="M866" s="233"/>
      <c r="N866" s="234"/>
      <c r="O866" s="233"/>
      <c r="P866" s="234"/>
      <c r="S866" s="215"/>
      <c r="V866" s="230"/>
      <c r="W866" s="230"/>
      <c r="X866" s="231"/>
    </row>
    <row r="867" spans="1:24" s="220" customFormat="1">
      <c r="A867" s="236"/>
      <c r="B867" s="237"/>
      <c r="C867" s="227"/>
      <c r="D867" s="227"/>
      <c r="E867" s="227"/>
      <c r="F867" s="227"/>
      <c r="G867" s="227"/>
      <c r="H867" s="227"/>
      <c r="I867" s="227"/>
      <c r="J867" s="227"/>
      <c r="K867" s="227"/>
      <c r="L867" s="232"/>
      <c r="M867" s="233"/>
      <c r="N867" s="234"/>
      <c r="O867" s="233"/>
      <c r="P867" s="234"/>
      <c r="S867" s="215"/>
      <c r="V867" s="230"/>
      <c r="W867" s="230"/>
      <c r="X867" s="231"/>
    </row>
    <row r="868" spans="1:24" s="220" customFormat="1">
      <c r="A868" s="236"/>
      <c r="B868" s="237"/>
      <c r="C868" s="227"/>
      <c r="D868" s="227"/>
      <c r="E868" s="227"/>
      <c r="F868" s="227"/>
      <c r="G868" s="227"/>
      <c r="H868" s="227"/>
      <c r="I868" s="227"/>
      <c r="J868" s="227"/>
      <c r="K868" s="227"/>
      <c r="L868" s="232"/>
      <c r="M868" s="233"/>
      <c r="N868" s="234"/>
      <c r="O868" s="233"/>
      <c r="P868" s="234"/>
      <c r="S868" s="215"/>
      <c r="V868" s="230"/>
      <c r="W868" s="230"/>
      <c r="X868" s="231"/>
    </row>
    <row r="869" spans="1:24" s="220" customFormat="1">
      <c r="A869" s="236"/>
      <c r="B869" s="237"/>
      <c r="C869" s="227"/>
      <c r="D869" s="227"/>
      <c r="E869" s="227"/>
      <c r="F869" s="227"/>
      <c r="G869" s="227"/>
      <c r="H869" s="227"/>
      <c r="I869" s="227"/>
      <c r="J869" s="227"/>
      <c r="K869" s="227"/>
      <c r="L869" s="232"/>
      <c r="M869" s="233"/>
      <c r="N869" s="234"/>
      <c r="O869" s="233"/>
      <c r="P869" s="234"/>
      <c r="S869" s="215"/>
      <c r="V869" s="230"/>
      <c r="W869" s="230"/>
      <c r="X869" s="231"/>
    </row>
    <row r="870" spans="1:24" s="220" customFormat="1">
      <c r="A870" s="236"/>
      <c r="B870" s="237"/>
      <c r="C870" s="227"/>
      <c r="D870" s="227"/>
      <c r="E870" s="227"/>
      <c r="F870" s="227"/>
      <c r="G870" s="227"/>
      <c r="H870" s="227"/>
      <c r="I870" s="227"/>
      <c r="J870" s="227"/>
      <c r="K870" s="227"/>
      <c r="L870" s="232"/>
      <c r="M870" s="233"/>
      <c r="N870" s="234"/>
      <c r="O870" s="233"/>
      <c r="P870" s="234"/>
      <c r="S870" s="215"/>
      <c r="V870" s="230"/>
      <c r="W870" s="230"/>
      <c r="X870" s="231"/>
    </row>
    <row r="871" spans="1:24" s="220" customFormat="1">
      <c r="A871" s="236"/>
      <c r="B871" s="237"/>
      <c r="C871" s="227"/>
      <c r="D871" s="227"/>
      <c r="E871" s="227"/>
      <c r="F871" s="227"/>
      <c r="G871" s="227"/>
      <c r="H871" s="227"/>
      <c r="I871" s="227"/>
      <c r="J871" s="227"/>
      <c r="K871" s="227"/>
      <c r="L871" s="232"/>
      <c r="M871" s="233"/>
      <c r="N871" s="234"/>
      <c r="O871" s="233"/>
      <c r="P871" s="234"/>
      <c r="S871" s="215"/>
      <c r="V871" s="230"/>
      <c r="W871" s="230"/>
      <c r="X871" s="231"/>
    </row>
    <row r="872" spans="1:24" s="220" customFormat="1">
      <c r="A872" s="236"/>
      <c r="B872" s="237"/>
      <c r="C872" s="227"/>
      <c r="D872" s="227"/>
      <c r="E872" s="227"/>
      <c r="F872" s="227"/>
      <c r="G872" s="227"/>
      <c r="H872" s="227"/>
      <c r="I872" s="227"/>
      <c r="J872" s="227"/>
      <c r="K872" s="227"/>
      <c r="L872" s="232"/>
      <c r="M872" s="233"/>
      <c r="N872" s="234"/>
      <c r="O872" s="233"/>
      <c r="P872" s="234"/>
      <c r="S872" s="215"/>
      <c r="V872" s="230"/>
      <c r="W872" s="230"/>
      <c r="X872" s="231"/>
    </row>
    <row r="873" spans="1:24" s="220" customFormat="1">
      <c r="A873" s="236"/>
      <c r="B873" s="237"/>
      <c r="C873" s="227"/>
      <c r="D873" s="227"/>
      <c r="E873" s="227"/>
      <c r="F873" s="227"/>
      <c r="G873" s="227"/>
      <c r="H873" s="227"/>
      <c r="I873" s="227"/>
      <c r="J873" s="227"/>
      <c r="K873" s="227"/>
      <c r="L873" s="232"/>
      <c r="M873" s="233"/>
      <c r="N873" s="234"/>
      <c r="O873" s="233"/>
      <c r="P873" s="234"/>
      <c r="S873" s="215"/>
      <c r="V873" s="230"/>
      <c r="W873" s="230"/>
      <c r="X873" s="231"/>
    </row>
    <row r="874" spans="1:24" s="220" customFormat="1">
      <c r="A874" s="236"/>
      <c r="B874" s="237"/>
      <c r="C874" s="227"/>
      <c r="D874" s="227"/>
      <c r="E874" s="227"/>
      <c r="F874" s="227"/>
      <c r="G874" s="227"/>
      <c r="H874" s="227"/>
      <c r="I874" s="227"/>
      <c r="J874" s="227"/>
      <c r="K874" s="227"/>
      <c r="L874" s="232"/>
      <c r="M874" s="233"/>
      <c r="N874" s="234"/>
      <c r="O874" s="233"/>
      <c r="P874" s="234"/>
      <c r="S874" s="215"/>
      <c r="V874" s="230"/>
      <c r="W874" s="230"/>
      <c r="X874" s="231"/>
    </row>
    <row r="875" spans="1:24" s="220" customFormat="1">
      <c r="A875" s="236"/>
      <c r="B875" s="237"/>
      <c r="C875" s="227"/>
      <c r="D875" s="227"/>
      <c r="E875" s="227"/>
      <c r="F875" s="227"/>
      <c r="G875" s="227"/>
      <c r="H875" s="227"/>
      <c r="I875" s="227"/>
      <c r="J875" s="227"/>
      <c r="K875" s="227"/>
      <c r="L875" s="232"/>
      <c r="M875" s="233"/>
      <c r="N875" s="234"/>
      <c r="O875" s="233"/>
      <c r="P875" s="234"/>
      <c r="S875" s="215"/>
      <c r="V875" s="230"/>
      <c r="W875" s="230"/>
      <c r="X875" s="231"/>
    </row>
    <row r="876" spans="1:24" s="220" customFormat="1">
      <c r="A876" s="236"/>
      <c r="B876" s="237"/>
      <c r="C876" s="227"/>
      <c r="D876" s="227"/>
      <c r="E876" s="227"/>
      <c r="F876" s="227"/>
      <c r="G876" s="227"/>
      <c r="H876" s="227"/>
      <c r="I876" s="227"/>
      <c r="J876" s="227"/>
      <c r="K876" s="227"/>
      <c r="L876" s="232"/>
      <c r="M876" s="233"/>
      <c r="N876" s="234"/>
      <c r="O876" s="233"/>
      <c r="P876" s="234"/>
      <c r="S876" s="215"/>
      <c r="V876" s="230"/>
      <c r="W876" s="230"/>
      <c r="X876" s="231"/>
    </row>
    <row r="877" spans="1:24" s="220" customFormat="1">
      <c r="A877" s="236"/>
      <c r="B877" s="237"/>
      <c r="C877" s="227"/>
      <c r="D877" s="227"/>
      <c r="E877" s="227"/>
      <c r="F877" s="227"/>
      <c r="G877" s="227"/>
      <c r="H877" s="227"/>
      <c r="I877" s="227"/>
      <c r="J877" s="227"/>
      <c r="K877" s="227"/>
      <c r="L877" s="232"/>
      <c r="M877" s="233"/>
      <c r="N877" s="234"/>
      <c r="O877" s="233"/>
      <c r="P877" s="234"/>
      <c r="S877" s="215"/>
      <c r="V877" s="230"/>
      <c r="W877" s="230"/>
      <c r="X877" s="231"/>
    </row>
    <row r="878" spans="1:24" s="220" customFormat="1">
      <c r="A878" s="236"/>
      <c r="B878" s="237"/>
      <c r="C878" s="227"/>
      <c r="D878" s="227"/>
      <c r="E878" s="227"/>
      <c r="F878" s="227"/>
      <c r="G878" s="227"/>
      <c r="H878" s="227"/>
      <c r="I878" s="227"/>
      <c r="J878" s="227"/>
      <c r="K878" s="227"/>
      <c r="L878" s="232"/>
      <c r="M878" s="233"/>
      <c r="N878" s="234"/>
      <c r="O878" s="233"/>
      <c r="P878" s="234"/>
      <c r="S878" s="215"/>
      <c r="V878" s="230"/>
      <c r="W878" s="230"/>
      <c r="X878" s="231"/>
    </row>
    <row r="879" spans="1:24" s="220" customFormat="1">
      <c r="A879" s="236"/>
      <c r="B879" s="237"/>
      <c r="C879" s="227"/>
      <c r="D879" s="227"/>
      <c r="E879" s="227"/>
      <c r="F879" s="227"/>
      <c r="G879" s="227"/>
      <c r="H879" s="227"/>
      <c r="I879" s="227"/>
      <c r="J879" s="227"/>
      <c r="K879" s="227"/>
      <c r="L879" s="232"/>
      <c r="M879" s="233"/>
      <c r="N879" s="234"/>
      <c r="O879" s="233"/>
      <c r="P879" s="234"/>
      <c r="S879" s="215"/>
      <c r="V879" s="230"/>
      <c r="W879" s="230"/>
      <c r="X879" s="231"/>
    </row>
    <row r="880" spans="1:24" s="220" customFormat="1">
      <c r="A880" s="236"/>
      <c r="B880" s="237"/>
      <c r="C880" s="227"/>
      <c r="D880" s="227"/>
      <c r="E880" s="227"/>
      <c r="F880" s="227"/>
      <c r="G880" s="227"/>
      <c r="H880" s="227"/>
      <c r="I880" s="227"/>
      <c r="J880" s="227"/>
      <c r="K880" s="227"/>
      <c r="L880" s="232"/>
      <c r="M880" s="233"/>
      <c r="N880" s="234"/>
      <c r="O880" s="233"/>
      <c r="P880" s="234"/>
      <c r="S880" s="215"/>
      <c r="V880" s="230"/>
      <c r="W880" s="230"/>
      <c r="X880" s="231"/>
    </row>
    <row r="881" spans="1:24" s="220" customFormat="1">
      <c r="A881" s="236"/>
      <c r="B881" s="237"/>
      <c r="C881" s="227"/>
      <c r="D881" s="227"/>
      <c r="E881" s="227"/>
      <c r="F881" s="227"/>
      <c r="G881" s="227"/>
      <c r="H881" s="227"/>
      <c r="I881" s="227"/>
      <c r="J881" s="227"/>
      <c r="K881" s="227"/>
      <c r="L881" s="232"/>
      <c r="M881" s="233"/>
      <c r="N881" s="234"/>
      <c r="O881" s="233"/>
      <c r="P881" s="234"/>
      <c r="S881" s="215"/>
      <c r="V881" s="230"/>
      <c r="W881" s="230"/>
      <c r="X881" s="231"/>
    </row>
    <row r="882" spans="1:24" s="220" customFormat="1">
      <c r="A882" s="236"/>
      <c r="B882" s="237"/>
      <c r="C882" s="227"/>
      <c r="D882" s="227"/>
      <c r="E882" s="227"/>
      <c r="F882" s="227"/>
      <c r="G882" s="227"/>
      <c r="H882" s="227"/>
      <c r="I882" s="227"/>
      <c r="J882" s="227"/>
      <c r="K882" s="227"/>
      <c r="L882" s="232"/>
      <c r="M882" s="233"/>
      <c r="N882" s="234"/>
      <c r="O882" s="233"/>
      <c r="P882" s="234"/>
      <c r="S882" s="215"/>
      <c r="V882" s="230"/>
      <c r="W882" s="230"/>
      <c r="X882" s="231"/>
    </row>
    <row r="883" spans="1:24" s="220" customFormat="1">
      <c r="A883" s="236"/>
      <c r="B883" s="237"/>
      <c r="C883" s="227"/>
      <c r="D883" s="227"/>
      <c r="E883" s="227"/>
      <c r="F883" s="227"/>
      <c r="G883" s="227"/>
      <c r="H883" s="227"/>
      <c r="I883" s="227"/>
      <c r="J883" s="227"/>
      <c r="K883" s="227"/>
      <c r="L883" s="232"/>
      <c r="M883" s="233"/>
      <c r="N883" s="234"/>
      <c r="O883" s="233"/>
      <c r="P883" s="234"/>
      <c r="S883" s="215"/>
      <c r="V883" s="230"/>
      <c r="W883" s="230"/>
      <c r="X883" s="231"/>
    </row>
    <row r="884" spans="1:24" s="220" customFormat="1">
      <c r="A884" s="236"/>
      <c r="B884" s="237"/>
      <c r="C884" s="227"/>
      <c r="D884" s="227"/>
      <c r="E884" s="227"/>
      <c r="F884" s="227"/>
      <c r="G884" s="227"/>
      <c r="H884" s="227"/>
      <c r="I884" s="227"/>
      <c r="J884" s="227"/>
      <c r="K884" s="227"/>
      <c r="L884" s="232"/>
      <c r="M884" s="233"/>
      <c r="N884" s="234"/>
      <c r="O884" s="233"/>
      <c r="P884" s="234"/>
      <c r="S884" s="215"/>
      <c r="V884" s="230"/>
      <c r="W884" s="230"/>
      <c r="X884" s="231"/>
    </row>
    <row r="885" spans="1:24" s="220" customFormat="1">
      <c r="A885" s="236"/>
      <c r="B885" s="237"/>
      <c r="C885" s="227"/>
      <c r="D885" s="227"/>
      <c r="E885" s="227"/>
      <c r="F885" s="227"/>
      <c r="G885" s="227"/>
      <c r="H885" s="227"/>
      <c r="I885" s="227"/>
      <c r="J885" s="227"/>
      <c r="K885" s="227"/>
      <c r="L885" s="232"/>
      <c r="M885" s="233"/>
      <c r="N885" s="234"/>
      <c r="O885" s="233"/>
      <c r="P885" s="234"/>
      <c r="S885" s="215"/>
      <c r="V885" s="230"/>
      <c r="W885" s="230"/>
      <c r="X885" s="231"/>
    </row>
    <row r="886" spans="1:24" s="220" customFormat="1">
      <c r="A886" s="236"/>
      <c r="B886" s="237"/>
      <c r="C886" s="227"/>
      <c r="D886" s="227"/>
      <c r="E886" s="227"/>
      <c r="F886" s="227"/>
      <c r="G886" s="227"/>
      <c r="H886" s="227"/>
      <c r="I886" s="227"/>
      <c r="J886" s="227"/>
      <c r="K886" s="227"/>
      <c r="L886" s="232"/>
      <c r="M886" s="233"/>
      <c r="N886" s="234"/>
      <c r="O886" s="233"/>
      <c r="P886" s="234"/>
      <c r="S886" s="215"/>
      <c r="V886" s="230"/>
      <c r="W886" s="230"/>
      <c r="X886" s="231"/>
    </row>
    <row r="887" spans="1:24" s="220" customFormat="1">
      <c r="A887" s="236"/>
      <c r="B887" s="237"/>
      <c r="C887" s="227"/>
      <c r="D887" s="227"/>
      <c r="E887" s="227"/>
      <c r="F887" s="227"/>
      <c r="G887" s="227"/>
      <c r="H887" s="227"/>
      <c r="I887" s="227"/>
      <c r="J887" s="227"/>
      <c r="K887" s="227"/>
      <c r="L887" s="232"/>
      <c r="M887" s="233"/>
      <c r="N887" s="234"/>
      <c r="O887" s="233"/>
      <c r="P887" s="234"/>
      <c r="S887" s="215"/>
      <c r="V887" s="230"/>
      <c r="W887" s="230"/>
      <c r="X887" s="231"/>
    </row>
    <row r="888" spans="1:24" s="220" customFormat="1">
      <c r="A888" s="236"/>
      <c r="B888" s="237"/>
      <c r="C888" s="227"/>
      <c r="D888" s="227"/>
      <c r="E888" s="227"/>
      <c r="F888" s="227"/>
      <c r="G888" s="227"/>
      <c r="H888" s="227"/>
      <c r="I888" s="227"/>
      <c r="J888" s="227"/>
      <c r="K888" s="227"/>
      <c r="L888" s="232"/>
      <c r="M888" s="233"/>
      <c r="N888" s="234"/>
      <c r="O888" s="233"/>
      <c r="P888" s="234"/>
      <c r="S888" s="215"/>
      <c r="V888" s="230"/>
      <c r="W888" s="230"/>
      <c r="X888" s="231"/>
    </row>
    <row r="889" spans="1:24" s="220" customFormat="1">
      <c r="A889" s="236"/>
      <c r="B889" s="237"/>
      <c r="C889" s="227"/>
      <c r="D889" s="227"/>
      <c r="E889" s="227"/>
      <c r="F889" s="227"/>
      <c r="G889" s="227"/>
      <c r="H889" s="227"/>
      <c r="I889" s="227"/>
      <c r="J889" s="227"/>
      <c r="K889" s="227"/>
      <c r="L889" s="232"/>
      <c r="M889" s="233"/>
      <c r="N889" s="234"/>
      <c r="O889" s="233"/>
      <c r="P889" s="234"/>
      <c r="S889" s="215"/>
      <c r="V889" s="230"/>
      <c r="W889" s="230"/>
      <c r="X889" s="231"/>
    </row>
    <row r="890" spans="1:24" s="220" customFormat="1">
      <c r="A890" s="236"/>
      <c r="B890" s="237"/>
      <c r="C890" s="227"/>
      <c r="D890" s="227"/>
      <c r="E890" s="227"/>
      <c r="F890" s="227"/>
      <c r="G890" s="227"/>
      <c r="H890" s="227"/>
      <c r="I890" s="227"/>
      <c r="J890" s="227"/>
      <c r="K890" s="227"/>
      <c r="L890" s="232"/>
      <c r="M890" s="233"/>
      <c r="N890" s="234"/>
      <c r="O890" s="233"/>
      <c r="P890" s="234"/>
      <c r="S890" s="215"/>
      <c r="V890" s="230"/>
      <c r="W890" s="230"/>
      <c r="X890" s="231"/>
    </row>
    <row r="891" spans="1:24" s="220" customFormat="1">
      <c r="A891" s="236"/>
      <c r="B891" s="237"/>
      <c r="C891" s="227"/>
      <c r="D891" s="227"/>
      <c r="E891" s="227"/>
      <c r="F891" s="227"/>
      <c r="G891" s="227"/>
      <c r="H891" s="227"/>
      <c r="I891" s="227"/>
      <c r="J891" s="227"/>
      <c r="K891" s="227"/>
      <c r="L891" s="232"/>
      <c r="M891" s="233"/>
      <c r="N891" s="234"/>
      <c r="O891" s="233"/>
      <c r="P891" s="234"/>
      <c r="S891" s="215"/>
      <c r="V891" s="230"/>
      <c r="W891" s="230"/>
      <c r="X891" s="231"/>
    </row>
    <row r="892" spans="1:24" s="220" customFormat="1">
      <c r="A892" s="236"/>
      <c r="B892" s="237"/>
      <c r="C892" s="227"/>
      <c r="D892" s="227"/>
      <c r="E892" s="227"/>
      <c r="F892" s="227"/>
      <c r="G892" s="227"/>
      <c r="H892" s="227"/>
      <c r="I892" s="227"/>
      <c r="J892" s="227"/>
      <c r="K892" s="227"/>
      <c r="L892" s="232"/>
      <c r="M892" s="233"/>
      <c r="N892" s="234"/>
      <c r="O892" s="233"/>
      <c r="P892" s="234"/>
      <c r="S892" s="215"/>
      <c r="V892" s="230"/>
      <c r="W892" s="230"/>
      <c r="X892" s="231"/>
    </row>
    <row r="893" spans="1:24" s="220" customFormat="1">
      <c r="A893" s="236"/>
      <c r="B893" s="237"/>
      <c r="C893" s="227"/>
      <c r="D893" s="227"/>
      <c r="E893" s="227"/>
      <c r="F893" s="227"/>
      <c r="G893" s="227"/>
      <c r="H893" s="227"/>
      <c r="I893" s="227"/>
      <c r="J893" s="227"/>
      <c r="K893" s="227"/>
      <c r="L893" s="232"/>
      <c r="M893" s="233"/>
      <c r="N893" s="234"/>
      <c r="O893" s="233"/>
      <c r="P893" s="234"/>
      <c r="S893" s="215"/>
      <c r="V893" s="230"/>
      <c r="W893" s="230"/>
      <c r="X893" s="231"/>
    </row>
    <row r="894" spans="1:24" s="220" customFormat="1">
      <c r="A894" s="236"/>
      <c r="B894" s="237"/>
      <c r="C894" s="227"/>
      <c r="D894" s="227"/>
      <c r="E894" s="227"/>
      <c r="F894" s="227"/>
      <c r="G894" s="227"/>
      <c r="H894" s="227"/>
      <c r="I894" s="227"/>
      <c r="J894" s="227"/>
      <c r="K894" s="227"/>
      <c r="L894" s="232"/>
      <c r="M894" s="233"/>
      <c r="N894" s="234"/>
      <c r="O894" s="233"/>
      <c r="P894" s="234"/>
      <c r="S894" s="215"/>
      <c r="V894" s="230"/>
      <c r="W894" s="230"/>
      <c r="X894" s="231"/>
    </row>
    <row r="895" spans="1:24" s="220" customFormat="1">
      <c r="A895" s="236"/>
      <c r="B895" s="237"/>
      <c r="C895" s="227"/>
      <c r="D895" s="227"/>
      <c r="E895" s="227"/>
      <c r="F895" s="227"/>
      <c r="G895" s="227"/>
      <c r="H895" s="227"/>
      <c r="I895" s="227"/>
      <c r="J895" s="227"/>
      <c r="K895" s="227"/>
      <c r="L895" s="232"/>
      <c r="M895" s="233"/>
      <c r="N895" s="234"/>
      <c r="O895" s="233"/>
      <c r="P895" s="234"/>
      <c r="S895" s="215"/>
      <c r="V895" s="230"/>
      <c r="W895" s="230"/>
      <c r="X895" s="231"/>
    </row>
    <row r="896" spans="1:24" s="220" customFormat="1">
      <c r="A896" s="236"/>
      <c r="B896" s="237"/>
      <c r="C896" s="227"/>
      <c r="D896" s="227"/>
      <c r="E896" s="227"/>
      <c r="F896" s="227"/>
      <c r="G896" s="227"/>
      <c r="H896" s="227"/>
      <c r="I896" s="227"/>
      <c r="J896" s="227"/>
      <c r="K896" s="227"/>
      <c r="L896" s="232"/>
      <c r="M896" s="233"/>
      <c r="N896" s="234"/>
      <c r="O896" s="233"/>
      <c r="P896" s="234"/>
      <c r="S896" s="215"/>
      <c r="V896" s="230"/>
      <c r="W896" s="230"/>
      <c r="X896" s="231"/>
    </row>
    <row r="897" spans="1:24" s="220" customFormat="1">
      <c r="A897" s="236"/>
      <c r="B897" s="237"/>
      <c r="C897" s="227"/>
      <c r="D897" s="227"/>
      <c r="E897" s="227"/>
      <c r="F897" s="227"/>
      <c r="G897" s="227"/>
      <c r="H897" s="227"/>
      <c r="I897" s="227"/>
      <c r="J897" s="227"/>
      <c r="K897" s="227"/>
      <c r="L897" s="232"/>
      <c r="M897" s="233"/>
      <c r="N897" s="234"/>
      <c r="O897" s="233"/>
      <c r="P897" s="234"/>
      <c r="S897" s="215"/>
      <c r="V897" s="230"/>
      <c r="W897" s="230"/>
      <c r="X897" s="231"/>
    </row>
    <row r="898" spans="1:24" s="220" customFormat="1">
      <c r="A898" s="236"/>
      <c r="B898" s="237"/>
      <c r="C898" s="227"/>
      <c r="D898" s="227"/>
      <c r="E898" s="227"/>
      <c r="F898" s="227"/>
      <c r="G898" s="227"/>
      <c r="H898" s="227"/>
      <c r="I898" s="227"/>
      <c r="J898" s="227"/>
      <c r="K898" s="227"/>
      <c r="L898" s="232"/>
      <c r="M898" s="233"/>
      <c r="N898" s="234"/>
      <c r="O898" s="233"/>
      <c r="P898" s="234"/>
      <c r="S898" s="215"/>
      <c r="V898" s="230"/>
      <c r="W898" s="230"/>
      <c r="X898" s="231"/>
    </row>
    <row r="899" spans="1:24" s="220" customFormat="1">
      <c r="A899" s="236"/>
      <c r="B899" s="237"/>
      <c r="C899" s="227"/>
      <c r="D899" s="227"/>
      <c r="E899" s="227"/>
      <c r="F899" s="227"/>
      <c r="G899" s="227"/>
      <c r="H899" s="227"/>
      <c r="I899" s="227"/>
      <c r="J899" s="227"/>
      <c r="K899" s="227"/>
      <c r="L899" s="232"/>
      <c r="M899" s="233"/>
      <c r="N899" s="234"/>
      <c r="O899" s="233"/>
      <c r="P899" s="234"/>
      <c r="S899" s="215"/>
      <c r="V899" s="230"/>
      <c r="W899" s="230"/>
      <c r="X899" s="231"/>
    </row>
    <row r="900" spans="1:24" s="220" customFormat="1">
      <c r="A900" s="236"/>
      <c r="B900" s="237"/>
      <c r="C900" s="227"/>
      <c r="D900" s="227"/>
      <c r="E900" s="227"/>
      <c r="F900" s="227"/>
      <c r="G900" s="227"/>
      <c r="H900" s="227"/>
      <c r="I900" s="227"/>
      <c r="J900" s="227"/>
      <c r="K900" s="227"/>
      <c r="L900" s="232"/>
      <c r="M900" s="233"/>
      <c r="N900" s="234"/>
      <c r="O900" s="233"/>
      <c r="P900" s="234"/>
      <c r="S900" s="215"/>
      <c r="V900" s="230"/>
      <c r="W900" s="230"/>
      <c r="X900" s="231"/>
    </row>
    <row r="901" spans="1:24" s="220" customFormat="1">
      <c r="A901" s="236"/>
      <c r="B901" s="237"/>
      <c r="C901" s="227"/>
      <c r="D901" s="227"/>
      <c r="E901" s="227"/>
      <c r="F901" s="227"/>
      <c r="G901" s="227"/>
      <c r="H901" s="227"/>
      <c r="I901" s="227"/>
      <c r="J901" s="227"/>
      <c r="K901" s="227"/>
      <c r="L901" s="232"/>
      <c r="M901" s="233"/>
      <c r="N901" s="234"/>
      <c r="O901" s="233"/>
      <c r="P901" s="234"/>
      <c r="S901" s="215"/>
      <c r="V901" s="230"/>
      <c r="W901" s="230"/>
      <c r="X901" s="231"/>
    </row>
    <row r="902" spans="1:24" s="220" customFormat="1">
      <c r="A902" s="236"/>
      <c r="B902" s="237"/>
      <c r="C902" s="227"/>
      <c r="D902" s="227"/>
      <c r="E902" s="227"/>
      <c r="F902" s="227"/>
      <c r="G902" s="227"/>
      <c r="H902" s="227"/>
      <c r="I902" s="227"/>
      <c r="J902" s="227"/>
      <c r="K902" s="227"/>
      <c r="L902" s="232"/>
      <c r="M902" s="233"/>
      <c r="N902" s="234"/>
      <c r="O902" s="233"/>
      <c r="P902" s="234"/>
      <c r="S902" s="215"/>
      <c r="V902" s="230"/>
      <c r="W902" s="230"/>
      <c r="X902" s="231"/>
    </row>
    <row r="903" spans="1:24" s="220" customFormat="1">
      <c r="A903" s="236"/>
      <c r="B903" s="237"/>
      <c r="C903" s="227"/>
      <c r="D903" s="227"/>
      <c r="E903" s="227"/>
      <c r="F903" s="227"/>
      <c r="G903" s="227"/>
      <c r="H903" s="227"/>
      <c r="I903" s="227"/>
      <c r="J903" s="227"/>
      <c r="K903" s="227"/>
      <c r="L903" s="232"/>
      <c r="M903" s="233"/>
      <c r="N903" s="234"/>
      <c r="O903" s="233"/>
      <c r="P903" s="234"/>
      <c r="S903" s="215"/>
      <c r="V903" s="230"/>
      <c r="W903" s="230"/>
      <c r="X903" s="231"/>
    </row>
    <row r="904" spans="1:24" s="220" customFormat="1">
      <c r="A904" s="236"/>
      <c r="B904" s="237"/>
      <c r="C904" s="227"/>
      <c r="D904" s="227"/>
      <c r="E904" s="227"/>
      <c r="F904" s="227"/>
      <c r="G904" s="227"/>
      <c r="H904" s="227"/>
      <c r="I904" s="227"/>
      <c r="J904" s="227"/>
      <c r="K904" s="227"/>
      <c r="L904" s="232"/>
      <c r="M904" s="233"/>
      <c r="N904" s="234"/>
      <c r="O904" s="233"/>
      <c r="P904" s="234"/>
      <c r="S904" s="215"/>
      <c r="V904" s="230"/>
      <c r="W904" s="230"/>
      <c r="X904" s="231"/>
    </row>
    <row r="905" spans="1:24" s="220" customFormat="1">
      <c r="A905" s="236"/>
      <c r="B905" s="237"/>
      <c r="C905" s="227"/>
      <c r="D905" s="227"/>
      <c r="E905" s="227"/>
      <c r="F905" s="227"/>
      <c r="G905" s="227"/>
      <c r="H905" s="227"/>
      <c r="I905" s="227"/>
      <c r="J905" s="227"/>
      <c r="K905" s="227"/>
      <c r="L905" s="232"/>
      <c r="M905" s="233"/>
      <c r="N905" s="234"/>
      <c r="O905" s="233"/>
      <c r="P905" s="234"/>
      <c r="S905" s="215"/>
      <c r="V905" s="230"/>
      <c r="W905" s="230"/>
      <c r="X905" s="231"/>
    </row>
    <row r="906" spans="1:24" s="220" customFormat="1">
      <c r="A906" s="236"/>
      <c r="B906" s="237"/>
      <c r="C906" s="227"/>
      <c r="D906" s="227"/>
      <c r="E906" s="227"/>
      <c r="F906" s="227"/>
      <c r="G906" s="227"/>
      <c r="H906" s="227"/>
      <c r="I906" s="227"/>
      <c r="J906" s="227"/>
      <c r="K906" s="227"/>
      <c r="L906" s="232"/>
      <c r="M906" s="233"/>
      <c r="N906" s="234"/>
      <c r="O906" s="233"/>
      <c r="P906" s="234"/>
      <c r="S906" s="215"/>
      <c r="V906" s="230"/>
      <c r="W906" s="230"/>
      <c r="X906" s="231"/>
    </row>
    <row r="907" spans="1:24" s="220" customFormat="1">
      <c r="A907" s="236"/>
      <c r="B907" s="237"/>
      <c r="C907" s="227"/>
      <c r="D907" s="227"/>
      <c r="E907" s="227"/>
      <c r="F907" s="227"/>
      <c r="G907" s="227"/>
      <c r="H907" s="227"/>
      <c r="I907" s="227"/>
      <c r="J907" s="227"/>
      <c r="K907" s="227"/>
      <c r="L907" s="232"/>
      <c r="M907" s="233"/>
      <c r="N907" s="234"/>
      <c r="O907" s="233"/>
      <c r="P907" s="234"/>
      <c r="S907" s="215"/>
      <c r="V907" s="230"/>
      <c r="W907" s="230"/>
      <c r="X907" s="231"/>
    </row>
    <row r="908" spans="1:24" s="220" customFormat="1">
      <c r="A908" s="236"/>
      <c r="B908" s="237"/>
      <c r="C908" s="227"/>
      <c r="D908" s="227"/>
      <c r="E908" s="227"/>
      <c r="F908" s="227"/>
      <c r="G908" s="227"/>
      <c r="H908" s="227"/>
      <c r="I908" s="227"/>
      <c r="J908" s="227"/>
      <c r="K908" s="227"/>
      <c r="L908" s="232"/>
      <c r="M908" s="233"/>
      <c r="N908" s="234"/>
      <c r="O908" s="233"/>
      <c r="P908" s="234"/>
      <c r="S908" s="215"/>
      <c r="V908" s="230"/>
      <c r="W908" s="230"/>
      <c r="X908" s="231"/>
    </row>
    <row r="909" spans="1:24" s="220" customFormat="1">
      <c r="A909" s="236"/>
      <c r="B909" s="237"/>
      <c r="C909" s="227"/>
      <c r="D909" s="227"/>
      <c r="E909" s="227"/>
      <c r="F909" s="227"/>
      <c r="G909" s="227"/>
      <c r="H909" s="227"/>
      <c r="I909" s="227"/>
      <c r="J909" s="227"/>
      <c r="K909" s="227"/>
      <c r="L909" s="232"/>
      <c r="M909" s="233"/>
      <c r="N909" s="234"/>
      <c r="O909" s="233"/>
      <c r="P909" s="234"/>
      <c r="S909" s="215"/>
      <c r="V909" s="230"/>
      <c r="W909" s="230"/>
      <c r="X909" s="231"/>
    </row>
    <row r="910" spans="1:24" s="220" customFormat="1">
      <c r="A910" s="236"/>
      <c r="B910" s="237"/>
      <c r="C910" s="227"/>
      <c r="D910" s="227"/>
      <c r="E910" s="227"/>
      <c r="F910" s="227"/>
      <c r="G910" s="227"/>
      <c r="H910" s="227"/>
      <c r="I910" s="227"/>
      <c r="J910" s="227"/>
      <c r="K910" s="227"/>
      <c r="L910" s="232"/>
      <c r="M910" s="233"/>
      <c r="N910" s="234"/>
      <c r="O910" s="233"/>
      <c r="P910" s="234"/>
      <c r="S910" s="215"/>
      <c r="V910" s="230"/>
      <c r="W910" s="230"/>
      <c r="X910" s="231"/>
    </row>
    <row r="911" spans="1:24" s="220" customFormat="1">
      <c r="A911" s="236"/>
      <c r="B911" s="237"/>
      <c r="C911" s="227"/>
      <c r="D911" s="227"/>
      <c r="E911" s="227"/>
      <c r="F911" s="227"/>
      <c r="G911" s="227"/>
      <c r="H911" s="227"/>
      <c r="I911" s="227"/>
      <c r="J911" s="227"/>
      <c r="K911" s="227"/>
      <c r="L911" s="232"/>
      <c r="M911" s="233"/>
      <c r="N911" s="234"/>
      <c r="O911" s="233"/>
      <c r="P911" s="234"/>
      <c r="S911" s="215"/>
      <c r="V911" s="230"/>
      <c r="W911" s="230"/>
      <c r="X911" s="231"/>
    </row>
    <row r="912" spans="1:24" s="220" customFormat="1">
      <c r="A912" s="236"/>
      <c r="B912" s="237"/>
      <c r="C912" s="227"/>
      <c r="D912" s="227"/>
      <c r="E912" s="227"/>
      <c r="F912" s="227"/>
      <c r="G912" s="227"/>
      <c r="H912" s="227"/>
      <c r="I912" s="227"/>
      <c r="J912" s="227"/>
      <c r="K912" s="227"/>
      <c r="L912" s="232"/>
      <c r="M912" s="233"/>
      <c r="N912" s="234"/>
      <c r="O912" s="233"/>
      <c r="P912" s="234"/>
      <c r="S912" s="215"/>
      <c r="V912" s="230"/>
      <c r="W912" s="230"/>
      <c r="X912" s="231"/>
    </row>
    <row r="913" spans="1:24" s="220" customFormat="1">
      <c r="A913" s="236"/>
      <c r="B913" s="237"/>
      <c r="C913" s="227"/>
      <c r="D913" s="227"/>
      <c r="E913" s="227"/>
      <c r="F913" s="227"/>
      <c r="G913" s="227"/>
      <c r="H913" s="227"/>
      <c r="I913" s="227"/>
      <c r="J913" s="227"/>
      <c r="K913" s="227"/>
      <c r="L913" s="232"/>
      <c r="M913" s="233"/>
      <c r="N913" s="234"/>
      <c r="O913" s="233"/>
      <c r="P913" s="234"/>
      <c r="S913" s="215"/>
      <c r="V913" s="230"/>
      <c r="W913" s="230"/>
      <c r="X913" s="231"/>
    </row>
    <row r="914" spans="1:24" s="220" customFormat="1">
      <c r="A914" s="236"/>
      <c r="B914" s="237"/>
      <c r="C914" s="227"/>
      <c r="D914" s="227"/>
      <c r="E914" s="227"/>
      <c r="F914" s="227"/>
      <c r="G914" s="227"/>
      <c r="H914" s="227"/>
      <c r="I914" s="227"/>
      <c r="J914" s="227"/>
      <c r="K914" s="227"/>
      <c r="L914" s="232"/>
      <c r="M914" s="233"/>
      <c r="N914" s="234"/>
      <c r="O914" s="233"/>
      <c r="P914" s="234"/>
      <c r="S914" s="215"/>
      <c r="V914" s="230"/>
      <c r="W914" s="230"/>
      <c r="X914" s="231"/>
    </row>
    <row r="915" spans="1:24" s="220" customFormat="1">
      <c r="A915" s="236"/>
      <c r="B915" s="237"/>
      <c r="C915" s="227"/>
      <c r="D915" s="227"/>
      <c r="E915" s="227"/>
      <c r="F915" s="227"/>
      <c r="G915" s="227"/>
      <c r="H915" s="227"/>
      <c r="I915" s="227"/>
      <c r="J915" s="227"/>
      <c r="K915" s="227"/>
      <c r="L915" s="232"/>
      <c r="M915" s="233"/>
      <c r="N915" s="234"/>
      <c r="O915" s="233"/>
      <c r="P915" s="234"/>
      <c r="S915" s="215"/>
      <c r="V915" s="230"/>
      <c r="W915" s="230"/>
      <c r="X915" s="231"/>
    </row>
    <row r="916" spans="1:24" s="220" customFormat="1">
      <c r="A916" s="236"/>
      <c r="B916" s="237"/>
      <c r="C916" s="227"/>
      <c r="D916" s="227"/>
      <c r="E916" s="227"/>
      <c r="F916" s="227"/>
      <c r="G916" s="227"/>
      <c r="H916" s="227"/>
      <c r="I916" s="227"/>
      <c r="J916" s="227"/>
      <c r="K916" s="227"/>
      <c r="L916" s="232"/>
      <c r="M916" s="233"/>
      <c r="N916" s="234"/>
      <c r="O916" s="233"/>
      <c r="P916" s="234"/>
      <c r="S916" s="215"/>
      <c r="V916" s="230"/>
      <c r="W916" s="230"/>
      <c r="X916" s="231"/>
    </row>
    <row r="917" spans="1:24" s="220" customFormat="1">
      <c r="A917" s="236"/>
      <c r="B917" s="237"/>
      <c r="C917" s="227"/>
      <c r="D917" s="227"/>
      <c r="E917" s="227"/>
      <c r="F917" s="227"/>
      <c r="G917" s="227"/>
      <c r="H917" s="227"/>
      <c r="I917" s="227"/>
      <c r="J917" s="227"/>
      <c r="K917" s="227"/>
      <c r="L917" s="232"/>
      <c r="M917" s="233"/>
      <c r="N917" s="234"/>
      <c r="O917" s="233"/>
      <c r="P917" s="234"/>
      <c r="S917" s="215"/>
      <c r="V917" s="230"/>
      <c r="W917" s="230"/>
      <c r="X917" s="231"/>
    </row>
    <row r="918" spans="1:24" s="220" customFormat="1">
      <c r="A918" s="236"/>
      <c r="B918" s="237"/>
      <c r="C918" s="227"/>
      <c r="D918" s="227"/>
      <c r="E918" s="227"/>
      <c r="F918" s="227"/>
      <c r="G918" s="227"/>
      <c r="H918" s="227"/>
      <c r="I918" s="227"/>
      <c r="J918" s="227"/>
      <c r="K918" s="227"/>
      <c r="L918" s="232"/>
      <c r="M918" s="233"/>
      <c r="N918" s="234"/>
      <c r="O918" s="233"/>
      <c r="P918" s="234"/>
      <c r="S918" s="215"/>
      <c r="V918" s="230"/>
      <c r="W918" s="230"/>
      <c r="X918" s="231"/>
    </row>
    <row r="919" spans="1:24" s="220" customFormat="1">
      <c r="A919" s="236"/>
      <c r="B919" s="237"/>
      <c r="C919" s="227"/>
      <c r="D919" s="227"/>
      <c r="E919" s="227"/>
      <c r="F919" s="227"/>
      <c r="G919" s="227"/>
      <c r="H919" s="227"/>
      <c r="I919" s="227"/>
      <c r="J919" s="227"/>
      <c r="K919" s="227"/>
      <c r="L919" s="232"/>
      <c r="M919" s="233"/>
      <c r="N919" s="234"/>
      <c r="O919" s="233"/>
      <c r="P919" s="234"/>
      <c r="S919" s="215"/>
      <c r="V919" s="230"/>
      <c r="W919" s="230"/>
      <c r="X919" s="231"/>
    </row>
    <row r="920" spans="1:24" s="220" customFormat="1">
      <c r="A920" s="236"/>
      <c r="B920" s="237"/>
      <c r="C920" s="227"/>
      <c r="D920" s="227"/>
      <c r="E920" s="227"/>
      <c r="F920" s="227"/>
      <c r="G920" s="227"/>
      <c r="H920" s="227"/>
      <c r="I920" s="227"/>
      <c r="J920" s="227"/>
      <c r="K920" s="227"/>
      <c r="L920" s="232"/>
      <c r="M920" s="233"/>
      <c r="N920" s="234"/>
      <c r="O920" s="233"/>
      <c r="P920" s="234"/>
      <c r="S920" s="215"/>
      <c r="V920" s="230"/>
      <c r="W920" s="230"/>
      <c r="X920" s="231"/>
    </row>
    <row r="921" spans="1:24" s="220" customFormat="1">
      <c r="A921" s="236"/>
      <c r="B921" s="237"/>
      <c r="C921" s="227"/>
      <c r="D921" s="227"/>
      <c r="E921" s="227"/>
      <c r="F921" s="227"/>
      <c r="G921" s="227"/>
      <c r="H921" s="227"/>
      <c r="I921" s="227"/>
      <c r="J921" s="227"/>
      <c r="K921" s="227"/>
      <c r="L921" s="232"/>
      <c r="M921" s="233"/>
      <c r="N921" s="234"/>
      <c r="O921" s="233"/>
      <c r="P921" s="234"/>
      <c r="S921" s="215"/>
      <c r="V921" s="230"/>
      <c r="W921" s="230"/>
      <c r="X921" s="231"/>
    </row>
    <row r="922" spans="1:24" s="220" customFormat="1">
      <c r="A922" s="236"/>
      <c r="B922" s="237"/>
      <c r="C922" s="227"/>
      <c r="D922" s="227"/>
      <c r="E922" s="227"/>
      <c r="F922" s="227"/>
      <c r="G922" s="227"/>
      <c r="H922" s="227"/>
      <c r="I922" s="227"/>
      <c r="J922" s="227"/>
      <c r="K922" s="227"/>
      <c r="L922" s="232"/>
      <c r="M922" s="233"/>
      <c r="N922" s="234"/>
      <c r="O922" s="233"/>
      <c r="P922" s="234"/>
      <c r="S922" s="215"/>
      <c r="V922" s="230"/>
      <c r="W922" s="230"/>
      <c r="X922" s="231"/>
    </row>
    <row r="923" spans="1:24" s="220" customFormat="1">
      <c r="A923" s="236"/>
      <c r="B923" s="237"/>
      <c r="C923" s="227"/>
      <c r="D923" s="227"/>
      <c r="E923" s="227"/>
      <c r="F923" s="227"/>
      <c r="G923" s="227"/>
      <c r="H923" s="227"/>
      <c r="I923" s="227"/>
      <c r="J923" s="227"/>
      <c r="K923" s="227"/>
      <c r="L923" s="232"/>
      <c r="M923" s="233"/>
      <c r="N923" s="234"/>
      <c r="O923" s="233"/>
      <c r="P923" s="234"/>
      <c r="S923" s="215"/>
      <c r="V923" s="230"/>
      <c r="W923" s="230"/>
      <c r="X923" s="231"/>
    </row>
    <row r="924" spans="1:24" s="220" customFormat="1">
      <c r="A924" s="236"/>
      <c r="B924" s="237"/>
      <c r="C924" s="227"/>
      <c r="D924" s="227"/>
      <c r="E924" s="227"/>
      <c r="F924" s="227"/>
      <c r="G924" s="227"/>
      <c r="H924" s="227"/>
      <c r="I924" s="227"/>
      <c r="J924" s="227"/>
      <c r="K924" s="227"/>
      <c r="L924" s="232"/>
      <c r="M924" s="233"/>
      <c r="N924" s="234"/>
      <c r="O924" s="233"/>
      <c r="P924" s="234"/>
      <c r="S924" s="215"/>
      <c r="V924" s="230"/>
      <c r="W924" s="230"/>
      <c r="X924" s="231"/>
    </row>
    <row r="925" spans="1:24" s="220" customFormat="1">
      <c r="A925" s="236"/>
      <c r="B925" s="237"/>
      <c r="C925" s="227"/>
      <c r="D925" s="227"/>
      <c r="E925" s="227"/>
      <c r="F925" s="227"/>
      <c r="G925" s="227"/>
      <c r="H925" s="227"/>
      <c r="I925" s="227"/>
      <c r="J925" s="227"/>
      <c r="K925" s="227"/>
      <c r="L925" s="232"/>
      <c r="M925" s="233"/>
      <c r="N925" s="234"/>
      <c r="O925" s="233"/>
      <c r="P925" s="234"/>
      <c r="S925" s="215"/>
      <c r="V925" s="230"/>
      <c r="W925" s="230"/>
      <c r="X925" s="231"/>
    </row>
    <row r="926" spans="1:24" s="220" customFormat="1">
      <c r="A926" s="236"/>
      <c r="B926" s="237"/>
      <c r="C926" s="227"/>
      <c r="D926" s="227"/>
      <c r="E926" s="227"/>
      <c r="F926" s="227"/>
      <c r="G926" s="227"/>
      <c r="H926" s="227"/>
      <c r="I926" s="227"/>
      <c r="J926" s="227"/>
      <c r="K926" s="227"/>
      <c r="L926" s="232"/>
      <c r="M926" s="233"/>
      <c r="N926" s="234"/>
      <c r="O926" s="233"/>
      <c r="P926" s="234"/>
      <c r="S926" s="215"/>
      <c r="V926" s="230"/>
      <c r="W926" s="230"/>
      <c r="X926" s="231"/>
    </row>
    <row r="927" spans="1:24" s="220" customFormat="1">
      <c r="A927" s="236"/>
      <c r="B927" s="237"/>
      <c r="C927" s="227"/>
      <c r="D927" s="227"/>
      <c r="E927" s="227"/>
      <c r="F927" s="227"/>
      <c r="G927" s="227"/>
      <c r="H927" s="227"/>
      <c r="I927" s="227"/>
      <c r="J927" s="227"/>
      <c r="K927" s="227"/>
      <c r="L927" s="232"/>
      <c r="M927" s="233"/>
      <c r="N927" s="234"/>
      <c r="O927" s="233"/>
      <c r="P927" s="234"/>
      <c r="S927" s="215"/>
      <c r="V927" s="230"/>
      <c r="W927" s="230"/>
      <c r="X927" s="231"/>
    </row>
    <row r="928" spans="1:24" s="220" customFormat="1">
      <c r="A928" s="236"/>
      <c r="B928" s="237"/>
      <c r="C928" s="227"/>
      <c r="D928" s="227"/>
      <c r="E928" s="227"/>
      <c r="F928" s="227"/>
      <c r="G928" s="227"/>
      <c r="H928" s="227"/>
      <c r="I928" s="227"/>
      <c r="J928" s="227"/>
      <c r="K928" s="227"/>
      <c r="L928" s="232"/>
      <c r="M928" s="233"/>
      <c r="N928" s="234"/>
      <c r="O928" s="233"/>
      <c r="P928" s="234"/>
      <c r="S928" s="215"/>
      <c r="V928" s="230"/>
      <c r="W928" s="230"/>
      <c r="X928" s="231"/>
    </row>
    <row r="929" spans="1:24" s="220" customFormat="1">
      <c r="A929" s="236"/>
      <c r="B929" s="237"/>
      <c r="C929" s="227"/>
      <c r="D929" s="227"/>
      <c r="E929" s="227"/>
      <c r="F929" s="227"/>
      <c r="G929" s="227"/>
      <c r="H929" s="227"/>
      <c r="I929" s="227"/>
      <c r="J929" s="227"/>
      <c r="K929" s="227"/>
      <c r="L929" s="232"/>
      <c r="M929" s="233"/>
      <c r="N929" s="234"/>
      <c r="O929" s="233"/>
      <c r="P929" s="234"/>
      <c r="S929" s="215"/>
      <c r="V929" s="230"/>
      <c r="W929" s="230"/>
      <c r="X929" s="231"/>
    </row>
    <row r="930" spans="1:24" s="220" customFormat="1">
      <c r="A930" s="236"/>
      <c r="B930" s="237"/>
      <c r="C930" s="227"/>
      <c r="D930" s="227"/>
      <c r="E930" s="227"/>
      <c r="F930" s="227"/>
      <c r="G930" s="227"/>
      <c r="H930" s="227"/>
      <c r="I930" s="227"/>
      <c r="J930" s="227"/>
      <c r="K930" s="227"/>
      <c r="L930" s="232"/>
      <c r="M930" s="233"/>
      <c r="N930" s="234"/>
      <c r="O930" s="233"/>
      <c r="P930" s="234"/>
      <c r="S930" s="215"/>
      <c r="V930" s="230"/>
      <c r="W930" s="230"/>
      <c r="X930" s="231"/>
    </row>
    <row r="931" spans="1:24" s="220" customFormat="1">
      <c r="A931" s="236"/>
      <c r="B931" s="237"/>
      <c r="C931" s="227"/>
      <c r="D931" s="227"/>
      <c r="E931" s="227"/>
      <c r="F931" s="227"/>
      <c r="G931" s="227"/>
      <c r="H931" s="227"/>
      <c r="I931" s="227"/>
      <c r="J931" s="227"/>
      <c r="K931" s="227"/>
      <c r="L931" s="232"/>
      <c r="M931" s="233"/>
      <c r="N931" s="234"/>
      <c r="O931" s="233"/>
      <c r="P931" s="234"/>
      <c r="S931" s="215"/>
      <c r="V931" s="230"/>
      <c r="W931" s="230"/>
      <c r="X931" s="231"/>
    </row>
    <row r="932" spans="1:24" s="220" customFormat="1">
      <c r="A932" s="236"/>
      <c r="B932" s="237"/>
      <c r="C932" s="227"/>
      <c r="D932" s="227"/>
      <c r="E932" s="227"/>
      <c r="F932" s="227"/>
      <c r="G932" s="227"/>
      <c r="H932" s="227"/>
      <c r="I932" s="227"/>
      <c r="J932" s="227"/>
      <c r="K932" s="227"/>
      <c r="L932" s="232"/>
      <c r="M932" s="233"/>
      <c r="N932" s="234"/>
      <c r="O932" s="233"/>
      <c r="P932" s="234"/>
      <c r="S932" s="215"/>
      <c r="V932" s="230"/>
      <c r="W932" s="230"/>
      <c r="X932" s="231"/>
    </row>
    <row r="933" spans="1:24" s="220" customFormat="1">
      <c r="A933" s="236"/>
      <c r="B933" s="237"/>
      <c r="C933" s="227"/>
      <c r="D933" s="227"/>
      <c r="E933" s="227"/>
      <c r="F933" s="227"/>
      <c r="G933" s="227"/>
      <c r="H933" s="227"/>
      <c r="I933" s="227"/>
      <c r="J933" s="227"/>
      <c r="K933" s="227"/>
      <c r="L933" s="232"/>
      <c r="M933" s="233"/>
      <c r="N933" s="234"/>
      <c r="O933" s="233"/>
      <c r="P933" s="234"/>
      <c r="S933" s="215"/>
      <c r="V933" s="230"/>
      <c r="W933" s="230"/>
      <c r="X933" s="231"/>
    </row>
    <row r="934" spans="1:24" s="220" customFormat="1">
      <c r="A934" s="236"/>
      <c r="B934" s="237"/>
      <c r="C934" s="227"/>
      <c r="D934" s="227"/>
      <c r="E934" s="227"/>
      <c r="F934" s="227"/>
      <c r="G934" s="227"/>
      <c r="H934" s="227"/>
      <c r="I934" s="227"/>
      <c r="J934" s="227"/>
      <c r="K934" s="227"/>
      <c r="L934" s="232"/>
      <c r="M934" s="233"/>
      <c r="N934" s="234"/>
      <c r="O934" s="233"/>
      <c r="P934" s="234"/>
      <c r="S934" s="215"/>
      <c r="V934" s="230"/>
      <c r="W934" s="230"/>
      <c r="X934" s="231"/>
    </row>
    <row r="935" spans="1:24" s="220" customFormat="1">
      <c r="A935" s="236"/>
      <c r="B935" s="237"/>
      <c r="C935" s="227"/>
      <c r="D935" s="227"/>
      <c r="E935" s="227"/>
      <c r="F935" s="227"/>
      <c r="G935" s="227"/>
      <c r="H935" s="227"/>
      <c r="I935" s="227"/>
      <c r="J935" s="227"/>
      <c r="K935" s="227"/>
      <c r="L935" s="232"/>
      <c r="M935" s="233"/>
      <c r="N935" s="234"/>
      <c r="O935" s="233"/>
      <c r="P935" s="234"/>
      <c r="S935" s="215"/>
      <c r="V935" s="230"/>
      <c r="W935" s="230"/>
      <c r="X935" s="231"/>
    </row>
    <row r="936" spans="1:24" s="220" customFormat="1">
      <c r="A936" s="236"/>
      <c r="B936" s="237"/>
      <c r="C936" s="227"/>
      <c r="D936" s="227"/>
      <c r="E936" s="227"/>
      <c r="F936" s="227"/>
      <c r="G936" s="227"/>
      <c r="H936" s="227"/>
      <c r="I936" s="227"/>
      <c r="J936" s="227"/>
      <c r="K936" s="227"/>
      <c r="L936" s="232"/>
      <c r="M936" s="233"/>
      <c r="N936" s="234"/>
      <c r="O936" s="233"/>
      <c r="P936" s="234"/>
      <c r="S936" s="215"/>
      <c r="V936" s="230"/>
      <c r="W936" s="230"/>
      <c r="X936" s="231"/>
    </row>
    <row r="937" spans="1:24" s="220" customFormat="1">
      <c r="A937" s="236"/>
      <c r="B937" s="237"/>
      <c r="C937" s="227"/>
      <c r="D937" s="227"/>
      <c r="E937" s="227"/>
      <c r="F937" s="227"/>
      <c r="G937" s="227"/>
      <c r="H937" s="227"/>
      <c r="I937" s="227"/>
      <c r="J937" s="227"/>
      <c r="K937" s="227"/>
      <c r="L937" s="232"/>
      <c r="M937" s="233"/>
      <c r="N937" s="234"/>
      <c r="O937" s="233"/>
      <c r="P937" s="234"/>
      <c r="S937" s="215"/>
      <c r="V937" s="230"/>
      <c r="W937" s="230"/>
      <c r="X937" s="231"/>
    </row>
    <row r="938" spans="1:24" s="220" customFormat="1">
      <c r="A938" s="236"/>
      <c r="B938" s="237"/>
      <c r="C938" s="227"/>
      <c r="D938" s="227"/>
      <c r="E938" s="227"/>
      <c r="F938" s="227"/>
      <c r="G938" s="227"/>
      <c r="H938" s="227"/>
      <c r="I938" s="227"/>
      <c r="J938" s="227"/>
      <c r="K938" s="227"/>
      <c r="L938" s="232"/>
      <c r="M938" s="233"/>
      <c r="N938" s="234"/>
      <c r="O938" s="233"/>
      <c r="P938" s="234"/>
      <c r="S938" s="215"/>
      <c r="V938" s="230"/>
      <c r="W938" s="230"/>
      <c r="X938" s="231"/>
    </row>
    <row r="939" spans="1:24" s="220" customFormat="1">
      <c r="A939" s="236"/>
      <c r="B939" s="237"/>
      <c r="C939" s="227"/>
      <c r="D939" s="227"/>
      <c r="E939" s="227"/>
      <c r="F939" s="227"/>
      <c r="G939" s="227"/>
      <c r="H939" s="227"/>
      <c r="I939" s="227"/>
      <c r="J939" s="227"/>
      <c r="K939" s="227"/>
      <c r="L939" s="232"/>
      <c r="M939" s="233"/>
      <c r="N939" s="234"/>
      <c r="O939" s="233"/>
      <c r="P939" s="234"/>
      <c r="S939" s="215"/>
      <c r="V939" s="230"/>
      <c r="W939" s="230"/>
      <c r="X939" s="231"/>
    </row>
    <row r="940" spans="1:24" s="220" customFormat="1">
      <c r="A940" s="236"/>
      <c r="B940" s="237"/>
      <c r="C940" s="227"/>
      <c r="D940" s="227"/>
      <c r="E940" s="227"/>
      <c r="F940" s="227"/>
      <c r="G940" s="227"/>
      <c r="H940" s="227"/>
      <c r="I940" s="227"/>
      <c r="J940" s="227"/>
      <c r="K940" s="227"/>
      <c r="L940" s="232"/>
      <c r="M940" s="233"/>
      <c r="N940" s="234"/>
      <c r="O940" s="233"/>
      <c r="P940" s="234"/>
      <c r="S940" s="215"/>
      <c r="V940" s="230"/>
      <c r="W940" s="230"/>
      <c r="X940" s="231"/>
    </row>
    <row r="941" spans="1:24" s="220" customFormat="1">
      <c r="A941" s="236"/>
      <c r="B941" s="237"/>
      <c r="C941" s="227"/>
      <c r="D941" s="227"/>
      <c r="E941" s="227"/>
      <c r="F941" s="227"/>
      <c r="G941" s="227"/>
      <c r="H941" s="227"/>
      <c r="I941" s="227"/>
      <c r="J941" s="227"/>
      <c r="K941" s="227"/>
      <c r="L941" s="232"/>
      <c r="M941" s="233"/>
      <c r="N941" s="234"/>
      <c r="O941" s="233"/>
      <c r="P941" s="234"/>
      <c r="S941" s="215"/>
      <c r="V941" s="230"/>
      <c r="W941" s="230"/>
      <c r="X941" s="231"/>
    </row>
    <row r="942" spans="1:24" s="220" customFormat="1">
      <c r="A942" s="236"/>
      <c r="B942" s="237"/>
      <c r="C942" s="227"/>
      <c r="D942" s="227"/>
      <c r="E942" s="227"/>
      <c r="F942" s="227"/>
      <c r="G942" s="227"/>
      <c r="H942" s="227"/>
      <c r="I942" s="227"/>
      <c r="J942" s="227"/>
      <c r="K942" s="227"/>
      <c r="L942" s="232"/>
      <c r="M942" s="233"/>
      <c r="N942" s="234"/>
      <c r="O942" s="233"/>
      <c r="P942" s="234"/>
      <c r="S942" s="215"/>
      <c r="V942" s="230"/>
      <c r="W942" s="230"/>
      <c r="X942" s="231"/>
    </row>
    <row r="943" spans="1:24" s="220" customFormat="1">
      <c r="A943" s="236"/>
      <c r="B943" s="237"/>
      <c r="C943" s="227"/>
      <c r="D943" s="227"/>
      <c r="E943" s="227"/>
      <c r="F943" s="227"/>
      <c r="G943" s="227"/>
      <c r="H943" s="227"/>
      <c r="I943" s="227"/>
      <c r="J943" s="227"/>
      <c r="K943" s="227"/>
      <c r="L943" s="232"/>
      <c r="M943" s="233"/>
      <c r="N943" s="234"/>
      <c r="O943" s="233"/>
      <c r="P943" s="234"/>
      <c r="S943" s="215"/>
      <c r="V943" s="230"/>
      <c r="W943" s="230"/>
      <c r="X943" s="231"/>
    </row>
    <row r="944" spans="1:24" s="220" customFormat="1">
      <c r="A944" s="236"/>
      <c r="B944" s="237"/>
      <c r="C944" s="227"/>
      <c r="D944" s="227"/>
      <c r="E944" s="227"/>
      <c r="F944" s="227"/>
      <c r="G944" s="227"/>
      <c r="H944" s="227"/>
      <c r="I944" s="227"/>
      <c r="J944" s="227"/>
      <c r="K944" s="227"/>
      <c r="L944" s="232"/>
      <c r="M944" s="233"/>
      <c r="N944" s="234"/>
      <c r="O944" s="233"/>
      <c r="P944" s="234"/>
      <c r="S944" s="215"/>
      <c r="V944" s="230"/>
      <c r="W944" s="230"/>
      <c r="X944" s="231"/>
    </row>
    <row r="945" spans="1:24" s="220" customFormat="1">
      <c r="A945" s="236"/>
      <c r="B945" s="237"/>
      <c r="C945" s="227"/>
      <c r="D945" s="227"/>
      <c r="E945" s="227"/>
      <c r="F945" s="227"/>
      <c r="G945" s="227"/>
      <c r="H945" s="227"/>
      <c r="I945" s="227"/>
      <c r="J945" s="227"/>
      <c r="K945" s="227"/>
      <c r="L945" s="232"/>
      <c r="M945" s="233"/>
      <c r="N945" s="234"/>
      <c r="O945" s="233"/>
      <c r="P945" s="234"/>
      <c r="S945" s="215"/>
      <c r="V945" s="230"/>
      <c r="W945" s="230"/>
      <c r="X945" s="231"/>
    </row>
    <row r="946" spans="1:24" s="220" customFormat="1">
      <c r="A946" s="236"/>
      <c r="B946" s="237"/>
      <c r="C946" s="227"/>
      <c r="D946" s="227"/>
      <c r="E946" s="227"/>
      <c r="F946" s="227"/>
      <c r="G946" s="227"/>
      <c r="H946" s="227"/>
      <c r="I946" s="227"/>
      <c r="J946" s="227"/>
      <c r="K946" s="227"/>
      <c r="L946" s="232"/>
      <c r="M946" s="233"/>
      <c r="N946" s="234"/>
      <c r="O946" s="233"/>
      <c r="P946" s="234"/>
      <c r="S946" s="215"/>
      <c r="V946" s="230"/>
      <c r="W946" s="230"/>
      <c r="X946" s="231"/>
    </row>
    <row r="947" spans="1:24" s="220" customFormat="1">
      <c r="A947" s="236"/>
      <c r="B947" s="237"/>
      <c r="C947" s="227"/>
      <c r="D947" s="227"/>
      <c r="E947" s="227"/>
      <c r="F947" s="227"/>
      <c r="G947" s="227"/>
      <c r="H947" s="227"/>
      <c r="I947" s="227"/>
      <c r="J947" s="227"/>
      <c r="K947" s="227"/>
      <c r="L947" s="232"/>
      <c r="M947" s="233"/>
      <c r="N947" s="234"/>
      <c r="O947" s="233"/>
      <c r="P947" s="234"/>
      <c r="S947" s="215"/>
      <c r="V947" s="230"/>
      <c r="W947" s="230"/>
      <c r="X947" s="231"/>
    </row>
    <row r="948" spans="1:24" s="220" customFormat="1">
      <c r="A948" s="236"/>
      <c r="B948" s="237"/>
      <c r="C948" s="227"/>
      <c r="D948" s="227"/>
      <c r="E948" s="227"/>
      <c r="F948" s="227"/>
      <c r="G948" s="227"/>
      <c r="H948" s="227"/>
      <c r="I948" s="227"/>
      <c r="J948" s="227"/>
      <c r="K948" s="227"/>
      <c r="L948" s="232"/>
      <c r="M948" s="233"/>
      <c r="N948" s="234"/>
      <c r="O948" s="233"/>
      <c r="P948" s="234"/>
      <c r="S948" s="215"/>
      <c r="V948" s="230"/>
      <c r="W948" s="230"/>
      <c r="X948" s="231"/>
    </row>
    <row r="949" spans="1:24" s="220" customFormat="1">
      <c r="A949" s="236"/>
      <c r="B949" s="237"/>
      <c r="C949" s="227"/>
      <c r="D949" s="227"/>
      <c r="E949" s="227"/>
      <c r="F949" s="227"/>
      <c r="G949" s="227"/>
      <c r="H949" s="227"/>
      <c r="I949" s="227"/>
      <c r="J949" s="227"/>
      <c r="K949" s="227"/>
      <c r="L949" s="232"/>
      <c r="M949" s="233"/>
      <c r="N949" s="234"/>
      <c r="O949" s="233"/>
      <c r="P949" s="234"/>
      <c r="S949" s="215"/>
      <c r="V949" s="230"/>
      <c r="W949" s="230"/>
      <c r="X949" s="231"/>
    </row>
    <row r="950" spans="1:24" s="220" customFormat="1">
      <c r="A950" s="236"/>
      <c r="B950" s="237"/>
      <c r="C950" s="227"/>
      <c r="D950" s="227"/>
      <c r="E950" s="227"/>
      <c r="F950" s="227"/>
      <c r="G950" s="227"/>
      <c r="H950" s="227"/>
      <c r="I950" s="227"/>
      <c r="J950" s="227"/>
      <c r="K950" s="227"/>
      <c r="L950" s="232"/>
      <c r="M950" s="233"/>
      <c r="N950" s="234"/>
      <c r="O950" s="233"/>
      <c r="P950" s="234"/>
      <c r="S950" s="215"/>
      <c r="V950" s="230"/>
      <c r="W950" s="230"/>
      <c r="X950" s="231"/>
    </row>
    <row r="951" spans="1:24" s="220" customFormat="1">
      <c r="A951" s="236"/>
      <c r="B951" s="237"/>
      <c r="C951" s="227"/>
      <c r="D951" s="227"/>
      <c r="E951" s="227"/>
      <c r="F951" s="227"/>
      <c r="G951" s="227"/>
      <c r="H951" s="227"/>
      <c r="I951" s="227"/>
      <c r="J951" s="227"/>
      <c r="K951" s="227"/>
      <c r="L951" s="232"/>
      <c r="M951" s="233"/>
      <c r="N951" s="234"/>
      <c r="O951" s="233"/>
      <c r="P951" s="234"/>
      <c r="S951" s="215"/>
      <c r="V951" s="230"/>
      <c r="W951" s="230"/>
      <c r="X951" s="231"/>
    </row>
    <row r="952" spans="1:24" s="220" customFormat="1">
      <c r="A952" s="236"/>
      <c r="B952" s="237"/>
      <c r="C952" s="227"/>
      <c r="D952" s="227"/>
      <c r="E952" s="227"/>
      <c r="F952" s="227"/>
      <c r="G952" s="227"/>
      <c r="H952" s="227"/>
      <c r="I952" s="227"/>
      <c r="J952" s="227"/>
      <c r="K952" s="227"/>
      <c r="L952" s="232"/>
      <c r="M952" s="233"/>
      <c r="N952" s="234"/>
      <c r="O952" s="233"/>
      <c r="P952" s="234"/>
      <c r="S952" s="215"/>
      <c r="V952" s="230"/>
      <c r="W952" s="230"/>
      <c r="X952" s="231"/>
    </row>
    <row r="953" spans="1:24" s="220" customFormat="1">
      <c r="A953" s="236"/>
      <c r="B953" s="237"/>
      <c r="C953" s="227"/>
      <c r="D953" s="227"/>
      <c r="E953" s="227"/>
      <c r="F953" s="227"/>
      <c r="G953" s="227"/>
      <c r="H953" s="227"/>
      <c r="I953" s="227"/>
      <c r="J953" s="227"/>
      <c r="K953" s="227"/>
      <c r="L953" s="232"/>
      <c r="M953" s="233"/>
      <c r="N953" s="234"/>
      <c r="O953" s="233"/>
      <c r="P953" s="234"/>
      <c r="S953" s="215"/>
      <c r="V953" s="230"/>
      <c r="W953" s="230"/>
      <c r="X953" s="231"/>
    </row>
    <row r="954" spans="1:24" s="220" customFormat="1">
      <c r="A954" s="236"/>
      <c r="B954" s="237"/>
      <c r="C954" s="227"/>
      <c r="D954" s="227"/>
      <c r="E954" s="227"/>
      <c r="F954" s="227"/>
      <c r="G954" s="227"/>
      <c r="H954" s="227"/>
      <c r="I954" s="227"/>
      <c r="J954" s="227"/>
      <c r="K954" s="227"/>
      <c r="L954" s="232"/>
      <c r="M954" s="233"/>
      <c r="N954" s="234"/>
      <c r="O954" s="233"/>
      <c r="P954" s="234"/>
      <c r="S954" s="215"/>
      <c r="V954" s="230"/>
      <c r="W954" s="230"/>
      <c r="X954" s="231"/>
    </row>
    <row r="955" spans="1:24" s="220" customFormat="1">
      <c r="A955" s="236"/>
      <c r="B955" s="237"/>
      <c r="C955" s="227"/>
      <c r="D955" s="227"/>
      <c r="E955" s="227"/>
      <c r="F955" s="227"/>
      <c r="G955" s="227"/>
      <c r="H955" s="227"/>
      <c r="I955" s="227"/>
      <c r="J955" s="227"/>
      <c r="K955" s="227"/>
      <c r="L955" s="232"/>
      <c r="M955" s="233"/>
      <c r="N955" s="234"/>
      <c r="O955" s="233"/>
      <c r="P955" s="234"/>
      <c r="S955" s="215"/>
      <c r="V955" s="230"/>
      <c r="W955" s="230"/>
      <c r="X955" s="231"/>
    </row>
    <row r="956" spans="1:24" s="220" customFormat="1">
      <c r="A956" s="236"/>
      <c r="B956" s="237"/>
      <c r="C956" s="227"/>
      <c r="D956" s="227"/>
      <c r="E956" s="227"/>
      <c r="F956" s="227"/>
      <c r="G956" s="227"/>
      <c r="H956" s="227"/>
      <c r="I956" s="227"/>
      <c r="J956" s="227"/>
      <c r="K956" s="227"/>
      <c r="L956" s="232"/>
      <c r="M956" s="233"/>
      <c r="N956" s="234"/>
      <c r="O956" s="233"/>
      <c r="P956" s="234"/>
      <c r="S956" s="215"/>
      <c r="V956" s="230"/>
      <c r="W956" s="230"/>
      <c r="X956" s="231"/>
    </row>
    <row r="957" spans="1:24" s="220" customFormat="1">
      <c r="A957" s="236"/>
      <c r="B957" s="237"/>
      <c r="C957" s="227"/>
      <c r="D957" s="227"/>
      <c r="E957" s="227"/>
      <c r="F957" s="227"/>
      <c r="G957" s="227"/>
      <c r="H957" s="227"/>
      <c r="I957" s="227"/>
      <c r="J957" s="227"/>
      <c r="K957" s="227"/>
      <c r="L957" s="232"/>
      <c r="M957" s="233"/>
      <c r="N957" s="234"/>
      <c r="O957" s="233"/>
      <c r="P957" s="234"/>
      <c r="S957" s="215"/>
      <c r="V957" s="230"/>
      <c r="W957" s="230"/>
      <c r="X957" s="231"/>
    </row>
    <row r="958" spans="1:24" s="220" customFormat="1">
      <c r="A958" s="236"/>
      <c r="B958" s="237"/>
      <c r="C958" s="227"/>
      <c r="D958" s="227"/>
      <c r="E958" s="227"/>
      <c r="F958" s="227"/>
      <c r="G958" s="227"/>
      <c r="H958" s="227"/>
      <c r="I958" s="227"/>
      <c r="J958" s="227"/>
      <c r="K958" s="227"/>
      <c r="L958" s="232"/>
      <c r="M958" s="233"/>
      <c r="N958" s="234"/>
      <c r="O958" s="233"/>
      <c r="P958" s="234"/>
      <c r="S958" s="215"/>
      <c r="V958" s="230"/>
      <c r="W958" s="230"/>
      <c r="X958" s="231"/>
    </row>
    <row r="959" spans="1:24" s="220" customFormat="1">
      <c r="A959" s="236"/>
      <c r="B959" s="237"/>
      <c r="C959" s="227"/>
      <c r="D959" s="227"/>
      <c r="E959" s="227"/>
      <c r="F959" s="227"/>
      <c r="G959" s="227"/>
      <c r="H959" s="227"/>
      <c r="I959" s="227"/>
      <c r="J959" s="227"/>
      <c r="K959" s="227"/>
      <c r="L959" s="232"/>
      <c r="M959" s="233"/>
      <c r="N959" s="234"/>
      <c r="O959" s="233"/>
      <c r="P959" s="234"/>
      <c r="S959" s="215"/>
      <c r="V959" s="230"/>
      <c r="W959" s="230"/>
      <c r="X959" s="231"/>
    </row>
    <row r="960" spans="1:24" s="220" customFormat="1">
      <c r="A960" s="236"/>
      <c r="B960" s="237"/>
      <c r="C960" s="227"/>
      <c r="D960" s="227"/>
      <c r="E960" s="227"/>
      <c r="F960" s="227"/>
      <c r="G960" s="227"/>
      <c r="H960" s="227"/>
      <c r="I960" s="227"/>
      <c r="J960" s="227"/>
      <c r="K960" s="227"/>
      <c r="L960" s="232"/>
      <c r="M960" s="233"/>
      <c r="N960" s="234"/>
      <c r="O960" s="233"/>
      <c r="P960" s="234"/>
      <c r="S960" s="215"/>
      <c r="V960" s="230"/>
      <c r="W960" s="230"/>
      <c r="X960" s="231"/>
    </row>
    <row r="961" spans="1:24" s="220" customFormat="1">
      <c r="A961" s="236"/>
      <c r="B961" s="237"/>
      <c r="C961" s="227"/>
      <c r="D961" s="227"/>
      <c r="E961" s="227"/>
      <c r="F961" s="227"/>
      <c r="G961" s="227"/>
      <c r="H961" s="227"/>
      <c r="I961" s="227"/>
      <c r="J961" s="227"/>
      <c r="K961" s="227"/>
      <c r="L961" s="232"/>
      <c r="M961" s="233"/>
      <c r="N961" s="234"/>
      <c r="O961" s="233"/>
      <c r="P961" s="234"/>
      <c r="S961" s="215"/>
      <c r="V961" s="230"/>
      <c r="W961" s="230"/>
      <c r="X961" s="231"/>
    </row>
    <row r="962" spans="1:24" s="220" customFormat="1">
      <c r="A962" s="236"/>
      <c r="B962" s="237"/>
      <c r="C962" s="227"/>
      <c r="D962" s="227"/>
      <c r="E962" s="227"/>
      <c r="F962" s="227"/>
      <c r="G962" s="227"/>
      <c r="H962" s="227"/>
      <c r="I962" s="227"/>
      <c r="J962" s="227"/>
      <c r="K962" s="227"/>
      <c r="L962" s="232"/>
      <c r="M962" s="233"/>
      <c r="N962" s="234"/>
      <c r="O962" s="233"/>
      <c r="P962" s="234"/>
      <c r="S962" s="215"/>
      <c r="V962" s="230"/>
      <c r="W962" s="230"/>
      <c r="X962" s="231"/>
    </row>
    <row r="963" spans="1:24" s="220" customFormat="1">
      <c r="A963" s="236"/>
      <c r="B963" s="237"/>
      <c r="C963" s="227"/>
      <c r="D963" s="227"/>
      <c r="E963" s="227"/>
      <c r="F963" s="227"/>
      <c r="G963" s="227"/>
      <c r="H963" s="227"/>
      <c r="I963" s="227"/>
      <c r="J963" s="227"/>
      <c r="K963" s="227"/>
      <c r="L963" s="232"/>
      <c r="M963" s="233"/>
      <c r="N963" s="234"/>
      <c r="O963" s="233"/>
      <c r="P963" s="234"/>
      <c r="S963" s="215"/>
      <c r="V963" s="230"/>
      <c r="W963" s="230"/>
      <c r="X963" s="231"/>
    </row>
    <row r="964" spans="1:24" s="220" customFormat="1">
      <c r="A964" s="236"/>
      <c r="B964" s="237"/>
      <c r="C964" s="227"/>
      <c r="D964" s="227"/>
      <c r="E964" s="227"/>
      <c r="F964" s="227"/>
      <c r="G964" s="227"/>
      <c r="H964" s="227"/>
      <c r="I964" s="227"/>
      <c r="J964" s="227"/>
      <c r="K964" s="227"/>
      <c r="L964" s="232"/>
      <c r="M964" s="233"/>
      <c r="N964" s="234"/>
      <c r="O964" s="233"/>
      <c r="P964" s="234"/>
      <c r="S964" s="215"/>
      <c r="V964" s="230"/>
      <c r="W964" s="230"/>
      <c r="X964" s="231"/>
    </row>
    <row r="965" spans="1:24" s="220" customFormat="1">
      <c r="A965" s="236"/>
      <c r="B965" s="237"/>
      <c r="C965" s="227"/>
      <c r="D965" s="227"/>
      <c r="E965" s="227"/>
      <c r="F965" s="227"/>
      <c r="G965" s="227"/>
      <c r="H965" s="227"/>
      <c r="I965" s="227"/>
      <c r="J965" s="227"/>
      <c r="K965" s="227"/>
      <c r="L965" s="232"/>
      <c r="M965" s="233"/>
      <c r="N965" s="234"/>
      <c r="O965" s="233"/>
      <c r="P965" s="234"/>
      <c r="S965" s="215"/>
      <c r="V965" s="230"/>
      <c r="W965" s="230"/>
      <c r="X965" s="231"/>
    </row>
    <row r="966" spans="1:24" s="220" customFormat="1">
      <c r="A966" s="236"/>
      <c r="B966" s="237"/>
      <c r="C966" s="227"/>
      <c r="D966" s="227"/>
      <c r="E966" s="227"/>
      <c r="F966" s="227"/>
      <c r="G966" s="227"/>
      <c r="H966" s="227"/>
      <c r="I966" s="227"/>
      <c r="J966" s="227"/>
      <c r="K966" s="227"/>
      <c r="L966" s="232"/>
      <c r="M966" s="233"/>
      <c r="N966" s="234"/>
      <c r="O966" s="233"/>
      <c r="P966" s="234"/>
      <c r="S966" s="215"/>
      <c r="V966" s="230"/>
      <c r="W966" s="230"/>
      <c r="X966" s="231"/>
    </row>
    <row r="967" spans="1:24" s="220" customFormat="1">
      <c r="A967" s="236"/>
      <c r="B967" s="237"/>
      <c r="C967" s="227"/>
      <c r="D967" s="227"/>
      <c r="E967" s="227"/>
      <c r="F967" s="227"/>
      <c r="G967" s="227"/>
      <c r="H967" s="227"/>
      <c r="I967" s="227"/>
      <c r="J967" s="227"/>
      <c r="K967" s="227"/>
      <c r="L967" s="232"/>
      <c r="M967" s="233"/>
      <c r="N967" s="234"/>
      <c r="O967" s="233"/>
      <c r="P967" s="234"/>
      <c r="S967" s="215"/>
      <c r="V967" s="230"/>
      <c r="W967" s="230"/>
      <c r="X967" s="231"/>
    </row>
    <row r="968" spans="1:24" s="220" customFormat="1">
      <c r="A968" s="236"/>
      <c r="B968" s="237"/>
      <c r="C968" s="227"/>
      <c r="D968" s="227"/>
      <c r="E968" s="227"/>
      <c r="F968" s="227"/>
      <c r="G968" s="227"/>
      <c r="H968" s="227"/>
      <c r="I968" s="227"/>
      <c r="J968" s="227"/>
      <c r="K968" s="227"/>
      <c r="L968" s="232"/>
      <c r="M968" s="233"/>
      <c r="N968" s="234"/>
      <c r="O968" s="233"/>
      <c r="P968" s="234"/>
      <c r="S968" s="215"/>
      <c r="V968" s="230"/>
      <c r="W968" s="230"/>
      <c r="X968" s="231"/>
    </row>
    <row r="969" spans="1:24" s="220" customFormat="1">
      <c r="A969" s="236"/>
      <c r="B969" s="237"/>
      <c r="C969" s="227"/>
      <c r="D969" s="227"/>
      <c r="E969" s="227"/>
      <c r="F969" s="227"/>
      <c r="G969" s="227"/>
      <c r="H969" s="227"/>
      <c r="I969" s="227"/>
      <c r="J969" s="227"/>
      <c r="K969" s="227"/>
      <c r="L969" s="232"/>
      <c r="M969" s="233"/>
      <c r="N969" s="234"/>
      <c r="O969" s="233"/>
      <c r="P969" s="234"/>
      <c r="S969" s="215"/>
      <c r="V969" s="230"/>
      <c r="W969" s="230"/>
      <c r="X969" s="231"/>
    </row>
    <row r="970" spans="1:24" s="220" customFormat="1">
      <c r="A970" s="236"/>
      <c r="B970" s="237"/>
      <c r="C970" s="227"/>
      <c r="D970" s="227"/>
      <c r="E970" s="227"/>
      <c r="F970" s="227"/>
      <c r="G970" s="227"/>
      <c r="H970" s="227"/>
      <c r="I970" s="227"/>
      <c r="J970" s="227"/>
      <c r="K970" s="227"/>
      <c r="L970" s="232"/>
      <c r="M970" s="233"/>
      <c r="N970" s="234"/>
      <c r="O970" s="233"/>
      <c r="P970" s="234"/>
      <c r="S970" s="215"/>
      <c r="V970" s="230"/>
      <c r="W970" s="230"/>
      <c r="X970" s="231"/>
    </row>
    <row r="971" spans="1:24" s="220" customFormat="1">
      <c r="A971" s="236"/>
      <c r="B971" s="237"/>
      <c r="C971" s="227"/>
      <c r="D971" s="227"/>
      <c r="E971" s="227"/>
      <c r="F971" s="227"/>
      <c r="G971" s="227"/>
      <c r="H971" s="227"/>
      <c r="I971" s="227"/>
      <c r="J971" s="227"/>
      <c r="K971" s="227"/>
      <c r="L971" s="232"/>
      <c r="M971" s="233"/>
      <c r="N971" s="234"/>
      <c r="O971" s="233"/>
      <c r="P971" s="234"/>
      <c r="S971" s="215"/>
      <c r="V971" s="230"/>
      <c r="W971" s="230"/>
      <c r="X971" s="231"/>
    </row>
    <row r="972" spans="1:24" s="220" customFormat="1">
      <c r="A972" s="236"/>
      <c r="B972" s="237"/>
      <c r="C972" s="227"/>
      <c r="D972" s="227"/>
      <c r="E972" s="227"/>
      <c r="F972" s="227"/>
      <c r="G972" s="227"/>
      <c r="H972" s="227"/>
      <c r="I972" s="227"/>
      <c r="J972" s="227"/>
      <c r="K972" s="227"/>
      <c r="L972" s="232"/>
      <c r="M972" s="233"/>
      <c r="N972" s="234"/>
      <c r="O972" s="233"/>
      <c r="P972" s="234"/>
      <c r="S972" s="215"/>
      <c r="V972" s="230"/>
      <c r="W972" s="230"/>
      <c r="X972" s="231"/>
    </row>
    <row r="973" spans="1:24" s="220" customFormat="1">
      <c r="A973" s="236"/>
      <c r="B973" s="237"/>
      <c r="C973" s="227"/>
      <c r="D973" s="227"/>
      <c r="E973" s="227"/>
      <c r="F973" s="227"/>
      <c r="G973" s="227"/>
      <c r="H973" s="227"/>
      <c r="I973" s="227"/>
      <c r="J973" s="227"/>
      <c r="K973" s="227"/>
      <c r="L973" s="232"/>
      <c r="M973" s="233"/>
      <c r="N973" s="234"/>
      <c r="O973" s="233"/>
      <c r="P973" s="234"/>
      <c r="S973" s="215"/>
      <c r="V973" s="230"/>
      <c r="W973" s="230"/>
      <c r="X973" s="231"/>
    </row>
    <row r="974" spans="1:24" s="220" customFormat="1">
      <c r="A974" s="236"/>
      <c r="B974" s="237"/>
      <c r="C974" s="227"/>
      <c r="D974" s="227"/>
      <c r="E974" s="227"/>
      <c r="F974" s="227"/>
      <c r="G974" s="227"/>
      <c r="H974" s="227"/>
      <c r="I974" s="227"/>
      <c r="J974" s="227"/>
      <c r="K974" s="227"/>
      <c r="L974" s="232"/>
      <c r="M974" s="233"/>
      <c r="N974" s="234"/>
      <c r="O974" s="233"/>
      <c r="P974" s="234"/>
      <c r="S974" s="215"/>
      <c r="V974" s="230"/>
      <c r="W974" s="230"/>
      <c r="X974" s="231"/>
    </row>
    <row r="975" spans="1:24" s="220" customFormat="1">
      <c r="A975" s="236"/>
      <c r="B975" s="237"/>
      <c r="C975" s="227"/>
      <c r="D975" s="227"/>
      <c r="E975" s="227"/>
      <c r="F975" s="227"/>
      <c r="G975" s="227"/>
      <c r="H975" s="227"/>
      <c r="I975" s="227"/>
      <c r="J975" s="227"/>
      <c r="K975" s="227"/>
      <c r="L975" s="232"/>
      <c r="M975" s="233"/>
      <c r="N975" s="234"/>
      <c r="O975" s="233"/>
      <c r="P975" s="234"/>
      <c r="S975" s="215"/>
      <c r="V975" s="230"/>
      <c r="W975" s="230"/>
      <c r="X975" s="231"/>
    </row>
    <row r="976" spans="1:24" s="220" customFormat="1">
      <c r="A976" s="236"/>
      <c r="B976" s="237"/>
      <c r="C976" s="227"/>
      <c r="D976" s="227"/>
      <c r="E976" s="227"/>
      <c r="F976" s="227"/>
      <c r="G976" s="227"/>
      <c r="H976" s="227"/>
      <c r="I976" s="227"/>
      <c r="J976" s="227"/>
      <c r="K976" s="227"/>
      <c r="L976" s="232"/>
      <c r="M976" s="233"/>
      <c r="N976" s="234"/>
      <c r="O976" s="233"/>
      <c r="P976" s="234"/>
      <c r="S976" s="215"/>
      <c r="V976" s="230"/>
      <c r="W976" s="230"/>
      <c r="X976" s="231"/>
    </row>
    <row r="977" spans="1:24" s="220" customFormat="1">
      <c r="A977" s="236"/>
      <c r="B977" s="237"/>
      <c r="C977" s="227"/>
      <c r="D977" s="227"/>
      <c r="E977" s="227"/>
      <c r="F977" s="227"/>
      <c r="G977" s="227"/>
      <c r="H977" s="227"/>
      <c r="I977" s="227"/>
      <c r="J977" s="227"/>
      <c r="K977" s="227"/>
      <c r="L977" s="232"/>
      <c r="M977" s="233"/>
      <c r="N977" s="234"/>
      <c r="O977" s="233"/>
      <c r="P977" s="234"/>
      <c r="S977" s="215"/>
      <c r="V977" s="230"/>
      <c r="W977" s="230"/>
      <c r="X977" s="231"/>
    </row>
    <row r="978" spans="1:24" s="220" customFormat="1">
      <c r="A978" s="236"/>
      <c r="B978" s="237"/>
      <c r="C978" s="227"/>
      <c r="D978" s="227"/>
      <c r="E978" s="227"/>
      <c r="F978" s="227"/>
      <c r="G978" s="227"/>
      <c r="H978" s="227"/>
      <c r="I978" s="227"/>
      <c r="J978" s="227"/>
      <c r="K978" s="227"/>
      <c r="L978" s="232"/>
      <c r="M978" s="233"/>
      <c r="N978" s="234"/>
      <c r="O978" s="233"/>
      <c r="P978" s="234"/>
      <c r="S978" s="215"/>
      <c r="V978" s="230"/>
      <c r="W978" s="230"/>
      <c r="X978" s="231"/>
    </row>
    <row r="979" spans="1:24" s="220" customFormat="1">
      <c r="A979" s="236"/>
      <c r="B979" s="237"/>
      <c r="C979" s="227"/>
      <c r="D979" s="227"/>
      <c r="E979" s="227"/>
      <c r="F979" s="227"/>
      <c r="G979" s="227"/>
      <c r="H979" s="227"/>
      <c r="I979" s="227"/>
      <c r="J979" s="227"/>
      <c r="K979" s="227"/>
      <c r="L979" s="232"/>
      <c r="M979" s="233"/>
      <c r="N979" s="234"/>
      <c r="O979" s="233"/>
      <c r="P979" s="234"/>
      <c r="S979" s="215"/>
      <c r="V979" s="230"/>
      <c r="W979" s="230"/>
      <c r="X979" s="231"/>
    </row>
    <row r="980" spans="1:24" s="220" customFormat="1">
      <c r="A980" s="236"/>
      <c r="B980" s="237"/>
      <c r="C980" s="227"/>
      <c r="D980" s="227"/>
      <c r="E980" s="227"/>
      <c r="F980" s="227"/>
      <c r="G980" s="227"/>
      <c r="H980" s="227"/>
      <c r="I980" s="227"/>
      <c r="J980" s="227"/>
      <c r="K980" s="227"/>
      <c r="L980" s="232"/>
      <c r="M980" s="233"/>
      <c r="N980" s="234"/>
      <c r="O980" s="233"/>
      <c r="P980" s="234"/>
      <c r="S980" s="215"/>
      <c r="V980" s="230"/>
      <c r="W980" s="230"/>
      <c r="X980" s="231"/>
    </row>
    <row r="981" spans="1:24" s="220" customFormat="1">
      <c r="A981" s="236"/>
      <c r="B981" s="237"/>
      <c r="C981" s="227"/>
      <c r="D981" s="227"/>
      <c r="E981" s="227"/>
      <c r="F981" s="227"/>
      <c r="G981" s="227"/>
      <c r="H981" s="227"/>
      <c r="I981" s="227"/>
      <c r="J981" s="227"/>
      <c r="K981" s="227"/>
      <c r="L981" s="232"/>
      <c r="M981" s="233"/>
      <c r="N981" s="234"/>
      <c r="O981" s="233"/>
      <c r="P981" s="234"/>
      <c r="S981" s="215"/>
      <c r="V981" s="230"/>
      <c r="W981" s="230"/>
      <c r="X981" s="231"/>
    </row>
    <row r="982" spans="1:24" s="220" customFormat="1">
      <c r="A982" s="236"/>
      <c r="B982" s="237"/>
      <c r="C982" s="227"/>
      <c r="D982" s="227"/>
      <c r="E982" s="227"/>
      <c r="F982" s="227"/>
      <c r="G982" s="227"/>
      <c r="H982" s="227"/>
      <c r="I982" s="227"/>
      <c r="J982" s="227"/>
      <c r="K982" s="227"/>
      <c r="L982" s="232"/>
      <c r="M982" s="233"/>
      <c r="N982" s="234"/>
      <c r="O982" s="233"/>
      <c r="P982" s="234"/>
      <c r="S982" s="215"/>
      <c r="V982" s="230"/>
      <c r="W982" s="230"/>
      <c r="X982" s="231"/>
    </row>
    <row r="983" spans="1:24" s="220" customFormat="1">
      <c r="A983" s="236"/>
      <c r="B983" s="237"/>
      <c r="C983" s="227"/>
      <c r="D983" s="227"/>
      <c r="E983" s="227"/>
      <c r="F983" s="227"/>
      <c r="G983" s="227"/>
      <c r="H983" s="227"/>
      <c r="I983" s="227"/>
      <c r="J983" s="227"/>
      <c r="K983" s="227"/>
      <c r="L983" s="232"/>
      <c r="M983" s="233"/>
      <c r="N983" s="234"/>
      <c r="O983" s="233"/>
      <c r="P983" s="234"/>
      <c r="S983" s="215"/>
      <c r="V983" s="230"/>
      <c r="W983" s="230"/>
      <c r="X983" s="231"/>
    </row>
    <row r="984" spans="1:24" s="220" customFormat="1">
      <c r="A984" s="236"/>
      <c r="B984" s="237"/>
      <c r="C984" s="227"/>
      <c r="D984" s="227"/>
      <c r="E984" s="227"/>
      <c r="F984" s="227"/>
      <c r="G984" s="227"/>
      <c r="H984" s="227"/>
      <c r="I984" s="227"/>
      <c r="J984" s="227"/>
      <c r="K984" s="227"/>
      <c r="L984" s="232"/>
      <c r="M984" s="233"/>
      <c r="N984" s="234"/>
      <c r="O984" s="233"/>
      <c r="P984" s="234"/>
      <c r="S984" s="215"/>
      <c r="V984" s="230"/>
      <c r="W984" s="230"/>
      <c r="X984" s="231"/>
    </row>
    <row r="985" spans="1:24" s="220" customFormat="1">
      <c r="A985" s="236"/>
      <c r="B985" s="237"/>
      <c r="C985" s="227"/>
      <c r="D985" s="227"/>
      <c r="E985" s="227"/>
      <c r="F985" s="227"/>
      <c r="G985" s="227"/>
      <c r="H985" s="227"/>
      <c r="I985" s="227"/>
      <c r="J985" s="227"/>
      <c r="K985" s="227"/>
      <c r="L985" s="232"/>
      <c r="M985" s="233"/>
      <c r="N985" s="234"/>
      <c r="O985" s="233"/>
      <c r="P985" s="234"/>
      <c r="S985" s="215"/>
      <c r="V985" s="230"/>
      <c r="W985" s="230"/>
      <c r="X985" s="231"/>
    </row>
    <row r="986" spans="1:24" s="220" customFormat="1">
      <c r="A986" s="236"/>
      <c r="B986" s="237"/>
      <c r="C986" s="227"/>
      <c r="D986" s="227"/>
      <c r="E986" s="227"/>
      <c r="F986" s="227"/>
      <c r="G986" s="227"/>
      <c r="H986" s="227"/>
      <c r="I986" s="227"/>
      <c r="J986" s="227"/>
      <c r="K986" s="227"/>
      <c r="L986" s="232"/>
      <c r="M986" s="233"/>
      <c r="N986" s="234"/>
      <c r="O986" s="233"/>
      <c r="P986" s="234"/>
      <c r="S986" s="215"/>
      <c r="V986" s="230"/>
      <c r="W986" s="230"/>
      <c r="X986" s="231"/>
    </row>
    <row r="987" spans="1:24" s="220" customFormat="1">
      <c r="A987" s="236"/>
      <c r="B987" s="237"/>
      <c r="C987" s="227"/>
      <c r="D987" s="227"/>
      <c r="E987" s="227"/>
      <c r="F987" s="227"/>
      <c r="G987" s="227"/>
      <c r="H987" s="227"/>
      <c r="I987" s="227"/>
      <c r="J987" s="227"/>
      <c r="K987" s="227"/>
      <c r="L987" s="232"/>
      <c r="M987" s="233"/>
      <c r="N987" s="234"/>
      <c r="O987" s="233"/>
      <c r="P987" s="234"/>
      <c r="S987" s="215"/>
      <c r="V987" s="230"/>
      <c r="W987" s="230"/>
      <c r="X987" s="231"/>
    </row>
    <row r="988" spans="1:24" s="220" customFormat="1">
      <c r="A988" s="236"/>
      <c r="B988" s="237"/>
      <c r="C988" s="227"/>
      <c r="D988" s="227"/>
      <c r="E988" s="227"/>
      <c r="F988" s="227"/>
      <c r="G988" s="227"/>
      <c r="H988" s="227"/>
      <c r="I988" s="227"/>
      <c r="J988" s="227"/>
      <c r="K988" s="227"/>
      <c r="L988" s="232"/>
      <c r="M988" s="233"/>
      <c r="N988" s="234"/>
      <c r="O988" s="233"/>
      <c r="P988" s="234"/>
      <c r="S988" s="215"/>
      <c r="V988" s="230"/>
      <c r="W988" s="230"/>
      <c r="X988" s="231"/>
    </row>
    <row r="989" spans="1:24" s="220" customFormat="1">
      <c r="A989" s="236"/>
      <c r="B989" s="237"/>
      <c r="C989" s="227"/>
      <c r="D989" s="227"/>
      <c r="E989" s="227"/>
      <c r="F989" s="227"/>
      <c r="G989" s="227"/>
      <c r="H989" s="227"/>
      <c r="I989" s="227"/>
      <c r="J989" s="227"/>
      <c r="K989" s="227"/>
      <c r="L989" s="232"/>
      <c r="M989" s="233"/>
      <c r="N989" s="234"/>
      <c r="O989" s="233"/>
      <c r="P989" s="234"/>
      <c r="S989" s="215"/>
      <c r="V989" s="230"/>
      <c r="W989" s="230"/>
      <c r="X989" s="231"/>
    </row>
    <row r="990" spans="1:24" s="220" customFormat="1">
      <c r="A990" s="236"/>
      <c r="B990" s="237"/>
      <c r="C990" s="227"/>
      <c r="D990" s="227"/>
      <c r="E990" s="227"/>
      <c r="F990" s="227"/>
      <c r="G990" s="227"/>
      <c r="H990" s="227"/>
      <c r="I990" s="227"/>
      <c r="J990" s="227"/>
      <c r="K990" s="227"/>
      <c r="L990" s="232"/>
      <c r="M990" s="233"/>
      <c r="N990" s="234"/>
      <c r="O990" s="233"/>
      <c r="P990" s="234"/>
      <c r="S990" s="215"/>
      <c r="V990" s="230"/>
      <c r="W990" s="230"/>
      <c r="X990" s="231"/>
    </row>
    <row r="991" spans="1:24" s="220" customFormat="1">
      <c r="A991" s="236"/>
      <c r="B991" s="237"/>
      <c r="C991" s="227"/>
      <c r="D991" s="227"/>
      <c r="E991" s="227"/>
      <c r="F991" s="227"/>
      <c r="G991" s="227"/>
      <c r="H991" s="227"/>
      <c r="I991" s="227"/>
      <c r="J991" s="227"/>
      <c r="K991" s="227"/>
      <c r="L991" s="232"/>
      <c r="M991" s="233"/>
      <c r="N991" s="234"/>
      <c r="O991" s="233"/>
      <c r="P991" s="234"/>
      <c r="S991" s="215"/>
      <c r="V991" s="230"/>
      <c r="W991" s="230"/>
      <c r="X991" s="231"/>
    </row>
    <row r="992" spans="1:24" s="220" customFormat="1">
      <c r="A992" s="225"/>
      <c r="B992" s="226"/>
      <c r="C992" s="238"/>
      <c r="D992" s="227"/>
      <c r="E992" s="227"/>
      <c r="F992" s="227"/>
      <c r="G992" s="227"/>
      <c r="H992" s="227"/>
      <c r="I992" s="227"/>
      <c r="J992" s="227"/>
      <c r="K992" s="238"/>
      <c r="L992" s="232"/>
      <c r="M992" s="233"/>
      <c r="N992" s="234"/>
      <c r="O992" s="233"/>
      <c r="P992" s="234"/>
      <c r="S992" s="215"/>
      <c r="V992" s="230"/>
      <c r="W992" s="230"/>
      <c r="X992" s="231"/>
    </row>
    <row r="993" spans="1:24" s="220" customFormat="1">
      <c r="A993" s="225"/>
      <c r="B993" s="226"/>
      <c r="C993" s="238"/>
      <c r="D993" s="227"/>
      <c r="E993" s="227"/>
      <c r="F993" s="227"/>
      <c r="G993" s="227"/>
      <c r="H993" s="227"/>
      <c r="I993" s="227"/>
      <c r="J993" s="227"/>
      <c r="K993" s="238"/>
      <c r="L993" s="232"/>
      <c r="M993" s="233"/>
      <c r="N993" s="234"/>
      <c r="O993" s="233"/>
      <c r="P993" s="234"/>
      <c r="S993" s="215"/>
      <c r="V993" s="230"/>
      <c r="W993" s="230"/>
      <c r="X993" s="231"/>
    </row>
    <row r="994" spans="1:24" s="220" customFormat="1">
      <c r="A994" s="225"/>
      <c r="B994" s="226"/>
      <c r="C994" s="238"/>
      <c r="D994" s="227"/>
      <c r="E994" s="227"/>
      <c r="F994" s="227"/>
      <c r="G994" s="227"/>
      <c r="H994" s="227"/>
      <c r="I994" s="227"/>
      <c r="J994" s="227"/>
      <c r="K994" s="238"/>
      <c r="L994" s="232"/>
      <c r="M994" s="233"/>
      <c r="N994" s="234"/>
      <c r="O994" s="233"/>
      <c r="P994" s="234"/>
      <c r="S994" s="215"/>
      <c r="V994" s="230"/>
      <c r="W994" s="230"/>
      <c r="X994" s="231"/>
    </row>
    <row r="995" spans="1:24" s="220" customFormat="1">
      <c r="A995" s="225"/>
      <c r="B995" s="226"/>
      <c r="C995" s="238"/>
      <c r="D995" s="227"/>
      <c r="E995" s="227"/>
      <c r="F995" s="227"/>
      <c r="G995" s="227"/>
      <c r="H995" s="227"/>
      <c r="I995" s="227"/>
      <c r="J995" s="227"/>
      <c r="K995" s="238"/>
      <c r="L995" s="232"/>
      <c r="M995" s="233"/>
      <c r="N995" s="234"/>
      <c r="O995" s="233"/>
      <c r="P995" s="234"/>
      <c r="S995" s="215"/>
      <c r="V995" s="230"/>
      <c r="W995" s="230"/>
      <c r="X995" s="231"/>
    </row>
    <row r="996" spans="1:24" s="220" customFormat="1">
      <c r="A996" s="225"/>
      <c r="B996" s="226"/>
      <c r="C996" s="238"/>
      <c r="D996" s="227"/>
      <c r="E996" s="227"/>
      <c r="F996" s="227"/>
      <c r="G996" s="227"/>
      <c r="H996" s="227"/>
      <c r="I996" s="227"/>
      <c r="J996" s="227"/>
      <c r="K996" s="238"/>
      <c r="L996" s="232"/>
      <c r="M996" s="233"/>
      <c r="N996" s="234"/>
      <c r="O996" s="233"/>
      <c r="P996" s="234"/>
      <c r="S996" s="215"/>
      <c r="V996" s="230"/>
      <c r="W996" s="230"/>
      <c r="X996" s="231"/>
    </row>
    <row r="997" spans="1:24" s="220" customFormat="1">
      <c r="A997" s="225"/>
      <c r="B997" s="226"/>
      <c r="C997" s="238"/>
      <c r="D997" s="227"/>
      <c r="E997" s="227"/>
      <c r="F997" s="227"/>
      <c r="G997" s="227"/>
      <c r="H997" s="227"/>
      <c r="I997" s="227"/>
      <c r="J997" s="227"/>
      <c r="K997" s="238"/>
      <c r="L997" s="232"/>
      <c r="M997" s="233"/>
      <c r="N997" s="234"/>
      <c r="O997" s="233"/>
      <c r="P997" s="234"/>
      <c r="S997" s="215"/>
      <c r="V997" s="230"/>
      <c r="W997" s="230"/>
      <c r="X997" s="231"/>
    </row>
    <row r="998" spans="1:24" s="220" customFormat="1">
      <c r="A998" s="225"/>
      <c r="B998" s="226"/>
      <c r="C998" s="238"/>
      <c r="D998" s="227"/>
      <c r="E998" s="227"/>
      <c r="F998" s="227"/>
      <c r="G998" s="227"/>
      <c r="H998" s="227"/>
      <c r="I998" s="227"/>
      <c r="J998" s="227"/>
      <c r="K998" s="238"/>
      <c r="L998" s="232"/>
      <c r="M998" s="233"/>
      <c r="N998" s="234"/>
      <c r="O998" s="233"/>
      <c r="P998" s="234"/>
      <c r="S998" s="215"/>
      <c r="V998" s="230"/>
      <c r="W998" s="230"/>
      <c r="X998" s="231"/>
    </row>
    <row r="999" spans="1:24" s="220" customFormat="1">
      <c r="A999" s="225"/>
      <c r="B999" s="226"/>
      <c r="C999" s="238"/>
      <c r="D999" s="227"/>
      <c r="E999" s="227"/>
      <c r="F999" s="227"/>
      <c r="G999" s="227"/>
      <c r="H999" s="227"/>
      <c r="I999" s="227"/>
      <c r="J999" s="227"/>
      <c r="K999" s="238"/>
      <c r="L999" s="232"/>
      <c r="M999" s="233"/>
      <c r="N999" s="234"/>
      <c r="O999" s="233"/>
      <c r="P999" s="234"/>
      <c r="S999" s="215"/>
      <c r="V999" s="230"/>
      <c r="W999" s="230"/>
      <c r="X999" s="231"/>
    </row>
    <row r="1000" spans="1:24" s="220" customFormat="1">
      <c r="A1000" s="225"/>
      <c r="B1000" s="226"/>
      <c r="C1000" s="238"/>
      <c r="D1000" s="227"/>
      <c r="E1000" s="227"/>
      <c r="F1000" s="227"/>
      <c r="G1000" s="227"/>
      <c r="H1000" s="227"/>
      <c r="I1000" s="227"/>
      <c r="J1000" s="227"/>
      <c r="K1000" s="238"/>
      <c r="L1000" s="232"/>
      <c r="M1000" s="233"/>
      <c r="N1000" s="234"/>
      <c r="O1000" s="233"/>
      <c r="P1000" s="234"/>
      <c r="S1000" s="215"/>
      <c r="V1000" s="230"/>
      <c r="W1000" s="230"/>
      <c r="X1000" s="231"/>
    </row>
    <row r="1001" spans="1:24" s="220" customFormat="1">
      <c r="A1001" s="225"/>
      <c r="B1001" s="226"/>
      <c r="C1001" s="238"/>
      <c r="D1001" s="227"/>
      <c r="E1001" s="227"/>
      <c r="F1001" s="227"/>
      <c r="G1001" s="227"/>
      <c r="H1001" s="227"/>
      <c r="I1001" s="227"/>
      <c r="J1001" s="227"/>
      <c r="K1001" s="238"/>
      <c r="L1001" s="232"/>
      <c r="M1001" s="233"/>
      <c r="N1001" s="234"/>
      <c r="O1001" s="233"/>
      <c r="P1001" s="234"/>
      <c r="S1001" s="215"/>
      <c r="V1001" s="230"/>
      <c r="W1001" s="230"/>
      <c r="X1001" s="231"/>
    </row>
    <row r="1002" spans="1:24" s="220" customFormat="1">
      <c r="A1002" s="225"/>
      <c r="B1002" s="226"/>
      <c r="C1002" s="238"/>
      <c r="D1002" s="227"/>
      <c r="E1002" s="227"/>
      <c r="F1002" s="227"/>
      <c r="G1002" s="227"/>
      <c r="H1002" s="227"/>
      <c r="I1002" s="227"/>
      <c r="J1002" s="227"/>
      <c r="K1002" s="238"/>
      <c r="L1002" s="232"/>
      <c r="M1002" s="233"/>
      <c r="N1002" s="234"/>
      <c r="O1002" s="233"/>
      <c r="P1002" s="234"/>
      <c r="S1002" s="215"/>
      <c r="V1002" s="230"/>
      <c r="W1002" s="230"/>
      <c r="X1002" s="231"/>
    </row>
    <row r="1003" spans="1:24" s="220" customFormat="1">
      <c r="A1003" s="225"/>
      <c r="B1003" s="226"/>
      <c r="C1003" s="238"/>
      <c r="D1003" s="227"/>
      <c r="E1003" s="227"/>
      <c r="F1003" s="227"/>
      <c r="G1003" s="227"/>
      <c r="H1003" s="227"/>
      <c r="I1003" s="227"/>
      <c r="J1003" s="227"/>
      <c r="K1003" s="238"/>
      <c r="L1003" s="232"/>
      <c r="M1003" s="233"/>
      <c r="N1003" s="234"/>
      <c r="O1003" s="233"/>
      <c r="P1003" s="234"/>
      <c r="S1003" s="215"/>
      <c r="V1003" s="230"/>
      <c r="W1003" s="230"/>
      <c r="X1003" s="231"/>
    </row>
    <row r="1004" spans="1:24" s="220" customFormat="1">
      <c r="A1004" s="225"/>
      <c r="B1004" s="226"/>
      <c r="C1004" s="238"/>
      <c r="D1004" s="227"/>
      <c r="E1004" s="227"/>
      <c r="F1004" s="227"/>
      <c r="G1004" s="227"/>
      <c r="H1004" s="227"/>
      <c r="I1004" s="227"/>
      <c r="J1004" s="227"/>
      <c r="K1004" s="238"/>
      <c r="L1004" s="232"/>
      <c r="M1004" s="233"/>
      <c r="N1004" s="234"/>
      <c r="O1004" s="233"/>
      <c r="P1004" s="234"/>
      <c r="S1004" s="215"/>
      <c r="V1004" s="230"/>
      <c r="W1004" s="230"/>
      <c r="X1004" s="231"/>
    </row>
    <row r="1005" spans="1:24" s="220" customFormat="1">
      <c r="A1005" s="225"/>
      <c r="B1005" s="226"/>
      <c r="C1005" s="238"/>
      <c r="D1005" s="227"/>
      <c r="E1005" s="227"/>
      <c r="F1005" s="227"/>
      <c r="G1005" s="227"/>
      <c r="H1005" s="227"/>
      <c r="I1005" s="227"/>
      <c r="J1005" s="227"/>
      <c r="K1005" s="238"/>
      <c r="L1005" s="232"/>
      <c r="M1005" s="233"/>
      <c r="N1005" s="234"/>
      <c r="O1005" s="233"/>
      <c r="P1005" s="234"/>
      <c r="S1005" s="215"/>
      <c r="V1005" s="230"/>
      <c r="W1005" s="230"/>
      <c r="X1005" s="231"/>
    </row>
    <row r="1006" spans="1:24" s="220" customFormat="1">
      <c r="A1006" s="225"/>
      <c r="B1006" s="226"/>
      <c r="C1006" s="238"/>
      <c r="D1006" s="227"/>
      <c r="E1006" s="227"/>
      <c r="F1006" s="227"/>
      <c r="G1006" s="227"/>
      <c r="H1006" s="227"/>
      <c r="I1006" s="227"/>
      <c r="J1006" s="227"/>
      <c r="K1006" s="238"/>
      <c r="L1006" s="232"/>
      <c r="M1006" s="233"/>
      <c r="N1006" s="234"/>
      <c r="O1006" s="233"/>
      <c r="P1006" s="234"/>
      <c r="S1006" s="215"/>
      <c r="V1006" s="230"/>
      <c r="W1006" s="230"/>
      <c r="X1006" s="231"/>
    </row>
    <row r="1007" spans="1:24" s="220" customFormat="1">
      <c r="A1007" s="225"/>
      <c r="B1007" s="226"/>
      <c r="C1007" s="238"/>
      <c r="D1007" s="227"/>
      <c r="E1007" s="227"/>
      <c r="F1007" s="227"/>
      <c r="G1007" s="227"/>
      <c r="H1007" s="227"/>
      <c r="I1007" s="227"/>
      <c r="J1007" s="227"/>
      <c r="K1007" s="238"/>
      <c r="L1007" s="232"/>
      <c r="M1007" s="233"/>
      <c r="N1007" s="234"/>
      <c r="O1007" s="233"/>
      <c r="P1007" s="234"/>
      <c r="S1007" s="215"/>
      <c r="V1007" s="230"/>
      <c r="W1007" s="230"/>
      <c r="X1007" s="231"/>
    </row>
    <row r="1008" spans="1:24" s="220" customFormat="1">
      <c r="A1008" s="225"/>
      <c r="B1008" s="226"/>
      <c r="C1008" s="238"/>
      <c r="D1008" s="227"/>
      <c r="E1008" s="227"/>
      <c r="F1008" s="227"/>
      <c r="G1008" s="227"/>
      <c r="H1008" s="227"/>
      <c r="I1008" s="227"/>
      <c r="J1008" s="227"/>
      <c r="K1008" s="238"/>
      <c r="L1008" s="232"/>
      <c r="M1008" s="233"/>
      <c r="N1008" s="234"/>
      <c r="O1008" s="233"/>
      <c r="P1008" s="234"/>
      <c r="S1008" s="215"/>
      <c r="V1008" s="230"/>
      <c r="W1008" s="230"/>
      <c r="X1008" s="231"/>
    </row>
    <row r="1009" spans="1:24" s="220" customFormat="1">
      <c r="A1009" s="225"/>
      <c r="B1009" s="226"/>
      <c r="C1009" s="238"/>
      <c r="D1009" s="227"/>
      <c r="E1009" s="227"/>
      <c r="F1009" s="227"/>
      <c r="G1009" s="227"/>
      <c r="H1009" s="227"/>
      <c r="I1009" s="227"/>
      <c r="J1009" s="227"/>
      <c r="K1009" s="238"/>
      <c r="L1009" s="232"/>
      <c r="M1009" s="233"/>
      <c r="N1009" s="234"/>
      <c r="O1009" s="233"/>
      <c r="P1009" s="234"/>
      <c r="S1009" s="215"/>
      <c r="V1009" s="230"/>
      <c r="W1009" s="230"/>
      <c r="X1009" s="231"/>
    </row>
    <row r="1010" spans="1:24" s="220" customFormat="1">
      <c r="A1010" s="225"/>
      <c r="B1010" s="226"/>
      <c r="C1010" s="238"/>
      <c r="D1010" s="227"/>
      <c r="E1010" s="227"/>
      <c r="F1010" s="227"/>
      <c r="G1010" s="227"/>
      <c r="H1010" s="227"/>
      <c r="I1010" s="227"/>
      <c r="J1010" s="227"/>
      <c r="K1010" s="238"/>
      <c r="L1010" s="232"/>
      <c r="M1010" s="233"/>
      <c r="N1010" s="234"/>
      <c r="O1010" s="233"/>
      <c r="P1010" s="234"/>
      <c r="S1010" s="215"/>
      <c r="V1010" s="230"/>
      <c r="W1010" s="230"/>
      <c r="X1010" s="231"/>
    </row>
    <row r="1011" spans="1:24" s="220" customFormat="1">
      <c r="A1011" s="225"/>
      <c r="B1011" s="226"/>
      <c r="C1011" s="238"/>
      <c r="D1011" s="227"/>
      <c r="E1011" s="227"/>
      <c r="F1011" s="227"/>
      <c r="G1011" s="227"/>
      <c r="H1011" s="227"/>
      <c r="I1011" s="227"/>
      <c r="J1011" s="227"/>
      <c r="K1011" s="238"/>
      <c r="L1011" s="232"/>
      <c r="M1011" s="233"/>
      <c r="N1011" s="234"/>
      <c r="O1011" s="233"/>
      <c r="P1011" s="234"/>
      <c r="S1011" s="215"/>
      <c r="V1011" s="230"/>
      <c r="W1011" s="230"/>
      <c r="X1011" s="231"/>
    </row>
    <row r="1012" spans="1:24" s="220" customFormat="1">
      <c r="A1012" s="225"/>
      <c r="B1012" s="226"/>
      <c r="C1012" s="238"/>
      <c r="D1012" s="227"/>
      <c r="E1012" s="227"/>
      <c r="F1012" s="227"/>
      <c r="G1012" s="227"/>
      <c r="H1012" s="227"/>
      <c r="I1012" s="227"/>
      <c r="J1012" s="227"/>
      <c r="K1012" s="238"/>
      <c r="L1012" s="232"/>
      <c r="M1012" s="233"/>
      <c r="N1012" s="234"/>
      <c r="O1012" s="233"/>
      <c r="P1012" s="234"/>
      <c r="S1012" s="215"/>
      <c r="V1012" s="230"/>
      <c r="W1012" s="230"/>
      <c r="X1012" s="231"/>
    </row>
    <row r="1013" spans="1:24" s="220" customFormat="1">
      <c r="A1013" s="225"/>
      <c r="B1013" s="226"/>
      <c r="C1013" s="238"/>
      <c r="D1013" s="227"/>
      <c r="E1013" s="227"/>
      <c r="F1013" s="227"/>
      <c r="G1013" s="227"/>
      <c r="H1013" s="227"/>
      <c r="I1013" s="227"/>
      <c r="J1013" s="227"/>
      <c r="K1013" s="238"/>
      <c r="L1013" s="232"/>
      <c r="M1013" s="233"/>
      <c r="N1013" s="234"/>
      <c r="O1013" s="233"/>
      <c r="P1013" s="234"/>
      <c r="S1013" s="215"/>
      <c r="V1013" s="230"/>
      <c r="W1013" s="230"/>
      <c r="X1013" s="231"/>
    </row>
    <row r="1014" spans="1:24" s="220" customFormat="1">
      <c r="A1014" s="225"/>
      <c r="B1014" s="226"/>
      <c r="C1014" s="238"/>
      <c r="D1014" s="227"/>
      <c r="E1014" s="227"/>
      <c r="F1014" s="227"/>
      <c r="G1014" s="227"/>
      <c r="H1014" s="227"/>
      <c r="I1014" s="227"/>
      <c r="J1014" s="227"/>
      <c r="K1014" s="238"/>
      <c r="L1014" s="232"/>
      <c r="M1014" s="233"/>
      <c r="N1014" s="234"/>
      <c r="O1014" s="233"/>
      <c r="P1014" s="234"/>
      <c r="S1014" s="215"/>
      <c r="V1014" s="230"/>
      <c r="W1014" s="230"/>
      <c r="X1014" s="231"/>
    </row>
    <row r="1015" spans="1:24" s="220" customFormat="1">
      <c r="A1015" s="225"/>
      <c r="B1015" s="226"/>
      <c r="C1015" s="238"/>
      <c r="D1015" s="227"/>
      <c r="E1015" s="227"/>
      <c r="F1015" s="227"/>
      <c r="G1015" s="227"/>
      <c r="H1015" s="227"/>
      <c r="I1015" s="227"/>
      <c r="J1015" s="227"/>
      <c r="K1015" s="238"/>
      <c r="L1015" s="232"/>
      <c r="M1015" s="233"/>
      <c r="N1015" s="234"/>
      <c r="O1015" s="233"/>
      <c r="P1015" s="234"/>
      <c r="S1015" s="215"/>
      <c r="V1015" s="230"/>
      <c r="W1015" s="230"/>
      <c r="X1015" s="231"/>
    </row>
    <row r="1016" spans="1:24" s="220" customFormat="1">
      <c r="A1016" s="225"/>
      <c r="B1016" s="226"/>
      <c r="C1016" s="238"/>
      <c r="D1016" s="227"/>
      <c r="E1016" s="227"/>
      <c r="F1016" s="227"/>
      <c r="G1016" s="227"/>
      <c r="H1016" s="227"/>
      <c r="I1016" s="227"/>
      <c r="J1016" s="227"/>
      <c r="K1016" s="238"/>
      <c r="L1016" s="232"/>
      <c r="M1016" s="233"/>
      <c r="N1016" s="234"/>
      <c r="O1016" s="233"/>
      <c r="P1016" s="234"/>
      <c r="S1016" s="215"/>
      <c r="V1016" s="230"/>
      <c r="W1016" s="230"/>
      <c r="X1016" s="231"/>
    </row>
    <row r="1017" spans="1:24" s="220" customFormat="1">
      <c r="A1017" s="225"/>
      <c r="B1017" s="226"/>
      <c r="C1017" s="238"/>
      <c r="D1017" s="227"/>
      <c r="E1017" s="227"/>
      <c r="F1017" s="227"/>
      <c r="G1017" s="227"/>
      <c r="H1017" s="227"/>
      <c r="I1017" s="227"/>
      <c r="J1017" s="227"/>
      <c r="K1017" s="238"/>
      <c r="L1017" s="232"/>
      <c r="M1017" s="233"/>
      <c r="N1017" s="234"/>
      <c r="O1017" s="233"/>
      <c r="P1017" s="234"/>
      <c r="S1017" s="215"/>
      <c r="V1017" s="230"/>
      <c r="W1017" s="230"/>
      <c r="X1017" s="231"/>
    </row>
    <row r="1018" spans="1:24" s="220" customFormat="1">
      <c r="A1018" s="225"/>
      <c r="B1018" s="226"/>
      <c r="C1018" s="238"/>
      <c r="D1018" s="227"/>
      <c r="E1018" s="227"/>
      <c r="F1018" s="227"/>
      <c r="G1018" s="227"/>
      <c r="H1018" s="227"/>
      <c r="I1018" s="227"/>
      <c r="J1018" s="227"/>
      <c r="K1018" s="238"/>
      <c r="L1018" s="232"/>
      <c r="M1018" s="233"/>
      <c r="N1018" s="234"/>
      <c r="O1018" s="233"/>
      <c r="P1018" s="234"/>
      <c r="S1018" s="215"/>
      <c r="V1018" s="230"/>
      <c r="W1018" s="230"/>
      <c r="X1018" s="231"/>
    </row>
    <row r="1019" spans="1:24" s="220" customFormat="1">
      <c r="A1019" s="225"/>
      <c r="B1019" s="226"/>
      <c r="C1019" s="238"/>
      <c r="D1019" s="227"/>
      <c r="E1019" s="227"/>
      <c r="F1019" s="227"/>
      <c r="G1019" s="227"/>
      <c r="H1019" s="227"/>
      <c r="I1019" s="227"/>
      <c r="J1019" s="227"/>
      <c r="K1019" s="238"/>
      <c r="L1019" s="232"/>
      <c r="M1019" s="233"/>
      <c r="N1019" s="234"/>
      <c r="O1019" s="233"/>
      <c r="P1019" s="234"/>
      <c r="S1019" s="215"/>
      <c r="V1019" s="230"/>
      <c r="W1019" s="230"/>
      <c r="X1019" s="231"/>
    </row>
    <row r="1020" spans="1:24" s="220" customFormat="1">
      <c r="A1020" s="225"/>
      <c r="B1020" s="226"/>
      <c r="C1020" s="238"/>
      <c r="D1020" s="227"/>
      <c r="E1020" s="227"/>
      <c r="F1020" s="227"/>
      <c r="G1020" s="227"/>
      <c r="H1020" s="227"/>
      <c r="I1020" s="227"/>
      <c r="J1020" s="227"/>
      <c r="K1020" s="238"/>
      <c r="L1020" s="232"/>
      <c r="M1020" s="233"/>
      <c r="N1020" s="234"/>
      <c r="O1020" s="233"/>
      <c r="P1020" s="234"/>
      <c r="S1020" s="215"/>
      <c r="V1020" s="230"/>
      <c r="W1020" s="230"/>
      <c r="X1020" s="231"/>
    </row>
    <row r="1021" spans="1:24" s="220" customFormat="1">
      <c r="A1021" s="225"/>
      <c r="B1021" s="226"/>
      <c r="C1021" s="238"/>
      <c r="D1021" s="227"/>
      <c r="E1021" s="227"/>
      <c r="F1021" s="227"/>
      <c r="G1021" s="227"/>
      <c r="H1021" s="227"/>
      <c r="I1021" s="227"/>
      <c r="J1021" s="227"/>
      <c r="K1021" s="238"/>
      <c r="L1021" s="232"/>
      <c r="M1021" s="233"/>
      <c r="N1021" s="234"/>
      <c r="O1021" s="233"/>
      <c r="P1021" s="234"/>
      <c r="S1021" s="215"/>
      <c r="V1021" s="230"/>
      <c r="W1021" s="230"/>
      <c r="X1021" s="231"/>
    </row>
    <row r="1022" spans="1:24" s="220" customFormat="1">
      <c r="A1022" s="225"/>
      <c r="B1022" s="226"/>
      <c r="C1022" s="238"/>
      <c r="D1022" s="227"/>
      <c r="E1022" s="227"/>
      <c r="F1022" s="227"/>
      <c r="G1022" s="227"/>
      <c r="H1022" s="227"/>
      <c r="I1022" s="227"/>
      <c r="J1022" s="227"/>
      <c r="K1022" s="238"/>
      <c r="L1022" s="232"/>
      <c r="M1022" s="233"/>
      <c r="N1022" s="234"/>
      <c r="O1022" s="233"/>
      <c r="P1022" s="234"/>
      <c r="S1022" s="215"/>
      <c r="V1022" s="230"/>
      <c r="W1022" s="230"/>
      <c r="X1022" s="231"/>
    </row>
    <row r="1023" spans="1:24" s="220" customFormat="1">
      <c r="A1023" s="225"/>
      <c r="B1023" s="226"/>
      <c r="C1023" s="238"/>
      <c r="D1023" s="227"/>
      <c r="E1023" s="227"/>
      <c r="F1023" s="227"/>
      <c r="G1023" s="227"/>
      <c r="H1023" s="227"/>
      <c r="I1023" s="227"/>
      <c r="J1023" s="227"/>
      <c r="K1023" s="238"/>
      <c r="L1023" s="232"/>
      <c r="M1023" s="233"/>
      <c r="N1023" s="234"/>
      <c r="O1023" s="233"/>
      <c r="P1023" s="234"/>
      <c r="S1023" s="215"/>
      <c r="V1023" s="230"/>
      <c r="W1023" s="230"/>
      <c r="X1023" s="231"/>
    </row>
    <row r="1024" spans="1:24" s="220" customFormat="1">
      <c r="A1024" s="225"/>
      <c r="B1024" s="226"/>
      <c r="C1024" s="238"/>
      <c r="D1024" s="227"/>
      <c r="E1024" s="227"/>
      <c r="F1024" s="227"/>
      <c r="G1024" s="227"/>
      <c r="H1024" s="227"/>
      <c r="I1024" s="227"/>
      <c r="J1024" s="227"/>
      <c r="K1024" s="238"/>
      <c r="L1024" s="232"/>
      <c r="M1024" s="233"/>
      <c r="N1024" s="234"/>
      <c r="O1024" s="233"/>
      <c r="P1024" s="234"/>
      <c r="S1024" s="215"/>
      <c r="V1024" s="230"/>
      <c r="W1024" s="230"/>
      <c r="X1024" s="231"/>
    </row>
    <row r="1025" spans="1:24" s="220" customFormat="1">
      <c r="A1025" s="225"/>
      <c r="B1025" s="226"/>
      <c r="C1025" s="238"/>
      <c r="D1025" s="227"/>
      <c r="E1025" s="227"/>
      <c r="F1025" s="227"/>
      <c r="G1025" s="227"/>
      <c r="H1025" s="227"/>
      <c r="I1025" s="227"/>
      <c r="J1025" s="227"/>
      <c r="K1025" s="238"/>
      <c r="L1025" s="232"/>
      <c r="M1025" s="233"/>
      <c r="N1025" s="234"/>
      <c r="O1025" s="233"/>
      <c r="P1025" s="234"/>
      <c r="S1025" s="215"/>
      <c r="V1025" s="230"/>
      <c r="W1025" s="230"/>
      <c r="X1025" s="231"/>
    </row>
    <row r="1026" spans="1:24" s="220" customFormat="1">
      <c r="A1026" s="225"/>
      <c r="B1026" s="226"/>
      <c r="C1026" s="238"/>
      <c r="D1026" s="227"/>
      <c r="E1026" s="227"/>
      <c r="F1026" s="227"/>
      <c r="G1026" s="227"/>
      <c r="H1026" s="227"/>
      <c r="I1026" s="227"/>
      <c r="J1026" s="227"/>
      <c r="K1026" s="238"/>
      <c r="L1026" s="232"/>
      <c r="M1026" s="233"/>
      <c r="N1026" s="234"/>
      <c r="O1026" s="233"/>
      <c r="P1026" s="234"/>
      <c r="S1026" s="215"/>
      <c r="V1026" s="230"/>
      <c r="W1026" s="230"/>
      <c r="X1026" s="231"/>
    </row>
    <row r="1027" spans="1:24" s="220" customFormat="1">
      <c r="A1027" s="225"/>
      <c r="B1027" s="226"/>
      <c r="C1027" s="238"/>
      <c r="D1027" s="227"/>
      <c r="E1027" s="227"/>
      <c r="F1027" s="227"/>
      <c r="G1027" s="227"/>
      <c r="H1027" s="227"/>
      <c r="I1027" s="227"/>
      <c r="J1027" s="227"/>
      <c r="K1027" s="238"/>
      <c r="L1027" s="232"/>
      <c r="M1027" s="233"/>
      <c r="N1027" s="234"/>
      <c r="O1027" s="233"/>
      <c r="P1027" s="234"/>
      <c r="S1027" s="215"/>
      <c r="V1027" s="230"/>
      <c r="W1027" s="230"/>
      <c r="X1027" s="231"/>
    </row>
    <row r="1028" spans="1:24" s="220" customFormat="1">
      <c r="A1028" s="225"/>
      <c r="B1028" s="226"/>
      <c r="C1028" s="238"/>
      <c r="D1028" s="227"/>
      <c r="E1028" s="227"/>
      <c r="F1028" s="227"/>
      <c r="G1028" s="227"/>
      <c r="H1028" s="227"/>
      <c r="I1028" s="227"/>
      <c r="J1028" s="227"/>
      <c r="K1028" s="238"/>
      <c r="L1028" s="232"/>
      <c r="M1028" s="233"/>
      <c r="N1028" s="234"/>
      <c r="O1028" s="233"/>
      <c r="P1028" s="234"/>
      <c r="S1028" s="215"/>
      <c r="V1028" s="230"/>
      <c r="W1028" s="230"/>
      <c r="X1028" s="231"/>
    </row>
    <row r="1029" spans="1:24" s="220" customFormat="1">
      <c r="A1029" s="225"/>
      <c r="B1029" s="226"/>
      <c r="C1029" s="238"/>
      <c r="D1029" s="227"/>
      <c r="E1029" s="227"/>
      <c r="F1029" s="227"/>
      <c r="G1029" s="227"/>
      <c r="H1029" s="227"/>
      <c r="I1029" s="227"/>
      <c r="J1029" s="227"/>
      <c r="K1029" s="238"/>
      <c r="L1029" s="232"/>
      <c r="M1029" s="233"/>
      <c r="N1029" s="234"/>
      <c r="O1029" s="233"/>
      <c r="P1029" s="234"/>
      <c r="S1029" s="215"/>
      <c r="V1029" s="230"/>
      <c r="W1029" s="230"/>
      <c r="X1029" s="231"/>
    </row>
    <row r="1030" spans="1:24" s="220" customFormat="1">
      <c r="A1030" s="225"/>
      <c r="B1030" s="226"/>
      <c r="C1030" s="238"/>
      <c r="D1030" s="227"/>
      <c r="E1030" s="227"/>
      <c r="F1030" s="227"/>
      <c r="G1030" s="227"/>
      <c r="H1030" s="227"/>
      <c r="I1030" s="227"/>
      <c r="J1030" s="227"/>
      <c r="K1030" s="238"/>
      <c r="L1030" s="232"/>
      <c r="M1030" s="233"/>
      <c r="N1030" s="234"/>
      <c r="O1030" s="233"/>
      <c r="P1030" s="234"/>
      <c r="S1030" s="215"/>
      <c r="V1030" s="230"/>
      <c r="W1030" s="230"/>
      <c r="X1030" s="231"/>
    </row>
    <row r="1031" spans="1:24" s="220" customFormat="1">
      <c r="A1031" s="225"/>
      <c r="B1031" s="226"/>
      <c r="C1031" s="238"/>
      <c r="D1031" s="227"/>
      <c r="E1031" s="227"/>
      <c r="F1031" s="227"/>
      <c r="G1031" s="227"/>
      <c r="H1031" s="227"/>
      <c r="I1031" s="227"/>
      <c r="J1031" s="227"/>
      <c r="K1031" s="238"/>
      <c r="L1031" s="232"/>
      <c r="M1031" s="233"/>
      <c r="N1031" s="234"/>
      <c r="O1031" s="233"/>
      <c r="P1031" s="234"/>
      <c r="S1031" s="215"/>
      <c r="V1031" s="230"/>
      <c r="W1031" s="230"/>
      <c r="X1031" s="231"/>
    </row>
    <row r="1032" spans="1:24" s="220" customFormat="1">
      <c r="A1032" s="225"/>
      <c r="B1032" s="226"/>
      <c r="C1032" s="238"/>
      <c r="D1032" s="227"/>
      <c r="E1032" s="227"/>
      <c r="F1032" s="227"/>
      <c r="G1032" s="227"/>
      <c r="H1032" s="227"/>
      <c r="I1032" s="227"/>
      <c r="J1032" s="227"/>
      <c r="K1032" s="238"/>
      <c r="L1032" s="232"/>
      <c r="M1032" s="233"/>
      <c r="N1032" s="234"/>
      <c r="O1032" s="233"/>
      <c r="P1032" s="234"/>
      <c r="S1032" s="215"/>
      <c r="V1032" s="230"/>
      <c r="W1032" s="230"/>
      <c r="X1032" s="231"/>
    </row>
    <row r="1033" spans="1:24" s="220" customFormat="1">
      <c r="A1033" s="225"/>
      <c r="B1033" s="226"/>
      <c r="C1033" s="238"/>
      <c r="D1033" s="227"/>
      <c r="E1033" s="227"/>
      <c r="F1033" s="227"/>
      <c r="G1033" s="227"/>
      <c r="H1033" s="227"/>
      <c r="I1033" s="227"/>
      <c r="J1033" s="227"/>
      <c r="K1033" s="238"/>
      <c r="L1033" s="232"/>
      <c r="M1033" s="233"/>
      <c r="N1033" s="234"/>
      <c r="O1033" s="233"/>
      <c r="P1033" s="234"/>
      <c r="S1033" s="215"/>
      <c r="V1033" s="230"/>
      <c r="W1033" s="230"/>
      <c r="X1033" s="231"/>
    </row>
    <row r="1034" spans="1:24" s="220" customFormat="1">
      <c r="A1034" s="225"/>
      <c r="B1034" s="226"/>
      <c r="C1034" s="238"/>
      <c r="D1034" s="227"/>
      <c r="E1034" s="227"/>
      <c r="F1034" s="227"/>
      <c r="G1034" s="227"/>
      <c r="H1034" s="227"/>
      <c r="I1034" s="227"/>
      <c r="J1034" s="227"/>
      <c r="K1034" s="238"/>
      <c r="L1034" s="232"/>
      <c r="M1034" s="233"/>
      <c r="N1034" s="234"/>
      <c r="O1034" s="233"/>
      <c r="P1034" s="234"/>
      <c r="S1034" s="215"/>
      <c r="V1034" s="230"/>
      <c r="W1034" s="230"/>
      <c r="X1034" s="231"/>
    </row>
    <row r="1035" spans="1:24" s="220" customFormat="1">
      <c r="A1035" s="225"/>
      <c r="B1035" s="226"/>
      <c r="C1035" s="238"/>
      <c r="D1035" s="227"/>
      <c r="E1035" s="227"/>
      <c r="F1035" s="227"/>
      <c r="G1035" s="227"/>
      <c r="H1035" s="227"/>
      <c r="I1035" s="227"/>
      <c r="J1035" s="227"/>
      <c r="K1035" s="238"/>
      <c r="L1035" s="232"/>
      <c r="M1035" s="233"/>
      <c r="N1035" s="234"/>
      <c r="O1035" s="233"/>
      <c r="P1035" s="234"/>
      <c r="S1035" s="215"/>
      <c r="V1035" s="230"/>
      <c r="W1035" s="230"/>
      <c r="X1035" s="231"/>
    </row>
    <row r="1036" spans="1:24" s="220" customFormat="1">
      <c r="A1036" s="225"/>
      <c r="B1036" s="226"/>
      <c r="C1036" s="238"/>
      <c r="D1036" s="227"/>
      <c r="E1036" s="227"/>
      <c r="F1036" s="227"/>
      <c r="G1036" s="227"/>
      <c r="H1036" s="227"/>
      <c r="I1036" s="227"/>
      <c r="J1036" s="227"/>
      <c r="K1036" s="238"/>
      <c r="L1036" s="232"/>
      <c r="M1036" s="233"/>
      <c r="N1036" s="234"/>
      <c r="O1036" s="233"/>
      <c r="P1036" s="234"/>
      <c r="S1036" s="215"/>
      <c r="V1036" s="230"/>
      <c r="W1036" s="230"/>
      <c r="X1036" s="231"/>
    </row>
    <row r="1037" spans="1:24" s="220" customFormat="1">
      <c r="A1037" s="225"/>
      <c r="B1037" s="226"/>
      <c r="C1037" s="238"/>
      <c r="D1037" s="227"/>
      <c r="E1037" s="227"/>
      <c r="F1037" s="227"/>
      <c r="G1037" s="227"/>
      <c r="H1037" s="227"/>
      <c r="I1037" s="227"/>
      <c r="J1037" s="227"/>
      <c r="K1037" s="238"/>
      <c r="L1037" s="232"/>
      <c r="M1037" s="233"/>
      <c r="N1037" s="234"/>
      <c r="O1037" s="233"/>
      <c r="P1037" s="234"/>
      <c r="S1037" s="215"/>
      <c r="V1037" s="230"/>
      <c r="W1037" s="230"/>
      <c r="X1037" s="231"/>
    </row>
    <row r="1038" spans="1:24" s="220" customFormat="1">
      <c r="A1038" s="225"/>
      <c r="B1038" s="226"/>
      <c r="C1038" s="238"/>
      <c r="D1038" s="227"/>
      <c r="E1038" s="227"/>
      <c r="F1038" s="227"/>
      <c r="G1038" s="227"/>
      <c r="H1038" s="227"/>
      <c r="I1038" s="227"/>
      <c r="J1038" s="227"/>
      <c r="K1038" s="238"/>
      <c r="L1038" s="232"/>
      <c r="M1038" s="233"/>
      <c r="N1038" s="234"/>
      <c r="O1038" s="233"/>
      <c r="P1038" s="234"/>
      <c r="S1038" s="215"/>
      <c r="V1038" s="230"/>
      <c r="W1038" s="230"/>
      <c r="X1038" s="231"/>
    </row>
    <row r="1039" spans="1:24" s="220" customFormat="1">
      <c r="A1039" s="225"/>
      <c r="B1039" s="226"/>
      <c r="C1039" s="238"/>
      <c r="D1039" s="227"/>
      <c r="E1039" s="227"/>
      <c r="F1039" s="227"/>
      <c r="G1039" s="227"/>
      <c r="H1039" s="227"/>
      <c r="I1039" s="227"/>
      <c r="J1039" s="227"/>
      <c r="K1039" s="238"/>
      <c r="L1039" s="232"/>
      <c r="M1039" s="233"/>
      <c r="N1039" s="234"/>
      <c r="O1039" s="233"/>
      <c r="P1039" s="234"/>
      <c r="S1039" s="215"/>
      <c r="V1039" s="230"/>
      <c r="W1039" s="230"/>
      <c r="X1039" s="231"/>
    </row>
    <row r="1040" spans="1:24" s="220" customFormat="1">
      <c r="A1040" s="225"/>
      <c r="B1040" s="226"/>
      <c r="C1040" s="238"/>
      <c r="D1040" s="227"/>
      <c r="E1040" s="227"/>
      <c r="F1040" s="227"/>
      <c r="G1040" s="227"/>
      <c r="H1040" s="227"/>
      <c r="I1040" s="227"/>
      <c r="J1040" s="227"/>
      <c r="K1040" s="238"/>
      <c r="L1040" s="232"/>
      <c r="M1040" s="233"/>
      <c r="N1040" s="234"/>
      <c r="O1040" s="233"/>
      <c r="P1040" s="234"/>
      <c r="S1040" s="215"/>
      <c r="V1040" s="230"/>
      <c r="W1040" s="230"/>
      <c r="X1040" s="231"/>
    </row>
    <row r="1041" spans="1:24" s="220" customFormat="1">
      <c r="A1041" s="225"/>
      <c r="B1041" s="226"/>
      <c r="C1041" s="238"/>
      <c r="D1041" s="227"/>
      <c r="E1041" s="227"/>
      <c r="F1041" s="227"/>
      <c r="G1041" s="227"/>
      <c r="H1041" s="227"/>
      <c r="I1041" s="227"/>
      <c r="J1041" s="227"/>
      <c r="K1041" s="238"/>
      <c r="L1041" s="232"/>
      <c r="M1041" s="233"/>
      <c r="N1041" s="234"/>
      <c r="O1041" s="233"/>
      <c r="P1041" s="234"/>
      <c r="S1041" s="215"/>
      <c r="V1041" s="230"/>
      <c r="W1041" s="230"/>
      <c r="X1041" s="231"/>
    </row>
    <row r="1042" spans="1:24" s="220" customFormat="1">
      <c r="A1042" s="225"/>
      <c r="B1042" s="226"/>
      <c r="C1042" s="238"/>
      <c r="D1042" s="227"/>
      <c r="E1042" s="227"/>
      <c r="F1042" s="227"/>
      <c r="G1042" s="227"/>
      <c r="H1042" s="227"/>
      <c r="I1042" s="227"/>
      <c r="J1042" s="227"/>
      <c r="K1042" s="238"/>
      <c r="L1042" s="232"/>
      <c r="M1042" s="233"/>
      <c r="N1042" s="234"/>
      <c r="O1042" s="233"/>
      <c r="P1042" s="234"/>
      <c r="S1042" s="215"/>
      <c r="V1042" s="230"/>
      <c r="W1042" s="230"/>
      <c r="X1042" s="231"/>
    </row>
    <row r="1043" spans="1:24" s="220" customFormat="1">
      <c r="A1043" s="225"/>
      <c r="B1043" s="226"/>
      <c r="C1043" s="238"/>
      <c r="D1043" s="227"/>
      <c r="E1043" s="227"/>
      <c r="F1043" s="227"/>
      <c r="G1043" s="227"/>
      <c r="H1043" s="227"/>
      <c r="I1043" s="227"/>
      <c r="J1043" s="227"/>
      <c r="K1043" s="238"/>
      <c r="L1043" s="232"/>
      <c r="M1043" s="233"/>
      <c r="N1043" s="234"/>
      <c r="O1043" s="233"/>
      <c r="P1043" s="234"/>
      <c r="S1043" s="215"/>
      <c r="V1043" s="230"/>
      <c r="W1043" s="230"/>
      <c r="X1043" s="231"/>
    </row>
    <row r="1044" spans="1:24" s="220" customFormat="1">
      <c r="A1044" s="225"/>
      <c r="B1044" s="226"/>
      <c r="C1044" s="238"/>
      <c r="D1044" s="227"/>
      <c r="E1044" s="227"/>
      <c r="F1044" s="227"/>
      <c r="G1044" s="227"/>
      <c r="H1044" s="227"/>
      <c r="I1044" s="227"/>
      <c r="J1044" s="227"/>
      <c r="K1044" s="238"/>
      <c r="L1044" s="232"/>
      <c r="M1044" s="233"/>
      <c r="N1044" s="234"/>
      <c r="O1044" s="233"/>
      <c r="P1044" s="234"/>
      <c r="S1044" s="215"/>
      <c r="V1044" s="230"/>
      <c r="W1044" s="230"/>
      <c r="X1044" s="231"/>
    </row>
    <row r="1045" spans="1:24" s="220" customFormat="1">
      <c r="A1045" s="225"/>
      <c r="B1045" s="226"/>
      <c r="C1045" s="238"/>
      <c r="D1045" s="227"/>
      <c r="E1045" s="227"/>
      <c r="F1045" s="227"/>
      <c r="G1045" s="227"/>
      <c r="H1045" s="227"/>
      <c r="I1045" s="227"/>
      <c r="J1045" s="227"/>
      <c r="K1045" s="238"/>
      <c r="L1045" s="232"/>
      <c r="M1045" s="233"/>
      <c r="N1045" s="234"/>
      <c r="O1045" s="233"/>
      <c r="P1045" s="234"/>
      <c r="S1045" s="215"/>
      <c r="V1045" s="230"/>
      <c r="W1045" s="230"/>
      <c r="X1045" s="231"/>
    </row>
    <row r="1046" spans="1:24" s="220" customFormat="1">
      <c r="A1046" s="225"/>
      <c r="B1046" s="226"/>
      <c r="C1046" s="238"/>
      <c r="D1046" s="227"/>
      <c r="E1046" s="227"/>
      <c r="F1046" s="227"/>
      <c r="G1046" s="227"/>
      <c r="H1046" s="227"/>
      <c r="I1046" s="227"/>
      <c r="J1046" s="227"/>
      <c r="K1046" s="238"/>
      <c r="L1046" s="232"/>
      <c r="M1046" s="233"/>
      <c r="N1046" s="234"/>
      <c r="O1046" s="233"/>
      <c r="P1046" s="234"/>
      <c r="S1046" s="215"/>
      <c r="V1046" s="230"/>
      <c r="W1046" s="230"/>
      <c r="X1046" s="231"/>
    </row>
    <row r="1047" spans="1:24" s="220" customFormat="1">
      <c r="A1047" s="225"/>
      <c r="B1047" s="226"/>
      <c r="C1047" s="238"/>
      <c r="D1047" s="227"/>
      <c r="E1047" s="227"/>
      <c r="F1047" s="227"/>
      <c r="G1047" s="227"/>
      <c r="H1047" s="227"/>
      <c r="I1047" s="227"/>
      <c r="J1047" s="227"/>
      <c r="K1047" s="238"/>
      <c r="L1047" s="232"/>
      <c r="M1047" s="233"/>
      <c r="N1047" s="234"/>
      <c r="O1047" s="233"/>
      <c r="P1047" s="234"/>
      <c r="S1047" s="215"/>
      <c r="V1047" s="230"/>
      <c r="W1047" s="230"/>
      <c r="X1047" s="231"/>
    </row>
    <row r="1048" spans="1:24" s="220" customFormat="1">
      <c r="A1048" s="225"/>
      <c r="B1048" s="226"/>
      <c r="C1048" s="238"/>
      <c r="D1048" s="227"/>
      <c r="E1048" s="227"/>
      <c r="F1048" s="227"/>
      <c r="G1048" s="227"/>
      <c r="H1048" s="227"/>
      <c r="I1048" s="227"/>
      <c r="J1048" s="227"/>
      <c r="K1048" s="238"/>
      <c r="L1048" s="232"/>
      <c r="M1048" s="233"/>
      <c r="N1048" s="234"/>
      <c r="O1048" s="233"/>
      <c r="P1048" s="234"/>
      <c r="S1048" s="215"/>
      <c r="V1048" s="230"/>
      <c r="W1048" s="230"/>
      <c r="X1048" s="231"/>
    </row>
    <row r="1049" spans="1:24" s="220" customFormat="1">
      <c r="A1049" s="225"/>
      <c r="B1049" s="226"/>
      <c r="C1049" s="238"/>
      <c r="D1049" s="227"/>
      <c r="E1049" s="227"/>
      <c r="F1049" s="227"/>
      <c r="G1049" s="227"/>
      <c r="H1049" s="227"/>
      <c r="I1049" s="227"/>
      <c r="J1049" s="227"/>
      <c r="K1049" s="238"/>
      <c r="L1049" s="232"/>
      <c r="M1049" s="233"/>
      <c r="N1049" s="234"/>
      <c r="O1049" s="233"/>
      <c r="P1049" s="234"/>
      <c r="S1049" s="215"/>
      <c r="V1049" s="230"/>
      <c r="W1049" s="230"/>
      <c r="X1049" s="231"/>
    </row>
    <row r="1050" spans="1:24" s="220" customFormat="1">
      <c r="A1050" s="225"/>
      <c r="B1050" s="226"/>
      <c r="C1050" s="238"/>
      <c r="D1050" s="227"/>
      <c r="E1050" s="227"/>
      <c r="F1050" s="227"/>
      <c r="G1050" s="227"/>
      <c r="H1050" s="227"/>
      <c r="I1050" s="227"/>
      <c r="J1050" s="227"/>
      <c r="K1050" s="238"/>
      <c r="L1050" s="232"/>
      <c r="M1050" s="233"/>
      <c r="N1050" s="234"/>
      <c r="O1050" s="233"/>
      <c r="P1050" s="234"/>
      <c r="S1050" s="215"/>
      <c r="V1050" s="230"/>
      <c r="W1050" s="230"/>
      <c r="X1050" s="231"/>
    </row>
    <row r="1051" spans="1:24" s="220" customFormat="1">
      <c r="A1051" s="225"/>
      <c r="B1051" s="226"/>
      <c r="C1051" s="238"/>
      <c r="D1051" s="227"/>
      <c r="E1051" s="227"/>
      <c r="F1051" s="227"/>
      <c r="G1051" s="227"/>
      <c r="H1051" s="227"/>
      <c r="I1051" s="227"/>
      <c r="J1051" s="227"/>
      <c r="K1051" s="238"/>
      <c r="L1051" s="232"/>
      <c r="M1051" s="233"/>
      <c r="N1051" s="234"/>
      <c r="O1051" s="233"/>
      <c r="P1051" s="234"/>
      <c r="S1051" s="215"/>
      <c r="V1051" s="230"/>
      <c r="W1051" s="230"/>
      <c r="X1051" s="231"/>
    </row>
    <row r="1052" spans="1:24" s="220" customFormat="1">
      <c r="A1052" s="225"/>
      <c r="B1052" s="226"/>
      <c r="C1052" s="238"/>
      <c r="D1052" s="227"/>
      <c r="E1052" s="227"/>
      <c r="F1052" s="227"/>
      <c r="G1052" s="227"/>
      <c r="H1052" s="227"/>
      <c r="I1052" s="227"/>
      <c r="J1052" s="227"/>
      <c r="K1052" s="238"/>
      <c r="L1052" s="232"/>
      <c r="M1052" s="233"/>
      <c r="N1052" s="234"/>
      <c r="O1052" s="233"/>
      <c r="P1052" s="234"/>
      <c r="S1052" s="215"/>
      <c r="V1052" s="230"/>
      <c r="W1052" s="230"/>
      <c r="X1052" s="231"/>
    </row>
    <row r="1053" spans="1:24" s="220" customFormat="1">
      <c r="A1053" s="225"/>
      <c r="B1053" s="226"/>
      <c r="C1053" s="238"/>
      <c r="D1053" s="227"/>
      <c r="E1053" s="227"/>
      <c r="F1053" s="227"/>
      <c r="G1053" s="227"/>
      <c r="H1053" s="227"/>
      <c r="I1053" s="227"/>
      <c r="J1053" s="227"/>
      <c r="K1053" s="238"/>
      <c r="L1053" s="232"/>
      <c r="M1053" s="233"/>
      <c r="N1053" s="234"/>
      <c r="O1053" s="233"/>
      <c r="P1053" s="234"/>
      <c r="S1053" s="215"/>
      <c r="V1053" s="230"/>
      <c r="W1053" s="230"/>
      <c r="X1053" s="231"/>
    </row>
    <row r="1054" spans="1:24" s="220" customFormat="1">
      <c r="A1054" s="225"/>
      <c r="B1054" s="226"/>
      <c r="C1054" s="238"/>
      <c r="D1054" s="227"/>
      <c r="E1054" s="227"/>
      <c r="F1054" s="227"/>
      <c r="G1054" s="227"/>
      <c r="H1054" s="227"/>
      <c r="I1054" s="227"/>
      <c r="J1054" s="227"/>
      <c r="K1054" s="238"/>
      <c r="L1054" s="232"/>
      <c r="M1054" s="233"/>
      <c r="N1054" s="234"/>
      <c r="O1054" s="233"/>
      <c r="P1054" s="234"/>
      <c r="S1054" s="215"/>
      <c r="V1054" s="230"/>
      <c r="W1054" s="230"/>
      <c r="X1054" s="231"/>
    </row>
    <row r="1055" spans="1:24" s="220" customFormat="1">
      <c r="A1055" s="225"/>
      <c r="B1055" s="226"/>
      <c r="C1055" s="238"/>
      <c r="D1055" s="227"/>
      <c r="E1055" s="227"/>
      <c r="F1055" s="227"/>
      <c r="G1055" s="227"/>
      <c r="H1055" s="227"/>
      <c r="I1055" s="227"/>
      <c r="J1055" s="227"/>
      <c r="K1055" s="238"/>
      <c r="L1055" s="232"/>
      <c r="M1055" s="233"/>
      <c r="N1055" s="234"/>
      <c r="O1055" s="233"/>
      <c r="P1055" s="234"/>
      <c r="S1055" s="215"/>
      <c r="V1055" s="230"/>
      <c r="W1055" s="230"/>
      <c r="X1055" s="231"/>
    </row>
    <row r="1056" spans="1:24" s="220" customFormat="1">
      <c r="A1056" s="225"/>
      <c r="B1056" s="226"/>
      <c r="C1056" s="238"/>
      <c r="D1056" s="227"/>
      <c r="E1056" s="227"/>
      <c r="F1056" s="227"/>
      <c r="G1056" s="227"/>
      <c r="H1056" s="227"/>
      <c r="I1056" s="227"/>
      <c r="J1056" s="227"/>
      <c r="K1056" s="238"/>
      <c r="L1056" s="232"/>
      <c r="M1056" s="233"/>
      <c r="N1056" s="234"/>
      <c r="O1056" s="233"/>
      <c r="P1056" s="234"/>
      <c r="S1056" s="215"/>
      <c r="V1056" s="230"/>
      <c r="W1056" s="230"/>
      <c r="X1056" s="231"/>
    </row>
    <row r="1057" spans="1:24" s="220" customFormat="1">
      <c r="A1057" s="225"/>
      <c r="B1057" s="226"/>
      <c r="C1057" s="238"/>
      <c r="D1057" s="227"/>
      <c r="E1057" s="227"/>
      <c r="F1057" s="227"/>
      <c r="G1057" s="227"/>
      <c r="H1057" s="227"/>
      <c r="I1057" s="227"/>
      <c r="J1057" s="227"/>
      <c r="K1057" s="238"/>
      <c r="L1057" s="232"/>
      <c r="M1057" s="233"/>
      <c r="N1057" s="234"/>
      <c r="O1057" s="233"/>
      <c r="P1057" s="234"/>
      <c r="S1057" s="215"/>
      <c r="V1057" s="230"/>
      <c r="W1057" s="230"/>
      <c r="X1057" s="231"/>
    </row>
    <row r="1058" spans="1:24" s="220" customFormat="1">
      <c r="A1058" s="225"/>
      <c r="B1058" s="226"/>
      <c r="C1058" s="238"/>
      <c r="D1058" s="227"/>
      <c r="E1058" s="227"/>
      <c r="F1058" s="227"/>
      <c r="G1058" s="227"/>
      <c r="H1058" s="227"/>
      <c r="I1058" s="227"/>
      <c r="J1058" s="227"/>
      <c r="K1058" s="238"/>
      <c r="L1058" s="232"/>
      <c r="M1058" s="233"/>
      <c r="N1058" s="234"/>
      <c r="O1058" s="233"/>
      <c r="P1058" s="234"/>
      <c r="S1058" s="215"/>
      <c r="V1058" s="230"/>
      <c r="W1058" s="230"/>
      <c r="X1058" s="231"/>
    </row>
    <row r="1059" spans="1:24" s="220" customFormat="1">
      <c r="A1059" s="225"/>
      <c r="B1059" s="226"/>
      <c r="C1059" s="238"/>
      <c r="D1059" s="227"/>
      <c r="E1059" s="227"/>
      <c r="F1059" s="227"/>
      <c r="G1059" s="227"/>
      <c r="H1059" s="227"/>
      <c r="I1059" s="227"/>
      <c r="J1059" s="227"/>
      <c r="K1059" s="238"/>
      <c r="L1059" s="232"/>
      <c r="M1059" s="233"/>
      <c r="N1059" s="234"/>
      <c r="O1059" s="233"/>
      <c r="P1059" s="234"/>
      <c r="S1059" s="215"/>
      <c r="V1059" s="230"/>
      <c r="W1059" s="230"/>
      <c r="X1059" s="231"/>
    </row>
    <row r="1060" spans="1:24" s="220" customFormat="1">
      <c r="A1060" s="225"/>
      <c r="B1060" s="226"/>
      <c r="C1060" s="238"/>
      <c r="D1060" s="227"/>
      <c r="E1060" s="227"/>
      <c r="F1060" s="227"/>
      <c r="G1060" s="227"/>
      <c r="H1060" s="227"/>
      <c r="I1060" s="227"/>
      <c r="J1060" s="227"/>
      <c r="K1060" s="238"/>
      <c r="L1060" s="232"/>
      <c r="M1060" s="233"/>
      <c r="N1060" s="234"/>
      <c r="O1060" s="233"/>
      <c r="P1060" s="234"/>
      <c r="S1060" s="215"/>
      <c r="V1060" s="230"/>
      <c r="W1060" s="230"/>
      <c r="X1060" s="231"/>
    </row>
    <row r="1061" spans="1:24" s="220" customFormat="1">
      <c r="A1061" s="225"/>
      <c r="B1061" s="226"/>
      <c r="C1061" s="238"/>
      <c r="D1061" s="227"/>
      <c r="E1061" s="227"/>
      <c r="F1061" s="227"/>
      <c r="G1061" s="227"/>
      <c r="H1061" s="227"/>
      <c r="I1061" s="227"/>
      <c r="J1061" s="227"/>
      <c r="K1061" s="238"/>
      <c r="L1061" s="232"/>
      <c r="M1061" s="233"/>
      <c r="N1061" s="234"/>
      <c r="O1061" s="233"/>
      <c r="P1061" s="234"/>
      <c r="S1061" s="215"/>
      <c r="V1061" s="230"/>
      <c r="W1061" s="230"/>
      <c r="X1061" s="231"/>
    </row>
    <row r="1062" spans="1:24" s="220" customFormat="1">
      <c r="A1062" s="225"/>
      <c r="B1062" s="226"/>
      <c r="C1062" s="238"/>
      <c r="D1062" s="227"/>
      <c r="E1062" s="227"/>
      <c r="F1062" s="227"/>
      <c r="G1062" s="227"/>
      <c r="H1062" s="227"/>
      <c r="I1062" s="227"/>
      <c r="J1062" s="227"/>
      <c r="K1062" s="238"/>
      <c r="L1062" s="232"/>
      <c r="M1062" s="233"/>
      <c r="N1062" s="234"/>
      <c r="O1062" s="233"/>
      <c r="P1062" s="234"/>
      <c r="S1062" s="215"/>
      <c r="V1062" s="230"/>
      <c r="W1062" s="230"/>
      <c r="X1062" s="231"/>
    </row>
    <row r="1063" spans="1:24" s="220" customFormat="1">
      <c r="A1063" s="225"/>
      <c r="B1063" s="226"/>
      <c r="C1063" s="238"/>
      <c r="D1063" s="227"/>
      <c r="E1063" s="227"/>
      <c r="F1063" s="227"/>
      <c r="G1063" s="227"/>
      <c r="H1063" s="227"/>
      <c r="I1063" s="227"/>
      <c r="J1063" s="227"/>
      <c r="K1063" s="238"/>
      <c r="L1063" s="232"/>
      <c r="M1063" s="233"/>
      <c r="N1063" s="234"/>
      <c r="O1063" s="233"/>
      <c r="P1063" s="234"/>
      <c r="S1063" s="215"/>
      <c r="V1063" s="230"/>
      <c r="W1063" s="230"/>
      <c r="X1063" s="231"/>
    </row>
    <row r="1064" spans="1:24" s="220" customFormat="1">
      <c r="A1064" s="225"/>
      <c r="B1064" s="226"/>
      <c r="C1064" s="238"/>
      <c r="D1064" s="227"/>
      <c r="E1064" s="227"/>
      <c r="F1064" s="227"/>
      <c r="G1064" s="227"/>
      <c r="H1064" s="227"/>
      <c r="I1064" s="227"/>
      <c r="J1064" s="227"/>
      <c r="K1064" s="238"/>
      <c r="L1064" s="232"/>
      <c r="M1064" s="233"/>
      <c r="N1064" s="234"/>
      <c r="O1064" s="233"/>
      <c r="P1064" s="234"/>
      <c r="S1064" s="215"/>
      <c r="V1064" s="230"/>
      <c r="W1064" s="230"/>
      <c r="X1064" s="231"/>
    </row>
    <row r="1065" spans="1:24" s="220" customFormat="1">
      <c r="A1065" s="225"/>
      <c r="B1065" s="226"/>
      <c r="C1065" s="238"/>
      <c r="D1065" s="227"/>
      <c r="E1065" s="227"/>
      <c r="F1065" s="227"/>
      <c r="G1065" s="227"/>
      <c r="H1065" s="227"/>
      <c r="I1065" s="227"/>
      <c r="J1065" s="227"/>
      <c r="K1065" s="238"/>
      <c r="L1065" s="232"/>
      <c r="M1065" s="233"/>
      <c r="N1065" s="234"/>
      <c r="O1065" s="233"/>
      <c r="P1065" s="234"/>
      <c r="S1065" s="215"/>
      <c r="V1065" s="230"/>
      <c r="W1065" s="230"/>
      <c r="X1065" s="231"/>
    </row>
    <row r="1066" spans="1:24" s="220" customFormat="1">
      <c r="A1066" s="225"/>
      <c r="B1066" s="226"/>
      <c r="C1066" s="238"/>
      <c r="D1066" s="227"/>
      <c r="E1066" s="227"/>
      <c r="F1066" s="227"/>
      <c r="G1066" s="227"/>
      <c r="H1066" s="227"/>
      <c r="I1066" s="227"/>
      <c r="J1066" s="227"/>
      <c r="K1066" s="238"/>
      <c r="L1066" s="232"/>
      <c r="M1066" s="233"/>
      <c r="N1066" s="234"/>
      <c r="O1066" s="233"/>
      <c r="P1066" s="234"/>
      <c r="S1066" s="215"/>
      <c r="V1066" s="230"/>
      <c r="W1066" s="230"/>
      <c r="X1066" s="231"/>
    </row>
    <row r="1067" spans="1:24" s="220" customFormat="1">
      <c r="A1067" s="225"/>
      <c r="B1067" s="226"/>
      <c r="C1067" s="238"/>
      <c r="D1067" s="227"/>
      <c r="E1067" s="227"/>
      <c r="F1067" s="227"/>
      <c r="G1067" s="227"/>
      <c r="H1067" s="227"/>
      <c r="I1067" s="227"/>
      <c r="J1067" s="227"/>
      <c r="K1067" s="238"/>
      <c r="L1067" s="232"/>
      <c r="M1067" s="233"/>
      <c r="N1067" s="234"/>
      <c r="O1067" s="233"/>
      <c r="P1067" s="234"/>
      <c r="S1067" s="215"/>
      <c r="V1067" s="230"/>
      <c r="W1067" s="230"/>
      <c r="X1067" s="231"/>
    </row>
    <row r="1068" spans="1:24" s="220" customFormat="1">
      <c r="A1068" s="225"/>
      <c r="B1068" s="226"/>
      <c r="C1068" s="238"/>
      <c r="D1068" s="227"/>
      <c r="E1068" s="227"/>
      <c r="F1068" s="227"/>
      <c r="G1068" s="227"/>
      <c r="H1068" s="227"/>
      <c r="I1068" s="227"/>
      <c r="J1068" s="227"/>
      <c r="K1068" s="238"/>
      <c r="L1068" s="232"/>
      <c r="M1068" s="233"/>
      <c r="N1068" s="234"/>
      <c r="O1068" s="233"/>
      <c r="P1068" s="234"/>
      <c r="S1068" s="215"/>
      <c r="V1068" s="230"/>
      <c r="W1068" s="230"/>
      <c r="X1068" s="231"/>
    </row>
    <row r="1069" spans="1:24" s="220" customFormat="1">
      <c r="A1069" s="225"/>
      <c r="B1069" s="226"/>
      <c r="C1069" s="238"/>
      <c r="D1069" s="227"/>
      <c r="E1069" s="227"/>
      <c r="F1069" s="227"/>
      <c r="G1069" s="227"/>
      <c r="H1069" s="227"/>
      <c r="I1069" s="227"/>
      <c r="J1069" s="227"/>
      <c r="K1069" s="238"/>
      <c r="L1069" s="232"/>
      <c r="M1069" s="233"/>
      <c r="N1069" s="234"/>
      <c r="O1069" s="233"/>
      <c r="P1069" s="234"/>
      <c r="S1069" s="215"/>
      <c r="V1069" s="230"/>
      <c r="W1069" s="230"/>
      <c r="X1069" s="231"/>
    </row>
    <row r="1070" spans="1:24" s="220" customFormat="1">
      <c r="A1070" s="225"/>
      <c r="B1070" s="226"/>
      <c r="C1070" s="238"/>
      <c r="D1070" s="227"/>
      <c r="E1070" s="227"/>
      <c r="F1070" s="227"/>
      <c r="G1070" s="227"/>
      <c r="H1070" s="227"/>
      <c r="I1070" s="227"/>
      <c r="J1070" s="227"/>
      <c r="K1070" s="238"/>
      <c r="L1070" s="232"/>
      <c r="M1070" s="233"/>
      <c r="N1070" s="234"/>
      <c r="O1070" s="233"/>
      <c r="P1070" s="234"/>
      <c r="S1070" s="215"/>
      <c r="V1070" s="230"/>
      <c r="W1070" s="230"/>
      <c r="X1070" s="231"/>
    </row>
    <row r="1071" spans="1:24" s="220" customFormat="1">
      <c r="A1071" s="225"/>
      <c r="B1071" s="226"/>
      <c r="C1071" s="238"/>
      <c r="D1071" s="227"/>
      <c r="E1071" s="227"/>
      <c r="F1071" s="227"/>
      <c r="G1071" s="227"/>
      <c r="H1071" s="227"/>
      <c r="I1071" s="227"/>
      <c r="J1071" s="227"/>
      <c r="K1071" s="238"/>
      <c r="L1071" s="232"/>
      <c r="M1071" s="233"/>
      <c r="N1071" s="234"/>
      <c r="O1071" s="233"/>
      <c r="P1071" s="234"/>
      <c r="S1071" s="215"/>
      <c r="V1071" s="230"/>
      <c r="W1071" s="230"/>
      <c r="X1071" s="231"/>
    </row>
    <row r="1072" spans="1:24" s="220" customFormat="1">
      <c r="A1072" s="225"/>
      <c r="B1072" s="226"/>
      <c r="C1072" s="238"/>
      <c r="D1072" s="227"/>
      <c r="E1072" s="227"/>
      <c r="F1072" s="227"/>
      <c r="G1072" s="227"/>
      <c r="H1072" s="227"/>
      <c r="I1072" s="227"/>
      <c r="J1072" s="227"/>
      <c r="K1072" s="238"/>
      <c r="L1072" s="232"/>
      <c r="M1072" s="233"/>
      <c r="N1072" s="234"/>
      <c r="O1072" s="233"/>
      <c r="P1072" s="234"/>
      <c r="S1072" s="215"/>
      <c r="V1072" s="230"/>
      <c r="W1072" s="230"/>
      <c r="X1072" s="231"/>
    </row>
    <row r="1073" spans="1:24" s="220" customFormat="1">
      <c r="A1073" s="225"/>
      <c r="B1073" s="226"/>
      <c r="C1073" s="238"/>
      <c r="D1073" s="227"/>
      <c r="E1073" s="227"/>
      <c r="F1073" s="227"/>
      <c r="G1073" s="227"/>
      <c r="H1073" s="227"/>
      <c r="I1073" s="227"/>
      <c r="J1073" s="227"/>
      <c r="K1073" s="238"/>
      <c r="L1073" s="232"/>
      <c r="M1073" s="233"/>
      <c r="N1073" s="234"/>
      <c r="O1073" s="233"/>
      <c r="P1073" s="234"/>
      <c r="S1073" s="215"/>
      <c r="V1073" s="230"/>
      <c r="W1073" s="230"/>
      <c r="X1073" s="231"/>
    </row>
    <row r="1074" spans="1:24" s="220" customFormat="1">
      <c r="A1074" s="225"/>
      <c r="B1074" s="226"/>
      <c r="C1074" s="238"/>
      <c r="D1074" s="227"/>
      <c r="E1074" s="227"/>
      <c r="F1074" s="227"/>
      <c r="G1074" s="227"/>
      <c r="H1074" s="227"/>
      <c r="I1074" s="227"/>
      <c r="J1074" s="227"/>
      <c r="K1074" s="238"/>
      <c r="L1074" s="232"/>
      <c r="M1074" s="233"/>
      <c r="N1074" s="234"/>
      <c r="O1074" s="233"/>
      <c r="P1074" s="234"/>
      <c r="S1074" s="215"/>
      <c r="V1074" s="230"/>
      <c r="W1074" s="230"/>
      <c r="X1074" s="231"/>
    </row>
    <row r="1075" spans="1:24" s="220" customFormat="1">
      <c r="A1075" s="225"/>
      <c r="B1075" s="226"/>
      <c r="C1075" s="238"/>
      <c r="D1075" s="227"/>
      <c r="E1075" s="227"/>
      <c r="F1075" s="227"/>
      <c r="G1075" s="227"/>
      <c r="H1075" s="227"/>
      <c r="I1075" s="227"/>
      <c r="J1075" s="227"/>
      <c r="K1075" s="238"/>
      <c r="L1075" s="232"/>
      <c r="M1075" s="233"/>
      <c r="N1075" s="234"/>
      <c r="O1075" s="233"/>
      <c r="P1075" s="234"/>
      <c r="S1075" s="215"/>
      <c r="V1075" s="230"/>
      <c r="W1075" s="230"/>
      <c r="X1075" s="231"/>
    </row>
    <row r="1076" spans="1:24" s="220" customFormat="1">
      <c r="A1076" s="225"/>
      <c r="B1076" s="226"/>
      <c r="C1076" s="238"/>
      <c r="D1076" s="227"/>
      <c r="E1076" s="227"/>
      <c r="F1076" s="227"/>
      <c r="G1076" s="227"/>
      <c r="H1076" s="227"/>
      <c r="I1076" s="227"/>
      <c r="J1076" s="227"/>
      <c r="K1076" s="238"/>
      <c r="L1076" s="232"/>
      <c r="M1076" s="233"/>
      <c r="N1076" s="234"/>
      <c r="O1076" s="233"/>
      <c r="P1076" s="234"/>
      <c r="S1076" s="215"/>
      <c r="V1076" s="230"/>
      <c r="W1076" s="230"/>
      <c r="X1076" s="231"/>
    </row>
    <row r="1077" spans="1:24" s="220" customFormat="1">
      <c r="A1077" s="225"/>
      <c r="B1077" s="226"/>
      <c r="C1077" s="238"/>
      <c r="D1077" s="227"/>
      <c r="E1077" s="227"/>
      <c r="F1077" s="227"/>
      <c r="G1077" s="227"/>
      <c r="H1077" s="227"/>
      <c r="I1077" s="227"/>
      <c r="J1077" s="227"/>
      <c r="K1077" s="238"/>
      <c r="L1077" s="232"/>
      <c r="M1077" s="233"/>
      <c r="N1077" s="234"/>
      <c r="O1077" s="233"/>
      <c r="P1077" s="234"/>
      <c r="S1077" s="215"/>
      <c r="V1077" s="230"/>
      <c r="W1077" s="230"/>
      <c r="X1077" s="231"/>
    </row>
    <row r="1078" spans="1:24" s="220" customFormat="1">
      <c r="A1078" s="225"/>
      <c r="B1078" s="226"/>
      <c r="C1078" s="238"/>
      <c r="D1078" s="227"/>
      <c r="E1078" s="227"/>
      <c r="F1078" s="227"/>
      <c r="G1078" s="227"/>
      <c r="H1078" s="227"/>
      <c r="I1078" s="227"/>
      <c r="J1078" s="227"/>
      <c r="K1078" s="238"/>
      <c r="L1078" s="232"/>
      <c r="M1078" s="233"/>
      <c r="N1078" s="234"/>
      <c r="O1078" s="233"/>
      <c r="P1078" s="234"/>
      <c r="S1078" s="215"/>
      <c r="V1078" s="230"/>
      <c r="W1078" s="230"/>
      <c r="X1078" s="231"/>
    </row>
    <row r="1079" spans="1:24" s="220" customFormat="1">
      <c r="A1079" s="225"/>
      <c r="B1079" s="226"/>
      <c r="C1079" s="238"/>
      <c r="D1079" s="227"/>
      <c r="E1079" s="227"/>
      <c r="F1079" s="227"/>
      <c r="G1079" s="227"/>
      <c r="H1079" s="227"/>
      <c r="I1079" s="227"/>
      <c r="J1079" s="227"/>
      <c r="K1079" s="238"/>
      <c r="L1079" s="232"/>
      <c r="M1079" s="233"/>
      <c r="N1079" s="234"/>
      <c r="O1079" s="233"/>
      <c r="P1079" s="234"/>
      <c r="S1079" s="215"/>
      <c r="V1079" s="230"/>
      <c r="W1079" s="230"/>
      <c r="X1079" s="231"/>
    </row>
    <row r="1080" spans="1:24" s="220" customFormat="1">
      <c r="A1080" s="225"/>
      <c r="B1080" s="226"/>
      <c r="C1080" s="238"/>
      <c r="D1080" s="227"/>
      <c r="E1080" s="227"/>
      <c r="F1080" s="227"/>
      <c r="G1080" s="227"/>
      <c r="H1080" s="227"/>
      <c r="I1080" s="227"/>
      <c r="J1080" s="227"/>
      <c r="K1080" s="238"/>
      <c r="L1080" s="232"/>
      <c r="M1080" s="233"/>
      <c r="N1080" s="234"/>
      <c r="O1080" s="233"/>
      <c r="P1080" s="234"/>
      <c r="S1080" s="215"/>
      <c r="V1080" s="230"/>
      <c r="W1080" s="230"/>
      <c r="X1080" s="231"/>
    </row>
    <row r="1081" spans="1:24" s="220" customFormat="1">
      <c r="A1081" s="225"/>
      <c r="B1081" s="226"/>
      <c r="C1081" s="238"/>
      <c r="D1081" s="227"/>
      <c r="E1081" s="227"/>
      <c r="F1081" s="227"/>
      <c r="G1081" s="227"/>
      <c r="H1081" s="227"/>
      <c r="I1081" s="227"/>
      <c r="J1081" s="227"/>
      <c r="K1081" s="238"/>
      <c r="L1081" s="232"/>
      <c r="M1081" s="233"/>
      <c r="N1081" s="234"/>
      <c r="O1081" s="233"/>
      <c r="P1081" s="234"/>
      <c r="S1081" s="215"/>
      <c r="V1081" s="230"/>
      <c r="W1081" s="230"/>
      <c r="X1081" s="231"/>
    </row>
    <row r="1082" spans="1:24">
      <c r="A1082" s="225"/>
      <c r="B1082" s="226"/>
      <c r="C1082" s="238"/>
      <c r="D1082" s="227"/>
      <c r="E1082" s="227"/>
      <c r="F1082" s="227"/>
      <c r="G1082" s="227"/>
      <c r="H1082" s="227"/>
      <c r="I1082" s="227"/>
      <c r="J1082" s="227"/>
      <c r="K1082" s="238"/>
      <c r="L1082" s="232"/>
      <c r="M1082" s="233"/>
      <c r="N1082" s="234"/>
      <c r="O1082" s="233"/>
      <c r="P1082" s="234"/>
    </row>
    <row r="1083" spans="1:24">
      <c r="A1083" s="225"/>
      <c r="B1083" s="226"/>
      <c r="C1083" s="238"/>
      <c r="D1083" s="227"/>
      <c r="E1083" s="227"/>
      <c r="F1083" s="227"/>
      <c r="G1083" s="227"/>
      <c r="H1083" s="227"/>
      <c r="I1083" s="227"/>
      <c r="J1083" s="227"/>
      <c r="K1083" s="238"/>
      <c r="L1083" s="232"/>
      <c r="M1083" s="233"/>
      <c r="N1083" s="234"/>
      <c r="O1083" s="233"/>
      <c r="P1083" s="234"/>
    </row>
    <row r="1084" spans="1:24">
      <c r="A1084" s="225"/>
      <c r="B1084" s="226"/>
      <c r="C1084" s="238"/>
      <c r="D1084" s="227"/>
      <c r="E1084" s="227"/>
      <c r="F1084" s="227"/>
      <c r="G1084" s="227"/>
      <c r="H1084" s="227"/>
      <c r="I1084" s="227"/>
      <c r="J1084" s="227"/>
      <c r="K1084" s="238"/>
      <c r="L1084" s="232"/>
      <c r="M1084" s="233"/>
      <c r="N1084" s="234"/>
      <c r="O1084" s="233"/>
      <c r="P1084" s="234"/>
    </row>
    <row r="1085" spans="1:24">
      <c r="A1085" s="225"/>
      <c r="B1085" s="226"/>
      <c r="C1085" s="238"/>
      <c r="D1085" s="227"/>
      <c r="E1085" s="227"/>
      <c r="F1085" s="227"/>
      <c r="G1085" s="227"/>
      <c r="H1085" s="227"/>
      <c r="I1085" s="227"/>
      <c r="J1085" s="227"/>
      <c r="K1085" s="238"/>
      <c r="L1085" s="232"/>
      <c r="M1085" s="233"/>
      <c r="N1085" s="234"/>
      <c r="O1085" s="233"/>
      <c r="P1085" s="234"/>
    </row>
    <row r="1086" spans="1:24">
      <c r="A1086" s="225"/>
      <c r="B1086" s="226"/>
      <c r="C1086" s="238"/>
      <c r="D1086" s="227"/>
      <c r="E1086" s="227"/>
      <c r="F1086" s="227"/>
      <c r="G1086" s="227"/>
      <c r="H1086" s="227"/>
      <c r="I1086" s="227"/>
      <c r="J1086" s="227"/>
      <c r="K1086" s="238"/>
      <c r="L1086" s="232"/>
      <c r="M1086" s="233"/>
      <c r="N1086" s="234"/>
      <c r="O1086" s="233"/>
      <c r="P1086" s="234"/>
    </row>
    <row r="1087" spans="1:24">
      <c r="A1087" s="225"/>
      <c r="B1087" s="226"/>
      <c r="C1087" s="238"/>
      <c r="D1087" s="227"/>
      <c r="E1087" s="227"/>
      <c r="F1087" s="227"/>
      <c r="G1087" s="227"/>
      <c r="H1087" s="227"/>
      <c r="I1087" s="227"/>
      <c r="J1087" s="227"/>
      <c r="K1087" s="238"/>
      <c r="L1087" s="232"/>
      <c r="M1087" s="233"/>
      <c r="N1087" s="234"/>
      <c r="O1087" s="233"/>
      <c r="P1087" s="234"/>
    </row>
    <row r="1088" spans="1:24">
      <c r="A1088" s="225"/>
      <c r="B1088" s="226"/>
      <c r="C1088" s="238"/>
      <c r="D1088" s="227"/>
      <c r="E1088" s="227"/>
      <c r="F1088" s="227"/>
      <c r="G1088" s="227"/>
      <c r="H1088" s="227"/>
      <c r="I1088" s="227"/>
      <c r="J1088" s="227"/>
      <c r="K1088" s="238"/>
      <c r="L1088" s="232"/>
      <c r="M1088" s="233"/>
      <c r="N1088" s="234"/>
      <c r="O1088" s="233"/>
      <c r="P1088" s="234"/>
    </row>
    <row r="1089" spans="1:16">
      <c r="A1089" s="225"/>
      <c r="B1089" s="226"/>
      <c r="C1089" s="238"/>
      <c r="D1089" s="227"/>
      <c r="E1089" s="227"/>
      <c r="F1089" s="227"/>
      <c r="G1089" s="227"/>
      <c r="H1089" s="227"/>
      <c r="I1089" s="227"/>
      <c r="J1089" s="227"/>
      <c r="K1089" s="238"/>
      <c r="L1089" s="232"/>
      <c r="M1089" s="233"/>
      <c r="N1089" s="234"/>
      <c r="O1089" s="233"/>
      <c r="P1089" s="234"/>
    </row>
    <row r="1090" spans="1:16">
      <c r="A1090" s="225"/>
      <c r="B1090" s="226"/>
      <c r="C1090" s="238"/>
      <c r="D1090" s="227"/>
      <c r="E1090" s="227"/>
      <c r="F1090" s="227"/>
      <c r="G1090" s="227"/>
      <c r="H1090" s="227"/>
      <c r="I1090" s="227"/>
      <c r="J1090" s="227"/>
      <c r="K1090" s="238"/>
      <c r="L1090" s="232"/>
      <c r="M1090" s="233"/>
      <c r="N1090" s="234"/>
      <c r="O1090" s="233"/>
      <c r="P1090" s="234"/>
    </row>
    <row r="1091" spans="1:16">
      <c r="A1091" s="225"/>
      <c r="B1091" s="226"/>
      <c r="C1091" s="238"/>
      <c r="D1091" s="227"/>
      <c r="E1091" s="227"/>
      <c r="F1091" s="227"/>
      <c r="G1091" s="227"/>
      <c r="H1091" s="227"/>
      <c r="I1091" s="227"/>
      <c r="J1091" s="227"/>
      <c r="K1091" s="238"/>
      <c r="L1091" s="232"/>
      <c r="M1091" s="233"/>
      <c r="N1091" s="234"/>
      <c r="O1091" s="233"/>
      <c r="P1091" s="234"/>
    </row>
    <row r="1092" spans="1:16">
      <c r="A1092" s="225"/>
      <c r="B1092" s="226"/>
      <c r="C1092" s="238"/>
      <c r="D1092" s="227"/>
      <c r="E1092" s="227"/>
      <c r="F1092" s="227"/>
      <c r="G1092" s="227"/>
      <c r="H1092" s="227"/>
      <c r="I1092" s="227"/>
      <c r="J1092" s="227"/>
      <c r="K1092" s="238"/>
      <c r="L1092" s="232"/>
      <c r="M1092" s="233"/>
      <c r="N1092" s="234"/>
      <c r="O1092" s="233"/>
      <c r="P1092" s="234"/>
    </row>
    <row r="1093" spans="1:16">
      <c r="A1093" s="225"/>
      <c r="B1093" s="226"/>
      <c r="C1093" s="238"/>
      <c r="D1093" s="227"/>
      <c r="E1093" s="227"/>
      <c r="F1093" s="227"/>
      <c r="G1093" s="227"/>
      <c r="H1093" s="227"/>
      <c r="I1093" s="227"/>
      <c r="J1093" s="227"/>
      <c r="K1093" s="238"/>
      <c r="L1093" s="232"/>
      <c r="M1093" s="233"/>
      <c r="N1093" s="234"/>
      <c r="O1093" s="233"/>
      <c r="P1093" s="234"/>
    </row>
    <row r="1094" spans="1:16">
      <c r="A1094" s="225"/>
      <c r="B1094" s="226"/>
      <c r="C1094" s="238"/>
      <c r="D1094" s="227"/>
      <c r="E1094" s="227"/>
      <c r="F1094" s="227"/>
      <c r="G1094" s="227"/>
      <c r="H1094" s="227"/>
      <c r="I1094" s="227"/>
      <c r="J1094" s="227"/>
      <c r="K1094" s="238"/>
      <c r="L1094" s="232"/>
      <c r="M1094" s="233"/>
      <c r="N1094" s="234"/>
      <c r="O1094" s="233"/>
      <c r="P1094" s="234"/>
    </row>
    <row r="1095" spans="1:16">
      <c r="A1095" s="225"/>
      <c r="B1095" s="226"/>
      <c r="C1095" s="238"/>
      <c r="D1095" s="227"/>
      <c r="E1095" s="227"/>
      <c r="F1095" s="227"/>
      <c r="G1095" s="227"/>
      <c r="H1095" s="227"/>
      <c r="I1095" s="227"/>
      <c r="J1095" s="227"/>
      <c r="K1095" s="238"/>
      <c r="L1095" s="232"/>
      <c r="M1095" s="233"/>
      <c r="N1095" s="241"/>
      <c r="O1095" s="242"/>
      <c r="P1095" s="241"/>
    </row>
    <row r="1096" spans="1:16">
      <c r="A1096" s="225"/>
      <c r="B1096" s="226"/>
      <c r="C1096" s="238"/>
      <c r="D1096" s="227"/>
      <c r="E1096" s="227"/>
      <c r="F1096" s="227"/>
      <c r="G1096" s="227"/>
      <c r="H1096" s="227"/>
      <c r="I1096" s="227"/>
      <c r="J1096" s="227"/>
      <c r="K1096" s="238"/>
      <c r="L1096" s="232"/>
      <c r="M1096" s="233"/>
      <c r="N1096" s="241"/>
      <c r="O1096" s="242"/>
      <c r="P1096" s="241"/>
    </row>
    <row r="1097" spans="1:16">
      <c r="A1097" s="225"/>
      <c r="B1097" s="226"/>
      <c r="C1097" s="238"/>
      <c r="D1097" s="227"/>
      <c r="E1097" s="227"/>
      <c r="F1097" s="227"/>
      <c r="G1097" s="227"/>
      <c r="H1097" s="227"/>
      <c r="I1097" s="227"/>
      <c r="J1097" s="227"/>
      <c r="K1097" s="238"/>
      <c r="L1097" s="232"/>
      <c r="M1097" s="233"/>
      <c r="N1097" s="241"/>
      <c r="O1097" s="242"/>
      <c r="P1097" s="241"/>
    </row>
    <row r="1098" spans="1:16">
      <c r="A1098" s="225"/>
      <c r="B1098" s="226"/>
      <c r="C1098" s="238"/>
      <c r="D1098" s="227"/>
      <c r="E1098" s="227"/>
      <c r="F1098" s="227"/>
      <c r="G1098" s="227"/>
      <c r="H1098" s="227"/>
      <c r="I1098" s="227"/>
      <c r="J1098" s="227"/>
      <c r="K1098" s="238"/>
      <c r="L1098" s="232"/>
      <c r="M1098" s="233"/>
      <c r="N1098" s="241"/>
      <c r="O1098" s="242"/>
      <c r="P1098" s="241"/>
    </row>
    <row r="1099" spans="1:16">
      <c r="A1099" s="225"/>
      <c r="B1099" s="226"/>
      <c r="C1099" s="238"/>
      <c r="D1099" s="227"/>
      <c r="E1099" s="227"/>
      <c r="F1099" s="227"/>
      <c r="G1099" s="227"/>
      <c r="H1099" s="227"/>
      <c r="I1099" s="227"/>
      <c r="J1099" s="227"/>
      <c r="K1099" s="238"/>
      <c r="L1099" s="232"/>
      <c r="M1099" s="233"/>
      <c r="N1099" s="241"/>
      <c r="O1099" s="242"/>
      <c r="P1099" s="241"/>
    </row>
    <row r="1100" spans="1:16">
      <c r="A1100" s="225"/>
      <c r="B1100" s="226"/>
      <c r="C1100" s="238"/>
      <c r="D1100" s="227"/>
      <c r="E1100" s="227"/>
      <c r="F1100" s="227"/>
      <c r="G1100" s="227"/>
      <c r="H1100" s="227"/>
      <c r="I1100" s="227"/>
      <c r="J1100" s="227"/>
      <c r="K1100" s="238"/>
      <c r="L1100" s="232"/>
      <c r="M1100" s="233"/>
      <c r="N1100" s="241"/>
      <c r="O1100" s="242"/>
      <c r="P1100" s="241"/>
    </row>
    <row r="1101" spans="1:16">
      <c r="A1101" s="225"/>
      <c r="B1101" s="226"/>
      <c r="C1101" s="238"/>
      <c r="D1101" s="227"/>
      <c r="E1101" s="227"/>
      <c r="F1101" s="227"/>
      <c r="G1101" s="227"/>
      <c r="H1101" s="227"/>
      <c r="I1101" s="227"/>
      <c r="J1101" s="227"/>
      <c r="K1101" s="238"/>
      <c r="L1101" s="232"/>
      <c r="M1101" s="233"/>
      <c r="N1101" s="241"/>
      <c r="O1101" s="242"/>
      <c r="P1101" s="241"/>
    </row>
    <row r="1102" spans="1:16">
      <c r="A1102" s="225"/>
      <c r="B1102" s="226"/>
      <c r="C1102" s="238"/>
      <c r="D1102" s="227"/>
      <c r="E1102" s="227"/>
      <c r="F1102" s="227"/>
      <c r="G1102" s="227"/>
      <c r="H1102" s="227"/>
      <c r="I1102" s="227"/>
      <c r="J1102" s="227"/>
      <c r="K1102" s="238"/>
      <c r="L1102" s="232"/>
      <c r="M1102" s="233"/>
      <c r="N1102" s="241"/>
      <c r="O1102" s="242"/>
      <c r="P1102" s="241"/>
    </row>
    <row r="1103" spans="1:16">
      <c r="A1103" s="225"/>
      <c r="B1103" s="226"/>
      <c r="C1103" s="238"/>
      <c r="D1103" s="227"/>
      <c r="E1103" s="227"/>
      <c r="F1103" s="227"/>
      <c r="G1103" s="227"/>
      <c r="H1103" s="227"/>
      <c r="I1103" s="227"/>
      <c r="J1103" s="227"/>
      <c r="K1103" s="238"/>
      <c r="L1103" s="232"/>
      <c r="M1103" s="233"/>
      <c r="N1103" s="241"/>
      <c r="O1103" s="242"/>
      <c r="P1103" s="241"/>
    </row>
    <row r="1104" spans="1:16">
      <c r="A1104" s="225"/>
      <c r="B1104" s="226"/>
      <c r="C1104" s="238"/>
      <c r="D1104" s="227"/>
      <c r="E1104" s="227"/>
      <c r="F1104" s="227"/>
      <c r="G1104" s="227"/>
      <c r="H1104" s="227"/>
      <c r="I1104" s="227"/>
      <c r="J1104" s="227"/>
      <c r="K1104" s="238"/>
      <c r="L1104" s="232"/>
      <c r="M1104" s="233"/>
      <c r="N1104" s="241"/>
      <c r="O1104" s="242"/>
      <c r="P1104" s="241"/>
    </row>
    <row r="1105" spans="1:16">
      <c r="A1105" s="225"/>
      <c r="B1105" s="226"/>
      <c r="C1105" s="238"/>
      <c r="D1105" s="227"/>
      <c r="E1105" s="227"/>
      <c r="F1105" s="227"/>
      <c r="G1105" s="227"/>
      <c r="H1105" s="227"/>
      <c r="I1105" s="227"/>
      <c r="J1105" s="227"/>
      <c r="K1105" s="238"/>
      <c r="L1105" s="232"/>
      <c r="M1105" s="233"/>
      <c r="N1105" s="241"/>
      <c r="O1105" s="242"/>
      <c r="P1105" s="241"/>
    </row>
    <row r="1106" spans="1:16">
      <c r="A1106" s="225"/>
      <c r="B1106" s="226"/>
      <c r="C1106" s="238"/>
      <c r="D1106" s="227"/>
      <c r="E1106" s="227"/>
      <c r="F1106" s="227"/>
      <c r="G1106" s="227"/>
      <c r="H1106" s="227"/>
      <c r="I1106" s="227"/>
      <c r="J1106" s="227"/>
      <c r="K1106" s="238"/>
      <c r="L1106" s="232"/>
      <c r="M1106" s="233"/>
      <c r="N1106" s="241"/>
      <c r="O1106" s="242"/>
      <c r="P1106" s="241"/>
    </row>
    <row r="1107" spans="1:16">
      <c r="A1107" s="225"/>
      <c r="B1107" s="226"/>
      <c r="C1107" s="238"/>
      <c r="D1107" s="227"/>
      <c r="E1107" s="227"/>
      <c r="F1107" s="227"/>
      <c r="G1107" s="227"/>
      <c r="H1107" s="227"/>
      <c r="I1107" s="227"/>
      <c r="J1107" s="227"/>
      <c r="K1107" s="238"/>
      <c r="L1107" s="232"/>
      <c r="M1107" s="233"/>
      <c r="N1107" s="241"/>
      <c r="O1107" s="242"/>
      <c r="P1107" s="241"/>
    </row>
    <row r="1108" spans="1:16">
      <c r="A1108" s="225"/>
      <c r="B1108" s="226"/>
      <c r="C1108" s="238"/>
      <c r="D1108" s="227"/>
      <c r="E1108" s="227"/>
      <c r="F1108" s="227"/>
      <c r="G1108" s="227"/>
      <c r="H1108" s="227"/>
      <c r="I1108" s="227"/>
      <c r="J1108" s="227"/>
      <c r="K1108" s="238"/>
      <c r="L1108" s="232"/>
      <c r="M1108" s="233"/>
      <c r="N1108" s="241"/>
      <c r="O1108" s="242"/>
      <c r="P1108" s="241"/>
    </row>
    <row r="1109" spans="1:16">
      <c r="A1109" s="225"/>
      <c r="B1109" s="226"/>
      <c r="C1109" s="238"/>
      <c r="D1109" s="227"/>
      <c r="E1109" s="227"/>
      <c r="F1109" s="227"/>
      <c r="G1109" s="227"/>
      <c r="H1109" s="227"/>
      <c r="I1109" s="227"/>
      <c r="J1109" s="227"/>
      <c r="K1109" s="238"/>
      <c r="L1109" s="232"/>
      <c r="M1109" s="233"/>
      <c r="N1109" s="241"/>
      <c r="O1109" s="242"/>
      <c r="P1109" s="241"/>
    </row>
    <row r="1110" spans="1:16">
      <c r="A1110" s="225"/>
      <c r="B1110" s="226"/>
      <c r="C1110" s="238"/>
      <c r="D1110" s="227"/>
      <c r="E1110" s="227"/>
      <c r="F1110" s="227"/>
      <c r="G1110" s="227"/>
      <c r="H1110" s="227"/>
      <c r="I1110" s="227"/>
      <c r="J1110" s="227"/>
      <c r="K1110" s="238"/>
      <c r="L1110" s="232"/>
      <c r="M1110" s="233"/>
      <c r="N1110" s="241"/>
      <c r="O1110" s="242"/>
      <c r="P1110" s="241"/>
    </row>
    <row r="1111" spans="1:16">
      <c r="A1111" s="225"/>
      <c r="B1111" s="226"/>
      <c r="C1111" s="238"/>
      <c r="D1111" s="227"/>
      <c r="E1111" s="227"/>
      <c r="F1111" s="227"/>
      <c r="G1111" s="227"/>
      <c r="H1111" s="227"/>
      <c r="I1111" s="227"/>
      <c r="J1111" s="227"/>
      <c r="K1111" s="238"/>
      <c r="L1111" s="232"/>
      <c r="M1111" s="233"/>
      <c r="N1111" s="241"/>
      <c r="O1111" s="242"/>
      <c r="P1111" s="241"/>
    </row>
    <row r="1112" spans="1:16">
      <c r="A1112" s="225"/>
      <c r="B1112" s="226"/>
      <c r="C1112" s="238"/>
      <c r="D1112" s="227"/>
      <c r="E1112" s="227"/>
      <c r="F1112" s="227"/>
      <c r="G1112" s="227"/>
      <c r="H1112" s="227"/>
      <c r="I1112" s="227"/>
      <c r="J1112" s="227"/>
      <c r="K1112" s="238"/>
      <c r="L1112" s="232"/>
      <c r="M1112" s="233"/>
      <c r="N1112" s="241"/>
      <c r="O1112" s="242"/>
      <c r="P1112" s="241"/>
    </row>
    <row r="1113" spans="1:16">
      <c r="A1113" s="225"/>
      <c r="B1113" s="226"/>
      <c r="C1113" s="238"/>
      <c r="D1113" s="227"/>
      <c r="E1113" s="227"/>
      <c r="F1113" s="227"/>
      <c r="G1113" s="227"/>
      <c r="H1113" s="227"/>
      <c r="I1113" s="227"/>
      <c r="J1113" s="227"/>
      <c r="K1113" s="238"/>
      <c r="L1113" s="232"/>
      <c r="M1113" s="233"/>
      <c r="N1113" s="241"/>
      <c r="O1113" s="242"/>
      <c r="P1113" s="241"/>
    </row>
    <row r="1114" spans="1:16">
      <c r="A1114" s="225"/>
      <c r="B1114" s="226"/>
      <c r="C1114" s="238"/>
      <c r="D1114" s="227"/>
      <c r="E1114" s="227"/>
      <c r="F1114" s="227"/>
      <c r="G1114" s="227"/>
      <c r="H1114" s="227"/>
      <c r="I1114" s="227"/>
      <c r="J1114" s="227"/>
      <c r="K1114" s="238"/>
      <c r="L1114" s="232"/>
      <c r="M1114" s="233"/>
      <c r="N1114" s="241"/>
      <c r="O1114" s="242"/>
      <c r="P1114" s="241"/>
    </row>
    <row r="1115" spans="1:16">
      <c r="A1115" s="225"/>
      <c r="B1115" s="226"/>
      <c r="C1115" s="238"/>
      <c r="D1115" s="227"/>
      <c r="E1115" s="227"/>
      <c r="F1115" s="227"/>
      <c r="G1115" s="227"/>
      <c r="H1115" s="227"/>
      <c r="I1115" s="227"/>
      <c r="J1115" s="227"/>
      <c r="K1115" s="238"/>
      <c r="L1115" s="232"/>
      <c r="M1115" s="233"/>
      <c r="N1115" s="241"/>
      <c r="O1115" s="242"/>
      <c r="P1115" s="241"/>
    </row>
    <row r="1116" spans="1:16">
      <c r="A1116" s="225"/>
      <c r="B1116" s="226"/>
      <c r="C1116" s="238"/>
      <c r="D1116" s="227"/>
      <c r="E1116" s="227"/>
      <c r="F1116" s="227"/>
      <c r="G1116" s="227"/>
      <c r="H1116" s="227"/>
      <c r="I1116" s="227"/>
      <c r="J1116" s="227"/>
      <c r="K1116" s="238"/>
      <c r="L1116" s="232"/>
      <c r="M1116" s="233"/>
      <c r="N1116" s="241"/>
      <c r="O1116" s="242"/>
      <c r="P1116" s="241"/>
    </row>
    <row r="1117" spans="1:16">
      <c r="A1117" s="225"/>
      <c r="B1117" s="226"/>
      <c r="C1117" s="238"/>
      <c r="D1117" s="227"/>
      <c r="E1117" s="227"/>
      <c r="F1117" s="227"/>
      <c r="G1117" s="227"/>
      <c r="H1117" s="227"/>
      <c r="I1117" s="227"/>
      <c r="J1117" s="227"/>
      <c r="K1117" s="238"/>
      <c r="L1117" s="232"/>
      <c r="M1117" s="233"/>
      <c r="N1117" s="241"/>
      <c r="O1117" s="242"/>
      <c r="P1117" s="241"/>
    </row>
    <row r="1118" spans="1:16">
      <c r="A1118" s="225"/>
      <c r="B1118" s="226"/>
      <c r="C1118" s="238"/>
      <c r="D1118" s="227"/>
      <c r="E1118" s="227"/>
      <c r="F1118" s="227"/>
      <c r="G1118" s="227"/>
      <c r="H1118" s="227"/>
      <c r="I1118" s="227"/>
      <c r="J1118" s="227"/>
      <c r="K1118" s="238"/>
      <c r="L1118" s="232"/>
      <c r="M1118" s="233"/>
      <c r="N1118" s="241"/>
      <c r="O1118" s="242"/>
      <c r="P1118" s="241"/>
    </row>
    <row r="1119" spans="1:16">
      <c r="A1119" s="225"/>
      <c r="B1119" s="226"/>
      <c r="C1119" s="238"/>
      <c r="D1119" s="227"/>
      <c r="E1119" s="227"/>
      <c r="F1119" s="227"/>
      <c r="G1119" s="227"/>
      <c r="H1119" s="227"/>
      <c r="I1119" s="227"/>
      <c r="J1119" s="227"/>
      <c r="K1119" s="238"/>
      <c r="L1119" s="232"/>
      <c r="M1119" s="233"/>
      <c r="N1119" s="241"/>
      <c r="O1119" s="242"/>
      <c r="P1119" s="241"/>
    </row>
    <row r="1120" spans="1:16">
      <c r="A1120" s="225"/>
      <c r="B1120" s="226"/>
      <c r="C1120" s="238"/>
      <c r="D1120" s="227"/>
      <c r="E1120" s="227"/>
      <c r="F1120" s="227"/>
      <c r="G1120" s="227"/>
      <c r="H1120" s="227"/>
      <c r="I1120" s="227"/>
      <c r="J1120" s="227"/>
      <c r="K1120" s="238"/>
      <c r="L1120" s="232"/>
      <c r="M1120" s="233"/>
      <c r="N1120" s="241"/>
      <c r="O1120" s="242"/>
      <c r="P1120" s="241"/>
    </row>
    <row r="1121" spans="1:16">
      <c r="A1121" s="225"/>
      <c r="B1121" s="226"/>
      <c r="C1121" s="238"/>
      <c r="D1121" s="227"/>
      <c r="E1121" s="227"/>
      <c r="F1121" s="227"/>
      <c r="G1121" s="227"/>
      <c r="H1121" s="227"/>
      <c r="I1121" s="227"/>
      <c r="J1121" s="227"/>
      <c r="K1121" s="238"/>
      <c r="L1121" s="232"/>
      <c r="M1121" s="233"/>
      <c r="N1121" s="241"/>
      <c r="O1121" s="242"/>
      <c r="P1121" s="241"/>
    </row>
    <row r="1122" spans="1:16">
      <c r="A1122" s="225"/>
      <c r="B1122" s="226"/>
      <c r="C1122" s="238"/>
      <c r="D1122" s="227"/>
      <c r="E1122" s="227"/>
      <c r="F1122" s="227"/>
      <c r="G1122" s="227"/>
      <c r="H1122" s="227"/>
      <c r="I1122" s="227"/>
      <c r="J1122" s="227"/>
      <c r="K1122" s="238"/>
      <c r="L1122" s="232"/>
      <c r="M1122" s="233"/>
      <c r="N1122" s="241"/>
      <c r="O1122" s="242"/>
      <c r="P1122" s="241"/>
    </row>
    <row r="1123" spans="1:16">
      <c r="A1123" s="225"/>
      <c r="B1123" s="226"/>
      <c r="C1123" s="238"/>
      <c r="D1123" s="227"/>
      <c r="E1123" s="227"/>
      <c r="F1123" s="227"/>
      <c r="G1123" s="227"/>
      <c r="H1123" s="227"/>
      <c r="I1123" s="227"/>
      <c r="J1123" s="227"/>
      <c r="K1123" s="238"/>
      <c r="L1123" s="232"/>
      <c r="M1123" s="233"/>
      <c r="N1123" s="241"/>
      <c r="O1123" s="242"/>
      <c r="P1123" s="241"/>
    </row>
    <row r="1124" spans="1:16">
      <c r="A1124" s="225"/>
      <c r="B1124" s="226"/>
      <c r="C1124" s="238"/>
      <c r="D1124" s="227"/>
      <c r="E1124" s="227"/>
      <c r="F1124" s="227"/>
      <c r="G1124" s="227"/>
      <c r="H1124" s="227"/>
      <c r="I1124" s="227"/>
      <c r="J1124" s="227"/>
      <c r="K1124" s="238"/>
      <c r="L1124" s="232"/>
      <c r="M1124" s="233"/>
      <c r="N1124" s="241"/>
      <c r="O1124" s="242"/>
      <c r="P1124" s="241"/>
    </row>
    <row r="1125" spans="1:16">
      <c r="A1125" s="225"/>
      <c r="B1125" s="226"/>
      <c r="C1125" s="238"/>
      <c r="D1125" s="227"/>
      <c r="E1125" s="227"/>
      <c r="F1125" s="227"/>
      <c r="G1125" s="227"/>
      <c r="H1125" s="227"/>
      <c r="I1125" s="227"/>
      <c r="J1125" s="227"/>
      <c r="K1125" s="238"/>
      <c r="L1125" s="232"/>
      <c r="M1125" s="233"/>
      <c r="N1125" s="241"/>
      <c r="O1125" s="242"/>
      <c r="P1125" s="241"/>
    </row>
    <row r="1126" spans="1:16">
      <c r="A1126" s="225"/>
      <c r="B1126" s="226"/>
      <c r="C1126" s="238"/>
      <c r="D1126" s="227"/>
      <c r="E1126" s="227"/>
      <c r="F1126" s="227"/>
      <c r="G1126" s="227"/>
      <c r="H1126" s="227"/>
      <c r="I1126" s="227"/>
      <c r="J1126" s="227"/>
      <c r="K1126" s="238"/>
      <c r="L1126" s="232"/>
      <c r="M1126" s="233"/>
      <c r="N1126" s="241"/>
      <c r="O1126" s="242"/>
      <c r="P1126" s="241"/>
    </row>
    <row r="1127" spans="1:16">
      <c r="A1127" s="225"/>
      <c r="B1127" s="226"/>
      <c r="C1127" s="238"/>
      <c r="D1127" s="227"/>
      <c r="E1127" s="227"/>
      <c r="F1127" s="227"/>
      <c r="G1127" s="227"/>
      <c r="H1127" s="227"/>
      <c r="I1127" s="227"/>
      <c r="J1127" s="227"/>
      <c r="K1127" s="238"/>
      <c r="L1127" s="232"/>
      <c r="M1127" s="233"/>
      <c r="N1127" s="241"/>
      <c r="O1127" s="242"/>
      <c r="P1127" s="241"/>
    </row>
    <row r="1128" spans="1:16">
      <c r="A1128" s="225"/>
      <c r="B1128" s="226"/>
      <c r="C1128" s="238"/>
      <c r="D1128" s="227"/>
      <c r="E1128" s="227"/>
      <c r="F1128" s="227"/>
      <c r="G1128" s="227"/>
      <c r="H1128" s="227"/>
      <c r="I1128" s="227"/>
      <c r="J1128" s="227"/>
      <c r="K1128" s="238"/>
      <c r="L1128" s="232"/>
      <c r="M1128" s="233"/>
      <c r="N1128" s="241"/>
      <c r="O1128" s="242"/>
      <c r="P1128" s="241"/>
    </row>
    <row r="1129" spans="1:16">
      <c r="A1129" s="225"/>
      <c r="B1129" s="226"/>
      <c r="C1129" s="238"/>
      <c r="D1129" s="227"/>
      <c r="E1129" s="227"/>
      <c r="F1129" s="227"/>
      <c r="G1129" s="227"/>
      <c r="H1129" s="227"/>
      <c r="I1129" s="227"/>
      <c r="J1129" s="227"/>
      <c r="K1129" s="238"/>
      <c r="L1129" s="232"/>
      <c r="M1129" s="233"/>
      <c r="N1129" s="241"/>
      <c r="O1129" s="242"/>
      <c r="P1129" s="241"/>
    </row>
    <row r="1130" spans="1:16">
      <c r="A1130" s="225"/>
      <c r="B1130" s="226"/>
      <c r="C1130" s="238"/>
      <c r="D1130" s="227"/>
      <c r="E1130" s="227"/>
      <c r="F1130" s="227"/>
      <c r="G1130" s="227"/>
      <c r="H1130" s="227"/>
      <c r="I1130" s="227"/>
      <c r="J1130" s="227"/>
      <c r="K1130" s="238"/>
      <c r="L1130" s="232"/>
      <c r="M1130" s="233"/>
      <c r="N1130" s="241"/>
      <c r="O1130" s="242"/>
      <c r="P1130" s="241"/>
    </row>
    <row r="1131" spans="1:16">
      <c r="A1131" s="225"/>
      <c r="B1131" s="226"/>
      <c r="C1131" s="238"/>
      <c r="D1131" s="227"/>
      <c r="E1131" s="227"/>
      <c r="F1131" s="227"/>
      <c r="G1131" s="227"/>
      <c r="H1131" s="227"/>
      <c r="I1131" s="227"/>
      <c r="J1131" s="227"/>
      <c r="K1131" s="238"/>
      <c r="L1131" s="232"/>
      <c r="M1131" s="233"/>
      <c r="N1131" s="241"/>
      <c r="O1131" s="242"/>
      <c r="P1131" s="241"/>
    </row>
    <row r="1132" spans="1:16">
      <c r="A1132" s="225"/>
      <c r="B1132" s="226"/>
      <c r="C1132" s="238"/>
      <c r="D1132" s="227"/>
      <c r="E1132" s="227"/>
      <c r="F1132" s="227"/>
      <c r="G1132" s="227"/>
      <c r="H1132" s="227"/>
      <c r="I1132" s="227"/>
      <c r="J1132" s="227"/>
      <c r="K1132" s="238"/>
      <c r="L1132" s="232"/>
      <c r="M1132" s="233"/>
      <c r="N1132" s="241"/>
      <c r="O1132" s="242"/>
      <c r="P1132" s="241"/>
    </row>
    <row r="1133" spans="1:16">
      <c r="A1133" s="225"/>
      <c r="B1133" s="226"/>
      <c r="C1133" s="238"/>
      <c r="D1133" s="227"/>
      <c r="E1133" s="227"/>
      <c r="F1133" s="227"/>
      <c r="G1133" s="227"/>
      <c r="H1133" s="227"/>
      <c r="I1133" s="227"/>
      <c r="J1133" s="227"/>
      <c r="K1133" s="238"/>
      <c r="L1133" s="232"/>
      <c r="M1133" s="233"/>
      <c r="N1133" s="241"/>
      <c r="O1133" s="242"/>
      <c r="P1133" s="241"/>
    </row>
    <row r="1134" spans="1:16">
      <c r="A1134" s="225"/>
      <c r="B1134" s="226"/>
      <c r="C1134" s="238"/>
      <c r="D1134" s="227"/>
      <c r="E1134" s="227"/>
      <c r="F1134" s="227"/>
      <c r="G1134" s="227"/>
      <c r="H1134" s="227"/>
      <c r="I1134" s="227"/>
      <c r="J1134" s="227"/>
      <c r="K1134" s="238"/>
      <c r="L1134" s="232"/>
      <c r="M1134" s="233"/>
      <c r="N1134" s="241"/>
      <c r="O1134" s="242"/>
      <c r="P1134" s="241"/>
    </row>
    <row r="1135" spans="1:16">
      <c r="A1135" s="225"/>
      <c r="B1135" s="226"/>
      <c r="C1135" s="238"/>
      <c r="D1135" s="227"/>
      <c r="E1135" s="227"/>
      <c r="F1135" s="227"/>
      <c r="G1135" s="227"/>
      <c r="H1135" s="227"/>
      <c r="I1135" s="227"/>
      <c r="J1135" s="227"/>
      <c r="K1135" s="238"/>
      <c r="L1135" s="232"/>
      <c r="M1135" s="233"/>
      <c r="N1135" s="241"/>
      <c r="O1135" s="242"/>
      <c r="P1135" s="241"/>
    </row>
    <row r="1136" spans="1:16">
      <c r="A1136" s="225"/>
      <c r="B1136" s="226"/>
      <c r="C1136" s="238"/>
      <c r="D1136" s="227"/>
      <c r="E1136" s="227"/>
      <c r="F1136" s="227"/>
      <c r="G1136" s="227"/>
      <c r="H1136" s="227"/>
      <c r="I1136" s="227"/>
      <c r="J1136" s="227"/>
      <c r="K1136" s="238"/>
      <c r="L1136" s="232"/>
      <c r="M1136" s="233"/>
      <c r="N1136" s="241"/>
      <c r="O1136" s="242"/>
      <c r="P1136" s="241"/>
    </row>
    <row r="1137" spans="1:16">
      <c r="A1137" s="225"/>
      <c r="B1137" s="226"/>
      <c r="C1137" s="238"/>
      <c r="D1137" s="227"/>
      <c r="E1137" s="227"/>
      <c r="F1137" s="227"/>
      <c r="G1137" s="227"/>
      <c r="H1137" s="227"/>
      <c r="I1137" s="227"/>
      <c r="J1137" s="227"/>
      <c r="K1137" s="238"/>
      <c r="L1137" s="232"/>
      <c r="M1137" s="233"/>
      <c r="N1137" s="241"/>
      <c r="O1137" s="242"/>
      <c r="P1137" s="241"/>
    </row>
    <row r="1138" spans="1:16">
      <c r="A1138" s="225"/>
      <c r="B1138" s="226"/>
      <c r="C1138" s="238"/>
      <c r="D1138" s="227"/>
      <c r="E1138" s="227"/>
      <c r="F1138" s="227"/>
      <c r="G1138" s="227"/>
      <c r="H1138" s="227"/>
      <c r="I1138" s="227"/>
      <c r="J1138" s="227"/>
      <c r="K1138" s="238"/>
      <c r="L1138" s="232"/>
      <c r="M1138" s="233"/>
      <c r="N1138" s="241"/>
      <c r="O1138" s="242"/>
      <c r="P1138" s="241"/>
    </row>
    <row r="1139" spans="1:16">
      <c r="A1139" s="225"/>
      <c r="B1139" s="226"/>
      <c r="C1139" s="238"/>
      <c r="D1139" s="227"/>
      <c r="E1139" s="227"/>
      <c r="F1139" s="227"/>
      <c r="G1139" s="227"/>
      <c r="H1139" s="227"/>
      <c r="I1139" s="227"/>
      <c r="J1139" s="227"/>
      <c r="K1139" s="238"/>
      <c r="L1139" s="232"/>
      <c r="M1139" s="233"/>
      <c r="N1139" s="241"/>
      <c r="O1139" s="242"/>
      <c r="P1139" s="241"/>
    </row>
    <row r="1140" spans="1:16">
      <c r="A1140" s="225"/>
      <c r="B1140" s="226"/>
      <c r="C1140" s="238"/>
      <c r="D1140" s="227"/>
      <c r="E1140" s="227"/>
      <c r="F1140" s="227"/>
      <c r="G1140" s="227"/>
      <c r="H1140" s="227"/>
      <c r="I1140" s="227"/>
      <c r="J1140" s="227"/>
      <c r="K1140" s="238"/>
      <c r="L1140" s="232"/>
      <c r="M1140" s="233"/>
      <c r="N1140" s="241"/>
      <c r="O1140" s="242"/>
      <c r="P1140" s="241"/>
    </row>
    <row r="1141" spans="1:16">
      <c r="A1141" s="225"/>
      <c r="B1141" s="226"/>
      <c r="C1141" s="238"/>
      <c r="D1141" s="227"/>
      <c r="E1141" s="227"/>
      <c r="F1141" s="227"/>
      <c r="G1141" s="227"/>
      <c r="H1141" s="227"/>
      <c r="I1141" s="227"/>
      <c r="J1141" s="227"/>
      <c r="K1141" s="238"/>
      <c r="L1141" s="232"/>
      <c r="M1141" s="233"/>
      <c r="N1141" s="241"/>
      <c r="O1141" s="242"/>
      <c r="P1141" s="241"/>
    </row>
    <row r="1142" spans="1:16">
      <c r="A1142" s="225"/>
      <c r="B1142" s="226"/>
      <c r="C1142" s="238"/>
      <c r="D1142" s="227"/>
      <c r="E1142" s="227"/>
      <c r="F1142" s="227"/>
      <c r="G1142" s="227"/>
      <c r="H1142" s="227"/>
      <c r="I1142" s="227"/>
      <c r="J1142" s="227"/>
      <c r="K1142" s="238"/>
      <c r="L1142" s="232"/>
      <c r="M1142" s="233"/>
      <c r="N1142" s="241"/>
      <c r="O1142" s="242"/>
      <c r="P1142" s="241"/>
    </row>
    <row r="1143" spans="1:16">
      <c r="A1143" s="225"/>
      <c r="B1143" s="226"/>
      <c r="C1143" s="238"/>
      <c r="D1143" s="227"/>
      <c r="E1143" s="227"/>
      <c r="F1143" s="227"/>
      <c r="G1143" s="227"/>
      <c r="H1143" s="227"/>
      <c r="I1143" s="227"/>
      <c r="J1143" s="227"/>
      <c r="K1143" s="238"/>
      <c r="L1143" s="232"/>
      <c r="M1143" s="233"/>
      <c r="N1143" s="241"/>
      <c r="O1143" s="242"/>
      <c r="P1143" s="241"/>
    </row>
    <row r="1144" spans="1:16">
      <c r="A1144" s="225"/>
      <c r="B1144" s="226"/>
      <c r="C1144" s="238"/>
      <c r="D1144" s="227"/>
      <c r="E1144" s="227"/>
      <c r="F1144" s="227"/>
      <c r="G1144" s="227"/>
      <c r="H1144" s="227"/>
      <c r="I1144" s="227"/>
      <c r="J1144" s="227"/>
      <c r="K1144" s="238"/>
      <c r="L1144" s="232"/>
      <c r="M1144" s="233"/>
      <c r="N1144" s="241"/>
      <c r="O1144" s="242"/>
      <c r="P1144" s="241"/>
    </row>
    <row r="1145" spans="1:16">
      <c r="A1145" s="225"/>
      <c r="B1145" s="226"/>
      <c r="C1145" s="238"/>
      <c r="D1145" s="227"/>
      <c r="E1145" s="227"/>
      <c r="F1145" s="227"/>
      <c r="G1145" s="227"/>
      <c r="H1145" s="227"/>
      <c r="I1145" s="227"/>
      <c r="J1145" s="227"/>
      <c r="K1145" s="238"/>
      <c r="L1145" s="232"/>
      <c r="M1145" s="233"/>
      <c r="N1145" s="241"/>
      <c r="O1145" s="242"/>
      <c r="P1145" s="241"/>
    </row>
    <row r="1146" spans="1:16">
      <c r="A1146" s="225"/>
      <c r="B1146" s="226"/>
      <c r="C1146" s="238"/>
      <c r="D1146" s="227"/>
      <c r="E1146" s="227"/>
      <c r="F1146" s="227"/>
      <c r="G1146" s="227"/>
      <c r="H1146" s="227"/>
      <c r="I1146" s="227"/>
      <c r="J1146" s="227"/>
      <c r="K1146" s="238"/>
      <c r="L1146" s="232"/>
      <c r="M1146" s="233"/>
      <c r="N1146" s="241"/>
      <c r="O1146" s="242"/>
      <c r="P1146" s="241"/>
    </row>
    <row r="1147" spans="1:16">
      <c r="A1147" s="225"/>
      <c r="B1147" s="226"/>
      <c r="C1147" s="238"/>
      <c r="D1147" s="227"/>
      <c r="E1147" s="227"/>
      <c r="F1147" s="227"/>
      <c r="G1147" s="227"/>
      <c r="H1147" s="227"/>
      <c r="I1147" s="227"/>
      <c r="J1147" s="227"/>
      <c r="K1147" s="238"/>
      <c r="L1147" s="232"/>
      <c r="M1147" s="233"/>
      <c r="N1147" s="241"/>
      <c r="O1147" s="242"/>
      <c r="P1147" s="241"/>
    </row>
    <row r="1148" spans="1:16">
      <c r="A1148" s="225"/>
      <c r="B1148" s="226"/>
      <c r="C1148" s="238"/>
      <c r="D1148" s="227"/>
      <c r="E1148" s="227"/>
      <c r="F1148" s="227"/>
      <c r="G1148" s="227"/>
      <c r="H1148" s="227"/>
      <c r="I1148" s="227"/>
      <c r="J1148" s="227"/>
      <c r="K1148" s="238"/>
      <c r="L1148" s="232"/>
      <c r="M1148" s="233"/>
      <c r="N1148" s="241"/>
      <c r="O1148" s="242"/>
      <c r="P1148" s="241"/>
    </row>
    <row r="1149" spans="1:16">
      <c r="A1149" s="225"/>
      <c r="B1149" s="226"/>
      <c r="C1149" s="238"/>
      <c r="D1149" s="227"/>
      <c r="E1149" s="227"/>
      <c r="F1149" s="227"/>
      <c r="G1149" s="227"/>
      <c r="H1149" s="227"/>
      <c r="I1149" s="227"/>
      <c r="J1149" s="227"/>
      <c r="K1149" s="238"/>
      <c r="L1149" s="232"/>
      <c r="M1149" s="233"/>
      <c r="N1149" s="241"/>
      <c r="O1149" s="242"/>
      <c r="P1149" s="241"/>
    </row>
    <row r="1150" spans="1:16">
      <c r="A1150" s="225"/>
      <c r="B1150" s="226"/>
      <c r="C1150" s="238"/>
      <c r="D1150" s="227"/>
      <c r="E1150" s="227"/>
      <c r="F1150" s="227"/>
      <c r="G1150" s="227"/>
      <c r="H1150" s="227"/>
      <c r="I1150" s="227"/>
      <c r="J1150" s="227"/>
      <c r="K1150" s="238"/>
      <c r="L1150" s="232"/>
      <c r="M1150" s="233"/>
      <c r="N1150" s="241"/>
      <c r="O1150" s="242"/>
      <c r="P1150" s="241"/>
    </row>
    <row r="1151" spans="1:16">
      <c r="A1151" s="225"/>
      <c r="B1151" s="226"/>
      <c r="C1151" s="238"/>
      <c r="D1151" s="227"/>
      <c r="E1151" s="227"/>
      <c r="F1151" s="227"/>
      <c r="G1151" s="227"/>
      <c r="H1151" s="227"/>
      <c r="I1151" s="227"/>
      <c r="J1151" s="227"/>
      <c r="K1151" s="238"/>
      <c r="L1151" s="232"/>
      <c r="M1151" s="233"/>
      <c r="N1151" s="241"/>
      <c r="O1151" s="242"/>
      <c r="P1151" s="241"/>
    </row>
    <row r="1152" spans="1:16">
      <c r="A1152" s="225"/>
      <c r="B1152" s="226"/>
      <c r="C1152" s="238"/>
      <c r="D1152" s="227"/>
      <c r="E1152" s="227"/>
      <c r="F1152" s="227"/>
      <c r="G1152" s="227"/>
      <c r="H1152" s="227"/>
      <c r="I1152" s="227"/>
      <c r="J1152" s="227"/>
      <c r="K1152" s="238"/>
      <c r="L1152" s="232"/>
      <c r="M1152" s="233"/>
      <c r="N1152" s="241"/>
      <c r="O1152" s="242"/>
      <c r="P1152" s="241"/>
    </row>
    <row r="1153" spans="1:16">
      <c r="A1153" s="225"/>
      <c r="B1153" s="226"/>
      <c r="C1153" s="238"/>
      <c r="D1153" s="227"/>
      <c r="E1153" s="227"/>
      <c r="F1153" s="227"/>
      <c r="G1153" s="227"/>
      <c r="H1153" s="227"/>
      <c r="I1153" s="227"/>
      <c r="J1153" s="227"/>
      <c r="K1153" s="238"/>
      <c r="L1153" s="232"/>
      <c r="M1153" s="233"/>
      <c r="N1153" s="241"/>
      <c r="O1153" s="242"/>
      <c r="P1153" s="241"/>
    </row>
    <row r="1154" spans="1:16">
      <c r="A1154" s="225"/>
      <c r="B1154" s="226"/>
      <c r="C1154" s="238"/>
      <c r="D1154" s="227"/>
      <c r="E1154" s="227"/>
      <c r="F1154" s="227"/>
      <c r="G1154" s="227"/>
      <c r="H1154" s="227"/>
      <c r="I1154" s="227"/>
      <c r="J1154" s="227"/>
      <c r="K1154" s="238"/>
      <c r="L1154" s="232"/>
      <c r="M1154" s="233"/>
      <c r="N1154" s="241"/>
      <c r="O1154" s="242"/>
      <c r="P1154" s="241"/>
    </row>
    <row r="1155" spans="1:16">
      <c r="A1155" s="225"/>
      <c r="B1155" s="226"/>
      <c r="C1155" s="238"/>
      <c r="D1155" s="227"/>
      <c r="E1155" s="227"/>
      <c r="F1155" s="227"/>
      <c r="G1155" s="227"/>
      <c r="H1155" s="227"/>
      <c r="I1155" s="227"/>
      <c r="J1155" s="227"/>
      <c r="K1155" s="238"/>
      <c r="L1155" s="232"/>
      <c r="M1155" s="233"/>
      <c r="N1155" s="241"/>
      <c r="O1155" s="242"/>
      <c r="P1155" s="241"/>
    </row>
    <row r="1156" spans="1:16">
      <c r="A1156" s="225"/>
      <c r="B1156" s="226"/>
      <c r="C1156" s="238"/>
      <c r="D1156" s="227"/>
      <c r="E1156" s="227"/>
      <c r="F1156" s="227"/>
      <c r="G1156" s="227"/>
      <c r="H1156" s="227"/>
      <c r="I1156" s="227"/>
      <c r="J1156" s="227"/>
      <c r="K1156" s="238"/>
      <c r="L1156" s="232"/>
      <c r="M1156" s="233"/>
      <c r="N1156" s="241"/>
      <c r="O1156" s="242"/>
      <c r="P1156" s="241"/>
    </row>
    <row r="1157" spans="1:16">
      <c r="A1157" s="225"/>
      <c r="B1157" s="226"/>
      <c r="C1157" s="238"/>
      <c r="D1157" s="227"/>
      <c r="E1157" s="227"/>
      <c r="F1157" s="227"/>
      <c r="G1157" s="227"/>
      <c r="H1157" s="227"/>
      <c r="I1157" s="227"/>
      <c r="J1157" s="227"/>
      <c r="K1157" s="238"/>
      <c r="L1157" s="232"/>
      <c r="M1157" s="233"/>
      <c r="N1157" s="241"/>
      <c r="O1157" s="242"/>
      <c r="P1157" s="241"/>
    </row>
    <row r="1158" spans="1:16">
      <c r="A1158" s="225"/>
      <c r="B1158" s="226"/>
      <c r="C1158" s="238"/>
      <c r="D1158" s="227"/>
      <c r="E1158" s="227"/>
      <c r="F1158" s="227"/>
      <c r="G1158" s="227"/>
      <c r="H1158" s="227"/>
      <c r="I1158" s="227"/>
      <c r="J1158" s="227"/>
      <c r="K1158" s="238"/>
      <c r="L1158" s="232"/>
      <c r="M1158" s="233"/>
      <c r="N1158" s="241"/>
      <c r="O1158" s="242"/>
      <c r="P1158" s="241"/>
    </row>
    <row r="1159" spans="1:16">
      <c r="A1159" s="225"/>
      <c r="B1159" s="226"/>
      <c r="C1159" s="238"/>
      <c r="D1159" s="227"/>
      <c r="E1159" s="227"/>
      <c r="F1159" s="227"/>
      <c r="G1159" s="227"/>
      <c r="H1159" s="227"/>
      <c r="I1159" s="227"/>
      <c r="J1159" s="227"/>
      <c r="K1159" s="238"/>
      <c r="L1159" s="232"/>
      <c r="M1159" s="233"/>
      <c r="N1159" s="241"/>
      <c r="O1159" s="242"/>
      <c r="P1159" s="241"/>
    </row>
    <row r="1160" spans="1:16">
      <c r="A1160" s="225"/>
      <c r="B1160" s="226"/>
      <c r="C1160" s="238"/>
      <c r="D1160" s="227"/>
      <c r="E1160" s="227"/>
      <c r="F1160" s="227"/>
      <c r="G1160" s="227"/>
      <c r="H1160" s="227"/>
      <c r="I1160" s="227"/>
      <c r="J1160" s="227"/>
      <c r="K1160" s="238"/>
      <c r="L1160" s="232"/>
      <c r="M1160" s="233"/>
      <c r="N1160" s="241"/>
      <c r="O1160" s="242"/>
      <c r="P1160" s="241"/>
    </row>
    <row r="1161" spans="1:16">
      <c r="A1161" s="225"/>
      <c r="B1161" s="226"/>
      <c r="C1161" s="238"/>
      <c r="D1161" s="227"/>
      <c r="E1161" s="227"/>
      <c r="F1161" s="227"/>
      <c r="G1161" s="227"/>
      <c r="H1161" s="227"/>
      <c r="I1161" s="227"/>
      <c r="J1161" s="227"/>
      <c r="K1161" s="238"/>
      <c r="L1161" s="232"/>
      <c r="M1161" s="233"/>
      <c r="N1161" s="241"/>
      <c r="O1161" s="242"/>
      <c r="P1161" s="241"/>
    </row>
    <row r="1162" spans="1:16">
      <c r="A1162" s="225"/>
      <c r="B1162" s="226"/>
      <c r="C1162" s="238"/>
      <c r="D1162" s="227"/>
      <c r="E1162" s="227"/>
      <c r="F1162" s="227"/>
      <c r="G1162" s="227"/>
      <c r="H1162" s="227"/>
      <c r="I1162" s="227"/>
      <c r="J1162" s="227"/>
      <c r="K1162" s="238"/>
      <c r="L1162" s="232"/>
      <c r="M1162" s="233"/>
      <c r="N1162" s="241"/>
      <c r="O1162" s="242"/>
      <c r="P1162" s="241"/>
    </row>
    <row r="1163" spans="1:16">
      <c r="A1163" s="225"/>
      <c r="B1163" s="226"/>
      <c r="C1163" s="238"/>
      <c r="D1163" s="227"/>
      <c r="E1163" s="227"/>
      <c r="F1163" s="227"/>
      <c r="G1163" s="227"/>
      <c r="H1163" s="227"/>
      <c r="I1163" s="227"/>
      <c r="J1163" s="227"/>
      <c r="K1163" s="238"/>
      <c r="L1163" s="232"/>
      <c r="M1163" s="233"/>
      <c r="N1163" s="241"/>
      <c r="O1163" s="242"/>
      <c r="P1163" s="241"/>
    </row>
    <row r="1164" spans="1:16">
      <c r="A1164" s="225"/>
      <c r="B1164" s="226"/>
      <c r="C1164" s="238"/>
      <c r="D1164" s="227"/>
      <c r="E1164" s="227"/>
      <c r="F1164" s="227"/>
      <c r="G1164" s="227"/>
      <c r="H1164" s="227"/>
      <c r="I1164" s="227"/>
      <c r="J1164" s="227"/>
      <c r="K1164" s="238"/>
      <c r="L1164" s="232"/>
      <c r="M1164" s="233"/>
      <c r="N1164" s="241"/>
      <c r="O1164" s="242"/>
      <c r="P1164" s="241"/>
    </row>
    <row r="1165" spans="1:16">
      <c r="A1165" s="225"/>
      <c r="B1165" s="226"/>
      <c r="C1165" s="238"/>
      <c r="D1165" s="227"/>
      <c r="E1165" s="227"/>
      <c r="F1165" s="227"/>
      <c r="G1165" s="227"/>
      <c r="H1165" s="227"/>
      <c r="I1165" s="227"/>
      <c r="J1165" s="227"/>
      <c r="K1165" s="238"/>
      <c r="L1165" s="232"/>
      <c r="M1165" s="233"/>
      <c r="N1165" s="241"/>
      <c r="O1165" s="242"/>
      <c r="P1165" s="241"/>
    </row>
    <row r="1166" spans="1:16">
      <c r="A1166" s="225"/>
      <c r="B1166" s="226"/>
      <c r="C1166" s="238"/>
      <c r="D1166" s="227"/>
      <c r="E1166" s="227"/>
      <c r="F1166" s="227"/>
      <c r="G1166" s="227"/>
      <c r="H1166" s="227"/>
      <c r="I1166" s="227"/>
      <c r="J1166" s="227"/>
      <c r="K1166" s="238"/>
      <c r="L1166" s="232"/>
      <c r="M1166" s="233"/>
      <c r="N1166" s="241"/>
      <c r="O1166" s="242"/>
      <c r="P1166" s="241"/>
    </row>
    <row r="1167" spans="1:16">
      <c r="A1167" s="225"/>
      <c r="B1167" s="226"/>
      <c r="C1167" s="238"/>
      <c r="D1167" s="227"/>
      <c r="E1167" s="227"/>
      <c r="F1167" s="227"/>
      <c r="G1167" s="227"/>
      <c r="H1167" s="227"/>
      <c r="I1167" s="227"/>
      <c r="J1167" s="227"/>
      <c r="K1167" s="238"/>
      <c r="L1167" s="232"/>
      <c r="M1167" s="233"/>
      <c r="N1167" s="241"/>
      <c r="O1167" s="242"/>
      <c r="P1167" s="241"/>
    </row>
    <row r="1168" spans="1:16">
      <c r="A1168" s="225"/>
      <c r="B1168" s="226"/>
      <c r="C1168" s="238"/>
      <c r="D1168" s="227"/>
      <c r="E1168" s="227"/>
      <c r="F1168" s="227"/>
      <c r="G1168" s="227"/>
      <c r="H1168" s="227"/>
      <c r="I1168" s="227"/>
      <c r="J1168" s="227"/>
      <c r="K1168" s="238"/>
      <c r="L1168" s="232"/>
      <c r="M1168" s="233"/>
      <c r="N1168" s="241"/>
      <c r="O1168" s="242"/>
      <c r="P1168" s="241"/>
    </row>
    <row r="1169" spans="1:16">
      <c r="A1169" s="225"/>
      <c r="B1169" s="226"/>
      <c r="C1169" s="238"/>
      <c r="D1169" s="227"/>
      <c r="E1169" s="227"/>
      <c r="F1169" s="227"/>
      <c r="G1169" s="227"/>
      <c r="H1169" s="227"/>
      <c r="I1169" s="227"/>
      <c r="J1169" s="227"/>
      <c r="K1169" s="238"/>
      <c r="L1169" s="232"/>
      <c r="M1169" s="233"/>
      <c r="N1169" s="241"/>
      <c r="O1169" s="242"/>
      <c r="P1169" s="241"/>
    </row>
    <row r="1170" spans="1:16">
      <c r="A1170" s="225"/>
      <c r="B1170" s="226"/>
      <c r="C1170" s="238"/>
      <c r="D1170" s="227"/>
      <c r="E1170" s="227"/>
      <c r="F1170" s="227"/>
      <c r="G1170" s="227"/>
      <c r="H1170" s="227"/>
      <c r="I1170" s="227"/>
      <c r="J1170" s="227"/>
      <c r="K1170" s="238"/>
      <c r="L1170" s="232"/>
      <c r="M1170" s="233"/>
      <c r="N1170" s="241"/>
      <c r="O1170" s="242"/>
      <c r="P1170" s="241"/>
    </row>
    <row r="1171" spans="1:16">
      <c r="A1171" s="225"/>
      <c r="B1171" s="226"/>
      <c r="C1171" s="238"/>
      <c r="D1171" s="227"/>
      <c r="E1171" s="227"/>
      <c r="F1171" s="227"/>
      <c r="G1171" s="227"/>
      <c r="H1171" s="227"/>
      <c r="I1171" s="227"/>
      <c r="J1171" s="227"/>
      <c r="K1171" s="238"/>
      <c r="L1171" s="232"/>
      <c r="M1171" s="233"/>
      <c r="N1171" s="241"/>
      <c r="O1171" s="242"/>
      <c r="P1171" s="241"/>
    </row>
    <row r="1172" spans="1:16">
      <c r="A1172" s="225"/>
      <c r="B1172" s="226"/>
      <c r="C1172" s="238"/>
      <c r="D1172" s="227"/>
      <c r="E1172" s="227"/>
      <c r="F1172" s="227"/>
      <c r="G1172" s="227"/>
      <c r="H1172" s="227"/>
      <c r="I1172" s="227"/>
      <c r="J1172" s="227"/>
      <c r="K1172" s="238"/>
      <c r="L1172" s="232"/>
      <c r="M1172" s="233"/>
      <c r="N1172" s="241"/>
      <c r="O1172" s="242"/>
      <c r="P1172" s="241"/>
    </row>
    <row r="1173" spans="1:16">
      <c r="A1173" s="225"/>
      <c r="B1173" s="226"/>
      <c r="C1173" s="238"/>
      <c r="D1173" s="227"/>
      <c r="E1173" s="227"/>
      <c r="F1173" s="227"/>
      <c r="G1173" s="227"/>
      <c r="H1173" s="227"/>
      <c r="I1173" s="227"/>
      <c r="J1173" s="227"/>
      <c r="K1173" s="238"/>
      <c r="L1173" s="232"/>
      <c r="M1173" s="233"/>
      <c r="N1173" s="241"/>
      <c r="O1173" s="242"/>
      <c r="P1173" s="241"/>
    </row>
    <row r="1174" spans="1:16">
      <c r="A1174" s="225"/>
      <c r="B1174" s="226"/>
      <c r="C1174" s="238"/>
      <c r="D1174" s="227"/>
      <c r="E1174" s="227"/>
      <c r="F1174" s="227"/>
      <c r="G1174" s="227"/>
      <c r="H1174" s="227"/>
      <c r="I1174" s="227"/>
      <c r="J1174" s="227"/>
      <c r="K1174" s="238"/>
      <c r="L1174" s="232"/>
      <c r="M1174" s="233"/>
      <c r="N1174" s="241"/>
      <c r="O1174" s="242"/>
      <c r="P1174" s="241"/>
    </row>
    <row r="1175" spans="1:16">
      <c r="A1175" s="225"/>
      <c r="B1175" s="226"/>
      <c r="C1175" s="238"/>
      <c r="D1175" s="227"/>
      <c r="E1175" s="227"/>
      <c r="F1175" s="227"/>
      <c r="G1175" s="227"/>
      <c r="H1175" s="227"/>
      <c r="I1175" s="227"/>
      <c r="J1175" s="227"/>
      <c r="K1175" s="238"/>
      <c r="L1175" s="232"/>
      <c r="M1175" s="233"/>
      <c r="N1175" s="241"/>
      <c r="O1175" s="242"/>
      <c r="P1175" s="241"/>
    </row>
    <row r="1176" spans="1:16">
      <c r="A1176" s="225"/>
      <c r="B1176" s="226"/>
      <c r="C1176" s="238"/>
      <c r="D1176" s="227"/>
      <c r="E1176" s="227"/>
      <c r="F1176" s="227"/>
      <c r="G1176" s="227"/>
      <c r="H1176" s="227"/>
      <c r="I1176" s="227"/>
      <c r="J1176" s="227"/>
      <c r="K1176" s="238"/>
      <c r="L1176" s="232"/>
      <c r="M1176" s="233"/>
      <c r="N1176" s="241"/>
      <c r="O1176" s="242"/>
      <c r="P1176" s="241"/>
    </row>
    <row r="1177" spans="1:16">
      <c r="A1177" s="225"/>
      <c r="B1177" s="226"/>
      <c r="C1177" s="238"/>
      <c r="D1177" s="227"/>
      <c r="E1177" s="227"/>
      <c r="F1177" s="227"/>
      <c r="G1177" s="227"/>
      <c r="H1177" s="227"/>
      <c r="I1177" s="227"/>
      <c r="J1177" s="227"/>
      <c r="K1177" s="238"/>
      <c r="L1177" s="232"/>
      <c r="M1177" s="233"/>
      <c r="N1177" s="241"/>
      <c r="O1177" s="242"/>
      <c r="P1177" s="241"/>
    </row>
    <row r="1178" spans="1:16">
      <c r="A1178" s="225"/>
      <c r="B1178" s="226"/>
      <c r="C1178" s="238"/>
      <c r="D1178" s="227"/>
      <c r="E1178" s="227"/>
      <c r="F1178" s="227"/>
      <c r="G1178" s="227"/>
      <c r="H1178" s="227"/>
      <c r="I1178" s="227"/>
      <c r="J1178" s="227"/>
      <c r="K1178" s="238"/>
      <c r="L1178" s="232"/>
      <c r="M1178" s="233"/>
      <c r="N1178" s="241"/>
      <c r="O1178" s="242"/>
      <c r="P1178" s="241"/>
    </row>
    <row r="1179" spans="1:16">
      <c r="A1179" s="225"/>
      <c r="B1179" s="226"/>
      <c r="C1179" s="238"/>
      <c r="D1179" s="227"/>
      <c r="E1179" s="227"/>
      <c r="F1179" s="227"/>
      <c r="G1179" s="227"/>
      <c r="H1179" s="227"/>
      <c r="I1179" s="227"/>
      <c r="J1179" s="227"/>
      <c r="K1179" s="238"/>
      <c r="L1179" s="232"/>
      <c r="M1179" s="233"/>
      <c r="N1179" s="241"/>
      <c r="O1179" s="242"/>
      <c r="P1179" s="241"/>
    </row>
    <row r="1180" spans="1:16">
      <c r="A1180" s="225"/>
      <c r="B1180" s="226"/>
      <c r="C1180" s="238"/>
      <c r="D1180" s="227"/>
      <c r="E1180" s="227"/>
      <c r="F1180" s="227"/>
      <c r="G1180" s="227"/>
      <c r="H1180" s="227"/>
      <c r="I1180" s="227"/>
      <c r="J1180" s="227"/>
      <c r="K1180" s="238"/>
      <c r="L1180" s="232"/>
      <c r="M1180" s="233"/>
      <c r="N1180" s="241"/>
      <c r="O1180" s="242"/>
      <c r="P1180" s="241"/>
    </row>
    <row r="1181" spans="1:16">
      <c r="A1181" s="225"/>
      <c r="B1181" s="226"/>
      <c r="C1181" s="238"/>
      <c r="D1181" s="227"/>
      <c r="E1181" s="227"/>
      <c r="F1181" s="227"/>
      <c r="G1181" s="227"/>
      <c r="H1181" s="227"/>
      <c r="I1181" s="227"/>
      <c r="J1181" s="227"/>
      <c r="K1181" s="238"/>
      <c r="L1181" s="232"/>
      <c r="M1181" s="233"/>
      <c r="N1181" s="241"/>
      <c r="O1181" s="242"/>
      <c r="P1181" s="241"/>
    </row>
    <row r="1182" spans="1:16">
      <c r="A1182" s="225"/>
      <c r="B1182" s="226"/>
      <c r="C1182" s="238"/>
      <c r="D1182" s="227"/>
      <c r="E1182" s="227"/>
      <c r="F1182" s="227"/>
      <c r="G1182" s="227"/>
      <c r="H1182" s="227"/>
      <c r="I1182" s="227"/>
      <c r="J1182" s="227"/>
      <c r="K1182" s="238"/>
      <c r="L1182" s="232"/>
      <c r="M1182" s="233"/>
      <c r="N1182" s="241"/>
      <c r="O1182" s="242"/>
      <c r="P1182" s="241"/>
    </row>
    <row r="1183" spans="1:16">
      <c r="A1183" s="225"/>
      <c r="B1183" s="226"/>
      <c r="C1183" s="238"/>
      <c r="D1183" s="227"/>
      <c r="E1183" s="227"/>
      <c r="F1183" s="227"/>
      <c r="G1183" s="227"/>
      <c r="H1183" s="227"/>
      <c r="I1183" s="227"/>
      <c r="J1183" s="227"/>
      <c r="K1183" s="238"/>
      <c r="L1183" s="232"/>
      <c r="M1183" s="233"/>
      <c r="N1183" s="241"/>
      <c r="O1183" s="242"/>
      <c r="P1183" s="241"/>
    </row>
    <row r="1184" spans="1:16">
      <c r="A1184" s="225"/>
      <c r="B1184" s="226"/>
      <c r="C1184" s="238"/>
      <c r="D1184" s="227"/>
      <c r="E1184" s="227"/>
      <c r="F1184" s="227"/>
      <c r="G1184" s="227"/>
      <c r="H1184" s="227"/>
      <c r="I1184" s="227"/>
      <c r="J1184" s="227"/>
      <c r="K1184" s="238"/>
      <c r="L1184" s="232"/>
      <c r="M1184" s="233"/>
      <c r="N1184" s="241"/>
      <c r="O1184" s="242"/>
      <c r="P1184" s="241"/>
    </row>
    <row r="1185" spans="1:16">
      <c r="A1185" s="225"/>
      <c r="B1185" s="226"/>
      <c r="C1185" s="238"/>
      <c r="D1185" s="227"/>
      <c r="E1185" s="227"/>
      <c r="F1185" s="227"/>
      <c r="G1185" s="227"/>
      <c r="H1185" s="227"/>
      <c r="I1185" s="227"/>
      <c r="J1185" s="227"/>
      <c r="K1185" s="238"/>
      <c r="L1185" s="232"/>
      <c r="M1185" s="233"/>
      <c r="N1185" s="241"/>
      <c r="O1185" s="242"/>
      <c r="P1185" s="241"/>
    </row>
    <row r="1186" spans="1:16">
      <c r="A1186" s="225"/>
      <c r="B1186" s="226"/>
      <c r="C1186" s="238"/>
      <c r="D1186" s="227"/>
      <c r="E1186" s="227"/>
      <c r="F1186" s="227"/>
      <c r="G1186" s="227"/>
      <c r="H1186" s="227"/>
      <c r="I1186" s="227"/>
      <c r="J1186" s="227"/>
      <c r="K1186" s="238"/>
      <c r="L1186" s="232"/>
      <c r="M1186" s="233"/>
      <c r="N1186" s="241"/>
      <c r="O1186" s="242"/>
      <c r="P1186" s="241"/>
    </row>
    <row r="1187" spans="1:16">
      <c r="A1187" s="225"/>
      <c r="B1187" s="226"/>
      <c r="C1187" s="238"/>
      <c r="D1187" s="227"/>
      <c r="E1187" s="227"/>
      <c r="F1187" s="227"/>
      <c r="G1187" s="227"/>
      <c r="H1187" s="227"/>
      <c r="I1187" s="227"/>
      <c r="J1187" s="227"/>
      <c r="K1187" s="238"/>
      <c r="L1187" s="232"/>
      <c r="M1187" s="233"/>
      <c r="N1187" s="241"/>
      <c r="O1187" s="242"/>
      <c r="P1187" s="241"/>
    </row>
    <row r="1188" spans="1:16">
      <c r="A1188" s="225"/>
      <c r="B1188" s="226"/>
      <c r="C1188" s="238"/>
      <c r="D1188" s="227"/>
      <c r="E1188" s="227"/>
      <c r="F1188" s="227"/>
      <c r="G1188" s="227"/>
      <c r="H1188" s="227"/>
      <c r="I1188" s="227"/>
      <c r="J1188" s="227"/>
      <c r="K1188" s="238"/>
      <c r="L1188" s="232"/>
      <c r="M1188" s="233"/>
      <c r="N1188" s="241"/>
      <c r="O1188" s="242"/>
      <c r="P1188" s="241"/>
    </row>
    <row r="1189" spans="1:16">
      <c r="A1189" s="225"/>
      <c r="B1189" s="226"/>
      <c r="C1189" s="238"/>
      <c r="D1189" s="227"/>
      <c r="E1189" s="227"/>
      <c r="F1189" s="227"/>
      <c r="G1189" s="227"/>
      <c r="H1189" s="227"/>
      <c r="I1189" s="227"/>
      <c r="J1189" s="227"/>
      <c r="K1189" s="238"/>
      <c r="L1189" s="232"/>
      <c r="M1189" s="233"/>
      <c r="N1189" s="241"/>
      <c r="O1189" s="242"/>
      <c r="P1189" s="241"/>
    </row>
    <row r="1190" spans="1:16">
      <c r="A1190" s="225"/>
      <c r="B1190" s="226"/>
      <c r="C1190" s="238"/>
      <c r="D1190" s="227"/>
      <c r="E1190" s="227"/>
      <c r="F1190" s="227"/>
      <c r="G1190" s="227"/>
      <c r="H1190" s="227"/>
      <c r="I1190" s="227"/>
      <c r="J1190" s="227"/>
      <c r="K1190" s="238"/>
      <c r="L1190" s="232"/>
      <c r="M1190" s="233"/>
      <c r="N1190" s="241"/>
      <c r="O1190" s="242"/>
      <c r="P1190" s="241"/>
    </row>
    <row r="1191" spans="1:16">
      <c r="A1191" s="225"/>
      <c r="B1191" s="226"/>
      <c r="C1191" s="238"/>
      <c r="D1191" s="227"/>
      <c r="E1191" s="227"/>
      <c r="F1191" s="227"/>
      <c r="G1191" s="227"/>
      <c r="H1191" s="227"/>
      <c r="I1191" s="227"/>
      <c r="J1191" s="227"/>
      <c r="K1191" s="238"/>
      <c r="L1191" s="232"/>
      <c r="M1191" s="233"/>
      <c r="N1191" s="241"/>
      <c r="O1191" s="242"/>
      <c r="P1191" s="241"/>
    </row>
    <row r="1192" spans="1:16">
      <c r="A1192" s="225"/>
      <c r="B1192" s="226"/>
      <c r="C1192" s="238"/>
      <c r="D1192" s="227"/>
      <c r="E1192" s="227"/>
      <c r="F1192" s="227"/>
      <c r="G1192" s="227"/>
      <c r="H1192" s="227"/>
      <c r="I1192" s="227"/>
      <c r="J1192" s="227"/>
      <c r="K1192" s="238"/>
      <c r="L1192" s="232"/>
      <c r="M1192" s="233"/>
      <c r="N1192" s="241"/>
      <c r="O1192" s="242"/>
      <c r="P1192" s="241"/>
    </row>
    <row r="1193" spans="1:16">
      <c r="A1193" s="225"/>
      <c r="B1193" s="226"/>
      <c r="C1193" s="238"/>
      <c r="D1193" s="227"/>
      <c r="E1193" s="227"/>
      <c r="F1193" s="227"/>
      <c r="G1193" s="227"/>
      <c r="H1193" s="227"/>
      <c r="I1193" s="227"/>
      <c r="J1193" s="227"/>
      <c r="K1193" s="238"/>
      <c r="L1193" s="232"/>
      <c r="M1193" s="233"/>
      <c r="N1193" s="241"/>
      <c r="O1193" s="242"/>
      <c r="P1193" s="241"/>
    </row>
    <row r="1194" spans="1:16">
      <c r="A1194" s="225"/>
      <c r="B1194" s="226"/>
      <c r="C1194" s="238"/>
      <c r="D1194" s="227"/>
      <c r="E1194" s="227"/>
      <c r="F1194" s="227"/>
      <c r="G1194" s="227"/>
      <c r="H1194" s="227"/>
      <c r="I1194" s="227"/>
      <c r="J1194" s="227"/>
      <c r="K1194" s="238"/>
      <c r="L1194" s="232"/>
      <c r="M1194" s="233"/>
      <c r="N1194" s="241"/>
      <c r="O1194" s="242"/>
      <c r="P1194" s="241"/>
    </row>
    <row r="1195" spans="1:16">
      <c r="A1195" s="225"/>
      <c r="B1195" s="226"/>
      <c r="C1195" s="238"/>
      <c r="D1195" s="227"/>
      <c r="E1195" s="227"/>
      <c r="F1195" s="227"/>
      <c r="G1195" s="227"/>
      <c r="H1195" s="227"/>
      <c r="I1195" s="227"/>
      <c r="J1195" s="227"/>
      <c r="K1195" s="238"/>
      <c r="L1195" s="232"/>
      <c r="M1195" s="233"/>
      <c r="N1195" s="241"/>
      <c r="O1195" s="242"/>
      <c r="P1195" s="241"/>
    </row>
    <row r="1196" spans="1:16">
      <c r="A1196" s="225"/>
      <c r="B1196" s="226"/>
      <c r="C1196" s="238"/>
      <c r="D1196" s="227"/>
      <c r="E1196" s="227"/>
      <c r="F1196" s="227"/>
      <c r="G1196" s="227"/>
      <c r="H1196" s="227"/>
      <c r="I1196" s="227"/>
      <c r="J1196" s="227"/>
      <c r="K1196" s="238"/>
      <c r="L1196" s="232"/>
      <c r="M1196" s="233"/>
      <c r="N1196" s="241"/>
      <c r="O1196" s="242"/>
      <c r="P1196" s="241"/>
    </row>
    <row r="1197" spans="1:16">
      <c r="A1197" s="225"/>
      <c r="B1197" s="226"/>
      <c r="C1197" s="238"/>
      <c r="D1197" s="227"/>
      <c r="E1197" s="227"/>
      <c r="F1197" s="227"/>
      <c r="G1197" s="227"/>
      <c r="H1197" s="227"/>
      <c r="I1197" s="227"/>
      <c r="J1197" s="227"/>
      <c r="K1197" s="238"/>
      <c r="L1197" s="232"/>
      <c r="M1197" s="233"/>
      <c r="N1197" s="241"/>
      <c r="O1197" s="242"/>
      <c r="P1197" s="241"/>
    </row>
    <row r="1198" spans="1:16">
      <c r="A1198" s="225"/>
      <c r="B1198" s="226"/>
      <c r="C1198" s="238"/>
      <c r="D1198" s="227"/>
      <c r="E1198" s="227"/>
      <c r="F1198" s="227"/>
      <c r="G1198" s="227"/>
      <c r="H1198" s="227"/>
      <c r="I1198" s="227"/>
      <c r="J1198" s="227"/>
      <c r="K1198" s="238"/>
      <c r="L1198" s="232"/>
      <c r="M1198" s="233"/>
      <c r="N1198" s="241"/>
      <c r="O1198" s="242"/>
      <c r="P1198" s="241"/>
    </row>
    <row r="1199" spans="1:16">
      <c r="A1199" s="225"/>
      <c r="B1199" s="226"/>
      <c r="C1199" s="238"/>
      <c r="D1199" s="227"/>
      <c r="E1199" s="227"/>
      <c r="F1199" s="227"/>
      <c r="G1199" s="227"/>
      <c r="H1199" s="227"/>
      <c r="I1199" s="227"/>
      <c r="J1199" s="227"/>
      <c r="K1199" s="238"/>
      <c r="L1199" s="232"/>
      <c r="M1199" s="233"/>
      <c r="N1199" s="241"/>
      <c r="O1199" s="242"/>
      <c r="P1199" s="241"/>
    </row>
    <row r="1200" spans="1:16">
      <c r="A1200" s="225"/>
      <c r="B1200" s="226"/>
      <c r="C1200" s="238"/>
      <c r="D1200" s="227"/>
      <c r="E1200" s="227"/>
      <c r="F1200" s="227"/>
      <c r="G1200" s="227"/>
      <c r="H1200" s="227"/>
      <c r="I1200" s="227"/>
      <c r="J1200" s="227"/>
      <c r="K1200" s="238"/>
      <c r="L1200" s="232"/>
      <c r="M1200" s="233"/>
      <c r="N1200" s="241"/>
      <c r="O1200" s="242"/>
      <c r="P1200" s="241"/>
    </row>
    <row r="1201" spans="1:16">
      <c r="A1201" s="225"/>
      <c r="B1201" s="226"/>
      <c r="C1201" s="238"/>
      <c r="D1201" s="227"/>
      <c r="E1201" s="227"/>
      <c r="F1201" s="227"/>
      <c r="G1201" s="227"/>
      <c r="H1201" s="227"/>
      <c r="I1201" s="227"/>
      <c r="J1201" s="227"/>
      <c r="K1201" s="238"/>
      <c r="L1201" s="232"/>
      <c r="M1201" s="233"/>
      <c r="N1201" s="241"/>
      <c r="O1201" s="242"/>
      <c r="P1201" s="241"/>
    </row>
    <row r="1202" spans="1:16">
      <c r="A1202" s="225"/>
      <c r="B1202" s="226"/>
      <c r="C1202" s="238"/>
      <c r="D1202" s="227"/>
      <c r="E1202" s="227"/>
      <c r="F1202" s="227"/>
      <c r="G1202" s="227"/>
      <c r="H1202" s="227"/>
      <c r="I1202" s="227"/>
      <c r="J1202" s="227"/>
      <c r="K1202" s="238"/>
      <c r="L1202" s="232"/>
      <c r="M1202" s="233"/>
      <c r="N1202" s="241"/>
      <c r="O1202" s="242"/>
      <c r="P1202" s="241"/>
    </row>
    <row r="1203" spans="1:16">
      <c r="A1203" s="225"/>
      <c r="B1203" s="226"/>
      <c r="C1203" s="238"/>
      <c r="D1203" s="227"/>
      <c r="E1203" s="227"/>
      <c r="F1203" s="227"/>
      <c r="G1203" s="227"/>
      <c r="H1203" s="227"/>
      <c r="I1203" s="227"/>
      <c r="J1203" s="227"/>
      <c r="K1203" s="238"/>
      <c r="L1203" s="232"/>
      <c r="M1203" s="233"/>
      <c r="N1203" s="241"/>
      <c r="O1203" s="242"/>
      <c r="P1203" s="241"/>
    </row>
    <row r="1204" spans="1:16">
      <c r="A1204" s="225"/>
      <c r="B1204" s="226"/>
      <c r="C1204" s="238"/>
      <c r="D1204" s="227"/>
      <c r="E1204" s="227"/>
      <c r="F1204" s="227"/>
      <c r="G1204" s="227"/>
      <c r="H1204" s="227"/>
      <c r="I1204" s="227"/>
      <c r="J1204" s="227"/>
      <c r="K1204" s="238"/>
      <c r="L1204" s="232"/>
      <c r="M1204" s="233"/>
      <c r="N1204" s="241"/>
      <c r="O1204" s="242"/>
      <c r="P1204" s="241"/>
    </row>
    <row r="1205" spans="1:16">
      <c r="A1205" s="225"/>
      <c r="B1205" s="226"/>
      <c r="C1205" s="238"/>
      <c r="D1205" s="227"/>
      <c r="E1205" s="227"/>
      <c r="F1205" s="227"/>
      <c r="G1205" s="227"/>
      <c r="H1205" s="227"/>
      <c r="I1205" s="227"/>
      <c r="J1205" s="227"/>
      <c r="K1205" s="238"/>
      <c r="L1205" s="232"/>
      <c r="M1205" s="233"/>
      <c r="N1205" s="241"/>
      <c r="O1205" s="242"/>
      <c r="P1205" s="241"/>
    </row>
    <row r="1206" spans="1:16">
      <c r="A1206" s="225"/>
      <c r="B1206" s="226"/>
      <c r="C1206" s="238"/>
      <c r="D1206" s="227"/>
      <c r="E1206" s="227"/>
      <c r="F1206" s="227"/>
      <c r="G1206" s="227"/>
      <c r="H1206" s="227"/>
      <c r="I1206" s="227"/>
      <c r="J1206" s="227"/>
      <c r="K1206" s="238"/>
      <c r="L1206" s="232"/>
      <c r="M1206" s="233"/>
      <c r="N1206" s="241"/>
      <c r="O1206" s="242"/>
      <c r="P1206" s="241"/>
    </row>
    <row r="1207" spans="1:16">
      <c r="A1207" s="225"/>
      <c r="B1207" s="226"/>
      <c r="C1207" s="238"/>
      <c r="D1207" s="227"/>
      <c r="E1207" s="227"/>
      <c r="F1207" s="227"/>
      <c r="G1207" s="227"/>
      <c r="H1207" s="227"/>
      <c r="I1207" s="227"/>
      <c r="J1207" s="227"/>
      <c r="K1207" s="238"/>
      <c r="L1207" s="232"/>
      <c r="M1207" s="233"/>
      <c r="N1207" s="241"/>
      <c r="O1207" s="242"/>
      <c r="P1207" s="241"/>
    </row>
    <row r="1208" spans="1:16">
      <c r="A1208" s="225"/>
      <c r="B1208" s="226"/>
      <c r="C1208" s="238"/>
      <c r="D1208" s="227"/>
      <c r="E1208" s="227"/>
      <c r="F1208" s="227"/>
      <c r="G1208" s="227"/>
      <c r="H1208" s="227"/>
      <c r="I1208" s="227"/>
      <c r="J1208" s="227"/>
      <c r="K1208" s="238"/>
      <c r="L1208" s="232"/>
      <c r="M1208" s="233"/>
      <c r="N1208" s="241"/>
      <c r="O1208" s="242"/>
      <c r="P1208" s="241"/>
    </row>
    <row r="1209" spans="1:16">
      <c r="A1209" s="225"/>
      <c r="B1209" s="226"/>
      <c r="C1209" s="238"/>
      <c r="D1209" s="227"/>
      <c r="E1209" s="227"/>
      <c r="F1209" s="227"/>
      <c r="G1209" s="227"/>
      <c r="H1209" s="227"/>
      <c r="I1209" s="227"/>
      <c r="J1209" s="227"/>
      <c r="K1209" s="238"/>
      <c r="L1209" s="232"/>
      <c r="M1209" s="233"/>
      <c r="N1209" s="241"/>
      <c r="O1209" s="242"/>
      <c r="P1209" s="241"/>
    </row>
    <row r="1210" spans="1:16">
      <c r="A1210" s="225"/>
      <c r="B1210" s="226"/>
      <c r="C1210" s="238"/>
      <c r="D1210" s="227"/>
      <c r="E1210" s="227"/>
      <c r="F1210" s="227"/>
      <c r="G1210" s="227"/>
      <c r="H1210" s="227"/>
      <c r="I1210" s="227"/>
      <c r="J1210" s="227"/>
      <c r="K1210" s="238"/>
      <c r="L1210" s="232"/>
      <c r="M1210" s="233"/>
      <c r="N1210" s="241"/>
      <c r="O1210" s="242"/>
      <c r="P1210" s="241"/>
    </row>
    <row r="1211" spans="1:16">
      <c r="A1211" s="225"/>
      <c r="B1211" s="226"/>
      <c r="C1211" s="238"/>
      <c r="D1211" s="227"/>
      <c r="E1211" s="227"/>
      <c r="F1211" s="227"/>
      <c r="G1211" s="227"/>
      <c r="H1211" s="227"/>
      <c r="I1211" s="227"/>
      <c r="J1211" s="227"/>
      <c r="K1211" s="238"/>
      <c r="L1211" s="232"/>
      <c r="M1211" s="233"/>
      <c r="N1211" s="241"/>
      <c r="O1211" s="242"/>
      <c r="P1211" s="241"/>
    </row>
    <row r="1212" spans="1:16">
      <c r="A1212" s="225"/>
      <c r="B1212" s="226"/>
      <c r="C1212" s="238"/>
      <c r="D1212" s="227"/>
      <c r="E1212" s="227"/>
      <c r="F1212" s="227"/>
      <c r="G1212" s="227"/>
      <c r="H1212" s="227"/>
      <c r="I1212" s="227"/>
      <c r="J1212" s="227"/>
      <c r="K1212" s="238"/>
      <c r="L1212" s="232"/>
      <c r="M1212" s="233"/>
      <c r="N1212" s="241"/>
      <c r="O1212" s="242"/>
      <c r="P1212" s="241"/>
    </row>
    <row r="1213" spans="1:16">
      <c r="A1213" s="225"/>
      <c r="B1213" s="226"/>
      <c r="C1213" s="238"/>
      <c r="D1213" s="227"/>
      <c r="E1213" s="227"/>
      <c r="F1213" s="227"/>
      <c r="G1213" s="227"/>
      <c r="H1213" s="227"/>
      <c r="I1213" s="227"/>
      <c r="J1213" s="227"/>
      <c r="K1213" s="238"/>
      <c r="L1213" s="232"/>
      <c r="M1213" s="233"/>
      <c r="N1213" s="241"/>
      <c r="O1213" s="242"/>
      <c r="P1213" s="241"/>
    </row>
    <row r="1214" spans="1:16">
      <c r="A1214" s="225"/>
      <c r="B1214" s="226"/>
      <c r="C1214" s="238"/>
      <c r="D1214" s="227"/>
      <c r="E1214" s="227"/>
      <c r="F1214" s="227"/>
      <c r="G1214" s="227"/>
      <c r="H1214" s="227"/>
      <c r="I1214" s="227"/>
      <c r="J1214" s="227"/>
      <c r="K1214" s="238"/>
      <c r="L1214" s="232"/>
      <c r="M1214" s="233"/>
      <c r="N1214" s="241"/>
      <c r="O1214" s="242"/>
      <c r="P1214" s="241"/>
    </row>
    <row r="1215" spans="1:16">
      <c r="A1215" s="225"/>
      <c r="B1215" s="226"/>
      <c r="C1215" s="238"/>
      <c r="D1215" s="227"/>
      <c r="E1215" s="227"/>
      <c r="F1215" s="227"/>
      <c r="G1215" s="227"/>
      <c r="H1215" s="227"/>
      <c r="I1215" s="227"/>
      <c r="J1215" s="227"/>
      <c r="K1215" s="238"/>
      <c r="L1215" s="232"/>
      <c r="M1215" s="233"/>
      <c r="N1215" s="241"/>
      <c r="O1215" s="242"/>
      <c r="P1215" s="241"/>
    </row>
    <row r="1216" spans="1:16">
      <c r="A1216" s="225"/>
      <c r="B1216" s="226"/>
      <c r="C1216" s="238"/>
      <c r="D1216" s="227"/>
      <c r="E1216" s="227"/>
      <c r="F1216" s="227"/>
      <c r="G1216" s="227"/>
      <c r="H1216" s="227"/>
      <c r="I1216" s="227"/>
      <c r="J1216" s="227"/>
      <c r="K1216" s="238"/>
      <c r="L1216" s="232"/>
      <c r="M1216" s="233"/>
      <c r="N1216" s="241"/>
      <c r="O1216" s="242"/>
      <c r="P1216" s="241"/>
    </row>
    <row r="1217" spans="1:16">
      <c r="A1217" s="225"/>
      <c r="B1217" s="226"/>
      <c r="C1217" s="238"/>
      <c r="D1217" s="227"/>
      <c r="E1217" s="227"/>
      <c r="F1217" s="227"/>
      <c r="G1217" s="227"/>
      <c r="H1217" s="227"/>
      <c r="I1217" s="227"/>
      <c r="J1217" s="227"/>
      <c r="K1217" s="238"/>
      <c r="L1217" s="232"/>
      <c r="M1217" s="233"/>
      <c r="N1217" s="241"/>
      <c r="O1217" s="242"/>
      <c r="P1217" s="241"/>
    </row>
    <row r="1218" spans="1:16">
      <c r="A1218" s="225"/>
      <c r="B1218" s="226"/>
      <c r="C1218" s="238"/>
      <c r="D1218" s="227"/>
      <c r="E1218" s="227"/>
      <c r="F1218" s="227"/>
      <c r="G1218" s="227"/>
      <c r="H1218" s="227"/>
      <c r="I1218" s="227"/>
      <c r="J1218" s="227"/>
      <c r="K1218" s="238"/>
      <c r="L1218" s="232"/>
      <c r="M1218" s="233"/>
      <c r="N1218" s="241"/>
      <c r="O1218" s="242"/>
      <c r="P1218" s="241"/>
    </row>
    <row r="1219" spans="1:16">
      <c r="A1219" s="225"/>
      <c r="B1219" s="226"/>
      <c r="C1219" s="238"/>
      <c r="D1219" s="227"/>
      <c r="E1219" s="227"/>
      <c r="F1219" s="227"/>
      <c r="G1219" s="227"/>
      <c r="H1219" s="227"/>
      <c r="I1219" s="227"/>
      <c r="J1219" s="227"/>
      <c r="K1219" s="238"/>
      <c r="L1219" s="232"/>
      <c r="M1219" s="233"/>
      <c r="N1219" s="241"/>
      <c r="O1219" s="242"/>
      <c r="P1219" s="241"/>
    </row>
    <row r="1220" spans="1:16">
      <c r="A1220" s="225"/>
      <c r="B1220" s="226"/>
      <c r="C1220" s="238"/>
      <c r="D1220" s="227"/>
      <c r="E1220" s="227"/>
      <c r="F1220" s="227"/>
      <c r="G1220" s="227"/>
      <c r="H1220" s="227"/>
      <c r="I1220" s="227"/>
      <c r="J1220" s="227"/>
      <c r="K1220" s="238"/>
      <c r="L1220" s="232"/>
      <c r="M1220" s="233"/>
      <c r="N1220" s="241"/>
      <c r="O1220" s="242"/>
      <c r="P1220" s="241"/>
    </row>
    <row r="1221" spans="1:16">
      <c r="A1221" s="225"/>
      <c r="B1221" s="226"/>
      <c r="C1221" s="238"/>
      <c r="D1221" s="227"/>
      <c r="E1221" s="227"/>
      <c r="F1221" s="227"/>
      <c r="G1221" s="227"/>
      <c r="H1221" s="227"/>
      <c r="I1221" s="227"/>
      <c r="J1221" s="227"/>
      <c r="K1221" s="238"/>
      <c r="L1221" s="232"/>
      <c r="M1221" s="233"/>
      <c r="N1221" s="241"/>
      <c r="O1221" s="242"/>
      <c r="P1221" s="241"/>
    </row>
    <row r="1222" spans="1:16">
      <c r="A1222" s="225"/>
      <c r="B1222" s="226"/>
      <c r="C1222" s="238"/>
      <c r="D1222" s="227"/>
      <c r="E1222" s="227"/>
      <c r="F1222" s="227"/>
      <c r="G1222" s="227"/>
      <c r="H1222" s="227"/>
      <c r="I1222" s="227"/>
      <c r="J1222" s="227"/>
      <c r="K1222" s="238"/>
      <c r="L1222" s="232"/>
      <c r="M1222" s="233"/>
      <c r="N1222" s="241"/>
      <c r="O1222" s="242"/>
      <c r="P1222" s="241"/>
    </row>
    <row r="1223" spans="1:16">
      <c r="A1223" s="225"/>
      <c r="B1223" s="226"/>
      <c r="C1223" s="238"/>
      <c r="D1223" s="227"/>
      <c r="E1223" s="227"/>
      <c r="F1223" s="227"/>
      <c r="G1223" s="227"/>
      <c r="H1223" s="227"/>
      <c r="I1223" s="227"/>
      <c r="J1223" s="227"/>
      <c r="K1223" s="238"/>
      <c r="L1223" s="232"/>
      <c r="M1223" s="233"/>
      <c r="N1223" s="241"/>
      <c r="O1223" s="242"/>
      <c r="P1223" s="241"/>
    </row>
    <row r="1224" spans="1:16">
      <c r="A1224" s="225"/>
      <c r="B1224" s="226"/>
      <c r="C1224" s="238"/>
      <c r="D1224" s="227"/>
      <c r="E1224" s="227"/>
      <c r="F1224" s="227"/>
      <c r="G1224" s="227"/>
      <c r="H1224" s="227"/>
      <c r="I1224" s="227"/>
      <c r="J1224" s="227"/>
      <c r="K1224" s="238"/>
      <c r="L1224" s="232"/>
      <c r="M1224" s="233"/>
      <c r="N1224" s="241"/>
      <c r="O1224" s="242"/>
      <c r="P1224" s="241"/>
    </row>
    <row r="1225" spans="1:16">
      <c r="A1225" s="225"/>
      <c r="B1225" s="226"/>
      <c r="C1225" s="238"/>
      <c r="D1225" s="227"/>
      <c r="E1225" s="227"/>
      <c r="F1225" s="227"/>
      <c r="G1225" s="227"/>
      <c r="H1225" s="227"/>
      <c r="I1225" s="227"/>
      <c r="J1225" s="227"/>
      <c r="K1225" s="238"/>
      <c r="L1225" s="232"/>
      <c r="M1225" s="233"/>
      <c r="N1225" s="241"/>
      <c r="O1225" s="242"/>
      <c r="P1225" s="241"/>
    </row>
    <row r="1226" spans="1:16">
      <c r="A1226" s="225"/>
      <c r="B1226" s="226"/>
      <c r="C1226" s="238"/>
      <c r="D1226" s="227"/>
      <c r="E1226" s="227"/>
      <c r="F1226" s="227"/>
      <c r="G1226" s="227"/>
      <c r="H1226" s="227"/>
      <c r="I1226" s="227"/>
      <c r="J1226" s="227"/>
      <c r="K1226" s="238"/>
      <c r="L1226" s="232"/>
      <c r="M1226" s="233"/>
      <c r="N1226" s="241"/>
      <c r="O1226" s="242"/>
      <c r="P1226" s="241"/>
    </row>
    <row r="1227" spans="1:16">
      <c r="A1227" s="225"/>
      <c r="B1227" s="226"/>
      <c r="C1227" s="238"/>
      <c r="D1227" s="227"/>
      <c r="E1227" s="227"/>
      <c r="F1227" s="227"/>
      <c r="G1227" s="227"/>
      <c r="H1227" s="227"/>
      <c r="I1227" s="227"/>
      <c r="J1227" s="227"/>
      <c r="K1227" s="238"/>
      <c r="L1227" s="232"/>
      <c r="M1227" s="233"/>
      <c r="N1227" s="241"/>
      <c r="O1227" s="242"/>
      <c r="P1227" s="241"/>
    </row>
    <row r="1228" spans="1:16">
      <c r="A1228" s="225"/>
      <c r="B1228" s="226"/>
      <c r="C1228" s="238"/>
      <c r="D1228" s="227"/>
      <c r="E1228" s="227"/>
      <c r="F1228" s="227"/>
      <c r="G1228" s="227"/>
      <c r="H1228" s="227"/>
      <c r="I1228" s="227"/>
      <c r="J1228" s="227"/>
      <c r="K1228" s="238"/>
      <c r="L1228" s="232"/>
      <c r="M1228" s="233"/>
      <c r="N1228" s="241"/>
      <c r="O1228" s="242"/>
      <c r="P1228" s="241"/>
    </row>
    <row r="1229" spans="1:16">
      <c r="A1229" s="225"/>
      <c r="B1229" s="226"/>
      <c r="C1229" s="238"/>
      <c r="D1229" s="227"/>
      <c r="E1229" s="227"/>
      <c r="F1229" s="227"/>
      <c r="G1229" s="227"/>
      <c r="H1229" s="227"/>
      <c r="I1229" s="227"/>
      <c r="J1229" s="227"/>
      <c r="K1229" s="238"/>
      <c r="L1229" s="232"/>
      <c r="M1229" s="233"/>
      <c r="N1229" s="241"/>
      <c r="O1229" s="242"/>
      <c r="P1229" s="241"/>
    </row>
    <row r="1230" spans="1:16">
      <c r="A1230" s="225"/>
      <c r="B1230" s="226"/>
      <c r="C1230" s="238"/>
      <c r="D1230" s="227"/>
      <c r="E1230" s="227"/>
      <c r="F1230" s="227"/>
      <c r="G1230" s="227"/>
      <c r="H1230" s="227"/>
      <c r="I1230" s="227"/>
      <c r="J1230" s="227"/>
      <c r="K1230" s="238"/>
      <c r="L1230" s="232"/>
      <c r="M1230" s="233"/>
      <c r="N1230" s="241"/>
      <c r="O1230" s="242"/>
      <c r="P1230" s="241"/>
    </row>
    <row r="1231" spans="1:16">
      <c r="A1231" s="225"/>
      <c r="B1231" s="226"/>
      <c r="C1231" s="238"/>
      <c r="D1231" s="227"/>
      <c r="E1231" s="227"/>
      <c r="F1231" s="227"/>
      <c r="G1231" s="227"/>
      <c r="H1231" s="227"/>
      <c r="I1231" s="227"/>
      <c r="J1231" s="227"/>
      <c r="K1231" s="238"/>
      <c r="L1231" s="232"/>
      <c r="M1231" s="233"/>
      <c r="N1231" s="241"/>
      <c r="O1231" s="242"/>
      <c r="P1231" s="241"/>
    </row>
    <row r="1232" spans="1:16">
      <c r="A1232" s="225"/>
      <c r="B1232" s="226"/>
      <c r="C1232" s="238"/>
      <c r="D1232" s="227"/>
      <c r="E1232" s="227"/>
      <c r="F1232" s="227"/>
      <c r="G1232" s="227"/>
      <c r="H1232" s="227"/>
      <c r="I1232" s="227"/>
      <c r="J1232" s="227"/>
      <c r="K1232" s="238"/>
      <c r="L1232" s="232"/>
      <c r="M1232" s="233"/>
      <c r="N1232" s="241"/>
      <c r="O1232" s="242"/>
      <c r="P1232" s="241"/>
    </row>
    <row r="1233" spans="1:16">
      <c r="A1233" s="225"/>
      <c r="B1233" s="226"/>
      <c r="C1233" s="238"/>
      <c r="D1233" s="227"/>
      <c r="E1233" s="227"/>
      <c r="F1233" s="227"/>
      <c r="G1233" s="227"/>
      <c r="H1233" s="227"/>
      <c r="I1233" s="227"/>
      <c r="J1233" s="227"/>
      <c r="K1233" s="238"/>
      <c r="L1233" s="232"/>
      <c r="M1233" s="233"/>
      <c r="N1233" s="241"/>
      <c r="O1233" s="242"/>
      <c r="P1233" s="241"/>
    </row>
    <row r="1234" spans="1:16">
      <c r="A1234" s="225"/>
      <c r="B1234" s="226"/>
      <c r="C1234" s="238"/>
      <c r="D1234" s="227"/>
      <c r="E1234" s="227"/>
      <c r="F1234" s="227"/>
      <c r="G1234" s="227"/>
      <c r="H1234" s="227"/>
      <c r="I1234" s="227"/>
      <c r="J1234" s="227"/>
      <c r="K1234" s="238"/>
      <c r="L1234" s="232"/>
      <c r="M1234" s="233"/>
      <c r="N1234" s="241"/>
      <c r="O1234" s="242"/>
      <c r="P1234" s="241"/>
    </row>
    <row r="1235" spans="1:16">
      <c r="A1235" s="225"/>
      <c r="B1235" s="226"/>
      <c r="C1235" s="238"/>
      <c r="D1235" s="227"/>
      <c r="E1235" s="227"/>
      <c r="F1235" s="227"/>
      <c r="G1235" s="227"/>
      <c r="H1235" s="227"/>
      <c r="I1235" s="227"/>
      <c r="J1235" s="227"/>
      <c r="K1235" s="238"/>
      <c r="L1235" s="232"/>
      <c r="M1235" s="233"/>
      <c r="N1235" s="241"/>
      <c r="O1235" s="242"/>
      <c r="P1235" s="241"/>
    </row>
    <row r="1236" spans="1:16">
      <c r="A1236" s="225"/>
      <c r="B1236" s="226"/>
      <c r="C1236" s="238"/>
      <c r="D1236" s="227"/>
      <c r="E1236" s="227"/>
      <c r="F1236" s="227"/>
      <c r="G1236" s="227"/>
      <c r="H1236" s="227"/>
      <c r="I1236" s="227"/>
      <c r="J1236" s="227"/>
      <c r="K1236" s="238"/>
      <c r="L1236" s="232"/>
      <c r="M1236" s="233"/>
      <c r="N1236" s="241"/>
      <c r="O1236" s="242"/>
      <c r="P1236" s="241"/>
    </row>
    <row r="1237" spans="1:16">
      <c r="A1237" s="225"/>
      <c r="B1237" s="226"/>
      <c r="C1237" s="238"/>
      <c r="D1237" s="227"/>
      <c r="E1237" s="227"/>
      <c r="F1237" s="227"/>
      <c r="G1237" s="227"/>
      <c r="H1237" s="227"/>
      <c r="I1237" s="227"/>
      <c r="J1237" s="227"/>
      <c r="K1237" s="238"/>
      <c r="L1237" s="232"/>
      <c r="M1237" s="233"/>
      <c r="N1237" s="241"/>
      <c r="O1237" s="242"/>
      <c r="P1237" s="241"/>
    </row>
    <row r="1238" spans="1:16">
      <c r="A1238" s="225"/>
      <c r="B1238" s="226"/>
      <c r="C1238" s="238"/>
      <c r="D1238" s="227"/>
      <c r="E1238" s="227"/>
      <c r="F1238" s="227"/>
      <c r="G1238" s="227"/>
      <c r="H1238" s="227"/>
      <c r="I1238" s="227"/>
      <c r="J1238" s="227"/>
      <c r="K1238" s="238"/>
      <c r="L1238" s="232"/>
      <c r="M1238" s="233"/>
      <c r="N1238" s="241"/>
      <c r="O1238" s="242"/>
      <c r="P1238" s="241"/>
    </row>
    <row r="1239" spans="1:16">
      <c r="A1239" s="225"/>
      <c r="B1239" s="226"/>
      <c r="C1239" s="238"/>
      <c r="D1239" s="227"/>
      <c r="E1239" s="227"/>
      <c r="F1239" s="227"/>
      <c r="G1239" s="227"/>
      <c r="H1239" s="227"/>
      <c r="I1239" s="227"/>
      <c r="J1239" s="227"/>
      <c r="K1239" s="238"/>
      <c r="L1239" s="232"/>
      <c r="M1239" s="233"/>
      <c r="N1239" s="241"/>
      <c r="O1239" s="242"/>
      <c r="P1239" s="241"/>
    </row>
    <row r="1240" spans="1:16">
      <c r="A1240" s="225"/>
      <c r="B1240" s="226"/>
      <c r="C1240" s="238"/>
      <c r="D1240" s="227"/>
      <c r="E1240" s="227"/>
      <c r="F1240" s="227"/>
      <c r="G1240" s="227"/>
      <c r="H1240" s="227"/>
      <c r="I1240" s="227"/>
      <c r="J1240" s="227"/>
      <c r="K1240" s="238"/>
      <c r="L1240" s="232"/>
      <c r="M1240" s="233"/>
      <c r="N1240" s="241"/>
      <c r="O1240" s="242"/>
      <c r="P1240" s="241"/>
    </row>
    <row r="1241" spans="1:16">
      <c r="A1241" s="225"/>
      <c r="B1241" s="226"/>
      <c r="C1241" s="238"/>
      <c r="D1241" s="227"/>
      <c r="E1241" s="227"/>
      <c r="F1241" s="227"/>
      <c r="G1241" s="227"/>
      <c r="H1241" s="227"/>
      <c r="I1241" s="227"/>
      <c r="J1241" s="227"/>
      <c r="K1241" s="238"/>
      <c r="L1241" s="232"/>
      <c r="M1241" s="233"/>
      <c r="N1241" s="241"/>
      <c r="O1241" s="242"/>
      <c r="P1241" s="241"/>
    </row>
    <row r="1242" spans="1:16">
      <c r="A1242" s="225"/>
      <c r="B1242" s="226"/>
      <c r="C1242" s="238"/>
      <c r="D1242" s="227"/>
      <c r="E1242" s="227"/>
      <c r="F1242" s="227"/>
      <c r="G1242" s="227"/>
      <c r="H1242" s="227"/>
      <c r="I1242" s="227"/>
      <c r="J1242" s="227"/>
      <c r="K1242" s="238"/>
      <c r="L1242" s="232"/>
      <c r="M1242" s="233"/>
      <c r="N1242" s="241"/>
      <c r="O1242" s="242"/>
      <c r="P1242" s="241"/>
    </row>
    <row r="1243" spans="1:16">
      <c r="A1243" s="225"/>
      <c r="B1243" s="226"/>
      <c r="C1243" s="238"/>
      <c r="D1243" s="227"/>
      <c r="E1243" s="227"/>
      <c r="F1243" s="227"/>
      <c r="G1243" s="227"/>
      <c r="H1243" s="227"/>
      <c r="I1243" s="227"/>
      <c r="J1243" s="227"/>
      <c r="K1243" s="238"/>
      <c r="L1243" s="232"/>
      <c r="M1243" s="233"/>
      <c r="N1243" s="241"/>
      <c r="O1243" s="242"/>
      <c r="P1243" s="241"/>
    </row>
    <row r="1244" spans="1:16">
      <c r="A1244" s="225"/>
      <c r="B1244" s="226"/>
      <c r="C1244" s="238"/>
      <c r="D1244" s="227"/>
      <c r="E1244" s="227"/>
      <c r="F1244" s="227"/>
      <c r="G1244" s="227"/>
      <c r="H1244" s="227"/>
      <c r="I1244" s="227"/>
      <c r="J1244" s="227"/>
      <c r="K1244" s="238"/>
      <c r="L1244" s="232"/>
      <c r="M1244" s="233"/>
      <c r="N1244" s="241"/>
      <c r="O1244" s="242"/>
      <c r="P1244" s="241"/>
    </row>
    <row r="1245" spans="1:16">
      <c r="A1245" s="225"/>
      <c r="B1245" s="226"/>
      <c r="C1245" s="238"/>
      <c r="D1245" s="227"/>
      <c r="E1245" s="227"/>
      <c r="F1245" s="227"/>
      <c r="G1245" s="227"/>
      <c r="H1245" s="227"/>
      <c r="I1245" s="227"/>
      <c r="J1245" s="227"/>
      <c r="K1245" s="238"/>
      <c r="L1245" s="232"/>
      <c r="M1245" s="233"/>
      <c r="N1245" s="241"/>
      <c r="O1245" s="242"/>
      <c r="P1245" s="241"/>
    </row>
    <row r="1246" spans="1:16">
      <c r="A1246" s="225"/>
      <c r="B1246" s="226"/>
      <c r="C1246" s="238"/>
      <c r="D1246" s="227"/>
      <c r="E1246" s="227"/>
      <c r="F1246" s="227"/>
      <c r="G1246" s="227"/>
      <c r="H1246" s="227"/>
      <c r="I1246" s="227"/>
      <c r="J1246" s="227"/>
      <c r="K1246" s="238"/>
      <c r="L1246" s="232"/>
      <c r="M1246" s="233"/>
      <c r="N1246" s="241"/>
      <c r="O1246" s="242"/>
      <c r="P1246" s="241"/>
    </row>
    <row r="1247" spans="1:16">
      <c r="A1247" s="225"/>
      <c r="B1247" s="226"/>
      <c r="C1247" s="238"/>
      <c r="D1247" s="227"/>
      <c r="E1247" s="227"/>
      <c r="F1247" s="227"/>
      <c r="G1247" s="227"/>
      <c r="H1247" s="227"/>
      <c r="I1247" s="227"/>
      <c r="J1247" s="227"/>
      <c r="K1247" s="238"/>
      <c r="L1247" s="232"/>
      <c r="M1247" s="233"/>
      <c r="N1247" s="241"/>
      <c r="O1247" s="242"/>
      <c r="P1247" s="241"/>
    </row>
    <row r="1248" spans="1:16">
      <c r="A1248" s="225"/>
      <c r="B1248" s="226"/>
      <c r="C1248" s="238"/>
      <c r="D1248" s="227"/>
      <c r="E1248" s="227"/>
      <c r="F1248" s="227"/>
      <c r="G1248" s="227"/>
      <c r="H1248" s="227"/>
      <c r="I1248" s="227"/>
      <c r="J1248" s="227"/>
      <c r="K1248" s="238"/>
      <c r="L1248" s="232"/>
      <c r="M1248" s="233"/>
      <c r="N1248" s="241"/>
      <c r="O1248" s="242"/>
      <c r="P1248" s="241"/>
    </row>
    <row r="1249" spans="1:16">
      <c r="A1249" s="225"/>
      <c r="B1249" s="226"/>
      <c r="C1249" s="238"/>
      <c r="D1249" s="227"/>
      <c r="E1249" s="227"/>
      <c r="F1249" s="227"/>
      <c r="G1249" s="227"/>
      <c r="H1249" s="227"/>
      <c r="I1249" s="227"/>
      <c r="J1249" s="227"/>
      <c r="K1249" s="238"/>
      <c r="L1249" s="232"/>
      <c r="M1249" s="233"/>
      <c r="N1249" s="241"/>
      <c r="O1249" s="242"/>
      <c r="P1249" s="241"/>
    </row>
    <row r="1250" spans="1:16">
      <c r="A1250" s="225"/>
      <c r="B1250" s="226"/>
      <c r="C1250" s="238"/>
      <c r="D1250" s="227"/>
      <c r="E1250" s="227"/>
      <c r="F1250" s="227"/>
      <c r="G1250" s="227"/>
      <c r="H1250" s="227"/>
      <c r="I1250" s="227"/>
      <c r="J1250" s="227"/>
      <c r="K1250" s="238"/>
      <c r="L1250" s="232"/>
      <c r="M1250" s="233"/>
      <c r="N1250" s="241"/>
      <c r="O1250" s="242"/>
      <c r="P1250" s="241"/>
    </row>
    <row r="1251" spans="1:16">
      <c r="A1251" s="225"/>
      <c r="B1251" s="226"/>
      <c r="C1251" s="238"/>
      <c r="D1251" s="227"/>
      <c r="E1251" s="227"/>
      <c r="F1251" s="227"/>
      <c r="G1251" s="227"/>
      <c r="H1251" s="227"/>
      <c r="I1251" s="227"/>
      <c r="J1251" s="227"/>
      <c r="K1251" s="238"/>
      <c r="L1251" s="232"/>
      <c r="M1251" s="233"/>
      <c r="N1251" s="241"/>
      <c r="O1251" s="242"/>
      <c r="P1251" s="241"/>
    </row>
    <row r="1252" spans="1:16">
      <c r="A1252" s="225"/>
      <c r="B1252" s="226"/>
      <c r="C1252" s="238"/>
      <c r="D1252" s="227"/>
      <c r="E1252" s="227"/>
      <c r="F1252" s="227"/>
      <c r="G1252" s="227"/>
      <c r="H1252" s="227"/>
      <c r="I1252" s="227"/>
      <c r="J1252" s="227"/>
      <c r="K1252" s="238"/>
      <c r="L1252" s="232"/>
      <c r="M1252" s="233"/>
      <c r="N1252" s="241"/>
      <c r="O1252" s="242"/>
      <c r="P1252" s="241"/>
    </row>
    <row r="1253" spans="1:16">
      <c r="A1253" s="225"/>
      <c r="B1253" s="226"/>
      <c r="C1253" s="238"/>
      <c r="D1253" s="227"/>
      <c r="E1253" s="227"/>
      <c r="F1253" s="227"/>
      <c r="G1253" s="227"/>
      <c r="H1253" s="227"/>
      <c r="I1253" s="227"/>
      <c r="J1253" s="227"/>
      <c r="K1253" s="238"/>
      <c r="L1253" s="232"/>
      <c r="M1253" s="233"/>
      <c r="N1253" s="241"/>
      <c r="O1253" s="242"/>
      <c r="P1253" s="241"/>
    </row>
    <row r="1254" spans="1:16">
      <c r="A1254" s="225"/>
      <c r="B1254" s="226"/>
      <c r="C1254" s="238"/>
      <c r="D1254" s="227"/>
      <c r="E1254" s="227"/>
      <c r="F1254" s="227"/>
      <c r="G1254" s="227"/>
      <c r="H1254" s="227"/>
      <c r="I1254" s="227"/>
      <c r="J1254" s="227"/>
      <c r="K1254" s="238"/>
      <c r="L1254" s="232"/>
      <c r="M1254" s="233"/>
      <c r="N1254" s="241"/>
      <c r="O1254" s="242"/>
      <c r="P1254" s="241"/>
    </row>
    <row r="1255" spans="1:16">
      <c r="A1255" s="225"/>
      <c r="B1255" s="226"/>
      <c r="C1255" s="238"/>
      <c r="D1255" s="227"/>
      <c r="E1255" s="227"/>
      <c r="F1255" s="227"/>
      <c r="G1255" s="227"/>
      <c r="H1255" s="227"/>
      <c r="I1255" s="227"/>
      <c r="J1255" s="227"/>
      <c r="K1255" s="238"/>
      <c r="L1255" s="232"/>
      <c r="M1255" s="233"/>
      <c r="N1255" s="241"/>
      <c r="O1255" s="242"/>
      <c r="P1255" s="241"/>
    </row>
    <row r="1256" spans="1:16">
      <c r="A1256" s="225"/>
      <c r="B1256" s="226"/>
      <c r="C1256" s="238"/>
      <c r="D1256" s="227"/>
      <c r="E1256" s="227"/>
      <c r="F1256" s="227"/>
      <c r="G1256" s="227"/>
      <c r="H1256" s="227"/>
      <c r="I1256" s="227"/>
      <c r="J1256" s="227"/>
      <c r="K1256" s="238"/>
      <c r="L1256" s="232"/>
      <c r="M1256" s="233"/>
      <c r="N1256" s="241"/>
      <c r="O1256" s="242"/>
      <c r="P1256" s="241"/>
    </row>
    <row r="1257" spans="1:16">
      <c r="A1257" s="225"/>
      <c r="B1257" s="226"/>
      <c r="C1257" s="238"/>
      <c r="D1257" s="227"/>
      <c r="E1257" s="227"/>
      <c r="F1257" s="227"/>
      <c r="G1257" s="227"/>
      <c r="H1257" s="227"/>
      <c r="I1257" s="227"/>
      <c r="J1257" s="227"/>
      <c r="K1257" s="238"/>
      <c r="L1257" s="232"/>
      <c r="M1257" s="233"/>
      <c r="N1257" s="241"/>
      <c r="O1257" s="242"/>
      <c r="P1257" s="241"/>
    </row>
    <row r="1258" spans="1:16">
      <c r="A1258" s="225"/>
      <c r="B1258" s="226"/>
      <c r="C1258" s="238"/>
      <c r="D1258" s="227"/>
      <c r="E1258" s="227"/>
      <c r="F1258" s="227"/>
      <c r="G1258" s="227"/>
      <c r="H1258" s="227"/>
      <c r="I1258" s="227"/>
      <c r="J1258" s="227"/>
      <c r="K1258" s="238"/>
      <c r="L1258" s="232"/>
      <c r="M1258" s="233"/>
      <c r="N1258" s="241"/>
      <c r="O1258" s="242"/>
      <c r="P1258" s="241"/>
    </row>
    <row r="1259" spans="1:16">
      <c r="A1259" s="225"/>
      <c r="B1259" s="226"/>
      <c r="C1259" s="238"/>
      <c r="D1259" s="227"/>
      <c r="E1259" s="227"/>
      <c r="F1259" s="227"/>
      <c r="G1259" s="227"/>
      <c r="H1259" s="227"/>
      <c r="I1259" s="227"/>
      <c r="J1259" s="227"/>
      <c r="K1259" s="238"/>
      <c r="L1259" s="232"/>
      <c r="M1259" s="233"/>
      <c r="N1259" s="241"/>
      <c r="O1259" s="242"/>
      <c r="P1259" s="241"/>
    </row>
    <row r="1260" spans="1:16">
      <c r="A1260" s="225"/>
      <c r="B1260" s="226"/>
      <c r="C1260" s="238"/>
      <c r="D1260" s="227"/>
      <c r="E1260" s="227"/>
      <c r="F1260" s="227"/>
      <c r="G1260" s="227"/>
      <c r="H1260" s="227"/>
      <c r="I1260" s="227"/>
      <c r="J1260" s="227"/>
      <c r="K1260" s="238"/>
      <c r="L1260" s="232"/>
      <c r="M1260" s="233"/>
      <c r="N1260" s="241"/>
      <c r="O1260" s="242"/>
      <c r="P1260" s="241"/>
    </row>
    <row r="1261" spans="1:16">
      <c r="A1261" s="225"/>
      <c r="B1261" s="226"/>
      <c r="C1261" s="238"/>
      <c r="D1261" s="227"/>
      <c r="E1261" s="227"/>
      <c r="F1261" s="227"/>
      <c r="G1261" s="227"/>
      <c r="H1261" s="227"/>
      <c r="I1261" s="227"/>
      <c r="J1261" s="227"/>
      <c r="K1261" s="238"/>
      <c r="L1261" s="232"/>
      <c r="M1261" s="233"/>
      <c r="N1261" s="241"/>
      <c r="O1261" s="242"/>
      <c r="P1261" s="241"/>
    </row>
    <row r="1262" spans="1:16">
      <c r="A1262" s="225"/>
      <c r="B1262" s="226"/>
      <c r="C1262" s="238"/>
      <c r="D1262" s="227"/>
      <c r="E1262" s="227"/>
      <c r="F1262" s="227"/>
      <c r="G1262" s="227"/>
      <c r="H1262" s="227"/>
      <c r="I1262" s="227"/>
      <c r="J1262" s="227"/>
      <c r="K1262" s="238"/>
      <c r="L1262" s="232"/>
      <c r="M1262" s="233"/>
      <c r="N1262" s="241"/>
      <c r="O1262" s="242"/>
      <c r="P1262" s="241"/>
    </row>
    <row r="1263" spans="1:16">
      <c r="A1263" s="225"/>
      <c r="B1263" s="226"/>
      <c r="C1263" s="238"/>
      <c r="D1263" s="227"/>
      <c r="E1263" s="227"/>
      <c r="F1263" s="227"/>
      <c r="G1263" s="227"/>
      <c r="H1263" s="227"/>
      <c r="I1263" s="227"/>
      <c r="J1263" s="227"/>
      <c r="K1263" s="238"/>
      <c r="L1263" s="232"/>
      <c r="M1263" s="233"/>
      <c r="N1263" s="241"/>
      <c r="O1263" s="242"/>
      <c r="P1263" s="241"/>
    </row>
    <row r="1264" spans="1:16">
      <c r="A1264" s="225"/>
      <c r="B1264" s="226"/>
      <c r="C1264" s="238"/>
      <c r="D1264" s="227"/>
      <c r="E1264" s="227"/>
      <c r="F1264" s="227"/>
      <c r="G1264" s="227"/>
      <c r="H1264" s="227"/>
      <c r="I1264" s="227"/>
      <c r="J1264" s="227"/>
      <c r="K1264" s="238"/>
      <c r="L1264" s="232"/>
      <c r="M1264" s="233"/>
      <c r="N1264" s="241"/>
      <c r="O1264" s="242"/>
      <c r="P1264" s="241"/>
    </row>
    <row r="1265" spans="1:16">
      <c r="A1265" s="225"/>
      <c r="B1265" s="226"/>
      <c r="C1265" s="238"/>
      <c r="D1265" s="227"/>
      <c r="E1265" s="227"/>
      <c r="F1265" s="227"/>
      <c r="G1265" s="227"/>
      <c r="H1265" s="227"/>
      <c r="I1265" s="227"/>
      <c r="J1265" s="227"/>
      <c r="K1265" s="238"/>
      <c r="L1265" s="232"/>
      <c r="M1265" s="233"/>
      <c r="N1265" s="241"/>
      <c r="O1265" s="242"/>
      <c r="P1265" s="241"/>
    </row>
    <row r="1266" spans="1:16">
      <c r="A1266" s="225"/>
      <c r="B1266" s="226"/>
      <c r="C1266" s="238"/>
      <c r="D1266" s="227"/>
      <c r="E1266" s="227"/>
      <c r="F1266" s="227"/>
      <c r="G1266" s="227"/>
      <c r="H1266" s="227"/>
      <c r="I1266" s="227"/>
      <c r="J1266" s="227"/>
      <c r="K1266" s="238"/>
      <c r="L1266" s="232"/>
      <c r="M1266" s="233"/>
      <c r="N1266" s="241"/>
      <c r="O1266" s="242"/>
      <c r="P1266" s="241"/>
    </row>
    <row r="1267" spans="1:16">
      <c r="A1267" s="225"/>
      <c r="B1267" s="226"/>
      <c r="C1267" s="238"/>
      <c r="D1267" s="227"/>
      <c r="E1267" s="227"/>
      <c r="F1267" s="227"/>
      <c r="G1267" s="227"/>
      <c r="H1267" s="227"/>
      <c r="I1267" s="227"/>
      <c r="J1267" s="227"/>
      <c r="K1267" s="238"/>
      <c r="L1267" s="232"/>
      <c r="M1267" s="233"/>
      <c r="N1267" s="241"/>
      <c r="O1267" s="242"/>
      <c r="P1267" s="241"/>
    </row>
    <row r="1268" spans="1:16">
      <c r="A1268" s="225"/>
      <c r="B1268" s="226"/>
      <c r="C1268" s="238"/>
      <c r="D1268" s="227"/>
      <c r="E1268" s="227"/>
      <c r="F1268" s="227"/>
      <c r="G1268" s="227"/>
      <c r="H1268" s="227"/>
      <c r="I1268" s="227"/>
      <c r="J1268" s="227"/>
      <c r="K1268" s="238"/>
      <c r="L1268" s="232"/>
      <c r="M1268" s="233"/>
      <c r="N1268" s="241"/>
      <c r="O1268" s="242"/>
      <c r="P1268" s="241"/>
    </row>
    <row r="1269" spans="1:16">
      <c r="A1269" s="225"/>
      <c r="B1269" s="226"/>
      <c r="C1269" s="238"/>
      <c r="D1269" s="227"/>
      <c r="E1269" s="227"/>
      <c r="F1269" s="227"/>
      <c r="G1269" s="227"/>
      <c r="H1269" s="227"/>
      <c r="I1269" s="227"/>
      <c r="J1269" s="227"/>
      <c r="K1269" s="238"/>
      <c r="L1269" s="232"/>
      <c r="M1269" s="233"/>
      <c r="N1269" s="241"/>
      <c r="O1269" s="242"/>
      <c r="P1269" s="241"/>
    </row>
    <row r="1270" spans="1:16">
      <c r="A1270" s="225"/>
      <c r="B1270" s="226"/>
      <c r="C1270" s="238"/>
      <c r="D1270" s="227"/>
      <c r="E1270" s="227"/>
      <c r="F1270" s="227"/>
      <c r="G1270" s="227"/>
      <c r="H1270" s="227"/>
      <c r="I1270" s="227"/>
      <c r="J1270" s="227"/>
      <c r="K1270" s="238"/>
      <c r="L1270" s="232"/>
      <c r="M1270" s="233"/>
      <c r="N1270" s="241"/>
      <c r="O1270" s="242"/>
      <c r="P1270" s="241"/>
    </row>
    <row r="1271" spans="1:16">
      <c r="A1271" s="225"/>
      <c r="B1271" s="226"/>
      <c r="C1271" s="238"/>
      <c r="D1271" s="227"/>
      <c r="E1271" s="227"/>
      <c r="F1271" s="227"/>
      <c r="G1271" s="227"/>
      <c r="H1271" s="227"/>
      <c r="I1271" s="227"/>
      <c r="J1271" s="227"/>
      <c r="K1271" s="238"/>
      <c r="L1271" s="232"/>
      <c r="M1271" s="233"/>
      <c r="N1271" s="241"/>
      <c r="O1271" s="242"/>
      <c r="P1271" s="241"/>
    </row>
    <row r="1272" spans="1:16">
      <c r="A1272" s="225"/>
      <c r="B1272" s="226"/>
      <c r="C1272" s="238"/>
      <c r="D1272" s="227"/>
      <c r="E1272" s="227"/>
      <c r="F1272" s="227"/>
      <c r="G1272" s="227"/>
      <c r="H1272" s="227"/>
      <c r="I1272" s="227"/>
      <c r="J1272" s="227"/>
      <c r="K1272" s="238"/>
      <c r="L1272" s="232"/>
      <c r="M1272" s="233"/>
      <c r="N1272" s="241"/>
      <c r="O1272" s="242"/>
      <c r="P1272" s="241"/>
    </row>
    <row r="1273" spans="1:16">
      <c r="A1273" s="225"/>
      <c r="B1273" s="226"/>
      <c r="C1273" s="238"/>
      <c r="D1273" s="227"/>
      <c r="E1273" s="227"/>
      <c r="F1273" s="227"/>
      <c r="G1273" s="227"/>
      <c r="H1273" s="227"/>
      <c r="I1273" s="227"/>
      <c r="J1273" s="227"/>
      <c r="K1273" s="238"/>
      <c r="L1273" s="232"/>
      <c r="M1273" s="233"/>
      <c r="N1273" s="241"/>
      <c r="O1273" s="242"/>
      <c r="P1273" s="241"/>
    </row>
    <row r="1274" spans="1:16">
      <c r="A1274" s="225"/>
      <c r="B1274" s="226"/>
      <c r="C1274" s="238"/>
      <c r="D1274" s="227"/>
      <c r="E1274" s="227"/>
      <c r="F1274" s="227"/>
      <c r="G1274" s="227"/>
      <c r="H1274" s="227"/>
      <c r="I1274" s="227"/>
      <c r="J1274" s="227"/>
      <c r="K1274" s="238"/>
      <c r="L1274" s="232"/>
      <c r="M1274" s="233"/>
      <c r="N1274" s="241"/>
      <c r="O1274" s="242"/>
      <c r="P1274" s="241"/>
    </row>
    <row r="1275" spans="1:16">
      <c r="A1275" s="225"/>
      <c r="B1275" s="226"/>
      <c r="C1275" s="238"/>
      <c r="D1275" s="227"/>
      <c r="E1275" s="227"/>
      <c r="F1275" s="227"/>
      <c r="G1275" s="227"/>
      <c r="H1275" s="227"/>
      <c r="I1275" s="227"/>
      <c r="J1275" s="227"/>
      <c r="K1275" s="238"/>
      <c r="L1275" s="232"/>
      <c r="M1275" s="233"/>
      <c r="N1275" s="241"/>
      <c r="O1275" s="242"/>
      <c r="P1275" s="241"/>
    </row>
    <row r="1276" spans="1:16">
      <c r="A1276" s="225"/>
      <c r="B1276" s="226"/>
      <c r="C1276" s="238"/>
      <c r="D1276" s="227"/>
      <c r="E1276" s="227"/>
      <c r="F1276" s="227"/>
      <c r="G1276" s="227"/>
      <c r="H1276" s="227"/>
      <c r="I1276" s="227"/>
      <c r="J1276" s="227"/>
      <c r="K1276" s="238"/>
      <c r="L1276" s="232"/>
      <c r="M1276" s="233"/>
      <c r="N1276" s="241"/>
      <c r="O1276" s="242"/>
      <c r="P1276" s="241"/>
    </row>
    <row r="1277" spans="1:16">
      <c r="A1277" s="225"/>
      <c r="B1277" s="226"/>
      <c r="C1277" s="238"/>
      <c r="D1277" s="227"/>
      <c r="E1277" s="227"/>
      <c r="F1277" s="227"/>
      <c r="G1277" s="227"/>
      <c r="H1277" s="227"/>
      <c r="I1277" s="227"/>
      <c r="J1277" s="227"/>
      <c r="K1277" s="238"/>
      <c r="L1277" s="232"/>
      <c r="M1277" s="233"/>
      <c r="N1277" s="241"/>
      <c r="O1277" s="242"/>
      <c r="P1277" s="241"/>
    </row>
    <row r="1278" spans="1:16">
      <c r="A1278" s="225"/>
      <c r="B1278" s="226"/>
      <c r="C1278" s="238"/>
      <c r="D1278" s="227"/>
      <c r="E1278" s="227"/>
      <c r="F1278" s="227"/>
      <c r="G1278" s="227"/>
      <c r="H1278" s="227"/>
      <c r="I1278" s="227"/>
      <c r="J1278" s="227"/>
      <c r="K1278" s="238"/>
      <c r="L1278" s="232"/>
      <c r="M1278" s="233"/>
      <c r="N1278" s="241"/>
      <c r="O1278" s="242"/>
      <c r="P1278" s="241"/>
    </row>
    <row r="1279" spans="1:16">
      <c r="A1279" s="225"/>
      <c r="B1279" s="226"/>
      <c r="C1279" s="238"/>
      <c r="D1279" s="227"/>
      <c r="E1279" s="227"/>
      <c r="F1279" s="227"/>
      <c r="G1279" s="227"/>
      <c r="H1279" s="227"/>
      <c r="I1279" s="227"/>
      <c r="J1279" s="227"/>
      <c r="K1279" s="238"/>
      <c r="L1279" s="232"/>
      <c r="M1279" s="233"/>
      <c r="N1279" s="241"/>
      <c r="O1279" s="242"/>
      <c r="P1279" s="241"/>
    </row>
    <row r="1280" spans="1:16">
      <c r="A1280" s="225"/>
      <c r="B1280" s="226"/>
      <c r="C1280" s="238"/>
      <c r="D1280" s="227"/>
      <c r="E1280" s="227"/>
      <c r="F1280" s="227"/>
      <c r="G1280" s="227"/>
      <c r="H1280" s="227"/>
      <c r="I1280" s="227"/>
      <c r="J1280" s="227"/>
      <c r="K1280" s="238"/>
      <c r="L1280" s="232"/>
      <c r="M1280" s="233"/>
      <c r="N1280" s="241"/>
      <c r="O1280" s="242"/>
      <c r="P1280" s="241"/>
    </row>
    <row r="1281" spans="1:16">
      <c r="A1281" s="225"/>
      <c r="B1281" s="226"/>
      <c r="C1281" s="238"/>
      <c r="D1281" s="227"/>
      <c r="E1281" s="227"/>
      <c r="F1281" s="227"/>
      <c r="G1281" s="227"/>
      <c r="H1281" s="227"/>
      <c r="I1281" s="227"/>
      <c r="J1281" s="227"/>
      <c r="K1281" s="238"/>
      <c r="L1281" s="232"/>
      <c r="M1281" s="233"/>
      <c r="N1281" s="241"/>
      <c r="O1281" s="242"/>
      <c r="P1281" s="241"/>
    </row>
    <row r="1282" spans="1:16">
      <c r="A1282" s="225"/>
      <c r="B1282" s="226"/>
      <c r="C1282" s="238"/>
      <c r="D1282" s="227"/>
      <c r="E1282" s="227"/>
      <c r="F1282" s="227"/>
      <c r="G1282" s="227"/>
      <c r="H1282" s="227"/>
      <c r="I1282" s="227"/>
      <c r="J1282" s="227"/>
      <c r="K1282" s="238"/>
      <c r="L1282" s="232"/>
      <c r="M1282" s="233"/>
      <c r="N1282" s="241"/>
      <c r="O1282" s="242"/>
      <c r="P1282" s="241"/>
    </row>
    <row r="1283" spans="1:16">
      <c r="A1283" s="225"/>
      <c r="B1283" s="226"/>
      <c r="C1283" s="238"/>
      <c r="D1283" s="227"/>
      <c r="E1283" s="227"/>
      <c r="F1283" s="227"/>
      <c r="G1283" s="227"/>
      <c r="H1283" s="227"/>
      <c r="I1283" s="227"/>
      <c r="J1283" s="227"/>
      <c r="K1283" s="238"/>
      <c r="L1283" s="232"/>
      <c r="M1283" s="233"/>
      <c r="N1283" s="241"/>
      <c r="O1283" s="242"/>
      <c r="P1283" s="241"/>
    </row>
    <row r="1284" spans="1:16">
      <c r="A1284" s="225"/>
      <c r="B1284" s="226"/>
      <c r="C1284" s="238"/>
      <c r="D1284" s="227"/>
      <c r="E1284" s="227"/>
      <c r="F1284" s="227"/>
      <c r="G1284" s="227"/>
      <c r="H1284" s="227"/>
      <c r="I1284" s="227"/>
      <c r="J1284" s="227"/>
      <c r="K1284" s="238"/>
      <c r="L1284" s="232"/>
      <c r="M1284" s="233"/>
      <c r="N1284" s="241"/>
      <c r="O1284" s="242"/>
      <c r="P1284" s="241"/>
    </row>
    <row r="1285" spans="1:16">
      <c r="A1285" s="225"/>
      <c r="B1285" s="226"/>
      <c r="C1285" s="238"/>
      <c r="D1285" s="227"/>
      <c r="E1285" s="227"/>
      <c r="F1285" s="227"/>
      <c r="G1285" s="227"/>
      <c r="H1285" s="227"/>
      <c r="I1285" s="227"/>
      <c r="J1285" s="227"/>
      <c r="K1285" s="238"/>
      <c r="L1285" s="232"/>
      <c r="M1285" s="233"/>
      <c r="N1285" s="241"/>
      <c r="O1285" s="242"/>
      <c r="P1285" s="241"/>
    </row>
    <row r="1286" spans="1:16">
      <c r="A1286" s="225"/>
      <c r="B1286" s="226"/>
      <c r="C1286" s="238"/>
      <c r="D1286" s="227"/>
      <c r="E1286" s="227"/>
      <c r="F1286" s="227"/>
      <c r="G1286" s="227"/>
      <c r="H1286" s="227"/>
      <c r="I1286" s="227"/>
      <c r="J1286" s="227"/>
      <c r="K1286" s="238"/>
      <c r="L1286" s="232"/>
      <c r="M1286" s="233"/>
      <c r="N1286" s="241"/>
      <c r="O1286" s="242"/>
      <c r="P1286" s="241"/>
    </row>
    <row r="1287" spans="1:16">
      <c r="A1287" s="225"/>
      <c r="B1287" s="226"/>
      <c r="C1287" s="238"/>
      <c r="D1287" s="227"/>
      <c r="E1287" s="227"/>
      <c r="F1287" s="227"/>
      <c r="G1287" s="227"/>
      <c r="H1287" s="227"/>
      <c r="I1287" s="227"/>
      <c r="J1287" s="227"/>
      <c r="K1287" s="238"/>
      <c r="L1287" s="232"/>
      <c r="M1287" s="233"/>
      <c r="N1287" s="241"/>
      <c r="O1287" s="242"/>
      <c r="P1287" s="241"/>
    </row>
    <row r="1288" spans="1:16">
      <c r="A1288" s="225"/>
      <c r="B1288" s="226"/>
      <c r="C1288" s="238"/>
      <c r="D1288" s="227"/>
      <c r="E1288" s="227"/>
      <c r="F1288" s="227"/>
      <c r="G1288" s="227"/>
      <c r="H1288" s="227"/>
      <c r="I1288" s="227"/>
      <c r="J1288" s="227"/>
      <c r="K1288" s="238"/>
      <c r="L1288" s="232"/>
      <c r="M1288" s="233"/>
      <c r="N1288" s="241"/>
      <c r="O1288" s="242"/>
      <c r="P1288" s="241"/>
    </row>
    <row r="1289" spans="1:16">
      <c r="A1289" s="225"/>
      <c r="B1289" s="226"/>
      <c r="C1289" s="238"/>
      <c r="D1289" s="227"/>
      <c r="E1289" s="227"/>
      <c r="F1289" s="227"/>
      <c r="G1289" s="227"/>
      <c r="H1289" s="227"/>
      <c r="I1289" s="227"/>
      <c r="J1289" s="227"/>
      <c r="K1289" s="238"/>
      <c r="L1289" s="232"/>
      <c r="M1289" s="233"/>
      <c r="N1289" s="241"/>
      <c r="O1289" s="242"/>
      <c r="P1289" s="241"/>
    </row>
    <row r="1290" spans="1:16">
      <c r="A1290" s="225"/>
      <c r="B1290" s="226"/>
      <c r="C1290" s="238"/>
      <c r="D1290" s="227"/>
      <c r="E1290" s="227"/>
      <c r="F1290" s="227"/>
      <c r="G1290" s="227"/>
      <c r="H1290" s="227"/>
      <c r="I1290" s="227"/>
      <c r="J1290" s="227"/>
      <c r="K1290" s="238"/>
      <c r="L1290" s="232"/>
      <c r="M1290" s="233"/>
      <c r="N1290" s="241"/>
      <c r="O1290" s="242"/>
      <c r="P1290" s="241"/>
    </row>
    <row r="1291" spans="1:16">
      <c r="A1291" s="225"/>
      <c r="B1291" s="226"/>
      <c r="C1291" s="238"/>
      <c r="D1291" s="227"/>
      <c r="E1291" s="227"/>
      <c r="F1291" s="227"/>
      <c r="G1291" s="227"/>
      <c r="H1291" s="227"/>
      <c r="I1291" s="227"/>
      <c r="J1291" s="227"/>
      <c r="K1291" s="238"/>
      <c r="L1291" s="232"/>
      <c r="M1291" s="233"/>
      <c r="N1291" s="241"/>
      <c r="O1291" s="242"/>
      <c r="P1291" s="241"/>
    </row>
    <row r="1292" spans="1:16">
      <c r="A1292" s="225"/>
      <c r="B1292" s="226"/>
      <c r="C1292" s="238"/>
      <c r="D1292" s="227"/>
      <c r="E1292" s="227"/>
      <c r="F1292" s="227"/>
      <c r="G1292" s="227"/>
      <c r="H1292" s="227"/>
      <c r="I1292" s="227"/>
      <c r="J1292" s="227"/>
      <c r="K1292" s="238"/>
      <c r="L1292" s="232"/>
      <c r="M1292" s="233"/>
      <c r="N1292" s="241"/>
      <c r="O1292" s="242"/>
      <c r="P1292" s="241"/>
    </row>
    <row r="1293" spans="1:16">
      <c r="A1293" s="225"/>
      <c r="B1293" s="226"/>
      <c r="C1293" s="238"/>
      <c r="D1293" s="227"/>
      <c r="E1293" s="227"/>
      <c r="F1293" s="227"/>
      <c r="G1293" s="227"/>
      <c r="H1293" s="227"/>
      <c r="I1293" s="227"/>
      <c r="J1293" s="227"/>
      <c r="K1293" s="238"/>
      <c r="L1293" s="232"/>
      <c r="M1293" s="233"/>
      <c r="N1293" s="241"/>
      <c r="O1293" s="242"/>
      <c r="P1293" s="241"/>
    </row>
    <row r="1294" spans="1:16">
      <c r="A1294" s="225"/>
      <c r="B1294" s="226"/>
      <c r="C1294" s="238"/>
      <c r="D1294" s="227"/>
      <c r="E1294" s="227"/>
      <c r="F1294" s="227"/>
      <c r="G1294" s="227"/>
      <c r="H1294" s="227"/>
      <c r="I1294" s="227"/>
      <c r="J1294" s="227"/>
      <c r="K1294" s="238"/>
      <c r="L1294" s="232"/>
      <c r="M1294" s="233"/>
      <c r="N1294" s="241"/>
      <c r="O1294" s="242"/>
      <c r="P1294" s="241"/>
    </row>
    <row r="1295" spans="1:16">
      <c r="A1295" s="225"/>
      <c r="B1295" s="226"/>
      <c r="C1295" s="238"/>
      <c r="D1295" s="227"/>
      <c r="E1295" s="227"/>
      <c r="F1295" s="227"/>
      <c r="G1295" s="227"/>
      <c r="H1295" s="227"/>
      <c r="I1295" s="227"/>
      <c r="J1295" s="227"/>
      <c r="K1295" s="238"/>
      <c r="L1295" s="232"/>
      <c r="M1295" s="233"/>
      <c r="N1295" s="241"/>
      <c r="O1295" s="242"/>
      <c r="P1295" s="241"/>
    </row>
    <row r="1296" spans="1:16">
      <c r="A1296" s="225"/>
      <c r="B1296" s="226"/>
      <c r="C1296" s="238"/>
      <c r="D1296" s="227"/>
      <c r="E1296" s="227"/>
      <c r="F1296" s="227"/>
      <c r="G1296" s="227"/>
      <c r="H1296" s="227"/>
      <c r="I1296" s="227"/>
      <c r="J1296" s="227"/>
      <c r="K1296" s="238"/>
      <c r="L1296" s="232"/>
      <c r="M1296" s="233"/>
      <c r="N1296" s="241"/>
      <c r="O1296" s="242"/>
      <c r="P1296" s="241"/>
    </row>
    <row r="1297" spans="1:16">
      <c r="A1297" s="225"/>
      <c r="B1297" s="226"/>
      <c r="C1297" s="238"/>
      <c r="D1297" s="227"/>
      <c r="E1297" s="227"/>
      <c r="F1297" s="227"/>
      <c r="G1297" s="227"/>
      <c r="H1297" s="227"/>
      <c r="I1297" s="227"/>
      <c r="J1297" s="227"/>
      <c r="K1297" s="238"/>
      <c r="L1297" s="232"/>
      <c r="M1297" s="233"/>
      <c r="N1297" s="241"/>
      <c r="O1297" s="242"/>
      <c r="P1297" s="241"/>
    </row>
    <row r="1298" spans="1:16">
      <c r="A1298" s="225"/>
      <c r="B1298" s="226"/>
      <c r="C1298" s="238"/>
      <c r="D1298" s="227"/>
      <c r="E1298" s="227"/>
      <c r="F1298" s="227"/>
      <c r="G1298" s="227"/>
      <c r="H1298" s="227"/>
      <c r="I1298" s="227"/>
      <c r="J1298" s="227"/>
      <c r="K1298" s="238"/>
      <c r="L1298" s="232"/>
      <c r="M1298" s="233"/>
      <c r="N1298" s="241"/>
      <c r="O1298" s="242"/>
      <c r="P1298" s="241"/>
    </row>
    <row r="1299" spans="1:16">
      <c r="A1299" s="225"/>
      <c r="B1299" s="226"/>
      <c r="C1299" s="238"/>
      <c r="D1299" s="227"/>
      <c r="E1299" s="227"/>
      <c r="F1299" s="227"/>
      <c r="G1299" s="227"/>
      <c r="H1299" s="227"/>
      <c r="I1299" s="227"/>
      <c r="J1299" s="227"/>
      <c r="K1299" s="238"/>
      <c r="L1299" s="232"/>
      <c r="M1299" s="233"/>
      <c r="N1299" s="241"/>
      <c r="O1299" s="242"/>
      <c r="P1299" s="241"/>
    </row>
    <row r="1300" spans="1:16">
      <c r="A1300" s="225"/>
      <c r="B1300" s="226"/>
      <c r="C1300" s="238"/>
      <c r="D1300" s="227"/>
      <c r="E1300" s="227"/>
      <c r="F1300" s="227"/>
      <c r="G1300" s="227"/>
      <c r="H1300" s="227"/>
      <c r="I1300" s="227"/>
      <c r="J1300" s="227"/>
      <c r="K1300" s="238"/>
      <c r="L1300" s="232"/>
      <c r="M1300" s="233"/>
      <c r="N1300" s="241"/>
      <c r="O1300" s="242"/>
      <c r="P1300" s="241"/>
    </row>
    <row r="1301" spans="1:16">
      <c r="A1301" s="225"/>
      <c r="B1301" s="226"/>
      <c r="C1301" s="238"/>
      <c r="D1301" s="227"/>
      <c r="E1301" s="227"/>
      <c r="F1301" s="227"/>
      <c r="G1301" s="227"/>
      <c r="H1301" s="227"/>
      <c r="I1301" s="227"/>
      <c r="J1301" s="227"/>
      <c r="K1301" s="238"/>
      <c r="L1301" s="232"/>
      <c r="M1301" s="233"/>
      <c r="N1301" s="241"/>
      <c r="O1301" s="242"/>
      <c r="P1301" s="241"/>
    </row>
    <row r="1302" spans="1:16">
      <c r="A1302" s="225"/>
      <c r="B1302" s="226"/>
      <c r="C1302" s="238"/>
      <c r="D1302" s="227"/>
      <c r="E1302" s="227"/>
      <c r="F1302" s="227"/>
      <c r="G1302" s="227"/>
      <c r="H1302" s="227"/>
      <c r="I1302" s="227"/>
      <c r="J1302" s="227"/>
      <c r="K1302" s="238"/>
      <c r="L1302" s="232"/>
      <c r="M1302" s="233"/>
      <c r="N1302" s="241"/>
      <c r="O1302" s="242"/>
      <c r="P1302" s="241"/>
    </row>
    <row r="1303" spans="1:16">
      <c r="A1303" s="225"/>
      <c r="B1303" s="226"/>
      <c r="C1303" s="238"/>
      <c r="D1303" s="227"/>
      <c r="E1303" s="227"/>
      <c r="F1303" s="227"/>
      <c r="G1303" s="227"/>
      <c r="H1303" s="227"/>
      <c r="I1303" s="227"/>
      <c r="J1303" s="227"/>
      <c r="K1303" s="238"/>
      <c r="L1303" s="232"/>
      <c r="M1303" s="233"/>
      <c r="N1303" s="241"/>
      <c r="O1303" s="242"/>
      <c r="P1303" s="241"/>
    </row>
    <row r="1304" spans="1:16">
      <c r="A1304" s="225"/>
      <c r="B1304" s="226"/>
      <c r="C1304" s="238"/>
      <c r="D1304" s="227"/>
      <c r="E1304" s="227"/>
      <c r="F1304" s="227"/>
      <c r="G1304" s="227"/>
      <c r="H1304" s="227"/>
      <c r="I1304" s="227"/>
      <c r="J1304" s="227"/>
      <c r="K1304" s="238"/>
      <c r="L1304" s="232"/>
      <c r="M1304" s="233"/>
      <c r="N1304" s="241"/>
      <c r="O1304" s="242"/>
      <c r="P1304" s="241"/>
    </row>
    <row r="1305" spans="1:16">
      <c r="A1305" s="225"/>
      <c r="B1305" s="226"/>
      <c r="C1305" s="238"/>
      <c r="D1305" s="227"/>
      <c r="E1305" s="227"/>
      <c r="F1305" s="227"/>
      <c r="G1305" s="227"/>
      <c r="H1305" s="227"/>
      <c r="I1305" s="227"/>
      <c r="J1305" s="227"/>
      <c r="K1305" s="238"/>
      <c r="L1305" s="232"/>
      <c r="M1305" s="233"/>
      <c r="N1305" s="241"/>
      <c r="O1305" s="242"/>
      <c r="P1305" s="241"/>
    </row>
    <row r="1306" spans="1:16">
      <c r="A1306" s="225"/>
      <c r="B1306" s="226"/>
      <c r="C1306" s="238"/>
      <c r="D1306" s="227"/>
      <c r="E1306" s="227"/>
      <c r="F1306" s="227"/>
      <c r="G1306" s="227"/>
      <c r="H1306" s="227"/>
      <c r="I1306" s="227"/>
      <c r="J1306" s="227"/>
      <c r="K1306" s="238"/>
      <c r="L1306" s="232"/>
      <c r="M1306" s="233"/>
      <c r="N1306" s="241"/>
      <c r="O1306" s="242"/>
      <c r="P1306" s="241"/>
    </row>
    <row r="1307" spans="1:16">
      <c r="A1307" s="225"/>
      <c r="B1307" s="226"/>
      <c r="C1307" s="238"/>
      <c r="D1307" s="227"/>
      <c r="E1307" s="227"/>
      <c r="F1307" s="227"/>
      <c r="G1307" s="227"/>
      <c r="H1307" s="227"/>
      <c r="I1307" s="227"/>
      <c r="J1307" s="227"/>
      <c r="K1307" s="238"/>
      <c r="L1307" s="232"/>
      <c r="M1307" s="233"/>
      <c r="N1307" s="241"/>
      <c r="O1307" s="242"/>
      <c r="P1307" s="241"/>
    </row>
    <row r="1308" spans="1:16">
      <c r="A1308" s="225"/>
      <c r="B1308" s="226"/>
      <c r="C1308" s="238"/>
      <c r="D1308" s="227"/>
      <c r="E1308" s="227"/>
      <c r="F1308" s="227"/>
      <c r="G1308" s="227"/>
      <c r="H1308" s="227"/>
      <c r="I1308" s="227"/>
      <c r="J1308" s="227"/>
      <c r="K1308" s="238"/>
      <c r="L1308" s="232"/>
      <c r="M1308" s="233"/>
      <c r="N1308" s="241"/>
      <c r="O1308" s="242"/>
      <c r="P1308" s="241"/>
    </row>
    <row r="1309" spans="1:16">
      <c r="A1309" s="225"/>
      <c r="B1309" s="226"/>
      <c r="C1309" s="238"/>
      <c r="D1309" s="227"/>
      <c r="E1309" s="227"/>
      <c r="F1309" s="227"/>
      <c r="G1309" s="227"/>
      <c r="H1309" s="227"/>
      <c r="I1309" s="227"/>
      <c r="J1309" s="227"/>
      <c r="K1309" s="238"/>
      <c r="L1309" s="232"/>
      <c r="M1309" s="233"/>
      <c r="N1309" s="241"/>
      <c r="O1309" s="242"/>
      <c r="P1309" s="241"/>
    </row>
    <row r="1310" spans="1:16">
      <c r="A1310" s="225"/>
      <c r="B1310" s="226"/>
      <c r="C1310" s="238"/>
      <c r="D1310" s="227"/>
      <c r="E1310" s="227"/>
      <c r="F1310" s="227"/>
      <c r="G1310" s="227"/>
      <c r="H1310" s="227"/>
      <c r="I1310" s="227"/>
      <c r="J1310" s="227"/>
      <c r="K1310" s="238"/>
      <c r="L1310" s="232"/>
      <c r="M1310" s="233"/>
      <c r="N1310" s="241"/>
      <c r="O1310" s="242"/>
      <c r="P1310" s="241"/>
    </row>
    <row r="1311" spans="1:16">
      <c r="A1311" s="225"/>
      <c r="B1311" s="226"/>
      <c r="C1311" s="238"/>
      <c r="D1311" s="227"/>
      <c r="E1311" s="227"/>
      <c r="F1311" s="227"/>
      <c r="G1311" s="227"/>
      <c r="H1311" s="227"/>
      <c r="I1311" s="227"/>
      <c r="J1311" s="227"/>
      <c r="K1311" s="238"/>
      <c r="L1311" s="232"/>
      <c r="M1311" s="233"/>
      <c r="N1311" s="241"/>
      <c r="O1311" s="242"/>
      <c r="P1311" s="241"/>
    </row>
    <row r="1312" spans="1:16">
      <c r="A1312" s="225"/>
      <c r="B1312" s="226"/>
      <c r="C1312" s="238"/>
      <c r="D1312" s="227"/>
      <c r="E1312" s="227"/>
      <c r="F1312" s="227"/>
      <c r="G1312" s="227"/>
      <c r="H1312" s="227"/>
      <c r="I1312" s="227"/>
      <c r="J1312" s="227"/>
      <c r="K1312" s="238"/>
      <c r="L1312" s="232"/>
      <c r="M1312" s="233"/>
      <c r="N1312" s="241"/>
      <c r="O1312" s="242"/>
      <c r="P1312" s="241"/>
    </row>
    <row r="1313" spans="1:16">
      <c r="A1313" s="225"/>
      <c r="B1313" s="226"/>
      <c r="C1313" s="238"/>
      <c r="D1313" s="227"/>
      <c r="E1313" s="227"/>
      <c r="F1313" s="227"/>
      <c r="G1313" s="227"/>
      <c r="H1313" s="227"/>
      <c r="I1313" s="227"/>
      <c r="J1313" s="227"/>
      <c r="K1313" s="238"/>
      <c r="L1313" s="232"/>
      <c r="M1313" s="233"/>
      <c r="N1313" s="241"/>
      <c r="O1313" s="242"/>
      <c r="P1313" s="241"/>
    </row>
    <row r="1314" spans="1:16">
      <c r="A1314" s="225"/>
      <c r="B1314" s="226"/>
      <c r="C1314" s="238"/>
      <c r="D1314" s="227"/>
      <c r="E1314" s="227"/>
      <c r="F1314" s="227"/>
      <c r="G1314" s="227"/>
      <c r="H1314" s="227"/>
      <c r="I1314" s="227"/>
      <c r="J1314" s="227"/>
      <c r="K1314" s="238"/>
      <c r="L1314" s="232"/>
      <c r="M1314" s="233"/>
      <c r="N1314" s="241"/>
      <c r="O1314" s="242"/>
      <c r="P1314" s="241"/>
    </row>
    <row r="1315" spans="1:16">
      <c r="A1315" s="225"/>
      <c r="B1315" s="226"/>
      <c r="C1315" s="238"/>
      <c r="D1315" s="227"/>
      <c r="E1315" s="227"/>
      <c r="F1315" s="227"/>
      <c r="G1315" s="227"/>
      <c r="H1315" s="227"/>
      <c r="I1315" s="227"/>
      <c r="J1315" s="227"/>
      <c r="K1315" s="238"/>
      <c r="L1315" s="232"/>
      <c r="M1315" s="233"/>
      <c r="N1315" s="241"/>
      <c r="O1315" s="242"/>
      <c r="P1315" s="241"/>
    </row>
    <row r="1316" spans="1:16">
      <c r="A1316" s="225"/>
      <c r="B1316" s="226"/>
      <c r="C1316" s="238"/>
      <c r="D1316" s="227"/>
      <c r="E1316" s="227"/>
      <c r="F1316" s="227"/>
      <c r="G1316" s="227"/>
      <c r="H1316" s="227"/>
      <c r="I1316" s="227"/>
      <c r="J1316" s="227"/>
      <c r="K1316" s="238"/>
      <c r="L1316" s="232"/>
      <c r="M1316" s="233"/>
      <c r="N1316" s="241"/>
      <c r="O1316" s="242"/>
      <c r="P1316" s="241"/>
    </row>
    <row r="1317" spans="1:16">
      <c r="A1317" s="225"/>
      <c r="B1317" s="226"/>
      <c r="C1317" s="238"/>
      <c r="D1317" s="227"/>
      <c r="E1317" s="227"/>
      <c r="F1317" s="227"/>
      <c r="G1317" s="227"/>
      <c r="H1317" s="227"/>
      <c r="I1317" s="227"/>
      <c r="J1317" s="227"/>
      <c r="K1317" s="238"/>
      <c r="L1317" s="232"/>
      <c r="M1317" s="233"/>
      <c r="N1317" s="241"/>
      <c r="O1317" s="242"/>
      <c r="P1317" s="241"/>
    </row>
    <row r="1318" spans="1:16">
      <c r="A1318" s="225"/>
      <c r="B1318" s="226"/>
      <c r="C1318" s="238"/>
      <c r="D1318" s="227"/>
      <c r="E1318" s="227"/>
      <c r="F1318" s="227"/>
      <c r="G1318" s="227"/>
      <c r="H1318" s="227"/>
      <c r="I1318" s="227"/>
      <c r="J1318" s="227"/>
      <c r="K1318" s="238"/>
      <c r="L1318" s="232"/>
      <c r="M1318" s="233"/>
      <c r="N1318" s="241"/>
      <c r="O1318" s="242"/>
      <c r="P1318" s="241"/>
    </row>
    <row r="1319" spans="1:16">
      <c r="A1319" s="225"/>
      <c r="B1319" s="226"/>
      <c r="C1319" s="238"/>
      <c r="D1319" s="227"/>
      <c r="E1319" s="227"/>
      <c r="F1319" s="227"/>
      <c r="G1319" s="227"/>
      <c r="H1319" s="227"/>
      <c r="I1319" s="227"/>
      <c r="J1319" s="227"/>
      <c r="K1319" s="238"/>
      <c r="L1319" s="232"/>
      <c r="M1319" s="233"/>
      <c r="N1319" s="241"/>
      <c r="O1319" s="242"/>
      <c r="P1319" s="241"/>
    </row>
    <row r="1320" spans="1:16">
      <c r="A1320" s="225"/>
      <c r="B1320" s="226"/>
      <c r="C1320" s="238"/>
      <c r="D1320" s="227"/>
      <c r="E1320" s="227"/>
      <c r="F1320" s="227"/>
      <c r="G1320" s="227"/>
      <c r="H1320" s="227"/>
      <c r="I1320" s="227"/>
      <c r="J1320" s="227"/>
      <c r="K1320" s="238"/>
      <c r="L1320" s="232"/>
      <c r="M1320" s="233"/>
      <c r="N1320" s="241"/>
      <c r="O1320" s="242"/>
      <c r="P1320" s="241"/>
    </row>
    <row r="1321" spans="1:16">
      <c r="A1321" s="225"/>
      <c r="B1321" s="226"/>
      <c r="C1321" s="238"/>
      <c r="D1321" s="227"/>
      <c r="E1321" s="227"/>
      <c r="F1321" s="227"/>
      <c r="G1321" s="227"/>
      <c r="H1321" s="227"/>
      <c r="I1321" s="227"/>
      <c r="J1321" s="227"/>
      <c r="K1321" s="238"/>
      <c r="L1321" s="232"/>
      <c r="M1321" s="233"/>
      <c r="N1321" s="241"/>
      <c r="O1321" s="242"/>
      <c r="P1321" s="241"/>
    </row>
    <row r="1322" spans="1:16">
      <c r="A1322" s="225"/>
      <c r="B1322" s="226"/>
      <c r="C1322" s="238"/>
      <c r="D1322" s="227"/>
      <c r="E1322" s="227"/>
      <c r="F1322" s="227"/>
      <c r="G1322" s="227"/>
      <c r="H1322" s="227"/>
      <c r="I1322" s="227"/>
      <c r="J1322" s="227"/>
      <c r="K1322" s="238"/>
      <c r="L1322" s="232"/>
      <c r="M1322" s="233"/>
      <c r="N1322" s="241"/>
      <c r="O1322" s="242"/>
      <c r="P1322" s="241"/>
    </row>
    <row r="1323" spans="1:16">
      <c r="A1323" s="225"/>
      <c r="B1323" s="226"/>
      <c r="C1323" s="238"/>
      <c r="D1323" s="227"/>
      <c r="E1323" s="227"/>
      <c r="F1323" s="227"/>
      <c r="G1323" s="227"/>
      <c r="H1323" s="227"/>
      <c r="I1323" s="227"/>
      <c r="J1323" s="227"/>
      <c r="K1323" s="238"/>
      <c r="L1323" s="232"/>
      <c r="M1323" s="233"/>
      <c r="N1323" s="241"/>
      <c r="O1323" s="242"/>
      <c r="P1323" s="241"/>
    </row>
    <row r="1324" spans="1:16">
      <c r="A1324" s="225"/>
      <c r="B1324" s="226"/>
      <c r="C1324" s="238"/>
      <c r="D1324" s="227"/>
      <c r="E1324" s="227"/>
      <c r="F1324" s="227"/>
      <c r="G1324" s="227"/>
      <c r="H1324" s="227"/>
      <c r="I1324" s="227"/>
      <c r="J1324" s="227"/>
      <c r="K1324" s="238"/>
      <c r="L1324" s="232"/>
      <c r="M1324" s="233"/>
      <c r="N1324" s="241"/>
      <c r="O1324" s="242"/>
      <c r="P1324" s="241"/>
    </row>
    <row r="1325" spans="1:16">
      <c r="A1325" s="225"/>
      <c r="B1325" s="226"/>
      <c r="C1325" s="238"/>
      <c r="D1325" s="227"/>
      <c r="E1325" s="227"/>
      <c r="F1325" s="227"/>
      <c r="G1325" s="227"/>
      <c r="H1325" s="227"/>
      <c r="I1325" s="227"/>
      <c r="J1325" s="227"/>
      <c r="K1325" s="238"/>
      <c r="L1325" s="232"/>
      <c r="M1325" s="233"/>
      <c r="N1325" s="241"/>
      <c r="O1325" s="242"/>
      <c r="P1325" s="241"/>
    </row>
    <row r="1326" spans="1:16">
      <c r="A1326" s="225"/>
      <c r="B1326" s="226"/>
      <c r="C1326" s="238"/>
      <c r="D1326" s="227"/>
      <c r="E1326" s="227"/>
      <c r="F1326" s="227"/>
      <c r="G1326" s="227"/>
      <c r="H1326" s="227"/>
      <c r="I1326" s="227"/>
      <c r="J1326" s="227"/>
      <c r="K1326" s="238"/>
      <c r="L1326" s="232"/>
      <c r="M1326" s="233"/>
      <c r="N1326" s="241"/>
      <c r="O1326" s="242"/>
      <c r="P1326" s="241"/>
    </row>
    <row r="1327" spans="1:16">
      <c r="A1327" s="225"/>
      <c r="B1327" s="226"/>
      <c r="C1327" s="238"/>
      <c r="D1327" s="227"/>
      <c r="E1327" s="227"/>
      <c r="F1327" s="227"/>
      <c r="G1327" s="227"/>
      <c r="H1327" s="227"/>
      <c r="I1327" s="227"/>
      <c r="J1327" s="227"/>
      <c r="K1327" s="238"/>
      <c r="L1327" s="232"/>
      <c r="M1327" s="233"/>
      <c r="N1327" s="241"/>
      <c r="O1327" s="242"/>
      <c r="P1327" s="241"/>
    </row>
    <row r="1328" spans="1:16">
      <c r="A1328" s="225"/>
      <c r="B1328" s="226"/>
      <c r="C1328" s="238"/>
      <c r="D1328" s="227"/>
      <c r="E1328" s="227"/>
      <c r="F1328" s="227"/>
      <c r="G1328" s="227"/>
      <c r="H1328" s="227"/>
      <c r="I1328" s="227"/>
      <c r="J1328" s="227"/>
      <c r="K1328" s="238"/>
      <c r="L1328" s="232"/>
      <c r="M1328" s="233"/>
      <c r="N1328" s="241"/>
      <c r="O1328" s="242"/>
      <c r="P1328" s="241"/>
    </row>
    <row r="1329" spans="1:16">
      <c r="A1329" s="225"/>
      <c r="B1329" s="226"/>
      <c r="C1329" s="238"/>
      <c r="D1329" s="227"/>
      <c r="E1329" s="227"/>
      <c r="F1329" s="227"/>
      <c r="G1329" s="227"/>
      <c r="H1329" s="227"/>
      <c r="I1329" s="227"/>
      <c r="J1329" s="227"/>
      <c r="K1329" s="238"/>
      <c r="L1329" s="232"/>
      <c r="M1329" s="233"/>
      <c r="N1329" s="241"/>
      <c r="O1329" s="242"/>
      <c r="P1329" s="241"/>
    </row>
    <row r="1330" spans="1:16">
      <c r="A1330" s="225"/>
      <c r="B1330" s="226"/>
      <c r="C1330" s="238"/>
      <c r="D1330" s="227"/>
      <c r="E1330" s="227"/>
      <c r="F1330" s="227"/>
      <c r="G1330" s="227"/>
      <c r="H1330" s="227"/>
      <c r="I1330" s="227"/>
      <c r="J1330" s="227"/>
      <c r="K1330" s="238"/>
      <c r="L1330" s="232"/>
      <c r="M1330" s="233"/>
      <c r="N1330" s="241"/>
      <c r="O1330" s="242"/>
      <c r="P1330" s="241"/>
    </row>
    <row r="1331" spans="1:16">
      <c r="A1331" s="225"/>
      <c r="B1331" s="226"/>
      <c r="C1331" s="238"/>
      <c r="D1331" s="227"/>
      <c r="E1331" s="227"/>
      <c r="F1331" s="227"/>
      <c r="G1331" s="227"/>
      <c r="H1331" s="227"/>
      <c r="I1331" s="227"/>
      <c r="J1331" s="227"/>
      <c r="K1331" s="238"/>
      <c r="L1331" s="232"/>
      <c r="M1331" s="233"/>
      <c r="N1331" s="241"/>
      <c r="O1331" s="242"/>
      <c r="P1331" s="241"/>
    </row>
    <row r="1332" spans="1:16">
      <c r="A1332" s="225"/>
      <c r="B1332" s="226"/>
      <c r="C1332" s="238"/>
      <c r="D1332" s="227"/>
      <c r="E1332" s="227"/>
      <c r="F1332" s="227"/>
      <c r="G1332" s="227"/>
      <c r="H1332" s="227"/>
      <c r="I1332" s="227"/>
      <c r="J1332" s="227"/>
      <c r="K1332" s="238"/>
      <c r="L1332" s="232"/>
      <c r="M1332" s="233"/>
      <c r="N1332" s="241"/>
      <c r="O1332" s="242"/>
      <c r="P1332" s="241"/>
    </row>
    <row r="1333" spans="1:16">
      <c r="A1333" s="225"/>
      <c r="B1333" s="226"/>
      <c r="C1333" s="238"/>
      <c r="D1333" s="227"/>
      <c r="E1333" s="227"/>
      <c r="F1333" s="227"/>
      <c r="G1333" s="227"/>
      <c r="H1333" s="227"/>
      <c r="I1333" s="227"/>
      <c r="J1333" s="227"/>
      <c r="K1333" s="238"/>
      <c r="L1333" s="232"/>
      <c r="M1333" s="233"/>
      <c r="N1333" s="241"/>
      <c r="O1333" s="242"/>
      <c r="P1333" s="241"/>
    </row>
    <row r="1334" spans="1:16">
      <c r="A1334" s="225"/>
      <c r="B1334" s="226"/>
      <c r="C1334" s="238"/>
      <c r="D1334" s="227"/>
      <c r="E1334" s="227"/>
      <c r="F1334" s="227"/>
      <c r="G1334" s="227"/>
      <c r="H1334" s="227"/>
      <c r="I1334" s="227"/>
      <c r="J1334" s="227"/>
      <c r="K1334" s="238"/>
      <c r="L1334" s="232"/>
      <c r="M1334" s="233"/>
      <c r="N1334" s="241"/>
      <c r="O1334" s="242"/>
      <c r="P1334" s="241"/>
    </row>
    <row r="1335" spans="1:16">
      <c r="A1335" s="225"/>
      <c r="B1335" s="226"/>
      <c r="C1335" s="238"/>
      <c r="D1335" s="227"/>
      <c r="E1335" s="227"/>
      <c r="F1335" s="227"/>
      <c r="G1335" s="227"/>
      <c r="H1335" s="227"/>
      <c r="I1335" s="227"/>
      <c r="J1335" s="227"/>
      <c r="K1335" s="238"/>
      <c r="L1335" s="232"/>
      <c r="M1335" s="233"/>
      <c r="N1335" s="241"/>
      <c r="O1335" s="242"/>
      <c r="P1335" s="241"/>
    </row>
    <row r="1336" spans="1:16">
      <c r="A1336" s="225"/>
      <c r="B1336" s="226"/>
      <c r="C1336" s="238"/>
      <c r="D1336" s="227"/>
      <c r="E1336" s="227"/>
      <c r="F1336" s="227"/>
      <c r="G1336" s="227"/>
      <c r="H1336" s="227"/>
      <c r="I1336" s="227"/>
      <c r="J1336" s="227"/>
      <c r="K1336" s="238"/>
      <c r="L1336" s="232"/>
      <c r="M1336" s="233"/>
      <c r="N1336" s="241"/>
      <c r="O1336" s="242"/>
      <c r="P1336" s="241"/>
    </row>
    <row r="1337" spans="1:16">
      <c r="A1337" s="225"/>
      <c r="B1337" s="226"/>
      <c r="C1337" s="238"/>
      <c r="D1337" s="227"/>
      <c r="E1337" s="227"/>
      <c r="F1337" s="227"/>
      <c r="G1337" s="227"/>
      <c r="H1337" s="227"/>
      <c r="I1337" s="227"/>
      <c r="J1337" s="227"/>
      <c r="K1337" s="238"/>
      <c r="L1337" s="232"/>
      <c r="M1337" s="233"/>
      <c r="N1337" s="241"/>
      <c r="O1337" s="242"/>
      <c r="P1337" s="241"/>
    </row>
    <row r="1338" spans="1:16">
      <c r="A1338" s="225"/>
      <c r="B1338" s="226"/>
      <c r="C1338" s="238"/>
      <c r="D1338" s="227"/>
      <c r="E1338" s="227"/>
      <c r="F1338" s="227"/>
      <c r="G1338" s="227"/>
      <c r="H1338" s="227"/>
      <c r="I1338" s="227"/>
      <c r="J1338" s="227"/>
      <c r="K1338" s="238"/>
      <c r="L1338" s="232"/>
      <c r="M1338" s="233"/>
      <c r="N1338" s="241"/>
      <c r="O1338" s="242"/>
      <c r="P1338" s="241"/>
    </row>
    <row r="1339" spans="1:16">
      <c r="A1339" s="225"/>
      <c r="B1339" s="226"/>
      <c r="C1339" s="238"/>
      <c r="D1339" s="227"/>
      <c r="E1339" s="227"/>
      <c r="F1339" s="227"/>
      <c r="G1339" s="227"/>
      <c r="H1339" s="227"/>
      <c r="I1339" s="227"/>
      <c r="J1339" s="227"/>
      <c r="K1339" s="238"/>
      <c r="L1339" s="232"/>
      <c r="M1339" s="233"/>
      <c r="N1339" s="241"/>
      <c r="O1339" s="242"/>
      <c r="P1339" s="241"/>
    </row>
    <row r="1340" spans="1:16">
      <c r="A1340" s="225"/>
      <c r="B1340" s="226"/>
      <c r="C1340" s="238"/>
      <c r="D1340" s="227"/>
      <c r="E1340" s="227"/>
      <c r="F1340" s="227"/>
      <c r="G1340" s="227"/>
      <c r="H1340" s="227"/>
      <c r="I1340" s="227"/>
      <c r="J1340" s="227"/>
      <c r="K1340" s="238"/>
      <c r="L1340" s="232"/>
      <c r="M1340" s="233"/>
      <c r="N1340" s="241"/>
      <c r="O1340" s="242"/>
      <c r="P1340" s="241"/>
    </row>
    <row r="1341" spans="1:16">
      <c r="A1341" s="225"/>
      <c r="B1341" s="226"/>
      <c r="C1341" s="238"/>
      <c r="D1341" s="227"/>
      <c r="E1341" s="227"/>
      <c r="F1341" s="227"/>
      <c r="G1341" s="227"/>
      <c r="H1341" s="227"/>
      <c r="I1341" s="227"/>
      <c r="J1341" s="227"/>
      <c r="K1341" s="238"/>
      <c r="L1341" s="232"/>
      <c r="M1341" s="233"/>
      <c r="N1341" s="241"/>
      <c r="O1341" s="242"/>
      <c r="P1341" s="241"/>
    </row>
    <row r="1342" spans="1:16">
      <c r="A1342" s="225"/>
      <c r="B1342" s="226"/>
      <c r="C1342" s="238"/>
      <c r="D1342" s="227"/>
      <c r="E1342" s="227"/>
      <c r="F1342" s="227"/>
      <c r="G1342" s="227"/>
      <c r="H1342" s="227"/>
      <c r="I1342" s="227"/>
      <c r="J1342" s="227"/>
      <c r="K1342" s="238"/>
      <c r="L1342" s="232"/>
      <c r="M1342" s="233"/>
      <c r="N1342" s="241"/>
      <c r="O1342" s="242"/>
      <c r="P1342" s="241"/>
    </row>
    <row r="1343" spans="1:16">
      <c r="A1343" s="225"/>
      <c r="B1343" s="226"/>
      <c r="C1343" s="238"/>
      <c r="D1343" s="227"/>
      <c r="E1343" s="227"/>
      <c r="F1343" s="227"/>
      <c r="G1343" s="227"/>
      <c r="H1343" s="227"/>
      <c r="I1343" s="227"/>
      <c r="J1343" s="227"/>
      <c r="K1343" s="238"/>
      <c r="L1343" s="232"/>
      <c r="M1343" s="233"/>
      <c r="N1343" s="241"/>
      <c r="O1343" s="242"/>
      <c r="P1343" s="241"/>
    </row>
    <row r="1344" spans="1:16">
      <c r="A1344" s="225"/>
      <c r="B1344" s="226"/>
      <c r="C1344" s="238"/>
      <c r="D1344" s="227"/>
      <c r="E1344" s="227"/>
      <c r="F1344" s="227"/>
      <c r="G1344" s="227"/>
      <c r="H1344" s="227"/>
      <c r="I1344" s="227"/>
      <c r="J1344" s="227"/>
      <c r="K1344" s="238"/>
      <c r="L1344" s="232"/>
      <c r="M1344" s="233"/>
      <c r="N1344" s="241"/>
      <c r="O1344" s="242"/>
      <c r="P1344" s="241"/>
    </row>
    <row r="1345" spans="1:16">
      <c r="A1345" s="225"/>
      <c r="B1345" s="226"/>
      <c r="C1345" s="238"/>
      <c r="D1345" s="227"/>
      <c r="E1345" s="227"/>
      <c r="F1345" s="227"/>
      <c r="G1345" s="227"/>
      <c r="H1345" s="227"/>
      <c r="I1345" s="227"/>
      <c r="J1345" s="227"/>
      <c r="K1345" s="238"/>
      <c r="L1345" s="232"/>
      <c r="M1345" s="233"/>
      <c r="N1345" s="241"/>
      <c r="O1345" s="242"/>
      <c r="P1345" s="241"/>
    </row>
    <row r="1346" spans="1:16">
      <c r="A1346" s="225"/>
      <c r="B1346" s="226"/>
      <c r="C1346" s="238"/>
      <c r="D1346" s="227"/>
      <c r="E1346" s="227"/>
      <c r="F1346" s="227"/>
      <c r="G1346" s="227"/>
      <c r="H1346" s="227"/>
      <c r="I1346" s="227"/>
      <c r="J1346" s="227"/>
      <c r="K1346" s="238"/>
      <c r="L1346" s="232"/>
      <c r="M1346" s="233"/>
      <c r="N1346" s="241"/>
      <c r="O1346" s="242"/>
      <c r="P1346" s="241"/>
    </row>
    <row r="1347" spans="1:16">
      <c r="A1347" s="225"/>
      <c r="B1347" s="226"/>
      <c r="C1347" s="238"/>
      <c r="D1347" s="227"/>
      <c r="E1347" s="227"/>
      <c r="F1347" s="227"/>
      <c r="G1347" s="227"/>
      <c r="H1347" s="227"/>
      <c r="I1347" s="227"/>
      <c r="J1347" s="227"/>
      <c r="K1347" s="238"/>
      <c r="L1347" s="232"/>
      <c r="M1347" s="233"/>
      <c r="N1347" s="241"/>
      <c r="O1347" s="242"/>
      <c r="P1347" s="241"/>
    </row>
    <row r="1348" spans="1:16">
      <c r="A1348" s="225"/>
      <c r="B1348" s="226"/>
      <c r="C1348" s="238"/>
      <c r="D1348" s="227"/>
      <c r="E1348" s="227"/>
      <c r="F1348" s="227"/>
      <c r="G1348" s="227"/>
      <c r="H1348" s="227"/>
      <c r="I1348" s="227"/>
      <c r="J1348" s="227"/>
      <c r="K1348" s="238"/>
      <c r="L1348" s="232"/>
      <c r="M1348" s="233"/>
      <c r="N1348" s="241"/>
      <c r="O1348" s="242"/>
      <c r="P1348" s="241"/>
    </row>
    <row r="1349" spans="1:16">
      <c r="A1349" s="225"/>
      <c r="B1349" s="226"/>
      <c r="C1349" s="238"/>
      <c r="D1349" s="227"/>
      <c r="E1349" s="227"/>
      <c r="F1349" s="227"/>
      <c r="G1349" s="227"/>
      <c r="H1349" s="227"/>
      <c r="I1349" s="227"/>
      <c r="J1349" s="227"/>
      <c r="K1349" s="238"/>
      <c r="L1349" s="232"/>
      <c r="M1349" s="233"/>
      <c r="N1349" s="241"/>
      <c r="O1349" s="242"/>
      <c r="P1349" s="241"/>
    </row>
    <row r="1350" spans="1:16">
      <c r="A1350" s="225"/>
      <c r="B1350" s="226"/>
      <c r="C1350" s="238"/>
      <c r="D1350" s="227"/>
      <c r="E1350" s="227"/>
      <c r="F1350" s="227"/>
      <c r="G1350" s="227"/>
      <c r="H1350" s="227"/>
      <c r="I1350" s="227"/>
      <c r="J1350" s="227"/>
      <c r="K1350" s="238"/>
      <c r="L1350" s="232"/>
      <c r="M1350" s="233"/>
      <c r="N1350" s="241"/>
      <c r="O1350" s="242"/>
      <c r="P1350" s="241"/>
    </row>
    <row r="1351" spans="1:16">
      <c r="A1351" s="225"/>
      <c r="B1351" s="226"/>
      <c r="C1351" s="238"/>
      <c r="D1351" s="227"/>
      <c r="E1351" s="227"/>
      <c r="F1351" s="227"/>
      <c r="G1351" s="227"/>
      <c r="H1351" s="227"/>
      <c r="I1351" s="227"/>
      <c r="J1351" s="227"/>
      <c r="K1351" s="238"/>
      <c r="L1351" s="232"/>
      <c r="M1351" s="233"/>
      <c r="N1351" s="241"/>
      <c r="O1351" s="242"/>
      <c r="P1351" s="241"/>
    </row>
    <row r="1352" spans="1:16">
      <c r="A1352" s="225"/>
      <c r="B1352" s="226"/>
      <c r="C1352" s="238"/>
      <c r="D1352" s="227"/>
      <c r="E1352" s="227"/>
      <c r="F1352" s="227"/>
      <c r="G1352" s="227"/>
      <c r="H1352" s="227"/>
      <c r="I1352" s="227"/>
      <c r="J1352" s="227"/>
      <c r="K1352" s="238"/>
      <c r="L1352" s="232"/>
      <c r="M1352" s="233"/>
      <c r="N1352" s="241"/>
      <c r="O1352" s="242"/>
      <c r="P1352" s="241"/>
    </row>
    <row r="1353" spans="1:16">
      <c r="A1353" s="225"/>
      <c r="B1353" s="226"/>
      <c r="C1353" s="238"/>
      <c r="D1353" s="227"/>
      <c r="E1353" s="227"/>
      <c r="F1353" s="227"/>
      <c r="G1353" s="227"/>
      <c r="H1353" s="227"/>
      <c r="I1353" s="227"/>
      <c r="J1353" s="227"/>
      <c r="K1353" s="238"/>
      <c r="L1353" s="232"/>
      <c r="M1353" s="233"/>
      <c r="N1353" s="241"/>
      <c r="O1353" s="242"/>
      <c r="P1353" s="241"/>
    </row>
    <row r="1354" spans="1:16">
      <c r="A1354" s="225"/>
      <c r="B1354" s="226"/>
      <c r="C1354" s="238"/>
      <c r="D1354" s="227"/>
      <c r="E1354" s="227"/>
      <c r="F1354" s="227"/>
      <c r="G1354" s="227"/>
      <c r="H1354" s="227"/>
      <c r="I1354" s="227"/>
      <c r="J1354" s="227"/>
      <c r="K1354" s="238"/>
      <c r="L1354" s="232"/>
      <c r="M1354" s="233"/>
      <c r="N1354" s="241"/>
      <c r="O1354" s="242"/>
      <c r="P1354" s="241"/>
    </row>
    <row r="1355" spans="1:16">
      <c r="A1355" s="225"/>
      <c r="B1355" s="226"/>
      <c r="C1355" s="238"/>
      <c r="D1355" s="227"/>
      <c r="E1355" s="227"/>
      <c r="F1355" s="227"/>
      <c r="G1355" s="227"/>
      <c r="H1355" s="227"/>
      <c r="I1355" s="227"/>
      <c r="J1355" s="227"/>
      <c r="K1355" s="238"/>
      <c r="L1355" s="232"/>
      <c r="M1355" s="233"/>
      <c r="N1355" s="241"/>
      <c r="O1355" s="242"/>
      <c r="P1355" s="241"/>
    </row>
    <row r="1356" spans="1:16">
      <c r="A1356" s="225"/>
      <c r="B1356" s="226"/>
      <c r="C1356" s="238"/>
      <c r="D1356" s="227"/>
      <c r="E1356" s="227"/>
      <c r="F1356" s="227"/>
      <c r="G1356" s="227"/>
      <c r="H1356" s="227"/>
      <c r="I1356" s="227"/>
      <c r="J1356" s="227"/>
      <c r="K1356" s="238"/>
      <c r="L1356" s="232"/>
      <c r="M1356" s="233"/>
      <c r="N1356" s="241"/>
      <c r="O1356" s="242"/>
      <c r="P1356" s="241"/>
    </row>
    <row r="1357" spans="1:16">
      <c r="A1357" s="225"/>
      <c r="B1357" s="226"/>
      <c r="C1357" s="238"/>
      <c r="D1357" s="227"/>
      <c r="E1357" s="227"/>
      <c r="F1357" s="227"/>
      <c r="G1357" s="227"/>
      <c r="H1357" s="227"/>
      <c r="I1357" s="227"/>
      <c r="J1357" s="227"/>
      <c r="K1357" s="238"/>
      <c r="L1357" s="232"/>
      <c r="M1357" s="233"/>
      <c r="N1357" s="241"/>
      <c r="O1357" s="242"/>
      <c r="P1357" s="241"/>
    </row>
    <row r="1358" spans="1:16">
      <c r="A1358" s="225"/>
      <c r="B1358" s="226"/>
      <c r="C1358" s="238"/>
      <c r="D1358" s="227"/>
      <c r="E1358" s="227"/>
      <c r="F1358" s="227"/>
      <c r="G1358" s="227"/>
      <c r="H1358" s="227"/>
      <c r="I1358" s="227"/>
      <c r="J1358" s="227"/>
      <c r="K1358" s="238"/>
      <c r="L1358" s="232"/>
      <c r="M1358" s="233"/>
      <c r="N1358" s="241"/>
      <c r="O1358" s="242"/>
      <c r="P1358" s="241"/>
    </row>
    <row r="1359" spans="1:16">
      <c r="A1359" s="225"/>
      <c r="B1359" s="226"/>
      <c r="C1359" s="238"/>
      <c r="D1359" s="227"/>
      <c r="E1359" s="227"/>
      <c r="F1359" s="227"/>
      <c r="G1359" s="227"/>
      <c r="H1359" s="227"/>
      <c r="I1359" s="227"/>
      <c r="J1359" s="227"/>
      <c r="K1359" s="238"/>
      <c r="L1359" s="232"/>
      <c r="M1359" s="233"/>
      <c r="N1359" s="241"/>
      <c r="O1359" s="242"/>
      <c r="P1359" s="241"/>
    </row>
    <row r="1360" spans="1:16">
      <c r="A1360" s="225"/>
      <c r="B1360" s="226"/>
      <c r="C1360" s="238"/>
      <c r="D1360" s="227"/>
      <c r="E1360" s="227"/>
      <c r="F1360" s="227"/>
      <c r="G1360" s="227"/>
      <c r="H1360" s="227"/>
      <c r="I1360" s="227"/>
      <c r="J1360" s="227"/>
      <c r="K1360" s="238"/>
      <c r="L1360" s="232"/>
      <c r="M1360" s="233"/>
      <c r="N1360" s="241"/>
      <c r="O1360" s="242"/>
      <c r="P1360" s="241"/>
    </row>
    <row r="1361" spans="1:16">
      <c r="A1361" s="225"/>
      <c r="B1361" s="226"/>
      <c r="C1361" s="238"/>
      <c r="D1361" s="227"/>
      <c r="E1361" s="227"/>
      <c r="F1361" s="227"/>
      <c r="G1361" s="227"/>
      <c r="H1361" s="227"/>
      <c r="I1361" s="227"/>
      <c r="J1361" s="227"/>
      <c r="K1361" s="238"/>
      <c r="L1361" s="232"/>
      <c r="M1361" s="233"/>
      <c r="N1361" s="241"/>
      <c r="O1361" s="242"/>
      <c r="P1361" s="241"/>
    </row>
    <row r="1362" spans="1:16">
      <c r="A1362" s="225"/>
      <c r="B1362" s="226"/>
      <c r="C1362" s="238"/>
      <c r="D1362" s="227"/>
      <c r="E1362" s="227"/>
      <c r="F1362" s="227"/>
      <c r="G1362" s="227"/>
      <c r="H1362" s="227"/>
      <c r="I1362" s="227"/>
      <c r="J1362" s="227"/>
      <c r="K1362" s="238"/>
      <c r="L1362" s="232"/>
      <c r="M1362" s="233"/>
      <c r="N1362" s="241"/>
      <c r="O1362" s="242"/>
      <c r="P1362" s="241"/>
    </row>
    <row r="1363" spans="1:16">
      <c r="A1363" s="225"/>
      <c r="B1363" s="226"/>
      <c r="C1363" s="238"/>
      <c r="D1363" s="227"/>
      <c r="E1363" s="227"/>
      <c r="F1363" s="227"/>
      <c r="G1363" s="227"/>
      <c r="H1363" s="227"/>
      <c r="I1363" s="227"/>
      <c r="J1363" s="227"/>
      <c r="K1363" s="238"/>
      <c r="L1363" s="232"/>
      <c r="M1363" s="233"/>
      <c r="N1363" s="241"/>
      <c r="O1363" s="242"/>
      <c r="P1363" s="241"/>
    </row>
    <row r="1364" spans="1:16">
      <c r="A1364" s="225"/>
      <c r="B1364" s="226"/>
      <c r="C1364" s="238"/>
      <c r="D1364" s="227"/>
      <c r="E1364" s="227"/>
      <c r="F1364" s="227"/>
      <c r="G1364" s="227"/>
      <c r="H1364" s="227"/>
      <c r="I1364" s="227"/>
      <c r="J1364" s="227"/>
      <c r="K1364" s="238"/>
      <c r="L1364" s="232"/>
      <c r="M1364" s="233"/>
      <c r="N1364" s="241"/>
      <c r="O1364" s="242"/>
      <c r="P1364" s="241"/>
    </row>
    <row r="1365" spans="1:16">
      <c r="A1365" s="225"/>
      <c r="B1365" s="226"/>
      <c r="C1365" s="238"/>
      <c r="D1365" s="227"/>
      <c r="E1365" s="227"/>
      <c r="F1365" s="227"/>
      <c r="G1365" s="227"/>
      <c r="H1365" s="227"/>
      <c r="I1365" s="227"/>
      <c r="J1365" s="227"/>
      <c r="K1365" s="238"/>
      <c r="L1365" s="232"/>
      <c r="M1365" s="233"/>
      <c r="N1365" s="241"/>
      <c r="O1365" s="242"/>
      <c r="P1365" s="241"/>
    </row>
    <row r="1366" spans="1:16">
      <c r="A1366" s="225"/>
      <c r="B1366" s="226"/>
      <c r="C1366" s="238"/>
      <c r="D1366" s="227"/>
      <c r="E1366" s="227"/>
      <c r="F1366" s="227"/>
      <c r="G1366" s="227"/>
      <c r="H1366" s="227"/>
      <c r="I1366" s="227"/>
      <c r="J1366" s="227"/>
      <c r="K1366" s="238"/>
      <c r="L1366" s="232"/>
      <c r="M1366" s="233"/>
      <c r="N1366" s="241"/>
      <c r="O1366" s="242"/>
      <c r="P1366" s="241"/>
    </row>
    <row r="1367" spans="1:16">
      <c r="A1367" s="225"/>
      <c r="B1367" s="226"/>
      <c r="C1367" s="238"/>
      <c r="D1367" s="227"/>
      <c r="E1367" s="227"/>
      <c r="F1367" s="227"/>
      <c r="G1367" s="227"/>
      <c r="H1367" s="227"/>
      <c r="I1367" s="227"/>
      <c r="J1367" s="227"/>
      <c r="K1367" s="238"/>
      <c r="L1367" s="232"/>
      <c r="M1367" s="233"/>
      <c r="N1367" s="241"/>
      <c r="O1367" s="242"/>
      <c r="P1367" s="241"/>
    </row>
    <row r="1368" spans="1:16">
      <c r="A1368" s="225"/>
      <c r="B1368" s="226"/>
      <c r="C1368" s="238"/>
      <c r="D1368" s="227"/>
      <c r="E1368" s="227"/>
      <c r="F1368" s="227"/>
      <c r="G1368" s="227"/>
      <c r="H1368" s="227"/>
      <c r="I1368" s="227"/>
      <c r="J1368" s="227"/>
      <c r="K1368" s="238"/>
      <c r="L1368" s="232"/>
      <c r="M1368" s="233"/>
      <c r="N1368" s="241"/>
      <c r="O1368" s="242"/>
      <c r="P1368" s="241"/>
    </row>
    <row r="1369" spans="1:16">
      <c r="A1369" s="225"/>
      <c r="B1369" s="226"/>
      <c r="C1369" s="238"/>
      <c r="D1369" s="227"/>
      <c r="E1369" s="227"/>
      <c r="F1369" s="227"/>
      <c r="G1369" s="227"/>
      <c r="H1369" s="227"/>
      <c r="I1369" s="227"/>
      <c r="J1369" s="227"/>
      <c r="K1369" s="238"/>
      <c r="L1369" s="232"/>
      <c r="M1369" s="233"/>
      <c r="N1369" s="241"/>
      <c r="O1369" s="242"/>
      <c r="P1369" s="241"/>
    </row>
    <row r="1370" spans="1:16">
      <c r="A1370" s="225"/>
      <c r="B1370" s="226"/>
      <c r="C1370" s="238"/>
      <c r="D1370" s="227"/>
      <c r="E1370" s="227"/>
      <c r="F1370" s="227"/>
      <c r="G1370" s="227"/>
      <c r="H1370" s="227"/>
      <c r="I1370" s="227"/>
      <c r="J1370" s="227"/>
      <c r="K1370" s="238"/>
      <c r="L1370" s="232"/>
      <c r="M1370" s="233"/>
      <c r="N1370" s="241"/>
      <c r="O1370" s="242"/>
      <c r="P1370" s="241"/>
    </row>
    <row r="1371" spans="1:16">
      <c r="A1371" s="225"/>
      <c r="B1371" s="226"/>
      <c r="C1371" s="238"/>
      <c r="D1371" s="227"/>
      <c r="E1371" s="227"/>
      <c r="F1371" s="227"/>
      <c r="G1371" s="227"/>
      <c r="H1371" s="227"/>
      <c r="I1371" s="227"/>
      <c r="J1371" s="227"/>
      <c r="K1371" s="238"/>
      <c r="L1371" s="232"/>
      <c r="M1371" s="233"/>
      <c r="N1371" s="241"/>
      <c r="O1371" s="242"/>
      <c r="P1371" s="241"/>
    </row>
    <row r="1372" spans="1:16">
      <c r="A1372" s="225"/>
      <c r="B1372" s="226"/>
      <c r="C1372" s="238"/>
      <c r="D1372" s="227"/>
      <c r="E1372" s="227"/>
      <c r="F1372" s="227"/>
      <c r="G1372" s="227"/>
      <c r="H1372" s="227"/>
      <c r="I1372" s="227"/>
      <c r="J1372" s="227"/>
      <c r="K1372" s="238"/>
      <c r="L1372" s="232"/>
      <c r="M1372" s="233"/>
      <c r="N1372" s="241"/>
      <c r="O1372" s="242"/>
      <c r="P1372" s="241"/>
    </row>
    <row r="1373" spans="1:16">
      <c r="A1373" s="225"/>
      <c r="B1373" s="226"/>
      <c r="C1373" s="238"/>
      <c r="D1373" s="227"/>
      <c r="E1373" s="227"/>
      <c r="F1373" s="227"/>
      <c r="G1373" s="227"/>
      <c r="H1373" s="227"/>
      <c r="I1373" s="227"/>
      <c r="J1373" s="227"/>
      <c r="K1373" s="238"/>
      <c r="L1373" s="232"/>
      <c r="M1373" s="233"/>
      <c r="N1373" s="241"/>
      <c r="O1373" s="242"/>
      <c r="P1373" s="241"/>
    </row>
    <row r="1374" spans="1:16">
      <c r="A1374" s="225"/>
      <c r="B1374" s="226"/>
      <c r="C1374" s="238"/>
      <c r="D1374" s="227"/>
      <c r="E1374" s="227"/>
      <c r="F1374" s="227"/>
      <c r="G1374" s="227"/>
      <c r="H1374" s="227"/>
      <c r="I1374" s="227"/>
      <c r="J1374" s="227"/>
      <c r="K1374" s="238"/>
      <c r="L1374" s="232"/>
      <c r="M1374" s="233"/>
      <c r="N1374" s="241"/>
      <c r="O1374" s="242"/>
      <c r="P1374" s="241"/>
    </row>
    <row r="1375" spans="1:16">
      <c r="A1375" s="225"/>
      <c r="B1375" s="226"/>
      <c r="C1375" s="238"/>
      <c r="D1375" s="227"/>
      <c r="E1375" s="227"/>
      <c r="F1375" s="227"/>
      <c r="G1375" s="227"/>
      <c r="H1375" s="227"/>
      <c r="I1375" s="227"/>
      <c r="J1375" s="227"/>
      <c r="K1375" s="238"/>
      <c r="L1375" s="232"/>
      <c r="M1375" s="233"/>
      <c r="N1375" s="241"/>
      <c r="O1375" s="242"/>
      <c r="P1375" s="241"/>
    </row>
    <row r="1376" spans="1:16">
      <c r="A1376" s="225"/>
      <c r="B1376" s="226"/>
      <c r="C1376" s="238"/>
      <c r="D1376" s="227"/>
      <c r="E1376" s="227"/>
      <c r="F1376" s="227"/>
      <c r="G1376" s="227"/>
      <c r="H1376" s="227"/>
      <c r="I1376" s="227"/>
      <c r="J1376" s="227"/>
      <c r="K1376" s="238"/>
      <c r="L1376" s="232"/>
      <c r="M1376" s="233"/>
      <c r="N1376" s="241"/>
      <c r="O1376" s="242"/>
      <c r="P1376" s="241"/>
    </row>
    <row r="1377" spans="1:16">
      <c r="A1377" s="225"/>
      <c r="B1377" s="226"/>
      <c r="C1377" s="238"/>
      <c r="D1377" s="227"/>
      <c r="E1377" s="227"/>
      <c r="F1377" s="227"/>
      <c r="G1377" s="227"/>
      <c r="H1377" s="227"/>
      <c r="I1377" s="227"/>
      <c r="J1377" s="227"/>
      <c r="K1377" s="238"/>
      <c r="L1377" s="232"/>
      <c r="M1377" s="233"/>
      <c r="N1377" s="241"/>
      <c r="O1377" s="242"/>
      <c r="P1377" s="241"/>
    </row>
    <row r="1378" spans="1:16">
      <c r="A1378" s="225"/>
      <c r="B1378" s="226"/>
      <c r="C1378" s="238"/>
      <c r="D1378" s="227"/>
      <c r="E1378" s="227"/>
      <c r="F1378" s="227"/>
      <c r="G1378" s="227"/>
      <c r="H1378" s="227"/>
      <c r="I1378" s="227"/>
      <c r="J1378" s="227"/>
      <c r="K1378" s="238"/>
      <c r="L1378" s="232"/>
      <c r="M1378" s="233"/>
      <c r="N1378" s="241"/>
      <c r="O1378" s="242"/>
      <c r="P1378" s="241"/>
    </row>
    <row r="1379" spans="1:16">
      <c r="A1379" s="225"/>
      <c r="B1379" s="226"/>
      <c r="C1379" s="238"/>
      <c r="D1379" s="227"/>
      <c r="E1379" s="227"/>
      <c r="F1379" s="227"/>
      <c r="G1379" s="227"/>
      <c r="H1379" s="227"/>
      <c r="I1379" s="227"/>
      <c r="J1379" s="227"/>
      <c r="K1379" s="238"/>
      <c r="L1379" s="232"/>
      <c r="M1379" s="233"/>
      <c r="N1379" s="241"/>
      <c r="O1379" s="242"/>
      <c r="P1379" s="241"/>
    </row>
    <row r="1380" spans="1:16">
      <c r="A1380" s="225"/>
      <c r="B1380" s="226"/>
      <c r="C1380" s="238"/>
      <c r="D1380" s="227"/>
      <c r="E1380" s="227"/>
      <c r="F1380" s="227"/>
      <c r="G1380" s="227"/>
      <c r="H1380" s="227"/>
      <c r="I1380" s="227"/>
      <c r="J1380" s="227"/>
      <c r="K1380" s="238"/>
      <c r="L1380" s="232"/>
      <c r="M1380" s="233"/>
      <c r="N1380" s="241"/>
      <c r="O1380" s="242"/>
      <c r="P1380" s="241"/>
    </row>
    <row r="1381" spans="1:16">
      <c r="A1381" s="225"/>
      <c r="B1381" s="226"/>
      <c r="C1381" s="238"/>
      <c r="D1381" s="227"/>
      <c r="E1381" s="227"/>
      <c r="F1381" s="227"/>
      <c r="G1381" s="227"/>
      <c r="H1381" s="227"/>
      <c r="I1381" s="227"/>
      <c r="J1381" s="227"/>
      <c r="K1381" s="238"/>
      <c r="L1381" s="232"/>
      <c r="M1381" s="233"/>
      <c r="N1381" s="241"/>
      <c r="O1381" s="242"/>
      <c r="P1381" s="241"/>
    </row>
    <row r="1382" spans="1:16">
      <c r="A1382" s="225"/>
      <c r="B1382" s="226"/>
      <c r="C1382" s="238"/>
      <c r="D1382" s="227"/>
      <c r="E1382" s="227"/>
      <c r="F1382" s="227"/>
      <c r="G1382" s="227"/>
      <c r="H1382" s="227"/>
      <c r="I1382" s="227"/>
      <c r="J1382" s="227"/>
      <c r="K1382" s="238"/>
      <c r="L1382" s="232"/>
      <c r="M1382" s="233"/>
      <c r="N1382" s="241"/>
      <c r="O1382" s="242"/>
      <c r="P1382" s="241"/>
    </row>
    <row r="1383" spans="1:16">
      <c r="A1383" s="225"/>
      <c r="B1383" s="226"/>
      <c r="C1383" s="238"/>
      <c r="D1383" s="227"/>
      <c r="E1383" s="227"/>
      <c r="F1383" s="227"/>
      <c r="G1383" s="227"/>
      <c r="H1383" s="227"/>
      <c r="I1383" s="227"/>
      <c r="J1383" s="227"/>
      <c r="K1383" s="238"/>
      <c r="L1383" s="232"/>
      <c r="M1383" s="233"/>
      <c r="N1383" s="241"/>
      <c r="O1383" s="242"/>
      <c r="P1383" s="241"/>
    </row>
    <row r="1384" spans="1:16">
      <c r="A1384" s="225"/>
      <c r="B1384" s="226"/>
      <c r="C1384" s="238"/>
      <c r="D1384" s="227"/>
      <c r="E1384" s="227"/>
      <c r="F1384" s="227"/>
      <c r="G1384" s="227"/>
      <c r="H1384" s="227"/>
      <c r="I1384" s="227"/>
      <c r="J1384" s="227"/>
      <c r="K1384" s="238"/>
      <c r="L1384" s="232"/>
      <c r="M1384" s="233"/>
      <c r="N1384" s="241"/>
      <c r="O1384" s="242"/>
      <c r="P1384" s="241"/>
    </row>
    <row r="1385" spans="1:16">
      <c r="A1385" s="225"/>
      <c r="B1385" s="226"/>
      <c r="C1385" s="238"/>
      <c r="D1385" s="227"/>
      <c r="E1385" s="227"/>
      <c r="F1385" s="227"/>
      <c r="G1385" s="227"/>
      <c r="H1385" s="227"/>
      <c r="I1385" s="227"/>
      <c r="J1385" s="227"/>
      <c r="K1385" s="238"/>
      <c r="L1385" s="232"/>
      <c r="M1385" s="233"/>
      <c r="N1385" s="241"/>
      <c r="O1385" s="242"/>
      <c r="P1385" s="241"/>
    </row>
    <row r="1386" spans="1:16">
      <c r="A1386" s="225"/>
      <c r="B1386" s="226"/>
      <c r="C1386" s="238"/>
      <c r="D1386" s="227"/>
      <c r="E1386" s="227"/>
      <c r="F1386" s="227"/>
      <c r="G1386" s="227"/>
      <c r="H1386" s="227"/>
      <c r="I1386" s="227"/>
      <c r="J1386" s="227"/>
      <c r="K1386" s="238"/>
      <c r="L1386" s="232"/>
      <c r="M1386" s="233"/>
      <c r="N1386" s="241"/>
      <c r="O1386" s="242"/>
      <c r="P1386" s="241"/>
    </row>
    <row r="1387" spans="1:16">
      <c r="A1387" s="225"/>
      <c r="B1387" s="226"/>
      <c r="C1387" s="238"/>
      <c r="D1387" s="227"/>
      <c r="E1387" s="227"/>
      <c r="F1387" s="227"/>
      <c r="G1387" s="227"/>
      <c r="H1387" s="227"/>
      <c r="I1387" s="227"/>
      <c r="J1387" s="227"/>
      <c r="K1387" s="238"/>
      <c r="L1387" s="232"/>
      <c r="M1387" s="233"/>
      <c r="N1387" s="241"/>
      <c r="O1387" s="242"/>
      <c r="P1387" s="241"/>
    </row>
    <row r="1388" spans="1:16">
      <c r="A1388" s="225"/>
      <c r="B1388" s="226"/>
      <c r="C1388" s="238"/>
      <c r="D1388" s="227"/>
      <c r="E1388" s="227"/>
      <c r="F1388" s="227"/>
      <c r="G1388" s="227"/>
      <c r="H1388" s="227"/>
      <c r="I1388" s="227"/>
      <c r="J1388" s="227"/>
      <c r="K1388" s="238"/>
      <c r="L1388" s="232"/>
      <c r="M1388" s="233"/>
      <c r="N1388" s="241"/>
      <c r="O1388" s="242"/>
      <c r="P1388" s="241"/>
    </row>
    <row r="1389" spans="1:16">
      <c r="A1389" s="225"/>
      <c r="B1389" s="226"/>
      <c r="C1389" s="238"/>
      <c r="D1389" s="227"/>
      <c r="E1389" s="227"/>
      <c r="F1389" s="227"/>
      <c r="G1389" s="227"/>
      <c r="H1389" s="227"/>
      <c r="I1389" s="227"/>
      <c r="J1389" s="227"/>
      <c r="K1389" s="238"/>
      <c r="L1389" s="232"/>
      <c r="M1389" s="233"/>
      <c r="N1389" s="241"/>
      <c r="O1389" s="242"/>
      <c r="P1389" s="241"/>
    </row>
    <row r="1390" spans="1:16">
      <c r="A1390" s="225"/>
      <c r="B1390" s="226"/>
      <c r="C1390" s="238"/>
      <c r="D1390" s="227"/>
      <c r="E1390" s="227"/>
      <c r="F1390" s="227"/>
      <c r="G1390" s="227"/>
      <c r="H1390" s="227"/>
      <c r="I1390" s="227"/>
      <c r="J1390" s="227"/>
      <c r="K1390" s="238"/>
      <c r="L1390" s="232"/>
      <c r="M1390" s="233"/>
      <c r="N1390" s="241"/>
      <c r="O1390" s="242"/>
      <c r="P1390" s="241"/>
    </row>
    <row r="1391" spans="1:16">
      <c r="A1391" s="225"/>
      <c r="B1391" s="226"/>
      <c r="C1391" s="238"/>
      <c r="D1391" s="227"/>
      <c r="E1391" s="227"/>
      <c r="F1391" s="227"/>
      <c r="G1391" s="227"/>
      <c r="H1391" s="227"/>
      <c r="I1391" s="227"/>
      <c r="J1391" s="227"/>
      <c r="K1391" s="238"/>
      <c r="L1391" s="232"/>
      <c r="M1391" s="233"/>
      <c r="N1391" s="241"/>
      <c r="O1391" s="242"/>
      <c r="P1391" s="241"/>
    </row>
    <row r="1392" spans="1:16">
      <c r="A1392" s="225"/>
      <c r="B1392" s="226"/>
      <c r="C1392" s="238"/>
      <c r="D1392" s="227"/>
      <c r="E1392" s="227"/>
      <c r="F1392" s="227"/>
      <c r="G1392" s="227"/>
      <c r="H1392" s="227"/>
      <c r="I1392" s="227"/>
      <c r="J1392" s="227"/>
      <c r="K1392" s="238"/>
      <c r="L1392" s="232"/>
      <c r="M1392" s="233"/>
      <c r="N1392" s="241"/>
      <c r="O1392" s="242"/>
      <c r="P1392" s="241"/>
    </row>
    <row r="1393" spans="1:16">
      <c r="A1393" s="225"/>
      <c r="B1393" s="226"/>
      <c r="C1393" s="238"/>
      <c r="D1393" s="227"/>
      <c r="E1393" s="227"/>
      <c r="F1393" s="227"/>
      <c r="G1393" s="227"/>
      <c r="H1393" s="227"/>
      <c r="I1393" s="227"/>
      <c r="J1393" s="227"/>
      <c r="K1393" s="238"/>
      <c r="L1393" s="232"/>
      <c r="M1393" s="233"/>
      <c r="N1393" s="241"/>
      <c r="O1393" s="242"/>
      <c r="P1393" s="241"/>
    </row>
    <row r="1394" spans="1:16">
      <c r="A1394" s="225"/>
      <c r="B1394" s="226"/>
      <c r="C1394" s="238"/>
      <c r="D1394" s="227"/>
      <c r="E1394" s="227"/>
      <c r="F1394" s="227"/>
      <c r="G1394" s="227"/>
      <c r="H1394" s="227"/>
      <c r="I1394" s="227"/>
      <c r="J1394" s="227"/>
      <c r="K1394" s="238"/>
      <c r="L1394" s="232"/>
      <c r="M1394" s="233"/>
      <c r="N1394" s="241"/>
      <c r="O1394" s="242"/>
      <c r="P1394" s="241"/>
    </row>
    <row r="1395" spans="1:16">
      <c r="A1395" s="225"/>
      <c r="B1395" s="226"/>
      <c r="C1395" s="238"/>
      <c r="D1395" s="227"/>
      <c r="E1395" s="227"/>
      <c r="F1395" s="227"/>
      <c r="G1395" s="227"/>
      <c r="H1395" s="227"/>
      <c r="I1395" s="227"/>
      <c r="J1395" s="227"/>
      <c r="K1395" s="238"/>
      <c r="L1395" s="232"/>
      <c r="M1395" s="233"/>
      <c r="N1395" s="241"/>
      <c r="O1395" s="242"/>
      <c r="P1395" s="241"/>
    </row>
    <row r="1396" spans="1:16">
      <c r="A1396" s="225"/>
      <c r="B1396" s="226"/>
      <c r="C1396" s="238"/>
      <c r="D1396" s="227"/>
      <c r="E1396" s="227"/>
      <c r="F1396" s="227"/>
      <c r="G1396" s="227"/>
      <c r="H1396" s="227"/>
      <c r="I1396" s="227"/>
      <c r="J1396" s="227"/>
      <c r="K1396" s="238"/>
      <c r="L1396" s="232"/>
      <c r="M1396" s="233"/>
      <c r="N1396" s="241"/>
      <c r="O1396" s="242"/>
      <c r="P1396" s="241"/>
    </row>
    <row r="1397" spans="1:16">
      <c r="A1397" s="225"/>
      <c r="B1397" s="226"/>
      <c r="C1397" s="238"/>
      <c r="D1397" s="227"/>
      <c r="E1397" s="227"/>
      <c r="F1397" s="227"/>
      <c r="G1397" s="227"/>
      <c r="H1397" s="227"/>
      <c r="I1397" s="227"/>
      <c r="J1397" s="227"/>
      <c r="K1397" s="238"/>
      <c r="L1397" s="232"/>
      <c r="M1397" s="233"/>
      <c r="N1397" s="241"/>
      <c r="O1397" s="242"/>
      <c r="P1397" s="241"/>
    </row>
    <row r="1398" spans="1:16">
      <c r="A1398" s="225"/>
      <c r="B1398" s="226"/>
      <c r="C1398" s="238"/>
      <c r="D1398" s="227"/>
      <c r="E1398" s="227"/>
      <c r="F1398" s="227"/>
      <c r="G1398" s="227"/>
      <c r="H1398" s="227"/>
      <c r="I1398" s="227"/>
      <c r="J1398" s="227"/>
      <c r="K1398" s="238"/>
      <c r="L1398" s="232"/>
      <c r="M1398" s="233"/>
      <c r="N1398" s="241"/>
      <c r="O1398" s="242"/>
      <c r="P1398" s="241"/>
    </row>
    <row r="1399" spans="1:16">
      <c r="A1399" s="225"/>
      <c r="B1399" s="226"/>
      <c r="C1399" s="238"/>
      <c r="D1399" s="227"/>
      <c r="E1399" s="227"/>
      <c r="F1399" s="227"/>
      <c r="G1399" s="227"/>
      <c r="H1399" s="227"/>
      <c r="I1399" s="227"/>
      <c r="J1399" s="227"/>
      <c r="K1399" s="238"/>
      <c r="L1399" s="232"/>
      <c r="M1399" s="233"/>
      <c r="N1399" s="241"/>
      <c r="O1399" s="242"/>
      <c r="P1399" s="241"/>
    </row>
    <row r="1400" spans="1:16">
      <c r="A1400" s="225"/>
      <c r="B1400" s="226"/>
      <c r="C1400" s="238"/>
      <c r="D1400" s="227"/>
      <c r="E1400" s="227"/>
      <c r="F1400" s="227"/>
      <c r="G1400" s="227"/>
      <c r="H1400" s="227"/>
      <c r="I1400" s="227"/>
      <c r="J1400" s="227"/>
      <c r="K1400" s="238"/>
      <c r="L1400" s="232"/>
      <c r="M1400" s="233"/>
      <c r="N1400" s="241"/>
      <c r="O1400" s="242"/>
      <c r="P1400" s="241"/>
    </row>
    <row r="1401" spans="1:16">
      <c r="A1401" s="225"/>
      <c r="B1401" s="226"/>
      <c r="C1401" s="238"/>
      <c r="D1401" s="227"/>
      <c r="E1401" s="227"/>
      <c r="F1401" s="227"/>
      <c r="G1401" s="227"/>
      <c r="H1401" s="227"/>
      <c r="I1401" s="227"/>
      <c r="J1401" s="227"/>
      <c r="K1401" s="238"/>
      <c r="L1401" s="232"/>
      <c r="M1401" s="233"/>
      <c r="N1401" s="241"/>
      <c r="O1401" s="242"/>
      <c r="P1401" s="241"/>
    </row>
    <row r="1402" spans="1:16">
      <c r="A1402" s="225"/>
      <c r="B1402" s="226"/>
      <c r="C1402" s="238"/>
      <c r="D1402" s="227"/>
      <c r="E1402" s="227"/>
      <c r="F1402" s="227"/>
      <c r="G1402" s="227"/>
      <c r="H1402" s="227"/>
      <c r="I1402" s="227"/>
      <c r="J1402" s="227"/>
      <c r="K1402" s="238"/>
      <c r="L1402" s="232"/>
      <c r="M1402" s="233"/>
      <c r="N1402" s="241"/>
      <c r="O1402" s="242"/>
      <c r="P1402" s="241"/>
    </row>
    <row r="1403" spans="1:16">
      <c r="A1403" s="225"/>
      <c r="B1403" s="226"/>
      <c r="C1403" s="238"/>
      <c r="D1403" s="227"/>
      <c r="E1403" s="227"/>
      <c r="F1403" s="227"/>
      <c r="G1403" s="227"/>
      <c r="H1403" s="227"/>
      <c r="I1403" s="227"/>
      <c r="J1403" s="227"/>
      <c r="K1403" s="238"/>
      <c r="L1403" s="232"/>
      <c r="M1403" s="233"/>
      <c r="N1403" s="241"/>
      <c r="O1403" s="242"/>
      <c r="P1403" s="241"/>
    </row>
    <row r="1404" spans="1:16">
      <c r="A1404" s="225"/>
      <c r="B1404" s="226"/>
      <c r="C1404" s="238"/>
      <c r="D1404" s="227"/>
      <c r="E1404" s="227"/>
      <c r="F1404" s="227"/>
      <c r="G1404" s="227"/>
      <c r="H1404" s="227"/>
      <c r="I1404" s="227"/>
      <c r="J1404" s="227"/>
      <c r="K1404" s="238"/>
      <c r="L1404" s="232"/>
      <c r="M1404" s="233"/>
      <c r="N1404" s="241"/>
      <c r="O1404" s="242"/>
      <c r="P1404" s="241"/>
    </row>
    <row r="1405" spans="1:16">
      <c r="A1405" s="225"/>
      <c r="B1405" s="226"/>
      <c r="C1405" s="238"/>
      <c r="D1405" s="227"/>
      <c r="E1405" s="227"/>
      <c r="F1405" s="227"/>
      <c r="G1405" s="227"/>
      <c r="H1405" s="227"/>
      <c r="I1405" s="227"/>
      <c r="J1405" s="227"/>
      <c r="K1405" s="238"/>
      <c r="L1405" s="232"/>
      <c r="M1405" s="233"/>
      <c r="N1405" s="241"/>
      <c r="O1405" s="242"/>
      <c r="P1405" s="241"/>
    </row>
    <row r="1406" spans="1:16">
      <c r="A1406" s="225"/>
      <c r="B1406" s="226"/>
      <c r="C1406" s="238"/>
      <c r="D1406" s="227"/>
      <c r="E1406" s="227"/>
      <c r="F1406" s="227"/>
      <c r="G1406" s="227"/>
      <c r="H1406" s="227"/>
      <c r="I1406" s="227"/>
      <c r="J1406" s="227"/>
      <c r="K1406" s="238"/>
      <c r="L1406" s="232"/>
      <c r="M1406" s="233"/>
      <c r="N1406" s="241"/>
      <c r="O1406" s="242"/>
      <c r="P1406" s="241"/>
    </row>
    <row r="1407" spans="1:16">
      <c r="A1407" s="225"/>
      <c r="B1407" s="226"/>
      <c r="C1407" s="238"/>
      <c r="D1407" s="227"/>
      <c r="E1407" s="227"/>
      <c r="F1407" s="227"/>
      <c r="G1407" s="227"/>
      <c r="H1407" s="227"/>
      <c r="I1407" s="227"/>
      <c r="J1407" s="227"/>
      <c r="K1407" s="238"/>
      <c r="L1407" s="232"/>
      <c r="M1407" s="233"/>
      <c r="N1407" s="241"/>
      <c r="O1407" s="242"/>
      <c r="P1407" s="241"/>
    </row>
    <row r="1408" spans="1:16">
      <c r="A1408" s="225"/>
      <c r="B1408" s="226"/>
      <c r="C1408" s="238"/>
      <c r="D1408" s="227"/>
      <c r="E1408" s="227"/>
      <c r="F1408" s="227"/>
      <c r="G1408" s="227"/>
      <c r="H1408" s="227"/>
      <c r="I1408" s="227"/>
      <c r="J1408" s="227"/>
      <c r="K1408" s="238"/>
      <c r="L1408" s="232"/>
      <c r="M1408" s="233"/>
      <c r="N1408" s="241"/>
      <c r="O1408" s="242"/>
      <c r="P1408" s="241"/>
    </row>
    <row r="1409" spans="1:16">
      <c r="A1409" s="225"/>
      <c r="B1409" s="226"/>
      <c r="C1409" s="238"/>
      <c r="D1409" s="227"/>
      <c r="E1409" s="227"/>
      <c r="F1409" s="227"/>
      <c r="G1409" s="227"/>
      <c r="H1409" s="227"/>
      <c r="I1409" s="227"/>
      <c r="J1409" s="227"/>
      <c r="K1409" s="238"/>
      <c r="L1409" s="232"/>
      <c r="M1409" s="233"/>
      <c r="N1409" s="241"/>
      <c r="O1409" s="242"/>
      <c r="P1409" s="241"/>
    </row>
    <row r="1410" spans="1:16">
      <c r="A1410" s="225"/>
      <c r="B1410" s="226"/>
      <c r="C1410" s="238"/>
      <c r="D1410" s="227"/>
      <c r="E1410" s="227"/>
      <c r="F1410" s="227"/>
      <c r="G1410" s="227"/>
      <c r="H1410" s="227"/>
      <c r="I1410" s="227"/>
      <c r="J1410" s="227"/>
      <c r="K1410" s="238"/>
      <c r="L1410" s="232"/>
      <c r="M1410" s="233"/>
      <c r="N1410" s="241"/>
      <c r="O1410" s="242"/>
      <c r="P1410" s="241"/>
    </row>
    <row r="1411" spans="1:16">
      <c r="A1411" s="225"/>
      <c r="B1411" s="226"/>
      <c r="C1411" s="238"/>
      <c r="D1411" s="227"/>
      <c r="E1411" s="227"/>
      <c r="F1411" s="227"/>
      <c r="G1411" s="227"/>
      <c r="H1411" s="227"/>
      <c r="I1411" s="227"/>
      <c r="J1411" s="227"/>
      <c r="K1411" s="238"/>
      <c r="L1411" s="232"/>
      <c r="M1411" s="233"/>
      <c r="N1411" s="241"/>
      <c r="O1411" s="242"/>
      <c r="P1411" s="241"/>
    </row>
    <row r="1412" spans="1:16">
      <c r="A1412" s="225"/>
      <c r="B1412" s="226"/>
      <c r="C1412" s="238"/>
      <c r="D1412" s="227"/>
      <c r="E1412" s="227"/>
      <c r="F1412" s="227"/>
      <c r="G1412" s="227"/>
      <c r="H1412" s="227"/>
      <c r="I1412" s="227"/>
      <c r="J1412" s="227"/>
      <c r="K1412" s="238"/>
      <c r="L1412" s="232"/>
      <c r="M1412" s="233"/>
      <c r="N1412" s="241"/>
      <c r="O1412" s="242"/>
      <c r="P1412" s="241"/>
    </row>
    <row r="1413" spans="1:16">
      <c r="A1413" s="225"/>
      <c r="B1413" s="226"/>
      <c r="C1413" s="238"/>
      <c r="D1413" s="227"/>
      <c r="E1413" s="227"/>
      <c r="F1413" s="227"/>
      <c r="G1413" s="227"/>
      <c r="H1413" s="227"/>
      <c r="I1413" s="227"/>
      <c r="J1413" s="227"/>
      <c r="K1413" s="238"/>
      <c r="L1413" s="232"/>
      <c r="M1413" s="233"/>
      <c r="N1413" s="241"/>
      <c r="O1413" s="242"/>
      <c r="P1413" s="241"/>
    </row>
    <row r="1414" spans="1:16">
      <c r="A1414" s="225"/>
      <c r="B1414" s="226"/>
      <c r="C1414" s="238"/>
      <c r="D1414" s="227"/>
      <c r="E1414" s="227"/>
      <c r="F1414" s="227"/>
      <c r="G1414" s="227"/>
      <c r="H1414" s="227"/>
      <c r="I1414" s="227"/>
      <c r="J1414" s="227"/>
      <c r="K1414" s="238"/>
      <c r="L1414" s="232"/>
      <c r="M1414" s="233"/>
      <c r="N1414" s="241"/>
      <c r="O1414" s="242"/>
      <c r="P1414" s="241"/>
    </row>
    <row r="1415" spans="1:16">
      <c r="A1415" s="225"/>
      <c r="B1415" s="226"/>
      <c r="C1415" s="238"/>
      <c r="D1415" s="227"/>
      <c r="E1415" s="227"/>
      <c r="F1415" s="227"/>
      <c r="G1415" s="227"/>
      <c r="H1415" s="227"/>
      <c r="I1415" s="227"/>
      <c r="J1415" s="227"/>
      <c r="K1415" s="238"/>
      <c r="L1415" s="232"/>
      <c r="M1415" s="233"/>
      <c r="N1415" s="241"/>
      <c r="O1415" s="242"/>
      <c r="P1415" s="241"/>
    </row>
    <row r="1416" spans="1:16">
      <c r="A1416" s="225"/>
      <c r="B1416" s="226"/>
      <c r="C1416" s="238"/>
      <c r="D1416" s="227"/>
      <c r="E1416" s="227"/>
      <c r="F1416" s="227"/>
      <c r="G1416" s="227"/>
      <c r="H1416" s="227"/>
      <c r="I1416" s="227"/>
      <c r="J1416" s="227"/>
      <c r="K1416" s="238"/>
      <c r="L1416" s="232"/>
      <c r="M1416" s="233"/>
      <c r="N1416" s="241"/>
      <c r="O1416" s="242"/>
      <c r="P1416" s="241"/>
    </row>
    <row r="1417" spans="1:16">
      <c r="A1417" s="225"/>
      <c r="B1417" s="226"/>
      <c r="C1417" s="238"/>
      <c r="D1417" s="227"/>
      <c r="E1417" s="227"/>
      <c r="F1417" s="227"/>
      <c r="G1417" s="227"/>
      <c r="H1417" s="227"/>
      <c r="I1417" s="227"/>
      <c r="J1417" s="227"/>
      <c r="K1417" s="238"/>
      <c r="L1417" s="232"/>
      <c r="M1417" s="233"/>
      <c r="N1417" s="241"/>
      <c r="O1417" s="242"/>
      <c r="P1417" s="241"/>
    </row>
    <row r="1418" spans="1:16">
      <c r="A1418" s="225"/>
      <c r="B1418" s="226"/>
      <c r="C1418" s="238"/>
      <c r="D1418" s="227"/>
      <c r="E1418" s="227"/>
      <c r="F1418" s="227"/>
      <c r="G1418" s="227"/>
      <c r="H1418" s="227"/>
      <c r="I1418" s="227"/>
      <c r="J1418" s="227"/>
      <c r="K1418" s="238"/>
      <c r="L1418" s="232"/>
      <c r="M1418" s="233"/>
      <c r="N1418" s="241"/>
      <c r="O1418" s="242"/>
      <c r="P1418" s="241"/>
    </row>
    <row r="1419" spans="1:16">
      <c r="A1419" s="225"/>
      <c r="B1419" s="226"/>
      <c r="C1419" s="238"/>
      <c r="D1419" s="227"/>
      <c r="E1419" s="227"/>
      <c r="F1419" s="227"/>
      <c r="G1419" s="227"/>
      <c r="H1419" s="227"/>
      <c r="I1419" s="227"/>
      <c r="J1419" s="227"/>
      <c r="K1419" s="238"/>
      <c r="L1419" s="232"/>
      <c r="M1419" s="233"/>
      <c r="N1419" s="241"/>
      <c r="O1419" s="242"/>
      <c r="P1419" s="241"/>
    </row>
    <row r="1420" spans="1:16">
      <c r="A1420" s="225"/>
      <c r="B1420" s="226"/>
      <c r="C1420" s="238"/>
      <c r="D1420" s="227"/>
      <c r="E1420" s="227"/>
      <c r="F1420" s="227"/>
      <c r="G1420" s="227"/>
      <c r="H1420" s="227"/>
      <c r="I1420" s="227"/>
      <c r="J1420" s="227"/>
      <c r="K1420" s="238"/>
      <c r="L1420" s="232"/>
      <c r="M1420" s="233"/>
      <c r="N1420" s="241"/>
      <c r="O1420" s="242"/>
      <c r="P1420" s="241"/>
    </row>
    <row r="1421" spans="1:16">
      <c r="A1421" s="225"/>
      <c r="B1421" s="226"/>
      <c r="C1421" s="238"/>
      <c r="D1421" s="227"/>
      <c r="E1421" s="227"/>
      <c r="F1421" s="227"/>
      <c r="G1421" s="227"/>
      <c r="H1421" s="227"/>
      <c r="I1421" s="227"/>
      <c r="J1421" s="227"/>
      <c r="K1421" s="238"/>
      <c r="L1421" s="232"/>
      <c r="M1421" s="233"/>
      <c r="N1421" s="241"/>
      <c r="O1421" s="242"/>
      <c r="P1421" s="241"/>
    </row>
    <row r="1422" spans="1:16">
      <c r="A1422" s="225"/>
      <c r="B1422" s="226"/>
      <c r="C1422" s="238"/>
      <c r="D1422" s="227"/>
      <c r="E1422" s="227"/>
      <c r="F1422" s="227"/>
      <c r="G1422" s="227"/>
      <c r="H1422" s="227"/>
      <c r="I1422" s="227"/>
      <c r="J1422" s="227"/>
      <c r="K1422" s="238"/>
      <c r="L1422" s="232"/>
      <c r="M1422" s="233"/>
      <c r="N1422" s="241"/>
      <c r="O1422" s="242"/>
      <c r="P1422" s="241"/>
    </row>
    <row r="1423" spans="1:16">
      <c r="A1423" s="225"/>
      <c r="B1423" s="226"/>
      <c r="C1423" s="238"/>
      <c r="D1423" s="227"/>
      <c r="E1423" s="227"/>
      <c r="F1423" s="227"/>
      <c r="G1423" s="227"/>
      <c r="H1423" s="227"/>
      <c r="I1423" s="227"/>
      <c r="J1423" s="227"/>
      <c r="K1423" s="238"/>
      <c r="L1423" s="232"/>
      <c r="M1423" s="233"/>
      <c r="N1423" s="241"/>
      <c r="O1423" s="242"/>
      <c r="P1423" s="241"/>
    </row>
    <row r="1424" spans="1:16">
      <c r="A1424" s="225"/>
      <c r="B1424" s="226"/>
      <c r="C1424" s="238"/>
      <c r="D1424" s="227"/>
      <c r="E1424" s="227"/>
      <c r="F1424" s="227"/>
      <c r="G1424" s="227"/>
      <c r="H1424" s="227"/>
      <c r="I1424" s="227"/>
      <c r="J1424" s="227"/>
      <c r="K1424" s="238"/>
      <c r="L1424" s="232"/>
      <c r="M1424" s="233"/>
      <c r="N1424" s="241"/>
      <c r="O1424" s="242"/>
      <c r="P1424" s="241"/>
    </row>
    <row r="1425" spans="1:16">
      <c r="A1425" s="225"/>
      <c r="B1425" s="226"/>
      <c r="C1425" s="238"/>
      <c r="D1425" s="227"/>
      <c r="E1425" s="227"/>
      <c r="F1425" s="227"/>
      <c r="G1425" s="227"/>
      <c r="H1425" s="227"/>
      <c r="I1425" s="227"/>
      <c r="J1425" s="227"/>
      <c r="K1425" s="238"/>
      <c r="L1425" s="232"/>
      <c r="M1425" s="233"/>
      <c r="N1425" s="241"/>
      <c r="O1425" s="242"/>
      <c r="P1425" s="241"/>
    </row>
    <row r="1426" spans="1:16">
      <c r="A1426" s="225"/>
      <c r="B1426" s="226"/>
      <c r="C1426" s="238"/>
      <c r="D1426" s="227"/>
      <c r="E1426" s="227"/>
      <c r="F1426" s="227"/>
      <c r="G1426" s="227"/>
      <c r="H1426" s="227"/>
      <c r="I1426" s="227"/>
      <c r="J1426" s="227"/>
      <c r="K1426" s="238"/>
      <c r="L1426" s="232"/>
      <c r="M1426" s="233"/>
      <c r="N1426" s="241"/>
      <c r="O1426" s="242"/>
      <c r="P1426" s="241"/>
    </row>
    <row r="1427" spans="1:16">
      <c r="A1427" s="225"/>
      <c r="B1427" s="226"/>
      <c r="C1427" s="238"/>
      <c r="D1427" s="227"/>
      <c r="E1427" s="227"/>
      <c r="F1427" s="227"/>
      <c r="G1427" s="227"/>
      <c r="H1427" s="227"/>
      <c r="I1427" s="227"/>
      <c r="J1427" s="227"/>
      <c r="K1427" s="238"/>
      <c r="L1427" s="232"/>
      <c r="M1427" s="233"/>
      <c r="N1427" s="241"/>
      <c r="O1427" s="242"/>
      <c r="P1427" s="241"/>
    </row>
    <row r="1428" spans="1:16">
      <c r="A1428" s="225"/>
      <c r="B1428" s="226"/>
      <c r="C1428" s="238"/>
      <c r="D1428" s="227"/>
      <c r="E1428" s="227"/>
      <c r="F1428" s="227"/>
      <c r="G1428" s="227"/>
      <c r="H1428" s="227"/>
      <c r="I1428" s="227"/>
      <c r="J1428" s="227"/>
      <c r="K1428" s="238"/>
      <c r="L1428" s="232"/>
      <c r="M1428" s="233"/>
      <c r="N1428" s="241"/>
      <c r="O1428" s="242"/>
      <c r="P1428" s="241"/>
    </row>
    <row r="1429" spans="1:16">
      <c r="A1429" s="225"/>
      <c r="B1429" s="226"/>
      <c r="C1429" s="238"/>
      <c r="D1429" s="227"/>
      <c r="E1429" s="227"/>
      <c r="F1429" s="227"/>
      <c r="G1429" s="227"/>
      <c r="H1429" s="227"/>
      <c r="I1429" s="227"/>
      <c r="J1429" s="227"/>
      <c r="K1429" s="238"/>
      <c r="L1429" s="232"/>
      <c r="M1429" s="233"/>
      <c r="N1429" s="241"/>
      <c r="O1429" s="242"/>
      <c r="P1429" s="241"/>
    </row>
    <row r="1430" spans="1:16">
      <c r="A1430" s="225"/>
      <c r="B1430" s="226"/>
      <c r="C1430" s="238"/>
      <c r="D1430" s="227"/>
      <c r="E1430" s="227"/>
      <c r="F1430" s="227"/>
      <c r="G1430" s="227"/>
      <c r="H1430" s="227"/>
      <c r="I1430" s="227"/>
      <c r="J1430" s="227"/>
      <c r="K1430" s="238"/>
      <c r="L1430" s="232"/>
      <c r="M1430" s="233"/>
      <c r="N1430" s="241"/>
      <c r="O1430" s="242"/>
      <c r="P1430" s="241"/>
    </row>
    <row r="1431" spans="1:16">
      <c r="A1431" s="225"/>
      <c r="B1431" s="226"/>
      <c r="C1431" s="238"/>
      <c r="D1431" s="227"/>
      <c r="E1431" s="227"/>
      <c r="F1431" s="227"/>
      <c r="G1431" s="227"/>
      <c r="H1431" s="227"/>
      <c r="I1431" s="227"/>
      <c r="J1431" s="227"/>
      <c r="K1431" s="238"/>
      <c r="L1431" s="232"/>
      <c r="M1431" s="233"/>
      <c r="N1431" s="241"/>
      <c r="O1431" s="242"/>
      <c r="P1431" s="241"/>
    </row>
    <row r="1432" spans="1:16">
      <c r="A1432" s="225"/>
      <c r="B1432" s="226"/>
      <c r="C1432" s="238"/>
      <c r="D1432" s="227"/>
      <c r="E1432" s="227"/>
      <c r="F1432" s="227"/>
      <c r="G1432" s="227"/>
      <c r="H1432" s="227"/>
      <c r="I1432" s="227"/>
      <c r="J1432" s="227"/>
      <c r="K1432" s="238"/>
      <c r="L1432" s="232"/>
      <c r="M1432" s="233"/>
      <c r="N1432" s="241"/>
      <c r="O1432" s="242"/>
      <c r="P1432" s="241"/>
    </row>
    <row r="1433" spans="1:16">
      <c r="A1433" s="225"/>
      <c r="B1433" s="226"/>
      <c r="C1433" s="238"/>
      <c r="D1433" s="227"/>
      <c r="E1433" s="227"/>
      <c r="F1433" s="227"/>
      <c r="G1433" s="227"/>
      <c r="H1433" s="227"/>
      <c r="I1433" s="227"/>
      <c r="J1433" s="227"/>
      <c r="K1433" s="238"/>
      <c r="L1433" s="232"/>
      <c r="M1433" s="233"/>
      <c r="N1433" s="241"/>
      <c r="O1433" s="242"/>
      <c r="P1433" s="241"/>
    </row>
    <row r="1434" spans="1:16">
      <c r="A1434" s="225"/>
      <c r="B1434" s="226"/>
      <c r="C1434" s="238"/>
      <c r="D1434" s="227"/>
      <c r="E1434" s="227"/>
      <c r="F1434" s="227"/>
      <c r="G1434" s="227"/>
      <c r="H1434" s="227"/>
      <c r="I1434" s="227"/>
      <c r="J1434" s="227"/>
      <c r="K1434" s="238"/>
      <c r="L1434" s="232"/>
      <c r="M1434" s="233"/>
      <c r="N1434" s="241"/>
      <c r="O1434" s="242"/>
      <c r="P1434" s="241"/>
    </row>
    <row r="1435" spans="1:16">
      <c r="A1435" s="225"/>
      <c r="B1435" s="226"/>
      <c r="C1435" s="238"/>
      <c r="D1435" s="227"/>
      <c r="E1435" s="227"/>
      <c r="F1435" s="227"/>
      <c r="G1435" s="227"/>
      <c r="H1435" s="227"/>
      <c r="I1435" s="227"/>
      <c r="J1435" s="227"/>
      <c r="K1435" s="238"/>
      <c r="L1435" s="232"/>
      <c r="M1435" s="233"/>
      <c r="N1435" s="241"/>
      <c r="O1435" s="242"/>
      <c r="P1435" s="241"/>
    </row>
    <row r="1436" spans="1:16">
      <c r="A1436" s="225"/>
      <c r="B1436" s="226"/>
      <c r="C1436" s="238"/>
      <c r="D1436" s="227"/>
      <c r="E1436" s="227"/>
      <c r="F1436" s="227"/>
      <c r="G1436" s="227"/>
      <c r="H1436" s="227"/>
      <c r="I1436" s="227"/>
      <c r="J1436" s="227"/>
      <c r="K1436" s="238"/>
      <c r="L1436" s="232"/>
      <c r="M1436" s="233"/>
      <c r="N1436" s="241"/>
      <c r="O1436" s="242"/>
      <c r="P1436" s="241"/>
    </row>
    <row r="1437" spans="1:16">
      <c r="A1437" s="225"/>
      <c r="B1437" s="226"/>
      <c r="C1437" s="238"/>
      <c r="D1437" s="227"/>
      <c r="E1437" s="227"/>
      <c r="F1437" s="227"/>
      <c r="G1437" s="227"/>
      <c r="H1437" s="227"/>
      <c r="I1437" s="227"/>
      <c r="J1437" s="227"/>
      <c r="K1437" s="238"/>
      <c r="L1437" s="232"/>
      <c r="M1437" s="233"/>
      <c r="N1437" s="241"/>
      <c r="O1437" s="242"/>
      <c r="P1437" s="241"/>
    </row>
    <row r="1438" spans="1:16">
      <c r="A1438" s="225"/>
      <c r="B1438" s="226"/>
      <c r="C1438" s="238"/>
      <c r="D1438" s="227"/>
      <c r="E1438" s="227"/>
      <c r="F1438" s="227"/>
      <c r="G1438" s="227"/>
      <c r="H1438" s="227"/>
      <c r="I1438" s="227"/>
      <c r="J1438" s="227"/>
      <c r="K1438" s="238"/>
      <c r="L1438" s="232"/>
      <c r="M1438" s="233"/>
      <c r="N1438" s="241"/>
      <c r="O1438" s="242"/>
      <c r="P1438" s="241"/>
    </row>
    <row r="1439" spans="1:16">
      <c r="A1439" s="225"/>
      <c r="B1439" s="226"/>
      <c r="C1439" s="238"/>
      <c r="D1439" s="227"/>
      <c r="E1439" s="227"/>
      <c r="F1439" s="227"/>
      <c r="G1439" s="227"/>
      <c r="H1439" s="227"/>
      <c r="I1439" s="227"/>
      <c r="J1439" s="227"/>
      <c r="K1439" s="238"/>
      <c r="L1439" s="232"/>
      <c r="M1439" s="233"/>
      <c r="N1439" s="241"/>
      <c r="O1439" s="242"/>
      <c r="P1439" s="241"/>
    </row>
    <row r="1440" spans="1:16">
      <c r="A1440" s="225"/>
      <c r="B1440" s="226"/>
      <c r="C1440" s="238"/>
      <c r="D1440" s="227"/>
      <c r="E1440" s="227"/>
      <c r="F1440" s="227"/>
      <c r="G1440" s="227"/>
      <c r="H1440" s="227"/>
      <c r="I1440" s="227"/>
      <c r="J1440" s="227"/>
      <c r="K1440" s="238"/>
      <c r="L1440" s="232"/>
      <c r="M1440" s="233"/>
      <c r="N1440" s="241"/>
      <c r="O1440" s="242"/>
      <c r="P1440" s="241"/>
    </row>
    <row r="1441" spans="1:16">
      <c r="A1441" s="225"/>
      <c r="B1441" s="226"/>
      <c r="C1441" s="238"/>
      <c r="D1441" s="227"/>
      <c r="E1441" s="227"/>
      <c r="F1441" s="227"/>
      <c r="G1441" s="227"/>
      <c r="H1441" s="227"/>
      <c r="I1441" s="227"/>
      <c r="J1441" s="227"/>
      <c r="K1441" s="238"/>
      <c r="L1441" s="232"/>
      <c r="M1441" s="233"/>
      <c r="N1441" s="241"/>
      <c r="O1441" s="242"/>
      <c r="P1441" s="241"/>
    </row>
    <row r="1442" spans="1:16">
      <c r="A1442" s="225"/>
      <c r="B1442" s="226"/>
      <c r="C1442" s="238"/>
      <c r="D1442" s="227"/>
      <c r="E1442" s="227"/>
      <c r="F1442" s="227"/>
      <c r="G1442" s="227"/>
      <c r="H1442" s="227"/>
      <c r="I1442" s="227"/>
      <c r="J1442" s="227"/>
      <c r="K1442" s="238"/>
      <c r="L1442" s="232"/>
      <c r="M1442" s="233"/>
      <c r="N1442" s="241"/>
      <c r="O1442" s="242"/>
      <c r="P1442" s="241"/>
    </row>
    <row r="1443" spans="1:16">
      <c r="A1443" s="225"/>
      <c r="B1443" s="226"/>
      <c r="C1443" s="238"/>
      <c r="D1443" s="227"/>
      <c r="E1443" s="227"/>
      <c r="F1443" s="227"/>
      <c r="G1443" s="227"/>
      <c r="H1443" s="227"/>
      <c r="I1443" s="227"/>
      <c r="J1443" s="227"/>
      <c r="K1443" s="238"/>
      <c r="L1443" s="232"/>
      <c r="M1443" s="233"/>
      <c r="N1443" s="241"/>
      <c r="O1443" s="242"/>
      <c r="P1443" s="241"/>
    </row>
    <row r="1444" spans="1:16">
      <c r="A1444" s="225"/>
      <c r="B1444" s="226"/>
      <c r="C1444" s="238"/>
      <c r="D1444" s="227"/>
      <c r="E1444" s="227"/>
      <c r="F1444" s="227"/>
      <c r="G1444" s="227"/>
      <c r="H1444" s="227"/>
      <c r="I1444" s="227"/>
      <c r="J1444" s="227"/>
      <c r="K1444" s="238"/>
      <c r="L1444" s="232"/>
      <c r="M1444" s="233"/>
      <c r="N1444" s="241"/>
      <c r="O1444" s="242"/>
      <c r="P1444" s="241"/>
    </row>
    <row r="1445" spans="1:16">
      <c r="A1445" s="225"/>
      <c r="B1445" s="226"/>
      <c r="C1445" s="238"/>
      <c r="D1445" s="227"/>
      <c r="E1445" s="227"/>
      <c r="F1445" s="227"/>
      <c r="G1445" s="227"/>
      <c r="H1445" s="227"/>
      <c r="I1445" s="227"/>
      <c r="J1445" s="227"/>
      <c r="K1445" s="238"/>
      <c r="L1445" s="232"/>
      <c r="M1445" s="233"/>
      <c r="N1445" s="241"/>
      <c r="O1445" s="242"/>
      <c r="P1445" s="241"/>
    </row>
    <row r="1446" spans="1:16">
      <c r="A1446" s="225"/>
      <c r="B1446" s="226"/>
      <c r="C1446" s="238"/>
      <c r="D1446" s="227"/>
      <c r="E1446" s="227"/>
      <c r="F1446" s="227"/>
      <c r="G1446" s="227"/>
      <c r="H1446" s="227"/>
      <c r="I1446" s="227"/>
      <c r="J1446" s="227"/>
      <c r="K1446" s="238"/>
      <c r="L1446" s="232"/>
      <c r="M1446" s="233"/>
      <c r="N1446" s="241"/>
      <c r="O1446" s="242"/>
      <c r="P1446" s="241"/>
    </row>
    <row r="1447" spans="1:16">
      <c r="A1447" s="225"/>
      <c r="B1447" s="226"/>
      <c r="C1447" s="238"/>
      <c r="D1447" s="227"/>
      <c r="E1447" s="227"/>
      <c r="F1447" s="227"/>
      <c r="G1447" s="227"/>
      <c r="H1447" s="227"/>
      <c r="I1447" s="227"/>
      <c r="J1447" s="227"/>
      <c r="K1447" s="238"/>
      <c r="L1447" s="232"/>
      <c r="M1447" s="233"/>
      <c r="N1447" s="241"/>
      <c r="O1447" s="242"/>
      <c r="P1447" s="241"/>
    </row>
    <row r="1448" spans="1:16">
      <c r="A1448" s="225"/>
      <c r="B1448" s="226"/>
      <c r="C1448" s="238"/>
      <c r="D1448" s="227"/>
      <c r="E1448" s="227"/>
      <c r="F1448" s="227"/>
      <c r="G1448" s="227"/>
      <c r="H1448" s="227"/>
      <c r="I1448" s="227"/>
      <c r="J1448" s="227"/>
      <c r="K1448" s="238"/>
      <c r="L1448" s="232"/>
      <c r="M1448" s="233"/>
      <c r="N1448" s="241"/>
      <c r="O1448" s="242"/>
      <c r="P1448" s="241"/>
    </row>
    <row r="1449" spans="1:16">
      <c r="A1449" s="225"/>
      <c r="B1449" s="226"/>
      <c r="C1449" s="238"/>
      <c r="D1449" s="227"/>
      <c r="E1449" s="227"/>
      <c r="F1449" s="227"/>
      <c r="G1449" s="227"/>
      <c r="H1449" s="227"/>
      <c r="I1449" s="227"/>
      <c r="J1449" s="227"/>
      <c r="K1449" s="238"/>
      <c r="L1449" s="232"/>
      <c r="M1449" s="233"/>
      <c r="N1449" s="241"/>
      <c r="O1449" s="242"/>
      <c r="P1449" s="241"/>
    </row>
    <row r="1450" spans="1:16">
      <c r="A1450" s="225"/>
      <c r="B1450" s="226"/>
      <c r="C1450" s="238"/>
      <c r="D1450" s="227"/>
      <c r="E1450" s="227"/>
      <c r="F1450" s="227"/>
      <c r="G1450" s="227"/>
      <c r="H1450" s="227"/>
      <c r="I1450" s="227"/>
      <c r="J1450" s="227"/>
      <c r="K1450" s="238"/>
      <c r="L1450" s="232"/>
      <c r="M1450" s="233"/>
      <c r="N1450" s="241"/>
      <c r="O1450" s="242"/>
      <c r="P1450" s="241"/>
    </row>
    <row r="1451" spans="1:16">
      <c r="A1451" s="225"/>
      <c r="B1451" s="226"/>
      <c r="C1451" s="238"/>
      <c r="D1451" s="227"/>
      <c r="E1451" s="227"/>
      <c r="F1451" s="227"/>
      <c r="G1451" s="227"/>
      <c r="H1451" s="227"/>
      <c r="I1451" s="227"/>
      <c r="J1451" s="227"/>
      <c r="K1451" s="238"/>
      <c r="L1451" s="232"/>
      <c r="M1451" s="233"/>
      <c r="N1451" s="241"/>
      <c r="O1451" s="242"/>
      <c r="P1451" s="241"/>
    </row>
    <row r="1452" spans="1:16">
      <c r="A1452" s="225"/>
      <c r="B1452" s="226"/>
      <c r="C1452" s="238"/>
      <c r="D1452" s="227"/>
      <c r="E1452" s="227"/>
      <c r="F1452" s="227"/>
      <c r="G1452" s="227"/>
      <c r="H1452" s="227"/>
      <c r="I1452" s="227"/>
      <c r="J1452" s="227"/>
      <c r="K1452" s="238"/>
      <c r="L1452" s="232"/>
      <c r="M1452" s="233"/>
      <c r="N1452" s="241"/>
      <c r="O1452" s="242"/>
      <c r="P1452" s="241"/>
    </row>
    <row r="1453" spans="1:16">
      <c r="A1453" s="225"/>
      <c r="B1453" s="226"/>
      <c r="C1453" s="238"/>
      <c r="D1453" s="227"/>
      <c r="E1453" s="227"/>
      <c r="F1453" s="227"/>
      <c r="G1453" s="227"/>
      <c r="H1453" s="227"/>
      <c r="I1453" s="227"/>
      <c r="J1453" s="227"/>
      <c r="K1453" s="238"/>
      <c r="L1453" s="232"/>
      <c r="M1453" s="233"/>
      <c r="N1453" s="241"/>
      <c r="O1453" s="242"/>
      <c r="P1453" s="241"/>
    </row>
    <row r="1454" spans="1:16">
      <c r="A1454" s="225"/>
      <c r="B1454" s="226"/>
      <c r="C1454" s="238"/>
      <c r="D1454" s="227"/>
      <c r="E1454" s="227"/>
      <c r="F1454" s="227"/>
      <c r="G1454" s="227"/>
      <c r="H1454" s="227"/>
      <c r="I1454" s="227"/>
      <c r="J1454" s="227"/>
      <c r="K1454" s="238"/>
      <c r="L1454" s="232"/>
      <c r="M1454" s="233"/>
      <c r="N1454" s="241"/>
      <c r="O1454" s="242"/>
      <c r="P1454" s="241"/>
    </row>
    <row r="1455" spans="1:16">
      <c r="A1455" s="225"/>
      <c r="B1455" s="226"/>
      <c r="C1455" s="238"/>
      <c r="D1455" s="227"/>
      <c r="E1455" s="227"/>
      <c r="F1455" s="227"/>
      <c r="G1455" s="227"/>
      <c r="H1455" s="227"/>
      <c r="I1455" s="227"/>
      <c r="J1455" s="227"/>
      <c r="K1455" s="238"/>
      <c r="L1455" s="232"/>
      <c r="M1455" s="233"/>
      <c r="N1455" s="241"/>
      <c r="O1455" s="242"/>
      <c r="P1455" s="241"/>
    </row>
    <row r="1456" spans="1:16">
      <c r="A1456" s="225"/>
      <c r="B1456" s="226"/>
      <c r="C1456" s="238"/>
      <c r="D1456" s="227"/>
      <c r="E1456" s="227"/>
      <c r="F1456" s="227"/>
      <c r="G1456" s="227"/>
      <c r="H1456" s="227"/>
      <c r="I1456" s="227"/>
      <c r="J1456" s="227"/>
      <c r="K1456" s="238"/>
      <c r="L1456" s="232"/>
      <c r="M1456" s="233"/>
      <c r="N1456" s="241"/>
      <c r="O1456" s="242"/>
      <c r="P1456" s="241"/>
    </row>
    <row r="1457" spans="1:16">
      <c r="A1457" s="225"/>
      <c r="B1457" s="226"/>
      <c r="C1457" s="238"/>
      <c r="D1457" s="227"/>
      <c r="E1457" s="227"/>
      <c r="F1457" s="227"/>
      <c r="G1457" s="227"/>
      <c r="H1457" s="227"/>
      <c r="I1457" s="227"/>
      <c r="J1457" s="227"/>
      <c r="K1457" s="238"/>
      <c r="L1457" s="232"/>
      <c r="M1457" s="233"/>
      <c r="N1457" s="241"/>
      <c r="O1457" s="242"/>
      <c r="P1457" s="241"/>
    </row>
    <row r="1458" spans="1:16">
      <c r="A1458" s="225"/>
      <c r="B1458" s="226"/>
      <c r="C1458" s="238"/>
      <c r="D1458" s="227"/>
      <c r="E1458" s="227"/>
      <c r="F1458" s="227"/>
      <c r="G1458" s="227"/>
      <c r="H1458" s="227"/>
      <c r="I1458" s="227"/>
      <c r="J1458" s="227"/>
      <c r="K1458" s="238"/>
      <c r="L1458" s="232"/>
      <c r="M1458" s="233"/>
      <c r="N1458" s="241"/>
      <c r="O1458" s="242"/>
      <c r="P1458" s="241"/>
    </row>
    <row r="1459" spans="1:16">
      <c r="A1459" s="225"/>
      <c r="B1459" s="226"/>
      <c r="C1459" s="238"/>
      <c r="D1459" s="227"/>
      <c r="E1459" s="227"/>
      <c r="F1459" s="227"/>
      <c r="G1459" s="227"/>
      <c r="H1459" s="227"/>
      <c r="I1459" s="227"/>
      <c r="J1459" s="227"/>
      <c r="K1459" s="238"/>
      <c r="L1459" s="232"/>
      <c r="M1459" s="233"/>
      <c r="N1459" s="241"/>
      <c r="O1459" s="242"/>
      <c r="P1459" s="241"/>
    </row>
    <row r="1460" spans="1:16">
      <c r="A1460" s="225"/>
      <c r="B1460" s="226"/>
      <c r="C1460" s="238"/>
      <c r="D1460" s="227"/>
      <c r="E1460" s="227"/>
      <c r="F1460" s="227"/>
      <c r="G1460" s="227"/>
      <c r="H1460" s="227"/>
      <c r="I1460" s="227"/>
      <c r="J1460" s="227"/>
      <c r="K1460" s="238"/>
      <c r="L1460" s="232"/>
      <c r="M1460" s="233"/>
      <c r="N1460" s="241"/>
      <c r="O1460" s="242"/>
      <c r="P1460" s="241"/>
    </row>
    <row r="1461" spans="1:16">
      <c r="A1461" s="225"/>
      <c r="B1461" s="226"/>
      <c r="C1461" s="238"/>
      <c r="D1461" s="227"/>
      <c r="E1461" s="227"/>
      <c r="F1461" s="227"/>
      <c r="G1461" s="227"/>
      <c r="H1461" s="227"/>
      <c r="I1461" s="227"/>
      <c r="J1461" s="227"/>
      <c r="K1461" s="238"/>
      <c r="L1461" s="232"/>
      <c r="M1461" s="233"/>
      <c r="N1461" s="241"/>
      <c r="O1461" s="242"/>
      <c r="P1461" s="241"/>
    </row>
    <row r="1462" spans="1:16">
      <c r="A1462" s="225"/>
      <c r="B1462" s="226"/>
      <c r="C1462" s="238"/>
      <c r="D1462" s="227"/>
      <c r="E1462" s="227"/>
      <c r="F1462" s="227"/>
      <c r="G1462" s="227"/>
      <c r="H1462" s="227"/>
      <c r="I1462" s="227"/>
      <c r="J1462" s="227"/>
      <c r="K1462" s="238"/>
      <c r="L1462" s="232"/>
      <c r="M1462" s="233"/>
      <c r="N1462" s="241"/>
      <c r="O1462" s="242"/>
      <c r="P1462" s="241"/>
    </row>
    <row r="1463" spans="1:16">
      <c r="A1463" s="225"/>
      <c r="B1463" s="226"/>
      <c r="C1463" s="238"/>
      <c r="D1463" s="227"/>
      <c r="E1463" s="227"/>
      <c r="F1463" s="227"/>
      <c r="G1463" s="227"/>
      <c r="H1463" s="227"/>
      <c r="I1463" s="227"/>
      <c r="J1463" s="227"/>
      <c r="K1463" s="238"/>
      <c r="L1463" s="232"/>
      <c r="M1463" s="233"/>
      <c r="N1463" s="241"/>
      <c r="O1463" s="242"/>
      <c r="P1463" s="241"/>
    </row>
    <row r="1464" spans="1:16">
      <c r="A1464" s="225"/>
      <c r="B1464" s="226"/>
      <c r="C1464" s="238"/>
      <c r="D1464" s="227"/>
      <c r="E1464" s="227"/>
      <c r="F1464" s="227"/>
      <c r="G1464" s="227"/>
      <c r="H1464" s="227"/>
      <c r="I1464" s="227"/>
      <c r="J1464" s="227"/>
      <c r="K1464" s="238"/>
      <c r="L1464" s="232"/>
      <c r="M1464" s="233"/>
      <c r="N1464" s="241"/>
      <c r="O1464" s="242"/>
      <c r="P1464" s="241"/>
    </row>
    <row r="1465" spans="1:16">
      <c r="A1465" s="225"/>
      <c r="B1465" s="226"/>
      <c r="C1465" s="238"/>
      <c r="D1465" s="227"/>
      <c r="E1465" s="227"/>
      <c r="F1465" s="227"/>
      <c r="G1465" s="227"/>
      <c r="H1465" s="227"/>
      <c r="I1465" s="227"/>
      <c r="J1465" s="227"/>
      <c r="K1465" s="238"/>
      <c r="L1465" s="232"/>
      <c r="M1465" s="233"/>
      <c r="N1465" s="241"/>
      <c r="O1465" s="242"/>
      <c r="P1465" s="241"/>
    </row>
    <row r="1466" spans="1:16">
      <c r="A1466" s="225"/>
      <c r="B1466" s="226"/>
      <c r="C1466" s="238"/>
      <c r="D1466" s="227"/>
      <c r="E1466" s="227"/>
      <c r="F1466" s="227"/>
      <c r="G1466" s="227"/>
      <c r="H1466" s="227"/>
      <c r="I1466" s="227"/>
      <c r="J1466" s="227"/>
      <c r="K1466" s="238"/>
      <c r="L1466" s="232"/>
      <c r="M1466" s="233"/>
      <c r="N1466" s="241"/>
      <c r="O1466" s="242"/>
      <c r="P1466" s="241"/>
    </row>
    <row r="1467" spans="1:16">
      <c r="A1467" s="225"/>
      <c r="B1467" s="226"/>
      <c r="C1467" s="238"/>
      <c r="D1467" s="227"/>
      <c r="E1467" s="227"/>
      <c r="F1467" s="227"/>
      <c r="G1467" s="227"/>
      <c r="H1467" s="227"/>
      <c r="I1467" s="227"/>
      <c r="J1467" s="227"/>
      <c r="K1467" s="238"/>
      <c r="L1467" s="232"/>
      <c r="M1467" s="233"/>
      <c r="N1467" s="241"/>
      <c r="O1467" s="242"/>
      <c r="P1467" s="241"/>
    </row>
    <row r="1468" spans="1:16">
      <c r="A1468" s="225"/>
      <c r="B1468" s="226"/>
      <c r="C1468" s="238"/>
      <c r="D1468" s="227"/>
      <c r="E1468" s="227"/>
      <c r="F1468" s="227"/>
      <c r="G1468" s="227"/>
      <c r="H1468" s="227"/>
      <c r="I1468" s="227"/>
      <c r="J1468" s="227"/>
      <c r="K1468" s="238"/>
      <c r="L1468" s="232"/>
      <c r="M1468" s="233"/>
      <c r="N1468" s="241"/>
      <c r="O1468" s="242"/>
      <c r="P1468" s="241"/>
    </row>
    <row r="1469" spans="1:16">
      <c r="A1469" s="225"/>
      <c r="B1469" s="226"/>
      <c r="C1469" s="238"/>
      <c r="D1469" s="227"/>
      <c r="E1469" s="227"/>
      <c r="F1469" s="227"/>
      <c r="G1469" s="227"/>
      <c r="H1469" s="227"/>
      <c r="I1469" s="227"/>
      <c r="J1469" s="227"/>
      <c r="K1469" s="238"/>
      <c r="L1469" s="232"/>
      <c r="M1469" s="233"/>
      <c r="N1469" s="241"/>
      <c r="O1469" s="242"/>
      <c r="P1469" s="241"/>
    </row>
    <row r="1470" spans="1:16">
      <c r="A1470" s="225"/>
      <c r="B1470" s="226"/>
      <c r="C1470" s="238"/>
      <c r="D1470" s="227"/>
      <c r="E1470" s="227"/>
      <c r="F1470" s="227"/>
      <c r="G1470" s="227"/>
      <c r="H1470" s="227"/>
      <c r="I1470" s="227"/>
      <c r="J1470" s="227"/>
      <c r="K1470" s="238"/>
      <c r="L1470" s="232"/>
      <c r="M1470" s="233"/>
      <c r="N1470" s="241"/>
      <c r="O1470" s="242"/>
      <c r="P1470" s="241"/>
    </row>
    <row r="1471" spans="1:16">
      <c r="A1471" s="225"/>
      <c r="B1471" s="226"/>
      <c r="C1471" s="238"/>
      <c r="D1471" s="227"/>
      <c r="E1471" s="227"/>
      <c r="F1471" s="227"/>
      <c r="G1471" s="227"/>
      <c r="H1471" s="227"/>
      <c r="I1471" s="227"/>
      <c r="J1471" s="227"/>
      <c r="K1471" s="238"/>
      <c r="L1471" s="232"/>
      <c r="M1471" s="233"/>
      <c r="N1471" s="241"/>
      <c r="O1471" s="242"/>
      <c r="P1471" s="241"/>
    </row>
    <row r="1472" spans="1:16">
      <c r="A1472" s="225"/>
      <c r="B1472" s="226"/>
      <c r="C1472" s="238"/>
      <c r="D1472" s="227"/>
      <c r="E1472" s="227"/>
      <c r="F1472" s="227"/>
      <c r="G1472" s="227"/>
      <c r="H1472" s="227"/>
      <c r="I1472" s="227"/>
      <c r="J1472" s="227"/>
      <c r="K1472" s="238"/>
      <c r="L1472" s="232"/>
      <c r="M1472" s="233"/>
      <c r="N1472" s="241"/>
      <c r="O1472" s="242"/>
      <c r="P1472" s="241"/>
    </row>
    <row r="1473" spans="1:16">
      <c r="A1473" s="225"/>
      <c r="B1473" s="226"/>
      <c r="C1473" s="238"/>
      <c r="D1473" s="227"/>
      <c r="E1473" s="227"/>
      <c r="F1473" s="227"/>
      <c r="G1473" s="227"/>
      <c r="H1473" s="227"/>
      <c r="I1473" s="227"/>
      <c r="J1473" s="227"/>
      <c r="K1473" s="238"/>
      <c r="L1473" s="232"/>
      <c r="M1473" s="233"/>
      <c r="N1473" s="241"/>
      <c r="O1473" s="242"/>
      <c r="P1473" s="241"/>
    </row>
    <row r="1474" spans="1:16">
      <c r="A1474" s="225"/>
      <c r="B1474" s="226"/>
      <c r="C1474" s="238"/>
      <c r="D1474" s="227"/>
      <c r="E1474" s="227"/>
      <c r="F1474" s="227"/>
      <c r="G1474" s="227"/>
      <c r="H1474" s="227"/>
      <c r="I1474" s="227"/>
      <c r="J1474" s="227"/>
      <c r="K1474" s="238"/>
      <c r="L1474" s="232"/>
      <c r="M1474" s="233"/>
      <c r="N1474" s="241"/>
      <c r="O1474" s="242"/>
      <c r="P1474" s="241"/>
    </row>
    <row r="1475" spans="1:16">
      <c r="A1475" s="225"/>
      <c r="B1475" s="226"/>
      <c r="C1475" s="238"/>
      <c r="D1475" s="227"/>
      <c r="E1475" s="227"/>
      <c r="F1475" s="227"/>
      <c r="G1475" s="227"/>
      <c r="H1475" s="227"/>
      <c r="I1475" s="227"/>
      <c r="J1475" s="227"/>
      <c r="K1475" s="238"/>
      <c r="L1475" s="232"/>
      <c r="M1475" s="233"/>
      <c r="N1475" s="241"/>
      <c r="O1475" s="242"/>
      <c r="P1475" s="241"/>
    </row>
    <row r="1476" spans="1:16">
      <c r="A1476" s="225"/>
      <c r="B1476" s="226"/>
      <c r="C1476" s="238"/>
      <c r="D1476" s="227"/>
      <c r="E1476" s="227"/>
      <c r="F1476" s="227"/>
      <c r="G1476" s="227"/>
      <c r="H1476" s="227"/>
      <c r="I1476" s="227"/>
      <c r="J1476" s="227"/>
      <c r="K1476" s="238"/>
      <c r="L1476" s="232"/>
      <c r="M1476" s="233"/>
      <c r="N1476" s="241"/>
      <c r="O1476" s="242"/>
      <c r="P1476" s="241"/>
    </row>
    <row r="1477" spans="1:16">
      <c r="A1477" s="225"/>
      <c r="B1477" s="226"/>
      <c r="C1477" s="238"/>
      <c r="D1477" s="227"/>
      <c r="E1477" s="227"/>
      <c r="F1477" s="227"/>
      <c r="G1477" s="227"/>
      <c r="H1477" s="227"/>
      <c r="I1477" s="227"/>
      <c r="J1477" s="227"/>
      <c r="K1477" s="238"/>
      <c r="L1477" s="232"/>
      <c r="M1477" s="233"/>
      <c r="N1477" s="241"/>
      <c r="O1477" s="242"/>
      <c r="P1477" s="241"/>
    </row>
    <row r="1478" spans="1:16">
      <c r="A1478" s="225"/>
      <c r="B1478" s="226"/>
      <c r="C1478" s="238"/>
      <c r="D1478" s="227"/>
      <c r="E1478" s="227"/>
      <c r="F1478" s="227"/>
      <c r="G1478" s="227"/>
      <c r="H1478" s="227"/>
      <c r="I1478" s="227"/>
      <c r="J1478" s="227"/>
      <c r="K1478" s="238"/>
      <c r="L1478" s="232"/>
      <c r="M1478" s="233"/>
      <c r="N1478" s="241"/>
      <c r="O1478" s="242"/>
      <c r="P1478" s="241"/>
    </row>
    <row r="1479" spans="1:16">
      <c r="A1479" s="225"/>
      <c r="B1479" s="226"/>
      <c r="C1479" s="238"/>
      <c r="D1479" s="227"/>
      <c r="E1479" s="227"/>
      <c r="F1479" s="227"/>
      <c r="G1479" s="227"/>
      <c r="H1479" s="227"/>
      <c r="I1479" s="227"/>
      <c r="J1479" s="227"/>
      <c r="K1479" s="238"/>
      <c r="L1479" s="232"/>
      <c r="M1479" s="233"/>
      <c r="N1479" s="241"/>
      <c r="O1479" s="242"/>
      <c r="P1479" s="241"/>
    </row>
    <row r="1480" spans="1:16">
      <c r="A1480" s="225"/>
      <c r="B1480" s="226"/>
      <c r="C1480" s="238"/>
      <c r="D1480" s="227"/>
      <c r="E1480" s="227"/>
      <c r="F1480" s="227"/>
      <c r="G1480" s="227"/>
      <c r="H1480" s="227"/>
      <c r="I1480" s="227"/>
      <c r="J1480" s="227"/>
      <c r="K1480" s="238"/>
      <c r="L1480" s="243"/>
      <c r="M1480" s="233"/>
      <c r="N1480" s="241"/>
      <c r="O1480" s="242"/>
      <c r="P1480" s="241"/>
    </row>
    <row r="1481" spans="1:16">
      <c r="A1481" s="225"/>
      <c r="B1481" s="226"/>
      <c r="C1481" s="238"/>
      <c r="D1481" s="227"/>
      <c r="E1481" s="227"/>
      <c r="F1481" s="227"/>
      <c r="G1481" s="227"/>
      <c r="H1481" s="227"/>
      <c r="I1481" s="227"/>
      <c r="J1481" s="227"/>
      <c r="K1481" s="238"/>
      <c r="L1481" s="243"/>
      <c r="M1481" s="233"/>
      <c r="N1481" s="241"/>
      <c r="O1481" s="242"/>
      <c r="P1481" s="241"/>
    </row>
    <row r="1482" spans="1:16">
      <c r="A1482" s="225"/>
      <c r="B1482" s="226"/>
      <c r="C1482" s="238"/>
      <c r="D1482" s="227"/>
      <c r="E1482" s="227"/>
      <c r="F1482" s="227"/>
      <c r="G1482" s="227"/>
      <c r="H1482" s="227"/>
      <c r="I1482" s="227"/>
      <c r="J1482" s="227"/>
      <c r="K1482" s="238"/>
      <c r="L1482" s="243"/>
      <c r="M1482" s="233"/>
      <c r="N1482" s="241"/>
      <c r="O1482" s="242"/>
      <c r="P1482" s="241"/>
    </row>
    <row r="1483" spans="1:16">
      <c r="A1483" s="225"/>
      <c r="B1483" s="226"/>
      <c r="C1483" s="238"/>
      <c r="D1483" s="227"/>
      <c r="E1483" s="227"/>
      <c r="F1483" s="227"/>
      <c r="G1483" s="227"/>
      <c r="H1483" s="227"/>
      <c r="I1483" s="227"/>
      <c r="J1483" s="227"/>
      <c r="K1483" s="238"/>
      <c r="L1483" s="243"/>
      <c r="M1483" s="233"/>
      <c r="N1483" s="241"/>
      <c r="O1483" s="242"/>
      <c r="P1483" s="241"/>
    </row>
    <row r="1484" spans="1:16">
      <c r="A1484" s="225"/>
      <c r="B1484" s="226"/>
      <c r="C1484" s="238"/>
      <c r="D1484" s="227"/>
      <c r="E1484" s="227"/>
      <c r="F1484" s="227"/>
      <c r="G1484" s="227"/>
      <c r="H1484" s="227"/>
      <c r="I1484" s="227"/>
      <c r="J1484" s="227"/>
      <c r="K1484" s="238"/>
      <c r="L1484" s="243"/>
      <c r="M1484" s="233"/>
      <c r="N1484" s="241"/>
      <c r="O1484" s="242"/>
      <c r="P1484" s="241"/>
    </row>
    <row r="1485" spans="1:16">
      <c r="A1485" s="225"/>
      <c r="B1485" s="226"/>
      <c r="C1485" s="238"/>
      <c r="D1485" s="227"/>
      <c r="E1485" s="227"/>
      <c r="F1485" s="227"/>
      <c r="G1485" s="227"/>
      <c r="H1485" s="227"/>
      <c r="I1485" s="227"/>
      <c r="J1485" s="227"/>
      <c r="K1485" s="238"/>
      <c r="L1485" s="243"/>
      <c r="M1485" s="233"/>
      <c r="N1485" s="241"/>
      <c r="O1485" s="242"/>
      <c r="P1485" s="241"/>
    </row>
    <row r="1486" spans="1:16">
      <c r="A1486" s="225"/>
      <c r="B1486" s="226"/>
      <c r="C1486" s="238"/>
      <c r="D1486" s="227"/>
      <c r="E1486" s="227"/>
      <c r="F1486" s="227"/>
      <c r="G1486" s="227"/>
      <c r="H1486" s="227"/>
      <c r="I1486" s="227"/>
      <c r="J1486" s="227"/>
      <c r="K1486" s="238"/>
      <c r="L1486" s="243"/>
      <c r="M1486" s="233"/>
      <c r="N1486" s="241"/>
      <c r="O1486" s="242"/>
      <c r="P1486" s="241"/>
    </row>
    <row r="1487" spans="1:16">
      <c r="A1487" s="225"/>
      <c r="B1487" s="226"/>
      <c r="C1487" s="238"/>
      <c r="D1487" s="227"/>
      <c r="E1487" s="227"/>
      <c r="F1487" s="227"/>
      <c r="G1487" s="227"/>
      <c r="H1487" s="227"/>
      <c r="I1487" s="227"/>
      <c r="J1487" s="227"/>
      <c r="K1487" s="238"/>
      <c r="L1487" s="243"/>
      <c r="M1487" s="233"/>
      <c r="N1487" s="241"/>
      <c r="O1487" s="242"/>
      <c r="P1487" s="241"/>
    </row>
    <row r="1488" spans="1:16">
      <c r="A1488" s="225"/>
      <c r="B1488" s="226"/>
      <c r="C1488" s="238"/>
      <c r="D1488" s="227"/>
      <c r="E1488" s="227"/>
      <c r="F1488" s="227"/>
      <c r="G1488" s="227"/>
      <c r="H1488" s="227"/>
      <c r="I1488" s="227"/>
      <c r="J1488" s="227"/>
      <c r="K1488" s="238"/>
      <c r="L1488" s="243"/>
      <c r="M1488" s="233"/>
      <c r="N1488" s="241"/>
      <c r="O1488" s="242"/>
      <c r="P1488" s="241"/>
    </row>
    <row r="1489" spans="1:16">
      <c r="A1489" s="225"/>
      <c r="B1489" s="226"/>
      <c r="C1489" s="238"/>
      <c r="D1489" s="227"/>
      <c r="E1489" s="227"/>
      <c r="F1489" s="227"/>
      <c r="G1489" s="227"/>
      <c r="H1489" s="227"/>
      <c r="I1489" s="227"/>
      <c r="J1489" s="227"/>
      <c r="K1489" s="238"/>
      <c r="L1489" s="243"/>
      <c r="M1489" s="233"/>
      <c r="N1489" s="241"/>
      <c r="O1489" s="242"/>
      <c r="P1489" s="241"/>
    </row>
    <row r="1490" spans="1:16">
      <c r="A1490" s="225"/>
      <c r="B1490" s="226"/>
      <c r="C1490" s="238"/>
      <c r="D1490" s="227"/>
      <c r="E1490" s="227"/>
      <c r="F1490" s="227"/>
      <c r="G1490" s="227"/>
      <c r="H1490" s="227"/>
      <c r="I1490" s="227"/>
      <c r="J1490" s="227"/>
      <c r="K1490" s="238"/>
      <c r="L1490" s="243"/>
      <c r="M1490" s="233"/>
      <c r="N1490" s="241"/>
      <c r="O1490" s="242"/>
      <c r="P1490" s="241"/>
    </row>
    <row r="1491" spans="1:16">
      <c r="A1491" s="225"/>
      <c r="B1491" s="226"/>
      <c r="C1491" s="238"/>
      <c r="D1491" s="227"/>
      <c r="E1491" s="227"/>
      <c r="F1491" s="227"/>
      <c r="G1491" s="227"/>
      <c r="H1491" s="227"/>
      <c r="I1491" s="227"/>
      <c r="J1491" s="227"/>
      <c r="K1491" s="238"/>
      <c r="L1491" s="243"/>
      <c r="M1491" s="233"/>
      <c r="N1491" s="241"/>
      <c r="O1491" s="242"/>
      <c r="P1491" s="241"/>
    </row>
    <row r="1492" spans="1:16">
      <c r="A1492" s="225"/>
      <c r="B1492" s="226"/>
      <c r="C1492" s="238"/>
      <c r="D1492" s="227"/>
      <c r="E1492" s="227"/>
      <c r="F1492" s="227"/>
      <c r="G1492" s="227"/>
      <c r="H1492" s="227"/>
      <c r="I1492" s="227"/>
      <c r="J1492" s="227"/>
      <c r="K1492" s="238"/>
      <c r="L1492" s="243"/>
      <c r="M1492" s="233"/>
      <c r="N1492" s="241"/>
      <c r="O1492" s="242"/>
      <c r="P1492" s="241"/>
    </row>
    <row r="1493" spans="1:16">
      <c r="A1493" s="225"/>
      <c r="B1493" s="226"/>
      <c r="C1493" s="238"/>
      <c r="D1493" s="227"/>
      <c r="E1493" s="227"/>
      <c r="F1493" s="227"/>
      <c r="G1493" s="227"/>
      <c r="H1493" s="227"/>
      <c r="I1493" s="227"/>
      <c r="J1493" s="227"/>
      <c r="K1493" s="238"/>
      <c r="L1493" s="243"/>
      <c r="M1493" s="233"/>
      <c r="N1493" s="241"/>
      <c r="O1493" s="242"/>
      <c r="P1493" s="241"/>
    </row>
    <row r="1494" spans="1:16">
      <c r="A1494" s="225"/>
      <c r="B1494" s="226"/>
      <c r="C1494" s="238"/>
      <c r="D1494" s="227"/>
      <c r="E1494" s="227"/>
      <c r="F1494" s="227"/>
      <c r="G1494" s="227"/>
      <c r="H1494" s="227"/>
      <c r="I1494" s="227"/>
      <c r="J1494" s="227"/>
      <c r="K1494" s="238"/>
      <c r="L1494" s="243"/>
      <c r="M1494" s="233"/>
      <c r="N1494" s="241"/>
      <c r="O1494" s="242"/>
      <c r="P1494" s="241"/>
    </row>
    <row r="1495" spans="1:16">
      <c r="A1495" s="225"/>
      <c r="B1495" s="226"/>
      <c r="C1495" s="238"/>
      <c r="D1495" s="227"/>
      <c r="E1495" s="227"/>
      <c r="F1495" s="227"/>
      <c r="G1495" s="227"/>
      <c r="H1495" s="227"/>
      <c r="I1495" s="227"/>
      <c r="J1495" s="227"/>
      <c r="K1495" s="238"/>
      <c r="L1495" s="243"/>
      <c r="M1495" s="233"/>
      <c r="N1495" s="241"/>
      <c r="O1495" s="242"/>
      <c r="P1495" s="241"/>
    </row>
    <row r="1496" spans="1:16">
      <c r="A1496" s="225"/>
      <c r="B1496" s="226"/>
      <c r="C1496" s="238"/>
      <c r="D1496" s="227"/>
      <c r="E1496" s="227"/>
      <c r="F1496" s="227"/>
      <c r="G1496" s="227"/>
      <c r="H1496" s="227"/>
      <c r="I1496" s="227"/>
      <c r="J1496" s="227"/>
      <c r="K1496" s="238"/>
      <c r="L1496" s="243"/>
      <c r="M1496" s="233"/>
      <c r="N1496" s="241"/>
      <c r="O1496" s="242"/>
      <c r="P1496" s="241"/>
    </row>
    <row r="1497" spans="1:16">
      <c r="A1497" s="225"/>
      <c r="B1497" s="226"/>
      <c r="C1497" s="238"/>
      <c r="D1497" s="227"/>
      <c r="E1497" s="227"/>
      <c r="F1497" s="227"/>
      <c r="G1497" s="227"/>
      <c r="H1497" s="227"/>
      <c r="I1497" s="227"/>
      <c r="J1497" s="227"/>
      <c r="K1497" s="238"/>
      <c r="L1497" s="243"/>
      <c r="M1497" s="233"/>
      <c r="N1497" s="241"/>
      <c r="O1497" s="242"/>
      <c r="P1497" s="241"/>
    </row>
    <row r="1498" spans="1:16">
      <c r="A1498" s="225"/>
      <c r="B1498" s="226"/>
      <c r="C1498" s="238"/>
      <c r="D1498" s="227"/>
      <c r="E1498" s="227"/>
      <c r="F1498" s="227"/>
      <c r="G1498" s="227"/>
      <c r="H1498" s="227"/>
      <c r="I1498" s="227"/>
      <c r="J1498" s="227"/>
      <c r="K1498" s="238"/>
      <c r="L1498" s="243"/>
      <c r="M1498" s="233"/>
      <c r="N1498" s="241"/>
      <c r="O1498" s="242"/>
      <c r="P1498" s="241"/>
    </row>
    <row r="1499" spans="1:16">
      <c r="A1499" s="225"/>
      <c r="B1499" s="226"/>
      <c r="C1499" s="238"/>
      <c r="D1499" s="227"/>
      <c r="E1499" s="227"/>
      <c r="F1499" s="227"/>
      <c r="G1499" s="227"/>
      <c r="H1499" s="227"/>
      <c r="I1499" s="227"/>
      <c r="J1499" s="227"/>
      <c r="K1499" s="238"/>
      <c r="L1499" s="243"/>
      <c r="M1499" s="233"/>
      <c r="N1499" s="241"/>
      <c r="O1499" s="242"/>
      <c r="P1499" s="241"/>
    </row>
    <row r="1500" spans="1:16">
      <c r="A1500" s="225"/>
      <c r="B1500" s="226"/>
      <c r="C1500" s="238"/>
      <c r="D1500" s="227"/>
      <c r="E1500" s="227"/>
      <c r="F1500" s="227"/>
      <c r="G1500" s="227"/>
      <c r="H1500" s="227"/>
      <c r="I1500" s="227"/>
      <c r="J1500" s="227"/>
      <c r="K1500" s="238"/>
      <c r="L1500" s="243"/>
      <c r="M1500" s="233"/>
      <c r="N1500" s="241"/>
      <c r="O1500" s="242"/>
      <c r="P1500" s="241"/>
    </row>
    <row r="1501" spans="1:16">
      <c r="A1501" s="225"/>
      <c r="B1501" s="226"/>
      <c r="C1501" s="238"/>
      <c r="D1501" s="227"/>
      <c r="E1501" s="227"/>
      <c r="F1501" s="227"/>
      <c r="G1501" s="227"/>
      <c r="H1501" s="227"/>
      <c r="I1501" s="227"/>
      <c r="J1501" s="227"/>
      <c r="K1501" s="238"/>
      <c r="L1501" s="243"/>
      <c r="M1501" s="233"/>
      <c r="N1501" s="241"/>
      <c r="O1501" s="242"/>
      <c r="P1501" s="241"/>
    </row>
    <row r="1502" spans="1:16">
      <c r="A1502" s="225"/>
      <c r="B1502" s="226"/>
      <c r="C1502" s="238"/>
      <c r="D1502" s="227"/>
      <c r="E1502" s="227"/>
      <c r="F1502" s="227"/>
      <c r="G1502" s="227"/>
      <c r="H1502" s="227"/>
      <c r="I1502" s="227"/>
      <c r="J1502" s="227"/>
      <c r="K1502" s="238"/>
      <c r="L1502" s="243"/>
      <c r="M1502" s="233"/>
      <c r="N1502" s="241"/>
      <c r="O1502" s="242"/>
      <c r="P1502" s="241"/>
    </row>
    <row r="1503" spans="1:16">
      <c r="A1503" s="225"/>
      <c r="B1503" s="226"/>
      <c r="C1503" s="238"/>
      <c r="D1503" s="227"/>
      <c r="E1503" s="227"/>
      <c r="F1503" s="227"/>
      <c r="G1503" s="227"/>
      <c r="H1503" s="227"/>
      <c r="I1503" s="227"/>
      <c r="J1503" s="227"/>
      <c r="K1503" s="238"/>
      <c r="L1503" s="243"/>
      <c r="M1503" s="233"/>
      <c r="N1503" s="241"/>
      <c r="O1503" s="242"/>
      <c r="P1503" s="241"/>
    </row>
    <row r="1504" spans="1:16">
      <c r="A1504" s="225"/>
      <c r="B1504" s="226"/>
      <c r="C1504" s="238"/>
      <c r="D1504" s="227"/>
      <c r="E1504" s="227"/>
      <c r="F1504" s="227"/>
      <c r="G1504" s="227"/>
      <c r="H1504" s="227"/>
      <c r="I1504" s="227"/>
      <c r="J1504" s="227"/>
      <c r="K1504" s="238"/>
      <c r="L1504" s="243"/>
      <c r="M1504" s="233"/>
      <c r="N1504" s="241"/>
      <c r="O1504" s="242"/>
      <c r="P1504" s="241"/>
    </row>
    <row r="1505" spans="1:16">
      <c r="A1505" s="225"/>
      <c r="B1505" s="226"/>
      <c r="C1505" s="238"/>
      <c r="D1505" s="227"/>
      <c r="E1505" s="227"/>
      <c r="F1505" s="227"/>
      <c r="G1505" s="227"/>
      <c r="H1505" s="227"/>
      <c r="I1505" s="227"/>
      <c r="J1505" s="227"/>
      <c r="K1505" s="238"/>
      <c r="L1505" s="243"/>
      <c r="M1505" s="233"/>
      <c r="N1505" s="241"/>
      <c r="O1505" s="242"/>
      <c r="P1505" s="241"/>
    </row>
    <row r="1506" spans="1:16">
      <c r="A1506" s="225"/>
      <c r="B1506" s="226"/>
      <c r="C1506" s="238"/>
      <c r="D1506" s="227"/>
      <c r="E1506" s="227"/>
      <c r="F1506" s="227"/>
      <c r="G1506" s="227"/>
      <c r="H1506" s="227"/>
      <c r="I1506" s="227"/>
      <c r="J1506" s="227"/>
      <c r="K1506" s="238"/>
      <c r="L1506" s="243"/>
      <c r="M1506" s="233"/>
      <c r="N1506" s="241"/>
      <c r="O1506" s="242"/>
      <c r="P1506" s="241"/>
    </row>
    <row r="1507" spans="1:16">
      <c r="A1507" s="225"/>
      <c r="B1507" s="226"/>
      <c r="C1507" s="238"/>
      <c r="D1507" s="227"/>
      <c r="E1507" s="227"/>
      <c r="F1507" s="227"/>
      <c r="G1507" s="227"/>
      <c r="H1507" s="227"/>
      <c r="I1507" s="227"/>
      <c r="J1507" s="227"/>
      <c r="K1507" s="238"/>
      <c r="L1507" s="243"/>
      <c r="M1507" s="233"/>
      <c r="N1507" s="241"/>
      <c r="O1507" s="242"/>
      <c r="P1507" s="241"/>
    </row>
    <row r="1508" spans="1:16">
      <c r="A1508" s="225"/>
      <c r="B1508" s="226"/>
      <c r="C1508" s="238"/>
      <c r="D1508" s="227"/>
      <c r="E1508" s="227"/>
      <c r="F1508" s="227"/>
      <c r="G1508" s="227"/>
      <c r="H1508" s="227"/>
      <c r="I1508" s="227"/>
      <c r="J1508" s="227"/>
      <c r="K1508" s="238"/>
      <c r="L1508" s="243"/>
      <c r="M1508" s="233"/>
      <c r="N1508" s="241"/>
      <c r="O1508" s="242"/>
      <c r="P1508" s="241"/>
    </row>
    <row r="1509" spans="1:16">
      <c r="A1509" s="225"/>
      <c r="B1509" s="226"/>
      <c r="C1509" s="238"/>
      <c r="D1509" s="227"/>
      <c r="E1509" s="227"/>
      <c r="F1509" s="227"/>
      <c r="G1509" s="227"/>
      <c r="H1509" s="227"/>
      <c r="I1509" s="227"/>
      <c r="J1509" s="227"/>
      <c r="K1509" s="238"/>
      <c r="L1509" s="243"/>
      <c r="M1509" s="233"/>
      <c r="N1509" s="241"/>
      <c r="O1509" s="242"/>
      <c r="P1509" s="241"/>
    </row>
    <row r="1510" spans="1:16">
      <c r="A1510" s="225"/>
      <c r="B1510" s="226"/>
      <c r="C1510" s="238"/>
      <c r="D1510" s="227"/>
      <c r="E1510" s="227"/>
      <c r="F1510" s="227"/>
      <c r="G1510" s="227"/>
      <c r="H1510" s="227"/>
      <c r="I1510" s="227"/>
      <c r="J1510" s="227"/>
      <c r="K1510" s="238"/>
      <c r="L1510" s="243"/>
      <c r="M1510" s="233"/>
      <c r="N1510" s="241"/>
      <c r="O1510" s="242"/>
      <c r="P1510" s="241"/>
    </row>
    <row r="1511" spans="1:16">
      <c r="A1511" s="225"/>
      <c r="B1511" s="226"/>
      <c r="C1511" s="238"/>
      <c r="D1511" s="227"/>
      <c r="E1511" s="227"/>
      <c r="F1511" s="227"/>
      <c r="G1511" s="227"/>
      <c r="H1511" s="227"/>
      <c r="I1511" s="227"/>
      <c r="J1511" s="227"/>
      <c r="K1511" s="238"/>
      <c r="L1511" s="243"/>
      <c r="M1511" s="233"/>
      <c r="N1511" s="241"/>
      <c r="O1511" s="242"/>
      <c r="P1511" s="241"/>
    </row>
    <row r="1512" spans="1:16">
      <c r="A1512" s="225"/>
      <c r="B1512" s="226"/>
      <c r="C1512" s="238"/>
      <c r="D1512" s="227"/>
      <c r="E1512" s="227"/>
      <c r="F1512" s="227"/>
      <c r="G1512" s="227"/>
      <c r="H1512" s="227"/>
      <c r="I1512" s="227"/>
      <c r="J1512" s="227"/>
      <c r="K1512" s="238"/>
      <c r="L1512" s="243"/>
      <c r="M1512" s="233"/>
      <c r="N1512" s="241"/>
      <c r="O1512" s="242"/>
      <c r="P1512" s="241"/>
    </row>
    <row r="1513" spans="1:16">
      <c r="A1513" s="225"/>
      <c r="B1513" s="226"/>
      <c r="C1513" s="238"/>
      <c r="D1513" s="227"/>
      <c r="E1513" s="227"/>
      <c r="F1513" s="227"/>
      <c r="G1513" s="227"/>
      <c r="H1513" s="227"/>
      <c r="I1513" s="227"/>
      <c r="J1513" s="227"/>
      <c r="K1513" s="238"/>
      <c r="L1513" s="243"/>
      <c r="M1513" s="233"/>
      <c r="N1513" s="241"/>
      <c r="O1513" s="242"/>
      <c r="P1513" s="241"/>
    </row>
    <row r="1514" spans="1:16">
      <c r="A1514" s="225"/>
      <c r="B1514" s="226"/>
      <c r="C1514" s="238"/>
      <c r="D1514" s="227"/>
      <c r="E1514" s="227"/>
      <c r="F1514" s="227"/>
      <c r="G1514" s="227"/>
      <c r="H1514" s="227"/>
      <c r="I1514" s="227"/>
      <c r="J1514" s="227"/>
      <c r="K1514" s="238"/>
      <c r="L1514" s="243"/>
      <c r="M1514" s="233"/>
      <c r="N1514" s="241"/>
      <c r="O1514" s="242"/>
      <c r="P1514" s="241"/>
    </row>
    <row r="1515" spans="1:16">
      <c r="A1515" s="225"/>
      <c r="B1515" s="226"/>
      <c r="C1515" s="238"/>
      <c r="D1515" s="227"/>
      <c r="E1515" s="227"/>
      <c r="F1515" s="227"/>
      <c r="G1515" s="227"/>
      <c r="H1515" s="227"/>
      <c r="I1515" s="227"/>
      <c r="J1515" s="227"/>
      <c r="K1515" s="238"/>
      <c r="L1515" s="243"/>
      <c r="M1515" s="233"/>
      <c r="N1515" s="241"/>
      <c r="O1515" s="242"/>
      <c r="P1515" s="241"/>
    </row>
    <row r="1516" spans="1:16">
      <c r="A1516" s="225"/>
      <c r="B1516" s="226"/>
      <c r="C1516" s="238"/>
      <c r="D1516" s="227"/>
      <c r="E1516" s="227"/>
      <c r="F1516" s="227"/>
      <c r="G1516" s="227"/>
      <c r="H1516" s="227"/>
      <c r="I1516" s="227"/>
      <c r="J1516" s="227"/>
      <c r="K1516" s="238"/>
      <c r="L1516" s="243"/>
      <c r="M1516" s="233"/>
      <c r="N1516" s="241"/>
      <c r="O1516" s="242"/>
      <c r="P1516" s="241"/>
    </row>
    <row r="1517" spans="1:16">
      <c r="A1517" s="225"/>
      <c r="B1517" s="226"/>
      <c r="C1517" s="238"/>
      <c r="D1517" s="227"/>
      <c r="E1517" s="227"/>
      <c r="F1517" s="227"/>
      <c r="G1517" s="227"/>
      <c r="H1517" s="227"/>
      <c r="I1517" s="227"/>
      <c r="J1517" s="227"/>
      <c r="K1517" s="238"/>
      <c r="L1517" s="243"/>
      <c r="M1517" s="233"/>
      <c r="N1517" s="241"/>
      <c r="O1517" s="242"/>
      <c r="P1517" s="241"/>
    </row>
    <row r="1518" spans="1:16">
      <c r="A1518" s="225"/>
      <c r="B1518" s="226"/>
      <c r="C1518" s="238"/>
      <c r="D1518" s="227"/>
      <c r="E1518" s="227"/>
      <c r="F1518" s="227"/>
      <c r="G1518" s="227"/>
      <c r="H1518" s="227"/>
      <c r="I1518" s="227"/>
      <c r="J1518" s="227"/>
      <c r="K1518" s="238"/>
      <c r="L1518" s="243"/>
      <c r="M1518" s="233"/>
      <c r="N1518" s="241"/>
      <c r="O1518" s="242"/>
      <c r="P1518" s="241"/>
    </row>
    <row r="1519" spans="1:16">
      <c r="A1519" s="225"/>
      <c r="B1519" s="226"/>
      <c r="C1519" s="238"/>
      <c r="D1519" s="227"/>
      <c r="E1519" s="227"/>
      <c r="F1519" s="227"/>
      <c r="G1519" s="227"/>
      <c r="H1519" s="227"/>
      <c r="I1519" s="227"/>
      <c r="J1519" s="227"/>
      <c r="K1519" s="238"/>
      <c r="L1519" s="243"/>
      <c r="M1519" s="233"/>
      <c r="N1519" s="241"/>
      <c r="O1519" s="242"/>
      <c r="P1519" s="241"/>
    </row>
    <row r="1520" spans="1:16">
      <c r="A1520" s="225"/>
      <c r="B1520" s="226"/>
      <c r="C1520" s="238"/>
      <c r="D1520" s="227"/>
      <c r="E1520" s="227"/>
      <c r="F1520" s="227"/>
      <c r="G1520" s="227"/>
      <c r="H1520" s="227"/>
      <c r="I1520" s="227"/>
      <c r="J1520" s="227"/>
      <c r="K1520" s="238"/>
      <c r="L1520" s="243"/>
      <c r="M1520" s="233"/>
      <c r="N1520" s="241"/>
      <c r="O1520" s="242"/>
      <c r="P1520" s="241"/>
    </row>
    <row r="1521" spans="1:16">
      <c r="A1521" s="225"/>
      <c r="B1521" s="226"/>
      <c r="C1521" s="238"/>
      <c r="D1521" s="227"/>
      <c r="E1521" s="227"/>
      <c r="F1521" s="227"/>
      <c r="G1521" s="227"/>
      <c r="H1521" s="227"/>
      <c r="I1521" s="227"/>
      <c r="J1521" s="227"/>
      <c r="K1521" s="238"/>
      <c r="L1521" s="243"/>
      <c r="M1521" s="233"/>
      <c r="N1521" s="241"/>
      <c r="O1521" s="242"/>
      <c r="P1521" s="241"/>
    </row>
    <row r="1522" spans="1:16">
      <c r="A1522" s="225"/>
      <c r="B1522" s="226"/>
      <c r="C1522" s="238"/>
      <c r="D1522" s="227"/>
      <c r="E1522" s="227"/>
      <c r="F1522" s="227"/>
      <c r="G1522" s="227"/>
      <c r="H1522" s="227"/>
      <c r="I1522" s="227"/>
      <c r="J1522" s="227"/>
      <c r="K1522" s="238"/>
      <c r="L1522" s="243"/>
      <c r="M1522" s="233"/>
      <c r="N1522" s="241"/>
      <c r="O1522" s="242"/>
      <c r="P1522" s="241"/>
    </row>
    <row r="1523" spans="1:16">
      <c r="A1523" s="225"/>
      <c r="B1523" s="226"/>
      <c r="C1523" s="238"/>
      <c r="D1523" s="227"/>
      <c r="E1523" s="227"/>
      <c r="F1523" s="227"/>
      <c r="G1523" s="227"/>
      <c r="H1523" s="227"/>
      <c r="I1523" s="227"/>
      <c r="J1523" s="227"/>
      <c r="K1523" s="238"/>
      <c r="L1523" s="243"/>
      <c r="M1523" s="233"/>
      <c r="N1523" s="241"/>
      <c r="O1523" s="242"/>
      <c r="P1523" s="241"/>
    </row>
    <row r="1524" spans="1:16">
      <c r="A1524" s="225"/>
      <c r="B1524" s="226"/>
      <c r="C1524" s="238"/>
      <c r="D1524" s="227"/>
      <c r="E1524" s="227"/>
      <c r="F1524" s="227"/>
      <c r="G1524" s="227"/>
      <c r="H1524" s="227"/>
      <c r="I1524" s="227"/>
      <c r="J1524" s="227"/>
      <c r="K1524" s="238"/>
      <c r="L1524" s="243"/>
      <c r="M1524" s="233"/>
      <c r="N1524" s="241"/>
      <c r="O1524" s="242"/>
      <c r="P1524" s="241"/>
    </row>
    <row r="1525" spans="1:16">
      <c r="A1525" s="225"/>
      <c r="B1525" s="226"/>
      <c r="C1525" s="238"/>
      <c r="D1525" s="227"/>
      <c r="E1525" s="227"/>
      <c r="F1525" s="227"/>
      <c r="G1525" s="227"/>
      <c r="H1525" s="227"/>
      <c r="I1525" s="227"/>
      <c r="J1525" s="227"/>
      <c r="K1525" s="238"/>
      <c r="L1525" s="243"/>
      <c r="M1525" s="233"/>
      <c r="N1525" s="241"/>
      <c r="O1525" s="242"/>
      <c r="P1525" s="241"/>
    </row>
    <row r="1526" spans="1:16">
      <c r="A1526" s="225"/>
      <c r="B1526" s="226"/>
      <c r="C1526" s="238"/>
      <c r="D1526" s="227"/>
      <c r="E1526" s="227"/>
      <c r="F1526" s="227"/>
      <c r="G1526" s="227"/>
      <c r="H1526" s="227"/>
      <c r="I1526" s="227"/>
      <c r="J1526" s="227"/>
      <c r="K1526" s="238"/>
      <c r="L1526" s="243"/>
      <c r="M1526" s="233"/>
      <c r="N1526" s="241"/>
      <c r="O1526" s="242"/>
      <c r="P1526" s="241"/>
    </row>
    <row r="1527" spans="1:16">
      <c r="A1527" s="225"/>
      <c r="B1527" s="226"/>
      <c r="C1527" s="238"/>
      <c r="D1527" s="227"/>
      <c r="E1527" s="227"/>
      <c r="F1527" s="227"/>
      <c r="G1527" s="227"/>
      <c r="H1527" s="227"/>
      <c r="I1527" s="227"/>
      <c r="J1527" s="227"/>
      <c r="K1527" s="238"/>
      <c r="L1527" s="243"/>
      <c r="M1527" s="233"/>
      <c r="N1527" s="241"/>
      <c r="O1527" s="242"/>
      <c r="P1527" s="241"/>
    </row>
    <row r="1528" spans="1:16">
      <c r="A1528" s="225"/>
      <c r="B1528" s="226"/>
      <c r="C1528" s="238"/>
      <c r="D1528" s="227"/>
      <c r="E1528" s="227"/>
      <c r="F1528" s="227"/>
      <c r="G1528" s="227"/>
      <c r="H1528" s="227"/>
      <c r="I1528" s="227"/>
      <c r="J1528" s="227"/>
      <c r="K1528" s="238"/>
      <c r="L1528" s="243"/>
      <c r="M1528" s="233"/>
      <c r="N1528" s="241"/>
      <c r="O1528" s="242"/>
      <c r="P1528" s="241"/>
    </row>
    <row r="1529" spans="1:16">
      <c r="A1529" s="225"/>
      <c r="B1529" s="226"/>
      <c r="C1529" s="238"/>
      <c r="D1529" s="227"/>
      <c r="E1529" s="227"/>
      <c r="F1529" s="227"/>
      <c r="G1529" s="227"/>
      <c r="H1529" s="227"/>
      <c r="I1529" s="227"/>
      <c r="J1529" s="227"/>
      <c r="K1529" s="238"/>
      <c r="L1529" s="243"/>
      <c r="M1529" s="233"/>
      <c r="N1529" s="241"/>
      <c r="O1529" s="242"/>
      <c r="P1529" s="241"/>
    </row>
    <row r="1530" spans="1:16">
      <c r="A1530" s="225"/>
      <c r="B1530" s="226"/>
      <c r="C1530" s="238"/>
      <c r="D1530" s="227"/>
      <c r="E1530" s="227"/>
      <c r="F1530" s="227"/>
      <c r="G1530" s="227"/>
      <c r="H1530" s="227"/>
      <c r="I1530" s="227"/>
      <c r="J1530" s="227"/>
      <c r="K1530" s="238"/>
      <c r="L1530" s="243"/>
      <c r="M1530" s="233"/>
      <c r="N1530" s="241"/>
      <c r="O1530" s="242"/>
      <c r="P1530" s="241"/>
    </row>
    <row r="1531" spans="1:16">
      <c r="A1531" s="225"/>
      <c r="B1531" s="226"/>
      <c r="C1531" s="238"/>
      <c r="D1531" s="227"/>
      <c r="E1531" s="227"/>
      <c r="F1531" s="227"/>
      <c r="G1531" s="227"/>
      <c r="H1531" s="227"/>
      <c r="I1531" s="227"/>
      <c r="J1531" s="227"/>
      <c r="K1531" s="238"/>
      <c r="L1531" s="243"/>
      <c r="M1531" s="233"/>
      <c r="N1531" s="241"/>
      <c r="O1531" s="242"/>
      <c r="P1531" s="241"/>
    </row>
    <row r="1532" spans="1:16">
      <c r="A1532" s="225"/>
      <c r="B1532" s="226"/>
      <c r="C1532" s="238"/>
      <c r="D1532" s="227"/>
      <c r="E1532" s="227"/>
      <c r="F1532" s="227"/>
      <c r="G1532" s="227"/>
      <c r="H1532" s="227"/>
      <c r="I1532" s="227"/>
      <c r="J1532" s="227"/>
      <c r="K1532" s="238"/>
      <c r="L1532" s="243"/>
      <c r="M1532" s="233"/>
      <c r="N1532" s="241"/>
      <c r="O1532" s="242"/>
      <c r="P1532" s="241"/>
    </row>
    <row r="1533" spans="1:16">
      <c r="A1533" s="225"/>
      <c r="B1533" s="226"/>
      <c r="C1533" s="238"/>
      <c r="D1533" s="227"/>
      <c r="E1533" s="227"/>
      <c r="F1533" s="227"/>
      <c r="G1533" s="227"/>
      <c r="H1533" s="227"/>
      <c r="I1533" s="227"/>
      <c r="J1533" s="227"/>
      <c r="K1533" s="238"/>
      <c r="L1533" s="243"/>
      <c r="M1533" s="233"/>
      <c r="N1533" s="241"/>
      <c r="O1533" s="242"/>
      <c r="P1533" s="241"/>
    </row>
    <row r="1534" spans="1:16">
      <c r="A1534" s="225"/>
      <c r="B1534" s="226"/>
      <c r="C1534" s="238"/>
      <c r="D1534" s="227"/>
      <c r="E1534" s="227"/>
      <c r="F1534" s="227"/>
      <c r="G1534" s="227"/>
      <c r="H1534" s="227"/>
      <c r="I1534" s="227"/>
      <c r="J1534" s="227"/>
      <c r="K1534" s="238"/>
      <c r="L1534" s="243"/>
      <c r="M1534" s="233"/>
      <c r="N1534" s="241"/>
      <c r="O1534" s="242"/>
      <c r="P1534" s="241"/>
    </row>
    <row r="1535" spans="1:16">
      <c r="A1535" s="225"/>
      <c r="B1535" s="226"/>
      <c r="C1535" s="238"/>
      <c r="D1535" s="227"/>
      <c r="E1535" s="227"/>
      <c r="F1535" s="227"/>
      <c r="G1535" s="227"/>
      <c r="H1535" s="227"/>
      <c r="I1535" s="227"/>
      <c r="J1535" s="227"/>
      <c r="K1535" s="238"/>
      <c r="L1535" s="243"/>
      <c r="M1535" s="233"/>
      <c r="N1535" s="241"/>
      <c r="O1535" s="242"/>
      <c r="P1535" s="241"/>
    </row>
    <row r="1536" spans="1:16">
      <c r="A1536" s="225"/>
      <c r="B1536" s="226"/>
      <c r="C1536" s="238"/>
      <c r="D1536" s="227"/>
      <c r="E1536" s="227"/>
      <c r="F1536" s="227"/>
      <c r="G1536" s="227"/>
      <c r="H1536" s="227"/>
      <c r="I1536" s="227"/>
      <c r="J1536" s="227"/>
      <c r="K1536" s="238"/>
      <c r="L1536" s="243"/>
      <c r="M1536" s="233"/>
      <c r="N1536" s="241"/>
      <c r="O1536" s="242"/>
      <c r="P1536" s="241"/>
    </row>
    <row r="1537" spans="1:16">
      <c r="A1537" s="225"/>
      <c r="B1537" s="226"/>
      <c r="C1537" s="238"/>
      <c r="D1537" s="227"/>
      <c r="E1537" s="227"/>
      <c r="F1537" s="227"/>
      <c r="G1537" s="227"/>
      <c r="H1537" s="227"/>
      <c r="I1537" s="227"/>
      <c r="J1537" s="227"/>
      <c r="K1537" s="238"/>
      <c r="L1537" s="243"/>
      <c r="M1537" s="233"/>
      <c r="N1537" s="241"/>
      <c r="O1537" s="242"/>
      <c r="P1537" s="241"/>
    </row>
    <row r="1538" spans="1:16">
      <c r="A1538" s="225"/>
      <c r="B1538" s="226"/>
      <c r="C1538" s="238"/>
      <c r="D1538" s="227"/>
      <c r="E1538" s="227"/>
      <c r="F1538" s="227"/>
      <c r="G1538" s="227"/>
      <c r="H1538" s="227"/>
      <c r="I1538" s="227"/>
      <c r="J1538" s="227"/>
      <c r="K1538" s="238"/>
      <c r="L1538" s="243"/>
      <c r="M1538" s="233"/>
      <c r="N1538" s="241"/>
      <c r="O1538" s="242"/>
      <c r="P1538" s="241"/>
    </row>
    <row r="1539" spans="1:16">
      <c r="A1539" s="225"/>
      <c r="B1539" s="226"/>
      <c r="C1539" s="238"/>
      <c r="D1539" s="227"/>
      <c r="E1539" s="227"/>
      <c r="F1539" s="227"/>
      <c r="G1539" s="227"/>
      <c r="H1539" s="227"/>
      <c r="I1539" s="227"/>
      <c r="J1539" s="227"/>
      <c r="K1539" s="238"/>
      <c r="L1539" s="243"/>
      <c r="M1539" s="233"/>
      <c r="N1539" s="241"/>
      <c r="O1539" s="242"/>
      <c r="P1539" s="241"/>
    </row>
    <row r="1540" spans="1:16">
      <c r="A1540" s="225"/>
      <c r="B1540" s="226"/>
      <c r="C1540" s="238"/>
      <c r="D1540" s="227"/>
      <c r="E1540" s="227"/>
      <c r="F1540" s="227"/>
      <c r="G1540" s="227"/>
      <c r="H1540" s="227"/>
      <c r="I1540" s="227"/>
      <c r="J1540" s="227"/>
      <c r="K1540" s="238"/>
      <c r="L1540" s="243"/>
      <c r="M1540" s="233"/>
      <c r="N1540" s="241"/>
      <c r="O1540" s="242"/>
      <c r="P1540" s="241"/>
    </row>
    <row r="1541" spans="1:16">
      <c r="A1541" s="225"/>
      <c r="B1541" s="226"/>
      <c r="C1541" s="238"/>
      <c r="D1541" s="227"/>
      <c r="E1541" s="227"/>
      <c r="F1541" s="227"/>
      <c r="G1541" s="227"/>
      <c r="H1541" s="227"/>
      <c r="I1541" s="227"/>
      <c r="J1541" s="227"/>
      <c r="K1541" s="238"/>
      <c r="L1541" s="243"/>
      <c r="M1541" s="233"/>
      <c r="N1541" s="241"/>
      <c r="O1541" s="242"/>
      <c r="P1541" s="241"/>
    </row>
    <row r="1542" spans="1:16">
      <c r="A1542" s="225"/>
      <c r="B1542" s="226"/>
      <c r="C1542" s="238"/>
      <c r="D1542" s="227"/>
      <c r="E1542" s="227"/>
      <c r="F1542" s="227"/>
      <c r="G1542" s="227"/>
      <c r="H1542" s="227"/>
      <c r="I1542" s="227"/>
      <c r="J1542" s="227"/>
      <c r="K1542" s="238"/>
      <c r="L1542" s="243"/>
      <c r="M1542" s="233"/>
      <c r="N1542" s="241"/>
      <c r="O1542" s="242"/>
      <c r="P1542" s="241"/>
    </row>
    <row r="1543" spans="1:16">
      <c r="A1543" s="225"/>
      <c r="B1543" s="226"/>
      <c r="C1543" s="238"/>
      <c r="D1543" s="227"/>
      <c r="E1543" s="227"/>
      <c r="F1543" s="227"/>
      <c r="G1543" s="227"/>
      <c r="H1543" s="227"/>
      <c r="I1543" s="227"/>
      <c r="J1543" s="227"/>
      <c r="K1543" s="238"/>
      <c r="L1543" s="243"/>
      <c r="M1543" s="233"/>
      <c r="N1543" s="241"/>
      <c r="O1543" s="242"/>
      <c r="P1543" s="241"/>
    </row>
    <row r="1544" spans="1:16">
      <c r="A1544" s="225"/>
      <c r="B1544" s="226"/>
      <c r="C1544" s="238"/>
      <c r="D1544" s="227"/>
      <c r="E1544" s="227"/>
      <c r="F1544" s="227"/>
      <c r="G1544" s="227"/>
      <c r="H1544" s="227"/>
      <c r="I1544" s="227"/>
      <c r="J1544" s="227"/>
      <c r="K1544" s="238"/>
      <c r="L1544" s="243"/>
      <c r="M1544" s="233"/>
      <c r="N1544" s="241"/>
      <c r="O1544" s="242"/>
      <c r="P1544" s="241"/>
    </row>
    <row r="1545" spans="1:16">
      <c r="A1545" s="225"/>
      <c r="B1545" s="226"/>
      <c r="C1545" s="238"/>
      <c r="D1545" s="227"/>
      <c r="E1545" s="227"/>
      <c r="F1545" s="227"/>
      <c r="G1545" s="227"/>
      <c r="H1545" s="227"/>
      <c r="I1545" s="227"/>
      <c r="J1545" s="227"/>
      <c r="K1545" s="238"/>
      <c r="L1545" s="243"/>
      <c r="M1545" s="233"/>
      <c r="N1545" s="241"/>
      <c r="O1545" s="242"/>
      <c r="P1545" s="241"/>
    </row>
    <row r="1546" spans="1:16">
      <c r="A1546" s="225"/>
      <c r="B1546" s="226"/>
      <c r="C1546" s="238"/>
      <c r="D1546" s="227"/>
      <c r="E1546" s="227"/>
      <c r="F1546" s="227"/>
      <c r="G1546" s="227"/>
      <c r="H1546" s="227"/>
      <c r="I1546" s="227"/>
      <c r="J1546" s="227"/>
      <c r="K1546" s="238"/>
    </row>
    <row r="1547" spans="1:16">
      <c r="A1547" s="225"/>
      <c r="B1547" s="226"/>
      <c r="C1547" s="238"/>
      <c r="D1547" s="227"/>
      <c r="E1547" s="227"/>
      <c r="F1547" s="227"/>
      <c r="G1547" s="227"/>
      <c r="H1547" s="227"/>
      <c r="I1547" s="227"/>
      <c r="J1547" s="227"/>
      <c r="K1547" s="238"/>
    </row>
    <row r="1548" spans="1:16">
      <c r="A1548" s="225"/>
      <c r="B1548" s="226"/>
      <c r="C1548" s="238"/>
      <c r="D1548" s="227"/>
      <c r="E1548" s="227"/>
      <c r="F1548" s="227"/>
      <c r="G1548" s="227"/>
      <c r="H1548" s="227"/>
      <c r="I1548" s="227"/>
      <c r="J1548" s="227"/>
      <c r="K1548" s="238"/>
    </row>
    <row r="1549" spans="1:16">
      <c r="A1549" s="225"/>
      <c r="B1549" s="226"/>
      <c r="C1549" s="238"/>
      <c r="D1549" s="227"/>
      <c r="E1549" s="227"/>
      <c r="F1549" s="227"/>
      <c r="G1549" s="227"/>
      <c r="H1549" s="227"/>
      <c r="I1549" s="227"/>
      <c r="J1549" s="227"/>
      <c r="K1549" s="238"/>
    </row>
    <row r="1550" spans="1:16">
      <c r="A1550" s="225"/>
      <c r="B1550" s="226"/>
      <c r="C1550" s="238"/>
      <c r="D1550" s="227"/>
      <c r="E1550" s="227"/>
      <c r="F1550" s="227"/>
      <c r="G1550" s="227"/>
      <c r="H1550" s="227"/>
      <c r="I1550" s="227"/>
      <c r="J1550" s="227"/>
      <c r="K1550" s="238"/>
    </row>
    <row r="1551" spans="1:16">
      <c r="A1551" s="225"/>
      <c r="B1551" s="226"/>
      <c r="C1551" s="238"/>
      <c r="D1551" s="227"/>
      <c r="E1551" s="227"/>
      <c r="F1551" s="227"/>
      <c r="G1551" s="227"/>
      <c r="H1551" s="227"/>
      <c r="I1551" s="227"/>
      <c r="J1551" s="227"/>
      <c r="K1551" s="238"/>
    </row>
    <row r="1552" spans="1:16">
      <c r="A1552" s="225"/>
      <c r="B1552" s="226"/>
      <c r="C1552" s="238"/>
      <c r="D1552" s="227"/>
      <c r="E1552" s="227"/>
      <c r="F1552" s="227"/>
      <c r="G1552" s="227"/>
      <c r="H1552" s="227"/>
      <c r="I1552" s="227"/>
      <c r="J1552" s="227"/>
      <c r="K1552" s="238"/>
    </row>
    <row r="1553" spans="1:11">
      <c r="A1553" s="225"/>
      <c r="B1553" s="226"/>
      <c r="C1553" s="238"/>
      <c r="D1553" s="227"/>
      <c r="E1553" s="227"/>
      <c r="F1553" s="227"/>
      <c r="G1553" s="227"/>
      <c r="H1553" s="227"/>
      <c r="I1553" s="227"/>
      <c r="J1553" s="227"/>
      <c r="K1553" s="238"/>
    </row>
    <row r="1554" spans="1:11">
      <c r="A1554" s="225"/>
      <c r="B1554" s="226"/>
      <c r="C1554" s="238"/>
      <c r="D1554" s="227"/>
      <c r="E1554" s="227"/>
      <c r="F1554" s="227"/>
      <c r="G1554" s="227"/>
      <c r="H1554" s="227"/>
      <c r="I1554" s="227"/>
      <c r="J1554" s="227"/>
      <c r="K1554" s="238"/>
    </row>
    <row r="1555" spans="1:11">
      <c r="A1555" s="225"/>
      <c r="B1555" s="226"/>
      <c r="C1555" s="238"/>
      <c r="D1555" s="227"/>
      <c r="E1555" s="227"/>
      <c r="F1555" s="227"/>
      <c r="G1555" s="227"/>
      <c r="H1555" s="227"/>
      <c r="I1555" s="227"/>
      <c r="J1555" s="227"/>
      <c r="K1555" s="238"/>
    </row>
    <row r="1556" spans="1:11">
      <c r="A1556" s="225"/>
      <c r="B1556" s="226"/>
      <c r="C1556" s="238"/>
      <c r="D1556" s="227"/>
      <c r="E1556" s="227"/>
      <c r="F1556" s="227"/>
      <c r="G1556" s="227"/>
      <c r="H1556" s="227"/>
      <c r="I1556" s="227"/>
      <c r="J1556" s="227"/>
      <c r="K1556" s="238"/>
    </row>
    <row r="1557" spans="1:11">
      <c r="A1557" s="225"/>
      <c r="B1557" s="226"/>
      <c r="C1557" s="238"/>
      <c r="D1557" s="227"/>
      <c r="E1557" s="227"/>
      <c r="F1557" s="227"/>
      <c r="G1557" s="227"/>
      <c r="H1557" s="227"/>
      <c r="I1557" s="227"/>
      <c r="J1557" s="227"/>
      <c r="K1557" s="238"/>
    </row>
  </sheetData>
  <dataConsolidate/>
  <mergeCells count="21">
    <mergeCell ref="A385:E385"/>
    <mergeCell ref="A380:E380"/>
    <mergeCell ref="H5:I5"/>
    <mergeCell ref="A381:E381"/>
    <mergeCell ref="C5:C6"/>
    <mergeCell ref="A382:E382"/>
    <mergeCell ref="A383:E383"/>
    <mergeCell ref="A384:E384"/>
    <mergeCell ref="J5:K5"/>
    <mergeCell ref="A1:X1"/>
    <mergeCell ref="A2:X2"/>
    <mergeCell ref="V4:X4"/>
    <mergeCell ref="A5:A6"/>
    <mergeCell ref="B5:B6"/>
    <mergeCell ref="X5:X6"/>
    <mergeCell ref="D5:E5"/>
    <mergeCell ref="U5:U6"/>
    <mergeCell ref="T5:T6"/>
    <mergeCell ref="P5:S5"/>
    <mergeCell ref="F5:G5"/>
    <mergeCell ref="L5:O5"/>
  </mergeCells>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0 V376:V379 V8:V10 V11:V345 V346:V375 W376:W379" evalError="1" unlockedFormula="1"/>
    <ignoredError sqref="B12 B14:B17 B20:B379" twoDigitTextYear="1"/>
    <ignoredError sqref="W11:W375" evalError="1"/>
  </ignoredErrors>
</worksheet>
</file>

<file path=xl/worksheets/sheet11.xml><?xml version="1.0" encoding="utf-8"?>
<worksheet xmlns="http://schemas.openxmlformats.org/spreadsheetml/2006/main" xmlns:r="http://schemas.openxmlformats.org/officeDocument/2006/relationships">
  <sheetPr codeName="Лист7">
    <tabColor rgb="FFFFFFCC"/>
  </sheetPr>
  <dimension ref="A1:O2669"/>
  <sheetViews>
    <sheetView workbookViewId="0">
      <selection activeCell="A2" sqref="A2:B2"/>
    </sheetView>
  </sheetViews>
  <sheetFormatPr defaultColWidth="9.28515625" defaultRowHeight="12.75"/>
  <cols>
    <col min="1" max="1" width="59.7109375"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7" customWidth="1"/>
    <col min="10" max="10" width="11.7109375" style="40" customWidth="1"/>
    <col min="11" max="11" width="9.28515625" style="40" customWidth="1"/>
    <col min="12" max="12" width="16.42578125" style="440" hidden="1" customWidth="1"/>
    <col min="13" max="13" width="13.28515625" style="440" hidden="1" customWidth="1"/>
    <col min="14" max="14" width="48" hidden="1" customWidth="1"/>
    <col min="15" max="15" width="13.7109375" style="440" hidden="1" customWidth="1"/>
    <col min="16" max="16384" width="9.28515625" style="40"/>
  </cols>
  <sheetData>
    <row r="1" spans="1:15" ht="15.75">
      <c r="A1" s="435" t="s">
        <v>15283</v>
      </c>
      <c r="B1" s="436" t="s">
        <v>362</v>
      </c>
      <c r="C1" s="437"/>
      <c r="D1" s="438" t="s">
        <v>363</v>
      </c>
      <c r="E1" s="438" t="s">
        <v>362</v>
      </c>
      <c r="F1" s="439"/>
      <c r="H1" s="775" t="s">
        <v>15284</v>
      </c>
      <c r="I1" s="775"/>
      <c r="J1" s="775"/>
      <c r="L1" s="440" t="s">
        <v>15285</v>
      </c>
    </row>
    <row r="2" spans="1:15" ht="26.25" customHeight="1">
      <c r="A2" s="441" t="s">
        <v>20254</v>
      </c>
      <c r="B2" s="250" t="s">
        <v>20255</v>
      </c>
      <c r="D2" s="442">
        <v>6</v>
      </c>
      <c r="E2" s="443" t="s">
        <v>364</v>
      </c>
      <c r="F2" s="439"/>
      <c r="H2" s="444" t="s">
        <v>15286</v>
      </c>
      <c r="I2" s="444" t="s">
        <v>15287</v>
      </c>
      <c r="J2" s="445" t="s">
        <v>362</v>
      </c>
      <c r="L2" s="446" t="s">
        <v>15288</v>
      </c>
      <c r="M2" s="446"/>
      <c r="N2" s="446"/>
    </row>
    <row r="3" spans="1:15" ht="15.75">
      <c r="A3" s="441"/>
      <c r="B3" s="250"/>
      <c r="D3" s="447">
        <v>12</v>
      </c>
      <c r="E3" s="448" t="s">
        <v>365</v>
      </c>
      <c r="F3" s="439"/>
      <c r="H3" s="449"/>
      <c r="I3" s="450" t="s">
        <v>1285</v>
      </c>
      <c r="J3" s="250"/>
    </row>
    <row r="4" spans="1:15">
      <c r="A4" s="451"/>
      <c r="B4" s="250"/>
      <c r="D4" s="452"/>
      <c r="F4" s="439"/>
      <c r="H4" s="449" t="s">
        <v>15289</v>
      </c>
      <c r="I4" s="441" t="s">
        <v>15290</v>
      </c>
      <c r="J4" s="250" t="s">
        <v>15291</v>
      </c>
    </row>
    <row r="5" spans="1:15" ht="15.6" customHeight="1">
      <c r="A5" s="451"/>
      <c r="B5" s="250"/>
      <c r="D5" s="776" t="s">
        <v>15292</v>
      </c>
      <c r="E5" s="776"/>
      <c r="F5" s="453"/>
      <c r="H5" s="449" t="s">
        <v>15289</v>
      </c>
      <c r="I5" s="441" t="s">
        <v>15293</v>
      </c>
      <c r="J5" s="250" t="s">
        <v>15294</v>
      </c>
      <c r="L5" s="250" t="s">
        <v>15295</v>
      </c>
      <c r="M5" s="250" t="s">
        <v>15286</v>
      </c>
      <c r="N5" s="451" t="s">
        <v>15287</v>
      </c>
      <c r="O5" s="250" t="s">
        <v>362</v>
      </c>
    </row>
    <row r="6" spans="1:15">
      <c r="A6" s="451"/>
      <c r="B6" s="250"/>
      <c r="D6" s="776"/>
      <c r="E6" s="776"/>
      <c r="F6" s="453"/>
      <c r="H6" s="449" t="s">
        <v>15289</v>
      </c>
      <c r="I6" s="441" t="s">
        <v>15296</v>
      </c>
      <c r="J6" s="250" t="s">
        <v>15297</v>
      </c>
      <c r="L6" s="250" t="s">
        <v>15298</v>
      </c>
      <c r="M6" s="250" t="s">
        <v>15289</v>
      </c>
      <c r="N6" s="451" t="s">
        <v>15290</v>
      </c>
      <c r="O6" s="250" t="s">
        <v>15291</v>
      </c>
    </row>
    <row r="7" spans="1:15" ht="13.15" customHeight="1">
      <c r="A7" s="451"/>
      <c r="B7" s="250"/>
      <c r="D7" s="776"/>
      <c r="E7" s="776"/>
      <c r="F7" s="453"/>
      <c r="G7" s="454"/>
      <c r="H7" s="449" t="s">
        <v>15289</v>
      </c>
      <c r="I7" s="441" t="s">
        <v>15299</v>
      </c>
      <c r="J7" s="250" t="s">
        <v>15300</v>
      </c>
      <c r="L7" s="250" t="s">
        <v>15301</v>
      </c>
      <c r="M7" s="250" t="s">
        <v>15289</v>
      </c>
      <c r="N7" s="451" t="s">
        <v>15293</v>
      </c>
      <c r="O7" s="250" t="s">
        <v>15294</v>
      </c>
    </row>
    <row r="8" spans="1:15">
      <c r="A8" s="451"/>
      <c r="B8" s="250"/>
      <c r="D8" s="776"/>
      <c r="E8" s="776"/>
      <c r="F8" s="453"/>
      <c r="G8" s="454"/>
      <c r="H8" s="449" t="s">
        <v>15289</v>
      </c>
      <c r="I8" s="441" t="s">
        <v>15302</v>
      </c>
      <c r="J8" s="250" t="s">
        <v>15303</v>
      </c>
      <c r="L8" s="250" t="s">
        <v>15304</v>
      </c>
      <c r="M8" s="250" t="s">
        <v>15289</v>
      </c>
      <c r="N8" s="451" t="s">
        <v>15296</v>
      </c>
      <c r="O8" s="250" t="s">
        <v>15297</v>
      </c>
    </row>
    <row r="9" spans="1:15">
      <c r="A9" s="451"/>
      <c r="B9" s="250"/>
      <c r="D9" s="776"/>
      <c r="E9" s="776"/>
      <c r="F9" s="453"/>
      <c r="G9" s="454"/>
      <c r="H9" s="449" t="s">
        <v>15289</v>
      </c>
      <c r="I9" s="441" t="s">
        <v>15305</v>
      </c>
      <c r="J9" s="250" t="s">
        <v>15306</v>
      </c>
      <c r="L9" s="250" t="s">
        <v>15307</v>
      </c>
      <c r="M9" s="250" t="s">
        <v>15289</v>
      </c>
      <c r="N9" s="451" t="s">
        <v>15299</v>
      </c>
      <c r="O9" s="250" t="s">
        <v>15300</v>
      </c>
    </row>
    <row r="10" spans="1:15">
      <c r="A10" s="451"/>
      <c r="B10" s="250"/>
      <c r="D10" s="776"/>
      <c r="E10" s="776"/>
      <c r="F10" s="453"/>
      <c r="G10" s="454"/>
      <c r="H10" s="449" t="s">
        <v>15289</v>
      </c>
      <c r="I10" s="441" t="s">
        <v>15308</v>
      </c>
      <c r="J10" s="250" t="s">
        <v>15309</v>
      </c>
      <c r="L10" s="250" t="s">
        <v>15310</v>
      </c>
      <c r="M10" s="250" t="s">
        <v>15289</v>
      </c>
      <c r="N10" s="451" t="s">
        <v>15302</v>
      </c>
      <c r="O10" s="250" t="s">
        <v>15303</v>
      </c>
    </row>
    <row r="11" spans="1:15">
      <c r="A11" s="451"/>
      <c r="B11" s="250"/>
      <c r="D11" s="776"/>
      <c r="E11" s="776"/>
      <c r="F11" s="453"/>
      <c r="G11" s="454"/>
      <c r="H11" s="449" t="s">
        <v>15289</v>
      </c>
      <c r="I11" s="441" t="s">
        <v>15311</v>
      </c>
      <c r="J11" s="250" t="s">
        <v>15312</v>
      </c>
      <c r="L11" s="250" t="s">
        <v>15313</v>
      </c>
      <c r="M11" s="250" t="s">
        <v>15289</v>
      </c>
      <c r="N11" s="451" t="s">
        <v>15305</v>
      </c>
      <c r="O11" s="250" t="s">
        <v>15306</v>
      </c>
    </row>
    <row r="12" spans="1:15">
      <c r="A12" s="451"/>
      <c r="B12" s="250"/>
      <c r="D12" s="776"/>
      <c r="E12" s="776"/>
      <c r="F12" s="453"/>
      <c r="G12" s="454"/>
      <c r="H12" s="449"/>
      <c r="I12" s="455" t="s">
        <v>1358</v>
      </c>
      <c r="J12" s="250"/>
      <c r="L12" s="250" t="s">
        <v>15314</v>
      </c>
      <c r="M12" s="250" t="s">
        <v>15289</v>
      </c>
      <c r="N12" s="451" t="s">
        <v>15308</v>
      </c>
      <c r="O12" s="250" t="s">
        <v>15309</v>
      </c>
    </row>
    <row r="13" spans="1:15">
      <c r="A13" s="451"/>
      <c r="B13" s="250"/>
      <c r="D13" s="776"/>
      <c r="E13" s="776"/>
      <c r="F13" s="453"/>
      <c r="G13" s="454"/>
      <c r="H13" s="449" t="s">
        <v>15315</v>
      </c>
      <c r="I13" s="441" t="s">
        <v>15316</v>
      </c>
      <c r="J13" s="250" t="s">
        <v>15317</v>
      </c>
      <c r="L13" s="250" t="s">
        <v>15318</v>
      </c>
      <c r="M13" s="250" t="s">
        <v>15289</v>
      </c>
      <c r="N13" s="451" t="s">
        <v>15311</v>
      </c>
      <c r="O13" s="250" t="s">
        <v>15312</v>
      </c>
    </row>
    <row r="14" spans="1:15">
      <c r="A14" s="451"/>
      <c r="B14" s="250"/>
      <c r="D14" s="776"/>
      <c r="E14" s="776"/>
      <c r="F14" s="453"/>
      <c r="G14" s="454"/>
      <c r="H14" s="449" t="s">
        <v>15315</v>
      </c>
      <c r="I14" s="441" t="s">
        <v>15319</v>
      </c>
      <c r="J14" s="250" t="s">
        <v>15320</v>
      </c>
      <c r="L14" s="250" t="s">
        <v>15321</v>
      </c>
      <c r="M14" s="250" t="s">
        <v>15315</v>
      </c>
      <c r="N14" s="451" t="s">
        <v>15316</v>
      </c>
      <c r="O14" s="250" t="s">
        <v>15317</v>
      </c>
    </row>
    <row r="15" spans="1:15">
      <c r="A15" s="451"/>
      <c r="B15" s="250"/>
      <c r="D15" s="776"/>
      <c r="E15" s="776"/>
      <c r="F15" s="453"/>
      <c r="G15" s="454"/>
      <c r="H15" s="449" t="s">
        <v>15315</v>
      </c>
      <c r="I15" s="441" t="s">
        <v>15322</v>
      </c>
      <c r="J15" s="250" t="s">
        <v>15323</v>
      </c>
      <c r="L15" s="250" t="s">
        <v>15324</v>
      </c>
      <c r="M15" s="250" t="s">
        <v>15315</v>
      </c>
      <c r="N15" s="451" t="s">
        <v>15319</v>
      </c>
      <c r="O15" s="250" t="s">
        <v>15320</v>
      </c>
    </row>
    <row r="16" spans="1:15">
      <c r="A16" s="451"/>
      <c r="B16" s="250"/>
      <c r="D16" s="776"/>
      <c r="E16" s="776"/>
      <c r="F16" s="453"/>
      <c r="G16" s="454"/>
      <c r="H16" s="449" t="s">
        <v>15315</v>
      </c>
      <c r="I16" s="441" t="s">
        <v>15325</v>
      </c>
      <c r="J16" s="250" t="s">
        <v>15326</v>
      </c>
      <c r="L16" s="250" t="s">
        <v>15327</v>
      </c>
      <c r="M16" s="250" t="s">
        <v>15315</v>
      </c>
      <c r="N16" s="451" t="s">
        <v>15322</v>
      </c>
      <c r="O16" s="250" t="s">
        <v>15323</v>
      </c>
    </row>
    <row r="17" spans="1:15">
      <c r="A17" s="451"/>
      <c r="B17" s="250"/>
      <c r="D17" s="776"/>
      <c r="E17" s="776"/>
      <c r="F17" s="453"/>
      <c r="G17" s="454"/>
      <c r="H17" s="449" t="s">
        <v>15315</v>
      </c>
      <c r="I17" s="441" t="s">
        <v>15328</v>
      </c>
      <c r="J17" s="250" t="s">
        <v>15329</v>
      </c>
      <c r="L17" s="250" t="s">
        <v>15330</v>
      </c>
      <c r="M17" s="250" t="s">
        <v>15315</v>
      </c>
      <c r="N17" s="451" t="s">
        <v>15325</v>
      </c>
      <c r="O17" s="250" t="s">
        <v>15326</v>
      </c>
    </row>
    <row r="18" spans="1:15">
      <c r="A18" s="451"/>
      <c r="B18" s="250"/>
      <c r="D18" s="776"/>
      <c r="E18" s="776"/>
      <c r="F18" s="453"/>
      <c r="G18" s="454"/>
      <c r="H18" s="449" t="s">
        <v>15315</v>
      </c>
      <c r="I18" s="441" t="s">
        <v>15331</v>
      </c>
      <c r="J18" s="250" t="s">
        <v>15332</v>
      </c>
      <c r="L18" s="250" t="s">
        <v>15333</v>
      </c>
      <c r="M18" s="250" t="s">
        <v>15315</v>
      </c>
      <c r="N18" s="451" t="s">
        <v>15328</v>
      </c>
      <c r="O18" s="250" t="s">
        <v>15329</v>
      </c>
    </row>
    <row r="19" spans="1:15">
      <c r="A19" s="451"/>
      <c r="B19" s="250"/>
      <c r="D19" s="776"/>
      <c r="E19" s="776"/>
      <c r="F19" s="453"/>
      <c r="G19" s="454"/>
      <c r="H19" s="449" t="s">
        <v>15315</v>
      </c>
      <c r="I19" s="456" t="s">
        <v>15334</v>
      </c>
      <c r="J19" s="250" t="s">
        <v>15335</v>
      </c>
      <c r="L19" s="250" t="s">
        <v>15336</v>
      </c>
      <c r="M19" s="250" t="s">
        <v>15315</v>
      </c>
      <c r="N19" s="451" t="s">
        <v>15331</v>
      </c>
      <c r="O19" s="250" t="s">
        <v>15332</v>
      </c>
    </row>
    <row r="20" spans="1:15">
      <c r="A20" s="451"/>
      <c r="B20" s="250"/>
      <c r="D20" s="776"/>
      <c r="E20" s="776"/>
      <c r="F20" s="453"/>
      <c r="G20" s="454"/>
      <c r="H20" s="449" t="s">
        <v>15315</v>
      </c>
      <c r="I20" s="441" t="s">
        <v>15337</v>
      </c>
      <c r="J20" s="250" t="s">
        <v>15338</v>
      </c>
      <c r="L20" s="250" t="s">
        <v>15339</v>
      </c>
      <c r="M20" s="250"/>
      <c r="N20" s="451"/>
      <c r="O20" s="250" t="s">
        <v>15332</v>
      </c>
    </row>
    <row r="21" spans="1:15">
      <c r="A21" s="451"/>
      <c r="B21" s="250"/>
      <c r="D21" s="776"/>
      <c r="E21" s="776"/>
      <c r="F21" s="453"/>
      <c r="G21" s="454"/>
      <c r="H21" s="449" t="s">
        <v>15315</v>
      </c>
      <c r="I21" s="441" t="s">
        <v>15340</v>
      </c>
      <c r="J21" s="250" t="s">
        <v>15341</v>
      </c>
      <c r="L21" s="250" t="s">
        <v>15342</v>
      </c>
      <c r="M21" s="250" t="s">
        <v>15315</v>
      </c>
      <c r="N21" s="451" t="s">
        <v>15334</v>
      </c>
      <c r="O21" s="250" t="s">
        <v>15335</v>
      </c>
    </row>
    <row r="22" spans="1:15">
      <c r="A22" s="451"/>
      <c r="B22" s="250"/>
      <c r="D22" s="776"/>
      <c r="E22" s="776"/>
      <c r="F22" s="453"/>
      <c r="G22" s="454"/>
      <c r="H22" s="449" t="s">
        <v>15315</v>
      </c>
      <c r="I22" s="441" t="s">
        <v>15343</v>
      </c>
      <c r="J22" s="250" t="s">
        <v>15344</v>
      </c>
      <c r="L22" s="250" t="s">
        <v>15345</v>
      </c>
      <c r="M22" s="250" t="s">
        <v>15315</v>
      </c>
      <c r="N22" s="451" t="s">
        <v>15337</v>
      </c>
      <c r="O22" s="250" t="s">
        <v>15338</v>
      </c>
    </row>
    <row r="23" spans="1:15">
      <c r="A23" s="451"/>
      <c r="B23" s="250"/>
      <c r="D23" s="776"/>
      <c r="E23" s="776"/>
      <c r="F23" s="453"/>
      <c r="G23" s="454"/>
      <c r="H23" s="449" t="s">
        <v>15315</v>
      </c>
      <c r="I23" s="441" t="s">
        <v>15346</v>
      </c>
      <c r="J23" s="250" t="s">
        <v>15347</v>
      </c>
      <c r="L23" s="250" t="s">
        <v>15348</v>
      </c>
      <c r="M23" s="250" t="s">
        <v>15315</v>
      </c>
      <c r="N23" s="451" t="s">
        <v>15340</v>
      </c>
      <c r="O23" s="250" t="s">
        <v>15341</v>
      </c>
    </row>
    <row r="24" spans="1:15">
      <c r="A24" s="451"/>
      <c r="B24" s="250"/>
      <c r="D24" s="776"/>
      <c r="E24" s="776"/>
      <c r="F24" s="453"/>
      <c r="G24" s="454"/>
      <c r="H24" s="449"/>
      <c r="I24" s="455" t="s">
        <v>1320</v>
      </c>
      <c r="J24" s="250"/>
      <c r="L24" s="250" t="s">
        <v>15349</v>
      </c>
      <c r="M24" s="250"/>
      <c r="N24" s="451"/>
      <c r="O24" s="250" t="s">
        <v>15341</v>
      </c>
    </row>
    <row r="25" spans="1:15">
      <c r="A25" s="451"/>
      <c r="B25" s="250"/>
      <c r="D25" s="776"/>
      <c r="E25" s="776"/>
      <c r="F25" s="453"/>
      <c r="G25" s="454"/>
      <c r="H25" s="449" t="s">
        <v>15350</v>
      </c>
      <c r="I25" s="441" t="s">
        <v>15351</v>
      </c>
      <c r="J25" s="250" t="s">
        <v>15352</v>
      </c>
      <c r="L25" s="250" t="s">
        <v>15353</v>
      </c>
      <c r="M25" s="250" t="s">
        <v>15315</v>
      </c>
      <c r="N25" s="451" t="s">
        <v>15343</v>
      </c>
      <c r="O25" s="250" t="s">
        <v>15344</v>
      </c>
    </row>
    <row r="26" spans="1:15">
      <c r="A26" s="451"/>
      <c r="B26" s="250"/>
      <c r="D26" s="776"/>
      <c r="E26" s="776"/>
      <c r="F26" s="453"/>
      <c r="G26" s="454"/>
      <c r="H26" s="449" t="s">
        <v>15350</v>
      </c>
      <c r="I26" s="441" t="s">
        <v>15354</v>
      </c>
      <c r="J26" s="250" t="s">
        <v>15355</v>
      </c>
      <c r="L26" s="250" t="s">
        <v>15356</v>
      </c>
      <c r="M26" s="250" t="s">
        <v>15315</v>
      </c>
      <c r="N26" s="451" t="s">
        <v>15346</v>
      </c>
      <c r="O26" s="250" t="s">
        <v>15347</v>
      </c>
    </row>
    <row r="27" spans="1:15">
      <c r="A27" s="451"/>
      <c r="B27" s="250"/>
      <c r="D27" s="776"/>
      <c r="E27" s="776"/>
      <c r="F27" s="453"/>
      <c r="G27" s="454"/>
      <c r="H27" s="449" t="s">
        <v>15350</v>
      </c>
      <c r="I27" s="441" t="s">
        <v>15357</v>
      </c>
      <c r="J27" s="250" t="s">
        <v>15358</v>
      </c>
      <c r="L27" s="250" t="s">
        <v>15359</v>
      </c>
      <c r="M27" s="250" t="s">
        <v>15350</v>
      </c>
      <c r="N27" s="451" t="s">
        <v>15351</v>
      </c>
      <c r="O27" s="250" t="s">
        <v>15352</v>
      </c>
    </row>
    <row r="28" spans="1:15">
      <c r="A28" s="451"/>
      <c r="B28" s="250"/>
      <c r="D28" s="776"/>
      <c r="E28" s="776"/>
      <c r="F28" s="453"/>
      <c r="G28" s="454"/>
      <c r="H28" s="449" t="s">
        <v>15350</v>
      </c>
      <c r="I28" s="441" t="s">
        <v>15360</v>
      </c>
      <c r="J28" s="250" t="s">
        <v>15361</v>
      </c>
      <c r="L28" s="250" t="s">
        <v>15362</v>
      </c>
      <c r="M28" s="250" t="s">
        <v>15350</v>
      </c>
      <c r="N28" s="451" t="s">
        <v>15354</v>
      </c>
      <c r="O28" s="250" t="s">
        <v>15355</v>
      </c>
    </row>
    <row r="29" spans="1:15">
      <c r="A29" s="451"/>
      <c r="B29" s="250"/>
      <c r="D29" s="776"/>
      <c r="E29" s="776"/>
      <c r="F29" s="453"/>
      <c r="G29" s="454"/>
      <c r="H29" s="449" t="s">
        <v>15350</v>
      </c>
      <c r="I29" s="441" t="s">
        <v>15363</v>
      </c>
      <c r="J29" s="250" t="s">
        <v>15364</v>
      </c>
      <c r="L29" s="250" t="s">
        <v>15365</v>
      </c>
      <c r="M29" s="250" t="s">
        <v>15350</v>
      </c>
      <c r="N29" s="451" t="s">
        <v>15357</v>
      </c>
      <c r="O29" s="250" t="s">
        <v>15358</v>
      </c>
    </row>
    <row r="30" spans="1:15">
      <c r="A30" s="451"/>
      <c r="B30" s="250"/>
      <c r="D30" s="776"/>
      <c r="E30" s="776"/>
      <c r="F30" s="453"/>
      <c r="G30" s="454"/>
      <c r="H30" s="449" t="s">
        <v>15350</v>
      </c>
      <c r="I30" s="441" t="s">
        <v>15366</v>
      </c>
      <c r="J30" s="250" t="s">
        <v>15367</v>
      </c>
      <c r="L30" s="250" t="s">
        <v>15368</v>
      </c>
      <c r="M30" s="250" t="s">
        <v>15350</v>
      </c>
      <c r="N30" s="451" t="s">
        <v>15360</v>
      </c>
      <c r="O30" s="250" t="s">
        <v>15361</v>
      </c>
    </row>
    <row r="31" spans="1:15">
      <c r="A31" s="451"/>
      <c r="B31" s="250"/>
      <c r="D31" s="776"/>
      <c r="E31" s="776"/>
      <c r="F31" s="453"/>
      <c r="G31" s="454"/>
      <c r="H31" s="449" t="s">
        <v>15350</v>
      </c>
      <c r="I31" s="441" t="s">
        <v>15369</v>
      </c>
      <c r="J31" s="250" t="s">
        <v>15370</v>
      </c>
      <c r="L31" s="250" t="s">
        <v>15371</v>
      </c>
      <c r="M31" s="250" t="s">
        <v>15350</v>
      </c>
      <c r="N31" s="451" t="s">
        <v>15363</v>
      </c>
      <c r="O31" s="250" t="s">
        <v>15364</v>
      </c>
    </row>
    <row r="32" spans="1:15">
      <c r="A32" s="451"/>
      <c r="B32" s="250"/>
      <c r="D32" s="776"/>
      <c r="E32" s="776"/>
      <c r="F32" s="453"/>
      <c r="G32" s="454"/>
      <c r="H32" s="449" t="s">
        <v>15350</v>
      </c>
      <c r="I32" s="441" t="s">
        <v>15372</v>
      </c>
      <c r="J32" s="250" t="s">
        <v>15373</v>
      </c>
      <c r="L32" s="250" t="s">
        <v>15374</v>
      </c>
      <c r="M32" s="250" t="s">
        <v>15350</v>
      </c>
      <c r="N32" s="451" t="s">
        <v>15366</v>
      </c>
      <c r="O32" s="250" t="s">
        <v>15367</v>
      </c>
    </row>
    <row r="33" spans="1:15">
      <c r="A33" s="451"/>
      <c r="B33" s="250"/>
      <c r="D33" s="776"/>
      <c r="E33" s="776"/>
      <c r="F33" s="453"/>
      <c r="G33" s="454"/>
      <c r="H33" s="449" t="s">
        <v>15350</v>
      </c>
      <c r="I33" s="441" t="s">
        <v>15375</v>
      </c>
      <c r="J33" s="250" t="s">
        <v>15376</v>
      </c>
      <c r="L33" s="250" t="s">
        <v>15377</v>
      </c>
      <c r="M33" s="250" t="s">
        <v>15350</v>
      </c>
      <c r="N33" s="451" t="s">
        <v>15369</v>
      </c>
      <c r="O33" s="250" t="s">
        <v>15370</v>
      </c>
    </row>
    <row r="34" spans="1:15">
      <c r="A34" s="451"/>
      <c r="B34" s="250"/>
      <c r="D34" s="776"/>
      <c r="E34" s="776"/>
      <c r="F34" s="453"/>
      <c r="G34" s="454"/>
      <c r="H34" s="449" t="s">
        <v>15350</v>
      </c>
      <c r="I34" s="441" t="s">
        <v>15378</v>
      </c>
      <c r="J34" s="250" t="s">
        <v>15379</v>
      </c>
      <c r="L34" s="250" t="s">
        <v>15380</v>
      </c>
      <c r="M34" s="250"/>
      <c r="N34" s="451"/>
      <c r="O34" s="250" t="s">
        <v>15370</v>
      </c>
    </row>
    <row r="35" spans="1:15">
      <c r="A35" s="451"/>
      <c r="B35" s="250"/>
      <c r="D35" s="776"/>
      <c r="E35" s="776"/>
      <c r="F35" s="453"/>
      <c r="G35" s="454"/>
      <c r="H35" s="449" t="s">
        <v>15350</v>
      </c>
      <c r="I35" s="441" t="s">
        <v>15381</v>
      </c>
      <c r="J35" s="250" t="s">
        <v>15382</v>
      </c>
      <c r="L35" s="250" t="s">
        <v>15383</v>
      </c>
      <c r="M35" s="250" t="s">
        <v>15350</v>
      </c>
      <c r="N35" s="451" t="s">
        <v>15372</v>
      </c>
      <c r="O35" s="250" t="s">
        <v>15373</v>
      </c>
    </row>
    <row r="36" spans="1:15">
      <c r="A36" s="451"/>
      <c r="B36" s="250"/>
      <c r="D36" s="776"/>
      <c r="E36" s="776"/>
      <c r="F36" s="453"/>
      <c r="G36" s="454"/>
      <c r="H36" s="449" t="s">
        <v>15350</v>
      </c>
      <c r="I36" s="441" t="s">
        <v>15384</v>
      </c>
      <c r="J36" s="250" t="s">
        <v>15385</v>
      </c>
      <c r="L36" s="250" t="s">
        <v>15386</v>
      </c>
      <c r="M36" s="250" t="s">
        <v>15350</v>
      </c>
      <c r="N36" s="451" t="s">
        <v>15375</v>
      </c>
      <c r="O36" s="250" t="s">
        <v>15376</v>
      </c>
    </row>
    <row r="37" spans="1:15" ht="15.75">
      <c r="A37" s="457"/>
      <c r="B37" s="458"/>
      <c r="D37" s="453"/>
      <c r="E37" s="453"/>
      <c r="F37" s="453"/>
      <c r="G37" s="454"/>
      <c r="H37" s="449" t="s">
        <v>15350</v>
      </c>
      <c r="I37" s="441" t="s">
        <v>15387</v>
      </c>
      <c r="J37" s="250" t="s">
        <v>15388</v>
      </c>
      <c r="L37" s="250" t="s">
        <v>15389</v>
      </c>
      <c r="M37" s="250"/>
      <c r="N37" s="451"/>
      <c r="O37" s="250" t="s">
        <v>15376</v>
      </c>
    </row>
    <row r="38" spans="1:15" ht="15.75">
      <c r="A38" s="457"/>
      <c r="B38" s="458"/>
      <c r="D38" s="453"/>
      <c r="E38" s="453"/>
      <c r="F38" s="453"/>
      <c r="G38" s="454"/>
      <c r="H38" s="449" t="s">
        <v>15350</v>
      </c>
      <c r="I38" s="441" t="s">
        <v>15390</v>
      </c>
      <c r="J38" s="250" t="s">
        <v>15391</v>
      </c>
      <c r="L38" s="250" t="s">
        <v>15392</v>
      </c>
      <c r="M38" s="250"/>
      <c r="N38" s="451"/>
      <c r="O38" s="250" t="s">
        <v>15376</v>
      </c>
    </row>
    <row r="39" spans="1:15" ht="15.75">
      <c r="A39" s="457"/>
      <c r="B39" s="458"/>
      <c r="D39" s="453"/>
      <c r="E39" s="453"/>
      <c r="F39" s="453"/>
      <c r="G39" s="454"/>
      <c r="H39" s="449" t="s">
        <v>15350</v>
      </c>
      <c r="I39" s="441" t="s">
        <v>15393</v>
      </c>
      <c r="J39" s="250" t="s">
        <v>15394</v>
      </c>
      <c r="L39" s="250" t="s">
        <v>15395</v>
      </c>
      <c r="M39" s="250"/>
      <c r="N39" s="451"/>
      <c r="O39" s="250" t="s">
        <v>15376</v>
      </c>
    </row>
    <row r="40" spans="1:15" ht="15.75">
      <c r="A40" s="457"/>
      <c r="B40" s="458"/>
      <c r="D40" s="453"/>
      <c r="E40" s="453"/>
      <c r="F40" s="453"/>
      <c r="G40" s="454"/>
      <c r="H40" s="449" t="s">
        <v>15350</v>
      </c>
      <c r="I40" s="441" t="s">
        <v>15396</v>
      </c>
      <c r="J40" s="250" t="s">
        <v>15397</v>
      </c>
      <c r="L40" s="250" t="s">
        <v>15398</v>
      </c>
      <c r="M40" s="250" t="s">
        <v>15350</v>
      </c>
      <c r="N40" s="451" t="s">
        <v>15378</v>
      </c>
      <c r="O40" s="250" t="s">
        <v>15379</v>
      </c>
    </row>
    <row r="41" spans="1:15" ht="15.75">
      <c r="A41" s="457"/>
      <c r="B41" s="458"/>
      <c r="D41" s="453"/>
      <c r="E41" s="453"/>
      <c r="F41" s="453"/>
      <c r="G41" s="454"/>
      <c r="H41" s="449" t="s">
        <v>15350</v>
      </c>
      <c r="I41" s="441" t="s">
        <v>15399</v>
      </c>
      <c r="J41" s="250" t="s">
        <v>15400</v>
      </c>
      <c r="L41" s="250" t="s">
        <v>15401</v>
      </c>
      <c r="M41" s="250" t="s">
        <v>15350</v>
      </c>
      <c r="N41" s="451" t="s">
        <v>15381</v>
      </c>
      <c r="O41" s="250" t="s">
        <v>15382</v>
      </c>
    </row>
    <row r="42" spans="1:15" ht="15.75">
      <c r="A42" s="457"/>
      <c r="B42" s="458"/>
      <c r="D42" s="453"/>
      <c r="E42" s="453"/>
      <c r="F42" s="453"/>
      <c r="G42" s="454"/>
      <c r="H42" s="449" t="s">
        <v>15350</v>
      </c>
      <c r="I42" s="441" t="s">
        <v>15402</v>
      </c>
      <c r="J42" s="250" t="s">
        <v>15403</v>
      </c>
      <c r="L42" s="250" t="s">
        <v>15404</v>
      </c>
      <c r="M42" s="250"/>
      <c r="N42" s="451"/>
      <c r="O42" s="250" t="s">
        <v>15382</v>
      </c>
    </row>
    <row r="43" spans="1:15" ht="15.75">
      <c r="A43" s="457"/>
      <c r="B43" s="458"/>
      <c r="D43" s="453"/>
      <c r="E43" s="453"/>
      <c r="F43" s="453"/>
      <c r="G43" s="454"/>
      <c r="H43" s="449" t="s">
        <v>15350</v>
      </c>
      <c r="I43" s="441" t="s">
        <v>15405</v>
      </c>
      <c r="J43" s="250" t="s">
        <v>15406</v>
      </c>
      <c r="L43" s="250" t="s">
        <v>15407</v>
      </c>
      <c r="M43" s="250" t="s">
        <v>15350</v>
      </c>
      <c r="N43" s="451" t="s">
        <v>15384</v>
      </c>
      <c r="O43" s="250" t="s">
        <v>15385</v>
      </c>
    </row>
    <row r="44" spans="1:15" ht="15.75">
      <c r="A44" s="457"/>
      <c r="B44" s="458"/>
      <c r="D44" s="453"/>
      <c r="E44" s="453"/>
      <c r="F44" s="453"/>
      <c r="G44" s="454"/>
      <c r="H44" s="449" t="s">
        <v>15350</v>
      </c>
      <c r="I44" s="441" t="s">
        <v>15408</v>
      </c>
      <c r="J44" s="250" t="s">
        <v>15409</v>
      </c>
      <c r="L44" s="250" t="s">
        <v>15410</v>
      </c>
      <c r="M44" s="250" t="s">
        <v>15350</v>
      </c>
      <c r="N44" s="451" t="s">
        <v>15387</v>
      </c>
      <c r="O44" s="250" t="s">
        <v>15388</v>
      </c>
    </row>
    <row r="45" spans="1:15" ht="15.75">
      <c r="A45" s="457"/>
      <c r="B45" s="458"/>
      <c r="D45" s="453"/>
      <c r="E45" s="453"/>
      <c r="F45" s="453"/>
      <c r="H45" s="449" t="s">
        <v>15350</v>
      </c>
      <c r="I45" s="441" t="s">
        <v>15411</v>
      </c>
      <c r="J45" s="250" t="s">
        <v>15412</v>
      </c>
      <c r="L45" s="250" t="s">
        <v>15413</v>
      </c>
      <c r="M45" s="250" t="s">
        <v>15350</v>
      </c>
      <c r="N45" s="451" t="s">
        <v>15390</v>
      </c>
      <c r="O45" s="250" t="s">
        <v>15391</v>
      </c>
    </row>
    <row r="46" spans="1:15" ht="15.75">
      <c r="A46" s="457"/>
      <c r="B46" s="458"/>
      <c r="D46" s="453"/>
      <c r="E46" s="453"/>
      <c r="F46" s="453"/>
      <c r="H46" s="449" t="s">
        <v>15350</v>
      </c>
      <c r="I46" s="441" t="s">
        <v>15414</v>
      </c>
      <c r="J46" s="250" t="s">
        <v>15415</v>
      </c>
      <c r="L46" s="250" t="s">
        <v>15416</v>
      </c>
      <c r="M46" s="250" t="s">
        <v>15350</v>
      </c>
      <c r="N46" s="451" t="s">
        <v>15393</v>
      </c>
      <c r="O46" s="250" t="s">
        <v>15394</v>
      </c>
    </row>
    <row r="47" spans="1:15" ht="15.75">
      <c r="A47" s="457"/>
      <c r="B47" s="458"/>
      <c r="D47" s="453"/>
      <c r="E47" s="453"/>
      <c r="F47" s="453"/>
      <c r="H47" s="449" t="s">
        <v>15350</v>
      </c>
      <c r="I47" s="441" t="s">
        <v>15417</v>
      </c>
      <c r="J47" s="250" t="s">
        <v>15418</v>
      </c>
      <c r="L47" s="250" t="s">
        <v>15419</v>
      </c>
      <c r="M47" s="250" t="s">
        <v>15350</v>
      </c>
      <c r="N47" s="451" t="s">
        <v>15396</v>
      </c>
      <c r="O47" s="250" t="s">
        <v>15397</v>
      </c>
    </row>
    <row r="48" spans="1:15" ht="15.75">
      <c r="A48" s="457"/>
      <c r="B48" s="458"/>
      <c r="D48" s="453"/>
      <c r="E48" s="453"/>
      <c r="F48" s="453"/>
      <c r="H48" s="449" t="s">
        <v>15350</v>
      </c>
      <c r="I48" s="441" t="s">
        <v>15420</v>
      </c>
      <c r="J48" s="250" t="s">
        <v>15421</v>
      </c>
      <c r="L48" s="250" t="s">
        <v>15422</v>
      </c>
      <c r="M48" s="250"/>
      <c r="N48" s="451"/>
      <c r="O48" s="250" t="s">
        <v>15397</v>
      </c>
    </row>
    <row r="49" spans="1:15" ht="15.75">
      <c r="A49" s="457"/>
      <c r="B49" s="458"/>
      <c r="D49" s="453"/>
      <c r="E49" s="453"/>
      <c r="F49" s="453"/>
      <c r="H49" s="449" t="s">
        <v>15350</v>
      </c>
      <c r="I49" s="441" t="s">
        <v>15423</v>
      </c>
      <c r="J49" s="250" t="s">
        <v>15424</v>
      </c>
      <c r="L49" s="250" t="s">
        <v>15425</v>
      </c>
      <c r="M49" s="250" t="s">
        <v>15350</v>
      </c>
      <c r="N49" s="451" t="s">
        <v>15399</v>
      </c>
      <c r="O49" s="250" t="s">
        <v>15400</v>
      </c>
    </row>
    <row r="50" spans="1:15" ht="15.75">
      <c r="A50" s="457"/>
      <c r="B50" s="458"/>
      <c r="D50" s="453"/>
      <c r="E50" s="453"/>
      <c r="F50" s="453"/>
      <c r="H50" s="449" t="s">
        <v>15350</v>
      </c>
      <c r="I50" s="441" t="s">
        <v>15426</v>
      </c>
      <c r="J50" s="250" t="s">
        <v>15427</v>
      </c>
      <c r="L50" s="250" t="s">
        <v>15428</v>
      </c>
      <c r="M50" s="250" t="s">
        <v>15350</v>
      </c>
      <c r="N50" s="451" t="s">
        <v>15402</v>
      </c>
      <c r="O50" s="250" t="s">
        <v>15403</v>
      </c>
    </row>
    <row r="51" spans="1:15" ht="15.75">
      <c r="A51" s="457"/>
      <c r="B51" s="458"/>
      <c r="D51" s="453"/>
      <c r="E51" s="453"/>
      <c r="F51" s="453"/>
      <c r="H51" s="449" t="s">
        <v>15350</v>
      </c>
      <c r="I51" s="441" t="s">
        <v>15429</v>
      </c>
      <c r="J51" s="250" t="s">
        <v>15430</v>
      </c>
      <c r="L51" s="250" t="s">
        <v>15431</v>
      </c>
      <c r="M51" s="250" t="s">
        <v>15350</v>
      </c>
      <c r="N51" s="451" t="s">
        <v>15405</v>
      </c>
      <c r="O51" s="250" t="s">
        <v>15406</v>
      </c>
    </row>
    <row r="52" spans="1:15" ht="15.75">
      <c r="A52" s="457"/>
      <c r="B52" s="458"/>
      <c r="D52" s="453"/>
      <c r="E52" s="453"/>
      <c r="F52" s="453"/>
      <c r="H52" s="449" t="s">
        <v>15350</v>
      </c>
      <c r="I52" s="441" t="s">
        <v>15432</v>
      </c>
      <c r="J52" s="250" t="s">
        <v>15433</v>
      </c>
      <c r="L52" s="250" t="s">
        <v>15434</v>
      </c>
      <c r="M52" s="250" t="s">
        <v>15350</v>
      </c>
      <c r="N52" s="451" t="s">
        <v>15408</v>
      </c>
      <c r="O52" s="250" t="s">
        <v>15409</v>
      </c>
    </row>
    <row r="53" spans="1:15" ht="15.75">
      <c r="A53" s="457"/>
      <c r="B53" s="458"/>
      <c r="D53" s="453"/>
      <c r="E53" s="453"/>
      <c r="F53" s="453"/>
      <c r="H53" s="449" t="s">
        <v>15350</v>
      </c>
      <c r="I53" s="441" t="s">
        <v>15435</v>
      </c>
      <c r="J53" s="250" t="s">
        <v>15436</v>
      </c>
      <c r="L53" s="250" t="s">
        <v>15437</v>
      </c>
      <c r="M53" s="250"/>
      <c r="N53" s="451"/>
      <c r="O53" s="250" t="s">
        <v>15409</v>
      </c>
    </row>
    <row r="54" spans="1:15" ht="15.75">
      <c r="A54" s="457"/>
      <c r="B54" s="458"/>
      <c r="D54" s="453"/>
      <c r="E54" s="453"/>
      <c r="F54" s="453"/>
      <c r="H54" s="449" t="s">
        <v>15350</v>
      </c>
      <c r="I54" s="441" t="s">
        <v>15438</v>
      </c>
      <c r="J54" s="250" t="s">
        <v>15439</v>
      </c>
      <c r="L54" s="250" t="s">
        <v>15440</v>
      </c>
      <c r="M54" s="250"/>
      <c r="N54" s="451"/>
      <c r="O54" s="250" t="s">
        <v>15409</v>
      </c>
    </row>
    <row r="55" spans="1:15" ht="15.75">
      <c r="A55" s="457"/>
      <c r="B55" s="458"/>
      <c r="D55" s="453"/>
      <c r="E55" s="453"/>
      <c r="F55" s="453"/>
      <c r="H55" s="449" t="s">
        <v>15350</v>
      </c>
      <c r="I55" s="441" t="s">
        <v>15441</v>
      </c>
      <c r="J55" s="250" t="s">
        <v>15442</v>
      </c>
      <c r="L55" s="250" t="s">
        <v>15443</v>
      </c>
      <c r="M55" s="250" t="s">
        <v>15350</v>
      </c>
      <c r="N55" s="451" t="s">
        <v>15411</v>
      </c>
      <c r="O55" s="250" t="s">
        <v>15412</v>
      </c>
    </row>
    <row r="56" spans="1:15" ht="15.75">
      <c r="A56" s="457"/>
      <c r="B56" s="458"/>
      <c r="D56" s="453"/>
      <c r="E56" s="453"/>
      <c r="F56" s="453"/>
      <c r="H56" s="449" t="s">
        <v>15350</v>
      </c>
      <c r="I56" s="441" t="s">
        <v>15444</v>
      </c>
      <c r="J56" s="250" t="s">
        <v>15445</v>
      </c>
      <c r="L56" s="250" t="s">
        <v>15446</v>
      </c>
      <c r="M56" s="250"/>
      <c r="N56" s="451"/>
      <c r="O56" s="250" t="s">
        <v>15412</v>
      </c>
    </row>
    <row r="57" spans="1:15" ht="15.75">
      <c r="A57" s="457"/>
      <c r="B57" s="458"/>
      <c r="D57" s="453"/>
      <c r="E57" s="453"/>
      <c r="F57" s="453"/>
      <c r="H57" s="449" t="s">
        <v>15350</v>
      </c>
      <c r="I57" s="441" t="s">
        <v>15447</v>
      </c>
      <c r="J57" s="250" t="s">
        <v>15448</v>
      </c>
      <c r="L57" s="250" t="s">
        <v>15449</v>
      </c>
      <c r="M57" s="250"/>
      <c r="N57" s="451"/>
      <c r="O57" s="250" t="s">
        <v>15412</v>
      </c>
    </row>
    <row r="58" spans="1:15" ht="15.75">
      <c r="A58" s="457"/>
      <c r="B58" s="458"/>
      <c r="D58" s="453"/>
      <c r="E58" s="453"/>
      <c r="F58" s="453"/>
      <c r="H58" s="449" t="s">
        <v>15350</v>
      </c>
      <c r="I58" s="441" t="s">
        <v>15450</v>
      </c>
      <c r="J58" s="250" t="s">
        <v>15451</v>
      </c>
      <c r="L58" s="250" t="s">
        <v>15452</v>
      </c>
      <c r="M58" s="250" t="s">
        <v>15350</v>
      </c>
      <c r="N58" s="451" t="s">
        <v>15414</v>
      </c>
      <c r="O58" s="250" t="s">
        <v>15415</v>
      </c>
    </row>
    <row r="59" spans="1:15" ht="15.75">
      <c r="A59" s="457"/>
      <c r="B59" s="458"/>
      <c r="D59" s="453"/>
      <c r="E59" s="453"/>
      <c r="F59" s="453"/>
      <c r="H59" s="449" t="s">
        <v>15350</v>
      </c>
      <c r="I59" s="441" t="s">
        <v>15453</v>
      </c>
      <c r="J59" s="250" t="s">
        <v>15454</v>
      </c>
      <c r="L59" s="250" t="s">
        <v>15455</v>
      </c>
      <c r="M59" s="250"/>
      <c r="N59" s="451"/>
      <c r="O59" s="250" t="s">
        <v>15415</v>
      </c>
    </row>
    <row r="60" spans="1:15" ht="15.75">
      <c r="A60" s="457"/>
      <c r="B60" s="458"/>
      <c r="D60" s="453"/>
      <c r="E60" s="453"/>
      <c r="F60" s="453"/>
      <c r="H60" s="449" t="s">
        <v>15350</v>
      </c>
      <c r="I60" s="441" t="s">
        <v>15456</v>
      </c>
      <c r="J60" s="250" t="s">
        <v>15457</v>
      </c>
      <c r="L60" s="250" t="s">
        <v>15458</v>
      </c>
      <c r="M60" s="250" t="s">
        <v>15350</v>
      </c>
      <c r="N60" s="451" t="s">
        <v>15417</v>
      </c>
      <c r="O60" s="250" t="s">
        <v>15418</v>
      </c>
    </row>
    <row r="61" spans="1:15" ht="15.75">
      <c r="A61" s="457"/>
      <c r="B61" s="458"/>
      <c r="D61" s="453"/>
      <c r="E61" s="453"/>
      <c r="F61" s="453"/>
      <c r="H61" s="449" t="s">
        <v>15350</v>
      </c>
      <c r="I61" s="441" t="s">
        <v>15459</v>
      </c>
      <c r="J61" s="250" t="s">
        <v>15460</v>
      </c>
      <c r="L61" s="250" t="s">
        <v>15461</v>
      </c>
      <c r="M61" s="250"/>
      <c r="N61" s="451"/>
      <c r="O61" s="250" t="s">
        <v>15418</v>
      </c>
    </row>
    <row r="62" spans="1:15" ht="15.75">
      <c r="A62" s="457"/>
      <c r="B62" s="458"/>
      <c r="D62" s="453"/>
      <c r="E62" s="453"/>
      <c r="F62" s="453"/>
      <c r="H62" s="449" t="s">
        <v>15350</v>
      </c>
      <c r="I62" s="441" t="s">
        <v>15462</v>
      </c>
      <c r="J62" s="250" t="s">
        <v>15463</v>
      </c>
      <c r="L62" s="250" t="s">
        <v>15464</v>
      </c>
      <c r="M62" s="250" t="s">
        <v>15350</v>
      </c>
      <c r="N62" s="451" t="s">
        <v>15420</v>
      </c>
      <c r="O62" s="250" t="s">
        <v>15421</v>
      </c>
    </row>
    <row r="63" spans="1:15" ht="15.75">
      <c r="A63" s="457"/>
      <c r="B63" s="458"/>
      <c r="D63" s="453"/>
      <c r="E63" s="453"/>
      <c r="F63" s="453"/>
      <c r="H63" s="449" t="s">
        <v>15350</v>
      </c>
      <c r="I63" s="441" t="s">
        <v>15465</v>
      </c>
      <c r="J63" s="250" t="s">
        <v>15466</v>
      </c>
      <c r="L63" s="250" t="s">
        <v>15467</v>
      </c>
      <c r="M63" s="250"/>
      <c r="N63" s="451"/>
      <c r="O63" s="250" t="s">
        <v>15421</v>
      </c>
    </row>
    <row r="64" spans="1:15" ht="15.75">
      <c r="A64" s="457"/>
      <c r="B64" s="458"/>
      <c r="D64" s="453"/>
      <c r="E64" s="453"/>
      <c r="F64" s="453"/>
      <c r="H64" s="449" t="s">
        <v>15350</v>
      </c>
      <c r="I64" s="441" t="s">
        <v>15468</v>
      </c>
      <c r="J64" s="250" t="s">
        <v>15469</v>
      </c>
      <c r="L64" s="250" t="s">
        <v>15470</v>
      </c>
      <c r="M64" s="250" t="s">
        <v>15350</v>
      </c>
      <c r="N64" s="451" t="s">
        <v>15423</v>
      </c>
      <c r="O64" s="250" t="s">
        <v>15424</v>
      </c>
    </row>
    <row r="65" spans="1:15" ht="15.75">
      <c r="A65" s="457"/>
      <c r="B65" s="458"/>
      <c r="D65" s="453"/>
      <c r="E65" s="453"/>
      <c r="F65" s="453"/>
      <c r="H65" s="449" t="s">
        <v>15350</v>
      </c>
      <c r="I65" s="441" t="s">
        <v>15471</v>
      </c>
      <c r="J65" s="250" t="s">
        <v>15472</v>
      </c>
      <c r="L65" s="250" t="s">
        <v>15473</v>
      </c>
      <c r="M65" s="250" t="s">
        <v>15350</v>
      </c>
      <c r="N65" s="451" t="s">
        <v>15426</v>
      </c>
      <c r="O65" s="250" t="s">
        <v>15427</v>
      </c>
    </row>
    <row r="66" spans="1:15" ht="15.75">
      <c r="A66" s="457"/>
      <c r="B66" s="458"/>
      <c r="D66" s="453"/>
      <c r="E66" s="453"/>
      <c r="F66" s="453"/>
      <c r="H66" s="449" t="s">
        <v>15350</v>
      </c>
      <c r="I66" s="441" t="s">
        <v>15474</v>
      </c>
      <c r="J66" s="250" t="s">
        <v>15475</v>
      </c>
      <c r="L66" s="250" t="s">
        <v>15476</v>
      </c>
      <c r="M66" s="250"/>
      <c r="N66" s="451"/>
      <c r="O66" s="250" t="s">
        <v>15427</v>
      </c>
    </row>
    <row r="67" spans="1:15" ht="15.75">
      <c r="A67" s="457"/>
      <c r="B67" s="458"/>
      <c r="D67" s="453"/>
      <c r="E67" s="453"/>
      <c r="F67" s="453"/>
      <c r="H67" s="449" t="s">
        <v>15350</v>
      </c>
      <c r="I67" s="441" t="s">
        <v>15477</v>
      </c>
      <c r="J67" s="250" t="s">
        <v>15478</v>
      </c>
      <c r="L67" s="250" t="s">
        <v>15479</v>
      </c>
      <c r="M67" s="250" t="s">
        <v>15350</v>
      </c>
      <c r="N67" s="451" t="s">
        <v>15429</v>
      </c>
      <c r="O67" s="250" t="s">
        <v>15430</v>
      </c>
    </row>
    <row r="68" spans="1:15" ht="15.75">
      <c r="A68" s="457"/>
      <c r="B68" s="458"/>
      <c r="D68" s="453"/>
      <c r="E68" s="453"/>
      <c r="F68" s="453"/>
      <c r="H68" s="449" t="s">
        <v>15350</v>
      </c>
      <c r="I68" s="441" t="s">
        <v>15480</v>
      </c>
      <c r="J68" s="250" t="s">
        <v>15481</v>
      </c>
      <c r="L68" s="250" t="s">
        <v>15482</v>
      </c>
      <c r="M68" s="250" t="s">
        <v>15350</v>
      </c>
      <c r="N68" s="451" t="s">
        <v>15432</v>
      </c>
      <c r="O68" s="250" t="s">
        <v>15433</v>
      </c>
    </row>
    <row r="69" spans="1:15" ht="15.75">
      <c r="A69" s="457"/>
      <c r="B69" s="458"/>
      <c r="D69" s="453"/>
      <c r="E69" s="453"/>
      <c r="F69" s="453"/>
      <c r="H69" s="449" t="s">
        <v>15350</v>
      </c>
      <c r="I69" s="441" t="s">
        <v>15483</v>
      </c>
      <c r="J69" s="250" t="s">
        <v>15484</v>
      </c>
      <c r="L69" s="250" t="s">
        <v>15485</v>
      </c>
      <c r="M69" s="250" t="s">
        <v>15350</v>
      </c>
      <c r="N69" s="451" t="s">
        <v>15435</v>
      </c>
      <c r="O69" s="250" t="s">
        <v>15436</v>
      </c>
    </row>
    <row r="70" spans="1:15" ht="15.75">
      <c r="A70" s="457"/>
      <c r="B70" s="458"/>
      <c r="D70" s="453"/>
      <c r="E70" s="453"/>
      <c r="F70" s="453"/>
      <c r="H70" s="459"/>
      <c r="I70" s="455" t="s">
        <v>1360</v>
      </c>
      <c r="J70" s="460"/>
      <c r="L70" s="250" t="s">
        <v>15486</v>
      </c>
      <c r="M70" s="250"/>
      <c r="N70" s="451"/>
      <c r="O70" s="250" t="s">
        <v>15436</v>
      </c>
    </row>
    <row r="71" spans="1:15" ht="15.75">
      <c r="A71" s="457"/>
      <c r="B71" s="458"/>
      <c r="D71" s="453"/>
      <c r="E71" s="453"/>
      <c r="F71" s="453"/>
      <c r="H71" s="449" t="s">
        <v>15487</v>
      </c>
      <c r="I71" s="441" t="s">
        <v>15488</v>
      </c>
      <c r="J71" s="250" t="s">
        <v>15489</v>
      </c>
      <c r="L71" s="250" t="s">
        <v>15490</v>
      </c>
      <c r="M71" s="250" t="s">
        <v>15350</v>
      </c>
      <c r="N71" s="451" t="s">
        <v>15438</v>
      </c>
      <c r="O71" s="250" t="s">
        <v>15439</v>
      </c>
    </row>
    <row r="72" spans="1:15" ht="15.75">
      <c r="A72" s="457"/>
      <c r="B72" s="458"/>
      <c r="D72" s="453"/>
      <c r="E72" s="453"/>
      <c r="F72" s="453"/>
      <c r="H72" s="449" t="s">
        <v>15487</v>
      </c>
      <c r="I72" s="441" t="s">
        <v>15491</v>
      </c>
      <c r="J72" s="250" t="s">
        <v>15492</v>
      </c>
      <c r="L72" s="250" t="s">
        <v>15493</v>
      </c>
      <c r="M72" s="250"/>
      <c r="N72" s="451"/>
      <c r="O72" s="250" t="s">
        <v>15439</v>
      </c>
    </row>
    <row r="73" spans="1:15" ht="15.75">
      <c r="A73" s="457"/>
      <c r="B73" s="458"/>
      <c r="D73" s="453"/>
      <c r="E73" s="453"/>
      <c r="F73" s="453"/>
      <c r="H73" s="449" t="s">
        <v>15487</v>
      </c>
      <c r="I73" s="441" t="s">
        <v>15494</v>
      </c>
      <c r="J73" s="250" t="s">
        <v>15495</v>
      </c>
      <c r="L73" s="250" t="s">
        <v>15496</v>
      </c>
      <c r="M73" s="250" t="s">
        <v>15350</v>
      </c>
      <c r="N73" s="451" t="s">
        <v>15441</v>
      </c>
      <c r="O73" s="250" t="s">
        <v>15442</v>
      </c>
    </row>
    <row r="74" spans="1:15" ht="15.75">
      <c r="A74" s="457"/>
      <c r="B74" s="458"/>
      <c r="D74" s="453"/>
      <c r="E74" s="453"/>
      <c r="F74" s="453"/>
      <c r="H74" s="449" t="s">
        <v>15487</v>
      </c>
      <c r="I74" s="441" t="s">
        <v>15497</v>
      </c>
      <c r="J74" s="250" t="s">
        <v>15498</v>
      </c>
      <c r="L74" s="250" t="s">
        <v>15499</v>
      </c>
      <c r="M74" s="250" t="s">
        <v>15350</v>
      </c>
      <c r="N74" s="451" t="s">
        <v>15444</v>
      </c>
      <c r="O74" s="250" t="s">
        <v>15445</v>
      </c>
    </row>
    <row r="75" spans="1:15" ht="15.75">
      <c r="A75" s="457"/>
      <c r="B75" s="458"/>
      <c r="D75" s="453"/>
      <c r="E75" s="453"/>
      <c r="F75" s="453"/>
      <c r="H75" s="449" t="s">
        <v>15487</v>
      </c>
      <c r="I75" s="441" t="s">
        <v>15500</v>
      </c>
      <c r="J75" s="250" t="s">
        <v>15501</v>
      </c>
      <c r="L75" s="250" t="s">
        <v>15502</v>
      </c>
      <c r="M75" s="250"/>
      <c r="N75" s="451"/>
      <c r="O75" s="250" t="s">
        <v>15445</v>
      </c>
    </row>
    <row r="76" spans="1:15" ht="15.75">
      <c r="A76" s="457"/>
      <c r="B76" s="458"/>
      <c r="D76" s="453"/>
      <c r="E76" s="453"/>
      <c r="F76" s="453"/>
      <c r="H76" s="449" t="s">
        <v>15487</v>
      </c>
      <c r="I76" s="441" t="s">
        <v>15503</v>
      </c>
      <c r="J76" s="250" t="s">
        <v>15504</v>
      </c>
      <c r="L76" s="250" t="s">
        <v>15505</v>
      </c>
      <c r="M76" s="250" t="s">
        <v>15350</v>
      </c>
      <c r="N76" s="451" t="s">
        <v>15447</v>
      </c>
      <c r="O76" s="250" t="s">
        <v>15448</v>
      </c>
    </row>
    <row r="77" spans="1:15" ht="15.75">
      <c r="A77" s="457"/>
      <c r="B77" s="458"/>
      <c r="D77" s="453"/>
      <c r="E77" s="453"/>
      <c r="F77" s="453"/>
      <c r="H77" s="449" t="s">
        <v>15487</v>
      </c>
      <c r="I77" s="441" t="s">
        <v>15506</v>
      </c>
      <c r="J77" s="250" t="s">
        <v>15507</v>
      </c>
      <c r="L77" s="250" t="s">
        <v>15508</v>
      </c>
      <c r="M77" s="250"/>
      <c r="N77" s="451"/>
      <c r="O77" s="250" t="s">
        <v>15448</v>
      </c>
    </row>
    <row r="78" spans="1:15" ht="15.75">
      <c r="A78" s="457"/>
      <c r="B78" s="458"/>
      <c r="D78" s="453"/>
      <c r="E78" s="453"/>
      <c r="F78" s="453"/>
      <c r="H78" s="449" t="s">
        <v>15487</v>
      </c>
      <c r="I78" s="441" t="s">
        <v>15509</v>
      </c>
      <c r="J78" s="250" t="s">
        <v>15510</v>
      </c>
      <c r="L78" s="250" t="s">
        <v>15511</v>
      </c>
      <c r="M78" s="250" t="s">
        <v>15350</v>
      </c>
      <c r="N78" s="451" t="s">
        <v>15450</v>
      </c>
      <c r="O78" s="250" t="s">
        <v>15451</v>
      </c>
    </row>
    <row r="79" spans="1:15" ht="15.75">
      <c r="A79" s="457"/>
      <c r="B79" s="458"/>
      <c r="D79" s="453"/>
      <c r="E79" s="453"/>
      <c r="F79" s="453"/>
      <c r="H79" s="449" t="s">
        <v>15487</v>
      </c>
      <c r="I79" s="441" t="s">
        <v>15512</v>
      </c>
      <c r="J79" s="250" t="s">
        <v>15513</v>
      </c>
      <c r="L79" s="250" t="s">
        <v>15514</v>
      </c>
      <c r="M79" s="250"/>
      <c r="N79" s="451"/>
      <c r="O79" s="250" t="s">
        <v>15451</v>
      </c>
    </row>
    <row r="80" spans="1:15" ht="15.75">
      <c r="A80" s="457"/>
      <c r="B80" s="458"/>
      <c r="D80" s="453"/>
      <c r="E80" s="453"/>
      <c r="F80" s="453"/>
      <c r="H80" s="449" t="s">
        <v>15487</v>
      </c>
      <c r="I80" s="441" t="s">
        <v>15515</v>
      </c>
      <c r="J80" s="250" t="s">
        <v>15516</v>
      </c>
      <c r="L80" s="250" t="s">
        <v>15517</v>
      </c>
      <c r="M80" s="250"/>
      <c r="N80" s="451"/>
      <c r="O80" s="250" t="s">
        <v>15451</v>
      </c>
    </row>
    <row r="81" spans="1:15" ht="15.75">
      <c r="A81" s="457"/>
      <c r="B81" s="458"/>
      <c r="D81" s="453"/>
      <c r="E81" s="453"/>
      <c r="F81" s="453"/>
      <c r="H81" s="449" t="s">
        <v>15487</v>
      </c>
      <c r="I81" s="441" t="s">
        <v>15518</v>
      </c>
      <c r="J81" s="250" t="s">
        <v>15519</v>
      </c>
      <c r="L81" s="250" t="s">
        <v>15520</v>
      </c>
      <c r="M81" s="250" t="s">
        <v>15350</v>
      </c>
      <c r="N81" s="451" t="s">
        <v>15453</v>
      </c>
      <c r="O81" s="250" t="s">
        <v>15454</v>
      </c>
    </row>
    <row r="82" spans="1:15" ht="15.75">
      <c r="A82" s="457"/>
      <c r="B82" s="458"/>
      <c r="D82" s="453"/>
      <c r="E82" s="453"/>
      <c r="F82" s="453"/>
      <c r="H82" s="449" t="s">
        <v>15487</v>
      </c>
      <c r="I82" s="441" t="s">
        <v>15521</v>
      </c>
      <c r="J82" s="250" t="s">
        <v>15522</v>
      </c>
      <c r="L82" s="250" t="s">
        <v>15523</v>
      </c>
      <c r="M82" s="250"/>
      <c r="N82" s="451"/>
      <c r="O82" s="250" t="s">
        <v>15454</v>
      </c>
    </row>
    <row r="83" spans="1:15" ht="15.75">
      <c r="A83" s="457"/>
      <c r="B83" s="458"/>
      <c r="D83" s="453"/>
      <c r="E83" s="453"/>
      <c r="F83" s="453"/>
      <c r="H83" s="449" t="s">
        <v>15487</v>
      </c>
      <c r="I83" s="441" t="s">
        <v>15524</v>
      </c>
      <c r="J83" s="250" t="s">
        <v>15525</v>
      </c>
      <c r="L83" s="250" t="s">
        <v>15526</v>
      </c>
      <c r="M83" s="250" t="s">
        <v>15350</v>
      </c>
      <c r="N83" s="451" t="s">
        <v>15456</v>
      </c>
      <c r="O83" s="250" t="s">
        <v>15457</v>
      </c>
    </row>
    <row r="84" spans="1:15" ht="15.75">
      <c r="A84" s="457"/>
      <c r="B84" s="458"/>
      <c r="D84" s="453"/>
      <c r="E84" s="453"/>
      <c r="F84" s="453"/>
      <c r="H84" s="449" t="s">
        <v>15487</v>
      </c>
      <c r="I84" s="441" t="s">
        <v>15527</v>
      </c>
      <c r="J84" s="250" t="s">
        <v>15528</v>
      </c>
      <c r="L84" s="250" t="s">
        <v>15529</v>
      </c>
      <c r="M84" s="250" t="s">
        <v>15350</v>
      </c>
      <c r="N84" s="451" t="s">
        <v>15459</v>
      </c>
      <c r="O84" s="250" t="s">
        <v>15460</v>
      </c>
    </row>
    <row r="85" spans="1:15" ht="15.75">
      <c r="A85" s="457"/>
      <c r="B85" s="458"/>
      <c r="D85" s="453"/>
      <c r="E85" s="453"/>
      <c r="F85" s="453"/>
      <c r="H85" s="449" t="s">
        <v>15487</v>
      </c>
      <c r="I85" s="441" t="s">
        <v>15530</v>
      </c>
      <c r="J85" s="250" t="s">
        <v>15531</v>
      </c>
      <c r="L85" s="250" t="s">
        <v>15532</v>
      </c>
      <c r="M85" s="250" t="s">
        <v>15350</v>
      </c>
      <c r="N85" s="451" t="s">
        <v>15462</v>
      </c>
      <c r="O85" s="250" t="s">
        <v>15463</v>
      </c>
    </row>
    <row r="86" spans="1:15" ht="15.75">
      <c r="A86" s="457"/>
      <c r="B86" s="458"/>
      <c r="D86" s="453"/>
      <c r="E86" s="453"/>
      <c r="F86" s="453"/>
      <c r="H86" s="449" t="s">
        <v>15487</v>
      </c>
      <c r="I86" s="441" t="s">
        <v>15533</v>
      </c>
      <c r="J86" s="250" t="s">
        <v>15534</v>
      </c>
      <c r="L86" s="250" t="s">
        <v>15535</v>
      </c>
      <c r="M86" s="250"/>
      <c r="N86" s="451"/>
      <c r="O86" s="250" t="s">
        <v>15463</v>
      </c>
    </row>
    <row r="87" spans="1:15" ht="15.75">
      <c r="A87" s="457"/>
      <c r="B87" s="458"/>
      <c r="D87" s="453"/>
      <c r="E87" s="453"/>
      <c r="F87" s="453"/>
      <c r="H87" s="449" t="s">
        <v>15487</v>
      </c>
      <c r="I87" s="441" t="s">
        <v>15536</v>
      </c>
      <c r="J87" s="250" t="s">
        <v>15537</v>
      </c>
      <c r="L87" s="250" t="s">
        <v>15538</v>
      </c>
      <c r="M87" s="250" t="s">
        <v>15350</v>
      </c>
      <c r="N87" s="451" t="s">
        <v>15465</v>
      </c>
      <c r="O87" s="250" t="s">
        <v>15466</v>
      </c>
    </row>
    <row r="88" spans="1:15" ht="15.75">
      <c r="A88" s="457"/>
      <c r="B88" s="458"/>
      <c r="D88" s="453"/>
      <c r="E88" s="453"/>
      <c r="F88" s="453"/>
      <c r="H88" s="449" t="s">
        <v>15487</v>
      </c>
      <c r="I88" s="441" t="s">
        <v>15539</v>
      </c>
      <c r="J88" s="250" t="s">
        <v>15540</v>
      </c>
      <c r="L88" s="250" t="s">
        <v>15541</v>
      </c>
      <c r="M88" s="250"/>
      <c r="N88" s="451"/>
      <c r="O88" s="250" t="s">
        <v>15466</v>
      </c>
    </row>
    <row r="89" spans="1:15" ht="15.75">
      <c r="A89" s="457"/>
      <c r="B89" s="458"/>
      <c r="D89" s="453"/>
      <c r="E89" s="453"/>
      <c r="F89" s="453"/>
      <c r="H89" s="449" t="s">
        <v>15487</v>
      </c>
      <c r="I89" s="441" t="s">
        <v>15542</v>
      </c>
      <c r="J89" s="250" t="s">
        <v>15543</v>
      </c>
      <c r="L89" s="250" t="s">
        <v>15544</v>
      </c>
      <c r="M89" s="250"/>
      <c r="N89" s="451"/>
      <c r="O89" s="250" t="s">
        <v>15466</v>
      </c>
    </row>
    <row r="90" spans="1:15" ht="15.75">
      <c r="A90" s="457"/>
      <c r="B90" s="458"/>
      <c r="D90" s="453"/>
      <c r="E90" s="453"/>
      <c r="F90" s="453"/>
      <c r="H90" s="449" t="s">
        <v>15487</v>
      </c>
      <c r="I90" s="441" t="s">
        <v>15545</v>
      </c>
      <c r="J90" s="250" t="s">
        <v>15546</v>
      </c>
      <c r="L90" s="250" t="s">
        <v>15547</v>
      </c>
      <c r="M90" s="250" t="s">
        <v>15350</v>
      </c>
      <c r="N90" s="451" t="s">
        <v>15468</v>
      </c>
      <c r="O90" s="250" t="s">
        <v>15469</v>
      </c>
    </row>
    <row r="91" spans="1:15" ht="15.75">
      <c r="A91" s="457"/>
      <c r="B91" s="458"/>
      <c r="D91" s="453"/>
      <c r="E91" s="453"/>
      <c r="F91" s="453"/>
      <c r="H91" s="449" t="s">
        <v>15487</v>
      </c>
      <c r="I91" s="441" t="s">
        <v>15548</v>
      </c>
      <c r="J91" s="250" t="s">
        <v>15549</v>
      </c>
      <c r="L91" s="250" t="s">
        <v>15550</v>
      </c>
      <c r="M91" s="250"/>
      <c r="N91" s="451"/>
      <c r="O91" s="250" t="s">
        <v>15469</v>
      </c>
    </row>
    <row r="92" spans="1:15">
      <c r="A92" s="461"/>
      <c r="B92" s="462"/>
      <c r="D92" s="453"/>
      <c r="E92" s="453"/>
      <c r="F92" s="453"/>
      <c r="H92" s="459"/>
      <c r="I92" s="455" t="s">
        <v>1303</v>
      </c>
      <c r="J92" s="460"/>
      <c r="L92" s="250" t="s">
        <v>15551</v>
      </c>
      <c r="M92" s="250" t="s">
        <v>15350</v>
      </c>
      <c r="N92" s="451" t="s">
        <v>15471</v>
      </c>
      <c r="O92" s="250" t="s">
        <v>15472</v>
      </c>
    </row>
    <row r="93" spans="1:15">
      <c r="C93" s="463"/>
      <c r="D93" s="453"/>
      <c r="E93" s="453"/>
      <c r="F93" s="453"/>
      <c r="H93" s="449" t="s">
        <v>15552</v>
      </c>
      <c r="I93" s="441" t="s">
        <v>15553</v>
      </c>
      <c r="J93" s="250" t="s">
        <v>15554</v>
      </c>
      <c r="L93" s="250" t="s">
        <v>15555</v>
      </c>
      <c r="M93" s="250" t="s">
        <v>15350</v>
      </c>
      <c r="N93" s="451" t="s">
        <v>15474</v>
      </c>
      <c r="O93" s="250" t="s">
        <v>15475</v>
      </c>
    </row>
    <row r="94" spans="1:15">
      <c r="C94" s="463"/>
      <c r="D94" s="453"/>
      <c r="E94" s="453"/>
      <c r="F94" s="453"/>
      <c r="H94" s="449" t="s">
        <v>15552</v>
      </c>
      <c r="I94" s="441" t="s">
        <v>15556</v>
      </c>
      <c r="J94" s="250" t="s">
        <v>15557</v>
      </c>
      <c r="L94" s="250" t="s">
        <v>15558</v>
      </c>
      <c r="M94" s="250" t="s">
        <v>15350</v>
      </c>
      <c r="N94" s="451" t="s">
        <v>15477</v>
      </c>
      <c r="O94" s="250" t="s">
        <v>15478</v>
      </c>
    </row>
    <row r="95" spans="1:15">
      <c r="C95" s="463"/>
      <c r="D95" s="453"/>
      <c r="E95" s="453"/>
      <c r="F95" s="453"/>
      <c r="H95" s="449" t="s">
        <v>15552</v>
      </c>
      <c r="I95" s="441" t="s">
        <v>15559</v>
      </c>
      <c r="J95" s="250" t="s">
        <v>15560</v>
      </c>
      <c r="L95" s="250" t="s">
        <v>15561</v>
      </c>
      <c r="M95" s="250"/>
      <c r="N95" s="451"/>
      <c r="O95" s="250" t="s">
        <v>15478</v>
      </c>
    </row>
    <row r="96" spans="1:15">
      <c r="C96" s="463"/>
      <c r="D96" s="453"/>
      <c r="E96" s="453"/>
      <c r="F96" s="453"/>
      <c r="H96" s="449" t="s">
        <v>15552</v>
      </c>
      <c r="I96" s="441" t="s">
        <v>15562</v>
      </c>
      <c r="J96" s="250" t="s">
        <v>15563</v>
      </c>
      <c r="L96" s="250" t="s">
        <v>15564</v>
      </c>
      <c r="M96" s="250" t="s">
        <v>15350</v>
      </c>
      <c r="N96" s="451" t="s">
        <v>15480</v>
      </c>
      <c r="O96" s="250" t="s">
        <v>15481</v>
      </c>
    </row>
    <row r="97" spans="3:15">
      <c r="C97" s="463"/>
      <c r="D97" s="453"/>
      <c r="E97" s="453"/>
      <c r="F97" s="453"/>
      <c r="H97" s="449" t="s">
        <v>15552</v>
      </c>
      <c r="I97" s="441" t="s">
        <v>15565</v>
      </c>
      <c r="J97" s="250" t="s">
        <v>15566</v>
      </c>
      <c r="L97" s="250" t="s">
        <v>15567</v>
      </c>
      <c r="M97" s="250" t="s">
        <v>15350</v>
      </c>
      <c r="N97" s="451" t="s">
        <v>15483</v>
      </c>
      <c r="O97" s="250" t="s">
        <v>15484</v>
      </c>
    </row>
    <row r="98" spans="3:15">
      <c r="C98" s="463"/>
      <c r="D98" s="453"/>
      <c r="E98" s="453"/>
      <c r="F98" s="453"/>
      <c r="H98" s="449" t="s">
        <v>15552</v>
      </c>
      <c r="I98" s="441" t="s">
        <v>15568</v>
      </c>
      <c r="J98" s="250" t="s">
        <v>15569</v>
      </c>
      <c r="L98" s="250" t="s">
        <v>15570</v>
      </c>
      <c r="M98" s="250" t="s">
        <v>15487</v>
      </c>
      <c r="N98" s="451" t="s">
        <v>15488</v>
      </c>
      <c r="O98" s="250" t="s">
        <v>15489</v>
      </c>
    </row>
    <row r="99" spans="3:15">
      <c r="C99" s="463"/>
      <c r="D99" s="453"/>
      <c r="E99" s="453"/>
      <c r="F99" s="453"/>
      <c r="H99" s="449" t="s">
        <v>15552</v>
      </c>
      <c r="I99" s="441" t="s">
        <v>15571</v>
      </c>
      <c r="J99" s="250" t="s">
        <v>15572</v>
      </c>
      <c r="L99" s="250" t="s">
        <v>15573</v>
      </c>
      <c r="M99" s="250"/>
      <c r="N99" s="451"/>
      <c r="O99" s="250" t="s">
        <v>15489</v>
      </c>
    </row>
    <row r="100" spans="3:15">
      <c r="C100" s="463"/>
      <c r="D100" s="453"/>
      <c r="E100" s="453"/>
      <c r="F100" s="453"/>
      <c r="H100" s="449" t="s">
        <v>15552</v>
      </c>
      <c r="I100" s="441" t="s">
        <v>15574</v>
      </c>
      <c r="J100" s="250" t="s">
        <v>15575</v>
      </c>
      <c r="L100" s="250" t="s">
        <v>15576</v>
      </c>
      <c r="M100" s="250" t="s">
        <v>15487</v>
      </c>
      <c r="N100" s="451" t="s">
        <v>15491</v>
      </c>
      <c r="O100" s="250" t="s">
        <v>15492</v>
      </c>
    </row>
    <row r="101" spans="3:15">
      <c r="C101" s="463"/>
      <c r="D101" s="453"/>
      <c r="E101" s="453"/>
      <c r="F101" s="453"/>
      <c r="H101" s="449" t="s">
        <v>15552</v>
      </c>
      <c r="I101" s="441" t="s">
        <v>15577</v>
      </c>
      <c r="J101" s="250" t="s">
        <v>15578</v>
      </c>
      <c r="L101" s="250" t="s">
        <v>15579</v>
      </c>
      <c r="M101" s="250" t="s">
        <v>15487</v>
      </c>
      <c r="N101" s="451" t="s">
        <v>15494</v>
      </c>
      <c r="O101" s="250" t="s">
        <v>15495</v>
      </c>
    </row>
    <row r="102" spans="3:15">
      <c r="C102" s="463"/>
      <c r="D102" s="453"/>
      <c r="E102" s="453"/>
      <c r="F102" s="453"/>
      <c r="H102" s="449" t="s">
        <v>15552</v>
      </c>
      <c r="I102" s="441" t="s">
        <v>15580</v>
      </c>
      <c r="J102" s="250" t="s">
        <v>15581</v>
      </c>
      <c r="L102" s="250" t="s">
        <v>15582</v>
      </c>
      <c r="M102" s="250" t="s">
        <v>15487</v>
      </c>
      <c r="N102" s="451" t="s">
        <v>15497</v>
      </c>
      <c r="O102" s="250" t="s">
        <v>15498</v>
      </c>
    </row>
    <row r="103" spans="3:15">
      <c r="C103" s="463"/>
      <c r="D103" s="453"/>
      <c r="E103" s="453"/>
      <c r="F103" s="453"/>
      <c r="H103" s="449" t="s">
        <v>15552</v>
      </c>
      <c r="I103" s="441" t="s">
        <v>15583</v>
      </c>
      <c r="J103" s="250" t="s">
        <v>15584</v>
      </c>
      <c r="L103" s="250" t="s">
        <v>15585</v>
      </c>
      <c r="M103" s="250" t="s">
        <v>15487</v>
      </c>
      <c r="N103" s="451" t="s">
        <v>15500</v>
      </c>
      <c r="O103" s="250" t="s">
        <v>15501</v>
      </c>
    </row>
    <row r="104" spans="3:15">
      <c r="C104" s="463"/>
      <c r="D104" s="453"/>
      <c r="E104" s="453"/>
      <c r="F104" s="453"/>
      <c r="H104" s="449" t="s">
        <v>15552</v>
      </c>
      <c r="I104" s="441" t="s">
        <v>15586</v>
      </c>
      <c r="J104" s="250" t="s">
        <v>15587</v>
      </c>
      <c r="L104" s="250" t="s">
        <v>15588</v>
      </c>
      <c r="M104" s="250"/>
      <c r="N104" s="451"/>
      <c r="O104" s="250" t="s">
        <v>15501</v>
      </c>
    </row>
    <row r="105" spans="3:15">
      <c r="C105" s="463"/>
      <c r="D105" s="453"/>
      <c r="E105" s="453"/>
      <c r="F105" s="453"/>
      <c r="H105" s="449" t="s">
        <v>15552</v>
      </c>
      <c r="I105" s="441" t="s">
        <v>15589</v>
      </c>
      <c r="J105" s="250" t="s">
        <v>15590</v>
      </c>
      <c r="L105" s="250" t="s">
        <v>15591</v>
      </c>
      <c r="M105" s="250" t="s">
        <v>15487</v>
      </c>
      <c r="N105" s="451" t="s">
        <v>15503</v>
      </c>
      <c r="O105" s="250" t="s">
        <v>15504</v>
      </c>
    </row>
    <row r="106" spans="3:15">
      <c r="C106" s="463"/>
      <c r="D106" s="453"/>
      <c r="E106" s="453"/>
      <c r="F106" s="453"/>
      <c r="H106" s="449" t="s">
        <v>15552</v>
      </c>
      <c r="I106" s="441" t="s">
        <v>15592</v>
      </c>
      <c r="J106" s="250" t="s">
        <v>15593</v>
      </c>
      <c r="L106" s="250" t="s">
        <v>15594</v>
      </c>
      <c r="M106" s="250" t="s">
        <v>15487</v>
      </c>
      <c r="N106" s="451" t="s">
        <v>15506</v>
      </c>
      <c r="O106" s="250" t="s">
        <v>15507</v>
      </c>
    </row>
    <row r="107" spans="3:15">
      <c r="C107" s="463"/>
      <c r="D107" s="453"/>
      <c r="E107" s="453"/>
      <c r="F107" s="453"/>
      <c r="H107" s="449" t="s">
        <v>15552</v>
      </c>
      <c r="I107" s="441" t="s">
        <v>15595</v>
      </c>
      <c r="J107" s="250" t="s">
        <v>15596</v>
      </c>
      <c r="L107" s="250" t="s">
        <v>15597</v>
      </c>
      <c r="M107" s="250" t="s">
        <v>15487</v>
      </c>
      <c r="N107" s="451" t="s">
        <v>15509</v>
      </c>
      <c r="O107" s="250" t="s">
        <v>15510</v>
      </c>
    </row>
    <row r="108" spans="3:15">
      <c r="C108" s="463"/>
      <c r="D108" s="453"/>
      <c r="E108" s="453"/>
      <c r="F108" s="453"/>
      <c r="H108" s="449" t="s">
        <v>15552</v>
      </c>
      <c r="I108" s="441" t="s">
        <v>15598</v>
      </c>
      <c r="J108" s="250" t="s">
        <v>15599</v>
      </c>
      <c r="L108" s="250" t="s">
        <v>15600</v>
      </c>
      <c r="M108" s="250" t="s">
        <v>15487</v>
      </c>
      <c r="N108" s="451" t="s">
        <v>15512</v>
      </c>
      <c r="O108" s="250" t="s">
        <v>15513</v>
      </c>
    </row>
    <row r="109" spans="3:15">
      <c r="C109" s="463"/>
      <c r="D109" s="453"/>
      <c r="E109" s="453"/>
      <c r="F109" s="453"/>
      <c r="H109" s="449" t="s">
        <v>15552</v>
      </c>
      <c r="I109" s="441" t="s">
        <v>15601</v>
      </c>
      <c r="J109" s="250" t="s">
        <v>15602</v>
      </c>
      <c r="L109" s="250" t="s">
        <v>15603</v>
      </c>
      <c r="M109" s="250" t="s">
        <v>15487</v>
      </c>
      <c r="N109" s="451" t="s">
        <v>15515</v>
      </c>
      <c r="O109" s="250" t="s">
        <v>15516</v>
      </c>
    </row>
    <row r="110" spans="3:15">
      <c r="C110" s="463"/>
      <c r="D110" s="453"/>
      <c r="E110" s="453"/>
      <c r="F110" s="453"/>
      <c r="H110" s="449" t="s">
        <v>15552</v>
      </c>
      <c r="I110" s="441" t="s">
        <v>15604</v>
      </c>
      <c r="J110" s="250" t="s">
        <v>15605</v>
      </c>
      <c r="L110" s="250" t="s">
        <v>15606</v>
      </c>
      <c r="M110" s="250" t="s">
        <v>15487</v>
      </c>
      <c r="N110" s="451" t="s">
        <v>15518</v>
      </c>
      <c r="O110" s="250" t="s">
        <v>15519</v>
      </c>
    </row>
    <row r="111" spans="3:15">
      <c r="C111" s="463"/>
      <c r="D111" s="453"/>
      <c r="E111" s="453"/>
      <c r="F111" s="453"/>
      <c r="H111" s="449" t="s">
        <v>15552</v>
      </c>
      <c r="I111" s="441" t="s">
        <v>15607</v>
      </c>
      <c r="J111" s="250" t="s">
        <v>15608</v>
      </c>
      <c r="L111" s="250" t="s">
        <v>15609</v>
      </c>
      <c r="M111" s="250"/>
      <c r="N111" s="451"/>
      <c r="O111" s="250" t="s">
        <v>15519</v>
      </c>
    </row>
    <row r="112" spans="3:15">
      <c r="C112" s="463"/>
      <c r="D112" s="453"/>
      <c r="E112" s="453"/>
      <c r="F112" s="453"/>
      <c r="H112" s="449" t="s">
        <v>15552</v>
      </c>
      <c r="I112" s="441" t="s">
        <v>15610</v>
      </c>
      <c r="J112" s="250" t="s">
        <v>15611</v>
      </c>
      <c r="L112" s="250" t="s">
        <v>15612</v>
      </c>
      <c r="M112" s="250"/>
      <c r="N112" s="451"/>
      <c r="O112" s="250" t="s">
        <v>15519</v>
      </c>
    </row>
    <row r="113" spans="3:15">
      <c r="C113" s="463"/>
      <c r="D113" s="453"/>
      <c r="E113" s="453"/>
      <c r="F113" s="453"/>
      <c r="H113" s="449" t="s">
        <v>15552</v>
      </c>
      <c r="I113" s="441" t="s">
        <v>15613</v>
      </c>
      <c r="J113" s="250" t="s">
        <v>15614</v>
      </c>
      <c r="L113" s="250" t="s">
        <v>15615</v>
      </c>
      <c r="M113" s="250" t="s">
        <v>15487</v>
      </c>
      <c r="N113" s="451" t="s">
        <v>15521</v>
      </c>
      <c r="O113" s="250" t="s">
        <v>15522</v>
      </c>
    </row>
    <row r="114" spans="3:15">
      <c r="C114" s="463"/>
      <c r="D114" s="453"/>
      <c r="E114" s="453"/>
      <c r="F114" s="453"/>
      <c r="H114" s="449" t="s">
        <v>15552</v>
      </c>
      <c r="I114" s="441" t="s">
        <v>15616</v>
      </c>
      <c r="J114" s="250" t="s">
        <v>15617</v>
      </c>
      <c r="L114" s="250" t="s">
        <v>15618</v>
      </c>
      <c r="M114" s="250" t="s">
        <v>15487</v>
      </c>
      <c r="N114" s="451" t="s">
        <v>15524</v>
      </c>
      <c r="O114" s="250" t="s">
        <v>15525</v>
      </c>
    </row>
    <row r="115" spans="3:15">
      <c r="C115" s="463"/>
      <c r="D115" s="453"/>
      <c r="E115" s="453"/>
      <c r="F115" s="453"/>
      <c r="H115" s="449" t="s">
        <v>15552</v>
      </c>
      <c r="I115" s="441" t="s">
        <v>15619</v>
      </c>
      <c r="J115" s="250" t="s">
        <v>15620</v>
      </c>
      <c r="L115" s="250" t="s">
        <v>15621</v>
      </c>
      <c r="M115" s="250" t="s">
        <v>15487</v>
      </c>
      <c r="N115" s="451" t="s">
        <v>15527</v>
      </c>
      <c r="O115" s="250" t="s">
        <v>15528</v>
      </c>
    </row>
    <row r="116" spans="3:15">
      <c r="C116" s="463"/>
      <c r="D116" s="453"/>
      <c r="E116" s="453"/>
      <c r="F116" s="453"/>
      <c r="H116" s="449" t="s">
        <v>15552</v>
      </c>
      <c r="I116" s="441" t="s">
        <v>15622</v>
      </c>
      <c r="J116" s="250" t="s">
        <v>15623</v>
      </c>
      <c r="L116" s="250" t="s">
        <v>15624</v>
      </c>
      <c r="M116" s="250"/>
      <c r="N116" s="451"/>
      <c r="O116" s="250" t="s">
        <v>15528</v>
      </c>
    </row>
    <row r="117" spans="3:15">
      <c r="C117" s="463"/>
      <c r="D117" s="453"/>
      <c r="E117" s="453"/>
      <c r="F117" s="453"/>
      <c r="H117" s="449" t="s">
        <v>15552</v>
      </c>
      <c r="I117" s="441" t="s">
        <v>15625</v>
      </c>
      <c r="J117" s="250" t="s">
        <v>15626</v>
      </c>
      <c r="L117" s="250" t="s">
        <v>15627</v>
      </c>
      <c r="M117" s="250" t="s">
        <v>15487</v>
      </c>
      <c r="N117" s="451" t="s">
        <v>15530</v>
      </c>
      <c r="O117" s="250" t="s">
        <v>15531</v>
      </c>
    </row>
    <row r="118" spans="3:15">
      <c r="C118" s="463"/>
      <c r="D118" s="463"/>
      <c r="E118" s="463"/>
      <c r="H118" s="449" t="s">
        <v>15552</v>
      </c>
      <c r="I118" s="441" t="s">
        <v>15628</v>
      </c>
      <c r="J118" s="250" t="s">
        <v>15629</v>
      </c>
      <c r="L118" s="250" t="s">
        <v>15630</v>
      </c>
      <c r="M118" s="250" t="s">
        <v>15487</v>
      </c>
      <c r="N118" s="451" t="s">
        <v>15533</v>
      </c>
      <c r="O118" s="250" t="s">
        <v>15534</v>
      </c>
    </row>
    <row r="119" spans="3:15">
      <c r="C119" s="463"/>
      <c r="D119" s="463"/>
      <c r="E119" s="463"/>
      <c r="H119" s="449" t="s">
        <v>15552</v>
      </c>
      <c r="I119" s="441" t="s">
        <v>15631</v>
      </c>
      <c r="J119" s="250" t="s">
        <v>15632</v>
      </c>
      <c r="L119" s="250" t="s">
        <v>15633</v>
      </c>
      <c r="M119" s="250"/>
      <c r="N119" s="451"/>
      <c r="O119" s="250" t="s">
        <v>15534</v>
      </c>
    </row>
    <row r="120" spans="3:15">
      <c r="C120" s="463"/>
      <c r="D120" s="463"/>
      <c r="E120" s="463"/>
      <c r="H120" s="449" t="s">
        <v>15552</v>
      </c>
      <c r="I120" s="441" t="s">
        <v>15634</v>
      </c>
      <c r="J120" s="250" t="s">
        <v>15635</v>
      </c>
      <c r="L120" s="250" t="s">
        <v>15636</v>
      </c>
      <c r="M120" s="250" t="s">
        <v>15487</v>
      </c>
      <c r="N120" s="451" t="s">
        <v>15536</v>
      </c>
      <c r="O120" s="250" t="s">
        <v>15537</v>
      </c>
    </row>
    <row r="121" spans="3:15">
      <c r="C121" s="463"/>
      <c r="D121" s="463"/>
      <c r="E121" s="463"/>
      <c r="H121" s="449" t="s">
        <v>15552</v>
      </c>
      <c r="I121" s="441" t="s">
        <v>15637</v>
      </c>
      <c r="J121" s="250" t="s">
        <v>15638</v>
      </c>
      <c r="L121" s="250" t="s">
        <v>15639</v>
      </c>
      <c r="M121" s="250"/>
      <c r="N121" s="451"/>
      <c r="O121" s="250" t="s">
        <v>15537</v>
      </c>
    </row>
    <row r="122" spans="3:15">
      <c r="C122" s="463"/>
      <c r="D122" s="463"/>
      <c r="E122" s="463"/>
      <c r="H122" s="449" t="s">
        <v>15552</v>
      </c>
      <c r="I122" s="441" t="s">
        <v>15640</v>
      </c>
      <c r="J122" s="250" t="s">
        <v>15641</v>
      </c>
      <c r="L122" s="250" t="s">
        <v>15642</v>
      </c>
      <c r="M122" s="250" t="s">
        <v>15487</v>
      </c>
      <c r="N122" s="451" t="s">
        <v>15539</v>
      </c>
      <c r="O122" s="250" t="s">
        <v>15540</v>
      </c>
    </row>
    <row r="123" spans="3:15">
      <c r="C123" s="463"/>
      <c r="D123" s="463"/>
      <c r="E123" s="463"/>
      <c r="H123" s="449" t="s">
        <v>15552</v>
      </c>
      <c r="I123" s="441" t="s">
        <v>15643</v>
      </c>
      <c r="J123" s="250" t="s">
        <v>15644</v>
      </c>
      <c r="L123" s="250" t="s">
        <v>15645</v>
      </c>
      <c r="M123" s="250" t="s">
        <v>15487</v>
      </c>
      <c r="N123" s="451" t="s">
        <v>15542</v>
      </c>
      <c r="O123" s="250" t="s">
        <v>15543</v>
      </c>
    </row>
    <row r="124" spans="3:15">
      <c r="C124" s="463"/>
      <c r="D124" s="463"/>
      <c r="E124" s="463"/>
      <c r="H124" s="449" t="s">
        <v>15552</v>
      </c>
      <c r="I124" s="441" t="s">
        <v>15646</v>
      </c>
      <c r="J124" s="250" t="s">
        <v>15647</v>
      </c>
      <c r="L124" s="250" t="s">
        <v>15648</v>
      </c>
      <c r="M124" s="250"/>
      <c r="N124" s="451"/>
      <c r="O124" s="250" t="s">
        <v>15543</v>
      </c>
    </row>
    <row r="125" spans="3:15">
      <c r="C125" s="463"/>
      <c r="D125" s="463"/>
      <c r="E125" s="463"/>
      <c r="H125" s="449" t="s">
        <v>15552</v>
      </c>
      <c r="I125" s="441" t="s">
        <v>15649</v>
      </c>
      <c r="J125" s="250" t="s">
        <v>15650</v>
      </c>
      <c r="L125" s="250" t="s">
        <v>15651</v>
      </c>
      <c r="M125" s="250" t="s">
        <v>15487</v>
      </c>
      <c r="N125" s="451" t="s">
        <v>15545</v>
      </c>
      <c r="O125" s="250" t="s">
        <v>15546</v>
      </c>
    </row>
    <row r="126" spans="3:15">
      <c r="C126" s="463"/>
      <c r="D126" s="463"/>
      <c r="E126" s="463"/>
      <c r="H126" s="449" t="s">
        <v>15552</v>
      </c>
      <c r="I126" s="441" t="s">
        <v>15652</v>
      </c>
      <c r="J126" s="250" t="s">
        <v>15653</v>
      </c>
      <c r="L126" s="250" t="s">
        <v>15654</v>
      </c>
      <c r="M126" s="250"/>
      <c r="N126" s="451"/>
      <c r="O126" s="250" t="s">
        <v>15546</v>
      </c>
    </row>
    <row r="127" spans="3:15">
      <c r="C127" s="463"/>
      <c r="D127" s="463"/>
      <c r="E127" s="463"/>
      <c r="H127" s="449" t="s">
        <v>15552</v>
      </c>
      <c r="I127" s="441" t="s">
        <v>15655</v>
      </c>
      <c r="J127" s="250" t="s">
        <v>15656</v>
      </c>
      <c r="L127" s="250" t="s">
        <v>15657</v>
      </c>
      <c r="M127" s="250"/>
      <c r="N127" s="451"/>
      <c r="O127" s="250" t="s">
        <v>15546</v>
      </c>
    </row>
    <row r="128" spans="3:15">
      <c r="C128" s="463"/>
      <c r="D128" s="463"/>
      <c r="E128" s="463"/>
      <c r="H128" s="449" t="s">
        <v>15552</v>
      </c>
      <c r="I128" s="441" t="s">
        <v>15658</v>
      </c>
      <c r="J128" s="250" t="s">
        <v>15659</v>
      </c>
      <c r="L128" s="250" t="s">
        <v>15660</v>
      </c>
      <c r="M128" s="250" t="s">
        <v>15487</v>
      </c>
      <c r="N128" s="451" t="s">
        <v>15548</v>
      </c>
      <c r="O128" s="250" t="s">
        <v>15549</v>
      </c>
    </row>
    <row r="129" spans="3:15">
      <c r="C129" s="463"/>
      <c r="D129" s="463"/>
      <c r="E129" s="463"/>
      <c r="H129" s="449" t="s">
        <v>15552</v>
      </c>
      <c r="I129" s="441" t="s">
        <v>15661</v>
      </c>
      <c r="J129" s="250" t="s">
        <v>15662</v>
      </c>
      <c r="L129" s="250" t="s">
        <v>15663</v>
      </c>
      <c r="M129" s="250"/>
      <c r="N129" s="451"/>
      <c r="O129" s="250" t="s">
        <v>15549</v>
      </c>
    </row>
    <row r="130" spans="3:15">
      <c r="C130" s="463"/>
      <c r="D130" s="463"/>
      <c r="E130" s="463"/>
      <c r="H130" s="449" t="s">
        <v>15552</v>
      </c>
      <c r="I130" s="441" t="s">
        <v>15664</v>
      </c>
      <c r="J130" s="250" t="s">
        <v>15665</v>
      </c>
      <c r="L130" s="250" t="s">
        <v>15666</v>
      </c>
      <c r="M130" s="250" t="s">
        <v>15552</v>
      </c>
      <c r="N130" s="451" t="s">
        <v>15553</v>
      </c>
      <c r="O130" s="250" t="s">
        <v>15554</v>
      </c>
    </row>
    <row r="131" spans="3:15">
      <c r="C131" s="463"/>
      <c r="D131" s="463"/>
      <c r="E131" s="463"/>
      <c r="H131" s="449" t="s">
        <v>15552</v>
      </c>
      <c r="I131" s="441" t="s">
        <v>15667</v>
      </c>
      <c r="J131" s="250" t="s">
        <v>15668</v>
      </c>
      <c r="L131" s="250" t="s">
        <v>15669</v>
      </c>
      <c r="M131" s="250" t="s">
        <v>15552</v>
      </c>
      <c r="N131" s="451" t="s">
        <v>15556</v>
      </c>
      <c r="O131" s="250" t="s">
        <v>15557</v>
      </c>
    </row>
    <row r="132" spans="3:15">
      <c r="C132" s="463"/>
      <c r="D132" s="463"/>
      <c r="E132" s="463"/>
      <c r="H132" s="449" t="s">
        <v>15552</v>
      </c>
      <c r="I132" s="441" t="s">
        <v>15670</v>
      </c>
      <c r="J132" s="250" t="s">
        <v>15671</v>
      </c>
      <c r="L132" s="250" t="s">
        <v>15672</v>
      </c>
      <c r="M132" s="250"/>
      <c r="N132" s="451"/>
      <c r="O132" s="250" t="s">
        <v>15557</v>
      </c>
    </row>
    <row r="133" spans="3:15">
      <c r="C133" s="463"/>
      <c r="D133" s="463"/>
      <c r="E133" s="463"/>
      <c r="H133" s="449" t="s">
        <v>15552</v>
      </c>
      <c r="I133" s="441" t="s">
        <v>15673</v>
      </c>
      <c r="J133" s="250" t="s">
        <v>15674</v>
      </c>
      <c r="L133" s="250" t="s">
        <v>15675</v>
      </c>
      <c r="M133" s="250" t="s">
        <v>15552</v>
      </c>
      <c r="N133" s="451" t="s">
        <v>15559</v>
      </c>
      <c r="O133" s="250" t="s">
        <v>15560</v>
      </c>
    </row>
    <row r="134" spans="3:15">
      <c r="C134" s="463"/>
      <c r="D134" s="463"/>
      <c r="E134" s="463"/>
      <c r="H134" s="459"/>
      <c r="I134" s="455" t="s">
        <v>1305</v>
      </c>
      <c r="J134" s="460"/>
      <c r="L134" s="250" t="s">
        <v>15676</v>
      </c>
      <c r="M134" s="250" t="s">
        <v>15552</v>
      </c>
      <c r="N134" s="451" t="s">
        <v>15562</v>
      </c>
      <c r="O134" s="250" t="s">
        <v>15563</v>
      </c>
    </row>
    <row r="135" spans="3:15">
      <c r="C135" s="463"/>
      <c r="D135" s="463"/>
      <c r="E135" s="463"/>
      <c r="H135" s="449" t="s">
        <v>15677</v>
      </c>
      <c r="I135" s="441" t="s">
        <v>15678</v>
      </c>
      <c r="J135" s="250" t="s">
        <v>15679</v>
      </c>
      <c r="L135" s="250" t="s">
        <v>15680</v>
      </c>
      <c r="M135" s="250" t="s">
        <v>15552</v>
      </c>
      <c r="N135" s="451" t="s">
        <v>15565</v>
      </c>
      <c r="O135" s="250" t="s">
        <v>15566</v>
      </c>
    </row>
    <row r="136" spans="3:15">
      <c r="C136" s="463"/>
      <c r="D136" s="463"/>
      <c r="E136" s="463"/>
      <c r="H136" s="449" t="s">
        <v>15677</v>
      </c>
      <c r="I136" s="441" t="s">
        <v>15681</v>
      </c>
      <c r="J136" s="250" t="s">
        <v>15682</v>
      </c>
      <c r="L136" s="250" t="s">
        <v>15683</v>
      </c>
      <c r="M136" s="250"/>
      <c r="N136" s="451"/>
      <c r="O136" s="250" t="s">
        <v>15566</v>
      </c>
    </row>
    <row r="137" spans="3:15">
      <c r="C137" s="463"/>
      <c r="D137" s="463"/>
      <c r="E137" s="463"/>
      <c r="H137" s="449" t="s">
        <v>15677</v>
      </c>
      <c r="I137" s="441" t="s">
        <v>15684</v>
      </c>
      <c r="J137" s="250" t="s">
        <v>15685</v>
      </c>
      <c r="L137" s="250" t="s">
        <v>15686</v>
      </c>
      <c r="M137" s="250"/>
      <c r="N137" s="451"/>
      <c r="O137" s="250" t="s">
        <v>15566</v>
      </c>
    </row>
    <row r="138" spans="3:15">
      <c r="C138" s="463"/>
      <c r="D138" s="463"/>
      <c r="E138" s="463"/>
      <c r="H138" s="449" t="s">
        <v>15677</v>
      </c>
      <c r="I138" s="441" t="s">
        <v>15687</v>
      </c>
      <c r="J138" s="250" t="s">
        <v>15688</v>
      </c>
      <c r="L138" s="250" t="s">
        <v>15689</v>
      </c>
      <c r="M138" s="250" t="s">
        <v>15552</v>
      </c>
      <c r="N138" s="451" t="s">
        <v>15568</v>
      </c>
      <c r="O138" s="250" t="s">
        <v>15569</v>
      </c>
    </row>
    <row r="139" spans="3:15">
      <c r="C139" s="463"/>
      <c r="D139" s="463"/>
      <c r="E139" s="463"/>
      <c r="H139" s="449" t="s">
        <v>15677</v>
      </c>
      <c r="I139" s="441" t="s">
        <v>15690</v>
      </c>
      <c r="J139" s="250" t="s">
        <v>15691</v>
      </c>
      <c r="L139" s="250" t="s">
        <v>15692</v>
      </c>
      <c r="M139" s="250" t="s">
        <v>15552</v>
      </c>
      <c r="N139" s="451" t="s">
        <v>15571</v>
      </c>
      <c r="O139" s="250" t="s">
        <v>15572</v>
      </c>
    </row>
    <row r="140" spans="3:15">
      <c r="C140" s="463"/>
      <c r="D140" s="463"/>
      <c r="E140" s="463"/>
      <c r="H140" s="449" t="s">
        <v>15677</v>
      </c>
      <c r="I140" s="441" t="s">
        <v>15693</v>
      </c>
      <c r="J140" s="250" t="s">
        <v>15694</v>
      </c>
      <c r="L140" s="250" t="s">
        <v>15695</v>
      </c>
      <c r="M140" s="250" t="s">
        <v>15552</v>
      </c>
      <c r="N140" s="451" t="s">
        <v>15574</v>
      </c>
      <c r="O140" s="250" t="s">
        <v>15575</v>
      </c>
    </row>
    <row r="141" spans="3:15">
      <c r="C141" s="463"/>
      <c r="D141" s="463"/>
      <c r="E141" s="463"/>
      <c r="H141" s="459"/>
      <c r="I141" s="455" t="s">
        <v>15696</v>
      </c>
      <c r="J141" s="460"/>
      <c r="L141" s="250" t="s">
        <v>15697</v>
      </c>
      <c r="M141" s="250"/>
      <c r="N141" s="451"/>
      <c r="O141" s="250" t="s">
        <v>15575</v>
      </c>
    </row>
    <row r="142" spans="3:15">
      <c r="C142" s="463"/>
      <c r="D142" s="463"/>
      <c r="E142" s="463"/>
      <c r="H142" s="449" t="s">
        <v>15698</v>
      </c>
      <c r="I142" s="441" t="s">
        <v>15699</v>
      </c>
      <c r="J142" s="250" t="s">
        <v>15700</v>
      </c>
      <c r="L142" s="250" t="s">
        <v>15701</v>
      </c>
      <c r="M142" s="250" t="s">
        <v>15552</v>
      </c>
      <c r="N142" s="451" t="s">
        <v>15577</v>
      </c>
      <c r="O142" s="250" t="s">
        <v>15578</v>
      </c>
    </row>
    <row r="143" spans="3:15">
      <c r="C143" s="463"/>
      <c r="D143" s="463"/>
      <c r="E143" s="463"/>
      <c r="H143" s="449" t="s">
        <v>15698</v>
      </c>
      <c r="I143" s="441" t="s">
        <v>15702</v>
      </c>
      <c r="J143" s="250" t="s">
        <v>15703</v>
      </c>
      <c r="L143" s="250" t="s">
        <v>15704</v>
      </c>
      <c r="M143" s="250" t="s">
        <v>15552</v>
      </c>
      <c r="N143" s="451" t="s">
        <v>15580</v>
      </c>
      <c r="O143" s="250" t="s">
        <v>15581</v>
      </c>
    </row>
    <row r="144" spans="3:15">
      <c r="C144" s="463"/>
      <c r="D144" s="463"/>
      <c r="E144" s="463"/>
      <c r="H144" s="449" t="s">
        <v>15698</v>
      </c>
      <c r="I144" s="441" t="s">
        <v>15705</v>
      </c>
      <c r="J144" s="250" t="s">
        <v>15706</v>
      </c>
      <c r="L144" s="250" t="s">
        <v>15707</v>
      </c>
      <c r="M144" s="250" t="s">
        <v>15552</v>
      </c>
      <c r="N144" s="451" t="s">
        <v>15583</v>
      </c>
      <c r="O144" s="250" t="s">
        <v>15584</v>
      </c>
    </row>
    <row r="145" spans="3:15">
      <c r="C145" s="463"/>
      <c r="D145" s="463"/>
      <c r="E145" s="463"/>
      <c r="H145" s="449" t="s">
        <v>15698</v>
      </c>
      <c r="I145" s="441" t="s">
        <v>15708</v>
      </c>
      <c r="J145" s="250" t="s">
        <v>15709</v>
      </c>
      <c r="L145" s="250" t="s">
        <v>15710</v>
      </c>
      <c r="M145" s="250" t="s">
        <v>15552</v>
      </c>
      <c r="N145" s="451" t="s">
        <v>15586</v>
      </c>
      <c r="O145" s="250" t="s">
        <v>15587</v>
      </c>
    </row>
    <row r="146" spans="3:15">
      <c r="C146" s="463"/>
      <c r="D146" s="463"/>
      <c r="E146" s="463"/>
      <c r="H146" s="449" t="s">
        <v>15698</v>
      </c>
      <c r="I146" s="441" t="s">
        <v>15711</v>
      </c>
      <c r="J146" s="250" t="s">
        <v>15712</v>
      </c>
      <c r="L146" s="250" t="s">
        <v>15713</v>
      </c>
      <c r="M146" s="250" t="s">
        <v>15552</v>
      </c>
      <c r="N146" s="451" t="s">
        <v>15589</v>
      </c>
      <c r="O146" s="250" t="s">
        <v>15590</v>
      </c>
    </row>
    <row r="147" spans="3:15">
      <c r="C147" s="463"/>
      <c r="D147" s="463"/>
      <c r="E147" s="463"/>
      <c r="H147" s="449" t="s">
        <v>15698</v>
      </c>
      <c r="I147" s="441" t="s">
        <v>15714</v>
      </c>
      <c r="J147" s="250" t="s">
        <v>15715</v>
      </c>
      <c r="L147" s="250" t="s">
        <v>15716</v>
      </c>
      <c r="M147" s="250" t="s">
        <v>15552</v>
      </c>
      <c r="N147" s="451" t="s">
        <v>15592</v>
      </c>
      <c r="O147" s="250" t="s">
        <v>15593</v>
      </c>
    </row>
    <row r="148" spans="3:15">
      <c r="C148" s="463"/>
      <c r="D148" s="463"/>
      <c r="E148" s="463"/>
      <c r="H148" s="449" t="s">
        <v>15698</v>
      </c>
      <c r="I148" s="441" t="s">
        <v>15717</v>
      </c>
      <c r="J148" s="250" t="s">
        <v>15718</v>
      </c>
      <c r="L148" s="250" t="s">
        <v>15719</v>
      </c>
      <c r="M148" s="250" t="s">
        <v>15552</v>
      </c>
      <c r="N148" s="451" t="s">
        <v>15595</v>
      </c>
      <c r="O148" s="250" t="s">
        <v>15596</v>
      </c>
    </row>
    <row r="149" spans="3:15">
      <c r="C149" s="463"/>
      <c r="D149" s="463"/>
      <c r="E149" s="463"/>
      <c r="H149" s="449" t="s">
        <v>15698</v>
      </c>
      <c r="I149" s="441" t="s">
        <v>15720</v>
      </c>
      <c r="J149" s="250" t="s">
        <v>15721</v>
      </c>
      <c r="L149" s="250" t="s">
        <v>15722</v>
      </c>
      <c r="M149" s="250" t="s">
        <v>15552</v>
      </c>
      <c r="N149" s="451" t="s">
        <v>15598</v>
      </c>
      <c r="O149" s="250" t="s">
        <v>15599</v>
      </c>
    </row>
    <row r="150" spans="3:15">
      <c r="C150" s="463"/>
      <c r="D150" s="463"/>
      <c r="E150" s="463"/>
      <c r="H150" s="449" t="s">
        <v>15698</v>
      </c>
      <c r="I150" s="441" t="s">
        <v>15723</v>
      </c>
      <c r="J150" s="250" t="s">
        <v>15724</v>
      </c>
      <c r="L150" s="250" t="s">
        <v>15725</v>
      </c>
      <c r="M150" s="250" t="s">
        <v>15552</v>
      </c>
      <c r="N150" s="451" t="s">
        <v>15601</v>
      </c>
      <c r="O150" s="250" t="s">
        <v>15602</v>
      </c>
    </row>
    <row r="151" spans="3:15">
      <c r="C151" s="463"/>
      <c r="D151" s="463"/>
      <c r="E151" s="463"/>
      <c r="H151" s="449" t="s">
        <v>15698</v>
      </c>
      <c r="I151" s="441" t="s">
        <v>15726</v>
      </c>
      <c r="J151" s="250" t="s">
        <v>15727</v>
      </c>
      <c r="L151" s="250" t="s">
        <v>15728</v>
      </c>
      <c r="M151" s="250" t="s">
        <v>15552</v>
      </c>
      <c r="N151" s="451" t="s">
        <v>15604</v>
      </c>
      <c r="O151" s="250" t="s">
        <v>15605</v>
      </c>
    </row>
    <row r="152" spans="3:15">
      <c r="C152" s="463"/>
      <c r="D152" s="463"/>
      <c r="E152" s="463"/>
      <c r="H152" s="459"/>
      <c r="I152" s="455" t="s">
        <v>1287</v>
      </c>
      <c r="J152" s="460"/>
      <c r="L152" s="250" t="s">
        <v>15729</v>
      </c>
      <c r="M152" s="250" t="s">
        <v>15552</v>
      </c>
      <c r="N152" s="451" t="s">
        <v>15607</v>
      </c>
      <c r="O152" s="250" t="s">
        <v>15608</v>
      </c>
    </row>
    <row r="153" spans="3:15">
      <c r="C153" s="463"/>
      <c r="D153" s="463"/>
      <c r="E153" s="463"/>
      <c r="H153" s="449" t="s">
        <v>15730</v>
      </c>
      <c r="I153" s="441" t="s">
        <v>15731</v>
      </c>
      <c r="J153" s="250" t="s">
        <v>15732</v>
      </c>
      <c r="L153" s="250" t="s">
        <v>15733</v>
      </c>
      <c r="M153" s="250" t="s">
        <v>15552</v>
      </c>
      <c r="N153" s="451" t="s">
        <v>15610</v>
      </c>
      <c r="O153" s="250" t="s">
        <v>15611</v>
      </c>
    </row>
    <row r="154" spans="3:15">
      <c r="C154" s="463"/>
      <c r="D154" s="463"/>
      <c r="E154" s="463"/>
      <c r="H154" s="449" t="s">
        <v>15730</v>
      </c>
      <c r="I154" s="441" t="s">
        <v>15734</v>
      </c>
      <c r="J154" s="250" t="s">
        <v>15735</v>
      </c>
      <c r="L154" s="250" t="s">
        <v>15736</v>
      </c>
      <c r="M154" s="250"/>
      <c r="N154" s="451"/>
      <c r="O154" s="250" t="s">
        <v>15611</v>
      </c>
    </row>
    <row r="155" spans="3:15">
      <c r="C155" s="463"/>
      <c r="D155" s="463"/>
      <c r="E155" s="463"/>
      <c r="H155" s="449" t="s">
        <v>15730</v>
      </c>
      <c r="I155" s="441" t="s">
        <v>15737</v>
      </c>
      <c r="J155" s="250" t="s">
        <v>15738</v>
      </c>
      <c r="L155" s="250" t="s">
        <v>15739</v>
      </c>
      <c r="M155" s="250" t="s">
        <v>15552</v>
      </c>
      <c r="N155" s="451" t="s">
        <v>15613</v>
      </c>
      <c r="O155" s="250" t="s">
        <v>15614</v>
      </c>
    </row>
    <row r="156" spans="3:15">
      <c r="C156" s="463"/>
      <c r="D156" s="463"/>
      <c r="E156" s="463"/>
      <c r="H156" s="449" t="s">
        <v>15730</v>
      </c>
      <c r="I156" s="441" t="s">
        <v>15740</v>
      </c>
      <c r="J156" s="250" t="s">
        <v>15741</v>
      </c>
      <c r="L156" s="250" t="s">
        <v>15742</v>
      </c>
      <c r="M156" s="250" t="s">
        <v>15552</v>
      </c>
      <c r="N156" s="451" t="s">
        <v>15616</v>
      </c>
      <c r="O156" s="250" t="s">
        <v>15617</v>
      </c>
    </row>
    <row r="157" spans="3:15">
      <c r="C157" s="463"/>
      <c r="D157" s="463"/>
      <c r="E157" s="463"/>
      <c r="H157" s="449" t="s">
        <v>15730</v>
      </c>
      <c r="I157" s="441" t="s">
        <v>15743</v>
      </c>
      <c r="J157" s="250" t="s">
        <v>15744</v>
      </c>
      <c r="L157" s="250" t="s">
        <v>15745</v>
      </c>
      <c r="M157" s="250" t="s">
        <v>15552</v>
      </c>
      <c r="N157" s="451" t="s">
        <v>15619</v>
      </c>
      <c r="O157" s="250" t="s">
        <v>15620</v>
      </c>
    </row>
    <row r="158" spans="3:15">
      <c r="C158" s="463"/>
      <c r="D158" s="463"/>
      <c r="E158" s="463"/>
      <c r="H158" s="449" t="s">
        <v>15730</v>
      </c>
      <c r="I158" s="441" t="s">
        <v>15746</v>
      </c>
      <c r="J158" s="250" t="s">
        <v>15747</v>
      </c>
      <c r="L158" s="250" t="s">
        <v>15748</v>
      </c>
      <c r="M158" s="250" t="s">
        <v>15552</v>
      </c>
      <c r="N158" s="451" t="s">
        <v>15622</v>
      </c>
      <c r="O158" s="250" t="s">
        <v>15623</v>
      </c>
    </row>
    <row r="159" spans="3:15">
      <c r="C159" s="463"/>
      <c r="D159" s="463"/>
      <c r="E159" s="463"/>
      <c r="H159" s="449" t="s">
        <v>15730</v>
      </c>
      <c r="I159" s="441" t="s">
        <v>15749</v>
      </c>
      <c r="J159" s="250" t="s">
        <v>15750</v>
      </c>
      <c r="L159" s="250" t="s">
        <v>15751</v>
      </c>
      <c r="M159" s="250" t="s">
        <v>15552</v>
      </c>
      <c r="N159" s="451" t="s">
        <v>15625</v>
      </c>
      <c r="O159" s="250" t="s">
        <v>15626</v>
      </c>
    </row>
    <row r="160" spans="3:15">
      <c r="C160" s="463"/>
      <c r="D160" s="463"/>
      <c r="E160" s="463"/>
      <c r="H160" s="449" t="s">
        <v>15730</v>
      </c>
      <c r="I160" s="441" t="s">
        <v>15752</v>
      </c>
      <c r="J160" s="250" t="s">
        <v>15753</v>
      </c>
      <c r="L160" s="250" t="s">
        <v>15754</v>
      </c>
      <c r="M160" s="250" t="s">
        <v>15552</v>
      </c>
      <c r="N160" s="451" t="s">
        <v>15628</v>
      </c>
      <c r="O160" s="250" t="s">
        <v>15629</v>
      </c>
    </row>
    <row r="161" spans="3:15">
      <c r="C161" s="463"/>
      <c r="D161" s="463"/>
      <c r="E161" s="463"/>
      <c r="H161" s="449" t="s">
        <v>15730</v>
      </c>
      <c r="I161" s="441" t="s">
        <v>15755</v>
      </c>
      <c r="J161" s="250" t="s">
        <v>15756</v>
      </c>
      <c r="L161" s="250" t="s">
        <v>15757</v>
      </c>
      <c r="M161" s="250"/>
      <c r="N161" s="451"/>
      <c r="O161" s="250" t="s">
        <v>15629</v>
      </c>
    </row>
    <row r="162" spans="3:15">
      <c r="C162" s="463"/>
      <c r="D162" s="463"/>
      <c r="E162" s="463"/>
      <c r="H162" s="449" t="s">
        <v>15730</v>
      </c>
      <c r="I162" s="441" t="s">
        <v>15758</v>
      </c>
      <c r="J162" s="250" t="s">
        <v>15759</v>
      </c>
      <c r="L162" s="250" t="s">
        <v>15760</v>
      </c>
      <c r="M162" s="250" t="s">
        <v>15552</v>
      </c>
      <c r="N162" s="451" t="s">
        <v>15631</v>
      </c>
      <c r="O162" s="250" t="s">
        <v>15632</v>
      </c>
    </row>
    <row r="163" spans="3:15">
      <c r="C163" s="463"/>
      <c r="D163" s="463"/>
      <c r="E163" s="463"/>
      <c r="H163" s="449" t="s">
        <v>15730</v>
      </c>
      <c r="I163" s="441" t="s">
        <v>15761</v>
      </c>
      <c r="J163" s="250" t="s">
        <v>15762</v>
      </c>
      <c r="L163" s="250" t="s">
        <v>15763</v>
      </c>
      <c r="M163" s="250"/>
      <c r="N163" s="451"/>
      <c r="O163" s="250" t="s">
        <v>15632</v>
      </c>
    </row>
    <row r="164" spans="3:15">
      <c r="C164" s="463"/>
      <c r="D164" s="463"/>
      <c r="E164" s="463"/>
      <c r="H164" s="459"/>
      <c r="I164" s="455" t="s">
        <v>15764</v>
      </c>
      <c r="J164" s="460"/>
      <c r="L164" s="250" t="s">
        <v>15765</v>
      </c>
      <c r="M164" s="250" t="s">
        <v>15552</v>
      </c>
      <c r="N164" s="451" t="s">
        <v>15634</v>
      </c>
      <c r="O164" s="250" t="s">
        <v>15635</v>
      </c>
    </row>
    <row r="165" spans="3:15">
      <c r="C165" s="463"/>
      <c r="D165" s="463"/>
      <c r="E165" s="463"/>
      <c r="H165" s="449" t="s">
        <v>15766</v>
      </c>
      <c r="I165" s="441" t="s">
        <v>15767</v>
      </c>
      <c r="J165" s="250" t="s">
        <v>15768</v>
      </c>
      <c r="L165" s="250" t="s">
        <v>15769</v>
      </c>
      <c r="M165" s="250"/>
      <c r="N165" s="451"/>
      <c r="O165" s="250" t="s">
        <v>15635</v>
      </c>
    </row>
    <row r="166" spans="3:15">
      <c r="C166" s="463"/>
      <c r="D166" s="463"/>
      <c r="E166" s="463"/>
      <c r="H166" s="449" t="s">
        <v>15766</v>
      </c>
      <c r="I166" s="441" t="s">
        <v>15770</v>
      </c>
      <c r="J166" s="250" t="s">
        <v>15771</v>
      </c>
      <c r="L166" s="250" t="s">
        <v>15772</v>
      </c>
      <c r="M166" s="250" t="s">
        <v>15552</v>
      </c>
      <c r="N166" s="451" t="s">
        <v>15637</v>
      </c>
      <c r="O166" s="250" t="s">
        <v>15638</v>
      </c>
    </row>
    <row r="167" spans="3:15">
      <c r="C167" s="463"/>
      <c r="D167" s="463"/>
      <c r="E167" s="463"/>
      <c r="H167" s="449" t="s">
        <v>15766</v>
      </c>
      <c r="I167" s="441" t="s">
        <v>15773</v>
      </c>
      <c r="J167" s="250" t="s">
        <v>15774</v>
      </c>
      <c r="L167" s="250" t="s">
        <v>15775</v>
      </c>
      <c r="M167" s="250" t="s">
        <v>15552</v>
      </c>
      <c r="N167" s="451" t="s">
        <v>15640</v>
      </c>
      <c r="O167" s="250" t="s">
        <v>15641</v>
      </c>
    </row>
    <row r="168" spans="3:15">
      <c r="C168" s="463"/>
      <c r="D168" s="463"/>
      <c r="E168" s="463"/>
      <c r="H168" s="449" t="s">
        <v>15766</v>
      </c>
      <c r="I168" s="456" t="s">
        <v>15776</v>
      </c>
      <c r="J168" s="250" t="s">
        <v>15777</v>
      </c>
      <c r="L168" s="250" t="s">
        <v>15778</v>
      </c>
      <c r="M168" s="250" t="s">
        <v>15552</v>
      </c>
      <c r="N168" s="451" t="s">
        <v>15643</v>
      </c>
      <c r="O168" s="250" t="s">
        <v>15644</v>
      </c>
    </row>
    <row r="169" spans="3:15">
      <c r="C169" s="463"/>
      <c r="D169" s="463"/>
      <c r="E169" s="463"/>
      <c r="H169" s="449" t="s">
        <v>15766</v>
      </c>
      <c r="I169" s="441" t="s">
        <v>15779</v>
      </c>
      <c r="J169" s="250" t="s">
        <v>15780</v>
      </c>
      <c r="L169" s="250" t="s">
        <v>15781</v>
      </c>
      <c r="M169" s="250"/>
      <c r="N169" s="451"/>
      <c r="O169" s="250" t="s">
        <v>15644</v>
      </c>
    </row>
    <row r="170" spans="3:15">
      <c r="C170" s="463"/>
      <c r="D170" s="463"/>
      <c r="E170" s="463"/>
      <c r="H170" s="449" t="s">
        <v>15766</v>
      </c>
      <c r="I170" s="441" t="s">
        <v>15782</v>
      </c>
      <c r="J170" s="250" t="s">
        <v>15783</v>
      </c>
      <c r="L170" s="250" t="s">
        <v>15784</v>
      </c>
      <c r="M170" s="250" t="s">
        <v>15552</v>
      </c>
      <c r="N170" s="451" t="s">
        <v>15646</v>
      </c>
      <c r="O170" s="250" t="s">
        <v>15647</v>
      </c>
    </row>
    <row r="171" spans="3:15">
      <c r="C171" s="463"/>
      <c r="D171" s="463"/>
      <c r="E171" s="463"/>
      <c r="H171" s="449" t="s">
        <v>15766</v>
      </c>
      <c r="I171" s="441" t="s">
        <v>15785</v>
      </c>
      <c r="J171" s="250" t="s">
        <v>15786</v>
      </c>
      <c r="L171" s="250" t="s">
        <v>15787</v>
      </c>
      <c r="M171" s="250" t="s">
        <v>15552</v>
      </c>
      <c r="N171" s="451" t="s">
        <v>15649</v>
      </c>
      <c r="O171" s="250" t="s">
        <v>15650</v>
      </c>
    </row>
    <row r="172" spans="3:15">
      <c r="C172" s="463"/>
      <c r="D172" s="463"/>
      <c r="E172" s="463"/>
      <c r="H172" s="449" t="s">
        <v>15766</v>
      </c>
      <c r="I172" s="441" t="s">
        <v>15788</v>
      </c>
      <c r="J172" s="250" t="s">
        <v>15789</v>
      </c>
      <c r="L172" s="250" t="s">
        <v>15790</v>
      </c>
      <c r="M172" s="250"/>
      <c r="N172" s="451"/>
      <c r="O172" s="250" t="s">
        <v>15650</v>
      </c>
    </row>
    <row r="173" spans="3:15">
      <c r="C173" s="463"/>
      <c r="D173" s="463"/>
      <c r="E173" s="463"/>
      <c r="H173" s="449" t="s">
        <v>15766</v>
      </c>
      <c r="I173" s="441" t="s">
        <v>15791</v>
      </c>
      <c r="J173" s="250" t="s">
        <v>15792</v>
      </c>
      <c r="L173" s="250" t="s">
        <v>15793</v>
      </c>
      <c r="M173" s="250"/>
      <c r="N173" s="451"/>
      <c r="O173" s="250" t="s">
        <v>15650</v>
      </c>
    </row>
    <row r="174" spans="3:15">
      <c r="C174" s="463"/>
      <c r="D174" s="463"/>
      <c r="E174" s="463"/>
      <c r="H174" s="449" t="s">
        <v>15766</v>
      </c>
      <c r="I174" s="441" t="s">
        <v>15794</v>
      </c>
      <c r="J174" s="250" t="s">
        <v>15795</v>
      </c>
      <c r="L174" s="250" t="s">
        <v>15796</v>
      </c>
      <c r="M174" s="250" t="s">
        <v>15552</v>
      </c>
      <c r="N174" s="451" t="s">
        <v>15652</v>
      </c>
      <c r="O174" s="250" t="s">
        <v>15653</v>
      </c>
    </row>
    <row r="175" spans="3:15">
      <c r="C175" s="463"/>
      <c r="D175" s="463"/>
      <c r="E175" s="463"/>
      <c r="H175" s="459"/>
      <c r="I175" s="455" t="s">
        <v>1443</v>
      </c>
      <c r="J175" s="460"/>
      <c r="L175" s="250" t="s">
        <v>15797</v>
      </c>
      <c r="M175" s="250" t="s">
        <v>15552</v>
      </c>
      <c r="N175" s="451" t="s">
        <v>15655</v>
      </c>
      <c r="O175" s="250" t="s">
        <v>15656</v>
      </c>
    </row>
    <row r="176" spans="3:15">
      <c r="C176" s="463"/>
      <c r="D176" s="463"/>
      <c r="E176" s="463"/>
      <c r="H176" s="449" t="s">
        <v>1228</v>
      </c>
      <c r="I176" s="441" t="s">
        <v>15798</v>
      </c>
      <c r="J176" s="250" t="s">
        <v>15799</v>
      </c>
      <c r="L176" s="250" t="s">
        <v>15800</v>
      </c>
      <c r="M176" s="250" t="s">
        <v>15552</v>
      </c>
      <c r="N176" s="451" t="s">
        <v>15658</v>
      </c>
      <c r="O176" s="250" t="s">
        <v>15659</v>
      </c>
    </row>
    <row r="177" spans="3:15">
      <c r="C177" s="463"/>
      <c r="D177" s="463"/>
      <c r="E177" s="463"/>
      <c r="H177" s="449" t="s">
        <v>1228</v>
      </c>
      <c r="I177" s="441" t="s">
        <v>15801</v>
      </c>
      <c r="J177" s="250" t="s">
        <v>15802</v>
      </c>
      <c r="L177" s="250" t="s">
        <v>15803</v>
      </c>
      <c r="M177" s="250"/>
      <c r="N177" s="451"/>
      <c r="O177" s="250" t="s">
        <v>15659</v>
      </c>
    </row>
    <row r="178" spans="3:15">
      <c r="C178" s="463"/>
      <c r="D178" s="463"/>
      <c r="E178" s="463"/>
      <c r="H178" s="449" t="s">
        <v>1228</v>
      </c>
      <c r="I178" s="441" t="s">
        <v>15804</v>
      </c>
      <c r="J178" s="250" t="s">
        <v>15805</v>
      </c>
      <c r="L178" s="250" t="s">
        <v>15806</v>
      </c>
      <c r="M178" s="250" t="s">
        <v>15552</v>
      </c>
      <c r="N178" s="451" t="s">
        <v>15661</v>
      </c>
      <c r="O178" s="250" t="s">
        <v>15662</v>
      </c>
    </row>
    <row r="179" spans="3:15">
      <c r="C179" s="463"/>
      <c r="D179" s="463"/>
      <c r="E179" s="463"/>
      <c r="H179" s="449" t="s">
        <v>1228</v>
      </c>
      <c r="I179" s="441" t="s">
        <v>15807</v>
      </c>
      <c r="J179" s="250" t="s">
        <v>15808</v>
      </c>
      <c r="L179" s="250" t="s">
        <v>15809</v>
      </c>
      <c r="M179" s="250"/>
      <c r="N179" s="451"/>
      <c r="O179" s="250" t="s">
        <v>15662</v>
      </c>
    </row>
    <row r="180" spans="3:15">
      <c r="C180" s="463"/>
      <c r="D180" s="463"/>
      <c r="E180" s="463"/>
      <c r="H180" s="449" t="s">
        <v>1228</v>
      </c>
      <c r="I180" s="441" t="s">
        <v>15810</v>
      </c>
      <c r="J180" s="250" t="s">
        <v>15811</v>
      </c>
      <c r="L180" s="250" t="s">
        <v>15812</v>
      </c>
      <c r="M180" s="250" t="s">
        <v>15552</v>
      </c>
      <c r="N180" s="451" t="s">
        <v>15664</v>
      </c>
      <c r="O180" s="250" t="s">
        <v>15665</v>
      </c>
    </row>
    <row r="181" spans="3:15">
      <c r="C181" s="463"/>
      <c r="D181" s="463"/>
      <c r="E181" s="463"/>
      <c r="H181" s="449" t="s">
        <v>1228</v>
      </c>
      <c r="I181" s="441" t="s">
        <v>15813</v>
      </c>
      <c r="J181" s="250" t="s">
        <v>15814</v>
      </c>
      <c r="L181" s="250" t="s">
        <v>15815</v>
      </c>
      <c r="M181" s="250" t="s">
        <v>15552</v>
      </c>
      <c r="N181" s="451" t="s">
        <v>15667</v>
      </c>
      <c r="O181" s="250" t="s">
        <v>15668</v>
      </c>
    </row>
    <row r="182" spans="3:15">
      <c r="C182" s="463"/>
      <c r="D182" s="463"/>
      <c r="E182" s="463"/>
      <c r="H182" s="449" t="s">
        <v>1228</v>
      </c>
      <c r="I182" s="441" t="s">
        <v>15816</v>
      </c>
      <c r="J182" s="250" t="s">
        <v>15817</v>
      </c>
      <c r="L182" s="250" t="s">
        <v>15818</v>
      </c>
      <c r="M182" s="250" t="s">
        <v>15552</v>
      </c>
      <c r="N182" s="451" t="s">
        <v>15670</v>
      </c>
      <c r="O182" s="250" t="s">
        <v>15671</v>
      </c>
    </row>
    <row r="183" spans="3:15">
      <c r="C183" s="463"/>
      <c r="D183" s="463"/>
      <c r="E183" s="463"/>
      <c r="H183" s="449" t="s">
        <v>1228</v>
      </c>
      <c r="I183" s="441" t="s">
        <v>15819</v>
      </c>
      <c r="J183" s="250" t="s">
        <v>15820</v>
      </c>
      <c r="L183" s="250" t="s">
        <v>15821</v>
      </c>
      <c r="M183" s="250" t="s">
        <v>15552</v>
      </c>
      <c r="N183" s="451" t="s">
        <v>15673</v>
      </c>
      <c r="O183" s="250" t="s">
        <v>15674</v>
      </c>
    </row>
    <row r="184" spans="3:15">
      <c r="C184" s="463"/>
      <c r="D184" s="463"/>
      <c r="E184" s="463"/>
      <c r="H184" s="449" t="s">
        <v>1228</v>
      </c>
      <c r="I184" s="441" t="s">
        <v>15822</v>
      </c>
      <c r="J184" s="250" t="s">
        <v>15823</v>
      </c>
      <c r="L184" s="250" t="s">
        <v>15824</v>
      </c>
      <c r="M184" s="250" t="s">
        <v>15677</v>
      </c>
      <c r="N184" s="451" t="s">
        <v>15678</v>
      </c>
      <c r="O184" s="250" t="s">
        <v>15679</v>
      </c>
    </row>
    <row r="185" spans="3:15">
      <c r="C185" s="463"/>
      <c r="D185" s="463"/>
      <c r="E185" s="463"/>
      <c r="H185" s="449" t="s">
        <v>1228</v>
      </c>
      <c r="I185" s="441" t="s">
        <v>15825</v>
      </c>
      <c r="J185" s="250" t="s">
        <v>15826</v>
      </c>
      <c r="L185" s="250" t="s">
        <v>15827</v>
      </c>
      <c r="M185" s="250" t="s">
        <v>15677</v>
      </c>
      <c r="N185" s="451" t="s">
        <v>15681</v>
      </c>
      <c r="O185" s="250" t="s">
        <v>15682</v>
      </c>
    </row>
    <row r="186" spans="3:15">
      <c r="C186" s="463"/>
      <c r="D186" s="463"/>
      <c r="E186" s="463"/>
      <c r="H186" s="449" t="s">
        <v>1228</v>
      </c>
      <c r="I186" s="441" t="s">
        <v>15828</v>
      </c>
      <c r="J186" s="250" t="s">
        <v>15829</v>
      </c>
      <c r="L186" s="250" t="s">
        <v>15830</v>
      </c>
      <c r="M186" s="250" t="s">
        <v>15677</v>
      </c>
      <c r="N186" s="451" t="s">
        <v>15684</v>
      </c>
      <c r="O186" s="250" t="s">
        <v>15685</v>
      </c>
    </row>
    <row r="187" spans="3:15">
      <c r="C187" s="463"/>
      <c r="D187" s="463"/>
      <c r="E187" s="463"/>
      <c r="H187" s="449" t="s">
        <v>1228</v>
      </c>
      <c r="I187" s="441" t="s">
        <v>15831</v>
      </c>
      <c r="J187" s="250" t="s">
        <v>15832</v>
      </c>
      <c r="L187" s="250" t="s">
        <v>15833</v>
      </c>
      <c r="M187" s="250" t="s">
        <v>15677</v>
      </c>
      <c r="N187" s="451" t="s">
        <v>15687</v>
      </c>
      <c r="O187" s="250" t="s">
        <v>15688</v>
      </c>
    </row>
    <row r="188" spans="3:15">
      <c r="C188" s="463"/>
      <c r="D188" s="463"/>
      <c r="E188" s="463"/>
      <c r="H188" s="449" t="s">
        <v>1228</v>
      </c>
      <c r="I188" s="441" t="s">
        <v>15834</v>
      </c>
      <c r="J188" s="250" t="s">
        <v>15835</v>
      </c>
      <c r="L188" s="250" t="s">
        <v>15836</v>
      </c>
      <c r="M188" s="250" t="s">
        <v>15677</v>
      </c>
      <c r="N188" s="451" t="s">
        <v>15690</v>
      </c>
      <c r="O188" s="250" t="s">
        <v>15691</v>
      </c>
    </row>
    <row r="189" spans="3:15">
      <c r="C189" s="463"/>
      <c r="D189" s="463"/>
      <c r="E189" s="463"/>
      <c r="H189" s="449" t="s">
        <v>1228</v>
      </c>
      <c r="I189" s="441" t="s">
        <v>15837</v>
      </c>
      <c r="J189" s="250" t="s">
        <v>15838</v>
      </c>
      <c r="L189" s="250" t="s">
        <v>15839</v>
      </c>
      <c r="M189" s="250" t="s">
        <v>15677</v>
      </c>
      <c r="N189" s="451" t="s">
        <v>15693</v>
      </c>
      <c r="O189" s="250" t="s">
        <v>15694</v>
      </c>
    </row>
    <row r="190" spans="3:15">
      <c r="C190" s="463"/>
      <c r="D190" s="463"/>
      <c r="E190" s="463"/>
      <c r="H190" s="449" t="s">
        <v>1228</v>
      </c>
      <c r="I190" s="441" t="s">
        <v>15840</v>
      </c>
      <c r="J190" s="250" t="s">
        <v>15841</v>
      </c>
      <c r="L190" s="250" t="s">
        <v>15842</v>
      </c>
      <c r="M190" s="250" t="s">
        <v>15698</v>
      </c>
      <c r="N190" s="451" t="s">
        <v>15699</v>
      </c>
      <c r="O190" s="250" t="s">
        <v>15700</v>
      </c>
    </row>
    <row r="191" spans="3:15">
      <c r="C191" s="463"/>
      <c r="D191" s="463"/>
      <c r="E191" s="463"/>
      <c r="H191" s="449" t="s">
        <v>1228</v>
      </c>
      <c r="I191" s="441" t="s">
        <v>15843</v>
      </c>
      <c r="J191" s="250" t="s">
        <v>15844</v>
      </c>
      <c r="L191" s="250" t="s">
        <v>15845</v>
      </c>
      <c r="M191" s="250"/>
      <c r="N191" s="451"/>
      <c r="O191" s="250" t="s">
        <v>15700</v>
      </c>
    </row>
    <row r="192" spans="3:15">
      <c r="C192" s="463"/>
      <c r="D192" s="463"/>
      <c r="E192" s="463"/>
      <c r="H192" s="449" t="s">
        <v>1228</v>
      </c>
      <c r="I192" s="441" t="s">
        <v>15846</v>
      </c>
      <c r="J192" s="250" t="s">
        <v>15847</v>
      </c>
      <c r="L192" s="250" t="s">
        <v>15848</v>
      </c>
      <c r="M192" s="250"/>
      <c r="N192" s="451"/>
      <c r="O192" s="250" t="s">
        <v>15700</v>
      </c>
    </row>
    <row r="193" spans="3:15">
      <c r="C193" s="463"/>
      <c r="D193" s="463"/>
      <c r="E193" s="463"/>
      <c r="H193" s="459"/>
      <c r="I193" s="455" t="s">
        <v>1262</v>
      </c>
      <c r="J193" s="460"/>
      <c r="L193" s="250" t="s">
        <v>15849</v>
      </c>
      <c r="M193" s="250"/>
      <c r="N193" s="451"/>
      <c r="O193" s="250" t="s">
        <v>15700</v>
      </c>
    </row>
    <row r="194" spans="3:15">
      <c r="C194" s="463"/>
      <c r="D194" s="463"/>
      <c r="E194" s="463"/>
      <c r="H194" s="449" t="s">
        <v>1230</v>
      </c>
      <c r="I194" s="441" t="s">
        <v>15850</v>
      </c>
      <c r="J194" s="250" t="s">
        <v>15851</v>
      </c>
      <c r="L194" s="250" t="s">
        <v>15852</v>
      </c>
      <c r="M194" s="250" t="s">
        <v>15698</v>
      </c>
      <c r="N194" s="451" t="s">
        <v>15702</v>
      </c>
      <c r="O194" s="250" t="s">
        <v>15703</v>
      </c>
    </row>
    <row r="195" spans="3:15">
      <c r="C195" s="463"/>
      <c r="D195" s="463"/>
      <c r="E195" s="463"/>
      <c r="H195" s="449" t="s">
        <v>1230</v>
      </c>
      <c r="I195" s="441" t="s">
        <v>15853</v>
      </c>
      <c r="J195" s="250" t="s">
        <v>15854</v>
      </c>
      <c r="L195" s="250" t="s">
        <v>15855</v>
      </c>
      <c r="M195" s="250"/>
      <c r="N195" s="451"/>
      <c r="O195" s="250" t="s">
        <v>15703</v>
      </c>
    </row>
    <row r="196" spans="3:15">
      <c r="C196" s="463"/>
      <c r="D196" s="463"/>
      <c r="E196" s="463"/>
      <c r="H196" s="449" t="s">
        <v>1230</v>
      </c>
      <c r="I196" s="441" t="s">
        <v>15856</v>
      </c>
      <c r="J196" s="250" t="s">
        <v>15857</v>
      </c>
      <c r="L196" s="250" t="s">
        <v>15858</v>
      </c>
      <c r="M196" s="250" t="s">
        <v>15698</v>
      </c>
      <c r="N196" s="451" t="s">
        <v>15705</v>
      </c>
      <c r="O196" s="250" t="s">
        <v>15706</v>
      </c>
    </row>
    <row r="197" spans="3:15">
      <c r="C197" s="463"/>
      <c r="D197" s="463"/>
      <c r="E197" s="463"/>
      <c r="H197" s="449" t="s">
        <v>1230</v>
      </c>
      <c r="I197" s="441" t="s">
        <v>15859</v>
      </c>
      <c r="J197" s="250" t="s">
        <v>15860</v>
      </c>
      <c r="L197" s="250" t="s">
        <v>15861</v>
      </c>
      <c r="M197" s="250"/>
      <c r="N197" s="451"/>
      <c r="O197" s="250" t="s">
        <v>15706</v>
      </c>
    </row>
    <row r="198" spans="3:15">
      <c r="C198" s="463"/>
      <c r="D198" s="463"/>
      <c r="E198" s="463"/>
      <c r="H198" s="449" t="s">
        <v>1230</v>
      </c>
      <c r="I198" s="441" t="s">
        <v>15862</v>
      </c>
      <c r="J198" s="250" t="s">
        <v>15863</v>
      </c>
      <c r="L198" s="250" t="s">
        <v>15864</v>
      </c>
      <c r="M198" s="250" t="s">
        <v>15698</v>
      </c>
      <c r="N198" s="451" t="s">
        <v>15708</v>
      </c>
      <c r="O198" s="250" t="s">
        <v>15709</v>
      </c>
    </row>
    <row r="199" spans="3:15">
      <c r="C199" s="463"/>
      <c r="D199" s="463"/>
      <c r="E199" s="463"/>
      <c r="H199" s="449" t="s">
        <v>1230</v>
      </c>
      <c r="I199" s="441" t="s">
        <v>15865</v>
      </c>
      <c r="J199" s="250" t="s">
        <v>15866</v>
      </c>
      <c r="L199" s="250" t="s">
        <v>15867</v>
      </c>
      <c r="M199" s="250" t="s">
        <v>15698</v>
      </c>
      <c r="N199" s="451" t="s">
        <v>15711</v>
      </c>
      <c r="O199" s="250" t="s">
        <v>15712</v>
      </c>
    </row>
    <row r="200" spans="3:15">
      <c r="C200" s="463"/>
      <c r="D200" s="463"/>
      <c r="E200" s="463"/>
      <c r="H200" s="449" t="s">
        <v>1230</v>
      </c>
      <c r="I200" s="441" t="s">
        <v>15868</v>
      </c>
      <c r="J200" s="250" t="s">
        <v>15869</v>
      </c>
      <c r="L200" s="250" t="s">
        <v>15870</v>
      </c>
      <c r="M200" s="250" t="s">
        <v>15698</v>
      </c>
      <c r="N200" s="451" t="s">
        <v>15714</v>
      </c>
      <c r="O200" s="250" t="s">
        <v>15715</v>
      </c>
    </row>
    <row r="201" spans="3:15">
      <c r="C201" s="463"/>
      <c r="D201" s="463"/>
      <c r="E201" s="463"/>
      <c r="H201" s="449" t="s">
        <v>1230</v>
      </c>
      <c r="I201" s="441" t="s">
        <v>15871</v>
      </c>
      <c r="J201" s="250" t="s">
        <v>15872</v>
      </c>
      <c r="L201" s="250" t="s">
        <v>15873</v>
      </c>
      <c r="M201" s="250" t="s">
        <v>15698</v>
      </c>
      <c r="N201" s="451" t="s">
        <v>15717</v>
      </c>
      <c r="O201" s="250" t="s">
        <v>15718</v>
      </c>
    </row>
    <row r="202" spans="3:15">
      <c r="C202" s="463"/>
      <c r="D202" s="463"/>
      <c r="E202" s="463"/>
      <c r="H202" s="449" t="s">
        <v>1230</v>
      </c>
      <c r="I202" s="441" t="s">
        <v>15874</v>
      </c>
      <c r="J202" s="250" t="s">
        <v>15875</v>
      </c>
      <c r="L202" s="250" t="s">
        <v>15876</v>
      </c>
      <c r="M202" s="250" t="s">
        <v>15698</v>
      </c>
      <c r="N202" s="451" t="s">
        <v>15720</v>
      </c>
      <c r="O202" s="250" t="s">
        <v>15721</v>
      </c>
    </row>
    <row r="203" spans="3:15">
      <c r="C203" s="463"/>
      <c r="D203" s="463"/>
      <c r="E203" s="463"/>
      <c r="H203" s="449" t="s">
        <v>1230</v>
      </c>
      <c r="I203" s="441" t="s">
        <v>15877</v>
      </c>
      <c r="J203" s="250" t="s">
        <v>15878</v>
      </c>
      <c r="L203" s="250" t="s">
        <v>15879</v>
      </c>
      <c r="M203" s="250" t="s">
        <v>15698</v>
      </c>
      <c r="N203" s="451" t="s">
        <v>15723</v>
      </c>
      <c r="O203" s="250" t="s">
        <v>15724</v>
      </c>
    </row>
    <row r="204" spans="3:15">
      <c r="C204" s="463"/>
      <c r="D204" s="463"/>
      <c r="E204" s="463"/>
      <c r="H204" s="449" t="s">
        <v>1230</v>
      </c>
      <c r="I204" s="441" t="s">
        <v>15880</v>
      </c>
      <c r="J204" s="250" t="s">
        <v>15881</v>
      </c>
      <c r="L204" s="250" t="s">
        <v>15882</v>
      </c>
      <c r="M204" s="250" t="s">
        <v>15698</v>
      </c>
      <c r="N204" s="451" t="s">
        <v>15726</v>
      </c>
      <c r="O204" s="250" t="s">
        <v>15727</v>
      </c>
    </row>
    <row r="205" spans="3:15">
      <c r="C205" s="463"/>
      <c r="D205" s="463"/>
      <c r="E205" s="463"/>
      <c r="H205" s="449" t="s">
        <v>1230</v>
      </c>
      <c r="I205" s="441" t="s">
        <v>15883</v>
      </c>
      <c r="J205" s="250" t="s">
        <v>15884</v>
      </c>
      <c r="L205" s="250" t="s">
        <v>15885</v>
      </c>
      <c r="M205" s="250" t="s">
        <v>15730</v>
      </c>
      <c r="N205" s="451" t="s">
        <v>15731</v>
      </c>
      <c r="O205" s="250" t="s">
        <v>15732</v>
      </c>
    </row>
    <row r="206" spans="3:15">
      <c r="C206" s="463"/>
      <c r="D206" s="463"/>
      <c r="E206" s="463"/>
      <c r="H206" s="449" t="s">
        <v>1230</v>
      </c>
      <c r="I206" s="441" t="s">
        <v>15886</v>
      </c>
      <c r="J206" s="250" t="s">
        <v>15887</v>
      </c>
      <c r="L206" s="250" t="s">
        <v>15888</v>
      </c>
      <c r="M206" s="250" t="s">
        <v>15730</v>
      </c>
      <c r="N206" s="451" t="s">
        <v>15734</v>
      </c>
      <c r="O206" s="250" t="s">
        <v>15735</v>
      </c>
    </row>
    <row r="207" spans="3:15">
      <c r="C207" s="463"/>
      <c r="D207" s="463"/>
      <c r="E207" s="463"/>
      <c r="H207" s="449" t="s">
        <v>1230</v>
      </c>
      <c r="I207" s="441" t="s">
        <v>15889</v>
      </c>
      <c r="J207" s="250" t="s">
        <v>15890</v>
      </c>
      <c r="L207" s="250" t="s">
        <v>15891</v>
      </c>
      <c r="M207" s="250" t="s">
        <v>15730</v>
      </c>
      <c r="N207" s="451" t="s">
        <v>15737</v>
      </c>
      <c r="O207" s="250" t="s">
        <v>15738</v>
      </c>
    </row>
    <row r="208" spans="3:15">
      <c r="C208" s="463"/>
      <c r="D208" s="463"/>
      <c r="E208" s="463"/>
      <c r="H208" s="449" t="s">
        <v>1230</v>
      </c>
      <c r="I208" s="441" t="s">
        <v>15892</v>
      </c>
      <c r="J208" s="250" t="s">
        <v>15893</v>
      </c>
      <c r="L208" s="250" t="s">
        <v>15894</v>
      </c>
      <c r="M208" s="250" t="s">
        <v>15730</v>
      </c>
      <c r="N208" s="451" t="s">
        <v>15740</v>
      </c>
      <c r="O208" s="250" t="s">
        <v>15741</v>
      </c>
    </row>
    <row r="209" spans="3:15">
      <c r="C209" s="463"/>
      <c r="D209" s="463"/>
      <c r="E209" s="463"/>
      <c r="H209" s="449" t="s">
        <v>1230</v>
      </c>
      <c r="I209" s="441" t="s">
        <v>15895</v>
      </c>
      <c r="J209" s="250" t="s">
        <v>15896</v>
      </c>
      <c r="L209" s="250" t="s">
        <v>15897</v>
      </c>
      <c r="M209" s="250"/>
      <c r="N209" s="451"/>
      <c r="O209" s="250" t="s">
        <v>15741</v>
      </c>
    </row>
    <row r="210" spans="3:15">
      <c r="C210" s="463"/>
      <c r="D210" s="463"/>
      <c r="E210" s="463"/>
      <c r="H210" s="449" t="s">
        <v>1230</v>
      </c>
      <c r="I210" s="441" t="s">
        <v>15898</v>
      </c>
      <c r="J210" s="250" t="s">
        <v>15899</v>
      </c>
      <c r="L210" s="250" t="s">
        <v>15900</v>
      </c>
      <c r="M210" s="250" t="s">
        <v>15730</v>
      </c>
      <c r="N210" s="451" t="s">
        <v>15743</v>
      </c>
      <c r="O210" s="250" t="s">
        <v>15744</v>
      </c>
    </row>
    <row r="211" spans="3:15">
      <c r="C211" s="463"/>
      <c r="D211" s="463"/>
      <c r="E211" s="463"/>
      <c r="H211" s="449" t="s">
        <v>1230</v>
      </c>
      <c r="I211" s="441" t="s">
        <v>15901</v>
      </c>
      <c r="J211" s="250" t="s">
        <v>15902</v>
      </c>
      <c r="L211" s="250" t="s">
        <v>15903</v>
      </c>
      <c r="M211" s="250"/>
      <c r="N211" s="451"/>
      <c r="O211" s="250" t="s">
        <v>15744</v>
      </c>
    </row>
    <row r="212" spans="3:15">
      <c r="C212" s="463"/>
      <c r="D212" s="463"/>
      <c r="E212" s="463"/>
      <c r="H212" s="449" t="s">
        <v>1230</v>
      </c>
      <c r="I212" s="441" t="s">
        <v>15904</v>
      </c>
      <c r="J212" s="250" t="s">
        <v>15905</v>
      </c>
      <c r="L212" s="250" t="s">
        <v>15906</v>
      </c>
      <c r="M212" s="250" t="s">
        <v>15730</v>
      </c>
      <c r="N212" s="451" t="s">
        <v>15746</v>
      </c>
      <c r="O212" s="250" t="s">
        <v>15747</v>
      </c>
    </row>
    <row r="213" spans="3:15">
      <c r="C213" s="463"/>
      <c r="D213" s="463"/>
      <c r="E213" s="463"/>
      <c r="H213" s="459"/>
      <c r="I213" s="455" t="s">
        <v>15907</v>
      </c>
      <c r="J213" s="460"/>
      <c r="L213" s="250" t="s">
        <v>15908</v>
      </c>
      <c r="M213" s="250"/>
      <c r="N213" s="451"/>
      <c r="O213" s="250" t="s">
        <v>15747</v>
      </c>
    </row>
    <row r="214" spans="3:15">
      <c r="C214" s="463"/>
      <c r="D214" s="463"/>
      <c r="E214" s="463"/>
      <c r="H214" s="449" t="s">
        <v>1232</v>
      </c>
      <c r="I214" s="441" t="s">
        <v>15909</v>
      </c>
      <c r="J214" s="250" t="s">
        <v>15910</v>
      </c>
      <c r="L214" s="250" t="s">
        <v>15911</v>
      </c>
      <c r="M214" s="250" t="s">
        <v>15730</v>
      </c>
      <c r="N214" s="451" t="s">
        <v>15749</v>
      </c>
      <c r="O214" s="250" t="s">
        <v>15750</v>
      </c>
    </row>
    <row r="215" spans="3:15">
      <c r="C215" s="463"/>
      <c r="D215" s="463"/>
      <c r="E215" s="463"/>
      <c r="H215" s="449" t="s">
        <v>1232</v>
      </c>
      <c r="I215" s="441" t="s">
        <v>15912</v>
      </c>
      <c r="J215" s="250" t="s">
        <v>15913</v>
      </c>
      <c r="L215" s="250" t="s">
        <v>15914</v>
      </c>
      <c r="M215" s="250" t="s">
        <v>15730</v>
      </c>
      <c r="N215" s="451" t="s">
        <v>15752</v>
      </c>
      <c r="O215" s="250" t="s">
        <v>15753</v>
      </c>
    </row>
    <row r="216" spans="3:15">
      <c r="C216" s="463"/>
      <c r="D216" s="463"/>
      <c r="E216" s="463"/>
      <c r="H216" s="449" t="s">
        <v>1232</v>
      </c>
      <c r="I216" s="441" t="s">
        <v>15915</v>
      </c>
      <c r="J216" s="250" t="s">
        <v>15916</v>
      </c>
      <c r="L216" s="250" t="s">
        <v>15917</v>
      </c>
      <c r="M216" s="250" t="s">
        <v>15730</v>
      </c>
      <c r="N216" s="451" t="s">
        <v>15755</v>
      </c>
      <c r="O216" s="250" t="s">
        <v>15756</v>
      </c>
    </row>
    <row r="217" spans="3:15">
      <c r="C217" s="463"/>
      <c r="D217" s="463"/>
      <c r="E217" s="463"/>
      <c r="H217" s="449" t="s">
        <v>1232</v>
      </c>
      <c r="I217" s="441" t="s">
        <v>15918</v>
      </c>
      <c r="J217" s="250" t="s">
        <v>15919</v>
      </c>
      <c r="L217" s="250" t="s">
        <v>15920</v>
      </c>
      <c r="M217" s="250" t="s">
        <v>15730</v>
      </c>
      <c r="N217" s="451" t="s">
        <v>15758</v>
      </c>
      <c r="O217" s="250" t="s">
        <v>15759</v>
      </c>
    </row>
    <row r="218" spans="3:15">
      <c r="C218" s="463"/>
      <c r="D218" s="463"/>
      <c r="E218" s="463"/>
      <c r="H218" s="449" t="s">
        <v>1232</v>
      </c>
      <c r="I218" s="441" t="s">
        <v>15921</v>
      </c>
      <c r="J218" s="250" t="s">
        <v>15922</v>
      </c>
      <c r="L218" s="250" t="s">
        <v>15923</v>
      </c>
      <c r="M218" s="250" t="s">
        <v>15730</v>
      </c>
      <c r="N218" s="451" t="s">
        <v>15761</v>
      </c>
      <c r="O218" s="250" t="s">
        <v>15762</v>
      </c>
    </row>
    <row r="219" spans="3:15">
      <c r="C219" s="463"/>
      <c r="D219" s="463"/>
      <c r="E219" s="463"/>
      <c r="H219" s="449" t="s">
        <v>1232</v>
      </c>
      <c r="I219" s="441" t="s">
        <v>15924</v>
      </c>
      <c r="J219" s="250" t="s">
        <v>15925</v>
      </c>
      <c r="L219" s="250" t="s">
        <v>15926</v>
      </c>
      <c r="M219" s="250" t="s">
        <v>15766</v>
      </c>
      <c r="N219" s="451" t="s">
        <v>15767</v>
      </c>
      <c r="O219" s="250" t="s">
        <v>15768</v>
      </c>
    </row>
    <row r="220" spans="3:15">
      <c r="C220" s="463"/>
      <c r="D220" s="463"/>
      <c r="E220" s="463"/>
      <c r="H220" s="449" t="s">
        <v>1232</v>
      </c>
      <c r="I220" s="441" t="s">
        <v>15927</v>
      </c>
      <c r="J220" s="250" t="s">
        <v>15928</v>
      </c>
      <c r="L220" s="250" t="s">
        <v>15929</v>
      </c>
      <c r="M220" s="250" t="s">
        <v>15766</v>
      </c>
      <c r="N220" s="451" t="s">
        <v>15770</v>
      </c>
      <c r="O220" s="250" t="s">
        <v>15771</v>
      </c>
    </row>
    <row r="221" spans="3:15">
      <c r="C221" s="463"/>
      <c r="D221" s="463"/>
      <c r="E221" s="463"/>
      <c r="H221" s="449" t="s">
        <v>1232</v>
      </c>
      <c r="I221" s="441" t="s">
        <v>15930</v>
      </c>
      <c r="J221" s="250" t="s">
        <v>15931</v>
      </c>
      <c r="L221" s="250" t="s">
        <v>15932</v>
      </c>
      <c r="M221" s="250" t="s">
        <v>15766</v>
      </c>
      <c r="N221" s="451" t="s">
        <v>15773</v>
      </c>
      <c r="O221" s="250" t="s">
        <v>15774</v>
      </c>
    </row>
    <row r="222" spans="3:15">
      <c r="C222" s="463"/>
      <c r="D222" s="463"/>
      <c r="E222" s="463"/>
      <c r="H222" s="459"/>
      <c r="I222" s="455" t="s">
        <v>1211</v>
      </c>
      <c r="J222" s="460"/>
      <c r="L222" s="250" t="s">
        <v>15933</v>
      </c>
      <c r="M222" s="250" t="s">
        <v>15766</v>
      </c>
      <c r="N222" s="451" t="s">
        <v>15776</v>
      </c>
      <c r="O222" s="250" t="s">
        <v>15777</v>
      </c>
    </row>
    <row r="223" spans="3:15">
      <c r="C223" s="463"/>
      <c r="D223" s="463"/>
      <c r="E223" s="463"/>
      <c r="H223" s="449" t="s">
        <v>1234</v>
      </c>
      <c r="I223" s="441" t="s">
        <v>15934</v>
      </c>
      <c r="J223" s="250" t="s">
        <v>15935</v>
      </c>
      <c r="L223" s="250" t="s">
        <v>15936</v>
      </c>
      <c r="M223" s="250" t="s">
        <v>15766</v>
      </c>
      <c r="N223" s="451" t="s">
        <v>15779</v>
      </c>
      <c r="O223" s="250" t="s">
        <v>15780</v>
      </c>
    </row>
    <row r="224" spans="3:15">
      <c r="C224" s="463"/>
      <c r="D224" s="463"/>
      <c r="E224" s="463"/>
      <c r="H224" s="449" t="s">
        <v>1234</v>
      </c>
      <c r="I224" s="441" t="s">
        <v>15937</v>
      </c>
      <c r="J224" s="250" t="s">
        <v>15938</v>
      </c>
      <c r="L224" s="250" t="s">
        <v>15939</v>
      </c>
      <c r="M224" s="250" t="s">
        <v>15766</v>
      </c>
      <c r="N224" s="451" t="s">
        <v>15782</v>
      </c>
      <c r="O224" s="250" t="s">
        <v>15783</v>
      </c>
    </row>
    <row r="225" spans="3:15">
      <c r="C225" s="463"/>
      <c r="D225" s="463"/>
      <c r="E225" s="463"/>
      <c r="H225" s="449" t="s">
        <v>1234</v>
      </c>
      <c r="I225" s="441" t="s">
        <v>15940</v>
      </c>
      <c r="J225" s="250" t="s">
        <v>15941</v>
      </c>
      <c r="L225" s="250" t="s">
        <v>15942</v>
      </c>
      <c r="M225" s="250" t="s">
        <v>15766</v>
      </c>
      <c r="N225" s="451" t="s">
        <v>15785</v>
      </c>
      <c r="O225" s="250" t="s">
        <v>15786</v>
      </c>
    </row>
    <row r="226" spans="3:15">
      <c r="C226" s="463"/>
      <c r="D226" s="463"/>
      <c r="E226" s="463"/>
      <c r="H226" s="449" t="s">
        <v>1234</v>
      </c>
      <c r="I226" s="441" t="s">
        <v>15943</v>
      </c>
      <c r="J226" s="250" t="s">
        <v>15944</v>
      </c>
      <c r="L226" s="250" t="s">
        <v>15945</v>
      </c>
      <c r="M226" s="250" t="s">
        <v>15766</v>
      </c>
      <c r="N226" s="451" t="s">
        <v>15788</v>
      </c>
      <c r="O226" s="250" t="s">
        <v>15789</v>
      </c>
    </row>
    <row r="227" spans="3:15">
      <c r="C227" s="463"/>
      <c r="D227" s="463"/>
      <c r="E227" s="463"/>
      <c r="H227" s="449" t="s">
        <v>1234</v>
      </c>
      <c r="I227" s="441" t="s">
        <v>15946</v>
      </c>
      <c r="J227" s="250" t="s">
        <v>15947</v>
      </c>
      <c r="L227" s="250" t="s">
        <v>15948</v>
      </c>
      <c r="M227" s="250" t="s">
        <v>15766</v>
      </c>
      <c r="N227" s="451" t="s">
        <v>15791</v>
      </c>
      <c r="O227" s="250" t="s">
        <v>15792</v>
      </c>
    </row>
    <row r="228" spans="3:15">
      <c r="C228" s="463"/>
      <c r="D228" s="463"/>
      <c r="E228" s="463"/>
      <c r="H228" s="449" t="s">
        <v>1234</v>
      </c>
      <c r="I228" s="441" t="s">
        <v>15949</v>
      </c>
      <c r="J228" s="250" t="s">
        <v>15950</v>
      </c>
      <c r="L228" s="250" t="s">
        <v>15951</v>
      </c>
      <c r="M228" s="250" t="s">
        <v>15766</v>
      </c>
      <c r="N228" s="451" t="s">
        <v>15794</v>
      </c>
      <c r="O228" s="250" t="s">
        <v>15795</v>
      </c>
    </row>
    <row r="229" spans="3:15">
      <c r="C229" s="463"/>
      <c r="D229" s="463"/>
      <c r="E229" s="463"/>
      <c r="H229" s="449" t="s">
        <v>1234</v>
      </c>
      <c r="I229" s="441" t="s">
        <v>15952</v>
      </c>
      <c r="J229" s="250" t="s">
        <v>15953</v>
      </c>
      <c r="L229" s="250" t="s">
        <v>15954</v>
      </c>
      <c r="M229" s="250" t="s">
        <v>1228</v>
      </c>
      <c r="N229" s="451" t="s">
        <v>15798</v>
      </c>
      <c r="O229" s="250" t="s">
        <v>15799</v>
      </c>
    </row>
    <row r="230" spans="3:15">
      <c r="C230" s="463"/>
      <c r="D230" s="463"/>
      <c r="E230" s="463"/>
      <c r="H230" s="449" t="s">
        <v>1234</v>
      </c>
      <c r="I230" s="441" t="s">
        <v>15955</v>
      </c>
      <c r="J230" s="250" t="s">
        <v>15956</v>
      </c>
      <c r="L230" s="250" t="s">
        <v>15957</v>
      </c>
      <c r="M230" s="250" t="s">
        <v>1228</v>
      </c>
      <c r="N230" s="451" t="s">
        <v>15801</v>
      </c>
      <c r="O230" s="250" t="s">
        <v>15802</v>
      </c>
    </row>
    <row r="231" spans="3:15">
      <c r="C231" s="463"/>
      <c r="D231" s="463"/>
      <c r="E231" s="463"/>
      <c r="H231" s="449" t="s">
        <v>1234</v>
      </c>
      <c r="I231" s="441" t="s">
        <v>15958</v>
      </c>
      <c r="J231" s="250" t="s">
        <v>15959</v>
      </c>
      <c r="L231" s="250" t="s">
        <v>15960</v>
      </c>
      <c r="M231" s="250" t="s">
        <v>1228</v>
      </c>
      <c r="N231" s="451" t="s">
        <v>15804</v>
      </c>
      <c r="O231" s="250" t="s">
        <v>15805</v>
      </c>
    </row>
    <row r="232" spans="3:15">
      <c r="C232" s="463"/>
      <c r="D232" s="463"/>
      <c r="E232" s="463"/>
      <c r="H232" s="449" t="s">
        <v>1234</v>
      </c>
      <c r="I232" s="441" t="s">
        <v>15961</v>
      </c>
      <c r="J232" s="250" t="s">
        <v>15962</v>
      </c>
      <c r="L232" s="250" t="s">
        <v>15963</v>
      </c>
      <c r="M232" s="250" t="s">
        <v>1228</v>
      </c>
      <c r="N232" s="451" t="s">
        <v>15807</v>
      </c>
      <c r="O232" s="250" t="s">
        <v>15808</v>
      </c>
    </row>
    <row r="233" spans="3:15">
      <c r="C233" s="463"/>
      <c r="D233" s="463"/>
      <c r="E233" s="463"/>
      <c r="H233" s="449" t="s">
        <v>1234</v>
      </c>
      <c r="I233" s="441" t="s">
        <v>15964</v>
      </c>
      <c r="J233" s="250" t="s">
        <v>15965</v>
      </c>
      <c r="L233" s="250" t="s">
        <v>15966</v>
      </c>
      <c r="M233" s="250"/>
      <c r="N233" s="451"/>
      <c r="O233" s="250" t="s">
        <v>15808</v>
      </c>
    </row>
    <row r="234" spans="3:15">
      <c r="C234" s="463"/>
      <c r="D234" s="463"/>
      <c r="E234" s="463"/>
      <c r="H234" s="449" t="s">
        <v>1234</v>
      </c>
      <c r="I234" s="441" t="s">
        <v>15967</v>
      </c>
      <c r="J234" s="250" t="s">
        <v>15968</v>
      </c>
      <c r="L234" s="250" t="s">
        <v>15969</v>
      </c>
      <c r="M234" s="250" t="s">
        <v>1228</v>
      </c>
      <c r="N234" s="451" t="s">
        <v>15810</v>
      </c>
      <c r="O234" s="250" t="s">
        <v>15811</v>
      </c>
    </row>
    <row r="235" spans="3:15">
      <c r="C235" s="463"/>
      <c r="D235" s="463"/>
      <c r="E235" s="463"/>
      <c r="H235" s="449" t="s">
        <v>1234</v>
      </c>
      <c r="I235" s="441" t="s">
        <v>15970</v>
      </c>
      <c r="J235" s="250" t="s">
        <v>15971</v>
      </c>
      <c r="L235" s="250" t="s">
        <v>15972</v>
      </c>
      <c r="M235" s="250" t="s">
        <v>1228</v>
      </c>
      <c r="N235" s="451" t="s">
        <v>15813</v>
      </c>
      <c r="O235" s="250" t="s">
        <v>15814</v>
      </c>
    </row>
    <row r="236" spans="3:15">
      <c r="C236" s="463"/>
      <c r="D236" s="463"/>
      <c r="E236" s="463"/>
      <c r="H236" s="449" t="s">
        <v>1234</v>
      </c>
      <c r="I236" s="441" t="s">
        <v>15973</v>
      </c>
      <c r="J236" s="250" t="s">
        <v>15974</v>
      </c>
      <c r="L236" s="250" t="s">
        <v>15975</v>
      </c>
      <c r="M236" s="250" t="s">
        <v>1228</v>
      </c>
      <c r="N236" s="451" t="s">
        <v>15816</v>
      </c>
      <c r="O236" s="250" t="s">
        <v>15817</v>
      </c>
    </row>
    <row r="237" spans="3:15">
      <c r="C237" s="463"/>
      <c r="D237" s="463"/>
      <c r="E237" s="463"/>
      <c r="H237" s="449" t="s">
        <v>1234</v>
      </c>
      <c r="I237" s="441" t="s">
        <v>15976</v>
      </c>
      <c r="J237" s="250" t="s">
        <v>15977</v>
      </c>
      <c r="L237" s="250" t="s">
        <v>15978</v>
      </c>
      <c r="M237" s="250" t="s">
        <v>1228</v>
      </c>
      <c r="N237" s="451" t="s">
        <v>15819</v>
      </c>
      <c r="O237" s="250" t="s">
        <v>15820</v>
      </c>
    </row>
    <row r="238" spans="3:15">
      <c r="C238" s="463"/>
      <c r="D238" s="463"/>
      <c r="E238" s="463"/>
      <c r="H238" s="449" t="s">
        <v>1234</v>
      </c>
      <c r="I238" s="441" t="s">
        <v>15979</v>
      </c>
      <c r="J238" s="250" t="s">
        <v>15980</v>
      </c>
      <c r="L238" s="250" t="s">
        <v>15981</v>
      </c>
      <c r="M238" s="250" t="s">
        <v>1228</v>
      </c>
      <c r="N238" s="451" t="s">
        <v>15822</v>
      </c>
      <c r="O238" s="250" t="s">
        <v>15823</v>
      </c>
    </row>
    <row r="239" spans="3:15">
      <c r="C239" s="463"/>
      <c r="D239" s="463"/>
      <c r="E239" s="463"/>
      <c r="H239" s="459"/>
      <c r="I239" s="455" t="s">
        <v>1385</v>
      </c>
      <c r="J239" s="460"/>
      <c r="L239" s="250" t="s">
        <v>15982</v>
      </c>
      <c r="M239" s="250" t="s">
        <v>1228</v>
      </c>
      <c r="N239" s="451" t="s">
        <v>15825</v>
      </c>
      <c r="O239" s="250" t="s">
        <v>15826</v>
      </c>
    </row>
    <row r="240" spans="3:15">
      <c r="C240" s="463"/>
      <c r="D240" s="463"/>
      <c r="E240" s="463"/>
      <c r="H240" s="449" t="s">
        <v>1236</v>
      </c>
      <c r="I240" s="441" t="s">
        <v>15983</v>
      </c>
      <c r="J240" s="250" t="s">
        <v>15984</v>
      </c>
      <c r="L240" s="250" t="s">
        <v>15985</v>
      </c>
      <c r="M240" s="250" t="s">
        <v>1228</v>
      </c>
      <c r="N240" s="451" t="s">
        <v>15828</v>
      </c>
      <c r="O240" s="250" t="s">
        <v>15829</v>
      </c>
    </row>
    <row r="241" spans="3:15">
      <c r="C241" s="463"/>
      <c r="D241" s="463"/>
      <c r="E241" s="463"/>
      <c r="H241" s="449" t="s">
        <v>1236</v>
      </c>
      <c r="I241" s="441" t="s">
        <v>15986</v>
      </c>
      <c r="J241" s="250" t="s">
        <v>15987</v>
      </c>
      <c r="L241" s="250" t="s">
        <v>15988</v>
      </c>
      <c r="M241" s="250"/>
      <c r="N241" s="451"/>
      <c r="O241" s="250" t="s">
        <v>15829</v>
      </c>
    </row>
    <row r="242" spans="3:15">
      <c r="C242" s="463"/>
      <c r="D242" s="463"/>
      <c r="E242" s="463"/>
      <c r="H242" s="449" t="s">
        <v>1236</v>
      </c>
      <c r="I242" s="441" t="s">
        <v>15989</v>
      </c>
      <c r="J242" s="250" t="s">
        <v>15990</v>
      </c>
      <c r="L242" s="250" t="s">
        <v>15991</v>
      </c>
      <c r="M242" s="250" t="s">
        <v>1228</v>
      </c>
      <c r="N242" s="451" t="s">
        <v>15831</v>
      </c>
      <c r="O242" s="250" t="s">
        <v>15832</v>
      </c>
    </row>
    <row r="243" spans="3:15">
      <c r="C243" s="463"/>
      <c r="D243" s="463"/>
      <c r="E243" s="463"/>
      <c r="H243" s="449" t="s">
        <v>1236</v>
      </c>
      <c r="I243" s="441" t="s">
        <v>15992</v>
      </c>
      <c r="J243" s="250" t="s">
        <v>15993</v>
      </c>
      <c r="L243" s="250" t="s">
        <v>15994</v>
      </c>
      <c r="M243" s="250" t="s">
        <v>1228</v>
      </c>
      <c r="N243" s="451" t="s">
        <v>15834</v>
      </c>
      <c r="O243" s="250" t="s">
        <v>15835</v>
      </c>
    </row>
    <row r="244" spans="3:15">
      <c r="C244" s="463"/>
      <c r="D244" s="463"/>
      <c r="E244" s="463"/>
      <c r="H244" s="449" t="s">
        <v>1236</v>
      </c>
      <c r="I244" s="441" t="s">
        <v>15995</v>
      </c>
      <c r="J244" s="250" t="s">
        <v>15996</v>
      </c>
      <c r="L244" s="250" t="s">
        <v>15997</v>
      </c>
      <c r="M244" s="250" t="s">
        <v>1228</v>
      </c>
      <c r="N244" s="451" t="s">
        <v>15837</v>
      </c>
      <c r="O244" s="250" t="s">
        <v>15838</v>
      </c>
    </row>
    <row r="245" spans="3:15">
      <c r="C245" s="463"/>
      <c r="D245" s="463"/>
      <c r="E245" s="463"/>
      <c r="H245" s="449" t="s">
        <v>1236</v>
      </c>
      <c r="I245" s="441" t="s">
        <v>15998</v>
      </c>
      <c r="J245" s="250" t="s">
        <v>15999</v>
      </c>
      <c r="L245" s="250" t="s">
        <v>16000</v>
      </c>
      <c r="M245" s="250" t="s">
        <v>1228</v>
      </c>
      <c r="N245" s="451" t="s">
        <v>15840</v>
      </c>
      <c r="O245" s="250" t="s">
        <v>15841</v>
      </c>
    </row>
    <row r="246" spans="3:15">
      <c r="C246" s="463"/>
      <c r="D246" s="463"/>
      <c r="E246" s="463"/>
      <c r="H246" s="449" t="s">
        <v>1236</v>
      </c>
      <c r="I246" s="441" t="s">
        <v>16001</v>
      </c>
      <c r="J246" s="250" t="s">
        <v>16002</v>
      </c>
      <c r="L246" s="250" t="s">
        <v>16003</v>
      </c>
      <c r="M246" s="250" t="s">
        <v>1228</v>
      </c>
      <c r="N246" s="451" t="s">
        <v>15843</v>
      </c>
      <c r="O246" s="250" t="s">
        <v>15844</v>
      </c>
    </row>
    <row r="247" spans="3:15">
      <c r="C247" s="463"/>
      <c r="D247" s="463"/>
      <c r="E247" s="463"/>
      <c r="H247" s="449" t="s">
        <v>1236</v>
      </c>
      <c r="I247" s="441" t="s">
        <v>16004</v>
      </c>
      <c r="J247" s="250" t="s">
        <v>16005</v>
      </c>
      <c r="L247" s="250" t="s">
        <v>16006</v>
      </c>
      <c r="M247" s="250" t="s">
        <v>1228</v>
      </c>
      <c r="N247" s="451" t="s">
        <v>15846</v>
      </c>
      <c r="O247" s="250" t="s">
        <v>15847</v>
      </c>
    </row>
    <row r="248" spans="3:15">
      <c r="C248" s="463"/>
      <c r="D248" s="463"/>
      <c r="E248" s="463"/>
      <c r="H248" s="449" t="s">
        <v>1236</v>
      </c>
      <c r="I248" s="441" t="s">
        <v>16007</v>
      </c>
      <c r="J248" s="250" t="s">
        <v>16008</v>
      </c>
      <c r="L248" s="250" t="s">
        <v>16009</v>
      </c>
      <c r="M248" s="250" t="s">
        <v>1230</v>
      </c>
      <c r="N248" s="451" t="s">
        <v>15850</v>
      </c>
      <c r="O248" s="250" t="s">
        <v>15851</v>
      </c>
    </row>
    <row r="249" spans="3:15">
      <c r="C249" s="463"/>
      <c r="D249" s="463"/>
      <c r="E249" s="463"/>
      <c r="H249" s="449" t="s">
        <v>1236</v>
      </c>
      <c r="I249" s="441" t="s">
        <v>16010</v>
      </c>
      <c r="J249" s="250" t="s">
        <v>16011</v>
      </c>
      <c r="L249" s="250" t="s">
        <v>16012</v>
      </c>
      <c r="M249" s="250"/>
      <c r="N249" s="451"/>
      <c r="O249" s="250" t="s">
        <v>15851</v>
      </c>
    </row>
    <row r="250" spans="3:15">
      <c r="C250" s="463"/>
      <c r="D250" s="463"/>
      <c r="E250" s="463"/>
      <c r="H250" s="449" t="s">
        <v>1236</v>
      </c>
      <c r="I250" s="441" t="s">
        <v>16013</v>
      </c>
      <c r="J250" s="250" t="s">
        <v>16014</v>
      </c>
      <c r="L250" s="250" t="s">
        <v>16015</v>
      </c>
      <c r="M250" s="250" t="s">
        <v>1230</v>
      </c>
      <c r="N250" s="451" t="s">
        <v>15853</v>
      </c>
      <c r="O250" s="250" t="s">
        <v>15854</v>
      </c>
    </row>
    <row r="251" spans="3:15">
      <c r="C251" s="463"/>
      <c r="D251" s="463"/>
      <c r="E251" s="463"/>
      <c r="H251" s="449" t="s">
        <v>1236</v>
      </c>
      <c r="I251" s="441" t="s">
        <v>16016</v>
      </c>
      <c r="J251" s="250" t="s">
        <v>16017</v>
      </c>
      <c r="L251" s="250" t="s">
        <v>16018</v>
      </c>
      <c r="M251" s="250"/>
      <c r="N251" s="451"/>
      <c r="O251" s="250" t="s">
        <v>15854</v>
      </c>
    </row>
    <row r="252" spans="3:15">
      <c r="C252" s="463"/>
      <c r="D252" s="463"/>
      <c r="E252" s="463"/>
      <c r="H252" s="449" t="s">
        <v>1236</v>
      </c>
      <c r="I252" s="441" t="s">
        <v>16019</v>
      </c>
      <c r="J252" s="250" t="s">
        <v>16020</v>
      </c>
      <c r="L252" s="250" t="s">
        <v>16021</v>
      </c>
      <c r="M252" s="250" t="s">
        <v>1230</v>
      </c>
      <c r="N252" s="451" t="s">
        <v>15856</v>
      </c>
      <c r="O252" s="250" t="s">
        <v>15857</v>
      </c>
    </row>
    <row r="253" spans="3:15">
      <c r="C253" s="463"/>
      <c r="D253" s="463"/>
      <c r="E253" s="463"/>
      <c r="H253" s="449" t="s">
        <v>1236</v>
      </c>
      <c r="I253" s="441" t="s">
        <v>16022</v>
      </c>
      <c r="J253" s="250" t="s">
        <v>16023</v>
      </c>
      <c r="L253" s="250" t="s">
        <v>16024</v>
      </c>
      <c r="M253" s="250" t="s">
        <v>1230</v>
      </c>
      <c r="N253" s="451" t="s">
        <v>15859</v>
      </c>
      <c r="O253" s="250" t="s">
        <v>15860</v>
      </c>
    </row>
    <row r="254" spans="3:15">
      <c r="C254" s="463"/>
      <c r="D254" s="463"/>
      <c r="E254" s="463"/>
      <c r="H254" s="449" t="s">
        <v>1236</v>
      </c>
      <c r="I254" s="441" t="s">
        <v>16025</v>
      </c>
      <c r="J254" s="250" t="s">
        <v>16026</v>
      </c>
      <c r="L254" s="250" t="s">
        <v>16027</v>
      </c>
      <c r="M254" s="250" t="s">
        <v>1230</v>
      </c>
      <c r="N254" s="451" t="s">
        <v>15862</v>
      </c>
      <c r="O254" s="250" t="s">
        <v>15863</v>
      </c>
    </row>
    <row r="255" spans="3:15">
      <c r="C255" s="463"/>
      <c r="D255" s="463"/>
      <c r="E255" s="463"/>
      <c r="H255" s="449" t="s">
        <v>1236</v>
      </c>
      <c r="I255" s="441" t="s">
        <v>16028</v>
      </c>
      <c r="J255" s="250" t="s">
        <v>16029</v>
      </c>
      <c r="L255" s="250" t="s">
        <v>16030</v>
      </c>
      <c r="M255" s="250" t="s">
        <v>1230</v>
      </c>
      <c r="N255" s="451" t="s">
        <v>15865</v>
      </c>
      <c r="O255" s="250" t="s">
        <v>15866</v>
      </c>
    </row>
    <row r="256" spans="3:15">
      <c r="C256" s="463"/>
      <c r="D256" s="463"/>
      <c r="E256" s="463"/>
      <c r="H256" s="449" t="s">
        <v>1236</v>
      </c>
      <c r="I256" s="441" t="s">
        <v>16031</v>
      </c>
      <c r="J256" s="250" t="s">
        <v>16032</v>
      </c>
      <c r="L256" s="250" t="s">
        <v>16033</v>
      </c>
      <c r="M256" s="250" t="s">
        <v>1230</v>
      </c>
      <c r="N256" s="451" t="s">
        <v>15868</v>
      </c>
      <c r="O256" s="250" t="s">
        <v>15869</v>
      </c>
    </row>
    <row r="257" spans="3:15">
      <c r="C257" s="463"/>
      <c r="D257" s="463"/>
      <c r="E257" s="463"/>
      <c r="H257" s="449" t="s">
        <v>1236</v>
      </c>
      <c r="I257" s="441" t="s">
        <v>16034</v>
      </c>
      <c r="J257" s="250" t="s">
        <v>16035</v>
      </c>
      <c r="L257" s="250" t="s">
        <v>16036</v>
      </c>
      <c r="M257" s="250" t="s">
        <v>1230</v>
      </c>
      <c r="N257" s="451" t="s">
        <v>15871</v>
      </c>
      <c r="O257" s="250" t="s">
        <v>15872</v>
      </c>
    </row>
    <row r="258" spans="3:15">
      <c r="C258" s="463"/>
      <c r="D258" s="463"/>
      <c r="E258" s="463"/>
      <c r="H258" s="449" t="s">
        <v>1236</v>
      </c>
      <c r="I258" s="441" t="s">
        <v>16037</v>
      </c>
      <c r="J258" s="250" t="s">
        <v>16038</v>
      </c>
      <c r="L258" s="250" t="s">
        <v>16039</v>
      </c>
      <c r="M258" s="250" t="s">
        <v>1230</v>
      </c>
      <c r="N258" s="451" t="s">
        <v>15874</v>
      </c>
      <c r="O258" s="250" t="s">
        <v>15875</v>
      </c>
    </row>
    <row r="259" spans="3:15">
      <c r="C259" s="463"/>
      <c r="D259" s="463"/>
      <c r="E259" s="463"/>
      <c r="H259" s="449" t="s">
        <v>1236</v>
      </c>
      <c r="I259" s="441" t="s">
        <v>16040</v>
      </c>
      <c r="J259" s="250" t="s">
        <v>16041</v>
      </c>
      <c r="L259" s="250" t="s">
        <v>16042</v>
      </c>
      <c r="M259" s="250" t="s">
        <v>1230</v>
      </c>
      <c r="N259" s="451" t="s">
        <v>15877</v>
      </c>
      <c r="O259" s="250" t="s">
        <v>15878</v>
      </c>
    </row>
    <row r="260" spans="3:15">
      <c r="C260" s="463"/>
      <c r="D260" s="463"/>
      <c r="E260" s="463"/>
      <c r="H260" s="449" t="s">
        <v>1236</v>
      </c>
      <c r="I260" s="441" t="s">
        <v>16043</v>
      </c>
      <c r="J260" s="250" t="s">
        <v>16044</v>
      </c>
      <c r="L260" s="250" t="s">
        <v>16045</v>
      </c>
      <c r="M260" s="250"/>
      <c r="N260" s="451"/>
      <c r="O260" s="250" t="s">
        <v>15878</v>
      </c>
    </row>
    <row r="261" spans="3:15">
      <c r="C261" s="463"/>
      <c r="D261" s="463"/>
      <c r="E261" s="463"/>
      <c r="H261" s="449" t="s">
        <v>1236</v>
      </c>
      <c r="I261" s="441" t="s">
        <v>16046</v>
      </c>
      <c r="J261" s="250" t="s">
        <v>16047</v>
      </c>
      <c r="L261" s="250" t="s">
        <v>16048</v>
      </c>
      <c r="M261" s="250" t="s">
        <v>1230</v>
      </c>
      <c r="N261" s="451" t="s">
        <v>15880</v>
      </c>
      <c r="O261" s="250" t="s">
        <v>15881</v>
      </c>
    </row>
    <row r="262" spans="3:15">
      <c r="C262" s="463"/>
      <c r="D262" s="463"/>
      <c r="E262" s="463"/>
      <c r="H262" s="459"/>
      <c r="I262" s="455" t="s">
        <v>16049</v>
      </c>
      <c r="J262" s="460"/>
      <c r="L262" s="250" t="s">
        <v>16050</v>
      </c>
      <c r="M262" s="250" t="s">
        <v>1230</v>
      </c>
      <c r="N262" s="451" t="s">
        <v>15883</v>
      </c>
      <c r="O262" s="250" t="s">
        <v>15884</v>
      </c>
    </row>
    <row r="263" spans="3:15">
      <c r="C263" s="463"/>
      <c r="D263" s="463"/>
      <c r="E263" s="463"/>
      <c r="H263" s="449" t="s">
        <v>1238</v>
      </c>
      <c r="I263" s="441" t="s">
        <v>16051</v>
      </c>
      <c r="J263" s="250" t="s">
        <v>16052</v>
      </c>
      <c r="L263" s="250" t="s">
        <v>16053</v>
      </c>
      <c r="M263" s="250" t="s">
        <v>1230</v>
      </c>
      <c r="N263" s="451" t="s">
        <v>15886</v>
      </c>
      <c r="O263" s="250" t="s">
        <v>15887</v>
      </c>
    </row>
    <row r="264" spans="3:15">
      <c r="C264" s="463"/>
      <c r="D264" s="463"/>
      <c r="E264" s="463"/>
      <c r="H264" s="449" t="s">
        <v>1238</v>
      </c>
      <c r="I264" s="441" t="s">
        <v>16054</v>
      </c>
      <c r="J264" s="250" t="s">
        <v>16055</v>
      </c>
      <c r="L264" s="250" t="s">
        <v>16056</v>
      </c>
      <c r="M264" s="250"/>
      <c r="N264" s="451"/>
      <c r="O264" s="250" t="s">
        <v>15887</v>
      </c>
    </row>
    <row r="265" spans="3:15">
      <c r="C265" s="463"/>
      <c r="D265" s="463"/>
      <c r="E265" s="463"/>
      <c r="H265" s="449" t="s">
        <v>1238</v>
      </c>
      <c r="I265" s="441" t="s">
        <v>16057</v>
      </c>
      <c r="J265" s="250" t="s">
        <v>16058</v>
      </c>
      <c r="L265" s="250" t="s">
        <v>16059</v>
      </c>
      <c r="M265" s="250" t="s">
        <v>1230</v>
      </c>
      <c r="N265" s="451" t="s">
        <v>15889</v>
      </c>
      <c r="O265" s="250" t="s">
        <v>15890</v>
      </c>
    </row>
    <row r="266" spans="3:15">
      <c r="C266" s="463"/>
      <c r="D266" s="463"/>
      <c r="E266" s="463"/>
      <c r="H266" s="449" t="s">
        <v>1238</v>
      </c>
      <c r="I266" s="441" t="s">
        <v>16060</v>
      </c>
      <c r="J266" s="250" t="s">
        <v>16061</v>
      </c>
      <c r="L266" s="250" t="s">
        <v>16062</v>
      </c>
      <c r="M266" s="250" t="s">
        <v>1230</v>
      </c>
      <c r="N266" s="451" t="s">
        <v>15892</v>
      </c>
      <c r="O266" s="250" t="s">
        <v>15893</v>
      </c>
    </row>
    <row r="267" spans="3:15">
      <c r="C267" s="463"/>
      <c r="D267" s="463"/>
      <c r="E267" s="463"/>
      <c r="H267" s="449" t="s">
        <v>1238</v>
      </c>
      <c r="I267" s="441" t="s">
        <v>16063</v>
      </c>
      <c r="J267" s="250" t="s">
        <v>16064</v>
      </c>
      <c r="L267" s="250" t="s">
        <v>16065</v>
      </c>
      <c r="M267" s="250" t="s">
        <v>1230</v>
      </c>
      <c r="N267" s="451" t="s">
        <v>15895</v>
      </c>
      <c r="O267" s="250" t="s">
        <v>15896</v>
      </c>
    </row>
    <row r="268" spans="3:15">
      <c r="C268" s="463"/>
      <c r="D268" s="463"/>
      <c r="E268" s="463"/>
      <c r="H268" s="449" t="s">
        <v>1238</v>
      </c>
      <c r="I268" s="441" t="s">
        <v>16066</v>
      </c>
      <c r="J268" s="250" t="s">
        <v>16067</v>
      </c>
      <c r="L268" s="250" t="s">
        <v>16068</v>
      </c>
      <c r="M268" s="250"/>
      <c r="N268" s="451"/>
      <c r="O268" s="250" t="s">
        <v>15896</v>
      </c>
    </row>
    <row r="269" spans="3:15">
      <c r="C269" s="463"/>
      <c r="D269" s="463"/>
      <c r="E269" s="463"/>
      <c r="H269" s="449" t="s">
        <v>1238</v>
      </c>
      <c r="I269" s="441" t="s">
        <v>16069</v>
      </c>
      <c r="J269" s="250" t="s">
        <v>16070</v>
      </c>
      <c r="L269" s="250" t="s">
        <v>16071</v>
      </c>
      <c r="M269" s="250" t="s">
        <v>1230</v>
      </c>
      <c r="N269" s="451" t="s">
        <v>15898</v>
      </c>
      <c r="O269" s="250" t="s">
        <v>15899</v>
      </c>
    </row>
    <row r="270" spans="3:15">
      <c r="C270" s="463"/>
      <c r="D270" s="463"/>
      <c r="E270" s="463"/>
      <c r="H270" s="449" t="s">
        <v>1238</v>
      </c>
      <c r="I270" s="441" t="s">
        <v>16072</v>
      </c>
      <c r="J270" s="250" t="s">
        <v>16073</v>
      </c>
      <c r="L270" s="250" t="s">
        <v>16074</v>
      </c>
      <c r="M270" s="250" t="s">
        <v>1230</v>
      </c>
      <c r="N270" s="451" t="s">
        <v>15901</v>
      </c>
      <c r="O270" s="250" t="s">
        <v>15902</v>
      </c>
    </row>
    <row r="271" spans="3:15">
      <c r="C271" s="463"/>
      <c r="D271" s="463"/>
      <c r="E271" s="463"/>
      <c r="H271" s="449" t="s">
        <v>1238</v>
      </c>
      <c r="I271" s="441" t="s">
        <v>16075</v>
      </c>
      <c r="J271" s="250" t="s">
        <v>16076</v>
      </c>
      <c r="L271" s="250" t="s">
        <v>16077</v>
      </c>
      <c r="M271" s="250" t="s">
        <v>1230</v>
      </c>
      <c r="N271" s="451" t="s">
        <v>15904</v>
      </c>
      <c r="O271" s="250" t="s">
        <v>15905</v>
      </c>
    </row>
    <row r="272" spans="3:15">
      <c r="C272" s="463"/>
      <c r="D272" s="463"/>
      <c r="E272" s="463"/>
      <c r="H272" s="449" t="s">
        <v>1238</v>
      </c>
      <c r="I272" s="441" t="s">
        <v>16078</v>
      </c>
      <c r="J272" s="250" t="s">
        <v>16079</v>
      </c>
      <c r="L272" s="250" t="s">
        <v>16080</v>
      </c>
      <c r="M272" s="250" t="s">
        <v>1232</v>
      </c>
      <c r="N272" s="451" t="s">
        <v>15909</v>
      </c>
      <c r="O272" s="250" t="s">
        <v>15910</v>
      </c>
    </row>
    <row r="273" spans="3:15">
      <c r="C273" s="463"/>
      <c r="D273" s="463"/>
      <c r="E273" s="463"/>
      <c r="H273" s="449" t="s">
        <v>1238</v>
      </c>
      <c r="I273" s="441" t="s">
        <v>16081</v>
      </c>
      <c r="J273" s="250" t="s">
        <v>16082</v>
      </c>
      <c r="L273" s="250" t="s">
        <v>16083</v>
      </c>
      <c r="M273" s="250" t="s">
        <v>1232</v>
      </c>
      <c r="N273" s="451" t="s">
        <v>15912</v>
      </c>
      <c r="O273" s="250" t="s">
        <v>15913</v>
      </c>
    </row>
    <row r="274" spans="3:15">
      <c r="C274" s="463"/>
      <c r="D274" s="463"/>
      <c r="E274" s="463"/>
      <c r="H274" s="459"/>
      <c r="I274" s="455" t="s">
        <v>1324</v>
      </c>
      <c r="J274" s="460"/>
      <c r="L274" s="250" t="s">
        <v>16084</v>
      </c>
      <c r="M274" s="250" t="s">
        <v>1232</v>
      </c>
      <c r="N274" s="451" t="s">
        <v>15915</v>
      </c>
      <c r="O274" s="250" t="s">
        <v>15916</v>
      </c>
    </row>
    <row r="275" spans="3:15">
      <c r="C275" s="463"/>
      <c r="D275" s="463"/>
      <c r="E275" s="463"/>
      <c r="H275" s="449" t="s">
        <v>1241</v>
      </c>
      <c r="I275" s="441" t="s">
        <v>16085</v>
      </c>
      <c r="J275" s="250" t="s">
        <v>16086</v>
      </c>
      <c r="L275" s="250" t="s">
        <v>16087</v>
      </c>
      <c r="M275" s="250"/>
      <c r="N275" s="451"/>
      <c r="O275" s="250" t="s">
        <v>15916</v>
      </c>
    </row>
    <row r="276" spans="3:15">
      <c r="C276" s="463"/>
      <c r="D276" s="463"/>
      <c r="E276" s="463"/>
      <c r="H276" s="449" t="s">
        <v>1241</v>
      </c>
      <c r="I276" s="441" t="s">
        <v>16088</v>
      </c>
      <c r="J276" s="250" t="s">
        <v>16089</v>
      </c>
      <c r="L276" s="250" t="s">
        <v>16090</v>
      </c>
      <c r="M276" s="250" t="s">
        <v>1232</v>
      </c>
      <c r="N276" s="451" t="s">
        <v>15918</v>
      </c>
      <c r="O276" s="250" t="s">
        <v>15919</v>
      </c>
    </row>
    <row r="277" spans="3:15">
      <c r="C277" s="463"/>
      <c r="D277" s="463"/>
      <c r="E277" s="463"/>
      <c r="H277" s="449" t="s">
        <v>1241</v>
      </c>
      <c r="I277" s="441" t="s">
        <v>16091</v>
      </c>
      <c r="J277" s="250" t="s">
        <v>16092</v>
      </c>
      <c r="L277" s="250" t="s">
        <v>16093</v>
      </c>
      <c r="M277" s="250"/>
      <c r="N277" s="451"/>
      <c r="O277" s="250" t="s">
        <v>15919</v>
      </c>
    </row>
    <row r="278" spans="3:15">
      <c r="C278" s="463"/>
      <c r="D278" s="463"/>
      <c r="E278" s="463"/>
      <c r="H278" s="449" t="s">
        <v>1241</v>
      </c>
      <c r="I278" s="441" t="s">
        <v>16094</v>
      </c>
      <c r="J278" s="250" t="s">
        <v>16095</v>
      </c>
      <c r="L278" s="250" t="s">
        <v>16096</v>
      </c>
      <c r="M278" s="250"/>
      <c r="N278" s="451"/>
      <c r="O278" s="250" t="s">
        <v>15919</v>
      </c>
    </row>
    <row r="279" spans="3:15">
      <c r="C279" s="463"/>
      <c r="D279" s="463"/>
      <c r="E279" s="463"/>
      <c r="H279" s="449" t="s">
        <v>1241</v>
      </c>
      <c r="I279" s="441" t="s">
        <v>16097</v>
      </c>
      <c r="J279" s="250" t="s">
        <v>16098</v>
      </c>
      <c r="L279" s="250" t="s">
        <v>16099</v>
      </c>
      <c r="M279" s="250" t="s">
        <v>1232</v>
      </c>
      <c r="N279" s="451" t="s">
        <v>15921</v>
      </c>
      <c r="O279" s="250" t="s">
        <v>15922</v>
      </c>
    </row>
    <row r="280" spans="3:15">
      <c r="C280" s="463"/>
      <c r="D280" s="463"/>
      <c r="E280" s="463"/>
      <c r="H280" s="449" t="s">
        <v>1241</v>
      </c>
      <c r="I280" s="441" t="s">
        <v>16100</v>
      </c>
      <c r="J280" s="250" t="s">
        <v>16101</v>
      </c>
      <c r="L280" s="250" t="s">
        <v>16102</v>
      </c>
      <c r="M280" s="250" t="s">
        <v>1232</v>
      </c>
      <c r="N280" s="451" t="s">
        <v>15924</v>
      </c>
      <c r="O280" s="250" t="s">
        <v>15925</v>
      </c>
    </row>
    <row r="281" spans="3:15">
      <c r="C281" s="463"/>
      <c r="D281" s="463"/>
      <c r="E281" s="463"/>
      <c r="H281" s="449" t="s">
        <v>1241</v>
      </c>
      <c r="I281" s="441" t="s">
        <v>16103</v>
      </c>
      <c r="J281" s="250" t="s">
        <v>16104</v>
      </c>
      <c r="L281" s="250" t="s">
        <v>16105</v>
      </c>
      <c r="M281" s="250"/>
      <c r="N281" s="451"/>
      <c r="O281" s="250" t="s">
        <v>15925</v>
      </c>
    </row>
    <row r="282" spans="3:15">
      <c r="C282" s="463"/>
      <c r="D282" s="463"/>
      <c r="E282" s="463"/>
      <c r="H282" s="449" t="s">
        <v>1241</v>
      </c>
      <c r="I282" s="441" t="s">
        <v>16106</v>
      </c>
      <c r="J282" s="250" t="s">
        <v>16107</v>
      </c>
      <c r="L282" s="250" t="s">
        <v>16108</v>
      </c>
      <c r="M282" s="250"/>
      <c r="N282" s="451"/>
      <c r="O282" s="250" t="s">
        <v>15925</v>
      </c>
    </row>
    <row r="283" spans="3:15">
      <c r="C283" s="463"/>
      <c r="D283" s="463"/>
      <c r="E283" s="463"/>
      <c r="H283" s="449" t="s">
        <v>1241</v>
      </c>
      <c r="I283" s="441" t="s">
        <v>16109</v>
      </c>
      <c r="J283" s="250" t="s">
        <v>16110</v>
      </c>
      <c r="L283" s="250" t="s">
        <v>16111</v>
      </c>
      <c r="M283" s="250" t="s">
        <v>1232</v>
      </c>
      <c r="N283" s="451" t="s">
        <v>15927</v>
      </c>
      <c r="O283" s="250" t="s">
        <v>15928</v>
      </c>
    </row>
    <row r="284" spans="3:15">
      <c r="C284" s="463"/>
      <c r="D284" s="463"/>
      <c r="E284" s="463"/>
      <c r="H284" s="449" t="s">
        <v>1241</v>
      </c>
      <c r="I284" s="441" t="s">
        <v>16112</v>
      </c>
      <c r="J284" s="250" t="s">
        <v>16113</v>
      </c>
      <c r="L284" s="250" t="s">
        <v>16114</v>
      </c>
      <c r="M284" s="250"/>
      <c r="N284" s="451"/>
      <c r="O284" s="250" t="s">
        <v>15928</v>
      </c>
    </row>
    <row r="285" spans="3:15">
      <c r="C285" s="463"/>
      <c r="D285" s="463"/>
      <c r="E285" s="463"/>
      <c r="H285" s="449" t="s">
        <v>1241</v>
      </c>
      <c r="I285" s="441" t="s">
        <v>16115</v>
      </c>
      <c r="J285" s="250" t="s">
        <v>16116</v>
      </c>
      <c r="L285" s="250" t="s">
        <v>16117</v>
      </c>
      <c r="M285" s="250"/>
      <c r="N285" s="451"/>
      <c r="O285" s="250" t="s">
        <v>15928</v>
      </c>
    </row>
    <row r="286" spans="3:15">
      <c r="C286" s="463"/>
      <c r="D286" s="463"/>
      <c r="E286" s="463"/>
      <c r="H286" s="449" t="s">
        <v>1241</v>
      </c>
      <c r="I286" s="441" t="s">
        <v>16118</v>
      </c>
      <c r="J286" s="250" t="s">
        <v>16119</v>
      </c>
      <c r="L286" s="250" t="s">
        <v>16120</v>
      </c>
      <c r="M286" s="250" t="s">
        <v>1232</v>
      </c>
      <c r="N286" s="451" t="s">
        <v>15930</v>
      </c>
      <c r="O286" s="250" t="s">
        <v>15931</v>
      </c>
    </row>
    <row r="287" spans="3:15">
      <c r="C287" s="463"/>
      <c r="D287" s="463"/>
      <c r="E287" s="463"/>
      <c r="H287" s="449" t="s">
        <v>1241</v>
      </c>
      <c r="I287" s="441" t="s">
        <v>16121</v>
      </c>
      <c r="J287" s="250" t="s">
        <v>16122</v>
      </c>
      <c r="L287" s="250" t="s">
        <v>16123</v>
      </c>
      <c r="M287" s="250"/>
      <c r="N287" s="451"/>
      <c r="O287" s="250" t="s">
        <v>15931</v>
      </c>
    </row>
    <row r="288" spans="3:15">
      <c r="C288" s="463"/>
      <c r="D288" s="463"/>
      <c r="E288" s="463"/>
      <c r="H288" s="449" t="s">
        <v>1241</v>
      </c>
      <c r="I288" s="441" t="s">
        <v>16124</v>
      </c>
      <c r="J288" s="250" t="s">
        <v>16125</v>
      </c>
      <c r="L288" s="250" t="s">
        <v>16126</v>
      </c>
      <c r="M288" s="250" t="s">
        <v>1234</v>
      </c>
      <c r="N288" s="451" t="s">
        <v>15934</v>
      </c>
      <c r="O288" s="250" t="s">
        <v>15935</v>
      </c>
    </row>
    <row r="289" spans="3:15">
      <c r="C289" s="463"/>
      <c r="D289" s="463"/>
      <c r="E289" s="463"/>
      <c r="H289" s="449" t="s">
        <v>1241</v>
      </c>
      <c r="I289" s="441" t="s">
        <v>16127</v>
      </c>
      <c r="J289" s="250" t="s">
        <v>16128</v>
      </c>
      <c r="L289" s="250" t="s">
        <v>16129</v>
      </c>
      <c r="M289" s="250"/>
      <c r="N289" s="451"/>
      <c r="O289" s="250" t="s">
        <v>15935</v>
      </c>
    </row>
    <row r="290" spans="3:15">
      <c r="C290" s="463"/>
      <c r="D290" s="463"/>
      <c r="E290" s="463"/>
      <c r="H290" s="449" t="s">
        <v>1241</v>
      </c>
      <c r="I290" s="441" t="s">
        <v>16130</v>
      </c>
      <c r="J290" s="250" t="s">
        <v>16131</v>
      </c>
      <c r="L290" s="250" t="s">
        <v>16132</v>
      </c>
      <c r="M290" s="250" t="s">
        <v>1234</v>
      </c>
      <c r="N290" s="451" t="s">
        <v>15937</v>
      </c>
      <c r="O290" s="250" t="s">
        <v>15938</v>
      </c>
    </row>
    <row r="291" spans="3:15">
      <c r="C291" s="463"/>
      <c r="D291" s="463"/>
      <c r="E291" s="463"/>
      <c r="H291" s="449" t="s">
        <v>1241</v>
      </c>
      <c r="I291" s="441" t="s">
        <v>16133</v>
      </c>
      <c r="J291" s="250" t="s">
        <v>16134</v>
      </c>
      <c r="L291" s="250" t="s">
        <v>16135</v>
      </c>
      <c r="M291" s="250"/>
      <c r="N291" s="451"/>
      <c r="O291" s="250" t="s">
        <v>15938</v>
      </c>
    </row>
    <row r="292" spans="3:15">
      <c r="C292" s="463"/>
      <c r="D292" s="463"/>
      <c r="E292" s="463"/>
      <c r="H292" s="449" t="s">
        <v>1241</v>
      </c>
      <c r="I292" s="441" t="s">
        <v>16136</v>
      </c>
      <c r="J292" s="250" t="s">
        <v>16137</v>
      </c>
      <c r="L292" s="250" t="s">
        <v>16138</v>
      </c>
      <c r="M292" s="250" t="s">
        <v>1234</v>
      </c>
      <c r="N292" s="451" t="s">
        <v>15940</v>
      </c>
      <c r="O292" s="250" t="s">
        <v>15941</v>
      </c>
    </row>
    <row r="293" spans="3:15">
      <c r="C293" s="463"/>
      <c r="D293" s="463"/>
      <c r="E293" s="463"/>
      <c r="H293" s="449" t="s">
        <v>1241</v>
      </c>
      <c r="I293" s="441" t="s">
        <v>16139</v>
      </c>
      <c r="J293" s="250" t="s">
        <v>16140</v>
      </c>
      <c r="L293" s="250" t="s">
        <v>16141</v>
      </c>
      <c r="M293" s="250"/>
      <c r="N293" s="451"/>
      <c r="O293" s="250" t="s">
        <v>15941</v>
      </c>
    </row>
    <row r="294" spans="3:15">
      <c r="C294" s="463"/>
      <c r="D294" s="463"/>
      <c r="E294" s="463"/>
      <c r="H294" s="449" t="s">
        <v>1241</v>
      </c>
      <c r="I294" s="441" t="s">
        <v>16142</v>
      </c>
      <c r="J294" s="250" t="s">
        <v>16143</v>
      </c>
      <c r="L294" s="250" t="s">
        <v>16144</v>
      </c>
      <c r="M294" s="250" t="s">
        <v>1234</v>
      </c>
      <c r="N294" s="451" t="s">
        <v>15943</v>
      </c>
      <c r="O294" s="250" t="s">
        <v>15944</v>
      </c>
    </row>
    <row r="295" spans="3:15">
      <c r="C295" s="463"/>
      <c r="D295" s="463"/>
      <c r="E295" s="463"/>
      <c r="H295" s="449" t="s">
        <v>1241</v>
      </c>
      <c r="I295" s="441" t="s">
        <v>16145</v>
      </c>
      <c r="J295" s="250" t="s">
        <v>16146</v>
      </c>
      <c r="L295" s="250" t="s">
        <v>16147</v>
      </c>
      <c r="M295" s="250" t="s">
        <v>1234</v>
      </c>
      <c r="N295" s="451" t="s">
        <v>15946</v>
      </c>
      <c r="O295" s="250" t="s">
        <v>15947</v>
      </c>
    </row>
    <row r="296" spans="3:15">
      <c r="C296" s="463"/>
      <c r="D296" s="463"/>
      <c r="E296" s="463"/>
      <c r="H296" s="449" t="s">
        <v>1241</v>
      </c>
      <c r="I296" s="441" t="s">
        <v>16148</v>
      </c>
      <c r="J296" s="250" t="s">
        <v>16149</v>
      </c>
      <c r="L296" s="250" t="s">
        <v>16150</v>
      </c>
      <c r="M296" s="250"/>
      <c r="N296" s="451"/>
      <c r="O296" s="250" t="s">
        <v>15947</v>
      </c>
    </row>
    <row r="297" spans="3:15">
      <c r="C297" s="463"/>
      <c r="D297" s="463"/>
      <c r="E297" s="463"/>
      <c r="H297" s="449" t="s">
        <v>1241</v>
      </c>
      <c r="I297" s="441" t="s">
        <v>16151</v>
      </c>
      <c r="J297" s="250" t="s">
        <v>16152</v>
      </c>
      <c r="L297" s="250" t="s">
        <v>16153</v>
      </c>
      <c r="M297" s="250" t="s">
        <v>1234</v>
      </c>
      <c r="N297" s="451" t="s">
        <v>15949</v>
      </c>
      <c r="O297" s="250" t="s">
        <v>15950</v>
      </c>
    </row>
    <row r="298" spans="3:15">
      <c r="C298" s="463"/>
      <c r="D298" s="463"/>
      <c r="E298" s="463"/>
      <c r="H298" s="449" t="s">
        <v>1241</v>
      </c>
      <c r="I298" s="441" t="s">
        <v>16154</v>
      </c>
      <c r="J298" s="250" t="s">
        <v>16155</v>
      </c>
      <c r="L298" s="250" t="s">
        <v>16156</v>
      </c>
      <c r="M298" s="250" t="s">
        <v>1234</v>
      </c>
      <c r="N298" s="451" t="s">
        <v>15952</v>
      </c>
      <c r="O298" s="250" t="s">
        <v>15953</v>
      </c>
    </row>
    <row r="299" spans="3:15">
      <c r="C299" s="463"/>
      <c r="D299" s="463"/>
      <c r="E299" s="463"/>
      <c r="H299" s="449" t="s">
        <v>1241</v>
      </c>
      <c r="I299" s="441" t="s">
        <v>16157</v>
      </c>
      <c r="J299" s="250" t="s">
        <v>16158</v>
      </c>
      <c r="L299" s="250" t="s">
        <v>16159</v>
      </c>
      <c r="M299" s="250"/>
      <c r="N299" s="451"/>
      <c r="O299" s="250" t="s">
        <v>15953</v>
      </c>
    </row>
    <row r="300" spans="3:15">
      <c r="C300" s="463"/>
      <c r="D300" s="463"/>
      <c r="E300" s="463"/>
      <c r="H300" s="449" t="s">
        <v>1241</v>
      </c>
      <c r="I300" s="441" t="s">
        <v>16160</v>
      </c>
      <c r="J300" s="250" t="s">
        <v>16161</v>
      </c>
      <c r="L300" s="250" t="s">
        <v>16162</v>
      </c>
      <c r="M300" s="250" t="s">
        <v>1234</v>
      </c>
      <c r="N300" s="451" t="s">
        <v>15955</v>
      </c>
      <c r="O300" s="250" t="s">
        <v>15956</v>
      </c>
    </row>
    <row r="301" spans="3:15">
      <c r="C301" s="463"/>
      <c r="D301" s="463"/>
      <c r="E301" s="463"/>
      <c r="H301" s="449" t="s">
        <v>1241</v>
      </c>
      <c r="I301" s="441" t="s">
        <v>16163</v>
      </c>
      <c r="J301" s="250" t="s">
        <v>16164</v>
      </c>
      <c r="L301" s="250" t="s">
        <v>16165</v>
      </c>
      <c r="M301" s="250" t="s">
        <v>1234</v>
      </c>
      <c r="N301" s="451" t="s">
        <v>15958</v>
      </c>
      <c r="O301" s="250" t="s">
        <v>15959</v>
      </c>
    </row>
    <row r="302" spans="3:15">
      <c r="C302" s="463"/>
      <c r="D302" s="463"/>
      <c r="E302" s="463"/>
      <c r="H302" s="449" t="s">
        <v>1241</v>
      </c>
      <c r="I302" s="441" t="s">
        <v>16166</v>
      </c>
      <c r="J302" s="250" t="s">
        <v>16167</v>
      </c>
      <c r="L302" s="250" t="s">
        <v>16168</v>
      </c>
      <c r="M302" s="250"/>
      <c r="N302" s="451"/>
      <c r="O302" s="250" t="s">
        <v>15959</v>
      </c>
    </row>
    <row r="303" spans="3:15">
      <c r="C303" s="463"/>
      <c r="D303" s="463"/>
      <c r="E303" s="463"/>
      <c r="H303" s="449" t="s">
        <v>1241</v>
      </c>
      <c r="I303" s="441" t="s">
        <v>16169</v>
      </c>
      <c r="J303" s="250" t="s">
        <v>16170</v>
      </c>
      <c r="L303" s="250" t="s">
        <v>16171</v>
      </c>
      <c r="M303" s="250"/>
      <c r="N303" s="451"/>
      <c r="O303" s="250" t="s">
        <v>15959</v>
      </c>
    </row>
    <row r="304" spans="3:15">
      <c r="C304" s="463"/>
      <c r="D304" s="463"/>
      <c r="E304" s="463"/>
      <c r="H304" s="449" t="s">
        <v>1241</v>
      </c>
      <c r="I304" s="441" t="s">
        <v>16172</v>
      </c>
      <c r="J304" s="250" t="s">
        <v>16173</v>
      </c>
      <c r="L304" s="250" t="s">
        <v>16174</v>
      </c>
      <c r="M304" s="250" t="s">
        <v>1234</v>
      </c>
      <c r="N304" s="451" t="s">
        <v>15961</v>
      </c>
      <c r="O304" s="250" t="s">
        <v>15962</v>
      </c>
    </row>
    <row r="305" spans="3:15">
      <c r="C305" s="463"/>
      <c r="D305" s="463"/>
      <c r="E305" s="463"/>
      <c r="H305" s="449" t="s">
        <v>1241</v>
      </c>
      <c r="I305" s="441" t="s">
        <v>16175</v>
      </c>
      <c r="J305" s="250" t="s">
        <v>16176</v>
      </c>
      <c r="L305" s="250" t="s">
        <v>16177</v>
      </c>
      <c r="M305" s="250" t="s">
        <v>1234</v>
      </c>
      <c r="N305" s="451" t="s">
        <v>15964</v>
      </c>
      <c r="O305" s="250" t="s">
        <v>15965</v>
      </c>
    </row>
    <row r="306" spans="3:15">
      <c r="C306" s="463"/>
      <c r="D306" s="463"/>
      <c r="E306" s="463"/>
      <c r="H306" s="449" t="s">
        <v>1241</v>
      </c>
      <c r="I306" s="441" t="s">
        <v>16178</v>
      </c>
      <c r="J306" s="250" t="s">
        <v>16179</v>
      </c>
      <c r="L306" s="250" t="s">
        <v>16180</v>
      </c>
      <c r="M306" s="250" t="s">
        <v>1234</v>
      </c>
      <c r="N306" s="451" t="s">
        <v>15967</v>
      </c>
      <c r="O306" s="250" t="s">
        <v>15968</v>
      </c>
    </row>
    <row r="307" spans="3:15">
      <c r="C307" s="463"/>
      <c r="D307" s="463"/>
      <c r="E307" s="463"/>
      <c r="H307" s="449" t="s">
        <v>1241</v>
      </c>
      <c r="I307" s="441" t="s">
        <v>16181</v>
      </c>
      <c r="J307" s="250" t="s">
        <v>16182</v>
      </c>
      <c r="L307" s="250" t="s">
        <v>16183</v>
      </c>
      <c r="M307" s="250" t="s">
        <v>1234</v>
      </c>
      <c r="N307" s="451" t="s">
        <v>15970</v>
      </c>
      <c r="O307" s="250" t="s">
        <v>15971</v>
      </c>
    </row>
    <row r="308" spans="3:15">
      <c r="C308" s="463"/>
      <c r="D308" s="463"/>
      <c r="E308" s="463"/>
      <c r="H308" s="449" t="s">
        <v>1241</v>
      </c>
      <c r="I308" s="441" t="s">
        <v>16184</v>
      </c>
      <c r="J308" s="250" t="s">
        <v>16185</v>
      </c>
      <c r="L308" s="250" t="s">
        <v>16186</v>
      </c>
      <c r="M308" s="250"/>
      <c r="N308" s="451"/>
      <c r="O308" s="250" t="s">
        <v>15971</v>
      </c>
    </row>
    <row r="309" spans="3:15">
      <c r="C309" s="463"/>
      <c r="D309" s="463"/>
      <c r="E309" s="463"/>
      <c r="H309" s="449" t="s">
        <v>1241</v>
      </c>
      <c r="I309" s="441" t="s">
        <v>16187</v>
      </c>
      <c r="J309" s="250" t="s">
        <v>16188</v>
      </c>
      <c r="L309" s="250" t="s">
        <v>16189</v>
      </c>
      <c r="M309" s="250" t="s">
        <v>1234</v>
      </c>
      <c r="N309" s="451" t="s">
        <v>15973</v>
      </c>
      <c r="O309" s="250" t="s">
        <v>15974</v>
      </c>
    </row>
    <row r="310" spans="3:15">
      <c r="C310" s="463"/>
      <c r="D310" s="463"/>
      <c r="E310" s="463"/>
      <c r="H310" s="449" t="s">
        <v>1241</v>
      </c>
      <c r="I310" s="441" t="s">
        <v>16190</v>
      </c>
      <c r="J310" s="250" t="s">
        <v>16191</v>
      </c>
      <c r="L310" s="250" t="s">
        <v>16192</v>
      </c>
      <c r="M310" s="250" t="s">
        <v>1234</v>
      </c>
      <c r="N310" s="451" t="s">
        <v>15976</v>
      </c>
      <c r="O310" s="250" t="s">
        <v>15977</v>
      </c>
    </row>
    <row r="311" spans="3:15">
      <c r="C311" s="463"/>
      <c r="D311" s="463"/>
      <c r="E311" s="463"/>
      <c r="H311" s="449" t="s">
        <v>1241</v>
      </c>
      <c r="I311" s="441" t="s">
        <v>16193</v>
      </c>
      <c r="J311" s="250" t="s">
        <v>16194</v>
      </c>
      <c r="L311" s="250" t="s">
        <v>16195</v>
      </c>
      <c r="M311" s="250" t="s">
        <v>1234</v>
      </c>
      <c r="N311" s="451" t="s">
        <v>15979</v>
      </c>
      <c r="O311" s="250" t="s">
        <v>15980</v>
      </c>
    </row>
    <row r="312" spans="3:15">
      <c r="C312" s="463"/>
      <c r="D312" s="463"/>
      <c r="E312" s="463"/>
      <c r="H312" s="449" t="s">
        <v>1241</v>
      </c>
      <c r="I312" s="441" t="s">
        <v>16196</v>
      </c>
      <c r="J312" s="250" t="s">
        <v>16197</v>
      </c>
      <c r="L312" s="250" t="s">
        <v>16198</v>
      </c>
      <c r="M312" s="250"/>
      <c r="N312" s="451"/>
      <c r="O312" s="250" t="s">
        <v>15980</v>
      </c>
    </row>
    <row r="313" spans="3:15">
      <c r="C313" s="463"/>
      <c r="D313" s="463"/>
      <c r="E313" s="463"/>
      <c r="H313" s="449" t="s">
        <v>1241</v>
      </c>
      <c r="I313" s="441" t="s">
        <v>16199</v>
      </c>
      <c r="J313" s="250" t="s">
        <v>16200</v>
      </c>
      <c r="L313" s="250" t="s">
        <v>16201</v>
      </c>
      <c r="M313" s="250" t="s">
        <v>1236</v>
      </c>
      <c r="N313" s="451" t="s">
        <v>15983</v>
      </c>
      <c r="O313" s="250" t="s">
        <v>15984</v>
      </c>
    </row>
    <row r="314" spans="3:15">
      <c r="C314" s="463"/>
      <c r="D314" s="463"/>
      <c r="E314" s="463"/>
      <c r="H314" s="449" t="s">
        <v>1241</v>
      </c>
      <c r="I314" s="441" t="s">
        <v>16202</v>
      </c>
      <c r="J314" s="250" t="s">
        <v>16203</v>
      </c>
      <c r="L314" s="250" t="s">
        <v>16204</v>
      </c>
      <c r="M314" s="250" t="s">
        <v>1236</v>
      </c>
      <c r="N314" s="451" t="s">
        <v>15986</v>
      </c>
      <c r="O314" s="250" t="s">
        <v>15987</v>
      </c>
    </row>
    <row r="315" spans="3:15">
      <c r="C315" s="463"/>
      <c r="D315" s="463"/>
      <c r="E315" s="463"/>
      <c r="H315" s="449" t="s">
        <v>1241</v>
      </c>
      <c r="I315" s="441" t="s">
        <v>16205</v>
      </c>
      <c r="J315" s="250" t="s">
        <v>16206</v>
      </c>
      <c r="L315" s="250" t="s">
        <v>16207</v>
      </c>
      <c r="M315" s="250"/>
      <c r="N315" s="451"/>
      <c r="O315" s="250" t="s">
        <v>15987</v>
      </c>
    </row>
    <row r="316" spans="3:15">
      <c r="C316" s="463"/>
      <c r="D316" s="463"/>
      <c r="E316" s="463"/>
      <c r="H316" s="449" t="s">
        <v>1241</v>
      </c>
      <c r="I316" s="441" t="s">
        <v>16208</v>
      </c>
      <c r="J316" s="250" t="s">
        <v>16209</v>
      </c>
      <c r="L316" s="250" t="s">
        <v>16210</v>
      </c>
      <c r="M316" s="250" t="s">
        <v>1236</v>
      </c>
      <c r="N316" s="451" t="s">
        <v>15989</v>
      </c>
      <c r="O316" s="250" t="s">
        <v>15990</v>
      </c>
    </row>
    <row r="317" spans="3:15">
      <c r="C317" s="463"/>
      <c r="D317" s="463"/>
      <c r="E317" s="463"/>
      <c r="H317" s="449" t="s">
        <v>1241</v>
      </c>
      <c r="I317" s="441" t="s">
        <v>16211</v>
      </c>
      <c r="J317" s="250" t="s">
        <v>16212</v>
      </c>
      <c r="L317" s="250" t="s">
        <v>16213</v>
      </c>
      <c r="M317" s="250" t="s">
        <v>1236</v>
      </c>
      <c r="N317" s="451" t="s">
        <v>15992</v>
      </c>
      <c r="O317" s="250" t="s">
        <v>15993</v>
      </c>
    </row>
    <row r="318" spans="3:15">
      <c r="C318" s="463"/>
      <c r="D318" s="463"/>
      <c r="E318" s="463"/>
      <c r="H318" s="449" t="s">
        <v>1241</v>
      </c>
      <c r="I318" s="441" t="s">
        <v>16214</v>
      </c>
      <c r="J318" s="250" t="s">
        <v>16215</v>
      </c>
      <c r="L318" s="250" t="s">
        <v>16216</v>
      </c>
      <c r="M318" s="250"/>
      <c r="N318" s="451"/>
      <c r="O318" s="250" t="s">
        <v>15993</v>
      </c>
    </row>
    <row r="319" spans="3:15">
      <c r="C319" s="463"/>
      <c r="D319" s="463"/>
      <c r="E319" s="463"/>
      <c r="H319" s="449" t="s">
        <v>1241</v>
      </c>
      <c r="I319" s="441" t="s">
        <v>16217</v>
      </c>
      <c r="J319" s="250" t="s">
        <v>16218</v>
      </c>
      <c r="L319" s="250" t="s">
        <v>16219</v>
      </c>
      <c r="M319" s="250"/>
      <c r="N319" s="451"/>
      <c r="O319" s="250" t="s">
        <v>15993</v>
      </c>
    </row>
    <row r="320" spans="3:15">
      <c r="C320" s="463"/>
      <c r="D320" s="463"/>
      <c r="E320" s="463"/>
      <c r="H320" s="449" t="s">
        <v>1241</v>
      </c>
      <c r="I320" s="441" t="s">
        <v>16220</v>
      </c>
      <c r="J320" s="250" t="s">
        <v>16221</v>
      </c>
      <c r="L320" s="250" t="s">
        <v>16222</v>
      </c>
      <c r="M320" s="250" t="s">
        <v>1236</v>
      </c>
      <c r="N320" s="451" t="s">
        <v>15995</v>
      </c>
      <c r="O320" s="250" t="s">
        <v>15996</v>
      </c>
    </row>
    <row r="321" spans="3:15">
      <c r="C321" s="463"/>
      <c r="D321" s="463"/>
      <c r="E321" s="463"/>
      <c r="H321" s="449" t="s">
        <v>1241</v>
      </c>
      <c r="I321" s="441" t="s">
        <v>16223</v>
      </c>
      <c r="J321" s="250" t="s">
        <v>16224</v>
      </c>
      <c r="L321" s="250" t="s">
        <v>16225</v>
      </c>
      <c r="M321" s="250"/>
      <c r="N321" s="451"/>
      <c r="O321" s="250" t="s">
        <v>15996</v>
      </c>
    </row>
    <row r="322" spans="3:15">
      <c r="C322" s="463"/>
      <c r="D322" s="463"/>
      <c r="E322" s="463"/>
      <c r="H322" s="449" t="s">
        <v>1241</v>
      </c>
      <c r="I322" s="441" t="s">
        <v>16226</v>
      </c>
      <c r="J322" s="250" t="s">
        <v>16227</v>
      </c>
      <c r="L322" s="250" t="s">
        <v>16228</v>
      </c>
      <c r="M322" s="250" t="s">
        <v>1236</v>
      </c>
      <c r="N322" s="451" t="s">
        <v>15998</v>
      </c>
      <c r="O322" s="250" t="s">
        <v>15999</v>
      </c>
    </row>
    <row r="323" spans="3:15">
      <c r="C323" s="463"/>
      <c r="D323" s="463"/>
      <c r="E323" s="463"/>
      <c r="H323" s="449" t="s">
        <v>1241</v>
      </c>
      <c r="I323" s="441" t="s">
        <v>16229</v>
      </c>
      <c r="J323" s="250" t="s">
        <v>16230</v>
      </c>
      <c r="L323" s="250" t="s">
        <v>16231</v>
      </c>
      <c r="M323" s="250" t="s">
        <v>1236</v>
      </c>
      <c r="N323" s="451" t="s">
        <v>16001</v>
      </c>
      <c r="O323" s="250" t="s">
        <v>16002</v>
      </c>
    </row>
    <row r="324" spans="3:15">
      <c r="C324" s="463"/>
      <c r="D324" s="463"/>
      <c r="E324" s="463"/>
      <c r="H324" s="449" t="s">
        <v>1241</v>
      </c>
      <c r="I324" s="441" t="s">
        <v>16232</v>
      </c>
      <c r="J324" s="250" t="s">
        <v>16233</v>
      </c>
      <c r="L324" s="250" t="s">
        <v>16234</v>
      </c>
      <c r="M324" s="250"/>
      <c r="N324" s="451"/>
      <c r="O324" s="250" t="s">
        <v>16002</v>
      </c>
    </row>
    <row r="325" spans="3:15">
      <c r="C325" s="463"/>
      <c r="D325" s="463"/>
      <c r="E325" s="463"/>
      <c r="H325" s="449" t="s">
        <v>1241</v>
      </c>
      <c r="I325" s="441" t="s">
        <v>16235</v>
      </c>
      <c r="J325" s="250" t="s">
        <v>16236</v>
      </c>
      <c r="L325" s="250" t="s">
        <v>16237</v>
      </c>
      <c r="M325" s="250"/>
      <c r="N325" s="451"/>
      <c r="O325" s="250" t="s">
        <v>16002</v>
      </c>
    </row>
    <row r="326" spans="3:15">
      <c r="C326" s="463"/>
      <c r="D326" s="463"/>
      <c r="E326" s="463"/>
      <c r="H326" s="459"/>
      <c r="I326" s="455" t="s">
        <v>1362</v>
      </c>
      <c r="J326" s="460"/>
      <c r="L326" s="250" t="s">
        <v>16238</v>
      </c>
      <c r="M326" s="250" t="s">
        <v>1236</v>
      </c>
      <c r="N326" s="451" t="s">
        <v>16004</v>
      </c>
      <c r="O326" s="250" t="s">
        <v>16005</v>
      </c>
    </row>
    <row r="327" spans="3:15">
      <c r="C327" s="463"/>
      <c r="D327" s="463"/>
      <c r="E327" s="463"/>
      <c r="H327" s="449" t="s">
        <v>1243</v>
      </c>
      <c r="I327" s="441" t="s">
        <v>16239</v>
      </c>
      <c r="J327" s="250" t="s">
        <v>16240</v>
      </c>
      <c r="L327" s="250" t="s">
        <v>16241</v>
      </c>
      <c r="M327" s="250"/>
      <c r="N327" s="451"/>
      <c r="O327" s="250" t="s">
        <v>16005</v>
      </c>
    </row>
    <row r="328" spans="3:15">
      <c r="C328" s="463"/>
      <c r="D328" s="463"/>
      <c r="E328" s="463"/>
      <c r="H328" s="449" t="s">
        <v>1243</v>
      </c>
      <c r="I328" s="441" t="s">
        <v>16242</v>
      </c>
      <c r="J328" s="250" t="s">
        <v>16243</v>
      </c>
      <c r="L328" s="250" t="s">
        <v>16244</v>
      </c>
      <c r="M328" s="250" t="s">
        <v>1236</v>
      </c>
      <c r="N328" s="451" t="s">
        <v>16007</v>
      </c>
      <c r="O328" s="250" t="s">
        <v>16008</v>
      </c>
    </row>
    <row r="329" spans="3:15">
      <c r="C329" s="463"/>
      <c r="D329" s="463"/>
      <c r="E329" s="463"/>
      <c r="H329" s="449" t="s">
        <v>1243</v>
      </c>
      <c r="I329" s="441" t="s">
        <v>16245</v>
      </c>
      <c r="J329" s="250" t="s">
        <v>16246</v>
      </c>
      <c r="L329" s="250" t="s">
        <v>16247</v>
      </c>
      <c r="M329" s="250"/>
      <c r="N329" s="451"/>
      <c r="O329" s="250" t="s">
        <v>16008</v>
      </c>
    </row>
    <row r="330" spans="3:15">
      <c r="C330" s="463"/>
      <c r="D330" s="463"/>
      <c r="E330" s="463"/>
      <c r="H330" s="449" t="s">
        <v>1243</v>
      </c>
      <c r="I330" s="441" t="s">
        <v>16248</v>
      </c>
      <c r="J330" s="250" t="s">
        <v>16249</v>
      </c>
      <c r="L330" s="250" t="s">
        <v>16250</v>
      </c>
      <c r="M330" s="250"/>
      <c r="N330" s="451"/>
      <c r="O330" s="250" t="s">
        <v>16008</v>
      </c>
    </row>
    <row r="331" spans="3:15">
      <c r="C331" s="463"/>
      <c r="D331" s="463"/>
      <c r="E331" s="463"/>
      <c r="H331" s="449" t="s">
        <v>1243</v>
      </c>
      <c r="I331" s="441" t="s">
        <v>16251</v>
      </c>
      <c r="J331" s="250" t="s">
        <v>16252</v>
      </c>
      <c r="L331" s="250" t="s">
        <v>16253</v>
      </c>
      <c r="M331" s="250"/>
      <c r="N331" s="451"/>
      <c r="O331" s="250" t="s">
        <v>16008</v>
      </c>
    </row>
    <row r="332" spans="3:15">
      <c r="C332" s="463"/>
      <c r="D332" s="463"/>
      <c r="E332" s="463"/>
      <c r="H332" s="449" t="s">
        <v>1243</v>
      </c>
      <c r="I332" s="441" t="s">
        <v>16254</v>
      </c>
      <c r="J332" s="250" t="s">
        <v>16255</v>
      </c>
      <c r="L332" s="250" t="s">
        <v>16256</v>
      </c>
      <c r="M332" s="250"/>
      <c r="N332" s="451"/>
      <c r="O332" s="250" t="s">
        <v>16008</v>
      </c>
    </row>
    <row r="333" spans="3:15">
      <c r="C333" s="463"/>
      <c r="D333" s="463"/>
      <c r="E333" s="463"/>
      <c r="H333" s="449" t="s">
        <v>1243</v>
      </c>
      <c r="I333" s="441" t="s">
        <v>16257</v>
      </c>
      <c r="J333" s="250" t="s">
        <v>16258</v>
      </c>
      <c r="L333" s="250" t="s">
        <v>16259</v>
      </c>
      <c r="M333" s="250"/>
      <c r="N333" s="451"/>
      <c r="O333" s="250" t="s">
        <v>16008</v>
      </c>
    </row>
    <row r="334" spans="3:15">
      <c r="C334" s="463"/>
      <c r="D334" s="463"/>
      <c r="E334" s="463"/>
      <c r="H334" s="449" t="s">
        <v>1243</v>
      </c>
      <c r="I334" s="441" t="s">
        <v>16260</v>
      </c>
      <c r="J334" s="250" t="s">
        <v>16261</v>
      </c>
      <c r="L334" s="250" t="s">
        <v>16262</v>
      </c>
      <c r="M334" s="250" t="s">
        <v>1236</v>
      </c>
      <c r="N334" s="451" t="s">
        <v>16010</v>
      </c>
      <c r="O334" s="250" t="s">
        <v>16011</v>
      </c>
    </row>
    <row r="335" spans="3:15">
      <c r="C335" s="463"/>
      <c r="D335" s="463"/>
      <c r="E335" s="463"/>
      <c r="H335" s="449" t="s">
        <v>1243</v>
      </c>
      <c r="I335" s="441" t="s">
        <v>16263</v>
      </c>
      <c r="J335" s="250" t="s">
        <v>16264</v>
      </c>
      <c r="L335" s="250" t="s">
        <v>16265</v>
      </c>
      <c r="M335" s="250"/>
      <c r="N335" s="451"/>
      <c r="O335" s="250" t="s">
        <v>16011</v>
      </c>
    </row>
    <row r="336" spans="3:15">
      <c r="C336" s="463"/>
      <c r="D336" s="463"/>
      <c r="E336" s="463"/>
      <c r="H336" s="449" t="s">
        <v>1243</v>
      </c>
      <c r="I336" s="441" t="s">
        <v>16266</v>
      </c>
      <c r="J336" s="250" t="s">
        <v>16267</v>
      </c>
      <c r="L336" s="250" t="s">
        <v>16268</v>
      </c>
      <c r="M336" s="250" t="s">
        <v>1236</v>
      </c>
      <c r="N336" s="451" t="s">
        <v>16013</v>
      </c>
      <c r="O336" s="250" t="s">
        <v>16014</v>
      </c>
    </row>
    <row r="337" spans="3:15">
      <c r="C337" s="463"/>
      <c r="D337" s="463"/>
      <c r="E337" s="463"/>
      <c r="H337" s="449" t="s">
        <v>1243</v>
      </c>
      <c r="I337" s="441" t="s">
        <v>16269</v>
      </c>
      <c r="J337" s="250" t="s">
        <v>16270</v>
      </c>
      <c r="L337" s="250" t="s">
        <v>16271</v>
      </c>
      <c r="M337" s="250" t="s">
        <v>1236</v>
      </c>
      <c r="N337" s="451" t="s">
        <v>16016</v>
      </c>
      <c r="O337" s="250" t="s">
        <v>16017</v>
      </c>
    </row>
    <row r="338" spans="3:15">
      <c r="C338" s="463"/>
      <c r="D338" s="463"/>
      <c r="E338" s="463"/>
      <c r="H338" s="449" t="s">
        <v>1243</v>
      </c>
      <c r="I338" s="441" t="s">
        <v>16272</v>
      </c>
      <c r="J338" s="250" t="s">
        <v>16273</v>
      </c>
      <c r="L338" s="250" t="s">
        <v>16274</v>
      </c>
      <c r="M338" s="250" t="s">
        <v>1236</v>
      </c>
      <c r="N338" s="451" t="s">
        <v>16019</v>
      </c>
      <c r="O338" s="250" t="s">
        <v>16020</v>
      </c>
    </row>
    <row r="339" spans="3:15">
      <c r="C339" s="463"/>
      <c r="D339" s="463"/>
      <c r="E339" s="463"/>
      <c r="H339" s="449" t="s">
        <v>1243</v>
      </c>
      <c r="I339" s="441" t="s">
        <v>16275</v>
      </c>
      <c r="J339" s="250" t="s">
        <v>16276</v>
      </c>
      <c r="L339" s="250" t="s">
        <v>16277</v>
      </c>
      <c r="M339" s="250"/>
      <c r="N339" s="451"/>
      <c r="O339" s="250" t="s">
        <v>16020</v>
      </c>
    </row>
    <row r="340" spans="3:15">
      <c r="C340" s="463"/>
      <c r="D340" s="463"/>
      <c r="E340" s="463"/>
      <c r="H340" s="449" t="s">
        <v>1243</v>
      </c>
      <c r="I340" s="441" t="s">
        <v>16278</v>
      </c>
      <c r="J340" s="250" t="s">
        <v>16279</v>
      </c>
      <c r="L340" s="250" t="s">
        <v>16280</v>
      </c>
      <c r="M340" s="250" t="s">
        <v>1236</v>
      </c>
      <c r="N340" s="451" t="s">
        <v>16022</v>
      </c>
      <c r="O340" s="250" t="s">
        <v>16023</v>
      </c>
    </row>
    <row r="341" spans="3:15">
      <c r="C341" s="463"/>
      <c r="D341" s="463"/>
      <c r="E341" s="463"/>
      <c r="H341" s="449" t="s">
        <v>1243</v>
      </c>
      <c r="I341" s="441" t="s">
        <v>16281</v>
      </c>
      <c r="J341" s="250" t="s">
        <v>16282</v>
      </c>
      <c r="L341" s="250" t="s">
        <v>16283</v>
      </c>
      <c r="M341" s="250" t="s">
        <v>1236</v>
      </c>
      <c r="N341" s="451" t="s">
        <v>16025</v>
      </c>
      <c r="O341" s="250" t="s">
        <v>16026</v>
      </c>
    </row>
    <row r="342" spans="3:15">
      <c r="C342" s="463"/>
      <c r="D342" s="463"/>
      <c r="E342" s="463"/>
      <c r="H342" s="449" t="s">
        <v>1243</v>
      </c>
      <c r="I342" s="441" t="s">
        <v>16284</v>
      </c>
      <c r="J342" s="250" t="s">
        <v>16285</v>
      </c>
      <c r="L342" s="250" t="s">
        <v>16286</v>
      </c>
      <c r="M342" s="250" t="s">
        <v>1236</v>
      </c>
      <c r="N342" s="451" t="s">
        <v>16028</v>
      </c>
      <c r="O342" s="250" t="s">
        <v>16029</v>
      </c>
    </row>
    <row r="343" spans="3:15">
      <c r="C343" s="463"/>
      <c r="D343" s="463"/>
      <c r="E343" s="463"/>
      <c r="H343" s="449" t="s">
        <v>1243</v>
      </c>
      <c r="I343" s="441" t="s">
        <v>16287</v>
      </c>
      <c r="J343" s="250" t="s">
        <v>16288</v>
      </c>
      <c r="L343" s="250" t="s">
        <v>16289</v>
      </c>
      <c r="M343" s="250"/>
      <c r="N343" s="451"/>
      <c r="O343" s="250" t="s">
        <v>16029</v>
      </c>
    </row>
    <row r="344" spans="3:15">
      <c r="C344" s="463"/>
      <c r="D344" s="463"/>
      <c r="E344" s="463"/>
      <c r="H344" s="449" t="s">
        <v>1243</v>
      </c>
      <c r="I344" s="441" t="s">
        <v>16290</v>
      </c>
      <c r="J344" s="250" t="s">
        <v>16291</v>
      </c>
      <c r="L344" s="250" t="s">
        <v>16292</v>
      </c>
      <c r="M344" s="250"/>
      <c r="N344" s="451"/>
      <c r="O344" s="250" t="s">
        <v>16029</v>
      </c>
    </row>
    <row r="345" spans="3:15">
      <c r="C345" s="463"/>
      <c r="D345" s="463"/>
      <c r="E345" s="463"/>
      <c r="H345" s="459"/>
      <c r="I345" s="455" t="s">
        <v>16293</v>
      </c>
      <c r="J345" s="460"/>
      <c r="L345" s="250" t="s">
        <v>16294</v>
      </c>
      <c r="M345" s="250" t="s">
        <v>1236</v>
      </c>
      <c r="N345" s="451" t="s">
        <v>16031</v>
      </c>
      <c r="O345" s="250" t="s">
        <v>16032</v>
      </c>
    </row>
    <row r="346" spans="3:15">
      <c r="C346" s="463"/>
      <c r="D346" s="463"/>
      <c r="E346" s="463"/>
      <c r="H346" s="449" t="s">
        <v>1245</v>
      </c>
      <c r="I346" s="441" t="s">
        <v>16295</v>
      </c>
      <c r="J346" s="250" t="s">
        <v>16296</v>
      </c>
      <c r="L346" s="250" t="s">
        <v>16297</v>
      </c>
      <c r="M346" s="250"/>
      <c r="N346" s="451"/>
      <c r="O346" s="250" t="s">
        <v>16032</v>
      </c>
    </row>
    <row r="347" spans="3:15">
      <c r="C347" s="463"/>
      <c r="D347" s="463"/>
      <c r="E347" s="463"/>
      <c r="H347" s="449" t="s">
        <v>1245</v>
      </c>
      <c r="I347" s="441" t="s">
        <v>16298</v>
      </c>
      <c r="J347" s="250" t="s">
        <v>16299</v>
      </c>
      <c r="L347" s="250" t="s">
        <v>16300</v>
      </c>
      <c r="M347" s="250" t="s">
        <v>1236</v>
      </c>
      <c r="N347" s="451" t="s">
        <v>16034</v>
      </c>
      <c r="O347" s="250" t="s">
        <v>16035</v>
      </c>
    </row>
    <row r="348" spans="3:15">
      <c r="C348" s="463"/>
      <c r="D348" s="463"/>
      <c r="E348" s="463"/>
      <c r="H348" s="449" t="s">
        <v>1245</v>
      </c>
      <c r="I348" s="441" t="s">
        <v>16301</v>
      </c>
      <c r="J348" s="250" t="s">
        <v>16302</v>
      </c>
      <c r="L348" s="250" t="s">
        <v>16303</v>
      </c>
      <c r="M348" s="250" t="s">
        <v>1236</v>
      </c>
      <c r="N348" s="451" t="s">
        <v>16037</v>
      </c>
      <c r="O348" s="250" t="s">
        <v>16038</v>
      </c>
    </row>
    <row r="349" spans="3:15">
      <c r="C349" s="463"/>
      <c r="D349" s="463"/>
      <c r="E349" s="463"/>
      <c r="H349" s="449" t="s">
        <v>1245</v>
      </c>
      <c r="I349" s="441" t="s">
        <v>16304</v>
      </c>
      <c r="J349" s="250" t="s">
        <v>16305</v>
      </c>
      <c r="L349" s="250" t="s">
        <v>16306</v>
      </c>
      <c r="M349" s="250"/>
      <c r="N349" s="451"/>
      <c r="O349" s="250" t="s">
        <v>16038</v>
      </c>
    </row>
    <row r="350" spans="3:15">
      <c r="C350" s="463"/>
      <c r="D350" s="463"/>
      <c r="E350" s="463"/>
      <c r="H350" s="449" t="s">
        <v>1245</v>
      </c>
      <c r="I350" s="441" t="s">
        <v>16307</v>
      </c>
      <c r="J350" s="250" t="s">
        <v>16308</v>
      </c>
      <c r="L350" s="250" t="s">
        <v>16309</v>
      </c>
      <c r="M350" s="250"/>
      <c r="N350" s="451"/>
      <c r="O350" s="250" t="s">
        <v>16038</v>
      </c>
    </row>
    <row r="351" spans="3:15">
      <c r="C351" s="463"/>
      <c r="D351" s="463"/>
      <c r="E351" s="463"/>
      <c r="H351" s="449" t="s">
        <v>1245</v>
      </c>
      <c r="I351" s="441" t="s">
        <v>16310</v>
      </c>
      <c r="J351" s="250" t="s">
        <v>16311</v>
      </c>
      <c r="L351" s="250" t="s">
        <v>16312</v>
      </c>
      <c r="M351" s="250" t="s">
        <v>1236</v>
      </c>
      <c r="N351" s="451" t="s">
        <v>16040</v>
      </c>
      <c r="O351" s="250" t="s">
        <v>16041</v>
      </c>
    </row>
    <row r="352" spans="3:15">
      <c r="C352" s="463"/>
      <c r="D352" s="463"/>
      <c r="E352" s="463"/>
      <c r="H352" s="449" t="s">
        <v>1245</v>
      </c>
      <c r="I352" s="441" t="s">
        <v>16313</v>
      </c>
      <c r="J352" s="250" t="s">
        <v>16314</v>
      </c>
      <c r="L352" s="250" t="s">
        <v>16315</v>
      </c>
      <c r="M352" s="250"/>
      <c r="N352" s="451"/>
      <c r="O352" s="250" t="s">
        <v>16041</v>
      </c>
    </row>
    <row r="353" spans="3:15">
      <c r="C353" s="463"/>
      <c r="D353" s="463"/>
      <c r="E353" s="463"/>
      <c r="H353" s="449" t="s">
        <v>1245</v>
      </c>
      <c r="I353" s="441" t="s">
        <v>16316</v>
      </c>
      <c r="J353" s="250" t="s">
        <v>16317</v>
      </c>
      <c r="L353" s="250" t="s">
        <v>16318</v>
      </c>
      <c r="M353" s="250" t="s">
        <v>1236</v>
      </c>
      <c r="N353" s="451" t="s">
        <v>16043</v>
      </c>
      <c r="O353" s="250" t="s">
        <v>16044</v>
      </c>
    </row>
    <row r="354" spans="3:15">
      <c r="C354" s="463"/>
      <c r="D354" s="463"/>
      <c r="E354" s="463"/>
      <c r="H354" s="449" t="s">
        <v>1245</v>
      </c>
      <c r="I354" s="441" t="s">
        <v>16319</v>
      </c>
      <c r="J354" s="250" t="s">
        <v>16320</v>
      </c>
      <c r="L354" s="250" t="s">
        <v>16321</v>
      </c>
      <c r="M354" s="250" t="s">
        <v>1236</v>
      </c>
      <c r="N354" s="451" t="s">
        <v>16046</v>
      </c>
      <c r="O354" s="250" t="s">
        <v>16047</v>
      </c>
    </row>
    <row r="355" spans="3:15">
      <c r="C355" s="463"/>
      <c r="D355" s="463"/>
      <c r="E355" s="463"/>
      <c r="H355" s="449" t="s">
        <v>1245</v>
      </c>
      <c r="I355" s="441" t="s">
        <v>16322</v>
      </c>
      <c r="J355" s="250" t="s">
        <v>16323</v>
      </c>
      <c r="L355" s="250" t="s">
        <v>16324</v>
      </c>
      <c r="M355" s="250"/>
      <c r="N355" s="451"/>
      <c r="O355" s="250" t="s">
        <v>16047</v>
      </c>
    </row>
    <row r="356" spans="3:15">
      <c r="C356" s="463"/>
      <c r="D356" s="463"/>
      <c r="E356" s="463"/>
      <c r="H356" s="449" t="s">
        <v>1245</v>
      </c>
      <c r="I356" s="441" t="s">
        <v>16325</v>
      </c>
      <c r="J356" s="250" t="s">
        <v>16326</v>
      </c>
      <c r="L356" s="250" t="s">
        <v>16327</v>
      </c>
      <c r="M356" s="250"/>
      <c r="N356" s="451"/>
      <c r="O356" s="250" t="s">
        <v>16047</v>
      </c>
    </row>
    <row r="357" spans="3:15">
      <c r="C357" s="463"/>
      <c r="D357" s="463"/>
      <c r="E357" s="463"/>
      <c r="H357" s="449" t="s">
        <v>1245</v>
      </c>
      <c r="I357" s="441" t="s">
        <v>16328</v>
      </c>
      <c r="J357" s="250" t="s">
        <v>16329</v>
      </c>
      <c r="L357" s="250" t="s">
        <v>16330</v>
      </c>
      <c r="M357" s="250" t="s">
        <v>1238</v>
      </c>
      <c r="N357" s="451" t="s">
        <v>16051</v>
      </c>
      <c r="O357" s="250" t="s">
        <v>16052</v>
      </c>
    </row>
    <row r="358" spans="3:15">
      <c r="C358" s="463"/>
      <c r="D358" s="463"/>
      <c r="E358" s="463"/>
      <c r="H358" s="449" t="s">
        <v>1245</v>
      </c>
      <c r="I358" s="441" t="s">
        <v>16331</v>
      </c>
      <c r="J358" s="250" t="s">
        <v>16332</v>
      </c>
      <c r="L358" s="250" t="s">
        <v>16333</v>
      </c>
      <c r="M358" s="250" t="s">
        <v>1238</v>
      </c>
      <c r="N358" s="451" t="s">
        <v>16054</v>
      </c>
      <c r="O358" s="250" t="s">
        <v>16055</v>
      </c>
    </row>
    <row r="359" spans="3:15">
      <c r="C359" s="463"/>
      <c r="D359" s="463"/>
      <c r="E359" s="463"/>
      <c r="H359" s="449" t="s">
        <v>1245</v>
      </c>
      <c r="I359" s="441" t="s">
        <v>16334</v>
      </c>
      <c r="J359" s="250" t="s">
        <v>16335</v>
      </c>
      <c r="L359" s="250" t="s">
        <v>16336</v>
      </c>
      <c r="M359" s="250" t="s">
        <v>1238</v>
      </c>
      <c r="N359" s="451" t="s">
        <v>16057</v>
      </c>
      <c r="O359" s="250" t="s">
        <v>16058</v>
      </c>
    </row>
    <row r="360" spans="3:15">
      <c r="C360" s="463"/>
      <c r="D360" s="463"/>
      <c r="E360" s="463"/>
      <c r="H360" s="449" t="s">
        <v>1245</v>
      </c>
      <c r="I360" s="441" t="s">
        <v>16337</v>
      </c>
      <c r="J360" s="250" t="s">
        <v>16338</v>
      </c>
      <c r="L360" s="250" t="s">
        <v>16339</v>
      </c>
      <c r="M360" s="250" t="s">
        <v>1238</v>
      </c>
      <c r="N360" s="451" t="s">
        <v>16060</v>
      </c>
      <c r="O360" s="250" t="s">
        <v>16061</v>
      </c>
    </row>
    <row r="361" spans="3:15">
      <c r="C361" s="463"/>
      <c r="D361" s="463"/>
      <c r="E361" s="463"/>
      <c r="H361" s="449" t="s">
        <v>1245</v>
      </c>
      <c r="I361" s="441" t="s">
        <v>16340</v>
      </c>
      <c r="J361" s="250" t="s">
        <v>16341</v>
      </c>
      <c r="L361" s="250" t="s">
        <v>16342</v>
      </c>
      <c r="M361" s="250" t="s">
        <v>1238</v>
      </c>
      <c r="N361" s="451" t="s">
        <v>16063</v>
      </c>
      <c r="O361" s="250" t="s">
        <v>16064</v>
      </c>
    </row>
    <row r="362" spans="3:15">
      <c r="C362" s="463"/>
      <c r="D362" s="463"/>
      <c r="E362" s="463"/>
      <c r="H362" s="449" t="s">
        <v>1245</v>
      </c>
      <c r="I362" s="441" t="s">
        <v>16343</v>
      </c>
      <c r="J362" s="250" t="s">
        <v>16344</v>
      </c>
      <c r="L362" s="250" t="s">
        <v>16345</v>
      </c>
      <c r="M362" s="250" t="s">
        <v>1238</v>
      </c>
      <c r="N362" s="451" t="s">
        <v>16066</v>
      </c>
      <c r="O362" s="250" t="s">
        <v>16067</v>
      </c>
    </row>
    <row r="363" spans="3:15">
      <c r="C363" s="463"/>
      <c r="D363" s="463"/>
      <c r="E363" s="463"/>
      <c r="H363" s="449" t="s">
        <v>1245</v>
      </c>
      <c r="I363" s="441" t="s">
        <v>16346</v>
      </c>
      <c r="J363" s="250" t="s">
        <v>16347</v>
      </c>
      <c r="L363" s="250" t="s">
        <v>16348</v>
      </c>
      <c r="M363" s="250" t="s">
        <v>1238</v>
      </c>
      <c r="N363" s="451" t="s">
        <v>16069</v>
      </c>
      <c r="O363" s="250" t="s">
        <v>16070</v>
      </c>
    </row>
    <row r="364" spans="3:15">
      <c r="C364" s="463"/>
      <c r="D364" s="463"/>
      <c r="E364" s="463"/>
      <c r="H364" s="449" t="s">
        <v>1245</v>
      </c>
      <c r="I364" s="441" t="s">
        <v>16349</v>
      </c>
      <c r="J364" s="250" t="s">
        <v>16350</v>
      </c>
      <c r="L364" s="250" t="s">
        <v>16351</v>
      </c>
      <c r="M364" s="250" t="s">
        <v>1238</v>
      </c>
      <c r="N364" s="451" t="s">
        <v>16072</v>
      </c>
      <c r="O364" s="250" t="s">
        <v>16073</v>
      </c>
    </row>
    <row r="365" spans="3:15">
      <c r="C365" s="463"/>
      <c r="D365" s="463"/>
      <c r="E365" s="463"/>
      <c r="H365" s="449" t="s">
        <v>1245</v>
      </c>
      <c r="I365" s="441" t="s">
        <v>16352</v>
      </c>
      <c r="J365" s="250" t="s">
        <v>16353</v>
      </c>
      <c r="L365" s="250" t="s">
        <v>16354</v>
      </c>
      <c r="M365" s="250" t="s">
        <v>1238</v>
      </c>
      <c r="N365" s="451" t="s">
        <v>16075</v>
      </c>
      <c r="O365" s="250" t="s">
        <v>16076</v>
      </c>
    </row>
    <row r="366" spans="3:15">
      <c r="C366" s="463"/>
      <c r="D366" s="463"/>
      <c r="E366" s="463"/>
      <c r="H366" s="449" t="s">
        <v>1245</v>
      </c>
      <c r="I366" s="441" t="s">
        <v>16355</v>
      </c>
      <c r="J366" s="250" t="s">
        <v>16356</v>
      </c>
      <c r="L366" s="250" t="s">
        <v>16357</v>
      </c>
      <c r="M366" s="250" t="s">
        <v>1238</v>
      </c>
      <c r="N366" s="451" t="s">
        <v>16078</v>
      </c>
      <c r="O366" s="250" t="s">
        <v>16079</v>
      </c>
    </row>
    <row r="367" spans="3:15">
      <c r="C367" s="463"/>
      <c r="D367" s="463"/>
      <c r="E367" s="463"/>
      <c r="H367" s="459"/>
      <c r="I367" s="455" t="s">
        <v>1364</v>
      </c>
      <c r="J367" s="460"/>
      <c r="L367" s="250" t="s">
        <v>16358</v>
      </c>
      <c r="M367" s="250" t="s">
        <v>1238</v>
      </c>
      <c r="N367" s="451" t="s">
        <v>16081</v>
      </c>
      <c r="O367" s="250" t="s">
        <v>16082</v>
      </c>
    </row>
    <row r="368" spans="3:15">
      <c r="C368" s="463"/>
      <c r="D368" s="463"/>
      <c r="E368" s="463"/>
      <c r="H368" s="449" t="s">
        <v>1247</v>
      </c>
      <c r="I368" s="441" t="s">
        <v>16359</v>
      </c>
      <c r="J368" s="250" t="s">
        <v>16360</v>
      </c>
      <c r="L368" s="250" t="s">
        <v>16361</v>
      </c>
      <c r="M368" s="250" t="s">
        <v>1241</v>
      </c>
      <c r="N368" s="451" t="s">
        <v>16085</v>
      </c>
      <c r="O368" s="250" t="s">
        <v>16086</v>
      </c>
    </row>
    <row r="369" spans="3:15">
      <c r="C369" s="463"/>
      <c r="D369" s="463"/>
      <c r="E369" s="463"/>
      <c r="H369" s="449" t="s">
        <v>1247</v>
      </c>
      <c r="I369" s="441" t="s">
        <v>16362</v>
      </c>
      <c r="J369" s="250" t="s">
        <v>16363</v>
      </c>
      <c r="L369" s="250" t="s">
        <v>16364</v>
      </c>
      <c r="M369" s="250" t="s">
        <v>1241</v>
      </c>
      <c r="N369" s="451" t="s">
        <v>16088</v>
      </c>
      <c r="O369" s="250" t="s">
        <v>16089</v>
      </c>
    </row>
    <row r="370" spans="3:15">
      <c r="C370" s="463"/>
      <c r="D370" s="463"/>
      <c r="E370" s="463"/>
      <c r="H370" s="449" t="s">
        <v>1247</v>
      </c>
      <c r="I370" s="441" t="s">
        <v>16365</v>
      </c>
      <c r="J370" s="250" t="s">
        <v>16366</v>
      </c>
      <c r="L370" s="250" t="s">
        <v>16367</v>
      </c>
      <c r="M370" s="250" t="s">
        <v>1241</v>
      </c>
      <c r="N370" s="451" t="s">
        <v>16091</v>
      </c>
      <c r="O370" s="250" t="s">
        <v>16092</v>
      </c>
    </row>
    <row r="371" spans="3:15">
      <c r="C371" s="463"/>
      <c r="D371" s="463"/>
      <c r="E371" s="463"/>
      <c r="H371" s="449" t="s">
        <v>1247</v>
      </c>
      <c r="I371" s="441" t="s">
        <v>16368</v>
      </c>
      <c r="J371" s="250" t="s">
        <v>16369</v>
      </c>
      <c r="L371" s="250" t="s">
        <v>16370</v>
      </c>
      <c r="M371" s="250" t="s">
        <v>1241</v>
      </c>
      <c r="N371" s="451" t="s">
        <v>16094</v>
      </c>
      <c r="O371" s="250" t="s">
        <v>16095</v>
      </c>
    </row>
    <row r="372" spans="3:15">
      <c r="C372" s="463"/>
      <c r="D372" s="463"/>
      <c r="E372" s="463"/>
      <c r="H372" s="449" t="s">
        <v>1247</v>
      </c>
      <c r="I372" s="441" t="s">
        <v>16371</v>
      </c>
      <c r="J372" s="250" t="s">
        <v>16372</v>
      </c>
      <c r="L372" s="250" t="s">
        <v>16373</v>
      </c>
      <c r="M372" s="250" t="s">
        <v>1241</v>
      </c>
      <c r="N372" s="451" t="s">
        <v>16097</v>
      </c>
      <c r="O372" s="250" t="s">
        <v>16098</v>
      </c>
    </row>
    <row r="373" spans="3:15">
      <c r="C373" s="463"/>
      <c r="D373" s="463"/>
      <c r="E373" s="463"/>
      <c r="H373" s="449" t="s">
        <v>1247</v>
      </c>
      <c r="I373" s="441" t="s">
        <v>16374</v>
      </c>
      <c r="J373" s="250" t="s">
        <v>16375</v>
      </c>
      <c r="L373" s="250" t="s">
        <v>16376</v>
      </c>
      <c r="M373" s="250" t="s">
        <v>1241</v>
      </c>
      <c r="N373" s="451" t="s">
        <v>16100</v>
      </c>
      <c r="O373" s="250" t="s">
        <v>16101</v>
      </c>
    </row>
    <row r="374" spans="3:15">
      <c r="C374" s="463"/>
      <c r="D374" s="463"/>
      <c r="E374" s="463"/>
      <c r="H374" s="449" t="s">
        <v>1247</v>
      </c>
      <c r="I374" s="441" t="s">
        <v>16377</v>
      </c>
      <c r="J374" s="250" t="s">
        <v>16378</v>
      </c>
      <c r="L374" s="250" t="s">
        <v>16379</v>
      </c>
      <c r="M374" s="250" t="s">
        <v>1241</v>
      </c>
      <c r="N374" s="451" t="s">
        <v>16103</v>
      </c>
      <c r="O374" s="250" t="s">
        <v>16104</v>
      </c>
    </row>
    <row r="375" spans="3:15">
      <c r="C375" s="463"/>
      <c r="D375" s="463"/>
      <c r="E375" s="463"/>
      <c r="H375" s="449" t="s">
        <v>1247</v>
      </c>
      <c r="I375" s="441" t="s">
        <v>16380</v>
      </c>
      <c r="J375" s="250" t="s">
        <v>16381</v>
      </c>
      <c r="L375" s="250" t="s">
        <v>16382</v>
      </c>
      <c r="M375" s="250" t="s">
        <v>1241</v>
      </c>
      <c r="N375" s="451" t="s">
        <v>16106</v>
      </c>
      <c r="O375" s="250" t="s">
        <v>16107</v>
      </c>
    </row>
    <row r="376" spans="3:15">
      <c r="C376" s="463"/>
      <c r="D376" s="463"/>
      <c r="E376" s="463"/>
      <c r="H376" s="449" t="s">
        <v>1247</v>
      </c>
      <c r="I376" s="441" t="s">
        <v>16383</v>
      </c>
      <c r="J376" s="250" t="s">
        <v>16384</v>
      </c>
      <c r="L376" s="250" t="s">
        <v>16385</v>
      </c>
      <c r="M376" s="250" t="s">
        <v>1241</v>
      </c>
      <c r="N376" s="451" t="s">
        <v>16109</v>
      </c>
      <c r="O376" s="250" t="s">
        <v>16110</v>
      </c>
    </row>
    <row r="377" spans="3:15">
      <c r="C377" s="463"/>
      <c r="D377" s="463"/>
      <c r="E377" s="463"/>
      <c r="H377" s="449" t="s">
        <v>1247</v>
      </c>
      <c r="I377" s="441" t="s">
        <v>16386</v>
      </c>
      <c r="J377" s="250" t="s">
        <v>16387</v>
      </c>
      <c r="L377" s="250" t="s">
        <v>16388</v>
      </c>
      <c r="M377" s="250" t="s">
        <v>1241</v>
      </c>
      <c r="N377" s="451" t="s">
        <v>16112</v>
      </c>
      <c r="O377" s="250" t="s">
        <v>16113</v>
      </c>
    </row>
    <row r="378" spans="3:15">
      <c r="C378" s="463"/>
      <c r="D378" s="463"/>
      <c r="E378" s="463"/>
      <c r="H378" s="449" t="s">
        <v>1247</v>
      </c>
      <c r="I378" s="441" t="s">
        <v>16389</v>
      </c>
      <c r="J378" s="250" t="s">
        <v>16390</v>
      </c>
      <c r="L378" s="250" t="s">
        <v>16391</v>
      </c>
      <c r="M378" s="250" t="s">
        <v>1241</v>
      </c>
      <c r="N378" s="451" t="s">
        <v>16115</v>
      </c>
      <c r="O378" s="250" t="s">
        <v>16116</v>
      </c>
    </row>
    <row r="379" spans="3:15">
      <c r="C379" s="463"/>
      <c r="D379" s="463"/>
      <c r="E379" s="463"/>
      <c r="H379" s="449" t="s">
        <v>1247</v>
      </c>
      <c r="I379" s="441" t="s">
        <v>16392</v>
      </c>
      <c r="J379" s="250" t="s">
        <v>16393</v>
      </c>
      <c r="L379" s="250" t="s">
        <v>16394</v>
      </c>
      <c r="M379" s="250" t="s">
        <v>1241</v>
      </c>
      <c r="N379" s="451" t="s">
        <v>16118</v>
      </c>
      <c r="O379" s="250" t="s">
        <v>16119</v>
      </c>
    </row>
    <row r="380" spans="3:15">
      <c r="C380" s="463"/>
      <c r="D380" s="463"/>
      <c r="E380" s="463"/>
      <c r="H380" s="449" t="s">
        <v>1247</v>
      </c>
      <c r="I380" s="441" t="s">
        <v>16395</v>
      </c>
      <c r="J380" s="250" t="s">
        <v>16396</v>
      </c>
      <c r="L380" s="250" t="s">
        <v>16397</v>
      </c>
      <c r="M380" s="250" t="s">
        <v>1241</v>
      </c>
      <c r="N380" s="451" t="s">
        <v>16121</v>
      </c>
      <c r="O380" s="250" t="s">
        <v>16122</v>
      </c>
    </row>
    <row r="381" spans="3:15">
      <c r="C381" s="463"/>
      <c r="D381" s="463"/>
      <c r="E381" s="463"/>
      <c r="H381" s="459"/>
      <c r="I381" s="455" t="s">
        <v>16398</v>
      </c>
      <c r="J381" s="460"/>
      <c r="L381" s="250" t="s">
        <v>16399</v>
      </c>
      <c r="M381" s="250" t="s">
        <v>1241</v>
      </c>
      <c r="N381" s="451" t="s">
        <v>16124</v>
      </c>
      <c r="O381" s="250" t="s">
        <v>16125</v>
      </c>
    </row>
    <row r="382" spans="3:15">
      <c r="C382" s="463"/>
      <c r="D382" s="463"/>
      <c r="E382" s="463"/>
      <c r="H382" s="449" t="s">
        <v>1249</v>
      </c>
      <c r="I382" s="441" t="s">
        <v>16400</v>
      </c>
      <c r="J382" s="250" t="s">
        <v>16401</v>
      </c>
      <c r="L382" s="250" t="s">
        <v>16402</v>
      </c>
      <c r="M382" s="250" t="s">
        <v>1241</v>
      </c>
      <c r="N382" s="451" t="s">
        <v>16127</v>
      </c>
      <c r="O382" s="250" t="s">
        <v>16128</v>
      </c>
    </row>
    <row r="383" spans="3:15">
      <c r="C383" s="463"/>
      <c r="D383" s="463"/>
      <c r="E383" s="463"/>
      <c r="H383" s="449" t="s">
        <v>1249</v>
      </c>
      <c r="I383" s="441" t="s">
        <v>16403</v>
      </c>
      <c r="J383" s="250" t="s">
        <v>16404</v>
      </c>
      <c r="L383" s="250" t="s">
        <v>16405</v>
      </c>
      <c r="M383" s="250" t="s">
        <v>1241</v>
      </c>
      <c r="N383" s="451" t="s">
        <v>16130</v>
      </c>
      <c r="O383" s="250" t="s">
        <v>16131</v>
      </c>
    </row>
    <row r="384" spans="3:15">
      <c r="C384" s="463"/>
      <c r="D384" s="463"/>
      <c r="E384" s="463"/>
      <c r="H384" s="449" t="s">
        <v>1249</v>
      </c>
      <c r="I384" s="441" t="s">
        <v>16406</v>
      </c>
      <c r="J384" s="250" t="s">
        <v>16407</v>
      </c>
      <c r="L384" s="250" t="s">
        <v>16408</v>
      </c>
      <c r="M384" s="250" t="s">
        <v>1241</v>
      </c>
      <c r="N384" s="451" t="s">
        <v>16133</v>
      </c>
      <c r="O384" s="250" t="s">
        <v>16134</v>
      </c>
    </row>
    <row r="385" spans="3:15">
      <c r="C385" s="463"/>
      <c r="D385" s="463"/>
      <c r="E385" s="463"/>
      <c r="H385" s="449" t="s">
        <v>1249</v>
      </c>
      <c r="I385" s="441" t="s">
        <v>16409</v>
      </c>
      <c r="J385" s="250" t="s">
        <v>16410</v>
      </c>
      <c r="L385" s="250" t="s">
        <v>16411</v>
      </c>
      <c r="M385" s="250" t="s">
        <v>1241</v>
      </c>
      <c r="N385" s="451" t="s">
        <v>16136</v>
      </c>
      <c r="O385" s="250" t="s">
        <v>16137</v>
      </c>
    </row>
    <row r="386" spans="3:15">
      <c r="C386" s="463"/>
      <c r="D386" s="463"/>
      <c r="E386" s="463"/>
      <c r="H386" s="449" t="s">
        <v>1249</v>
      </c>
      <c r="I386" s="441" t="s">
        <v>16412</v>
      </c>
      <c r="J386" s="250" t="s">
        <v>16413</v>
      </c>
      <c r="L386" s="250" t="s">
        <v>16414</v>
      </c>
      <c r="M386" s="250" t="s">
        <v>1241</v>
      </c>
      <c r="N386" s="451" t="s">
        <v>16139</v>
      </c>
      <c r="O386" s="250" t="s">
        <v>16140</v>
      </c>
    </row>
    <row r="387" spans="3:15">
      <c r="C387" s="463"/>
      <c r="D387" s="463"/>
      <c r="E387" s="463"/>
      <c r="H387" s="449" t="s">
        <v>1249</v>
      </c>
      <c r="I387" s="441" t="s">
        <v>16415</v>
      </c>
      <c r="J387" s="250" t="s">
        <v>16416</v>
      </c>
      <c r="L387" s="250" t="s">
        <v>16417</v>
      </c>
      <c r="M387" s="250" t="s">
        <v>1241</v>
      </c>
      <c r="N387" s="451" t="s">
        <v>16142</v>
      </c>
      <c r="O387" s="250" t="s">
        <v>16143</v>
      </c>
    </row>
    <row r="388" spans="3:15">
      <c r="C388" s="463"/>
      <c r="D388" s="463"/>
      <c r="E388" s="463"/>
      <c r="H388" s="449" t="s">
        <v>1249</v>
      </c>
      <c r="I388" s="441" t="s">
        <v>16418</v>
      </c>
      <c r="J388" s="250" t="s">
        <v>16419</v>
      </c>
      <c r="L388" s="250" t="s">
        <v>16420</v>
      </c>
      <c r="M388" s="250" t="s">
        <v>1241</v>
      </c>
      <c r="N388" s="451" t="s">
        <v>16145</v>
      </c>
      <c r="O388" s="250" t="s">
        <v>16146</v>
      </c>
    </row>
    <row r="389" spans="3:15">
      <c r="C389" s="463"/>
      <c r="D389" s="463"/>
      <c r="E389" s="463"/>
      <c r="H389" s="449" t="s">
        <v>1249</v>
      </c>
      <c r="I389" s="441" t="s">
        <v>16421</v>
      </c>
      <c r="J389" s="250" t="s">
        <v>16422</v>
      </c>
      <c r="L389" s="250" t="s">
        <v>16423</v>
      </c>
      <c r="M389" s="250" t="s">
        <v>1241</v>
      </c>
      <c r="N389" s="451" t="s">
        <v>16148</v>
      </c>
      <c r="O389" s="250" t="s">
        <v>16149</v>
      </c>
    </row>
    <row r="390" spans="3:15">
      <c r="C390" s="463"/>
      <c r="D390" s="463"/>
      <c r="E390" s="463"/>
      <c r="H390" s="449" t="s">
        <v>1249</v>
      </c>
      <c r="I390" s="441" t="s">
        <v>16424</v>
      </c>
      <c r="J390" s="250" t="s">
        <v>16425</v>
      </c>
      <c r="L390" s="250" t="s">
        <v>16426</v>
      </c>
      <c r="M390" s="250" t="s">
        <v>1241</v>
      </c>
      <c r="N390" s="451" t="s">
        <v>16151</v>
      </c>
      <c r="O390" s="250" t="s">
        <v>16152</v>
      </c>
    </row>
    <row r="391" spans="3:15">
      <c r="C391" s="463"/>
      <c r="D391" s="463"/>
      <c r="E391" s="463"/>
      <c r="H391" s="449" t="s">
        <v>1249</v>
      </c>
      <c r="I391" s="441" t="s">
        <v>16427</v>
      </c>
      <c r="J391" s="250" t="s">
        <v>16428</v>
      </c>
      <c r="L391" s="250" t="s">
        <v>16429</v>
      </c>
      <c r="M391" s="250" t="s">
        <v>1241</v>
      </c>
      <c r="N391" s="451" t="s">
        <v>16154</v>
      </c>
      <c r="O391" s="250" t="s">
        <v>16155</v>
      </c>
    </row>
    <row r="392" spans="3:15">
      <c r="C392" s="463"/>
      <c r="D392" s="463"/>
      <c r="E392" s="463"/>
      <c r="H392" s="449" t="s">
        <v>1249</v>
      </c>
      <c r="I392" s="441" t="s">
        <v>16430</v>
      </c>
      <c r="J392" s="250" t="s">
        <v>16431</v>
      </c>
      <c r="L392" s="250" t="s">
        <v>16432</v>
      </c>
      <c r="M392" s="250" t="s">
        <v>1241</v>
      </c>
      <c r="N392" s="451" t="s">
        <v>16157</v>
      </c>
      <c r="O392" s="250" t="s">
        <v>16158</v>
      </c>
    </row>
    <row r="393" spans="3:15">
      <c r="C393" s="463"/>
      <c r="D393" s="463"/>
      <c r="E393" s="463"/>
      <c r="H393" s="449" t="s">
        <v>1249</v>
      </c>
      <c r="I393" s="441" t="s">
        <v>16433</v>
      </c>
      <c r="J393" s="250" t="s">
        <v>16434</v>
      </c>
      <c r="L393" s="250" t="s">
        <v>16435</v>
      </c>
      <c r="M393" s="250" t="s">
        <v>1241</v>
      </c>
      <c r="N393" s="451" t="s">
        <v>16160</v>
      </c>
      <c r="O393" s="250" t="s">
        <v>16161</v>
      </c>
    </row>
    <row r="394" spans="3:15">
      <c r="C394" s="463"/>
      <c r="D394" s="463"/>
      <c r="E394" s="463"/>
      <c r="H394" s="449" t="s">
        <v>1249</v>
      </c>
      <c r="I394" s="441" t="s">
        <v>16436</v>
      </c>
      <c r="J394" s="250" t="s">
        <v>16437</v>
      </c>
      <c r="L394" s="250" t="s">
        <v>16438</v>
      </c>
      <c r="M394" s="250" t="s">
        <v>1241</v>
      </c>
      <c r="N394" s="451" t="s">
        <v>16163</v>
      </c>
      <c r="O394" s="250" t="s">
        <v>16164</v>
      </c>
    </row>
    <row r="395" spans="3:15">
      <c r="C395" s="463"/>
      <c r="D395" s="463"/>
      <c r="E395" s="463"/>
      <c r="H395" s="449" t="s">
        <v>1249</v>
      </c>
      <c r="I395" s="441" t="s">
        <v>16439</v>
      </c>
      <c r="J395" s="250" t="s">
        <v>16440</v>
      </c>
      <c r="L395" s="250" t="s">
        <v>16441</v>
      </c>
      <c r="M395" s="250" t="s">
        <v>1241</v>
      </c>
      <c r="N395" s="451" t="s">
        <v>16166</v>
      </c>
      <c r="O395" s="250" t="s">
        <v>16167</v>
      </c>
    </row>
    <row r="396" spans="3:15">
      <c r="C396" s="463"/>
      <c r="D396" s="463"/>
      <c r="E396" s="463"/>
      <c r="H396" s="449" t="s">
        <v>1249</v>
      </c>
      <c r="I396" s="441" t="s">
        <v>16442</v>
      </c>
      <c r="J396" s="250" t="s">
        <v>16443</v>
      </c>
      <c r="L396" s="250" t="s">
        <v>16444</v>
      </c>
      <c r="M396" s="250" t="s">
        <v>1241</v>
      </c>
      <c r="N396" s="451" t="s">
        <v>16169</v>
      </c>
      <c r="O396" s="250" t="s">
        <v>16170</v>
      </c>
    </row>
    <row r="397" spans="3:15">
      <c r="C397" s="463"/>
      <c r="D397" s="463"/>
      <c r="E397" s="463"/>
      <c r="H397" s="459"/>
      <c r="I397" s="455" t="s">
        <v>16445</v>
      </c>
      <c r="J397" s="460"/>
      <c r="L397" s="250" t="s">
        <v>16446</v>
      </c>
      <c r="M397" s="250" t="s">
        <v>1241</v>
      </c>
      <c r="N397" s="451" t="s">
        <v>16172</v>
      </c>
      <c r="O397" s="250" t="s">
        <v>16173</v>
      </c>
    </row>
    <row r="398" spans="3:15">
      <c r="C398" s="463"/>
      <c r="D398" s="463"/>
      <c r="E398" s="463"/>
      <c r="H398" s="449" t="s">
        <v>1251</v>
      </c>
      <c r="I398" s="441" t="s">
        <v>16447</v>
      </c>
      <c r="J398" s="250" t="s">
        <v>16448</v>
      </c>
      <c r="L398" s="250" t="s">
        <v>16449</v>
      </c>
      <c r="M398" s="250" t="s">
        <v>1241</v>
      </c>
      <c r="N398" s="451" t="s">
        <v>16175</v>
      </c>
      <c r="O398" s="250" t="s">
        <v>16176</v>
      </c>
    </row>
    <row r="399" spans="3:15">
      <c r="C399" s="463"/>
      <c r="D399" s="463"/>
      <c r="E399" s="463"/>
      <c r="H399" s="449" t="s">
        <v>1251</v>
      </c>
      <c r="I399" s="441" t="s">
        <v>16450</v>
      </c>
      <c r="J399" s="250" t="s">
        <v>16451</v>
      </c>
      <c r="L399" s="250" t="s">
        <v>16452</v>
      </c>
      <c r="M399" s="250" t="s">
        <v>1241</v>
      </c>
      <c r="N399" s="451" t="s">
        <v>16178</v>
      </c>
      <c r="O399" s="250" t="s">
        <v>16179</v>
      </c>
    </row>
    <row r="400" spans="3:15">
      <c r="C400" s="463"/>
      <c r="D400" s="463"/>
      <c r="E400" s="463"/>
      <c r="H400" s="449" t="s">
        <v>1251</v>
      </c>
      <c r="I400" s="441" t="s">
        <v>16453</v>
      </c>
      <c r="J400" s="250" t="s">
        <v>16454</v>
      </c>
      <c r="L400" s="250" t="s">
        <v>16455</v>
      </c>
      <c r="M400" s="250" t="s">
        <v>1241</v>
      </c>
      <c r="N400" s="451" t="s">
        <v>16181</v>
      </c>
      <c r="O400" s="250" t="s">
        <v>16182</v>
      </c>
    </row>
    <row r="401" spans="3:15">
      <c r="C401" s="463"/>
      <c r="D401" s="463"/>
      <c r="E401" s="463"/>
      <c r="H401" s="449" t="s">
        <v>1251</v>
      </c>
      <c r="I401" s="441" t="s">
        <v>16456</v>
      </c>
      <c r="J401" s="250" t="s">
        <v>16457</v>
      </c>
      <c r="L401" s="250" t="s">
        <v>16458</v>
      </c>
      <c r="M401" s="250" t="s">
        <v>1241</v>
      </c>
      <c r="N401" s="451" t="s">
        <v>16184</v>
      </c>
      <c r="O401" s="250" t="s">
        <v>16185</v>
      </c>
    </row>
    <row r="402" spans="3:15">
      <c r="C402" s="463"/>
      <c r="D402" s="463"/>
      <c r="E402" s="463"/>
      <c r="H402" s="449" t="s">
        <v>1251</v>
      </c>
      <c r="I402" s="441" t="s">
        <v>16459</v>
      </c>
      <c r="J402" s="250" t="s">
        <v>16460</v>
      </c>
      <c r="L402" s="250" t="s">
        <v>16461</v>
      </c>
      <c r="M402" s="250" t="s">
        <v>1241</v>
      </c>
      <c r="N402" s="451" t="s">
        <v>16187</v>
      </c>
      <c r="O402" s="250" t="s">
        <v>16188</v>
      </c>
    </row>
    <row r="403" spans="3:15">
      <c r="C403" s="463"/>
      <c r="D403" s="463"/>
      <c r="E403" s="463"/>
      <c r="H403" s="449" t="s">
        <v>1251</v>
      </c>
      <c r="I403" s="441" t="s">
        <v>16462</v>
      </c>
      <c r="J403" s="250" t="s">
        <v>16463</v>
      </c>
      <c r="L403" s="250" t="s">
        <v>16464</v>
      </c>
      <c r="M403" s="250" t="s">
        <v>1241</v>
      </c>
      <c r="N403" s="451" t="s">
        <v>16190</v>
      </c>
      <c r="O403" s="250" t="s">
        <v>16191</v>
      </c>
    </row>
    <row r="404" spans="3:15">
      <c r="C404" s="463"/>
      <c r="D404" s="463"/>
      <c r="E404" s="463"/>
      <c r="H404" s="449" t="s">
        <v>1251</v>
      </c>
      <c r="I404" s="441" t="s">
        <v>16465</v>
      </c>
      <c r="J404" s="250" t="s">
        <v>16466</v>
      </c>
      <c r="L404" s="250" t="s">
        <v>16467</v>
      </c>
      <c r="M404" s="250" t="s">
        <v>1241</v>
      </c>
      <c r="N404" s="451" t="s">
        <v>16193</v>
      </c>
      <c r="O404" s="250" t="s">
        <v>16194</v>
      </c>
    </row>
    <row r="405" spans="3:15">
      <c r="C405" s="463"/>
      <c r="D405" s="463"/>
      <c r="E405" s="463"/>
      <c r="H405" s="449" t="s">
        <v>1251</v>
      </c>
      <c r="I405" s="441" t="s">
        <v>16468</v>
      </c>
      <c r="J405" s="250" t="s">
        <v>16469</v>
      </c>
      <c r="L405" s="250" t="s">
        <v>16470</v>
      </c>
      <c r="M405" s="250" t="s">
        <v>1241</v>
      </c>
      <c r="N405" s="451" t="s">
        <v>16196</v>
      </c>
      <c r="O405" s="250" t="s">
        <v>16197</v>
      </c>
    </row>
    <row r="406" spans="3:15">
      <c r="C406" s="463"/>
      <c r="D406" s="463"/>
      <c r="E406" s="463"/>
      <c r="H406" s="449" t="s">
        <v>1251</v>
      </c>
      <c r="I406" s="441" t="s">
        <v>16471</v>
      </c>
      <c r="J406" s="250" t="s">
        <v>16472</v>
      </c>
      <c r="L406" s="250" t="s">
        <v>16473</v>
      </c>
      <c r="M406" s="250" t="s">
        <v>1241</v>
      </c>
      <c r="N406" s="451" t="s">
        <v>16199</v>
      </c>
      <c r="O406" s="250" t="s">
        <v>16200</v>
      </c>
    </row>
    <row r="407" spans="3:15">
      <c r="C407" s="463"/>
      <c r="D407" s="463"/>
      <c r="E407" s="463"/>
      <c r="H407" s="449" t="s">
        <v>1251</v>
      </c>
      <c r="I407" s="441" t="s">
        <v>16474</v>
      </c>
      <c r="J407" s="250" t="s">
        <v>16475</v>
      </c>
      <c r="L407" s="250" t="s">
        <v>16476</v>
      </c>
      <c r="M407" s="250" t="s">
        <v>1241</v>
      </c>
      <c r="N407" s="451" t="s">
        <v>16202</v>
      </c>
      <c r="O407" s="250" t="s">
        <v>16203</v>
      </c>
    </row>
    <row r="408" spans="3:15">
      <c r="C408" s="463"/>
      <c r="D408" s="463"/>
      <c r="E408" s="463"/>
      <c r="H408" s="449" t="s">
        <v>1251</v>
      </c>
      <c r="I408" s="441" t="s">
        <v>16477</v>
      </c>
      <c r="J408" s="250" t="s">
        <v>16478</v>
      </c>
      <c r="L408" s="250" t="s">
        <v>16479</v>
      </c>
      <c r="M408" s="250"/>
      <c r="N408" s="451"/>
      <c r="O408" s="250" t="s">
        <v>16203</v>
      </c>
    </row>
    <row r="409" spans="3:15">
      <c r="C409" s="463"/>
      <c r="D409" s="463"/>
      <c r="E409" s="463"/>
      <c r="H409" s="449" t="s">
        <v>1251</v>
      </c>
      <c r="I409" s="441" t="s">
        <v>16480</v>
      </c>
      <c r="J409" s="250" t="s">
        <v>16481</v>
      </c>
      <c r="L409" s="250" t="s">
        <v>16482</v>
      </c>
      <c r="M409" s="250" t="s">
        <v>1241</v>
      </c>
      <c r="N409" s="451" t="s">
        <v>16205</v>
      </c>
      <c r="O409" s="250" t="s">
        <v>16206</v>
      </c>
    </row>
    <row r="410" spans="3:15">
      <c r="C410" s="463"/>
      <c r="D410" s="463"/>
      <c r="E410" s="463"/>
      <c r="H410" s="449" t="s">
        <v>1251</v>
      </c>
      <c r="I410" s="441" t="s">
        <v>16483</v>
      </c>
      <c r="J410" s="250" t="s">
        <v>16484</v>
      </c>
      <c r="L410" s="250" t="s">
        <v>16485</v>
      </c>
      <c r="M410" s="250" t="s">
        <v>1241</v>
      </c>
      <c r="N410" s="451" t="s">
        <v>16208</v>
      </c>
      <c r="O410" s="250" t="s">
        <v>16209</v>
      </c>
    </row>
    <row r="411" spans="3:15">
      <c r="C411" s="463"/>
      <c r="D411" s="463"/>
      <c r="E411" s="463"/>
      <c r="H411" s="449" t="s">
        <v>1251</v>
      </c>
      <c r="I411" s="441" t="s">
        <v>16486</v>
      </c>
      <c r="J411" s="250" t="s">
        <v>16487</v>
      </c>
      <c r="L411" s="250" t="s">
        <v>16488</v>
      </c>
      <c r="M411" s="250"/>
      <c r="N411" s="451"/>
      <c r="O411" s="250" t="s">
        <v>16209</v>
      </c>
    </row>
    <row r="412" spans="3:15">
      <c r="C412" s="463"/>
      <c r="D412" s="463"/>
      <c r="E412" s="463"/>
      <c r="H412" s="449" t="s">
        <v>1251</v>
      </c>
      <c r="I412" s="441" t="s">
        <v>16489</v>
      </c>
      <c r="J412" s="250" t="s">
        <v>16490</v>
      </c>
      <c r="L412" s="250" t="s">
        <v>16491</v>
      </c>
      <c r="M412" s="250"/>
      <c r="N412" s="451"/>
      <c r="O412" s="250" t="s">
        <v>16209</v>
      </c>
    </row>
    <row r="413" spans="3:15">
      <c r="C413" s="463"/>
      <c r="D413" s="463"/>
      <c r="E413" s="463"/>
      <c r="H413" s="449" t="s">
        <v>1251</v>
      </c>
      <c r="I413" s="441" t="s">
        <v>16492</v>
      </c>
      <c r="J413" s="250" t="s">
        <v>16493</v>
      </c>
      <c r="L413" s="250" t="s">
        <v>16494</v>
      </c>
      <c r="M413" s="250" t="s">
        <v>1241</v>
      </c>
      <c r="N413" s="451" t="s">
        <v>16211</v>
      </c>
      <c r="O413" s="250" t="s">
        <v>16212</v>
      </c>
    </row>
    <row r="414" spans="3:15">
      <c r="C414" s="463"/>
      <c r="D414" s="463"/>
      <c r="E414" s="463"/>
      <c r="H414" s="449" t="s">
        <v>1251</v>
      </c>
      <c r="I414" s="441" t="s">
        <v>16495</v>
      </c>
      <c r="J414" s="250" t="s">
        <v>16496</v>
      </c>
      <c r="L414" s="250" t="s">
        <v>16497</v>
      </c>
      <c r="M414" s="250" t="s">
        <v>1241</v>
      </c>
      <c r="N414" s="451" t="s">
        <v>16214</v>
      </c>
      <c r="O414" s="250" t="s">
        <v>16215</v>
      </c>
    </row>
    <row r="415" spans="3:15">
      <c r="C415" s="463"/>
      <c r="D415" s="463"/>
      <c r="E415" s="463"/>
      <c r="H415" s="449" t="s">
        <v>1251</v>
      </c>
      <c r="I415" s="441" t="s">
        <v>16498</v>
      </c>
      <c r="J415" s="250" t="s">
        <v>16499</v>
      </c>
      <c r="L415" s="250" t="s">
        <v>16500</v>
      </c>
      <c r="M415" s="250" t="s">
        <v>1241</v>
      </c>
      <c r="N415" s="451" t="s">
        <v>16217</v>
      </c>
      <c r="O415" s="250" t="s">
        <v>16218</v>
      </c>
    </row>
    <row r="416" spans="3:15">
      <c r="C416" s="463"/>
      <c r="D416" s="463"/>
      <c r="E416" s="463"/>
      <c r="H416" s="449" t="s">
        <v>1251</v>
      </c>
      <c r="I416" s="441" t="s">
        <v>16501</v>
      </c>
      <c r="J416" s="250" t="s">
        <v>16502</v>
      </c>
      <c r="L416" s="250" t="s">
        <v>16503</v>
      </c>
      <c r="M416" s="250" t="s">
        <v>1241</v>
      </c>
      <c r="N416" s="451" t="s">
        <v>16220</v>
      </c>
      <c r="O416" s="250" t="s">
        <v>16221</v>
      </c>
    </row>
    <row r="417" spans="3:15">
      <c r="C417" s="463"/>
      <c r="D417" s="463"/>
      <c r="E417" s="463"/>
      <c r="H417" s="459"/>
      <c r="I417" s="455" t="s">
        <v>1366</v>
      </c>
      <c r="J417" s="460"/>
      <c r="L417" s="250" t="s">
        <v>16504</v>
      </c>
      <c r="M417" s="250" t="s">
        <v>1241</v>
      </c>
      <c r="N417" s="451" t="s">
        <v>16223</v>
      </c>
      <c r="O417" s="250" t="s">
        <v>16224</v>
      </c>
    </row>
    <row r="418" spans="3:15">
      <c r="C418" s="463"/>
      <c r="D418" s="463"/>
      <c r="E418" s="463"/>
      <c r="H418" s="250" t="s">
        <v>1253</v>
      </c>
      <c r="I418" s="441" t="s">
        <v>16505</v>
      </c>
      <c r="J418" s="250" t="s">
        <v>16506</v>
      </c>
      <c r="L418" s="250" t="s">
        <v>16507</v>
      </c>
      <c r="M418" s="250" t="s">
        <v>1241</v>
      </c>
      <c r="N418" s="451" t="s">
        <v>16226</v>
      </c>
      <c r="O418" s="250" t="s">
        <v>16227</v>
      </c>
    </row>
    <row r="419" spans="3:15">
      <c r="C419" s="463"/>
      <c r="D419" s="463"/>
      <c r="E419" s="463"/>
      <c r="H419" s="250" t="s">
        <v>1253</v>
      </c>
      <c r="I419" s="441" t="s">
        <v>16371</v>
      </c>
      <c r="J419" s="250" t="s">
        <v>16508</v>
      </c>
      <c r="L419" s="250" t="s">
        <v>16509</v>
      </c>
      <c r="M419" s="250" t="s">
        <v>1241</v>
      </c>
      <c r="N419" s="451" t="s">
        <v>16229</v>
      </c>
      <c r="O419" s="250" t="s">
        <v>16230</v>
      </c>
    </row>
    <row r="420" spans="3:15">
      <c r="C420" s="463"/>
      <c r="D420" s="463"/>
      <c r="E420" s="463"/>
      <c r="H420" s="250" t="s">
        <v>1253</v>
      </c>
      <c r="I420" s="441" t="s">
        <v>16510</v>
      </c>
      <c r="J420" s="250" t="s">
        <v>16511</v>
      </c>
      <c r="L420" s="250" t="s">
        <v>16512</v>
      </c>
      <c r="M420" s="250" t="s">
        <v>1241</v>
      </c>
      <c r="N420" s="451" t="s">
        <v>16232</v>
      </c>
      <c r="O420" s="250" t="s">
        <v>16233</v>
      </c>
    </row>
    <row r="421" spans="3:15">
      <c r="C421" s="463"/>
      <c r="D421" s="463"/>
      <c r="E421" s="463"/>
      <c r="H421" s="250" t="s">
        <v>1253</v>
      </c>
      <c r="I421" s="441" t="s">
        <v>15423</v>
      </c>
      <c r="J421" s="250" t="s">
        <v>16513</v>
      </c>
      <c r="L421" s="250" t="s">
        <v>16514</v>
      </c>
      <c r="M421" s="250" t="s">
        <v>1241</v>
      </c>
      <c r="N421" s="451" t="s">
        <v>16235</v>
      </c>
      <c r="O421" s="250" t="s">
        <v>16236</v>
      </c>
    </row>
    <row r="422" spans="3:15">
      <c r="C422" s="463"/>
      <c r="D422" s="463"/>
      <c r="E422" s="463"/>
      <c r="H422" s="250" t="s">
        <v>1253</v>
      </c>
      <c r="I422" s="441" t="s">
        <v>16515</v>
      </c>
      <c r="J422" s="250" t="s">
        <v>16516</v>
      </c>
      <c r="L422" s="250" t="s">
        <v>16517</v>
      </c>
      <c r="M422" s="250"/>
      <c r="N422" s="451"/>
      <c r="O422" s="250" t="s">
        <v>16236</v>
      </c>
    </row>
    <row r="423" spans="3:15">
      <c r="C423" s="463"/>
      <c r="D423" s="463"/>
      <c r="E423" s="463"/>
      <c r="H423" s="250" t="s">
        <v>1253</v>
      </c>
      <c r="I423" s="441" t="s">
        <v>16518</v>
      </c>
      <c r="J423" s="250" t="s">
        <v>16519</v>
      </c>
      <c r="L423" s="250" t="s">
        <v>16520</v>
      </c>
      <c r="M423" s="250" t="s">
        <v>1243</v>
      </c>
      <c r="N423" s="451" t="s">
        <v>16239</v>
      </c>
      <c r="O423" s="250" t="s">
        <v>16240</v>
      </c>
    </row>
    <row r="424" spans="3:15">
      <c r="C424" s="463"/>
      <c r="D424" s="463"/>
      <c r="E424" s="463"/>
      <c r="H424" s="250" t="s">
        <v>1253</v>
      </c>
      <c r="I424" s="441" t="s">
        <v>16521</v>
      </c>
      <c r="J424" s="250" t="s">
        <v>16522</v>
      </c>
      <c r="L424" s="250" t="s">
        <v>16523</v>
      </c>
      <c r="M424" s="250" t="s">
        <v>1243</v>
      </c>
      <c r="N424" s="451" t="s">
        <v>16242</v>
      </c>
      <c r="O424" s="250" t="s">
        <v>16243</v>
      </c>
    </row>
    <row r="425" spans="3:15">
      <c r="C425" s="463"/>
      <c r="D425" s="463"/>
      <c r="E425" s="463"/>
      <c r="H425" s="250" t="s">
        <v>1253</v>
      </c>
      <c r="I425" s="441" t="s">
        <v>16524</v>
      </c>
      <c r="J425" s="250" t="s">
        <v>16525</v>
      </c>
      <c r="L425" s="250" t="s">
        <v>16526</v>
      </c>
      <c r="M425" s="250" t="s">
        <v>1243</v>
      </c>
      <c r="N425" s="451" t="s">
        <v>16245</v>
      </c>
      <c r="O425" s="250" t="s">
        <v>16246</v>
      </c>
    </row>
    <row r="426" spans="3:15">
      <c r="C426" s="463"/>
      <c r="D426" s="463"/>
      <c r="E426" s="463"/>
      <c r="H426" s="250" t="s">
        <v>1253</v>
      </c>
      <c r="I426" s="441" t="s">
        <v>16527</v>
      </c>
      <c r="J426" s="250" t="s">
        <v>16528</v>
      </c>
      <c r="L426" s="250" t="s">
        <v>16529</v>
      </c>
      <c r="M426" s="250" t="s">
        <v>1243</v>
      </c>
      <c r="N426" s="451" t="s">
        <v>16248</v>
      </c>
      <c r="O426" s="250" t="s">
        <v>16249</v>
      </c>
    </row>
    <row r="427" spans="3:15">
      <c r="C427" s="463"/>
      <c r="D427" s="463"/>
      <c r="E427" s="463"/>
      <c r="H427" s="250" t="s">
        <v>1253</v>
      </c>
      <c r="I427" s="441" t="s">
        <v>16530</v>
      </c>
      <c r="J427" s="250" t="s">
        <v>16531</v>
      </c>
      <c r="L427" s="250" t="s">
        <v>16532</v>
      </c>
      <c r="M427" s="250" t="s">
        <v>1243</v>
      </c>
      <c r="N427" s="451" t="s">
        <v>16251</v>
      </c>
      <c r="O427" s="250" t="s">
        <v>16252</v>
      </c>
    </row>
    <row r="428" spans="3:15">
      <c r="C428" s="463"/>
      <c r="D428" s="463"/>
      <c r="E428" s="463"/>
      <c r="H428" s="250" t="s">
        <v>1253</v>
      </c>
      <c r="I428" s="441" t="s">
        <v>16533</v>
      </c>
      <c r="J428" s="250" t="s">
        <v>16534</v>
      </c>
      <c r="L428" s="250" t="s">
        <v>16535</v>
      </c>
      <c r="M428" s="250" t="s">
        <v>1243</v>
      </c>
      <c r="N428" s="451" t="s">
        <v>16254</v>
      </c>
      <c r="O428" s="250" t="s">
        <v>16255</v>
      </c>
    </row>
    <row r="429" spans="3:15">
      <c r="C429" s="463"/>
      <c r="D429" s="463"/>
      <c r="E429" s="463"/>
      <c r="H429" s="250" t="s">
        <v>1253</v>
      </c>
      <c r="I429" s="441" t="s">
        <v>16536</v>
      </c>
      <c r="J429" s="250" t="s">
        <v>16537</v>
      </c>
      <c r="L429" s="250" t="s">
        <v>16538</v>
      </c>
      <c r="M429" s="250" t="s">
        <v>1243</v>
      </c>
      <c r="N429" s="451" t="s">
        <v>16257</v>
      </c>
      <c r="O429" s="250" t="s">
        <v>16258</v>
      </c>
    </row>
    <row r="430" spans="3:15">
      <c r="C430" s="463"/>
      <c r="D430" s="463"/>
      <c r="E430" s="463"/>
      <c r="H430" s="250" t="s">
        <v>1253</v>
      </c>
      <c r="I430" s="441" t="s">
        <v>16539</v>
      </c>
      <c r="J430" s="250" t="s">
        <v>16540</v>
      </c>
      <c r="L430" s="250" t="s">
        <v>16541</v>
      </c>
      <c r="M430" s="250" t="s">
        <v>1243</v>
      </c>
      <c r="N430" s="451" t="s">
        <v>16260</v>
      </c>
      <c r="O430" s="250" t="s">
        <v>16261</v>
      </c>
    </row>
    <row r="431" spans="3:15">
      <c r="C431" s="463"/>
      <c r="D431" s="463"/>
      <c r="E431" s="463"/>
      <c r="H431" s="250" t="s">
        <v>1253</v>
      </c>
      <c r="I431" s="441" t="s">
        <v>16542</v>
      </c>
      <c r="J431" s="250" t="s">
        <v>16543</v>
      </c>
      <c r="L431" s="250" t="s">
        <v>16544</v>
      </c>
      <c r="M431" s="250" t="s">
        <v>1243</v>
      </c>
      <c r="N431" s="451" t="s">
        <v>16263</v>
      </c>
      <c r="O431" s="250" t="s">
        <v>16264</v>
      </c>
    </row>
    <row r="432" spans="3:15">
      <c r="C432" s="463"/>
      <c r="D432" s="463"/>
      <c r="E432" s="463"/>
      <c r="H432" s="250" t="s">
        <v>1253</v>
      </c>
      <c r="I432" s="441" t="s">
        <v>16545</v>
      </c>
      <c r="J432" s="250" t="s">
        <v>16546</v>
      </c>
      <c r="L432" s="250" t="s">
        <v>16547</v>
      </c>
      <c r="M432" s="250" t="s">
        <v>1243</v>
      </c>
      <c r="N432" s="451" t="s">
        <v>16266</v>
      </c>
      <c r="O432" s="250" t="s">
        <v>16267</v>
      </c>
    </row>
    <row r="433" spans="3:15">
      <c r="C433" s="463"/>
      <c r="D433" s="463"/>
      <c r="E433" s="463"/>
      <c r="H433" s="250" t="s">
        <v>1253</v>
      </c>
      <c r="I433" s="441" t="s">
        <v>16548</v>
      </c>
      <c r="J433" s="250" t="s">
        <v>16549</v>
      </c>
      <c r="L433" s="250" t="s">
        <v>16550</v>
      </c>
      <c r="M433" s="250" t="s">
        <v>1243</v>
      </c>
      <c r="N433" s="451" t="s">
        <v>16269</v>
      </c>
      <c r="O433" s="250" t="s">
        <v>16270</v>
      </c>
    </row>
    <row r="434" spans="3:15">
      <c r="C434" s="463"/>
      <c r="D434" s="463"/>
      <c r="E434" s="463"/>
      <c r="H434" s="250" t="s">
        <v>1253</v>
      </c>
      <c r="I434" s="441" t="s">
        <v>16551</v>
      </c>
      <c r="J434" s="250" t="s">
        <v>16552</v>
      </c>
      <c r="L434" s="250" t="s">
        <v>16553</v>
      </c>
      <c r="M434" s="250" t="s">
        <v>1243</v>
      </c>
      <c r="N434" s="451" t="s">
        <v>16272</v>
      </c>
      <c r="O434" s="250" t="s">
        <v>16273</v>
      </c>
    </row>
    <row r="435" spans="3:15">
      <c r="C435" s="463"/>
      <c r="D435" s="463"/>
      <c r="E435" s="463"/>
      <c r="H435" s="250" t="s">
        <v>1253</v>
      </c>
      <c r="I435" s="441" t="s">
        <v>16319</v>
      </c>
      <c r="J435" s="250" t="s">
        <v>16554</v>
      </c>
      <c r="L435" s="250" t="s">
        <v>16555</v>
      </c>
      <c r="M435" s="250" t="s">
        <v>1243</v>
      </c>
      <c r="N435" s="451" t="s">
        <v>16275</v>
      </c>
      <c r="O435" s="250" t="s">
        <v>16276</v>
      </c>
    </row>
    <row r="436" spans="3:15">
      <c r="C436" s="463"/>
      <c r="D436" s="463"/>
      <c r="E436" s="463"/>
      <c r="H436" s="250" t="s">
        <v>1253</v>
      </c>
      <c r="I436" s="441" t="s">
        <v>16556</v>
      </c>
      <c r="J436" s="250" t="s">
        <v>16557</v>
      </c>
      <c r="L436" s="250" t="s">
        <v>16558</v>
      </c>
      <c r="M436" s="250" t="s">
        <v>1243</v>
      </c>
      <c r="N436" s="451" t="s">
        <v>16278</v>
      </c>
      <c r="O436" s="250" t="s">
        <v>16279</v>
      </c>
    </row>
    <row r="437" spans="3:15">
      <c r="C437" s="463"/>
      <c r="D437" s="463"/>
      <c r="E437" s="463"/>
      <c r="H437" s="250" t="s">
        <v>1253</v>
      </c>
      <c r="I437" s="441" t="s">
        <v>16559</v>
      </c>
      <c r="J437" s="250" t="s">
        <v>16560</v>
      </c>
      <c r="L437" s="250" t="s">
        <v>16561</v>
      </c>
      <c r="M437" s="250" t="s">
        <v>1243</v>
      </c>
      <c r="N437" s="451" t="s">
        <v>16281</v>
      </c>
      <c r="O437" s="250" t="s">
        <v>16282</v>
      </c>
    </row>
    <row r="438" spans="3:15">
      <c r="C438" s="463"/>
      <c r="D438" s="463"/>
      <c r="E438" s="463"/>
      <c r="H438" s="250" t="s">
        <v>1253</v>
      </c>
      <c r="I438" s="441" t="s">
        <v>16562</v>
      </c>
      <c r="J438" s="250" t="s">
        <v>16563</v>
      </c>
      <c r="L438" s="250" t="s">
        <v>16564</v>
      </c>
      <c r="M438" s="250" t="s">
        <v>1243</v>
      </c>
      <c r="N438" s="451" t="s">
        <v>16284</v>
      </c>
      <c r="O438" s="250" t="s">
        <v>16285</v>
      </c>
    </row>
    <row r="439" spans="3:15">
      <c r="C439" s="463"/>
      <c r="D439" s="463"/>
      <c r="E439" s="463"/>
      <c r="H439" s="250" t="s">
        <v>1253</v>
      </c>
      <c r="I439" s="441" t="s">
        <v>16565</v>
      </c>
      <c r="J439" s="250" t="s">
        <v>16566</v>
      </c>
      <c r="L439" s="250" t="s">
        <v>16567</v>
      </c>
      <c r="M439" s="250" t="s">
        <v>1243</v>
      </c>
      <c r="N439" s="451" t="s">
        <v>16287</v>
      </c>
      <c r="O439" s="250" t="s">
        <v>16288</v>
      </c>
    </row>
    <row r="440" spans="3:15">
      <c r="C440" s="463"/>
      <c r="D440" s="463"/>
      <c r="E440" s="463"/>
      <c r="H440" s="250" t="s">
        <v>1253</v>
      </c>
      <c r="I440" s="441" t="s">
        <v>16568</v>
      </c>
      <c r="J440" s="250" t="s">
        <v>16569</v>
      </c>
      <c r="L440" s="250" t="s">
        <v>16570</v>
      </c>
      <c r="M440" s="250"/>
      <c r="N440" s="451"/>
      <c r="O440" s="250" t="s">
        <v>16288</v>
      </c>
    </row>
    <row r="441" spans="3:15">
      <c r="C441" s="463"/>
      <c r="D441" s="463"/>
      <c r="E441" s="463"/>
      <c r="H441" s="250" t="s">
        <v>1253</v>
      </c>
      <c r="I441" s="441" t="s">
        <v>16571</v>
      </c>
      <c r="J441" s="250" t="s">
        <v>16572</v>
      </c>
      <c r="L441" s="250" t="s">
        <v>16573</v>
      </c>
      <c r="M441" s="250" t="s">
        <v>1243</v>
      </c>
      <c r="N441" s="451" t="s">
        <v>16290</v>
      </c>
      <c r="O441" s="250" t="s">
        <v>16291</v>
      </c>
    </row>
    <row r="442" spans="3:15">
      <c r="C442" s="463"/>
      <c r="D442" s="463"/>
      <c r="E442" s="463"/>
      <c r="H442" s="250" t="s">
        <v>1253</v>
      </c>
      <c r="I442" s="441" t="s">
        <v>16574</v>
      </c>
      <c r="J442" s="250" t="s">
        <v>16575</v>
      </c>
      <c r="L442" s="250" t="s">
        <v>16576</v>
      </c>
      <c r="M442" s="250" t="s">
        <v>1245</v>
      </c>
      <c r="N442" s="451" t="s">
        <v>16295</v>
      </c>
      <c r="O442" s="250" t="s">
        <v>16296</v>
      </c>
    </row>
    <row r="443" spans="3:15">
      <c r="C443" s="463"/>
      <c r="D443" s="463"/>
      <c r="E443" s="463"/>
      <c r="H443" s="250" t="s">
        <v>1253</v>
      </c>
      <c r="I443" s="441" t="s">
        <v>16577</v>
      </c>
      <c r="J443" s="250" t="s">
        <v>16578</v>
      </c>
      <c r="L443" s="250" t="s">
        <v>16579</v>
      </c>
      <c r="M443" s="250"/>
      <c r="N443" s="451"/>
      <c r="O443" s="250" t="s">
        <v>16296</v>
      </c>
    </row>
    <row r="444" spans="3:15">
      <c r="C444" s="463"/>
      <c r="D444" s="463"/>
      <c r="E444" s="463"/>
      <c r="H444" s="250" t="s">
        <v>1253</v>
      </c>
      <c r="I444" s="441" t="s">
        <v>16580</v>
      </c>
      <c r="J444" s="250" t="s">
        <v>16581</v>
      </c>
      <c r="L444" s="250" t="s">
        <v>16582</v>
      </c>
      <c r="M444" s="250" t="s">
        <v>1245</v>
      </c>
      <c r="N444" s="451" t="s">
        <v>16298</v>
      </c>
      <c r="O444" s="250" t="s">
        <v>16299</v>
      </c>
    </row>
    <row r="445" spans="3:15">
      <c r="C445" s="463"/>
      <c r="D445" s="463"/>
      <c r="E445" s="463"/>
      <c r="H445" s="250" t="s">
        <v>1253</v>
      </c>
      <c r="I445" s="441" t="s">
        <v>16583</v>
      </c>
      <c r="J445" s="250" t="s">
        <v>16584</v>
      </c>
      <c r="L445" s="250" t="s">
        <v>16585</v>
      </c>
      <c r="M445" s="250" t="s">
        <v>1245</v>
      </c>
      <c r="N445" s="451" t="s">
        <v>16301</v>
      </c>
      <c r="O445" s="250" t="s">
        <v>16302</v>
      </c>
    </row>
    <row r="446" spans="3:15">
      <c r="C446" s="463"/>
      <c r="D446" s="463"/>
      <c r="E446" s="463"/>
      <c r="H446" s="250" t="s">
        <v>1253</v>
      </c>
      <c r="I446" s="441" t="s">
        <v>16586</v>
      </c>
      <c r="J446" s="250" t="s">
        <v>16587</v>
      </c>
      <c r="L446" s="250" t="s">
        <v>16588</v>
      </c>
      <c r="M446" s="250" t="s">
        <v>1245</v>
      </c>
      <c r="N446" s="451" t="s">
        <v>16304</v>
      </c>
      <c r="O446" s="250" t="s">
        <v>16305</v>
      </c>
    </row>
    <row r="447" spans="3:15">
      <c r="C447" s="463"/>
      <c r="D447" s="463"/>
      <c r="E447" s="463"/>
      <c r="H447" s="250" t="s">
        <v>1253</v>
      </c>
      <c r="I447" s="441" t="s">
        <v>16589</v>
      </c>
      <c r="J447" s="250" t="s">
        <v>16590</v>
      </c>
      <c r="L447" s="250" t="s">
        <v>16591</v>
      </c>
      <c r="M447" s="250" t="s">
        <v>1245</v>
      </c>
      <c r="N447" s="451" t="s">
        <v>16307</v>
      </c>
      <c r="O447" s="250" t="s">
        <v>16308</v>
      </c>
    </row>
    <row r="448" spans="3:15">
      <c r="C448" s="463"/>
      <c r="D448" s="463"/>
      <c r="E448" s="463"/>
      <c r="H448" s="250" t="s">
        <v>1253</v>
      </c>
      <c r="I448" s="441" t="s">
        <v>16592</v>
      </c>
      <c r="J448" s="250" t="s">
        <v>16593</v>
      </c>
      <c r="L448" s="250" t="s">
        <v>16594</v>
      </c>
      <c r="M448" s="250" t="s">
        <v>1245</v>
      </c>
      <c r="N448" s="451" t="s">
        <v>16310</v>
      </c>
      <c r="O448" s="250" t="s">
        <v>16311</v>
      </c>
    </row>
    <row r="449" spans="3:15">
      <c r="C449" s="463"/>
      <c r="D449" s="463"/>
      <c r="E449" s="463"/>
      <c r="H449" s="250" t="s">
        <v>1253</v>
      </c>
      <c r="I449" s="441" t="s">
        <v>16595</v>
      </c>
      <c r="J449" s="250" t="s">
        <v>16596</v>
      </c>
      <c r="L449" s="250" t="s">
        <v>16597</v>
      </c>
      <c r="M449" s="250"/>
      <c r="N449" s="451"/>
      <c r="O449" s="250" t="s">
        <v>16311</v>
      </c>
    </row>
    <row r="450" spans="3:15">
      <c r="C450" s="463"/>
      <c r="D450" s="463"/>
      <c r="E450" s="463"/>
      <c r="H450" s="250" t="s">
        <v>1253</v>
      </c>
      <c r="I450" s="441" t="s">
        <v>16598</v>
      </c>
      <c r="J450" s="250" t="s">
        <v>16599</v>
      </c>
      <c r="L450" s="250" t="s">
        <v>16600</v>
      </c>
      <c r="M450" s="250" t="s">
        <v>1245</v>
      </c>
      <c r="N450" s="451" t="s">
        <v>16313</v>
      </c>
      <c r="O450" s="250" t="s">
        <v>16314</v>
      </c>
    </row>
    <row r="451" spans="3:15">
      <c r="C451" s="463"/>
      <c r="D451" s="463"/>
      <c r="E451" s="463"/>
      <c r="H451" s="250" t="s">
        <v>1253</v>
      </c>
      <c r="I451" s="441" t="s">
        <v>16601</v>
      </c>
      <c r="J451" s="250" t="s">
        <v>16602</v>
      </c>
      <c r="L451" s="250" t="s">
        <v>16603</v>
      </c>
      <c r="M451" s="250"/>
      <c r="N451" s="451"/>
      <c r="O451" s="250" t="s">
        <v>16314</v>
      </c>
    </row>
    <row r="452" spans="3:15">
      <c r="C452" s="463"/>
      <c r="D452" s="463"/>
      <c r="E452" s="463"/>
      <c r="H452" s="250" t="s">
        <v>1253</v>
      </c>
      <c r="I452" s="441" t="s">
        <v>16604</v>
      </c>
      <c r="J452" s="250" t="s">
        <v>16605</v>
      </c>
      <c r="L452" s="250" t="s">
        <v>16606</v>
      </c>
      <c r="M452" s="250" t="s">
        <v>1245</v>
      </c>
      <c r="N452" s="451" t="s">
        <v>16316</v>
      </c>
      <c r="O452" s="250" t="s">
        <v>16317</v>
      </c>
    </row>
    <row r="453" spans="3:15">
      <c r="C453" s="463"/>
      <c r="D453" s="463"/>
      <c r="E453" s="463"/>
      <c r="H453" s="250" t="s">
        <v>1253</v>
      </c>
      <c r="I453" s="441" t="s">
        <v>16607</v>
      </c>
      <c r="J453" s="250" t="s">
        <v>16608</v>
      </c>
      <c r="L453" s="250" t="s">
        <v>16609</v>
      </c>
      <c r="M453" s="250"/>
      <c r="N453" s="451"/>
      <c r="O453" s="250" t="s">
        <v>16317</v>
      </c>
    </row>
    <row r="454" spans="3:15">
      <c r="C454" s="463"/>
      <c r="D454" s="463"/>
      <c r="E454" s="463"/>
      <c r="H454" s="250" t="s">
        <v>1253</v>
      </c>
      <c r="I454" s="441" t="s">
        <v>16610</v>
      </c>
      <c r="J454" s="250" t="s">
        <v>16611</v>
      </c>
      <c r="L454" s="250" t="s">
        <v>16612</v>
      </c>
      <c r="M454" s="250" t="s">
        <v>1245</v>
      </c>
      <c r="N454" s="451" t="s">
        <v>16319</v>
      </c>
      <c r="O454" s="250" t="s">
        <v>16320</v>
      </c>
    </row>
    <row r="455" spans="3:15">
      <c r="C455" s="463"/>
      <c r="D455" s="463"/>
      <c r="E455" s="463"/>
      <c r="H455" s="250" t="s">
        <v>1253</v>
      </c>
      <c r="I455" s="441" t="s">
        <v>16613</v>
      </c>
      <c r="J455" s="250" t="s">
        <v>16614</v>
      </c>
      <c r="L455" s="250" t="s">
        <v>16615</v>
      </c>
      <c r="M455" s="250"/>
      <c r="N455" s="451"/>
      <c r="O455" s="250" t="s">
        <v>16320</v>
      </c>
    </row>
    <row r="456" spans="3:15">
      <c r="C456" s="463"/>
      <c r="D456" s="463"/>
      <c r="E456" s="463"/>
      <c r="H456" s="250" t="s">
        <v>1253</v>
      </c>
      <c r="I456" s="441" t="s">
        <v>16616</v>
      </c>
      <c r="J456" s="250" t="s">
        <v>16617</v>
      </c>
      <c r="L456" s="250" t="s">
        <v>16618</v>
      </c>
      <c r="M456" s="250" t="s">
        <v>1245</v>
      </c>
      <c r="N456" s="451" t="s">
        <v>16322</v>
      </c>
      <c r="O456" s="250" t="s">
        <v>16323</v>
      </c>
    </row>
    <row r="457" spans="3:15">
      <c r="C457" s="463"/>
      <c r="D457" s="463"/>
      <c r="E457" s="463"/>
      <c r="H457" s="250" t="s">
        <v>1253</v>
      </c>
      <c r="I457" s="441" t="s">
        <v>16619</v>
      </c>
      <c r="J457" s="250" t="s">
        <v>16620</v>
      </c>
      <c r="L457" s="250" t="s">
        <v>16621</v>
      </c>
      <c r="M457" s="250" t="s">
        <v>1245</v>
      </c>
      <c r="N457" s="451" t="s">
        <v>16325</v>
      </c>
      <c r="O457" s="250" t="s">
        <v>16326</v>
      </c>
    </row>
    <row r="458" spans="3:15">
      <c r="C458" s="463"/>
      <c r="D458" s="463"/>
      <c r="E458" s="463"/>
      <c r="H458" s="250" t="s">
        <v>1253</v>
      </c>
      <c r="I458" s="441" t="s">
        <v>16622</v>
      </c>
      <c r="J458" s="250" t="s">
        <v>16623</v>
      </c>
      <c r="L458" s="250" t="s">
        <v>16624</v>
      </c>
      <c r="M458" s="250" t="s">
        <v>1245</v>
      </c>
      <c r="N458" s="451" t="s">
        <v>16328</v>
      </c>
      <c r="O458" s="250" t="s">
        <v>16329</v>
      </c>
    </row>
    <row r="459" spans="3:15">
      <c r="C459" s="463"/>
      <c r="D459" s="463"/>
      <c r="E459" s="463"/>
      <c r="H459" s="250" t="s">
        <v>1253</v>
      </c>
      <c r="I459" s="441" t="s">
        <v>16625</v>
      </c>
      <c r="J459" s="250" t="s">
        <v>16626</v>
      </c>
      <c r="L459" s="250" t="s">
        <v>16627</v>
      </c>
      <c r="M459" s="250"/>
      <c r="N459" s="451"/>
      <c r="O459" s="250" t="s">
        <v>16329</v>
      </c>
    </row>
    <row r="460" spans="3:15">
      <c r="C460" s="463"/>
      <c r="D460" s="463"/>
      <c r="E460" s="463"/>
      <c r="H460" s="250" t="s">
        <v>1253</v>
      </c>
      <c r="I460" s="441" t="s">
        <v>16628</v>
      </c>
      <c r="J460" s="250" t="s">
        <v>16629</v>
      </c>
      <c r="L460" s="250" t="s">
        <v>16630</v>
      </c>
      <c r="M460" s="250" t="s">
        <v>1245</v>
      </c>
      <c r="N460" s="451" t="s">
        <v>16331</v>
      </c>
      <c r="O460" s="250" t="s">
        <v>16332</v>
      </c>
    </row>
    <row r="461" spans="3:15">
      <c r="C461" s="463"/>
      <c r="D461" s="463"/>
      <c r="E461" s="463"/>
      <c r="H461" s="250" t="s">
        <v>1253</v>
      </c>
      <c r="I461" s="441" t="s">
        <v>16631</v>
      </c>
      <c r="J461" s="250" t="s">
        <v>16632</v>
      </c>
      <c r="L461" s="250" t="s">
        <v>16633</v>
      </c>
      <c r="M461" s="250"/>
      <c r="N461" s="451"/>
      <c r="O461" s="250" t="s">
        <v>16332</v>
      </c>
    </row>
    <row r="462" spans="3:15">
      <c r="C462" s="463"/>
      <c r="D462" s="463"/>
      <c r="E462" s="463"/>
      <c r="H462" s="250" t="s">
        <v>1253</v>
      </c>
      <c r="I462" s="441" t="s">
        <v>15927</v>
      </c>
      <c r="J462" s="250" t="s">
        <v>16634</v>
      </c>
      <c r="L462" s="250" t="s">
        <v>16635</v>
      </c>
      <c r="M462" s="250" t="s">
        <v>1245</v>
      </c>
      <c r="N462" s="451" t="s">
        <v>16334</v>
      </c>
      <c r="O462" s="250" t="s">
        <v>16335</v>
      </c>
    </row>
    <row r="463" spans="3:15">
      <c r="C463" s="463"/>
      <c r="D463" s="463"/>
      <c r="E463" s="463"/>
      <c r="H463" s="250" t="s">
        <v>1253</v>
      </c>
      <c r="I463" s="441" t="s">
        <v>16636</v>
      </c>
      <c r="J463" s="250" t="s">
        <v>16637</v>
      </c>
      <c r="L463" s="250" t="s">
        <v>16638</v>
      </c>
      <c r="M463" s="250"/>
      <c r="N463" s="451"/>
      <c r="O463" s="250" t="s">
        <v>16335</v>
      </c>
    </row>
    <row r="464" spans="3:15">
      <c r="C464" s="463"/>
      <c r="D464" s="463"/>
      <c r="E464" s="463"/>
      <c r="H464" s="250" t="s">
        <v>1253</v>
      </c>
      <c r="I464" s="441" t="s">
        <v>16639</v>
      </c>
      <c r="J464" s="250" t="s">
        <v>16640</v>
      </c>
      <c r="L464" s="250" t="s">
        <v>16641</v>
      </c>
      <c r="M464" s="250" t="s">
        <v>1245</v>
      </c>
      <c r="N464" s="451" t="s">
        <v>16337</v>
      </c>
      <c r="O464" s="250" t="s">
        <v>16338</v>
      </c>
    </row>
    <row r="465" spans="3:15">
      <c r="C465" s="463"/>
      <c r="D465" s="463"/>
      <c r="E465" s="463"/>
      <c r="H465" s="250" t="s">
        <v>1253</v>
      </c>
      <c r="I465" s="441" t="s">
        <v>16642</v>
      </c>
      <c r="J465" s="250" t="s">
        <v>16643</v>
      </c>
      <c r="L465" s="250" t="s">
        <v>16644</v>
      </c>
      <c r="M465" s="250"/>
      <c r="N465" s="451"/>
      <c r="O465" s="250" t="s">
        <v>16338</v>
      </c>
    </row>
    <row r="466" spans="3:15">
      <c r="C466" s="463"/>
      <c r="D466" s="463"/>
      <c r="E466" s="463"/>
      <c r="H466" s="250" t="s">
        <v>1253</v>
      </c>
      <c r="I466" s="441" t="s">
        <v>16645</v>
      </c>
      <c r="J466" s="250" t="s">
        <v>16646</v>
      </c>
      <c r="L466" s="250" t="s">
        <v>16647</v>
      </c>
      <c r="M466" s="250" t="s">
        <v>1245</v>
      </c>
      <c r="N466" s="451" t="s">
        <v>16340</v>
      </c>
      <c r="O466" s="250" t="s">
        <v>16341</v>
      </c>
    </row>
    <row r="467" spans="3:15">
      <c r="C467" s="463"/>
      <c r="D467" s="463"/>
      <c r="E467" s="463"/>
      <c r="H467" s="250" t="s">
        <v>1253</v>
      </c>
      <c r="I467" s="441" t="s">
        <v>16648</v>
      </c>
      <c r="J467" s="250" t="s">
        <v>16649</v>
      </c>
      <c r="L467" s="250" t="s">
        <v>16650</v>
      </c>
      <c r="M467" s="250" t="s">
        <v>1245</v>
      </c>
      <c r="N467" s="451" t="s">
        <v>16343</v>
      </c>
      <c r="O467" s="250" t="s">
        <v>16344</v>
      </c>
    </row>
    <row r="468" spans="3:15">
      <c r="C468" s="463"/>
      <c r="D468" s="463"/>
      <c r="E468" s="463"/>
      <c r="H468" s="250" t="s">
        <v>1253</v>
      </c>
      <c r="I468" s="441" t="s">
        <v>16651</v>
      </c>
      <c r="J468" s="250" t="s">
        <v>16652</v>
      </c>
      <c r="L468" s="250" t="s">
        <v>16653</v>
      </c>
      <c r="M468" s="250"/>
      <c r="N468" s="451"/>
      <c r="O468" s="250" t="s">
        <v>16344</v>
      </c>
    </row>
    <row r="469" spans="3:15">
      <c r="C469" s="463"/>
      <c r="D469" s="463"/>
      <c r="E469" s="463"/>
      <c r="H469" s="250" t="s">
        <v>1253</v>
      </c>
      <c r="I469" s="441" t="s">
        <v>16654</v>
      </c>
      <c r="J469" s="250" t="s">
        <v>16655</v>
      </c>
      <c r="L469" s="250" t="s">
        <v>16656</v>
      </c>
      <c r="M469" s="250" t="s">
        <v>1245</v>
      </c>
      <c r="N469" s="451" t="s">
        <v>16346</v>
      </c>
      <c r="O469" s="250" t="s">
        <v>16347</v>
      </c>
    </row>
    <row r="470" spans="3:15">
      <c r="C470" s="463"/>
      <c r="D470" s="463"/>
      <c r="E470" s="463"/>
      <c r="H470" s="250" t="s">
        <v>1253</v>
      </c>
      <c r="I470" s="441" t="s">
        <v>16657</v>
      </c>
      <c r="J470" s="250" t="s">
        <v>16658</v>
      </c>
      <c r="L470" s="250" t="s">
        <v>16659</v>
      </c>
      <c r="M470" s="250"/>
      <c r="N470" s="451"/>
      <c r="O470" s="250" t="s">
        <v>16347</v>
      </c>
    </row>
    <row r="471" spans="3:15">
      <c r="C471" s="463"/>
      <c r="D471" s="463"/>
      <c r="E471" s="463"/>
      <c r="H471" s="250" t="s">
        <v>1253</v>
      </c>
      <c r="I471" s="441" t="s">
        <v>16660</v>
      </c>
      <c r="J471" s="250" t="s">
        <v>16661</v>
      </c>
      <c r="L471" s="250" t="s">
        <v>16662</v>
      </c>
      <c r="M471" s="250" t="s">
        <v>1245</v>
      </c>
      <c r="N471" s="451" t="s">
        <v>16349</v>
      </c>
      <c r="O471" s="250" t="s">
        <v>16350</v>
      </c>
    </row>
    <row r="472" spans="3:15">
      <c r="C472" s="463"/>
      <c r="D472" s="463"/>
      <c r="E472" s="463"/>
      <c r="H472" s="250" t="s">
        <v>1253</v>
      </c>
      <c r="I472" s="441" t="s">
        <v>16663</v>
      </c>
      <c r="J472" s="250" t="s">
        <v>16664</v>
      </c>
      <c r="L472" s="250" t="s">
        <v>16665</v>
      </c>
      <c r="M472" s="250"/>
      <c r="N472" s="451"/>
      <c r="O472" s="250" t="s">
        <v>16350</v>
      </c>
    </row>
    <row r="473" spans="3:15">
      <c r="C473" s="463"/>
      <c r="D473" s="463"/>
      <c r="E473" s="463"/>
      <c r="H473" s="250" t="s">
        <v>1253</v>
      </c>
      <c r="I473" s="441" t="s">
        <v>16666</v>
      </c>
      <c r="J473" s="250" t="s">
        <v>16667</v>
      </c>
      <c r="L473" s="250" t="s">
        <v>16668</v>
      </c>
      <c r="M473" s="250" t="s">
        <v>1245</v>
      </c>
      <c r="N473" s="451" t="s">
        <v>16352</v>
      </c>
      <c r="O473" s="250" t="s">
        <v>16353</v>
      </c>
    </row>
    <row r="474" spans="3:15">
      <c r="C474" s="463"/>
      <c r="D474" s="463"/>
      <c r="E474" s="463"/>
      <c r="H474" s="250" t="s">
        <v>1253</v>
      </c>
      <c r="I474" s="441" t="s">
        <v>16669</v>
      </c>
      <c r="J474" s="250" t="s">
        <v>16670</v>
      </c>
      <c r="L474" s="250" t="s">
        <v>16671</v>
      </c>
      <c r="M474" s="250"/>
      <c r="N474" s="451"/>
      <c r="O474" s="250" t="s">
        <v>16353</v>
      </c>
    </row>
    <row r="475" spans="3:15">
      <c r="C475" s="463"/>
      <c r="D475" s="463"/>
      <c r="E475" s="463"/>
      <c r="H475" s="250" t="s">
        <v>1253</v>
      </c>
      <c r="I475" s="441" t="s">
        <v>16672</v>
      </c>
      <c r="J475" s="250" t="s">
        <v>16673</v>
      </c>
      <c r="L475" s="250" t="s">
        <v>16674</v>
      </c>
      <c r="M475" s="250" t="s">
        <v>1245</v>
      </c>
      <c r="N475" s="451" t="s">
        <v>16355</v>
      </c>
      <c r="O475" s="250" t="s">
        <v>16356</v>
      </c>
    </row>
    <row r="476" spans="3:15">
      <c r="C476" s="463"/>
      <c r="D476" s="463"/>
      <c r="E476" s="463"/>
      <c r="H476" s="250" t="s">
        <v>1253</v>
      </c>
      <c r="I476" s="441" t="s">
        <v>15749</v>
      </c>
      <c r="J476" s="250" t="s">
        <v>16675</v>
      </c>
      <c r="L476" s="250" t="s">
        <v>16676</v>
      </c>
      <c r="M476" s="250" t="s">
        <v>1247</v>
      </c>
      <c r="N476" s="451" t="s">
        <v>16359</v>
      </c>
      <c r="O476" s="250" t="s">
        <v>16360</v>
      </c>
    </row>
    <row r="477" spans="3:15">
      <c r="C477" s="463"/>
      <c r="D477" s="463"/>
      <c r="E477" s="463"/>
      <c r="H477" s="250" t="s">
        <v>1253</v>
      </c>
      <c r="I477" s="441" t="s">
        <v>16677</v>
      </c>
      <c r="J477" s="250" t="s">
        <v>16678</v>
      </c>
      <c r="L477" s="250" t="s">
        <v>16679</v>
      </c>
      <c r="M477" s="250" t="s">
        <v>1247</v>
      </c>
      <c r="N477" s="451" t="s">
        <v>16362</v>
      </c>
      <c r="O477" s="250" t="s">
        <v>16363</v>
      </c>
    </row>
    <row r="478" spans="3:15">
      <c r="C478" s="463"/>
      <c r="D478" s="463"/>
      <c r="E478" s="463"/>
      <c r="H478" s="250" t="s">
        <v>1253</v>
      </c>
      <c r="I478" s="441" t="s">
        <v>16680</v>
      </c>
      <c r="J478" s="250" t="s">
        <v>16681</v>
      </c>
      <c r="L478" s="250" t="s">
        <v>16682</v>
      </c>
      <c r="M478" s="250" t="s">
        <v>1247</v>
      </c>
      <c r="N478" s="451" t="s">
        <v>16365</v>
      </c>
      <c r="O478" s="250" t="s">
        <v>16366</v>
      </c>
    </row>
    <row r="479" spans="3:15">
      <c r="C479" s="463"/>
      <c r="D479" s="463"/>
      <c r="E479" s="463"/>
      <c r="H479" s="250" t="s">
        <v>1253</v>
      </c>
      <c r="I479" s="441" t="s">
        <v>16683</v>
      </c>
      <c r="J479" s="250" t="s">
        <v>16684</v>
      </c>
      <c r="L479" s="250" t="s">
        <v>16685</v>
      </c>
      <c r="M479" s="250"/>
      <c r="N479" s="451"/>
      <c r="O479" s="250" t="s">
        <v>16366</v>
      </c>
    </row>
    <row r="480" spans="3:15">
      <c r="C480" s="463"/>
      <c r="D480" s="463"/>
      <c r="E480" s="463"/>
      <c r="H480" s="250" t="s">
        <v>1253</v>
      </c>
      <c r="I480" s="441" t="s">
        <v>16686</v>
      </c>
      <c r="J480" s="250" t="s">
        <v>16687</v>
      </c>
      <c r="L480" s="250" t="s">
        <v>16688</v>
      </c>
      <c r="M480" s="250" t="s">
        <v>1247</v>
      </c>
      <c r="N480" s="451" t="s">
        <v>16368</v>
      </c>
      <c r="O480" s="250" t="s">
        <v>16369</v>
      </c>
    </row>
    <row r="481" spans="3:15">
      <c r="C481" s="463"/>
      <c r="D481" s="463"/>
      <c r="E481" s="463"/>
      <c r="H481" s="250" t="s">
        <v>1253</v>
      </c>
      <c r="I481" s="441" t="s">
        <v>16689</v>
      </c>
      <c r="J481" s="250" t="s">
        <v>16690</v>
      </c>
      <c r="L481" s="250" t="s">
        <v>16691</v>
      </c>
      <c r="M481" s="250"/>
      <c r="N481" s="451"/>
      <c r="O481" s="250" t="s">
        <v>16369</v>
      </c>
    </row>
    <row r="482" spans="3:15">
      <c r="C482" s="463"/>
      <c r="D482" s="463"/>
      <c r="E482" s="463"/>
      <c r="H482" s="250" t="s">
        <v>1253</v>
      </c>
      <c r="I482" s="441" t="s">
        <v>16692</v>
      </c>
      <c r="J482" s="250" t="s">
        <v>16693</v>
      </c>
      <c r="L482" s="250" t="s">
        <v>16694</v>
      </c>
      <c r="M482" s="250" t="s">
        <v>1247</v>
      </c>
      <c r="N482" s="451" t="s">
        <v>16371</v>
      </c>
      <c r="O482" s="250" t="s">
        <v>16372</v>
      </c>
    </row>
    <row r="483" spans="3:15">
      <c r="C483" s="463"/>
      <c r="D483" s="463"/>
      <c r="E483" s="463"/>
      <c r="H483" s="250" t="s">
        <v>1253</v>
      </c>
      <c r="I483" s="441" t="s">
        <v>16695</v>
      </c>
      <c r="J483" s="250" t="s">
        <v>16696</v>
      </c>
      <c r="L483" s="250" t="s">
        <v>16697</v>
      </c>
      <c r="M483" s="250" t="s">
        <v>1247</v>
      </c>
      <c r="N483" s="451" t="s">
        <v>16374</v>
      </c>
      <c r="O483" s="250" t="s">
        <v>16375</v>
      </c>
    </row>
    <row r="484" spans="3:15">
      <c r="C484" s="463"/>
      <c r="D484" s="463"/>
      <c r="E484" s="463"/>
      <c r="H484" s="250" t="s">
        <v>1253</v>
      </c>
      <c r="I484" s="441" t="s">
        <v>16698</v>
      </c>
      <c r="J484" s="250" t="s">
        <v>16699</v>
      </c>
      <c r="L484" s="250" t="s">
        <v>16700</v>
      </c>
      <c r="M484" s="250" t="s">
        <v>1247</v>
      </c>
      <c r="N484" s="451" t="s">
        <v>16377</v>
      </c>
      <c r="O484" s="250" t="s">
        <v>16378</v>
      </c>
    </row>
    <row r="485" spans="3:15">
      <c r="C485" s="463"/>
      <c r="D485" s="463"/>
      <c r="E485" s="463"/>
      <c r="H485" s="250" t="s">
        <v>1253</v>
      </c>
      <c r="I485" s="441" t="s">
        <v>16701</v>
      </c>
      <c r="J485" s="250" t="s">
        <v>16702</v>
      </c>
      <c r="L485" s="250" t="s">
        <v>16703</v>
      </c>
      <c r="M485" s="250" t="s">
        <v>1247</v>
      </c>
      <c r="N485" s="451" t="s">
        <v>16380</v>
      </c>
      <c r="O485" s="250" t="s">
        <v>16381</v>
      </c>
    </row>
    <row r="486" spans="3:15">
      <c r="C486" s="463"/>
      <c r="D486" s="463"/>
      <c r="E486" s="463"/>
      <c r="H486" s="250" t="s">
        <v>1253</v>
      </c>
      <c r="I486" s="441" t="s">
        <v>16704</v>
      </c>
      <c r="J486" s="250" t="s">
        <v>16705</v>
      </c>
      <c r="L486" s="250" t="s">
        <v>16706</v>
      </c>
      <c r="M486" s="250" t="s">
        <v>1247</v>
      </c>
      <c r="N486" s="451" t="s">
        <v>16383</v>
      </c>
      <c r="O486" s="250" t="s">
        <v>16384</v>
      </c>
    </row>
    <row r="487" spans="3:15">
      <c r="C487" s="463"/>
      <c r="D487" s="463"/>
      <c r="E487" s="463"/>
      <c r="H487" s="459"/>
      <c r="I487" s="455" t="s">
        <v>1291</v>
      </c>
      <c r="J487" s="460"/>
      <c r="L487" s="250" t="s">
        <v>16707</v>
      </c>
      <c r="M487" s="250" t="s">
        <v>1247</v>
      </c>
      <c r="N487" s="451" t="s">
        <v>16386</v>
      </c>
      <c r="O487" s="250" t="s">
        <v>16387</v>
      </c>
    </row>
    <row r="488" spans="3:15">
      <c r="C488" s="463"/>
      <c r="D488" s="463"/>
      <c r="E488" s="463"/>
      <c r="H488" s="449" t="s">
        <v>1255</v>
      </c>
      <c r="I488" s="441" t="s">
        <v>16708</v>
      </c>
      <c r="J488" s="250" t="s">
        <v>16709</v>
      </c>
      <c r="L488" s="250" t="s">
        <v>16710</v>
      </c>
      <c r="M488" s="250" t="s">
        <v>1247</v>
      </c>
      <c r="N488" s="451" t="s">
        <v>16389</v>
      </c>
      <c r="O488" s="250" t="s">
        <v>16390</v>
      </c>
    </row>
    <row r="489" spans="3:15">
      <c r="C489" s="463"/>
      <c r="D489" s="463"/>
      <c r="E489" s="463"/>
      <c r="H489" s="449" t="s">
        <v>1255</v>
      </c>
      <c r="I489" s="441" t="s">
        <v>16711</v>
      </c>
      <c r="J489" s="250" t="s">
        <v>16712</v>
      </c>
      <c r="L489" s="250" t="s">
        <v>16713</v>
      </c>
      <c r="M489" s="250" t="s">
        <v>1247</v>
      </c>
      <c r="N489" s="451" t="s">
        <v>16392</v>
      </c>
      <c r="O489" s="250" t="s">
        <v>16393</v>
      </c>
    </row>
    <row r="490" spans="3:15">
      <c r="C490" s="463"/>
      <c r="D490" s="463"/>
      <c r="E490" s="463"/>
      <c r="H490" s="449" t="s">
        <v>1255</v>
      </c>
      <c r="I490" s="441" t="s">
        <v>16714</v>
      </c>
      <c r="J490" s="250" t="s">
        <v>16715</v>
      </c>
      <c r="L490" s="250" t="s">
        <v>16716</v>
      </c>
      <c r="M490" s="250" t="s">
        <v>1247</v>
      </c>
      <c r="N490" s="451" t="s">
        <v>16395</v>
      </c>
      <c r="O490" s="250" t="s">
        <v>16396</v>
      </c>
    </row>
    <row r="491" spans="3:15">
      <c r="C491" s="463"/>
      <c r="D491" s="463"/>
      <c r="E491" s="463"/>
      <c r="H491" s="449" t="s">
        <v>1255</v>
      </c>
      <c r="I491" s="441" t="s">
        <v>16717</v>
      </c>
      <c r="J491" s="250" t="s">
        <v>16718</v>
      </c>
      <c r="L491" s="250" t="s">
        <v>16719</v>
      </c>
      <c r="M491" s="250" t="s">
        <v>1249</v>
      </c>
      <c r="N491" s="451" t="s">
        <v>16400</v>
      </c>
      <c r="O491" s="250" t="s">
        <v>16401</v>
      </c>
    </row>
    <row r="492" spans="3:15">
      <c r="C492" s="463"/>
      <c r="D492" s="463"/>
      <c r="E492" s="463"/>
      <c r="H492" s="449" t="s">
        <v>1255</v>
      </c>
      <c r="I492" s="441" t="s">
        <v>16720</v>
      </c>
      <c r="J492" s="250" t="s">
        <v>16721</v>
      </c>
      <c r="L492" s="250" t="s">
        <v>16722</v>
      </c>
      <c r="M492" s="250" t="s">
        <v>1249</v>
      </c>
      <c r="N492" s="451" t="s">
        <v>16403</v>
      </c>
      <c r="O492" s="250" t="s">
        <v>16404</v>
      </c>
    </row>
    <row r="493" spans="3:15">
      <c r="C493" s="463"/>
      <c r="D493" s="463"/>
      <c r="E493" s="463"/>
      <c r="H493" s="449" t="s">
        <v>1255</v>
      </c>
      <c r="I493" s="441" t="s">
        <v>16723</v>
      </c>
      <c r="J493" s="250" t="s">
        <v>16724</v>
      </c>
      <c r="L493" s="250" t="s">
        <v>16725</v>
      </c>
      <c r="M493" s="250" t="s">
        <v>1249</v>
      </c>
      <c r="N493" s="451" t="s">
        <v>16406</v>
      </c>
      <c r="O493" s="250" t="s">
        <v>16407</v>
      </c>
    </row>
    <row r="494" spans="3:15">
      <c r="C494" s="463"/>
      <c r="D494" s="463"/>
      <c r="E494" s="463"/>
      <c r="H494" s="449" t="s">
        <v>1255</v>
      </c>
      <c r="I494" s="441" t="s">
        <v>16726</v>
      </c>
      <c r="J494" s="250" t="s">
        <v>16727</v>
      </c>
      <c r="L494" s="250" t="s">
        <v>16728</v>
      </c>
      <c r="M494" s="250" t="s">
        <v>1249</v>
      </c>
      <c r="N494" s="451" t="s">
        <v>16409</v>
      </c>
      <c r="O494" s="250" t="s">
        <v>16410</v>
      </c>
    </row>
    <row r="495" spans="3:15">
      <c r="C495" s="463"/>
      <c r="D495" s="463"/>
      <c r="E495" s="463"/>
      <c r="H495" s="449" t="s">
        <v>1255</v>
      </c>
      <c r="I495" s="441" t="s">
        <v>16729</v>
      </c>
      <c r="J495" s="250" t="s">
        <v>16730</v>
      </c>
      <c r="L495" s="250" t="s">
        <v>16731</v>
      </c>
      <c r="M495" s="250" t="s">
        <v>1249</v>
      </c>
      <c r="N495" s="451" t="s">
        <v>16412</v>
      </c>
      <c r="O495" s="250" t="s">
        <v>16413</v>
      </c>
    </row>
    <row r="496" spans="3:15">
      <c r="C496" s="463"/>
      <c r="D496" s="463"/>
      <c r="E496" s="463"/>
      <c r="H496" s="449" t="s">
        <v>1255</v>
      </c>
      <c r="I496" s="441" t="s">
        <v>16732</v>
      </c>
      <c r="J496" s="250" t="s">
        <v>16733</v>
      </c>
      <c r="L496" s="250" t="s">
        <v>16734</v>
      </c>
      <c r="M496" s="250" t="s">
        <v>1249</v>
      </c>
      <c r="N496" s="451" t="s">
        <v>16415</v>
      </c>
      <c r="O496" s="250" t="s">
        <v>16416</v>
      </c>
    </row>
    <row r="497" spans="3:15">
      <c r="C497" s="463"/>
      <c r="D497" s="463"/>
      <c r="E497" s="463"/>
      <c r="H497" s="449" t="s">
        <v>1255</v>
      </c>
      <c r="I497" s="441" t="s">
        <v>16735</v>
      </c>
      <c r="J497" s="250" t="s">
        <v>16736</v>
      </c>
      <c r="L497" s="250" t="s">
        <v>16737</v>
      </c>
      <c r="M497" s="250" t="s">
        <v>1249</v>
      </c>
      <c r="N497" s="451" t="s">
        <v>16418</v>
      </c>
      <c r="O497" s="250" t="s">
        <v>16419</v>
      </c>
    </row>
    <row r="498" spans="3:15">
      <c r="C498" s="463"/>
      <c r="D498" s="463"/>
      <c r="E498" s="463"/>
      <c r="H498" s="449" t="s">
        <v>1255</v>
      </c>
      <c r="I498" s="441" t="s">
        <v>16738</v>
      </c>
      <c r="J498" s="250" t="s">
        <v>16739</v>
      </c>
      <c r="L498" s="250" t="s">
        <v>16740</v>
      </c>
      <c r="M498" s="250" t="s">
        <v>1249</v>
      </c>
      <c r="N498" s="451" t="s">
        <v>16421</v>
      </c>
      <c r="O498" s="250" t="s">
        <v>16422</v>
      </c>
    </row>
    <row r="499" spans="3:15">
      <c r="C499" s="463"/>
      <c r="D499" s="463"/>
      <c r="E499" s="463"/>
      <c r="H499" s="449" t="s">
        <v>1255</v>
      </c>
      <c r="I499" s="441" t="s">
        <v>16741</v>
      </c>
      <c r="J499" s="250" t="s">
        <v>16742</v>
      </c>
      <c r="L499" s="250" t="s">
        <v>16743</v>
      </c>
      <c r="M499" s="250" t="s">
        <v>1249</v>
      </c>
      <c r="N499" s="451" t="s">
        <v>16424</v>
      </c>
      <c r="O499" s="250" t="s">
        <v>16425</v>
      </c>
    </row>
    <row r="500" spans="3:15">
      <c r="C500" s="463"/>
      <c r="D500" s="463"/>
      <c r="E500" s="463"/>
      <c r="H500" s="449" t="s">
        <v>1255</v>
      </c>
      <c r="I500" s="441" t="s">
        <v>16744</v>
      </c>
      <c r="J500" s="250" t="s">
        <v>16745</v>
      </c>
      <c r="L500" s="250" t="s">
        <v>16746</v>
      </c>
      <c r="M500" s="250" t="s">
        <v>1249</v>
      </c>
      <c r="N500" s="451" t="s">
        <v>16427</v>
      </c>
      <c r="O500" s="250" t="s">
        <v>16428</v>
      </c>
    </row>
    <row r="501" spans="3:15">
      <c r="C501" s="463"/>
      <c r="D501" s="463"/>
      <c r="E501" s="463"/>
      <c r="H501" s="449" t="s">
        <v>1255</v>
      </c>
      <c r="I501" s="441" t="s">
        <v>16747</v>
      </c>
      <c r="J501" s="250" t="s">
        <v>16748</v>
      </c>
      <c r="L501" s="250" t="s">
        <v>16749</v>
      </c>
      <c r="M501" s="250" t="s">
        <v>1249</v>
      </c>
      <c r="N501" s="451" t="s">
        <v>16430</v>
      </c>
      <c r="O501" s="250" t="s">
        <v>16431</v>
      </c>
    </row>
    <row r="502" spans="3:15">
      <c r="C502" s="463"/>
      <c r="D502" s="463"/>
      <c r="E502" s="463"/>
      <c r="H502" s="449" t="s">
        <v>1255</v>
      </c>
      <c r="I502" s="441" t="s">
        <v>16750</v>
      </c>
      <c r="J502" s="250" t="s">
        <v>16751</v>
      </c>
      <c r="L502" s="250" t="s">
        <v>16752</v>
      </c>
      <c r="M502" s="250" t="s">
        <v>1249</v>
      </c>
      <c r="N502" s="451" t="s">
        <v>16433</v>
      </c>
      <c r="O502" s="250" t="s">
        <v>16434</v>
      </c>
    </row>
    <row r="503" spans="3:15">
      <c r="C503" s="463"/>
      <c r="D503" s="463"/>
      <c r="E503" s="463"/>
      <c r="H503" s="449" t="s">
        <v>1255</v>
      </c>
      <c r="I503" s="441" t="s">
        <v>16753</v>
      </c>
      <c r="J503" s="250" t="s">
        <v>16754</v>
      </c>
      <c r="L503" s="250" t="s">
        <v>16755</v>
      </c>
      <c r="M503" s="250" t="s">
        <v>1249</v>
      </c>
      <c r="N503" s="451" t="s">
        <v>16436</v>
      </c>
      <c r="O503" s="250" t="s">
        <v>16437</v>
      </c>
    </row>
    <row r="504" spans="3:15">
      <c r="C504" s="463"/>
      <c r="D504" s="463"/>
      <c r="E504" s="463"/>
      <c r="H504" s="449" t="s">
        <v>1255</v>
      </c>
      <c r="I504" s="441" t="s">
        <v>16756</v>
      </c>
      <c r="J504" s="250" t="s">
        <v>16757</v>
      </c>
      <c r="L504" s="250" t="s">
        <v>16758</v>
      </c>
      <c r="M504" s="250" t="s">
        <v>1249</v>
      </c>
      <c r="N504" s="451" t="s">
        <v>16439</v>
      </c>
      <c r="O504" s="250" t="s">
        <v>16440</v>
      </c>
    </row>
    <row r="505" spans="3:15">
      <c r="C505" s="463"/>
      <c r="D505" s="463"/>
      <c r="E505" s="463"/>
      <c r="H505" s="449" t="s">
        <v>1255</v>
      </c>
      <c r="I505" s="441" t="s">
        <v>16759</v>
      </c>
      <c r="J505" s="250" t="s">
        <v>16760</v>
      </c>
      <c r="L505" s="250" t="s">
        <v>16761</v>
      </c>
      <c r="M505" s="250" t="s">
        <v>1249</v>
      </c>
      <c r="N505" s="451" t="s">
        <v>16442</v>
      </c>
      <c r="O505" s="250" t="s">
        <v>16443</v>
      </c>
    </row>
    <row r="506" spans="3:15">
      <c r="C506" s="463"/>
      <c r="D506" s="463"/>
      <c r="E506" s="463"/>
      <c r="H506" s="449" t="s">
        <v>1255</v>
      </c>
      <c r="I506" s="441" t="s">
        <v>16762</v>
      </c>
      <c r="J506" s="250" t="s">
        <v>16763</v>
      </c>
      <c r="L506" s="250" t="s">
        <v>16764</v>
      </c>
      <c r="M506" s="250" t="s">
        <v>1251</v>
      </c>
      <c r="N506" s="451" t="s">
        <v>16447</v>
      </c>
      <c r="O506" s="250" t="s">
        <v>16448</v>
      </c>
    </row>
    <row r="507" spans="3:15">
      <c r="C507" s="463"/>
      <c r="D507" s="463"/>
      <c r="E507" s="463"/>
      <c r="H507" s="449" t="s">
        <v>1255</v>
      </c>
      <c r="I507" s="441" t="s">
        <v>16765</v>
      </c>
      <c r="J507" s="250" t="s">
        <v>16766</v>
      </c>
      <c r="L507" s="250" t="s">
        <v>16767</v>
      </c>
      <c r="M507" s="250" t="s">
        <v>1251</v>
      </c>
      <c r="N507" s="451" t="s">
        <v>16450</v>
      </c>
      <c r="O507" s="250" t="s">
        <v>16451</v>
      </c>
    </row>
    <row r="508" spans="3:15">
      <c r="C508" s="463"/>
      <c r="D508" s="463"/>
      <c r="E508" s="463"/>
      <c r="H508" s="449" t="s">
        <v>1255</v>
      </c>
      <c r="I508" s="441" t="s">
        <v>16465</v>
      </c>
      <c r="J508" s="250" t="s">
        <v>16768</v>
      </c>
      <c r="L508" s="250" t="s">
        <v>16769</v>
      </c>
      <c r="M508" s="250"/>
      <c r="N508" s="451"/>
      <c r="O508" s="250" t="s">
        <v>16451</v>
      </c>
    </row>
    <row r="509" spans="3:15">
      <c r="C509" s="463"/>
      <c r="D509" s="463"/>
      <c r="E509" s="463"/>
      <c r="H509" s="449" t="s">
        <v>1255</v>
      </c>
      <c r="I509" s="441" t="s">
        <v>16770</v>
      </c>
      <c r="J509" s="250" t="s">
        <v>16771</v>
      </c>
      <c r="L509" s="250" t="s">
        <v>16772</v>
      </c>
      <c r="M509" s="250" t="s">
        <v>1251</v>
      </c>
      <c r="N509" s="451" t="s">
        <v>16453</v>
      </c>
      <c r="O509" s="250" t="s">
        <v>16454</v>
      </c>
    </row>
    <row r="510" spans="3:15">
      <c r="C510" s="463"/>
      <c r="D510" s="463"/>
      <c r="E510" s="463"/>
      <c r="H510" s="449" t="s">
        <v>1255</v>
      </c>
      <c r="I510" s="441" t="s">
        <v>16773</v>
      </c>
      <c r="J510" s="250" t="s">
        <v>16774</v>
      </c>
      <c r="L510" s="250" t="s">
        <v>16775</v>
      </c>
      <c r="M510" s="250" t="s">
        <v>1251</v>
      </c>
      <c r="N510" s="451" t="s">
        <v>16456</v>
      </c>
      <c r="O510" s="250" t="s">
        <v>16457</v>
      </c>
    </row>
    <row r="511" spans="3:15">
      <c r="C511" s="463"/>
      <c r="D511" s="463"/>
      <c r="E511" s="463"/>
      <c r="H511" s="449" t="s">
        <v>1255</v>
      </c>
      <c r="I511" s="441" t="s">
        <v>16776</v>
      </c>
      <c r="J511" s="250" t="s">
        <v>16777</v>
      </c>
      <c r="L511" s="250" t="s">
        <v>16778</v>
      </c>
      <c r="M511" s="250" t="s">
        <v>1251</v>
      </c>
      <c r="N511" s="451" t="s">
        <v>16459</v>
      </c>
      <c r="O511" s="250" t="s">
        <v>16460</v>
      </c>
    </row>
    <row r="512" spans="3:15">
      <c r="C512" s="463"/>
      <c r="D512" s="463"/>
      <c r="E512" s="463"/>
      <c r="H512" s="449" t="s">
        <v>1255</v>
      </c>
      <c r="I512" s="441" t="s">
        <v>16779</v>
      </c>
      <c r="J512" s="250" t="s">
        <v>16780</v>
      </c>
      <c r="L512" s="250" t="s">
        <v>16781</v>
      </c>
      <c r="M512" s="250" t="s">
        <v>1251</v>
      </c>
      <c r="N512" s="451" t="s">
        <v>16462</v>
      </c>
      <c r="O512" s="250" t="s">
        <v>16463</v>
      </c>
    </row>
    <row r="513" spans="3:15">
      <c r="C513" s="463"/>
      <c r="D513" s="463"/>
      <c r="E513" s="463"/>
      <c r="H513" s="449" t="s">
        <v>1255</v>
      </c>
      <c r="I513" s="441" t="s">
        <v>16782</v>
      </c>
      <c r="J513" s="250" t="s">
        <v>16783</v>
      </c>
      <c r="L513" s="250" t="s">
        <v>16784</v>
      </c>
      <c r="M513" s="250" t="s">
        <v>1251</v>
      </c>
      <c r="N513" s="451" t="s">
        <v>16465</v>
      </c>
      <c r="O513" s="250" t="s">
        <v>16466</v>
      </c>
    </row>
    <row r="514" spans="3:15">
      <c r="C514" s="463"/>
      <c r="D514" s="463"/>
      <c r="E514" s="463"/>
      <c r="H514" s="449" t="s">
        <v>1255</v>
      </c>
      <c r="I514" s="441" t="s">
        <v>16785</v>
      </c>
      <c r="J514" s="250" t="s">
        <v>16786</v>
      </c>
      <c r="L514" s="250" t="s">
        <v>16787</v>
      </c>
      <c r="M514" s="250"/>
      <c r="N514" s="451"/>
      <c r="O514" s="250" t="s">
        <v>16466</v>
      </c>
    </row>
    <row r="515" spans="3:15">
      <c r="C515" s="463"/>
      <c r="D515" s="463"/>
      <c r="E515" s="463"/>
      <c r="H515" s="449" t="s">
        <v>1255</v>
      </c>
      <c r="I515" s="441" t="s">
        <v>16788</v>
      </c>
      <c r="J515" s="250" t="s">
        <v>16789</v>
      </c>
      <c r="L515" s="250" t="s">
        <v>16790</v>
      </c>
      <c r="M515" s="250" t="s">
        <v>1251</v>
      </c>
      <c r="N515" s="451" t="s">
        <v>16468</v>
      </c>
      <c r="O515" s="250" t="s">
        <v>16469</v>
      </c>
    </row>
    <row r="516" spans="3:15">
      <c r="C516" s="463"/>
      <c r="D516" s="463"/>
      <c r="E516" s="463"/>
      <c r="H516" s="449" t="s">
        <v>1255</v>
      </c>
      <c r="I516" s="441" t="s">
        <v>16791</v>
      </c>
      <c r="J516" s="250" t="s">
        <v>16792</v>
      </c>
      <c r="L516" s="250" t="s">
        <v>16793</v>
      </c>
      <c r="M516" s="250" t="s">
        <v>1251</v>
      </c>
      <c r="N516" s="451" t="s">
        <v>16471</v>
      </c>
      <c r="O516" s="250" t="s">
        <v>16472</v>
      </c>
    </row>
    <row r="517" spans="3:15">
      <c r="C517" s="463"/>
      <c r="D517" s="463"/>
      <c r="E517" s="463"/>
      <c r="H517" s="449" t="s">
        <v>1255</v>
      </c>
      <c r="I517" s="441" t="s">
        <v>16794</v>
      </c>
      <c r="J517" s="250" t="s">
        <v>16795</v>
      </c>
      <c r="L517" s="250" t="s">
        <v>16796</v>
      </c>
      <c r="M517" s="250" t="s">
        <v>1251</v>
      </c>
      <c r="N517" s="451" t="s">
        <v>16474</v>
      </c>
      <c r="O517" s="250" t="s">
        <v>16475</v>
      </c>
    </row>
    <row r="518" spans="3:15">
      <c r="C518" s="463"/>
      <c r="D518" s="463"/>
      <c r="E518" s="463"/>
      <c r="H518" s="449" t="s">
        <v>1255</v>
      </c>
      <c r="I518" s="441" t="s">
        <v>16797</v>
      </c>
      <c r="J518" s="250" t="s">
        <v>16798</v>
      </c>
      <c r="L518" s="250" t="s">
        <v>16799</v>
      </c>
      <c r="M518" s="250"/>
      <c r="N518" s="451"/>
      <c r="O518" s="250" t="s">
        <v>16475</v>
      </c>
    </row>
    <row r="519" spans="3:15">
      <c r="C519" s="463"/>
      <c r="D519" s="463"/>
      <c r="E519" s="463"/>
      <c r="H519" s="449" t="s">
        <v>1255</v>
      </c>
      <c r="I519" s="441" t="s">
        <v>16800</v>
      </c>
      <c r="J519" s="250" t="s">
        <v>16801</v>
      </c>
      <c r="L519" s="250" t="s">
        <v>16802</v>
      </c>
      <c r="M519" s="250" t="s">
        <v>1251</v>
      </c>
      <c r="N519" s="451" t="s">
        <v>16477</v>
      </c>
      <c r="O519" s="250" t="s">
        <v>16478</v>
      </c>
    </row>
    <row r="520" spans="3:15">
      <c r="C520" s="463"/>
      <c r="D520" s="463"/>
      <c r="E520" s="463"/>
      <c r="H520" s="449" t="s">
        <v>1255</v>
      </c>
      <c r="I520" s="441" t="s">
        <v>16803</v>
      </c>
      <c r="J520" s="250" t="s">
        <v>16804</v>
      </c>
      <c r="L520" s="250" t="s">
        <v>16805</v>
      </c>
      <c r="M520" s="250" t="s">
        <v>1251</v>
      </c>
      <c r="N520" s="451" t="s">
        <v>16480</v>
      </c>
      <c r="O520" s="250" t="s">
        <v>16481</v>
      </c>
    </row>
    <row r="521" spans="3:15">
      <c r="C521" s="463"/>
      <c r="D521" s="463"/>
      <c r="E521" s="463"/>
      <c r="H521" s="449" t="s">
        <v>1255</v>
      </c>
      <c r="I521" s="441" t="s">
        <v>16806</v>
      </c>
      <c r="J521" s="250" t="s">
        <v>16807</v>
      </c>
      <c r="L521" s="250" t="s">
        <v>16808</v>
      </c>
      <c r="M521" s="250" t="s">
        <v>1251</v>
      </c>
      <c r="N521" s="451" t="s">
        <v>16483</v>
      </c>
      <c r="O521" s="250" t="s">
        <v>16484</v>
      </c>
    </row>
    <row r="522" spans="3:15">
      <c r="C522" s="463"/>
      <c r="D522" s="463"/>
      <c r="E522" s="463"/>
      <c r="H522" s="449" t="s">
        <v>1255</v>
      </c>
      <c r="I522" s="441" t="s">
        <v>16809</v>
      </c>
      <c r="J522" s="250" t="s">
        <v>16810</v>
      </c>
      <c r="L522" s="250" t="s">
        <v>16811</v>
      </c>
      <c r="M522" s="250"/>
      <c r="N522" s="451"/>
      <c r="O522" s="250" t="s">
        <v>16484</v>
      </c>
    </row>
    <row r="523" spans="3:15">
      <c r="C523" s="463"/>
      <c r="D523" s="463"/>
      <c r="E523" s="463"/>
      <c r="H523" s="449" t="s">
        <v>1255</v>
      </c>
      <c r="I523" s="441" t="s">
        <v>16812</v>
      </c>
      <c r="J523" s="250" t="s">
        <v>16813</v>
      </c>
      <c r="L523" s="250" t="s">
        <v>16814</v>
      </c>
      <c r="M523" s="250" t="s">
        <v>1251</v>
      </c>
      <c r="N523" s="451" t="s">
        <v>16486</v>
      </c>
      <c r="O523" s="250" t="s">
        <v>16487</v>
      </c>
    </row>
    <row r="524" spans="3:15">
      <c r="C524" s="463"/>
      <c r="D524" s="463"/>
      <c r="E524" s="463"/>
      <c r="H524" s="449" t="s">
        <v>1255</v>
      </c>
      <c r="I524" s="441" t="s">
        <v>16815</v>
      </c>
      <c r="J524" s="250" t="s">
        <v>16816</v>
      </c>
      <c r="L524" s="250" t="s">
        <v>16817</v>
      </c>
      <c r="M524" s="250"/>
      <c r="N524" s="451"/>
      <c r="O524" s="250" t="s">
        <v>16487</v>
      </c>
    </row>
    <row r="525" spans="3:15">
      <c r="C525" s="463"/>
      <c r="D525" s="463"/>
      <c r="E525" s="463"/>
      <c r="H525" s="449" t="s">
        <v>1255</v>
      </c>
      <c r="I525" s="441" t="s">
        <v>16818</v>
      </c>
      <c r="J525" s="250" t="s">
        <v>16819</v>
      </c>
      <c r="L525" s="250" t="s">
        <v>16820</v>
      </c>
      <c r="M525" s="250" t="s">
        <v>1251</v>
      </c>
      <c r="N525" s="451" t="s">
        <v>16489</v>
      </c>
      <c r="O525" s="250" t="s">
        <v>16490</v>
      </c>
    </row>
    <row r="526" spans="3:15">
      <c r="C526" s="463"/>
      <c r="D526" s="463"/>
      <c r="E526" s="463"/>
      <c r="H526" s="449" t="s">
        <v>1255</v>
      </c>
      <c r="I526" s="441" t="s">
        <v>16607</v>
      </c>
      <c r="J526" s="250" t="s">
        <v>16821</v>
      </c>
      <c r="L526" s="250" t="s">
        <v>16822</v>
      </c>
      <c r="M526" s="250"/>
      <c r="N526" s="451"/>
      <c r="O526" s="250" t="s">
        <v>16490</v>
      </c>
    </row>
    <row r="527" spans="3:15">
      <c r="C527" s="463"/>
      <c r="D527" s="463"/>
      <c r="E527" s="463"/>
      <c r="H527" s="449" t="s">
        <v>1255</v>
      </c>
      <c r="I527" s="441" t="s">
        <v>16823</v>
      </c>
      <c r="J527" s="250" t="s">
        <v>16824</v>
      </c>
      <c r="L527" s="250" t="s">
        <v>16825</v>
      </c>
      <c r="M527" s="250" t="s">
        <v>1251</v>
      </c>
      <c r="N527" s="451" t="s">
        <v>16492</v>
      </c>
      <c r="O527" s="250" t="s">
        <v>16493</v>
      </c>
    </row>
    <row r="528" spans="3:15">
      <c r="C528" s="463"/>
      <c r="D528" s="463"/>
      <c r="E528" s="463"/>
      <c r="H528" s="449" t="s">
        <v>1255</v>
      </c>
      <c r="I528" s="441" t="s">
        <v>16826</v>
      </c>
      <c r="J528" s="250" t="s">
        <v>16827</v>
      </c>
      <c r="L528" s="250" t="s">
        <v>16828</v>
      </c>
      <c r="M528" s="250" t="s">
        <v>1251</v>
      </c>
      <c r="N528" s="451" t="s">
        <v>16495</v>
      </c>
      <c r="O528" s="250" t="s">
        <v>16496</v>
      </c>
    </row>
    <row r="529" spans="3:15">
      <c r="C529" s="463"/>
      <c r="D529" s="463"/>
      <c r="E529" s="463"/>
      <c r="H529" s="449" t="s">
        <v>1255</v>
      </c>
      <c r="I529" s="441" t="s">
        <v>16829</v>
      </c>
      <c r="J529" s="250" t="s">
        <v>16830</v>
      </c>
      <c r="L529" s="250" t="s">
        <v>16831</v>
      </c>
      <c r="M529" s="250" t="s">
        <v>1251</v>
      </c>
      <c r="N529" s="451" t="s">
        <v>16498</v>
      </c>
      <c r="O529" s="250" t="s">
        <v>16499</v>
      </c>
    </row>
    <row r="530" spans="3:15">
      <c r="C530" s="463"/>
      <c r="D530" s="463"/>
      <c r="E530" s="463"/>
      <c r="H530" s="449" t="s">
        <v>1255</v>
      </c>
      <c r="I530" s="441" t="s">
        <v>16832</v>
      </c>
      <c r="J530" s="250" t="s">
        <v>16833</v>
      </c>
      <c r="L530" s="250" t="s">
        <v>16834</v>
      </c>
      <c r="M530" s="250" t="s">
        <v>1251</v>
      </c>
      <c r="N530" s="451" t="s">
        <v>16501</v>
      </c>
      <c r="O530" s="250" t="s">
        <v>16502</v>
      </c>
    </row>
    <row r="531" spans="3:15">
      <c r="C531" s="463"/>
      <c r="D531" s="463"/>
      <c r="E531" s="463"/>
      <c r="H531" s="449" t="s">
        <v>1255</v>
      </c>
      <c r="I531" s="441" t="s">
        <v>16835</v>
      </c>
      <c r="J531" s="250" t="s">
        <v>16836</v>
      </c>
      <c r="L531" s="250" t="s">
        <v>16837</v>
      </c>
      <c r="M531" s="250" t="s">
        <v>1253</v>
      </c>
      <c r="N531" s="451" t="s">
        <v>16505</v>
      </c>
      <c r="O531" s="250" t="s">
        <v>16506</v>
      </c>
    </row>
    <row r="532" spans="3:15">
      <c r="C532" s="463"/>
      <c r="D532" s="463"/>
      <c r="E532" s="463"/>
      <c r="H532" s="449" t="s">
        <v>1255</v>
      </c>
      <c r="I532" s="441" t="s">
        <v>16838</v>
      </c>
      <c r="J532" s="250" t="s">
        <v>16839</v>
      </c>
      <c r="L532" s="250" t="s">
        <v>16840</v>
      </c>
      <c r="M532" s="250" t="s">
        <v>1253</v>
      </c>
      <c r="N532" s="451" t="s">
        <v>16371</v>
      </c>
      <c r="O532" s="250" t="s">
        <v>16508</v>
      </c>
    </row>
    <row r="533" spans="3:15">
      <c r="C533" s="463"/>
      <c r="D533" s="463"/>
      <c r="E533" s="463"/>
      <c r="H533" s="449" t="s">
        <v>1255</v>
      </c>
      <c r="I533" s="441" t="s">
        <v>16841</v>
      </c>
      <c r="J533" s="250" t="s">
        <v>16842</v>
      </c>
      <c r="L533" s="250" t="s">
        <v>16843</v>
      </c>
      <c r="M533" s="250" t="s">
        <v>1253</v>
      </c>
      <c r="N533" s="451" t="s">
        <v>16510</v>
      </c>
      <c r="O533" s="250" t="s">
        <v>16511</v>
      </c>
    </row>
    <row r="534" spans="3:15">
      <c r="C534" s="463"/>
      <c r="D534" s="463"/>
      <c r="E534" s="463"/>
      <c r="H534" s="449" t="s">
        <v>1255</v>
      </c>
      <c r="I534" s="441" t="s">
        <v>16844</v>
      </c>
      <c r="J534" s="250" t="s">
        <v>16845</v>
      </c>
      <c r="L534" s="250" t="s">
        <v>16846</v>
      </c>
      <c r="M534" s="250" t="s">
        <v>1253</v>
      </c>
      <c r="N534" s="451" t="s">
        <v>15423</v>
      </c>
      <c r="O534" s="250" t="s">
        <v>16513</v>
      </c>
    </row>
    <row r="535" spans="3:15">
      <c r="C535" s="463"/>
      <c r="D535" s="463"/>
      <c r="E535" s="463"/>
      <c r="H535" s="449" t="s">
        <v>1255</v>
      </c>
      <c r="I535" s="441" t="s">
        <v>16847</v>
      </c>
      <c r="J535" s="250" t="s">
        <v>16848</v>
      </c>
      <c r="L535" s="250" t="s">
        <v>16849</v>
      </c>
      <c r="M535" s="250"/>
      <c r="N535" s="451"/>
      <c r="O535" s="250" t="s">
        <v>16513</v>
      </c>
    </row>
    <row r="536" spans="3:15">
      <c r="C536" s="463"/>
      <c r="D536" s="463"/>
      <c r="E536" s="463"/>
      <c r="H536" s="449" t="s">
        <v>1255</v>
      </c>
      <c r="I536" s="441" t="s">
        <v>16850</v>
      </c>
      <c r="J536" s="250" t="s">
        <v>16851</v>
      </c>
      <c r="L536" s="250" t="s">
        <v>16852</v>
      </c>
      <c r="M536" s="250" t="s">
        <v>1253</v>
      </c>
      <c r="N536" s="451" t="s">
        <v>16515</v>
      </c>
      <c r="O536" s="250" t="s">
        <v>16516</v>
      </c>
    </row>
    <row r="537" spans="3:15">
      <c r="C537" s="463"/>
      <c r="D537" s="463"/>
      <c r="E537" s="463"/>
      <c r="H537" s="449" t="s">
        <v>1255</v>
      </c>
      <c r="I537" s="441" t="s">
        <v>16853</v>
      </c>
      <c r="J537" s="250" t="s">
        <v>16854</v>
      </c>
      <c r="L537" s="250" t="s">
        <v>16855</v>
      </c>
      <c r="M537" s="250" t="s">
        <v>1253</v>
      </c>
      <c r="N537" s="451" t="s">
        <v>16518</v>
      </c>
      <c r="O537" s="250" t="s">
        <v>16519</v>
      </c>
    </row>
    <row r="538" spans="3:15">
      <c r="C538" s="463"/>
      <c r="D538" s="463"/>
      <c r="E538" s="463"/>
      <c r="H538" s="449" t="s">
        <v>1255</v>
      </c>
      <c r="I538" s="441" t="s">
        <v>16856</v>
      </c>
      <c r="J538" s="250" t="s">
        <v>16857</v>
      </c>
      <c r="L538" s="250" t="s">
        <v>16858</v>
      </c>
      <c r="M538" s="250" t="s">
        <v>1253</v>
      </c>
      <c r="N538" s="451" t="s">
        <v>16521</v>
      </c>
      <c r="O538" s="250" t="s">
        <v>16522</v>
      </c>
    </row>
    <row r="539" spans="3:15">
      <c r="C539" s="463"/>
      <c r="D539" s="463"/>
      <c r="E539" s="463"/>
      <c r="H539" s="449" t="s">
        <v>1255</v>
      </c>
      <c r="I539" s="441" t="s">
        <v>16859</v>
      </c>
      <c r="J539" s="250" t="s">
        <v>16860</v>
      </c>
      <c r="L539" s="250" t="s">
        <v>16861</v>
      </c>
      <c r="M539" s="250" t="s">
        <v>1253</v>
      </c>
      <c r="N539" s="451" t="s">
        <v>16524</v>
      </c>
      <c r="O539" s="250" t="s">
        <v>16525</v>
      </c>
    </row>
    <row r="540" spans="3:15">
      <c r="C540" s="463"/>
      <c r="D540" s="463"/>
      <c r="E540" s="463"/>
      <c r="H540" s="449" t="s">
        <v>1255</v>
      </c>
      <c r="I540" s="441" t="s">
        <v>16862</v>
      </c>
      <c r="J540" s="250" t="s">
        <v>16863</v>
      </c>
      <c r="L540" s="250" t="s">
        <v>16864</v>
      </c>
      <c r="M540" s="250" t="s">
        <v>1253</v>
      </c>
      <c r="N540" s="451" t="s">
        <v>16527</v>
      </c>
      <c r="O540" s="250" t="s">
        <v>16528</v>
      </c>
    </row>
    <row r="541" spans="3:15">
      <c r="C541" s="463"/>
      <c r="D541" s="463"/>
      <c r="E541" s="463"/>
      <c r="H541" s="449" t="s">
        <v>1255</v>
      </c>
      <c r="I541" s="441" t="s">
        <v>16865</v>
      </c>
      <c r="J541" s="250" t="s">
        <v>16866</v>
      </c>
      <c r="L541" s="250" t="s">
        <v>16867</v>
      </c>
      <c r="M541" s="250" t="s">
        <v>1253</v>
      </c>
      <c r="N541" s="451" t="s">
        <v>16530</v>
      </c>
      <c r="O541" s="250" t="s">
        <v>16531</v>
      </c>
    </row>
    <row r="542" spans="3:15">
      <c r="C542" s="463"/>
      <c r="D542" s="463"/>
      <c r="E542" s="463"/>
      <c r="H542" s="449" t="s">
        <v>1255</v>
      </c>
      <c r="I542" s="441" t="s">
        <v>16868</v>
      </c>
      <c r="J542" s="250" t="s">
        <v>16869</v>
      </c>
      <c r="L542" s="250" t="s">
        <v>16870</v>
      </c>
      <c r="M542" s="250" t="s">
        <v>1253</v>
      </c>
      <c r="N542" s="451" t="s">
        <v>16533</v>
      </c>
      <c r="O542" s="250" t="s">
        <v>16534</v>
      </c>
    </row>
    <row r="543" spans="3:15">
      <c r="C543" s="463"/>
      <c r="D543" s="463"/>
      <c r="E543" s="463"/>
      <c r="H543" s="449" t="s">
        <v>1255</v>
      </c>
      <c r="I543" s="441" t="s">
        <v>16871</v>
      </c>
      <c r="J543" s="250" t="s">
        <v>16872</v>
      </c>
      <c r="L543" s="250" t="s">
        <v>16873</v>
      </c>
      <c r="M543" s="250"/>
      <c r="N543" s="451"/>
      <c r="O543" s="250" t="s">
        <v>16534</v>
      </c>
    </row>
    <row r="544" spans="3:15">
      <c r="C544" s="463"/>
      <c r="D544" s="463"/>
      <c r="E544" s="463"/>
      <c r="H544" s="449" t="s">
        <v>1255</v>
      </c>
      <c r="I544" s="441" t="s">
        <v>16874</v>
      </c>
      <c r="J544" s="250" t="s">
        <v>16875</v>
      </c>
      <c r="L544" s="250" t="s">
        <v>16876</v>
      </c>
      <c r="M544" s="250" t="s">
        <v>1253</v>
      </c>
      <c r="N544" s="451" t="s">
        <v>16536</v>
      </c>
      <c r="O544" s="250" t="s">
        <v>16537</v>
      </c>
    </row>
    <row r="545" spans="3:15">
      <c r="C545" s="463"/>
      <c r="D545" s="463"/>
      <c r="E545" s="463"/>
      <c r="H545" s="449" t="s">
        <v>1255</v>
      </c>
      <c r="I545" s="441" t="s">
        <v>16877</v>
      </c>
      <c r="J545" s="250" t="s">
        <v>16878</v>
      </c>
      <c r="L545" s="250" t="s">
        <v>16879</v>
      </c>
      <c r="M545" s="250" t="s">
        <v>1253</v>
      </c>
      <c r="N545" s="451" t="s">
        <v>16539</v>
      </c>
      <c r="O545" s="250" t="s">
        <v>16540</v>
      </c>
    </row>
    <row r="546" spans="3:15">
      <c r="C546" s="463"/>
      <c r="D546" s="463"/>
      <c r="E546" s="463"/>
      <c r="H546" s="449" t="s">
        <v>1255</v>
      </c>
      <c r="I546" s="441" t="s">
        <v>16880</v>
      </c>
      <c r="J546" s="250" t="s">
        <v>16881</v>
      </c>
      <c r="L546" s="250" t="s">
        <v>16882</v>
      </c>
      <c r="M546" s="250" t="s">
        <v>1253</v>
      </c>
      <c r="N546" s="451" t="s">
        <v>16542</v>
      </c>
      <c r="O546" s="250" t="s">
        <v>16543</v>
      </c>
    </row>
    <row r="547" spans="3:15">
      <c r="C547" s="463"/>
      <c r="D547" s="463"/>
      <c r="E547" s="463"/>
      <c r="H547" s="449" t="s">
        <v>1255</v>
      </c>
      <c r="I547" s="441" t="s">
        <v>16883</v>
      </c>
      <c r="J547" s="250" t="s">
        <v>16884</v>
      </c>
      <c r="L547" s="250" t="s">
        <v>16885</v>
      </c>
      <c r="M547" s="250" t="s">
        <v>1253</v>
      </c>
      <c r="N547" s="451" t="s">
        <v>16545</v>
      </c>
      <c r="O547" s="250" t="s">
        <v>16546</v>
      </c>
    </row>
    <row r="548" spans="3:15">
      <c r="C548" s="463"/>
      <c r="D548" s="463"/>
      <c r="E548" s="463"/>
      <c r="H548" s="459"/>
      <c r="I548" s="455" t="s">
        <v>16886</v>
      </c>
      <c r="J548" s="460"/>
      <c r="L548" s="250" t="s">
        <v>16887</v>
      </c>
      <c r="M548" s="250" t="s">
        <v>1253</v>
      </c>
      <c r="N548" s="451" t="s">
        <v>16548</v>
      </c>
      <c r="O548" s="250" t="s">
        <v>16549</v>
      </c>
    </row>
    <row r="549" spans="3:15">
      <c r="C549" s="463"/>
      <c r="D549" s="463"/>
      <c r="E549" s="463"/>
      <c r="H549" s="449" t="s">
        <v>1257</v>
      </c>
      <c r="I549" s="441" t="s">
        <v>16888</v>
      </c>
      <c r="J549" s="250" t="s">
        <v>16889</v>
      </c>
      <c r="L549" s="250" t="s">
        <v>16890</v>
      </c>
      <c r="M549" s="250" t="s">
        <v>1253</v>
      </c>
      <c r="N549" s="451" t="s">
        <v>16551</v>
      </c>
      <c r="O549" s="250" t="s">
        <v>16552</v>
      </c>
    </row>
    <row r="550" spans="3:15">
      <c r="C550" s="463"/>
      <c r="D550" s="463"/>
      <c r="E550" s="463"/>
      <c r="H550" s="449" t="s">
        <v>1257</v>
      </c>
      <c r="I550" s="441" t="s">
        <v>16891</v>
      </c>
      <c r="J550" s="250" t="s">
        <v>16892</v>
      </c>
      <c r="L550" s="250" t="s">
        <v>16893</v>
      </c>
      <c r="M550" s="250" t="s">
        <v>1253</v>
      </c>
      <c r="N550" s="451" t="s">
        <v>16319</v>
      </c>
      <c r="O550" s="250" t="s">
        <v>16554</v>
      </c>
    </row>
    <row r="551" spans="3:15">
      <c r="C551" s="463"/>
      <c r="D551" s="463"/>
      <c r="E551" s="463"/>
      <c r="H551" s="449" t="s">
        <v>1257</v>
      </c>
      <c r="I551" s="441" t="s">
        <v>16894</v>
      </c>
      <c r="J551" s="250" t="s">
        <v>16895</v>
      </c>
      <c r="L551" s="250" t="s">
        <v>16896</v>
      </c>
      <c r="M551" s="250" t="s">
        <v>1253</v>
      </c>
      <c r="N551" s="451" t="s">
        <v>16556</v>
      </c>
      <c r="O551" s="250" t="s">
        <v>16557</v>
      </c>
    </row>
    <row r="552" spans="3:15">
      <c r="C552" s="463"/>
      <c r="D552" s="463"/>
      <c r="E552" s="463"/>
      <c r="H552" s="449" t="s">
        <v>1257</v>
      </c>
      <c r="I552" s="441" t="s">
        <v>16897</v>
      </c>
      <c r="J552" s="250" t="s">
        <v>16898</v>
      </c>
      <c r="L552" s="250" t="s">
        <v>16899</v>
      </c>
      <c r="M552" s="250" t="s">
        <v>1253</v>
      </c>
      <c r="N552" s="451" t="s">
        <v>16559</v>
      </c>
      <c r="O552" s="250" t="s">
        <v>16560</v>
      </c>
    </row>
    <row r="553" spans="3:15">
      <c r="C553" s="463"/>
      <c r="D553" s="463"/>
      <c r="E553" s="463"/>
      <c r="H553" s="449" t="s">
        <v>1257</v>
      </c>
      <c r="I553" s="441" t="s">
        <v>16900</v>
      </c>
      <c r="J553" s="250" t="s">
        <v>16901</v>
      </c>
      <c r="L553" s="250" t="s">
        <v>16902</v>
      </c>
      <c r="M553" s="250" t="s">
        <v>1253</v>
      </c>
      <c r="N553" s="451" t="s">
        <v>16562</v>
      </c>
      <c r="O553" s="250" t="s">
        <v>16563</v>
      </c>
    </row>
    <row r="554" spans="3:15">
      <c r="C554" s="463"/>
      <c r="D554" s="463"/>
      <c r="E554" s="463"/>
      <c r="H554" s="449" t="s">
        <v>1257</v>
      </c>
      <c r="I554" s="441" t="s">
        <v>16903</v>
      </c>
      <c r="J554" s="250" t="s">
        <v>16904</v>
      </c>
      <c r="L554" s="250" t="s">
        <v>16905</v>
      </c>
      <c r="M554" s="250" t="s">
        <v>1253</v>
      </c>
      <c r="N554" s="451" t="s">
        <v>16565</v>
      </c>
      <c r="O554" s="250" t="s">
        <v>16566</v>
      </c>
    </row>
    <row r="555" spans="3:15">
      <c r="C555" s="463"/>
      <c r="D555" s="463"/>
      <c r="E555" s="463"/>
      <c r="H555" s="449" t="s">
        <v>1257</v>
      </c>
      <c r="I555" s="441" t="s">
        <v>16906</v>
      </c>
      <c r="J555" s="250" t="s">
        <v>16907</v>
      </c>
      <c r="L555" s="250" t="s">
        <v>16908</v>
      </c>
      <c r="M555" s="250" t="s">
        <v>1253</v>
      </c>
      <c r="N555" s="451" t="s">
        <v>16568</v>
      </c>
      <c r="O555" s="250" t="s">
        <v>16569</v>
      </c>
    </row>
    <row r="556" spans="3:15">
      <c r="C556" s="463"/>
      <c r="D556" s="463"/>
      <c r="E556" s="463"/>
      <c r="H556" s="449" t="s">
        <v>1257</v>
      </c>
      <c r="I556" s="441" t="s">
        <v>16909</v>
      </c>
      <c r="J556" s="250" t="s">
        <v>16910</v>
      </c>
      <c r="L556" s="250" t="s">
        <v>16911</v>
      </c>
      <c r="M556" s="250" t="s">
        <v>1253</v>
      </c>
      <c r="N556" s="451" t="s">
        <v>16571</v>
      </c>
      <c r="O556" s="250" t="s">
        <v>16572</v>
      </c>
    </row>
    <row r="557" spans="3:15">
      <c r="C557" s="463"/>
      <c r="D557" s="463"/>
      <c r="E557" s="463"/>
      <c r="H557" s="449" t="s">
        <v>1257</v>
      </c>
      <c r="I557" s="441" t="s">
        <v>16912</v>
      </c>
      <c r="J557" s="250" t="s">
        <v>16913</v>
      </c>
      <c r="L557" s="250" t="s">
        <v>16914</v>
      </c>
      <c r="M557" s="250" t="s">
        <v>1253</v>
      </c>
      <c r="N557" s="451" t="s">
        <v>16574</v>
      </c>
      <c r="O557" s="250" t="s">
        <v>16575</v>
      </c>
    </row>
    <row r="558" spans="3:15">
      <c r="C558" s="463"/>
      <c r="D558" s="463"/>
      <c r="E558" s="463"/>
      <c r="H558" s="449" t="s">
        <v>1257</v>
      </c>
      <c r="I558" s="441" t="s">
        <v>16915</v>
      </c>
      <c r="J558" s="250" t="s">
        <v>16916</v>
      </c>
      <c r="L558" s="250" t="s">
        <v>16917</v>
      </c>
      <c r="M558" s="250" t="s">
        <v>1253</v>
      </c>
      <c r="N558" s="451" t="s">
        <v>16577</v>
      </c>
      <c r="O558" s="250" t="s">
        <v>16578</v>
      </c>
    </row>
    <row r="559" spans="3:15">
      <c r="C559" s="463"/>
      <c r="D559" s="463"/>
      <c r="E559" s="463"/>
      <c r="H559" s="449" t="s">
        <v>1257</v>
      </c>
      <c r="I559" s="441" t="s">
        <v>16918</v>
      </c>
      <c r="J559" s="250" t="s">
        <v>16919</v>
      </c>
      <c r="L559" s="250" t="s">
        <v>16920</v>
      </c>
      <c r="M559" s="250" t="s">
        <v>1253</v>
      </c>
      <c r="N559" s="451" t="s">
        <v>16580</v>
      </c>
      <c r="O559" s="250" t="s">
        <v>16581</v>
      </c>
    </row>
    <row r="560" spans="3:15">
      <c r="C560" s="463"/>
      <c r="D560" s="463"/>
      <c r="E560" s="463"/>
      <c r="H560" s="449" t="s">
        <v>1257</v>
      </c>
      <c r="I560" s="441" t="s">
        <v>16921</v>
      </c>
      <c r="J560" s="250" t="s">
        <v>16922</v>
      </c>
      <c r="L560" s="250" t="s">
        <v>16923</v>
      </c>
      <c r="M560" s="250" t="s">
        <v>1253</v>
      </c>
      <c r="N560" s="451" t="s">
        <v>16583</v>
      </c>
      <c r="O560" s="250" t="s">
        <v>16584</v>
      </c>
    </row>
    <row r="561" spans="3:15">
      <c r="C561" s="463"/>
      <c r="D561" s="463"/>
      <c r="E561" s="463"/>
      <c r="H561" s="449" t="s">
        <v>1257</v>
      </c>
      <c r="I561" s="441" t="s">
        <v>16924</v>
      </c>
      <c r="J561" s="250" t="s">
        <v>16925</v>
      </c>
      <c r="L561" s="250" t="s">
        <v>16926</v>
      </c>
      <c r="M561" s="250" t="s">
        <v>1253</v>
      </c>
      <c r="N561" s="451" t="s">
        <v>16586</v>
      </c>
      <c r="O561" s="250" t="s">
        <v>16587</v>
      </c>
    </row>
    <row r="562" spans="3:15">
      <c r="C562" s="463"/>
      <c r="D562" s="463"/>
      <c r="E562" s="463"/>
      <c r="H562" s="449" t="s">
        <v>1257</v>
      </c>
      <c r="I562" s="441" t="s">
        <v>16927</v>
      </c>
      <c r="J562" s="250" t="s">
        <v>16928</v>
      </c>
      <c r="L562" s="250" t="s">
        <v>16929</v>
      </c>
      <c r="M562" s="250" t="s">
        <v>1253</v>
      </c>
      <c r="N562" s="451" t="s">
        <v>16589</v>
      </c>
      <c r="O562" s="250" t="s">
        <v>16590</v>
      </c>
    </row>
    <row r="563" spans="3:15">
      <c r="C563" s="463"/>
      <c r="D563" s="463"/>
      <c r="E563" s="463"/>
      <c r="H563" s="449" t="s">
        <v>1257</v>
      </c>
      <c r="I563" s="441" t="s">
        <v>16930</v>
      </c>
      <c r="J563" s="250" t="s">
        <v>16931</v>
      </c>
      <c r="L563" s="250" t="s">
        <v>16932</v>
      </c>
      <c r="M563" s="250" t="s">
        <v>1253</v>
      </c>
      <c r="N563" s="451" t="s">
        <v>16592</v>
      </c>
      <c r="O563" s="250" t="s">
        <v>16593</v>
      </c>
    </row>
    <row r="564" spans="3:15">
      <c r="C564" s="463"/>
      <c r="D564" s="463"/>
      <c r="E564" s="463"/>
      <c r="H564" s="449" t="s">
        <v>1257</v>
      </c>
      <c r="I564" s="441" t="s">
        <v>16933</v>
      </c>
      <c r="J564" s="250" t="s">
        <v>16934</v>
      </c>
      <c r="L564" s="250" t="s">
        <v>16935</v>
      </c>
      <c r="M564" s="250" t="s">
        <v>1253</v>
      </c>
      <c r="N564" s="451" t="s">
        <v>16595</v>
      </c>
      <c r="O564" s="250" t="s">
        <v>16596</v>
      </c>
    </row>
    <row r="565" spans="3:15">
      <c r="C565" s="463"/>
      <c r="D565" s="463"/>
      <c r="E565" s="463"/>
      <c r="H565" s="449" t="s">
        <v>1257</v>
      </c>
      <c r="I565" s="441" t="s">
        <v>16936</v>
      </c>
      <c r="J565" s="250" t="s">
        <v>16937</v>
      </c>
      <c r="L565" s="250" t="s">
        <v>16938</v>
      </c>
      <c r="M565" s="250" t="s">
        <v>1253</v>
      </c>
      <c r="N565" s="451" t="s">
        <v>16598</v>
      </c>
      <c r="O565" s="250" t="s">
        <v>16599</v>
      </c>
    </row>
    <row r="566" spans="3:15">
      <c r="C566" s="463"/>
      <c r="D566" s="463"/>
      <c r="E566" s="463"/>
      <c r="H566" s="449" t="s">
        <v>1257</v>
      </c>
      <c r="I566" s="441" t="s">
        <v>16939</v>
      </c>
      <c r="J566" s="250" t="s">
        <v>16940</v>
      </c>
      <c r="L566" s="250" t="s">
        <v>16941</v>
      </c>
      <c r="M566" s="250" t="s">
        <v>1253</v>
      </c>
      <c r="N566" s="451" t="s">
        <v>16601</v>
      </c>
      <c r="O566" s="250" t="s">
        <v>16602</v>
      </c>
    </row>
    <row r="567" spans="3:15">
      <c r="C567" s="463"/>
      <c r="D567" s="463"/>
      <c r="E567" s="463"/>
      <c r="H567" s="449" t="s">
        <v>1257</v>
      </c>
      <c r="I567" s="441" t="s">
        <v>16942</v>
      </c>
      <c r="J567" s="250" t="s">
        <v>16943</v>
      </c>
      <c r="L567" s="250" t="s">
        <v>16944</v>
      </c>
      <c r="M567" s="250" t="s">
        <v>1253</v>
      </c>
      <c r="N567" s="451" t="s">
        <v>16604</v>
      </c>
      <c r="O567" s="250" t="s">
        <v>16605</v>
      </c>
    </row>
    <row r="568" spans="3:15">
      <c r="C568" s="463"/>
      <c r="D568" s="463"/>
      <c r="E568" s="463"/>
      <c r="H568" s="449" t="s">
        <v>1257</v>
      </c>
      <c r="I568" s="441" t="s">
        <v>16945</v>
      </c>
      <c r="J568" s="250" t="s">
        <v>16946</v>
      </c>
      <c r="L568" s="250" t="s">
        <v>16947</v>
      </c>
      <c r="M568" s="250" t="s">
        <v>1253</v>
      </c>
      <c r="N568" s="451" t="s">
        <v>16607</v>
      </c>
      <c r="O568" s="250" t="s">
        <v>16608</v>
      </c>
    </row>
    <row r="569" spans="3:15">
      <c r="C569" s="463"/>
      <c r="D569" s="463"/>
      <c r="E569" s="463"/>
      <c r="H569" s="449" t="s">
        <v>1257</v>
      </c>
      <c r="I569" s="441" t="s">
        <v>16948</v>
      </c>
      <c r="J569" s="250" t="s">
        <v>16949</v>
      </c>
      <c r="L569" s="250" t="s">
        <v>16950</v>
      </c>
      <c r="M569" s="250"/>
      <c r="N569" s="451"/>
      <c r="O569" s="250" t="s">
        <v>16608</v>
      </c>
    </row>
    <row r="570" spans="3:15">
      <c r="C570" s="463"/>
      <c r="D570" s="463"/>
      <c r="E570" s="463"/>
      <c r="H570" s="449" t="s">
        <v>1257</v>
      </c>
      <c r="I570" s="441" t="s">
        <v>16951</v>
      </c>
      <c r="J570" s="250" t="s">
        <v>16952</v>
      </c>
      <c r="L570" s="250" t="s">
        <v>16953</v>
      </c>
      <c r="M570" s="250" t="s">
        <v>1253</v>
      </c>
      <c r="N570" s="451" t="s">
        <v>16610</v>
      </c>
      <c r="O570" s="250" t="s">
        <v>16611</v>
      </c>
    </row>
    <row r="571" spans="3:15">
      <c r="C571" s="463"/>
      <c r="D571" s="463"/>
      <c r="E571" s="463"/>
      <c r="H571" s="449" t="s">
        <v>1257</v>
      </c>
      <c r="I571" s="441" t="s">
        <v>16954</v>
      </c>
      <c r="J571" s="250" t="s">
        <v>16955</v>
      </c>
      <c r="L571" s="250" t="s">
        <v>16956</v>
      </c>
      <c r="M571" s="250" t="s">
        <v>1253</v>
      </c>
      <c r="N571" s="451" t="s">
        <v>16613</v>
      </c>
      <c r="O571" s="250" t="s">
        <v>16614</v>
      </c>
    </row>
    <row r="572" spans="3:15">
      <c r="C572" s="463"/>
      <c r="D572" s="463"/>
      <c r="E572" s="463"/>
      <c r="H572" s="449" t="s">
        <v>1257</v>
      </c>
      <c r="I572" s="441" t="s">
        <v>16957</v>
      </c>
      <c r="J572" s="250" t="s">
        <v>16958</v>
      </c>
      <c r="L572" s="250" t="s">
        <v>16959</v>
      </c>
      <c r="M572" s="250" t="s">
        <v>1253</v>
      </c>
      <c r="N572" s="451" t="s">
        <v>16616</v>
      </c>
      <c r="O572" s="250" t="s">
        <v>16617</v>
      </c>
    </row>
    <row r="573" spans="3:15">
      <c r="C573" s="463"/>
      <c r="D573" s="463"/>
      <c r="E573" s="463"/>
      <c r="H573" s="449" t="s">
        <v>1257</v>
      </c>
      <c r="I573" s="441" t="s">
        <v>16960</v>
      </c>
      <c r="J573" s="250" t="s">
        <v>16961</v>
      </c>
      <c r="L573" s="250" t="s">
        <v>16962</v>
      </c>
      <c r="M573" s="250" t="s">
        <v>1253</v>
      </c>
      <c r="N573" s="451" t="s">
        <v>16619</v>
      </c>
      <c r="O573" s="250" t="s">
        <v>16620</v>
      </c>
    </row>
    <row r="574" spans="3:15">
      <c r="C574" s="463"/>
      <c r="D574" s="463"/>
      <c r="E574" s="463"/>
      <c r="H574" s="449" t="s">
        <v>1257</v>
      </c>
      <c r="I574" s="441" t="s">
        <v>16963</v>
      </c>
      <c r="J574" s="250" t="s">
        <v>16964</v>
      </c>
      <c r="L574" s="250" t="s">
        <v>16965</v>
      </c>
      <c r="M574" s="250" t="s">
        <v>1253</v>
      </c>
      <c r="N574" s="451" t="s">
        <v>16622</v>
      </c>
      <c r="O574" s="250" t="s">
        <v>16623</v>
      </c>
    </row>
    <row r="575" spans="3:15">
      <c r="C575" s="463"/>
      <c r="D575" s="463"/>
      <c r="E575" s="463"/>
      <c r="H575" s="449" t="s">
        <v>1257</v>
      </c>
      <c r="I575" s="441" t="s">
        <v>16966</v>
      </c>
      <c r="J575" s="250" t="s">
        <v>16967</v>
      </c>
      <c r="L575" s="250" t="s">
        <v>16968</v>
      </c>
      <c r="M575" s="250" t="s">
        <v>1253</v>
      </c>
      <c r="N575" s="451" t="s">
        <v>16625</v>
      </c>
      <c r="O575" s="250" t="s">
        <v>16626</v>
      </c>
    </row>
    <row r="576" spans="3:15">
      <c r="C576" s="463"/>
      <c r="D576" s="463"/>
      <c r="E576" s="463"/>
      <c r="H576" s="449" t="s">
        <v>1257</v>
      </c>
      <c r="I576" s="441" t="s">
        <v>16969</v>
      </c>
      <c r="J576" s="250" t="s">
        <v>16970</v>
      </c>
      <c r="L576" s="250" t="s">
        <v>16971</v>
      </c>
      <c r="M576" s="250" t="s">
        <v>1253</v>
      </c>
      <c r="N576" s="451" t="s">
        <v>16628</v>
      </c>
      <c r="O576" s="250" t="s">
        <v>16629</v>
      </c>
    </row>
    <row r="577" spans="3:15">
      <c r="C577" s="463"/>
      <c r="D577" s="463"/>
      <c r="E577" s="463"/>
      <c r="H577" s="449" t="s">
        <v>1257</v>
      </c>
      <c r="I577" s="441" t="s">
        <v>16972</v>
      </c>
      <c r="J577" s="250" t="s">
        <v>16973</v>
      </c>
      <c r="L577" s="250" t="s">
        <v>16974</v>
      </c>
      <c r="M577" s="250" t="s">
        <v>1253</v>
      </c>
      <c r="N577" s="451" t="s">
        <v>16631</v>
      </c>
      <c r="O577" s="250" t="s">
        <v>16632</v>
      </c>
    </row>
    <row r="578" spans="3:15">
      <c r="C578" s="463"/>
      <c r="D578" s="463"/>
      <c r="E578" s="463"/>
      <c r="H578" s="449" t="s">
        <v>1257</v>
      </c>
      <c r="I578" s="441" t="s">
        <v>16975</v>
      </c>
      <c r="J578" s="250" t="s">
        <v>16976</v>
      </c>
      <c r="L578" s="250" t="s">
        <v>16977</v>
      </c>
      <c r="M578" s="250" t="s">
        <v>1253</v>
      </c>
      <c r="N578" s="451" t="s">
        <v>15927</v>
      </c>
      <c r="O578" s="250" t="s">
        <v>16634</v>
      </c>
    </row>
    <row r="579" spans="3:15">
      <c r="C579" s="463"/>
      <c r="D579" s="463"/>
      <c r="E579" s="463"/>
      <c r="H579" s="449" t="s">
        <v>1257</v>
      </c>
      <c r="I579" s="441" t="s">
        <v>16978</v>
      </c>
      <c r="J579" s="250" t="s">
        <v>16979</v>
      </c>
      <c r="L579" s="250" t="s">
        <v>16980</v>
      </c>
      <c r="M579" s="250" t="s">
        <v>1253</v>
      </c>
      <c r="N579" s="451" t="s">
        <v>16636</v>
      </c>
      <c r="O579" s="250" t="s">
        <v>16637</v>
      </c>
    </row>
    <row r="580" spans="3:15">
      <c r="C580" s="463"/>
      <c r="D580" s="463"/>
      <c r="E580" s="463"/>
      <c r="H580" s="449" t="s">
        <v>1257</v>
      </c>
      <c r="I580" s="441" t="s">
        <v>16981</v>
      </c>
      <c r="J580" s="250" t="s">
        <v>16982</v>
      </c>
      <c r="L580" s="250" t="s">
        <v>16983</v>
      </c>
      <c r="M580" s="250" t="s">
        <v>1253</v>
      </c>
      <c r="N580" s="451" t="s">
        <v>16639</v>
      </c>
      <c r="O580" s="250" t="s">
        <v>16640</v>
      </c>
    </row>
    <row r="581" spans="3:15">
      <c r="C581" s="463"/>
      <c r="D581" s="463"/>
      <c r="E581" s="463"/>
      <c r="H581" s="449" t="s">
        <v>1257</v>
      </c>
      <c r="I581" s="441" t="s">
        <v>16984</v>
      </c>
      <c r="J581" s="250" t="s">
        <v>16985</v>
      </c>
      <c r="L581" s="250" t="s">
        <v>16986</v>
      </c>
      <c r="M581" s="250" t="s">
        <v>1253</v>
      </c>
      <c r="N581" s="451" t="s">
        <v>16642</v>
      </c>
      <c r="O581" s="250" t="s">
        <v>16643</v>
      </c>
    </row>
    <row r="582" spans="3:15">
      <c r="C582" s="463"/>
      <c r="D582" s="463"/>
      <c r="E582" s="463"/>
      <c r="H582" s="449" t="s">
        <v>1257</v>
      </c>
      <c r="I582" s="441" t="s">
        <v>16987</v>
      </c>
      <c r="J582" s="250" t="s">
        <v>16988</v>
      </c>
      <c r="L582" s="250" t="s">
        <v>16989</v>
      </c>
      <c r="M582" s="250" t="s">
        <v>1253</v>
      </c>
      <c r="N582" s="451" t="s">
        <v>16645</v>
      </c>
      <c r="O582" s="250" t="s">
        <v>16646</v>
      </c>
    </row>
    <row r="583" spans="3:15">
      <c r="C583" s="463"/>
      <c r="D583" s="463"/>
      <c r="E583" s="463"/>
      <c r="H583" s="449" t="s">
        <v>1257</v>
      </c>
      <c r="I583" s="441" t="s">
        <v>16990</v>
      </c>
      <c r="J583" s="250" t="s">
        <v>16991</v>
      </c>
      <c r="L583" s="250" t="s">
        <v>16992</v>
      </c>
      <c r="M583" s="250" t="s">
        <v>1253</v>
      </c>
      <c r="N583" s="451" t="s">
        <v>16648</v>
      </c>
      <c r="O583" s="250" t="s">
        <v>16649</v>
      </c>
    </row>
    <row r="584" spans="3:15">
      <c r="C584" s="463"/>
      <c r="D584" s="463"/>
      <c r="E584" s="463"/>
      <c r="H584" s="449" t="s">
        <v>1257</v>
      </c>
      <c r="I584" s="441" t="s">
        <v>16993</v>
      </c>
      <c r="J584" s="250" t="s">
        <v>16994</v>
      </c>
      <c r="L584" s="250" t="s">
        <v>16995</v>
      </c>
      <c r="M584" s="250" t="s">
        <v>1253</v>
      </c>
      <c r="N584" s="451" t="s">
        <v>16651</v>
      </c>
      <c r="O584" s="250" t="s">
        <v>16652</v>
      </c>
    </row>
    <row r="585" spans="3:15">
      <c r="C585" s="463"/>
      <c r="D585" s="463"/>
      <c r="E585" s="463"/>
      <c r="H585" s="449" t="s">
        <v>1257</v>
      </c>
      <c r="I585" s="441" t="s">
        <v>16996</v>
      </c>
      <c r="J585" s="250" t="s">
        <v>16997</v>
      </c>
      <c r="L585" s="250" t="s">
        <v>16998</v>
      </c>
      <c r="M585" s="250" t="s">
        <v>1253</v>
      </c>
      <c r="N585" s="451" t="s">
        <v>16654</v>
      </c>
      <c r="O585" s="250" t="s">
        <v>16655</v>
      </c>
    </row>
    <row r="586" spans="3:15">
      <c r="C586" s="463"/>
      <c r="D586" s="463"/>
      <c r="E586" s="463"/>
      <c r="H586" s="449" t="s">
        <v>1257</v>
      </c>
      <c r="I586" s="441" t="s">
        <v>16999</v>
      </c>
      <c r="J586" s="250" t="s">
        <v>17000</v>
      </c>
      <c r="L586" s="250" t="s">
        <v>17001</v>
      </c>
      <c r="M586" s="250" t="s">
        <v>1253</v>
      </c>
      <c r="N586" s="451" t="s">
        <v>16657</v>
      </c>
      <c r="O586" s="250" t="s">
        <v>16658</v>
      </c>
    </row>
    <row r="587" spans="3:15">
      <c r="C587" s="463"/>
      <c r="D587" s="463"/>
      <c r="E587" s="463"/>
      <c r="H587" s="449" t="s">
        <v>1257</v>
      </c>
      <c r="I587" s="441" t="s">
        <v>17002</v>
      </c>
      <c r="J587" s="250" t="s">
        <v>17003</v>
      </c>
      <c r="L587" s="250" t="s">
        <v>17004</v>
      </c>
      <c r="M587" s="250" t="s">
        <v>1253</v>
      </c>
      <c r="N587" s="451" t="s">
        <v>16660</v>
      </c>
      <c r="O587" s="250" t="s">
        <v>16661</v>
      </c>
    </row>
    <row r="588" spans="3:15">
      <c r="C588" s="463"/>
      <c r="D588" s="463"/>
      <c r="E588" s="463"/>
      <c r="H588" s="449" t="s">
        <v>1257</v>
      </c>
      <c r="I588" s="441" t="s">
        <v>17005</v>
      </c>
      <c r="J588" s="250" t="s">
        <v>17006</v>
      </c>
      <c r="L588" s="250" t="s">
        <v>17007</v>
      </c>
      <c r="M588" s="250" t="s">
        <v>1253</v>
      </c>
      <c r="N588" s="451" t="s">
        <v>16663</v>
      </c>
      <c r="O588" s="250" t="s">
        <v>16664</v>
      </c>
    </row>
    <row r="589" spans="3:15">
      <c r="C589" s="463"/>
      <c r="D589" s="463"/>
      <c r="E589" s="463"/>
      <c r="H589" s="449" t="s">
        <v>1257</v>
      </c>
      <c r="I589" s="441" t="s">
        <v>17008</v>
      </c>
      <c r="J589" s="250" t="s">
        <v>17009</v>
      </c>
      <c r="L589" s="250" t="s">
        <v>17010</v>
      </c>
      <c r="M589" s="250" t="s">
        <v>1253</v>
      </c>
      <c r="N589" s="451" t="s">
        <v>16666</v>
      </c>
      <c r="O589" s="250" t="s">
        <v>16667</v>
      </c>
    </row>
    <row r="590" spans="3:15">
      <c r="C590" s="463"/>
      <c r="D590" s="463"/>
      <c r="E590" s="463"/>
      <c r="H590" s="449" t="s">
        <v>1257</v>
      </c>
      <c r="I590" s="441" t="s">
        <v>17011</v>
      </c>
      <c r="J590" s="250" t="s">
        <v>17012</v>
      </c>
      <c r="L590" s="250" t="s">
        <v>17013</v>
      </c>
      <c r="M590" s="250" t="s">
        <v>1253</v>
      </c>
      <c r="N590" s="451" t="s">
        <v>16669</v>
      </c>
      <c r="O590" s="250" t="s">
        <v>16670</v>
      </c>
    </row>
    <row r="591" spans="3:15">
      <c r="C591" s="463"/>
      <c r="D591" s="463"/>
      <c r="E591" s="463"/>
      <c r="H591" s="449" t="s">
        <v>1257</v>
      </c>
      <c r="I591" s="441" t="s">
        <v>17014</v>
      </c>
      <c r="J591" s="250" t="s">
        <v>17015</v>
      </c>
      <c r="L591" s="250" t="s">
        <v>17016</v>
      </c>
      <c r="M591" s="250" t="s">
        <v>1253</v>
      </c>
      <c r="N591" s="451" t="s">
        <v>16672</v>
      </c>
      <c r="O591" s="250" t="s">
        <v>16673</v>
      </c>
    </row>
    <row r="592" spans="3:15">
      <c r="C592" s="463"/>
      <c r="D592" s="463"/>
      <c r="E592" s="463"/>
      <c r="H592" s="449" t="s">
        <v>1257</v>
      </c>
      <c r="I592" s="441" t="s">
        <v>17017</v>
      </c>
      <c r="J592" s="250" t="s">
        <v>17018</v>
      </c>
      <c r="L592" s="250" t="s">
        <v>17019</v>
      </c>
      <c r="M592" s="250" t="s">
        <v>1253</v>
      </c>
      <c r="N592" s="451" t="s">
        <v>15749</v>
      </c>
      <c r="O592" s="250" t="s">
        <v>16675</v>
      </c>
    </row>
    <row r="593" spans="3:15">
      <c r="C593" s="463"/>
      <c r="D593" s="463"/>
      <c r="E593" s="463"/>
      <c r="H593" s="449" t="s">
        <v>1257</v>
      </c>
      <c r="I593" s="441" t="s">
        <v>17020</v>
      </c>
      <c r="J593" s="250" t="s">
        <v>17021</v>
      </c>
      <c r="L593" s="250" t="s">
        <v>17022</v>
      </c>
      <c r="M593" s="250" t="s">
        <v>1253</v>
      </c>
      <c r="N593" s="451" t="s">
        <v>16677</v>
      </c>
      <c r="O593" s="250" t="s">
        <v>16678</v>
      </c>
    </row>
    <row r="594" spans="3:15">
      <c r="C594" s="463"/>
      <c r="D594" s="463"/>
      <c r="E594" s="463"/>
      <c r="H594" s="449" t="s">
        <v>1257</v>
      </c>
      <c r="I594" s="441" t="s">
        <v>17023</v>
      </c>
      <c r="J594" s="250" t="s">
        <v>17024</v>
      </c>
      <c r="L594" s="250" t="s">
        <v>17025</v>
      </c>
      <c r="M594" s="250" t="s">
        <v>1253</v>
      </c>
      <c r="N594" s="451" t="s">
        <v>16680</v>
      </c>
      <c r="O594" s="250" t="s">
        <v>16681</v>
      </c>
    </row>
    <row r="595" spans="3:15">
      <c r="C595" s="463"/>
      <c r="D595" s="463"/>
      <c r="E595" s="463"/>
      <c r="H595" s="449" t="s">
        <v>1257</v>
      </c>
      <c r="I595" s="441" t="s">
        <v>17026</v>
      </c>
      <c r="J595" s="250" t="s">
        <v>17027</v>
      </c>
      <c r="L595" s="250" t="s">
        <v>17028</v>
      </c>
      <c r="M595" s="250" t="s">
        <v>1253</v>
      </c>
      <c r="N595" s="451" t="s">
        <v>16683</v>
      </c>
      <c r="O595" s="250" t="s">
        <v>16684</v>
      </c>
    </row>
    <row r="596" spans="3:15">
      <c r="C596" s="463"/>
      <c r="D596" s="463"/>
      <c r="E596" s="463"/>
      <c r="H596" s="449" t="s">
        <v>1257</v>
      </c>
      <c r="I596" s="441" t="s">
        <v>17029</v>
      </c>
      <c r="J596" s="250" t="s">
        <v>17030</v>
      </c>
      <c r="L596" s="250" t="s">
        <v>17031</v>
      </c>
      <c r="M596" s="250" t="s">
        <v>1253</v>
      </c>
      <c r="N596" s="451" t="s">
        <v>16686</v>
      </c>
      <c r="O596" s="250" t="s">
        <v>16687</v>
      </c>
    </row>
    <row r="597" spans="3:15">
      <c r="C597" s="463"/>
      <c r="D597" s="463"/>
      <c r="E597" s="463"/>
      <c r="H597" s="449" t="s">
        <v>1257</v>
      </c>
      <c r="I597" s="441" t="s">
        <v>17032</v>
      </c>
      <c r="J597" s="250" t="s">
        <v>17033</v>
      </c>
      <c r="L597" s="250" t="s">
        <v>17034</v>
      </c>
      <c r="M597" s="250"/>
      <c r="N597" s="451"/>
      <c r="O597" s="250" t="s">
        <v>16687</v>
      </c>
    </row>
    <row r="598" spans="3:15">
      <c r="C598" s="463"/>
      <c r="D598" s="463"/>
      <c r="E598" s="463"/>
      <c r="H598" s="449" t="s">
        <v>1257</v>
      </c>
      <c r="I598" s="441" t="s">
        <v>17035</v>
      </c>
      <c r="J598" s="250" t="s">
        <v>17036</v>
      </c>
      <c r="L598" s="250" t="s">
        <v>17037</v>
      </c>
      <c r="M598" s="250" t="s">
        <v>1253</v>
      </c>
      <c r="N598" s="451" t="s">
        <v>16689</v>
      </c>
      <c r="O598" s="250" t="s">
        <v>16690</v>
      </c>
    </row>
    <row r="599" spans="3:15">
      <c r="C599" s="463"/>
      <c r="D599" s="463"/>
      <c r="E599" s="463"/>
      <c r="H599" s="449" t="s">
        <v>1257</v>
      </c>
      <c r="I599" s="441" t="s">
        <v>17038</v>
      </c>
      <c r="J599" s="250" t="s">
        <v>17039</v>
      </c>
      <c r="L599" s="250" t="s">
        <v>17040</v>
      </c>
      <c r="M599" s="250" t="s">
        <v>1253</v>
      </c>
      <c r="N599" s="451" t="s">
        <v>16692</v>
      </c>
      <c r="O599" s="250" t="s">
        <v>16693</v>
      </c>
    </row>
    <row r="600" spans="3:15">
      <c r="C600" s="463"/>
      <c r="D600" s="463"/>
      <c r="E600" s="463"/>
      <c r="H600" s="449" t="s">
        <v>1257</v>
      </c>
      <c r="I600" s="441" t="s">
        <v>17041</v>
      </c>
      <c r="J600" s="250" t="s">
        <v>17042</v>
      </c>
      <c r="L600" s="250" t="s">
        <v>17043</v>
      </c>
      <c r="M600" s="250" t="s">
        <v>1253</v>
      </c>
      <c r="N600" s="451" t="s">
        <v>16695</v>
      </c>
      <c r="O600" s="250" t="s">
        <v>16696</v>
      </c>
    </row>
    <row r="601" spans="3:15">
      <c r="C601" s="463"/>
      <c r="D601" s="463"/>
      <c r="E601" s="463"/>
      <c r="H601" s="449" t="s">
        <v>1257</v>
      </c>
      <c r="I601" s="441" t="s">
        <v>17044</v>
      </c>
      <c r="J601" s="250" t="s">
        <v>17045</v>
      </c>
      <c r="L601" s="250" t="s">
        <v>17046</v>
      </c>
      <c r="M601" s="250" t="s">
        <v>1253</v>
      </c>
      <c r="N601" s="451" t="s">
        <v>16698</v>
      </c>
      <c r="O601" s="250" t="s">
        <v>16699</v>
      </c>
    </row>
    <row r="602" spans="3:15">
      <c r="C602" s="463"/>
      <c r="D602" s="463"/>
      <c r="E602" s="463"/>
      <c r="H602" s="449" t="s">
        <v>1257</v>
      </c>
      <c r="I602" s="441" t="s">
        <v>17047</v>
      </c>
      <c r="J602" s="250" t="s">
        <v>17048</v>
      </c>
      <c r="L602" s="250" t="s">
        <v>17049</v>
      </c>
      <c r="M602" s="250" t="s">
        <v>1253</v>
      </c>
      <c r="N602" s="451" t="s">
        <v>16701</v>
      </c>
      <c r="O602" s="250" t="s">
        <v>16702</v>
      </c>
    </row>
    <row r="603" spans="3:15">
      <c r="C603" s="463"/>
      <c r="D603" s="463"/>
      <c r="E603" s="463"/>
      <c r="H603" s="449" t="s">
        <v>1257</v>
      </c>
      <c r="I603" s="441" t="s">
        <v>17050</v>
      </c>
      <c r="J603" s="250" t="s">
        <v>17051</v>
      </c>
      <c r="L603" s="250" t="s">
        <v>17052</v>
      </c>
      <c r="M603" s="250" t="s">
        <v>1253</v>
      </c>
      <c r="N603" s="451" t="s">
        <v>16704</v>
      </c>
      <c r="O603" s="250" t="s">
        <v>16705</v>
      </c>
    </row>
    <row r="604" spans="3:15">
      <c r="C604" s="463"/>
      <c r="D604" s="463"/>
      <c r="E604" s="463"/>
      <c r="H604" s="449" t="s">
        <v>1257</v>
      </c>
      <c r="I604" s="441" t="s">
        <v>17053</v>
      </c>
      <c r="J604" s="250" t="s">
        <v>17054</v>
      </c>
      <c r="L604" s="250" t="s">
        <v>17055</v>
      </c>
      <c r="M604" s="250" t="s">
        <v>1255</v>
      </c>
      <c r="N604" s="451" t="s">
        <v>16708</v>
      </c>
      <c r="O604" s="250" t="s">
        <v>16709</v>
      </c>
    </row>
    <row r="605" spans="3:15">
      <c r="C605" s="463"/>
      <c r="D605" s="463"/>
      <c r="E605" s="463"/>
      <c r="H605" s="449" t="s">
        <v>1257</v>
      </c>
      <c r="I605" s="441" t="s">
        <v>17056</v>
      </c>
      <c r="J605" s="250" t="s">
        <v>17057</v>
      </c>
      <c r="L605" s="250" t="s">
        <v>17058</v>
      </c>
      <c r="M605" s="250" t="s">
        <v>1255</v>
      </c>
      <c r="N605" s="451" t="s">
        <v>16711</v>
      </c>
      <c r="O605" s="250" t="s">
        <v>16712</v>
      </c>
    </row>
    <row r="606" spans="3:15">
      <c r="C606" s="463"/>
      <c r="D606" s="463"/>
      <c r="E606" s="463"/>
      <c r="H606" s="449" t="s">
        <v>1257</v>
      </c>
      <c r="I606" s="441" t="s">
        <v>17059</v>
      </c>
      <c r="J606" s="250" t="s">
        <v>17060</v>
      </c>
      <c r="L606" s="250" t="s">
        <v>17061</v>
      </c>
      <c r="M606" s="250" t="s">
        <v>1255</v>
      </c>
      <c r="N606" s="451" t="s">
        <v>16714</v>
      </c>
      <c r="O606" s="250" t="s">
        <v>16715</v>
      </c>
    </row>
    <row r="607" spans="3:15">
      <c r="C607" s="463"/>
      <c r="D607" s="463"/>
      <c r="E607" s="463"/>
      <c r="H607" s="449" t="s">
        <v>1257</v>
      </c>
      <c r="I607" s="441" t="s">
        <v>17062</v>
      </c>
      <c r="J607" s="250" t="s">
        <v>17063</v>
      </c>
      <c r="L607" s="250" t="s">
        <v>17064</v>
      </c>
      <c r="M607" s="250" t="s">
        <v>1255</v>
      </c>
      <c r="N607" s="451" t="s">
        <v>16717</v>
      </c>
      <c r="O607" s="250" t="s">
        <v>16718</v>
      </c>
    </row>
    <row r="608" spans="3:15">
      <c r="C608" s="463"/>
      <c r="D608" s="463"/>
      <c r="E608" s="463"/>
      <c r="H608" s="449" t="s">
        <v>1257</v>
      </c>
      <c r="I608" s="441" t="s">
        <v>17065</v>
      </c>
      <c r="J608" s="250" t="s">
        <v>17066</v>
      </c>
      <c r="L608" s="250" t="s">
        <v>17067</v>
      </c>
      <c r="M608" s="250" t="s">
        <v>1255</v>
      </c>
      <c r="N608" s="451" t="s">
        <v>16720</v>
      </c>
      <c r="O608" s="250" t="s">
        <v>16721</v>
      </c>
    </row>
    <row r="609" spans="3:15">
      <c r="C609" s="463"/>
      <c r="D609" s="463"/>
      <c r="E609" s="463"/>
      <c r="H609" s="449" t="s">
        <v>1257</v>
      </c>
      <c r="I609" s="441" t="s">
        <v>17068</v>
      </c>
      <c r="J609" s="250" t="s">
        <v>17069</v>
      </c>
      <c r="L609" s="250" t="s">
        <v>17070</v>
      </c>
      <c r="M609" s="250" t="s">
        <v>1255</v>
      </c>
      <c r="N609" s="451" t="s">
        <v>16723</v>
      </c>
      <c r="O609" s="250" t="s">
        <v>16724</v>
      </c>
    </row>
    <row r="610" spans="3:15">
      <c r="C610" s="463"/>
      <c r="D610" s="463"/>
      <c r="E610" s="463"/>
      <c r="H610" s="449" t="s">
        <v>1257</v>
      </c>
      <c r="I610" s="441" t="s">
        <v>17071</v>
      </c>
      <c r="J610" s="250" t="s">
        <v>17072</v>
      </c>
      <c r="L610" s="250" t="s">
        <v>17073</v>
      </c>
      <c r="M610" s="250" t="s">
        <v>1255</v>
      </c>
      <c r="N610" s="451" t="s">
        <v>16726</v>
      </c>
      <c r="O610" s="250" t="s">
        <v>16727</v>
      </c>
    </row>
    <row r="611" spans="3:15">
      <c r="C611" s="463"/>
      <c r="D611" s="463"/>
      <c r="E611" s="463"/>
      <c r="H611" s="449" t="s">
        <v>1257</v>
      </c>
      <c r="I611" s="441" t="s">
        <v>17074</v>
      </c>
      <c r="J611" s="250" t="s">
        <v>17075</v>
      </c>
      <c r="L611" s="250" t="s">
        <v>17076</v>
      </c>
      <c r="M611" s="250" t="s">
        <v>1255</v>
      </c>
      <c r="N611" s="451" t="s">
        <v>16729</v>
      </c>
      <c r="O611" s="250" t="s">
        <v>16730</v>
      </c>
    </row>
    <row r="612" spans="3:15">
      <c r="C612" s="463"/>
      <c r="D612" s="463"/>
      <c r="E612" s="463"/>
      <c r="H612" s="449" t="s">
        <v>1257</v>
      </c>
      <c r="I612" s="441" t="s">
        <v>17077</v>
      </c>
      <c r="J612" s="250" t="s">
        <v>17078</v>
      </c>
      <c r="L612" s="250" t="s">
        <v>17079</v>
      </c>
      <c r="M612" s="250" t="s">
        <v>1255</v>
      </c>
      <c r="N612" s="451" t="s">
        <v>16732</v>
      </c>
      <c r="O612" s="250" t="s">
        <v>16733</v>
      </c>
    </row>
    <row r="613" spans="3:15">
      <c r="C613" s="463"/>
      <c r="D613" s="463"/>
      <c r="E613" s="463"/>
      <c r="H613" s="449" t="s">
        <v>1257</v>
      </c>
      <c r="I613" s="441" t="s">
        <v>17080</v>
      </c>
      <c r="J613" s="250" t="s">
        <v>17081</v>
      </c>
      <c r="L613" s="250" t="s">
        <v>17082</v>
      </c>
      <c r="M613" s="250" t="s">
        <v>1255</v>
      </c>
      <c r="N613" s="451" t="s">
        <v>16735</v>
      </c>
      <c r="O613" s="250" t="s">
        <v>16736</v>
      </c>
    </row>
    <row r="614" spans="3:15">
      <c r="C614" s="463"/>
      <c r="D614" s="463"/>
      <c r="E614" s="463"/>
      <c r="H614" s="449" t="s">
        <v>1257</v>
      </c>
      <c r="I614" s="441" t="s">
        <v>17083</v>
      </c>
      <c r="J614" s="250" t="s">
        <v>17084</v>
      </c>
      <c r="L614" s="250" t="s">
        <v>17085</v>
      </c>
      <c r="M614" s="250" t="s">
        <v>1255</v>
      </c>
      <c r="N614" s="451" t="s">
        <v>16738</v>
      </c>
      <c r="O614" s="250" t="s">
        <v>16739</v>
      </c>
    </row>
    <row r="615" spans="3:15">
      <c r="C615" s="463"/>
      <c r="D615" s="463"/>
      <c r="E615" s="463"/>
      <c r="H615" s="459"/>
      <c r="I615" s="455" t="s">
        <v>1389</v>
      </c>
      <c r="J615" s="460"/>
      <c r="L615" s="250" t="s">
        <v>17086</v>
      </c>
      <c r="M615" s="250" t="s">
        <v>1255</v>
      </c>
      <c r="N615" s="451" t="s">
        <v>16741</v>
      </c>
      <c r="O615" s="250" t="s">
        <v>16742</v>
      </c>
    </row>
    <row r="616" spans="3:15">
      <c r="C616" s="463"/>
      <c r="D616" s="463"/>
      <c r="E616" s="463"/>
      <c r="H616" s="449" t="s">
        <v>1259</v>
      </c>
      <c r="I616" s="441" t="s">
        <v>17087</v>
      </c>
      <c r="J616" s="250" t="s">
        <v>17088</v>
      </c>
      <c r="L616" s="250" t="s">
        <v>17089</v>
      </c>
      <c r="M616" s="250" t="s">
        <v>1255</v>
      </c>
      <c r="N616" s="451" t="s">
        <v>16744</v>
      </c>
      <c r="O616" s="250" t="s">
        <v>16745</v>
      </c>
    </row>
    <row r="617" spans="3:15">
      <c r="C617" s="463"/>
      <c r="D617" s="463"/>
      <c r="E617" s="463"/>
      <c r="H617" s="449" t="s">
        <v>1259</v>
      </c>
      <c r="I617" s="441" t="s">
        <v>17090</v>
      </c>
      <c r="J617" s="250" t="s">
        <v>17091</v>
      </c>
      <c r="L617" s="250" t="s">
        <v>17092</v>
      </c>
      <c r="M617" s="250" t="s">
        <v>1255</v>
      </c>
      <c r="N617" s="451" t="s">
        <v>16747</v>
      </c>
      <c r="O617" s="250" t="s">
        <v>16748</v>
      </c>
    </row>
    <row r="618" spans="3:15">
      <c r="C618" s="463"/>
      <c r="D618" s="463"/>
      <c r="E618" s="463"/>
      <c r="H618" s="449" t="s">
        <v>1259</v>
      </c>
      <c r="I618" s="441" t="s">
        <v>17093</v>
      </c>
      <c r="J618" s="250" t="s">
        <v>17094</v>
      </c>
      <c r="L618" s="250" t="s">
        <v>17095</v>
      </c>
      <c r="M618" s="250" t="s">
        <v>1255</v>
      </c>
      <c r="N618" s="451" t="s">
        <v>16750</v>
      </c>
      <c r="O618" s="250" t="s">
        <v>16751</v>
      </c>
    </row>
    <row r="619" spans="3:15">
      <c r="C619" s="463"/>
      <c r="D619" s="463"/>
      <c r="E619" s="463"/>
      <c r="H619" s="449" t="s">
        <v>1259</v>
      </c>
      <c r="I619" s="441" t="s">
        <v>17096</v>
      </c>
      <c r="J619" s="250" t="s">
        <v>17097</v>
      </c>
      <c r="L619" s="250" t="s">
        <v>17098</v>
      </c>
      <c r="M619" s="250" t="s">
        <v>1255</v>
      </c>
      <c r="N619" s="451" t="s">
        <v>16753</v>
      </c>
      <c r="O619" s="250" t="s">
        <v>16754</v>
      </c>
    </row>
    <row r="620" spans="3:15">
      <c r="C620" s="463"/>
      <c r="D620" s="463"/>
      <c r="E620" s="463"/>
      <c r="H620" s="449" t="s">
        <v>1259</v>
      </c>
      <c r="I620" s="441" t="s">
        <v>17099</v>
      </c>
      <c r="J620" s="250" t="s">
        <v>17100</v>
      </c>
      <c r="L620" s="250" t="s">
        <v>17101</v>
      </c>
      <c r="M620" s="250" t="s">
        <v>1255</v>
      </c>
      <c r="N620" s="451" t="s">
        <v>16756</v>
      </c>
      <c r="O620" s="250" t="s">
        <v>16757</v>
      </c>
    </row>
    <row r="621" spans="3:15">
      <c r="C621" s="463"/>
      <c r="D621" s="463"/>
      <c r="E621" s="463"/>
      <c r="H621" s="449" t="s">
        <v>1259</v>
      </c>
      <c r="I621" s="441" t="s">
        <v>17102</v>
      </c>
      <c r="J621" s="250" t="s">
        <v>17103</v>
      </c>
      <c r="L621" s="250" t="s">
        <v>17104</v>
      </c>
      <c r="M621" s="250" t="s">
        <v>1255</v>
      </c>
      <c r="N621" s="451" t="s">
        <v>16759</v>
      </c>
      <c r="O621" s="250" t="s">
        <v>16760</v>
      </c>
    </row>
    <row r="622" spans="3:15">
      <c r="C622" s="463"/>
      <c r="D622" s="463"/>
      <c r="E622" s="463"/>
      <c r="H622" s="449" t="s">
        <v>1259</v>
      </c>
      <c r="I622" s="441" t="s">
        <v>17105</v>
      </c>
      <c r="J622" s="250" t="s">
        <v>17106</v>
      </c>
      <c r="L622" s="250" t="s">
        <v>17107</v>
      </c>
      <c r="M622" s="250" t="s">
        <v>1255</v>
      </c>
      <c r="N622" s="451" t="s">
        <v>16762</v>
      </c>
      <c r="O622" s="250" t="s">
        <v>16763</v>
      </c>
    </row>
    <row r="623" spans="3:15">
      <c r="C623" s="463"/>
      <c r="D623" s="463"/>
      <c r="E623" s="463"/>
      <c r="H623" s="449" t="s">
        <v>1259</v>
      </c>
      <c r="I623" s="441" t="s">
        <v>17108</v>
      </c>
      <c r="J623" s="250" t="s">
        <v>17109</v>
      </c>
      <c r="L623" s="250" t="s">
        <v>17110</v>
      </c>
      <c r="M623" s="250" t="s">
        <v>1255</v>
      </c>
      <c r="N623" s="451" t="s">
        <v>16765</v>
      </c>
      <c r="O623" s="250" t="s">
        <v>16766</v>
      </c>
    </row>
    <row r="624" spans="3:15">
      <c r="C624" s="463"/>
      <c r="D624" s="463"/>
      <c r="E624" s="463"/>
      <c r="H624" s="449" t="s">
        <v>1259</v>
      </c>
      <c r="I624" s="441" t="s">
        <v>17111</v>
      </c>
      <c r="J624" s="250" t="s">
        <v>17112</v>
      </c>
      <c r="L624" s="250" t="s">
        <v>17113</v>
      </c>
      <c r="M624" s="250" t="s">
        <v>1255</v>
      </c>
      <c r="N624" s="451" t="s">
        <v>16465</v>
      </c>
      <c r="O624" s="250" t="s">
        <v>16768</v>
      </c>
    </row>
    <row r="625" spans="3:15">
      <c r="C625" s="463"/>
      <c r="D625" s="463"/>
      <c r="E625" s="463"/>
      <c r="H625" s="449" t="s">
        <v>1259</v>
      </c>
      <c r="I625" s="441" t="s">
        <v>17114</v>
      </c>
      <c r="J625" s="250" t="s">
        <v>17115</v>
      </c>
      <c r="L625" s="250" t="s">
        <v>17116</v>
      </c>
      <c r="M625" s="250" t="s">
        <v>1255</v>
      </c>
      <c r="N625" s="451" t="s">
        <v>16770</v>
      </c>
      <c r="O625" s="250" t="s">
        <v>16771</v>
      </c>
    </row>
    <row r="626" spans="3:15">
      <c r="C626" s="463"/>
      <c r="D626" s="463"/>
      <c r="E626" s="463"/>
      <c r="H626" s="449" t="s">
        <v>1259</v>
      </c>
      <c r="I626" s="441" t="s">
        <v>16169</v>
      </c>
      <c r="J626" s="250" t="s">
        <v>17117</v>
      </c>
      <c r="L626" s="250" t="s">
        <v>17118</v>
      </c>
      <c r="M626" s="250" t="s">
        <v>1255</v>
      </c>
      <c r="N626" s="451" t="s">
        <v>16773</v>
      </c>
      <c r="O626" s="250" t="s">
        <v>16774</v>
      </c>
    </row>
    <row r="627" spans="3:15">
      <c r="C627" s="463"/>
      <c r="D627" s="463"/>
      <c r="E627" s="463"/>
      <c r="H627" s="449" t="s">
        <v>1259</v>
      </c>
      <c r="I627" s="441" t="s">
        <v>17119</v>
      </c>
      <c r="J627" s="250" t="s">
        <v>17120</v>
      </c>
      <c r="L627" s="250" t="s">
        <v>17121</v>
      </c>
      <c r="M627" s="250" t="s">
        <v>1255</v>
      </c>
      <c r="N627" s="451" t="s">
        <v>16776</v>
      </c>
      <c r="O627" s="250" t="s">
        <v>16777</v>
      </c>
    </row>
    <row r="628" spans="3:15">
      <c r="C628" s="463"/>
      <c r="D628" s="463"/>
      <c r="E628" s="463"/>
      <c r="H628" s="449" t="s">
        <v>1259</v>
      </c>
      <c r="I628" s="441" t="s">
        <v>17122</v>
      </c>
      <c r="J628" s="250" t="s">
        <v>17123</v>
      </c>
      <c r="L628" s="250" t="s">
        <v>17124</v>
      </c>
      <c r="M628" s="250" t="s">
        <v>1255</v>
      </c>
      <c r="N628" s="451" t="s">
        <v>16779</v>
      </c>
      <c r="O628" s="250" t="s">
        <v>16780</v>
      </c>
    </row>
    <row r="629" spans="3:15">
      <c r="C629" s="463"/>
      <c r="D629" s="463"/>
      <c r="E629" s="463"/>
      <c r="H629" s="449" t="s">
        <v>1259</v>
      </c>
      <c r="I629" s="441" t="s">
        <v>17125</v>
      </c>
      <c r="J629" s="250" t="s">
        <v>17126</v>
      </c>
      <c r="L629" s="250" t="s">
        <v>17127</v>
      </c>
      <c r="M629" s="250" t="s">
        <v>1255</v>
      </c>
      <c r="N629" s="451" t="s">
        <v>16782</v>
      </c>
      <c r="O629" s="250" t="s">
        <v>16783</v>
      </c>
    </row>
    <row r="630" spans="3:15">
      <c r="C630" s="463"/>
      <c r="D630" s="463"/>
      <c r="E630" s="463"/>
      <c r="H630" s="449" t="s">
        <v>1259</v>
      </c>
      <c r="I630" s="441" t="s">
        <v>17128</v>
      </c>
      <c r="J630" s="250" t="s">
        <v>17129</v>
      </c>
      <c r="L630" s="250" t="s">
        <v>17130</v>
      </c>
      <c r="M630" s="250" t="s">
        <v>1255</v>
      </c>
      <c r="N630" s="451" t="s">
        <v>16785</v>
      </c>
      <c r="O630" s="250" t="s">
        <v>16786</v>
      </c>
    </row>
    <row r="631" spans="3:15">
      <c r="C631" s="463"/>
      <c r="D631" s="463"/>
      <c r="E631" s="463"/>
      <c r="H631" s="449" t="s">
        <v>1259</v>
      </c>
      <c r="I631" s="441" t="s">
        <v>16060</v>
      </c>
      <c r="J631" s="250" t="s">
        <v>17131</v>
      </c>
      <c r="L631" s="250" t="s">
        <v>17132</v>
      </c>
      <c r="M631" s="250" t="s">
        <v>1255</v>
      </c>
      <c r="N631" s="451" t="s">
        <v>16788</v>
      </c>
      <c r="O631" s="250" t="s">
        <v>16789</v>
      </c>
    </row>
    <row r="632" spans="3:15">
      <c r="C632" s="463"/>
      <c r="D632" s="463"/>
      <c r="E632" s="463"/>
      <c r="H632" s="449" t="s">
        <v>1259</v>
      </c>
      <c r="I632" s="441" t="s">
        <v>17133</v>
      </c>
      <c r="J632" s="250" t="s">
        <v>17134</v>
      </c>
      <c r="L632" s="250" t="s">
        <v>17135</v>
      </c>
      <c r="M632" s="250" t="s">
        <v>1255</v>
      </c>
      <c r="N632" s="451" t="s">
        <v>16791</v>
      </c>
      <c r="O632" s="250" t="s">
        <v>16792</v>
      </c>
    </row>
    <row r="633" spans="3:15">
      <c r="C633" s="463"/>
      <c r="D633" s="463"/>
      <c r="E633" s="463"/>
      <c r="H633" s="449" t="s">
        <v>1259</v>
      </c>
      <c r="I633" s="441" t="s">
        <v>17136</v>
      </c>
      <c r="J633" s="250" t="s">
        <v>17137</v>
      </c>
      <c r="L633" s="250" t="s">
        <v>17138</v>
      </c>
      <c r="M633" s="250" t="s">
        <v>1255</v>
      </c>
      <c r="N633" s="451" t="s">
        <v>16794</v>
      </c>
      <c r="O633" s="250" t="s">
        <v>16795</v>
      </c>
    </row>
    <row r="634" spans="3:15">
      <c r="C634" s="463"/>
      <c r="D634" s="463"/>
      <c r="E634" s="463"/>
      <c r="H634" s="449" t="s">
        <v>1259</v>
      </c>
      <c r="I634" s="441" t="s">
        <v>16598</v>
      </c>
      <c r="J634" s="250" t="s">
        <v>17139</v>
      </c>
      <c r="L634" s="250" t="s">
        <v>17140</v>
      </c>
      <c r="M634" s="250" t="s">
        <v>1255</v>
      </c>
      <c r="N634" s="451" t="s">
        <v>16797</v>
      </c>
      <c r="O634" s="250" t="s">
        <v>16798</v>
      </c>
    </row>
    <row r="635" spans="3:15">
      <c r="C635" s="463"/>
      <c r="D635" s="463"/>
      <c r="E635" s="463"/>
      <c r="H635" s="449" t="s">
        <v>1259</v>
      </c>
      <c r="I635" s="441" t="s">
        <v>17141</v>
      </c>
      <c r="J635" s="250" t="s">
        <v>17142</v>
      </c>
      <c r="L635" s="250" t="s">
        <v>17143</v>
      </c>
      <c r="M635" s="250" t="s">
        <v>1255</v>
      </c>
      <c r="N635" s="451" t="s">
        <v>16800</v>
      </c>
      <c r="O635" s="250" t="s">
        <v>16801</v>
      </c>
    </row>
    <row r="636" spans="3:15">
      <c r="C636" s="463"/>
      <c r="D636" s="463"/>
      <c r="E636" s="463"/>
      <c r="H636" s="449" t="s">
        <v>1259</v>
      </c>
      <c r="I636" s="441" t="s">
        <v>17144</v>
      </c>
      <c r="J636" s="250" t="s">
        <v>17145</v>
      </c>
      <c r="L636" s="250" t="s">
        <v>17146</v>
      </c>
      <c r="M636" s="250" t="s">
        <v>1255</v>
      </c>
      <c r="N636" s="451" t="s">
        <v>16803</v>
      </c>
      <c r="O636" s="250" t="s">
        <v>16804</v>
      </c>
    </row>
    <row r="637" spans="3:15">
      <c r="C637" s="463"/>
      <c r="D637" s="463"/>
      <c r="E637" s="463"/>
      <c r="H637" s="449" t="s">
        <v>1259</v>
      </c>
      <c r="I637" s="441" t="s">
        <v>17008</v>
      </c>
      <c r="J637" s="250" t="s">
        <v>17147</v>
      </c>
      <c r="L637" s="250" t="s">
        <v>17148</v>
      </c>
      <c r="M637" s="250" t="s">
        <v>1255</v>
      </c>
      <c r="N637" s="451" t="s">
        <v>16806</v>
      </c>
      <c r="O637" s="250" t="s">
        <v>16807</v>
      </c>
    </row>
    <row r="638" spans="3:15">
      <c r="C638" s="463"/>
      <c r="D638" s="463"/>
      <c r="E638" s="463"/>
      <c r="H638" s="449" t="s">
        <v>1259</v>
      </c>
      <c r="I638" s="441" t="s">
        <v>17149</v>
      </c>
      <c r="J638" s="250" t="s">
        <v>17150</v>
      </c>
      <c r="L638" s="250" t="s">
        <v>17151</v>
      </c>
      <c r="M638" s="250" t="s">
        <v>1255</v>
      </c>
      <c r="N638" s="451" t="s">
        <v>16809</v>
      </c>
      <c r="O638" s="250" t="s">
        <v>16810</v>
      </c>
    </row>
    <row r="639" spans="3:15">
      <c r="C639" s="463"/>
      <c r="D639" s="463"/>
      <c r="E639" s="463"/>
      <c r="H639" s="449" t="s">
        <v>1259</v>
      </c>
      <c r="I639" s="441" t="s">
        <v>17152</v>
      </c>
      <c r="J639" s="250" t="s">
        <v>17153</v>
      </c>
      <c r="L639" s="250" t="s">
        <v>17154</v>
      </c>
      <c r="M639" s="250" t="s">
        <v>1255</v>
      </c>
      <c r="N639" s="451" t="s">
        <v>16812</v>
      </c>
      <c r="O639" s="250" t="s">
        <v>16813</v>
      </c>
    </row>
    <row r="640" spans="3:15">
      <c r="C640" s="463"/>
      <c r="D640" s="463"/>
      <c r="E640" s="463"/>
      <c r="H640" s="449" t="s">
        <v>1259</v>
      </c>
      <c r="I640" s="441" t="s">
        <v>17155</v>
      </c>
      <c r="J640" s="250" t="s">
        <v>17156</v>
      </c>
      <c r="L640" s="250" t="s">
        <v>17157</v>
      </c>
      <c r="M640" s="250" t="s">
        <v>1255</v>
      </c>
      <c r="N640" s="451" t="s">
        <v>16815</v>
      </c>
      <c r="O640" s="250" t="s">
        <v>16816</v>
      </c>
    </row>
    <row r="641" spans="3:15">
      <c r="C641" s="463"/>
      <c r="D641" s="463"/>
      <c r="E641" s="463"/>
      <c r="H641" s="449" t="s">
        <v>1259</v>
      </c>
      <c r="I641" s="441" t="s">
        <v>17158</v>
      </c>
      <c r="J641" s="250" t="s">
        <v>17159</v>
      </c>
      <c r="L641" s="250" t="s">
        <v>17160</v>
      </c>
      <c r="M641" s="250" t="s">
        <v>1255</v>
      </c>
      <c r="N641" s="451" t="s">
        <v>16818</v>
      </c>
      <c r="O641" s="250" t="s">
        <v>16819</v>
      </c>
    </row>
    <row r="642" spans="3:15">
      <c r="C642" s="463"/>
      <c r="D642" s="463"/>
      <c r="E642" s="463"/>
      <c r="H642" s="449" t="s">
        <v>1259</v>
      </c>
      <c r="I642" s="441" t="s">
        <v>17161</v>
      </c>
      <c r="J642" s="250" t="s">
        <v>17162</v>
      </c>
      <c r="L642" s="250" t="s">
        <v>17163</v>
      </c>
      <c r="M642" s="250" t="s">
        <v>1255</v>
      </c>
      <c r="N642" s="451" t="s">
        <v>16607</v>
      </c>
      <c r="O642" s="250" t="s">
        <v>16821</v>
      </c>
    </row>
    <row r="643" spans="3:15">
      <c r="C643" s="463"/>
      <c r="D643" s="463"/>
      <c r="E643" s="463"/>
      <c r="H643" s="449" t="s">
        <v>1259</v>
      </c>
      <c r="I643" s="441" t="s">
        <v>17164</v>
      </c>
      <c r="J643" s="250" t="s">
        <v>17165</v>
      </c>
      <c r="L643" s="250" t="s">
        <v>17166</v>
      </c>
      <c r="M643" s="250" t="s">
        <v>1255</v>
      </c>
      <c r="N643" s="451" t="s">
        <v>16823</v>
      </c>
      <c r="O643" s="250" t="s">
        <v>16824</v>
      </c>
    </row>
    <row r="644" spans="3:15">
      <c r="C644" s="463"/>
      <c r="D644" s="463"/>
      <c r="E644" s="463"/>
      <c r="H644" s="449" t="s">
        <v>1259</v>
      </c>
      <c r="I644" s="441" t="s">
        <v>17167</v>
      </c>
      <c r="J644" s="250" t="s">
        <v>17168</v>
      </c>
      <c r="L644" s="250" t="s">
        <v>17169</v>
      </c>
      <c r="M644" s="250" t="s">
        <v>1255</v>
      </c>
      <c r="N644" s="451" t="s">
        <v>16826</v>
      </c>
      <c r="O644" s="250" t="s">
        <v>16827</v>
      </c>
    </row>
    <row r="645" spans="3:15">
      <c r="C645" s="463"/>
      <c r="D645" s="463"/>
      <c r="E645" s="463"/>
      <c r="H645" s="449" t="s">
        <v>1259</v>
      </c>
      <c r="I645" s="441" t="s">
        <v>17170</v>
      </c>
      <c r="J645" s="250" t="s">
        <v>17171</v>
      </c>
      <c r="L645" s="250" t="s">
        <v>17172</v>
      </c>
      <c r="M645" s="250" t="s">
        <v>1255</v>
      </c>
      <c r="N645" s="451" t="s">
        <v>16829</v>
      </c>
      <c r="O645" s="250" t="s">
        <v>16830</v>
      </c>
    </row>
    <row r="646" spans="3:15">
      <c r="C646" s="463"/>
      <c r="D646" s="463"/>
      <c r="E646" s="463"/>
      <c r="H646" s="449" t="s">
        <v>1259</v>
      </c>
      <c r="I646" s="441" t="s">
        <v>17173</v>
      </c>
      <c r="J646" s="250" t="s">
        <v>17174</v>
      </c>
      <c r="L646" s="250" t="s">
        <v>17175</v>
      </c>
      <c r="M646" s="250" t="s">
        <v>1255</v>
      </c>
      <c r="N646" s="451" t="s">
        <v>16832</v>
      </c>
      <c r="O646" s="250" t="s">
        <v>16833</v>
      </c>
    </row>
    <row r="647" spans="3:15">
      <c r="C647" s="463"/>
      <c r="D647" s="463"/>
      <c r="E647" s="463"/>
      <c r="H647" s="449" t="s">
        <v>1259</v>
      </c>
      <c r="I647" s="441" t="s">
        <v>17176</v>
      </c>
      <c r="J647" s="250" t="s">
        <v>17177</v>
      </c>
      <c r="L647" s="250" t="s">
        <v>17178</v>
      </c>
      <c r="M647" s="250" t="s">
        <v>1255</v>
      </c>
      <c r="N647" s="451" t="s">
        <v>16835</v>
      </c>
      <c r="O647" s="250" t="s">
        <v>16836</v>
      </c>
    </row>
    <row r="648" spans="3:15">
      <c r="C648" s="463"/>
      <c r="D648" s="463"/>
      <c r="E648" s="463"/>
      <c r="H648" s="449" t="s">
        <v>1259</v>
      </c>
      <c r="I648" s="441" t="s">
        <v>17179</v>
      </c>
      <c r="J648" s="250" t="s">
        <v>17180</v>
      </c>
      <c r="L648" s="250" t="s">
        <v>17181</v>
      </c>
      <c r="M648" s="250" t="s">
        <v>1255</v>
      </c>
      <c r="N648" s="451" t="s">
        <v>16838</v>
      </c>
      <c r="O648" s="250" t="s">
        <v>16839</v>
      </c>
    </row>
    <row r="649" spans="3:15">
      <c r="C649" s="463"/>
      <c r="D649" s="463"/>
      <c r="E649" s="463"/>
      <c r="H649" s="449" t="s">
        <v>1259</v>
      </c>
      <c r="I649" s="441" t="s">
        <v>17182</v>
      </c>
      <c r="J649" s="250" t="s">
        <v>17183</v>
      </c>
      <c r="L649" s="250" t="s">
        <v>17184</v>
      </c>
      <c r="M649" s="250" t="s">
        <v>1255</v>
      </c>
      <c r="N649" s="451" t="s">
        <v>16841</v>
      </c>
      <c r="O649" s="250" t="s">
        <v>16842</v>
      </c>
    </row>
    <row r="650" spans="3:15">
      <c r="C650" s="463"/>
      <c r="D650" s="463"/>
      <c r="E650" s="463"/>
      <c r="H650" s="449" t="s">
        <v>1259</v>
      </c>
      <c r="I650" s="441" t="s">
        <v>17185</v>
      </c>
      <c r="J650" s="250" t="s">
        <v>17186</v>
      </c>
      <c r="L650" s="250" t="s">
        <v>17187</v>
      </c>
      <c r="M650" s="250" t="s">
        <v>1255</v>
      </c>
      <c r="N650" s="451" t="s">
        <v>16844</v>
      </c>
      <c r="O650" s="250" t="s">
        <v>16845</v>
      </c>
    </row>
    <row r="651" spans="3:15">
      <c r="C651" s="463"/>
      <c r="D651" s="463"/>
      <c r="E651" s="463"/>
      <c r="H651" s="459"/>
      <c r="I651" s="455" t="s">
        <v>1315</v>
      </c>
      <c r="J651" s="460"/>
      <c r="L651" s="250" t="s">
        <v>17188</v>
      </c>
      <c r="M651" s="250" t="s">
        <v>1255</v>
      </c>
      <c r="N651" s="451" t="s">
        <v>16847</v>
      </c>
      <c r="O651" s="250" t="s">
        <v>16848</v>
      </c>
    </row>
    <row r="652" spans="3:15">
      <c r="C652" s="463"/>
      <c r="D652" s="463"/>
      <c r="E652" s="463"/>
      <c r="H652" s="250" t="s">
        <v>1261</v>
      </c>
      <c r="I652" s="451" t="s">
        <v>17189</v>
      </c>
      <c r="J652" s="250" t="s">
        <v>17190</v>
      </c>
      <c r="L652" s="250" t="s">
        <v>17191</v>
      </c>
      <c r="M652" s="250" t="s">
        <v>1255</v>
      </c>
      <c r="N652" s="451" t="s">
        <v>16850</v>
      </c>
      <c r="O652" s="250" t="s">
        <v>16851</v>
      </c>
    </row>
    <row r="653" spans="3:15">
      <c r="C653" s="463"/>
      <c r="D653" s="463"/>
      <c r="E653" s="463"/>
      <c r="H653" s="250" t="s">
        <v>1261</v>
      </c>
      <c r="I653" s="451" t="s">
        <v>17192</v>
      </c>
      <c r="J653" s="250" t="s">
        <v>17193</v>
      </c>
      <c r="L653" s="250" t="s">
        <v>17194</v>
      </c>
      <c r="M653" s="250" t="s">
        <v>1255</v>
      </c>
      <c r="N653" s="451" t="s">
        <v>16853</v>
      </c>
      <c r="O653" s="250" t="s">
        <v>16854</v>
      </c>
    </row>
    <row r="654" spans="3:15">
      <c r="C654" s="463"/>
      <c r="D654" s="463"/>
      <c r="E654" s="463"/>
      <c r="H654" s="250" t="s">
        <v>1261</v>
      </c>
      <c r="I654" s="451" t="s">
        <v>17195</v>
      </c>
      <c r="J654" s="250" t="s">
        <v>17196</v>
      </c>
      <c r="L654" s="250" t="s">
        <v>17197</v>
      </c>
      <c r="M654" s="250" t="s">
        <v>1255</v>
      </c>
      <c r="N654" s="451" t="s">
        <v>16856</v>
      </c>
      <c r="O654" s="250" t="s">
        <v>16857</v>
      </c>
    </row>
    <row r="655" spans="3:15">
      <c r="C655" s="463"/>
      <c r="D655" s="463"/>
      <c r="E655" s="463"/>
      <c r="H655" s="250" t="s">
        <v>1261</v>
      </c>
      <c r="I655" s="451" t="s">
        <v>17198</v>
      </c>
      <c r="J655" s="250" t="s">
        <v>17199</v>
      </c>
      <c r="L655" s="250" t="s">
        <v>17200</v>
      </c>
      <c r="M655" s="250" t="s">
        <v>1255</v>
      </c>
      <c r="N655" s="451" t="s">
        <v>16859</v>
      </c>
      <c r="O655" s="250" t="s">
        <v>16860</v>
      </c>
    </row>
    <row r="656" spans="3:15">
      <c r="C656" s="463"/>
      <c r="D656" s="463"/>
      <c r="E656" s="463"/>
      <c r="H656" s="250" t="s">
        <v>1261</v>
      </c>
      <c r="I656" s="451" t="s">
        <v>17201</v>
      </c>
      <c r="J656" s="250" t="s">
        <v>17202</v>
      </c>
      <c r="L656" s="250" t="s">
        <v>17203</v>
      </c>
      <c r="M656" s="250" t="s">
        <v>1255</v>
      </c>
      <c r="N656" s="451" t="s">
        <v>16862</v>
      </c>
      <c r="O656" s="250" t="s">
        <v>16863</v>
      </c>
    </row>
    <row r="657" spans="3:15">
      <c r="C657" s="463"/>
      <c r="D657" s="463"/>
      <c r="E657" s="463"/>
      <c r="H657" s="250" t="s">
        <v>1261</v>
      </c>
      <c r="I657" s="451" t="s">
        <v>17204</v>
      </c>
      <c r="J657" s="250" t="s">
        <v>17205</v>
      </c>
      <c r="L657" s="250" t="s">
        <v>17206</v>
      </c>
      <c r="M657" s="250" t="s">
        <v>1255</v>
      </c>
      <c r="N657" s="451" t="s">
        <v>16865</v>
      </c>
      <c r="O657" s="250" t="s">
        <v>16866</v>
      </c>
    </row>
    <row r="658" spans="3:15">
      <c r="C658" s="463"/>
      <c r="D658" s="463"/>
      <c r="E658" s="463"/>
      <c r="H658" s="250" t="s">
        <v>1261</v>
      </c>
      <c r="I658" s="451" t="s">
        <v>17207</v>
      </c>
      <c r="J658" s="250" t="s">
        <v>17208</v>
      </c>
      <c r="L658" s="250" t="s">
        <v>17209</v>
      </c>
      <c r="M658" s="250" t="s">
        <v>1255</v>
      </c>
      <c r="N658" s="451" t="s">
        <v>16868</v>
      </c>
      <c r="O658" s="250" t="s">
        <v>16869</v>
      </c>
    </row>
    <row r="659" spans="3:15">
      <c r="C659" s="463"/>
      <c r="D659" s="463"/>
      <c r="E659" s="463"/>
      <c r="H659" s="250" t="s">
        <v>1261</v>
      </c>
      <c r="I659" s="451" t="s">
        <v>17210</v>
      </c>
      <c r="J659" s="250" t="s">
        <v>17211</v>
      </c>
      <c r="L659" s="250" t="s">
        <v>17212</v>
      </c>
      <c r="M659" s="250" t="s">
        <v>1255</v>
      </c>
      <c r="N659" s="451" t="s">
        <v>16871</v>
      </c>
      <c r="O659" s="250" t="s">
        <v>16872</v>
      </c>
    </row>
    <row r="660" spans="3:15">
      <c r="C660" s="463"/>
      <c r="D660" s="463"/>
      <c r="E660" s="463"/>
      <c r="H660" s="250" t="s">
        <v>1261</v>
      </c>
      <c r="I660" s="451" t="s">
        <v>17213</v>
      </c>
      <c r="J660" s="250" t="s">
        <v>17214</v>
      </c>
      <c r="L660" s="250" t="s">
        <v>17215</v>
      </c>
      <c r="M660" s="250" t="s">
        <v>1255</v>
      </c>
      <c r="N660" s="451" t="s">
        <v>16874</v>
      </c>
      <c r="O660" s="250" t="s">
        <v>16875</v>
      </c>
    </row>
    <row r="661" spans="3:15">
      <c r="C661" s="463"/>
      <c r="D661" s="463"/>
      <c r="E661" s="463"/>
      <c r="H661" s="250" t="s">
        <v>1261</v>
      </c>
      <c r="I661" s="451" t="s">
        <v>17216</v>
      </c>
      <c r="J661" s="250" t="s">
        <v>17217</v>
      </c>
      <c r="L661" s="250" t="s">
        <v>17218</v>
      </c>
      <c r="M661" s="250" t="s">
        <v>1255</v>
      </c>
      <c r="N661" s="451" t="s">
        <v>16877</v>
      </c>
      <c r="O661" s="250" t="s">
        <v>16878</v>
      </c>
    </row>
    <row r="662" spans="3:15">
      <c r="C662" s="463"/>
      <c r="D662" s="463"/>
      <c r="E662" s="463"/>
      <c r="H662" s="250" t="s">
        <v>1261</v>
      </c>
      <c r="I662" s="451" t="s">
        <v>17219</v>
      </c>
      <c r="J662" s="250" t="s">
        <v>17220</v>
      </c>
      <c r="L662" s="250" t="s">
        <v>17221</v>
      </c>
      <c r="M662" s="250" t="s">
        <v>1255</v>
      </c>
      <c r="N662" s="451" t="s">
        <v>16880</v>
      </c>
      <c r="O662" s="250" t="s">
        <v>16881</v>
      </c>
    </row>
    <row r="663" spans="3:15">
      <c r="C663" s="463"/>
      <c r="D663" s="463"/>
      <c r="E663" s="463"/>
      <c r="H663" s="250" t="s">
        <v>1261</v>
      </c>
      <c r="I663" s="451" t="s">
        <v>17222</v>
      </c>
      <c r="J663" s="250" t="s">
        <v>17223</v>
      </c>
      <c r="L663" s="250" t="s">
        <v>17224</v>
      </c>
      <c r="M663" s="250" t="s">
        <v>1255</v>
      </c>
      <c r="N663" s="451" t="s">
        <v>16883</v>
      </c>
      <c r="O663" s="250" t="s">
        <v>16884</v>
      </c>
    </row>
    <row r="664" spans="3:15">
      <c r="C664" s="463"/>
      <c r="D664" s="463"/>
      <c r="E664" s="463"/>
      <c r="H664" s="250" t="s">
        <v>1261</v>
      </c>
      <c r="I664" s="451" t="s">
        <v>17225</v>
      </c>
      <c r="J664" s="250" t="s">
        <v>17226</v>
      </c>
      <c r="L664" s="250" t="s">
        <v>17227</v>
      </c>
      <c r="M664" s="250" t="s">
        <v>1257</v>
      </c>
      <c r="N664" s="451" t="s">
        <v>16888</v>
      </c>
      <c r="O664" s="250" t="s">
        <v>16889</v>
      </c>
    </row>
    <row r="665" spans="3:15">
      <c r="C665" s="463"/>
      <c r="D665" s="463"/>
      <c r="E665" s="463"/>
      <c r="H665" s="250" t="s">
        <v>1261</v>
      </c>
      <c r="I665" s="451" t="s">
        <v>17228</v>
      </c>
      <c r="J665" s="250" t="s">
        <v>17229</v>
      </c>
      <c r="L665" s="250" t="s">
        <v>17230</v>
      </c>
      <c r="M665" s="250" t="s">
        <v>1257</v>
      </c>
      <c r="N665" s="451" t="s">
        <v>16891</v>
      </c>
      <c r="O665" s="250" t="s">
        <v>16892</v>
      </c>
    </row>
    <row r="666" spans="3:15">
      <c r="C666" s="463"/>
      <c r="D666" s="463"/>
      <c r="E666" s="463"/>
      <c r="H666" s="250" t="s">
        <v>1261</v>
      </c>
      <c r="I666" s="451" t="s">
        <v>17231</v>
      </c>
      <c r="J666" s="250" t="s">
        <v>17232</v>
      </c>
      <c r="L666" s="250" t="s">
        <v>17233</v>
      </c>
      <c r="M666" s="250" t="s">
        <v>1257</v>
      </c>
      <c r="N666" s="451" t="s">
        <v>16894</v>
      </c>
      <c r="O666" s="250" t="s">
        <v>16895</v>
      </c>
    </row>
    <row r="667" spans="3:15">
      <c r="C667" s="463"/>
      <c r="D667" s="463"/>
      <c r="E667" s="463"/>
      <c r="H667" s="250" t="s">
        <v>1261</v>
      </c>
      <c r="I667" s="451" t="s">
        <v>16060</v>
      </c>
      <c r="J667" s="250" t="s">
        <v>17234</v>
      </c>
      <c r="L667" s="250" t="s">
        <v>17235</v>
      </c>
      <c r="M667" s="250" t="s">
        <v>1257</v>
      </c>
      <c r="N667" s="451" t="s">
        <v>16897</v>
      </c>
      <c r="O667" s="250" t="s">
        <v>16898</v>
      </c>
    </row>
    <row r="668" spans="3:15">
      <c r="C668" s="463"/>
      <c r="D668" s="463"/>
      <c r="E668" s="463"/>
      <c r="H668" s="250" t="s">
        <v>1261</v>
      </c>
      <c r="I668" s="451" t="s">
        <v>17236</v>
      </c>
      <c r="J668" s="250" t="s">
        <v>17237</v>
      </c>
      <c r="L668" s="250" t="s">
        <v>17238</v>
      </c>
      <c r="M668" s="250" t="s">
        <v>1257</v>
      </c>
      <c r="N668" s="451" t="s">
        <v>16900</v>
      </c>
      <c r="O668" s="250" t="s">
        <v>16901</v>
      </c>
    </row>
    <row r="669" spans="3:15">
      <c r="C669" s="463"/>
      <c r="D669" s="463"/>
      <c r="E669" s="463"/>
      <c r="H669" s="250" t="s">
        <v>1261</v>
      </c>
      <c r="I669" s="451" t="s">
        <v>15296</v>
      </c>
      <c r="J669" s="250" t="s">
        <v>17239</v>
      </c>
      <c r="L669" s="250" t="s">
        <v>17240</v>
      </c>
      <c r="M669" s="250" t="s">
        <v>1257</v>
      </c>
      <c r="N669" s="451" t="s">
        <v>16903</v>
      </c>
      <c r="O669" s="250" t="s">
        <v>16904</v>
      </c>
    </row>
    <row r="670" spans="3:15">
      <c r="C670" s="463"/>
      <c r="D670" s="463"/>
      <c r="E670" s="463"/>
      <c r="H670" s="250" t="s">
        <v>1261</v>
      </c>
      <c r="I670" s="451" t="s">
        <v>17241</v>
      </c>
      <c r="J670" s="250" t="s">
        <v>17242</v>
      </c>
      <c r="L670" s="250" t="s">
        <v>17243</v>
      </c>
      <c r="M670" s="250" t="s">
        <v>1257</v>
      </c>
      <c r="N670" s="451" t="s">
        <v>16906</v>
      </c>
      <c r="O670" s="250" t="s">
        <v>16907</v>
      </c>
    </row>
    <row r="671" spans="3:15">
      <c r="C671" s="463"/>
      <c r="D671" s="463"/>
      <c r="E671" s="463"/>
      <c r="H671" s="250" t="s">
        <v>1261</v>
      </c>
      <c r="I671" s="451" t="s">
        <v>17244</v>
      </c>
      <c r="J671" s="250" t="s">
        <v>17245</v>
      </c>
      <c r="L671" s="250" t="s">
        <v>17246</v>
      </c>
      <c r="M671" s="250" t="s">
        <v>1257</v>
      </c>
      <c r="N671" s="451" t="s">
        <v>16909</v>
      </c>
      <c r="O671" s="250" t="s">
        <v>16910</v>
      </c>
    </row>
    <row r="672" spans="3:15">
      <c r="C672" s="463"/>
      <c r="D672" s="463"/>
      <c r="E672" s="463"/>
      <c r="H672" s="250" t="s">
        <v>1261</v>
      </c>
      <c r="I672" s="451" t="s">
        <v>17247</v>
      </c>
      <c r="J672" s="250" t="s">
        <v>17248</v>
      </c>
      <c r="L672" s="250" t="s">
        <v>17249</v>
      </c>
      <c r="M672" s="250" t="s">
        <v>1257</v>
      </c>
      <c r="N672" s="451" t="s">
        <v>16912</v>
      </c>
      <c r="O672" s="250" t="s">
        <v>16913</v>
      </c>
    </row>
    <row r="673" spans="3:15">
      <c r="C673" s="463"/>
      <c r="D673" s="463"/>
      <c r="E673" s="463"/>
      <c r="H673" s="250" t="s">
        <v>1261</v>
      </c>
      <c r="I673" s="451" t="s">
        <v>17250</v>
      </c>
      <c r="J673" s="250" t="s">
        <v>17251</v>
      </c>
      <c r="L673" s="250" t="s">
        <v>17252</v>
      </c>
      <c r="M673" s="250" t="s">
        <v>1257</v>
      </c>
      <c r="N673" s="451" t="s">
        <v>16915</v>
      </c>
      <c r="O673" s="250" t="s">
        <v>16916</v>
      </c>
    </row>
    <row r="674" spans="3:15">
      <c r="C674" s="463"/>
      <c r="D674" s="463"/>
      <c r="E674" s="463"/>
      <c r="H674" s="250" t="s">
        <v>1261</v>
      </c>
      <c r="I674" s="451" t="s">
        <v>17253</v>
      </c>
      <c r="J674" s="250" t="s">
        <v>17254</v>
      </c>
      <c r="L674" s="250" t="s">
        <v>17255</v>
      </c>
      <c r="M674" s="250" t="s">
        <v>1257</v>
      </c>
      <c r="N674" s="451" t="s">
        <v>16918</v>
      </c>
      <c r="O674" s="250" t="s">
        <v>16919</v>
      </c>
    </row>
    <row r="675" spans="3:15">
      <c r="C675" s="463"/>
      <c r="D675" s="463"/>
      <c r="E675" s="463"/>
      <c r="H675" s="250" t="s">
        <v>1261</v>
      </c>
      <c r="I675" s="451" t="s">
        <v>17256</v>
      </c>
      <c r="J675" s="250" t="s">
        <v>17257</v>
      </c>
      <c r="L675" s="250" t="s">
        <v>17258</v>
      </c>
      <c r="M675" s="250" t="s">
        <v>1257</v>
      </c>
      <c r="N675" s="451" t="s">
        <v>16921</v>
      </c>
      <c r="O675" s="250" t="s">
        <v>16922</v>
      </c>
    </row>
    <row r="676" spans="3:15">
      <c r="C676" s="463"/>
      <c r="D676" s="463"/>
      <c r="E676" s="463"/>
      <c r="H676" s="250" t="s">
        <v>1261</v>
      </c>
      <c r="I676" s="451" t="s">
        <v>17259</v>
      </c>
      <c r="J676" s="250" t="s">
        <v>17260</v>
      </c>
      <c r="L676" s="250" t="s">
        <v>17261</v>
      </c>
      <c r="M676" s="250" t="s">
        <v>1257</v>
      </c>
      <c r="N676" s="451" t="s">
        <v>16924</v>
      </c>
      <c r="O676" s="250" t="s">
        <v>16925</v>
      </c>
    </row>
    <row r="677" spans="3:15">
      <c r="C677" s="463"/>
      <c r="D677" s="463"/>
      <c r="E677" s="463"/>
      <c r="H677" s="250" t="s">
        <v>1261</v>
      </c>
      <c r="I677" s="451" t="s">
        <v>17262</v>
      </c>
      <c r="J677" s="250" t="s">
        <v>17263</v>
      </c>
      <c r="L677" s="250" t="s">
        <v>17264</v>
      </c>
      <c r="M677" s="250" t="s">
        <v>1257</v>
      </c>
      <c r="N677" s="451" t="s">
        <v>16927</v>
      </c>
      <c r="O677" s="250" t="s">
        <v>16928</v>
      </c>
    </row>
    <row r="678" spans="3:15">
      <c r="C678" s="463"/>
      <c r="D678" s="463"/>
      <c r="E678" s="463"/>
      <c r="H678" s="250" t="s">
        <v>1261</v>
      </c>
      <c r="I678" s="451" t="s">
        <v>17265</v>
      </c>
      <c r="J678" s="250" t="s">
        <v>17266</v>
      </c>
      <c r="L678" s="250" t="s">
        <v>17267</v>
      </c>
      <c r="M678" s="250" t="s">
        <v>1257</v>
      </c>
      <c r="N678" s="451" t="s">
        <v>16930</v>
      </c>
      <c r="O678" s="250" t="s">
        <v>16931</v>
      </c>
    </row>
    <row r="679" spans="3:15">
      <c r="C679" s="463"/>
      <c r="D679" s="463"/>
      <c r="E679" s="463"/>
      <c r="H679" s="250" t="s">
        <v>1261</v>
      </c>
      <c r="I679" s="451" t="s">
        <v>17268</v>
      </c>
      <c r="J679" s="250" t="s">
        <v>17269</v>
      </c>
      <c r="L679" s="250" t="s">
        <v>17270</v>
      </c>
      <c r="M679" s="250" t="s">
        <v>1257</v>
      </c>
      <c r="N679" s="451" t="s">
        <v>16933</v>
      </c>
      <c r="O679" s="250" t="s">
        <v>16934</v>
      </c>
    </row>
    <row r="680" spans="3:15">
      <c r="C680" s="463"/>
      <c r="D680" s="463"/>
      <c r="E680" s="463"/>
      <c r="H680" s="250" t="s">
        <v>1261</v>
      </c>
      <c r="I680" s="451" t="s">
        <v>17271</v>
      </c>
      <c r="J680" s="250" t="s">
        <v>17272</v>
      </c>
      <c r="L680" s="250" t="s">
        <v>17273</v>
      </c>
      <c r="M680" s="250" t="s">
        <v>1257</v>
      </c>
      <c r="N680" s="451" t="s">
        <v>16936</v>
      </c>
      <c r="O680" s="250" t="s">
        <v>16937</v>
      </c>
    </row>
    <row r="681" spans="3:15">
      <c r="C681" s="463"/>
      <c r="D681" s="463"/>
      <c r="E681" s="463"/>
      <c r="H681" s="250" t="s">
        <v>1261</v>
      </c>
      <c r="I681" s="451" t="s">
        <v>17274</v>
      </c>
      <c r="J681" s="250" t="s">
        <v>17275</v>
      </c>
      <c r="L681" s="250" t="s">
        <v>17276</v>
      </c>
      <c r="M681" s="250" t="s">
        <v>1257</v>
      </c>
      <c r="N681" s="451" t="s">
        <v>16939</v>
      </c>
      <c r="O681" s="250" t="s">
        <v>16940</v>
      </c>
    </row>
    <row r="682" spans="3:15">
      <c r="C682" s="463"/>
      <c r="D682" s="463"/>
      <c r="E682" s="463"/>
      <c r="H682" s="250" t="s">
        <v>1261</v>
      </c>
      <c r="I682" s="451" t="s">
        <v>15927</v>
      </c>
      <c r="J682" s="250" t="s">
        <v>17277</v>
      </c>
      <c r="L682" s="250" t="s">
        <v>17278</v>
      </c>
      <c r="M682" s="250" t="s">
        <v>1257</v>
      </c>
      <c r="N682" s="451" t="s">
        <v>16942</v>
      </c>
      <c r="O682" s="250" t="s">
        <v>16943</v>
      </c>
    </row>
    <row r="683" spans="3:15">
      <c r="C683" s="463"/>
      <c r="D683" s="463"/>
      <c r="E683" s="463"/>
      <c r="H683" s="250" t="s">
        <v>1261</v>
      </c>
      <c r="I683" s="451" t="s">
        <v>17279</v>
      </c>
      <c r="J683" s="250" t="s">
        <v>17280</v>
      </c>
      <c r="L683" s="250" t="s">
        <v>17281</v>
      </c>
      <c r="M683" s="250" t="s">
        <v>1257</v>
      </c>
      <c r="N683" s="451" t="s">
        <v>16945</v>
      </c>
      <c r="O683" s="250" t="s">
        <v>16946</v>
      </c>
    </row>
    <row r="684" spans="3:15">
      <c r="C684" s="463"/>
      <c r="D684" s="463"/>
      <c r="E684" s="463"/>
      <c r="H684" s="250" t="s">
        <v>1261</v>
      </c>
      <c r="I684" s="451" t="s">
        <v>17282</v>
      </c>
      <c r="J684" s="250" t="s">
        <v>17283</v>
      </c>
      <c r="L684" s="250" t="s">
        <v>17284</v>
      </c>
      <c r="M684" s="250" t="s">
        <v>1257</v>
      </c>
      <c r="N684" s="451" t="s">
        <v>16948</v>
      </c>
      <c r="O684" s="250" t="s">
        <v>16949</v>
      </c>
    </row>
    <row r="685" spans="3:15">
      <c r="C685" s="463"/>
      <c r="D685" s="463"/>
      <c r="E685" s="463"/>
      <c r="H685" s="250" t="s">
        <v>1261</v>
      </c>
      <c r="I685" s="451" t="s">
        <v>17285</v>
      </c>
      <c r="J685" s="250" t="s">
        <v>17286</v>
      </c>
      <c r="L685" s="250" t="s">
        <v>17287</v>
      </c>
      <c r="M685" s="250" t="s">
        <v>1257</v>
      </c>
      <c r="N685" s="451" t="s">
        <v>16951</v>
      </c>
      <c r="O685" s="250" t="s">
        <v>16952</v>
      </c>
    </row>
    <row r="686" spans="3:15">
      <c r="C686" s="463"/>
      <c r="D686" s="463"/>
      <c r="E686" s="463"/>
      <c r="H686" s="250" t="s">
        <v>1261</v>
      </c>
      <c r="I686" s="451" t="s">
        <v>17288</v>
      </c>
      <c r="J686" s="250" t="s">
        <v>17289</v>
      </c>
      <c r="L686" s="250" t="s">
        <v>17290</v>
      </c>
      <c r="M686" s="250" t="s">
        <v>1257</v>
      </c>
      <c r="N686" s="451" t="s">
        <v>16954</v>
      </c>
      <c r="O686" s="250" t="s">
        <v>16955</v>
      </c>
    </row>
    <row r="687" spans="3:15">
      <c r="C687" s="463"/>
      <c r="D687" s="463"/>
      <c r="E687" s="463"/>
      <c r="H687" s="459"/>
      <c r="I687" s="455" t="s">
        <v>1391</v>
      </c>
      <c r="J687" s="460"/>
      <c r="L687" s="250" t="s">
        <v>17291</v>
      </c>
      <c r="M687" s="250" t="s">
        <v>1257</v>
      </c>
      <c r="N687" s="451" t="s">
        <v>16957</v>
      </c>
      <c r="O687" s="250" t="s">
        <v>16958</v>
      </c>
    </row>
    <row r="688" spans="3:15">
      <c r="C688" s="463"/>
      <c r="D688" s="463"/>
      <c r="E688" s="463"/>
      <c r="H688" s="449" t="s">
        <v>1263</v>
      </c>
      <c r="I688" s="441" t="s">
        <v>17292</v>
      </c>
      <c r="J688" s="250" t="s">
        <v>17293</v>
      </c>
      <c r="L688" s="250" t="s">
        <v>17294</v>
      </c>
      <c r="M688" s="250" t="s">
        <v>1257</v>
      </c>
      <c r="N688" s="451" t="s">
        <v>16960</v>
      </c>
      <c r="O688" s="250" t="s">
        <v>16961</v>
      </c>
    </row>
    <row r="689" spans="3:15">
      <c r="C689" s="463"/>
      <c r="D689" s="463"/>
      <c r="E689" s="463"/>
      <c r="H689" s="449" t="s">
        <v>1263</v>
      </c>
      <c r="I689" s="441" t="s">
        <v>17295</v>
      </c>
      <c r="J689" s="250" t="s">
        <v>17296</v>
      </c>
      <c r="L689" s="250" t="s">
        <v>17297</v>
      </c>
      <c r="M689" s="250" t="s">
        <v>1257</v>
      </c>
      <c r="N689" s="451" t="s">
        <v>16963</v>
      </c>
      <c r="O689" s="250" t="s">
        <v>16964</v>
      </c>
    </row>
    <row r="690" spans="3:15">
      <c r="C690" s="463"/>
      <c r="D690" s="463"/>
      <c r="E690" s="463"/>
      <c r="H690" s="449" t="s">
        <v>1263</v>
      </c>
      <c r="I690" s="441" t="s">
        <v>17298</v>
      </c>
      <c r="J690" s="250" t="s">
        <v>17299</v>
      </c>
      <c r="L690" s="250" t="s">
        <v>17300</v>
      </c>
      <c r="M690" s="250" t="s">
        <v>1257</v>
      </c>
      <c r="N690" s="451" t="s">
        <v>16966</v>
      </c>
      <c r="O690" s="250" t="s">
        <v>16967</v>
      </c>
    </row>
    <row r="691" spans="3:15">
      <c r="C691" s="463"/>
      <c r="D691" s="463"/>
      <c r="E691" s="463"/>
      <c r="H691" s="449" t="s">
        <v>1263</v>
      </c>
      <c r="I691" s="441" t="s">
        <v>17301</v>
      </c>
      <c r="J691" s="250" t="s">
        <v>17302</v>
      </c>
      <c r="L691" s="250" t="s">
        <v>17303</v>
      </c>
      <c r="M691" s="250" t="s">
        <v>1257</v>
      </c>
      <c r="N691" s="451" t="s">
        <v>16969</v>
      </c>
      <c r="O691" s="250" t="s">
        <v>16970</v>
      </c>
    </row>
    <row r="692" spans="3:15">
      <c r="C692" s="463"/>
      <c r="D692" s="463"/>
      <c r="E692" s="463"/>
      <c r="H692" s="449" t="s">
        <v>1263</v>
      </c>
      <c r="I692" s="441" t="s">
        <v>17304</v>
      </c>
      <c r="J692" s="250" t="s">
        <v>17305</v>
      </c>
      <c r="L692" s="250" t="s">
        <v>17306</v>
      </c>
      <c r="M692" s="250" t="s">
        <v>1257</v>
      </c>
      <c r="N692" s="451" t="s">
        <v>16972</v>
      </c>
      <c r="O692" s="250" t="s">
        <v>16973</v>
      </c>
    </row>
    <row r="693" spans="3:15">
      <c r="C693" s="463"/>
      <c r="D693" s="463"/>
      <c r="E693" s="463"/>
      <c r="H693" s="449" t="s">
        <v>1263</v>
      </c>
      <c r="I693" s="441" t="s">
        <v>17307</v>
      </c>
      <c r="J693" s="250" t="s">
        <v>17308</v>
      </c>
      <c r="L693" s="250" t="s">
        <v>17309</v>
      </c>
      <c r="M693" s="250" t="s">
        <v>1257</v>
      </c>
      <c r="N693" s="451" t="s">
        <v>16975</v>
      </c>
      <c r="O693" s="250" t="s">
        <v>16976</v>
      </c>
    </row>
    <row r="694" spans="3:15">
      <c r="C694" s="463"/>
      <c r="D694" s="463"/>
      <c r="E694" s="463"/>
      <c r="H694" s="449" t="s">
        <v>1263</v>
      </c>
      <c r="I694" s="441" t="s">
        <v>17310</v>
      </c>
      <c r="J694" s="250" t="s">
        <v>17311</v>
      </c>
      <c r="L694" s="250" t="s">
        <v>17312</v>
      </c>
      <c r="M694" s="250"/>
      <c r="N694" s="451"/>
      <c r="O694" s="250" t="s">
        <v>16976</v>
      </c>
    </row>
    <row r="695" spans="3:15">
      <c r="C695" s="463"/>
      <c r="D695" s="463"/>
      <c r="E695" s="463"/>
      <c r="H695" s="449" t="s">
        <v>1263</v>
      </c>
      <c r="I695" s="441" t="s">
        <v>17313</v>
      </c>
      <c r="J695" s="250" t="s">
        <v>17314</v>
      </c>
      <c r="L695" s="250" t="s">
        <v>17315</v>
      </c>
      <c r="M695" s="250" t="s">
        <v>1257</v>
      </c>
      <c r="N695" s="451" t="s">
        <v>16978</v>
      </c>
      <c r="O695" s="250" t="s">
        <v>16979</v>
      </c>
    </row>
    <row r="696" spans="3:15">
      <c r="C696" s="463"/>
      <c r="D696" s="463"/>
      <c r="E696" s="463"/>
      <c r="H696" s="449" t="s">
        <v>1263</v>
      </c>
      <c r="I696" s="441" t="s">
        <v>17316</v>
      </c>
      <c r="J696" s="250" t="s">
        <v>17317</v>
      </c>
      <c r="L696" s="250" t="s">
        <v>17318</v>
      </c>
      <c r="M696" s="250" t="s">
        <v>1257</v>
      </c>
      <c r="N696" s="451" t="s">
        <v>16981</v>
      </c>
      <c r="O696" s="250" t="s">
        <v>16982</v>
      </c>
    </row>
    <row r="697" spans="3:15">
      <c r="C697" s="463"/>
      <c r="D697" s="463"/>
      <c r="E697" s="463"/>
      <c r="H697" s="449" t="s">
        <v>1263</v>
      </c>
      <c r="I697" s="441" t="s">
        <v>17319</v>
      </c>
      <c r="J697" s="250" t="s">
        <v>17320</v>
      </c>
      <c r="L697" s="250" t="s">
        <v>17321</v>
      </c>
      <c r="M697" s="250" t="s">
        <v>1257</v>
      </c>
      <c r="N697" s="451" t="s">
        <v>16984</v>
      </c>
      <c r="O697" s="250" t="s">
        <v>16985</v>
      </c>
    </row>
    <row r="698" spans="3:15">
      <c r="C698" s="463"/>
      <c r="D698" s="463"/>
      <c r="E698" s="463"/>
      <c r="H698" s="449" t="s">
        <v>1263</v>
      </c>
      <c r="I698" s="441" t="s">
        <v>17322</v>
      </c>
      <c r="J698" s="250" t="s">
        <v>17323</v>
      </c>
      <c r="L698" s="250" t="s">
        <v>17324</v>
      </c>
      <c r="M698" s="250" t="s">
        <v>1257</v>
      </c>
      <c r="N698" s="451" t="s">
        <v>16987</v>
      </c>
      <c r="O698" s="250" t="s">
        <v>16988</v>
      </c>
    </row>
    <row r="699" spans="3:15">
      <c r="C699" s="463"/>
      <c r="D699" s="463"/>
      <c r="E699" s="463"/>
      <c r="H699" s="449" t="s">
        <v>1263</v>
      </c>
      <c r="I699" s="441" t="s">
        <v>17325</v>
      </c>
      <c r="J699" s="250" t="s">
        <v>17326</v>
      </c>
      <c r="L699" s="250" t="s">
        <v>17327</v>
      </c>
      <c r="M699" s="250"/>
      <c r="N699" s="451"/>
      <c r="O699" s="250" t="s">
        <v>16988</v>
      </c>
    </row>
    <row r="700" spans="3:15">
      <c r="C700" s="463"/>
      <c r="D700" s="463"/>
      <c r="E700" s="463"/>
      <c r="H700" s="449" t="s">
        <v>1263</v>
      </c>
      <c r="I700" s="441" t="s">
        <v>17328</v>
      </c>
      <c r="J700" s="250" t="s">
        <v>17329</v>
      </c>
      <c r="L700" s="250" t="s">
        <v>17330</v>
      </c>
      <c r="M700" s="250" t="s">
        <v>1257</v>
      </c>
      <c r="N700" s="451" t="s">
        <v>16990</v>
      </c>
      <c r="O700" s="250" t="s">
        <v>16991</v>
      </c>
    </row>
    <row r="701" spans="3:15">
      <c r="C701" s="463"/>
      <c r="D701" s="463"/>
      <c r="E701" s="463"/>
      <c r="H701" s="449" t="s">
        <v>1263</v>
      </c>
      <c r="I701" s="441" t="s">
        <v>17331</v>
      </c>
      <c r="J701" s="250" t="s">
        <v>17332</v>
      </c>
      <c r="L701" s="250" t="s">
        <v>17333</v>
      </c>
      <c r="M701" s="250" t="s">
        <v>1257</v>
      </c>
      <c r="N701" s="451" t="s">
        <v>16993</v>
      </c>
      <c r="O701" s="250" t="s">
        <v>16994</v>
      </c>
    </row>
    <row r="702" spans="3:15">
      <c r="C702" s="463"/>
      <c r="D702" s="463"/>
      <c r="E702" s="463"/>
      <c r="H702" s="449" t="s">
        <v>1263</v>
      </c>
      <c r="I702" s="441" t="s">
        <v>17334</v>
      </c>
      <c r="J702" s="250" t="s">
        <v>17335</v>
      </c>
      <c r="L702" s="250" t="s">
        <v>17336</v>
      </c>
      <c r="M702" s="250" t="s">
        <v>1257</v>
      </c>
      <c r="N702" s="451" t="s">
        <v>16996</v>
      </c>
      <c r="O702" s="250" t="s">
        <v>16997</v>
      </c>
    </row>
    <row r="703" spans="3:15">
      <c r="C703" s="463"/>
      <c r="D703" s="463"/>
      <c r="E703" s="463"/>
      <c r="H703" s="449" t="s">
        <v>1263</v>
      </c>
      <c r="I703" s="441" t="s">
        <v>17337</v>
      </c>
      <c r="J703" s="250" t="s">
        <v>17338</v>
      </c>
      <c r="L703" s="250" t="s">
        <v>17339</v>
      </c>
      <c r="M703" s="250"/>
      <c r="N703" s="451"/>
      <c r="O703" s="250" t="s">
        <v>16997</v>
      </c>
    </row>
    <row r="704" spans="3:15">
      <c r="C704" s="463"/>
      <c r="D704" s="463"/>
      <c r="E704" s="463"/>
      <c r="H704" s="449" t="s">
        <v>1263</v>
      </c>
      <c r="I704" s="441" t="s">
        <v>17340</v>
      </c>
      <c r="J704" s="250" t="s">
        <v>17341</v>
      </c>
      <c r="L704" s="250" t="s">
        <v>17342</v>
      </c>
      <c r="M704" s="250" t="s">
        <v>1257</v>
      </c>
      <c r="N704" s="451" t="s">
        <v>16999</v>
      </c>
      <c r="O704" s="250" t="s">
        <v>17000</v>
      </c>
    </row>
    <row r="705" spans="3:15">
      <c r="C705" s="463"/>
      <c r="D705" s="463"/>
      <c r="E705" s="463"/>
      <c r="H705" s="449" t="s">
        <v>1263</v>
      </c>
      <c r="I705" s="441" t="s">
        <v>17343</v>
      </c>
      <c r="J705" s="250" t="s">
        <v>17344</v>
      </c>
      <c r="L705" s="250" t="s">
        <v>17345</v>
      </c>
      <c r="M705" s="250" t="s">
        <v>1257</v>
      </c>
      <c r="N705" s="451" t="s">
        <v>17002</v>
      </c>
      <c r="O705" s="250" t="s">
        <v>17003</v>
      </c>
    </row>
    <row r="706" spans="3:15">
      <c r="C706" s="463"/>
      <c r="D706" s="463"/>
      <c r="E706" s="463"/>
      <c r="H706" s="449" t="s">
        <v>1263</v>
      </c>
      <c r="I706" s="441" t="s">
        <v>17346</v>
      </c>
      <c r="J706" s="250" t="s">
        <v>17347</v>
      </c>
      <c r="L706" s="250" t="s">
        <v>17348</v>
      </c>
      <c r="M706" s="250"/>
      <c r="N706" s="451"/>
      <c r="O706" s="250" t="s">
        <v>17003</v>
      </c>
    </row>
    <row r="707" spans="3:15">
      <c r="C707" s="463"/>
      <c r="D707" s="463"/>
      <c r="E707" s="463"/>
      <c r="H707" s="449" t="s">
        <v>1263</v>
      </c>
      <c r="I707" s="441" t="s">
        <v>17349</v>
      </c>
      <c r="J707" s="250" t="s">
        <v>17350</v>
      </c>
      <c r="L707" s="250" t="s">
        <v>17351</v>
      </c>
      <c r="M707" s="250"/>
      <c r="N707" s="451"/>
      <c r="O707" s="250" t="s">
        <v>17003</v>
      </c>
    </row>
    <row r="708" spans="3:15">
      <c r="C708" s="463"/>
      <c r="D708" s="463"/>
      <c r="E708" s="463"/>
      <c r="H708" s="449" t="s">
        <v>1263</v>
      </c>
      <c r="I708" s="441" t="s">
        <v>17352</v>
      </c>
      <c r="J708" s="250" t="s">
        <v>17353</v>
      </c>
      <c r="L708" s="250" t="s">
        <v>17354</v>
      </c>
      <c r="M708" s="250"/>
      <c r="N708" s="451"/>
      <c r="O708" s="250" t="s">
        <v>17003</v>
      </c>
    </row>
    <row r="709" spans="3:15" ht="25.5">
      <c r="C709" s="463"/>
      <c r="D709" s="463"/>
      <c r="E709" s="463"/>
      <c r="H709" s="449" t="s">
        <v>1263</v>
      </c>
      <c r="I709" s="441" t="s">
        <v>17355</v>
      </c>
      <c r="J709" s="250" t="s">
        <v>17356</v>
      </c>
      <c r="L709" s="250" t="s">
        <v>17357</v>
      </c>
      <c r="M709" s="250" t="s">
        <v>1257</v>
      </c>
      <c r="N709" s="451" t="s">
        <v>17005</v>
      </c>
      <c r="O709" s="250" t="s">
        <v>17006</v>
      </c>
    </row>
    <row r="710" spans="3:15">
      <c r="C710" s="463"/>
      <c r="D710" s="463"/>
      <c r="E710" s="463"/>
      <c r="H710" s="459"/>
      <c r="I710" s="455" t="s">
        <v>1393</v>
      </c>
      <c r="J710" s="460"/>
      <c r="L710" s="250" t="s">
        <v>17358</v>
      </c>
      <c r="M710" s="250" t="s">
        <v>1257</v>
      </c>
      <c r="N710" s="451" t="s">
        <v>17008</v>
      </c>
      <c r="O710" s="250" t="s">
        <v>17009</v>
      </c>
    </row>
    <row r="711" spans="3:15">
      <c r="C711" s="463"/>
      <c r="D711" s="463"/>
      <c r="E711" s="463"/>
      <c r="H711" s="449" t="s">
        <v>1265</v>
      </c>
      <c r="I711" s="441" t="s">
        <v>17359</v>
      </c>
      <c r="J711" s="250" t="s">
        <v>17360</v>
      </c>
      <c r="L711" s="250" t="s">
        <v>17361</v>
      </c>
      <c r="M711" s="250" t="s">
        <v>1257</v>
      </c>
      <c r="N711" s="451" t="s">
        <v>17011</v>
      </c>
      <c r="O711" s="250" t="s">
        <v>17012</v>
      </c>
    </row>
    <row r="712" spans="3:15">
      <c r="C712" s="463"/>
      <c r="D712" s="463"/>
      <c r="E712" s="463"/>
      <c r="H712" s="449" t="s">
        <v>1265</v>
      </c>
      <c r="I712" s="441" t="s">
        <v>17362</v>
      </c>
      <c r="J712" s="250" t="s">
        <v>17363</v>
      </c>
      <c r="L712" s="250" t="s">
        <v>17364</v>
      </c>
      <c r="M712" s="250" t="s">
        <v>1257</v>
      </c>
      <c r="N712" s="451" t="s">
        <v>17014</v>
      </c>
      <c r="O712" s="250" t="s">
        <v>17015</v>
      </c>
    </row>
    <row r="713" spans="3:15">
      <c r="C713" s="463"/>
      <c r="D713" s="463"/>
      <c r="E713" s="463"/>
      <c r="H713" s="449" t="s">
        <v>1265</v>
      </c>
      <c r="I713" s="441" t="s">
        <v>17365</v>
      </c>
      <c r="J713" s="250" t="s">
        <v>17366</v>
      </c>
      <c r="L713" s="250" t="s">
        <v>17367</v>
      </c>
      <c r="M713" s="250" t="s">
        <v>1257</v>
      </c>
      <c r="N713" s="451" t="s">
        <v>17017</v>
      </c>
      <c r="O713" s="250" t="s">
        <v>17018</v>
      </c>
    </row>
    <row r="714" spans="3:15">
      <c r="C714" s="463"/>
      <c r="D714" s="463"/>
      <c r="E714" s="463"/>
      <c r="H714" s="449" t="s">
        <v>1265</v>
      </c>
      <c r="I714" s="441" t="s">
        <v>15423</v>
      </c>
      <c r="J714" s="250" t="s">
        <v>17368</v>
      </c>
      <c r="L714" s="250" t="s">
        <v>17369</v>
      </c>
      <c r="M714" s="250" t="s">
        <v>1257</v>
      </c>
      <c r="N714" s="451" t="s">
        <v>17020</v>
      </c>
      <c r="O714" s="250" t="s">
        <v>17021</v>
      </c>
    </row>
    <row r="715" spans="3:15">
      <c r="C715" s="463"/>
      <c r="D715" s="463"/>
      <c r="E715" s="463"/>
      <c r="H715" s="449" t="s">
        <v>1265</v>
      </c>
      <c r="I715" s="441" t="s">
        <v>17370</v>
      </c>
      <c r="J715" s="250" t="s">
        <v>17371</v>
      </c>
      <c r="L715" s="250" t="s">
        <v>17372</v>
      </c>
      <c r="M715" s="250" t="s">
        <v>1257</v>
      </c>
      <c r="N715" s="451" t="s">
        <v>17023</v>
      </c>
      <c r="O715" s="250" t="s">
        <v>17024</v>
      </c>
    </row>
    <row r="716" spans="3:15">
      <c r="C716" s="463"/>
      <c r="D716" s="463"/>
      <c r="E716" s="463"/>
      <c r="H716" s="449" t="s">
        <v>1265</v>
      </c>
      <c r="I716" s="441" t="s">
        <v>17373</v>
      </c>
      <c r="J716" s="250" t="s">
        <v>17374</v>
      </c>
      <c r="L716" s="250" t="s">
        <v>17375</v>
      </c>
      <c r="M716" s="250" t="s">
        <v>1257</v>
      </c>
      <c r="N716" s="451" t="s">
        <v>17026</v>
      </c>
      <c r="O716" s="250" t="s">
        <v>17027</v>
      </c>
    </row>
    <row r="717" spans="3:15">
      <c r="C717" s="463"/>
      <c r="D717" s="463"/>
      <c r="E717" s="463"/>
      <c r="H717" s="449" t="s">
        <v>1265</v>
      </c>
      <c r="I717" s="441" t="s">
        <v>17376</v>
      </c>
      <c r="J717" s="250" t="s">
        <v>17377</v>
      </c>
      <c r="L717" s="250" t="s">
        <v>17378</v>
      </c>
      <c r="M717" s="250" t="s">
        <v>1257</v>
      </c>
      <c r="N717" s="451" t="s">
        <v>17029</v>
      </c>
      <c r="O717" s="250" t="s">
        <v>17030</v>
      </c>
    </row>
    <row r="718" spans="3:15">
      <c r="C718" s="463"/>
      <c r="D718" s="463"/>
      <c r="E718" s="463"/>
      <c r="H718" s="449" t="s">
        <v>1265</v>
      </c>
      <c r="I718" s="441" t="s">
        <v>17379</v>
      </c>
      <c r="J718" s="250" t="s">
        <v>17380</v>
      </c>
      <c r="L718" s="250" t="s">
        <v>17381</v>
      </c>
      <c r="M718" s="250" t="s">
        <v>1257</v>
      </c>
      <c r="N718" s="451" t="s">
        <v>17032</v>
      </c>
      <c r="O718" s="250" t="s">
        <v>17033</v>
      </c>
    </row>
    <row r="719" spans="3:15">
      <c r="C719" s="463"/>
      <c r="D719" s="463"/>
      <c r="E719" s="463"/>
      <c r="H719" s="449" t="s">
        <v>1265</v>
      </c>
      <c r="I719" s="441" t="s">
        <v>17382</v>
      </c>
      <c r="J719" s="250" t="s">
        <v>17383</v>
      </c>
      <c r="L719" s="250" t="s">
        <v>17384</v>
      </c>
      <c r="M719" s="250" t="s">
        <v>1257</v>
      </c>
      <c r="N719" s="451" t="s">
        <v>17035</v>
      </c>
      <c r="O719" s="250" t="s">
        <v>17036</v>
      </c>
    </row>
    <row r="720" spans="3:15">
      <c r="C720" s="463"/>
      <c r="D720" s="463"/>
      <c r="E720" s="463"/>
      <c r="H720" s="449" t="s">
        <v>1265</v>
      </c>
      <c r="I720" s="441" t="s">
        <v>17385</v>
      </c>
      <c r="J720" s="250" t="s">
        <v>17386</v>
      </c>
      <c r="L720" s="250" t="s">
        <v>17387</v>
      </c>
      <c r="M720" s="250" t="s">
        <v>1257</v>
      </c>
      <c r="N720" s="451" t="s">
        <v>17038</v>
      </c>
      <c r="O720" s="250" t="s">
        <v>17039</v>
      </c>
    </row>
    <row r="721" spans="3:15">
      <c r="C721" s="463"/>
      <c r="D721" s="463"/>
      <c r="E721" s="463"/>
      <c r="H721" s="449" t="s">
        <v>1265</v>
      </c>
      <c r="I721" s="441" t="s">
        <v>17388</v>
      </c>
      <c r="J721" s="250" t="s">
        <v>17389</v>
      </c>
      <c r="L721" s="250" t="s">
        <v>17390</v>
      </c>
      <c r="M721" s="250" t="s">
        <v>1257</v>
      </c>
      <c r="N721" s="451" t="s">
        <v>17041</v>
      </c>
      <c r="O721" s="250" t="s">
        <v>17042</v>
      </c>
    </row>
    <row r="722" spans="3:15">
      <c r="C722" s="463"/>
      <c r="D722" s="463"/>
      <c r="E722" s="463"/>
      <c r="H722" s="449" t="s">
        <v>1265</v>
      </c>
      <c r="I722" s="441" t="s">
        <v>16598</v>
      </c>
      <c r="J722" s="250" t="s">
        <v>17391</v>
      </c>
      <c r="L722" s="250" t="s">
        <v>17392</v>
      </c>
      <c r="M722" s="250" t="s">
        <v>1257</v>
      </c>
      <c r="N722" s="451" t="s">
        <v>17044</v>
      </c>
      <c r="O722" s="250" t="s">
        <v>17045</v>
      </c>
    </row>
    <row r="723" spans="3:15">
      <c r="C723" s="463"/>
      <c r="D723" s="463"/>
      <c r="E723" s="463"/>
      <c r="H723" s="449" t="s">
        <v>1265</v>
      </c>
      <c r="I723" s="441" t="s">
        <v>17141</v>
      </c>
      <c r="J723" s="250" t="s">
        <v>17393</v>
      </c>
      <c r="L723" s="250" t="s">
        <v>17394</v>
      </c>
      <c r="M723" s="250" t="s">
        <v>1257</v>
      </c>
      <c r="N723" s="451" t="s">
        <v>17047</v>
      </c>
      <c r="O723" s="250" t="s">
        <v>17048</v>
      </c>
    </row>
    <row r="724" spans="3:15">
      <c r="C724" s="463"/>
      <c r="D724" s="463"/>
      <c r="E724" s="463"/>
      <c r="H724" s="449" t="s">
        <v>1265</v>
      </c>
      <c r="I724" s="441" t="s">
        <v>17395</v>
      </c>
      <c r="J724" s="250" t="s">
        <v>17396</v>
      </c>
      <c r="L724" s="250" t="s">
        <v>17397</v>
      </c>
      <c r="M724" s="250" t="s">
        <v>1257</v>
      </c>
      <c r="N724" s="451" t="s">
        <v>17050</v>
      </c>
      <c r="O724" s="250" t="s">
        <v>17051</v>
      </c>
    </row>
    <row r="725" spans="3:15">
      <c r="C725" s="463"/>
      <c r="D725" s="463"/>
      <c r="E725" s="463"/>
      <c r="H725" s="449" t="s">
        <v>1265</v>
      </c>
      <c r="I725" s="441" t="s">
        <v>17398</v>
      </c>
      <c r="J725" s="250" t="s">
        <v>17399</v>
      </c>
      <c r="L725" s="250" t="s">
        <v>17400</v>
      </c>
      <c r="M725" s="250" t="s">
        <v>1257</v>
      </c>
      <c r="N725" s="451" t="s">
        <v>17053</v>
      </c>
      <c r="O725" s="250" t="s">
        <v>17054</v>
      </c>
    </row>
    <row r="726" spans="3:15">
      <c r="C726" s="463"/>
      <c r="D726" s="463"/>
      <c r="E726" s="463"/>
      <c r="H726" s="449" t="s">
        <v>1265</v>
      </c>
      <c r="I726" s="441" t="s">
        <v>17401</v>
      </c>
      <c r="J726" s="250" t="s">
        <v>17402</v>
      </c>
      <c r="L726" s="250" t="s">
        <v>17403</v>
      </c>
      <c r="M726" s="250" t="s">
        <v>1257</v>
      </c>
      <c r="N726" s="451" t="s">
        <v>17056</v>
      </c>
      <c r="O726" s="250" t="s">
        <v>17057</v>
      </c>
    </row>
    <row r="727" spans="3:15">
      <c r="C727" s="463"/>
      <c r="D727" s="463"/>
      <c r="E727" s="463"/>
      <c r="H727" s="449" t="s">
        <v>1265</v>
      </c>
      <c r="I727" s="441" t="s">
        <v>17404</v>
      </c>
      <c r="J727" s="250" t="s">
        <v>17405</v>
      </c>
      <c r="L727" s="250" t="s">
        <v>17406</v>
      </c>
      <c r="M727" s="250" t="s">
        <v>1257</v>
      </c>
      <c r="N727" s="451" t="s">
        <v>17059</v>
      </c>
      <c r="O727" s="250" t="s">
        <v>17060</v>
      </c>
    </row>
    <row r="728" spans="3:15">
      <c r="C728" s="463"/>
      <c r="D728" s="463"/>
      <c r="E728" s="463"/>
      <c r="H728" s="449" t="s">
        <v>1265</v>
      </c>
      <c r="I728" s="441" t="s">
        <v>17407</v>
      </c>
      <c r="J728" s="250" t="s">
        <v>17408</v>
      </c>
      <c r="L728" s="250" t="s">
        <v>17409</v>
      </c>
      <c r="M728" s="250" t="s">
        <v>1257</v>
      </c>
      <c r="N728" s="451" t="s">
        <v>17062</v>
      </c>
      <c r="O728" s="250" t="s">
        <v>17063</v>
      </c>
    </row>
    <row r="729" spans="3:15">
      <c r="C729" s="463"/>
      <c r="D729" s="463"/>
      <c r="E729" s="463"/>
      <c r="H729" s="449" t="s">
        <v>1265</v>
      </c>
      <c r="I729" s="441" t="s">
        <v>17410</v>
      </c>
      <c r="J729" s="250" t="s">
        <v>17411</v>
      </c>
      <c r="L729" s="250" t="s">
        <v>17412</v>
      </c>
      <c r="M729" s="250" t="s">
        <v>1257</v>
      </c>
      <c r="N729" s="451" t="s">
        <v>17065</v>
      </c>
      <c r="O729" s="250" t="s">
        <v>17066</v>
      </c>
    </row>
    <row r="730" spans="3:15">
      <c r="C730" s="463"/>
      <c r="D730" s="463"/>
      <c r="E730" s="463"/>
      <c r="H730" s="449" t="s">
        <v>1265</v>
      </c>
      <c r="I730" s="441" t="s">
        <v>17413</v>
      </c>
      <c r="J730" s="250" t="s">
        <v>17414</v>
      </c>
      <c r="L730" s="250" t="s">
        <v>17415</v>
      </c>
      <c r="M730" s="250" t="s">
        <v>1257</v>
      </c>
      <c r="N730" s="451" t="s">
        <v>17068</v>
      </c>
      <c r="O730" s="250" t="s">
        <v>17069</v>
      </c>
    </row>
    <row r="731" spans="3:15">
      <c r="C731" s="463"/>
      <c r="D731" s="463"/>
      <c r="E731" s="463"/>
      <c r="H731" s="449" t="s">
        <v>1265</v>
      </c>
      <c r="I731" s="441" t="s">
        <v>17416</v>
      </c>
      <c r="J731" s="250" t="s">
        <v>17417</v>
      </c>
      <c r="L731" s="250" t="s">
        <v>17418</v>
      </c>
      <c r="M731" s="250" t="s">
        <v>1257</v>
      </c>
      <c r="N731" s="451" t="s">
        <v>17071</v>
      </c>
      <c r="O731" s="250" t="s">
        <v>17072</v>
      </c>
    </row>
    <row r="732" spans="3:15">
      <c r="C732" s="463"/>
      <c r="D732" s="463"/>
      <c r="E732" s="463"/>
      <c r="H732" s="449" t="s">
        <v>1265</v>
      </c>
      <c r="I732" s="441" t="s">
        <v>17419</v>
      </c>
      <c r="J732" s="250" t="s">
        <v>17420</v>
      </c>
      <c r="L732" s="250" t="s">
        <v>17421</v>
      </c>
      <c r="M732" s="250" t="s">
        <v>1257</v>
      </c>
      <c r="N732" s="451" t="s">
        <v>17074</v>
      </c>
      <c r="O732" s="250" t="s">
        <v>17075</v>
      </c>
    </row>
    <row r="733" spans="3:15">
      <c r="C733" s="463"/>
      <c r="D733" s="463"/>
      <c r="E733" s="463"/>
      <c r="H733" s="459"/>
      <c r="I733" s="455" t="s">
        <v>1264</v>
      </c>
      <c r="J733" s="460"/>
      <c r="L733" s="250" t="s">
        <v>17422</v>
      </c>
      <c r="M733" s="250" t="s">
        <v>1257</v>
      </c>
      <c r="N733" s="451" t="s">
        <v>17077</v>
      </c>
      <c r="O733" s="250" t="s">
        <v>17078</v>
      </c>
    </row>
    <row r="734" spans="3:15">
      <c r="C734" s="463"/>
      <c r="D734" s="463"/>
      <c r="E734" s="463"/>
      <c r="H734" s="449" t="s">
        <v>1267</v>
      </c>
      <c r="I734" s="441" t="s">
        <v>17423</v>
      </c>
      <c r="J734" s="250" t="s">
        <v>17424</v>
      </c>
      <c r="L734" s="250" t="s">
        <v>17425</v>
      </c>
      <c r="M734" s="250" t="s">
        <v>1257</v>
      </c>
      <c r="N734" s="451" t="s">
        <v>17080</v>
      </c>
      <c r="O734" s="250" t="s">
        <v>17081</v>
      </c>
    </row>
    <row r="735" spans="3:15">
      <c r="C735" s="463"/>
      <c r="D735" s="463"/>
      <c r="E735" s="463"/>
      <c r="H735" s="449" t="s">
        <v>1267</v>
      </c>
      <c r="I735" s="441" t="s">
        <v>17426</v>
      </c>
      <c r="J735" s="250" t="s">
        <v>17427</v>
      </c>
      <c r="L735" s="250" t="s">
        <v>17428</v>
      </c>
      <c r="M735" s="250" t="s">
        <v>1257</v>
      </c>
      <c r="N735" s="451" t="s">
        <v>17083</v>
      </c>
      <c r="O735" s="250" t="s">
        <v>17084</v>
      </c>
    </row>
    <row r="736" spans="3:15">
      <c r="C736" s="463"/>
      <c r="D736" s="463"/>
      <c r="E736" s="463"/>
      <c r="H736" s="449" t="s">
        <v>1267</v>
      </c>
      <c r="I736" s="441" t="s">
        <v>17429</v>
      </c>
      <c r="J736" s="250" t="s">
        <v>17430</v>
      </c>
      <c r="L736" s="250" t="s">
        <v>17431</v>
      </c>
      <c r="M736" s="250" t="s">
        <v>1259</v>
      </c>
      <c r="N736" s="451" t="s">
        <v>17087</v>
      </c>
      <c r="O736" s="250" t="s">
        <v>17088</v>
      </c>
    </row>
    <row r="737" spans="3:15">
      <c r="C737" s="463"/>
      <c r="D737" s="463"/>
      <c r="E737" s="463"/>
      <c r="H737" s="449" t="s">
        <v>1267</v>
      </c>
      <c r="I737" s="441" t="s">
        <v>17432</v>
      </c>
      <c r="J737" s="250" t="s">
        <v>17433</v>
      </c>
      <c r="L737" s="250" t="s">
        <v>17434</v>
      </c>
      <c r="M737" s="250" t="s">
        <v>1259</v>
      </c>
      <c r="N737" s="451" t="s">
        <v>17090</v>
      </c>
      <c r="O737" s="250" t="s">
        <v>17091</v>
      </c>
    </row>
    <row r="738" spans="3:15">
      <c r="C738" s="463"/>
      <c r="D738" s="463"/>
      <c r="E738" s="463"/>
      <c r="H738" s="449" t="s">
        <v>1267</v>
      </c>
      <c r="I738" s="441" t="s">
        <v>17435</v>
      </c>
      <c r="J738" s="250" t="s">
        <v>17436</v>
      </c>
      <c r="L738" s="250" t="s">
        <v>17437</v>
      </c>
      <c r="M738" s="250"/>
      <c r="N738" s="451"/>
      <c r="O738" s="250" t="s">
        <v>17091</v>
      </c>
    </row>
    <row r="739" spans="3:15">
      <c r="C739" s="463"/>
      <c r="D739" s="463"/>
      <c r="E739" s="463"/>
      <c r="H739" s="449" t="s">
        <v>1267</v>
      </c>
      <c r="I739" s="441" t="s">
        <v>17438</v>
      </c>
      <c r="J739" s="250" t="s">
        <v>17439</v>
      </c>
      <c r="L739" s="250" t="s">
        <v>17440</v>
      </c>
      <c r="M739" s="250" t="s">
        <v>1259</v>
      </c>
      <c r="N739" s="451" t="s">
        <v>17093</v>
      </c>
      <c r="O739" s="250" t="s">
        <v>17094</v>
      </c>
    </row>
    <row r="740" spans="3:15">
      <c r="C740" s="463"/>
      <c r="D740" s="463"/>
      <c r="E740" s="463"/>
      <c r="H740" s="449" t="s">
        <v>1267</v>
      </c>
      <c r="I740" s="441" t="s">
        <v>17441</v>
      </c>
      <c r="J740" s="250" t="s">
        <v>17442</v>
      </c>
      <c r="L740" s="250" t="s">
        <v>17443</v>
      </c>
      <c r="M740" s="250" t="s">
        <v>1259</v>
      </c>
      <c r="N740" s="451" t="s">
        <v>17096</v>
      </c>
      <c r="O740" s="250" t="s">
        <v>17097</v>
      </c>
    </row>
    <row r="741" spans="3:15">
      <c r="C741" s="463"/>
      <c r="D741" s="463"/>
      <c r="E741" s="463"/>
      <c r="H741" s="449" t="s">
        <v>1267</v>
      </c>
      <c r="I741" s="441" t="s">
        <v>17444</v>
      </c>
      <c r="J741" s="250" t="s">
        <v>17445</v>
      </c>
      <c r="L741" s="250" t="s">
        <v>17446</v>
      </c>
      <c r="M741" s="250" t="s">
        <v>1259</v>
      </c>
      <c r="N741" s="451" t="s">
        <v>17099</v>
      </c>
      <c r="O741" s="250" t="s">
        <v>17100</v>
      </c>
    </row>
    <row r="742" spans="3:15">
      <c r="C742" s="463"/>
      <c r="D742" s="463"/>
      <c r="E742" s="463"/>
      <c r="H742" s="449" t="s">
        <v>1267</v>
      </c>
      <c r="I742" s="441" t="s">
        <v>17447</v>
      </c>
      <c r="J742" s="250" t="s">
        <v>17448</v>
      </c>
      <c r="L742" s="250" t="s">
        <v>17449</v>
      </c>
      <c r="M742" s="250" t="s">
        <v>1259</v>
      </c>
      <c r="N742" s="451" t="s">
        <v>17102</v>
      </c>
      <c r="O742" s="250" t="s">
        <v>17103</v>
      </c>
    </row>
    <row r="743" spans="3:15">
      <c r="C743" s="463"/>
      <c r="D743" s="463"/>
      <c r="E743" s="463"/>
      <c r="H743" s="449" t="s">
        <v>1267</v>
      </c>
      <c r="I743" s="441" t="s">
        <v>17450</v>
      </c>
      <c r="J743" s="250" t="s">
        <v>17451</v>
      </c>
      <c r="L743" s="250" t="s">
        <v>17452</v>
      </c>
      <c r="M743" s="250" t="s">
        <v>1259</v>
      </c>
      <c r="N743" s="451" t="s">
        <v>17105</v>
      </c>
      <c r="O743" s="250" t="s">
        <v>17106</v>
      </c>
    </row>
    <row r="744" spans="3:15">
      <c r="C744" s="463"/>
      <c r="D744" s="463"/>
      <c r="E744" s="463"/>
      <c r="H744" s="449" t="s">
        <v>1267</v>
      </c>
      <c r="I744" s="441" t="s">
        <v>17453</v>
      </c>
      <c r="J744" s="250" t="s">
        <v>17454</v>
      </c>
      <c r="L744" s="250" t="s">
        <v>17455</v>
      </c>
      <c r="M744" s="250" t="s">
        <v>1259</v>
      </c>
      <c r="N744" s="451" t="s">
        <v>17108</v>
      </c>
      <c r="O744" s="250" t="s">
        <v>17109</v>
      </c>
    </row>
    <row r="745" spans="3:15">
      <c r="C745" s="463"/>
      <c r="D745" s="463"/>
      <c r="E745" s="463"/>
      <c r="H745" s="449" t="s">
        <v>1267</v>
      </c>
      <c r="I745" s="441" t="s">
        <v>17456</v>
      </c>
      <c r="J745" s="250" t="s">
        <v>17457</v>
      </c>
      <c r="L745" s="250" t="s">
        <v>17458</v>
      </c>
      <c r="M745" s="250" t="s">
        <v>1259</v>
      </c>
      <c r="N745" s="451" t="s">
        <v>17111</v>
      </c>
      <c r="O745" s="250" t="s">
        <v>17112</v>
      </c>
    </row>
    <row r="746" spans="3:15">
      <c r="C746" s="463"/>
      <c r="D746" s="463"/>
      <c r="E746" s="463"/>
      <c r="H746" s="449" t="s">
        <v>1267</v>
      </c>
      <c r="I746" s="441" t="s">
        <v>17459</v>
      </c>
      <c r="J746" s="250" t="s">
        <v>17460</v>
      </c>
      <c r="L746" s="250" t="s">
        <v>17461</v>
      </c>
      <c r="M746" s="250" t="s">
        <v>1259</v>
      </c>
      <c r="N746" s="451" t="s">
        <v>17114</v>
      </c>
      <c r="O746" s="250" t="s">
        <v>17115</v>
      </c>
    </row>
    <row r="747" spans="3:15">
      <c r="C747" s="463"/>
      <c r="D747" s="463"/>
      <c r="E747" s="463"/>
      <c r="H747" s="449" t="s">
        <v>1267</v>
      </c>
      <c r="I747" s="441" t="s">
        <v>17462</v>
      </c>
      <c r="J747" s="250" t="s">
        <v>17463</v>
      </c>
      <c r="L747" s="250" t="s">
        <v>17464</v>
      </c>
      <c r="M747" s="250" t="s">
        <v>1259</v>
      </c>
      <c r="N747" s="451" t="s">
        <v>16169</v>
      </c>
      <c r="O747" s="250" t="s">
        <v>17117</v>
      </c>
    </row>
    <row r="748" spans="3:15">
      <c r="C748" s="463"/>
      <c r="D748" s="463"/>
      <c r="E748" s="463"/>
      <c r="H748" s="449" t="s">
        <v>1267</v>
      </c>
      <c r="I748" s="441" t="s">
        <v>17465</v>
      </c>
      <c r="J748" s="250" t="s">
        <v>17466</v>
      </c>
      <c r="L748" s="250" t="s">
        <v>17467</v>
      </c>
      <c r="M748" s="250" t="s">
        <v>1259</v>
      </c>
      <c r="N748" s="451" t="s">
        <v>17119</v>
      </c>
      <c r="O748" s="250" t="s">
        <v>17120</v>
      </c>
    </row>
    <row r="749" spans="3:15">
      <c r="C749" s="463"/>
      <c r="D749" s="463"/>
      <c r="E749" s="463"/>
      <c r="H749" s="449" t="s">
        <v>1267</v>
      </c>
      <c r="I749" s="441" t="s">
        <v>17468</v>
      </c>
      <c r="J749" s="250" t="s">
        <v>17469</v>
      </c>
      <c r="L749" s="250" t="s">
        <v>17470</v>
      </c>
      <c r="M749" s="250" t="s">
        <v>1259</v>
      </c>
      <c r="N749" s="451" t="s">
        <v>17122</v>
      </c>
      <c r="O749" s="250" t="s">
        <v>17123</v>
      </c>
    </row>
    <row r="750" spans="3:15">
      <c r="C750" s="463"/>
      <c r="D750" s="463"/>
      <c r="E750" s="463"/>
      <c r="H750" s="449" t="s">
        <v>1267</v>
      </c>
      <c r="I750" s="441" t="s">
        <v>17471</v>
      </c>
      <c r="J750" s="250" t="s">
        <v>17472</v>
      </c>
      <c r="L750" s="250" t="s">
        <v>17473</v>
      </c>
      <c r="M750" s="250" t="s">
        <v>1259</v>
      </c>
      <c r="N750" s="451" t="s">
        <v>17125</v>
      </c>
      <c r="O750" s="250" t="s">
        <v>17126</v>
      </c>
    </row>
    <row r="751" spans="3:15">
      <c r="C751" s="463"/>
      <c r="D751" s="463"/>
      <c r="E751" s="463"/>
      <c r="H751" s="449" t="s">
        <v>1267</v>
      </c>
      <c r="I751" s="441" t="s">
        <v>17474</v>
      </c>
      <c r="J751" s="250" t="s">
        <v>17475</v>
      </c>
      <c r="L751" s="250" t="s">
        <v>17476</v>
      </c>
      <c r="M751" s="250" t="s">
        <v>1259</v>
      </c>
      <c r="N751" s="451" t="s">
        <v>17128</v>
      </c>
      <c r="O751" s="250" t="s">
        <v>17129</v>
      </c>
    </row>
    <row r="752" spans="3:15">
      <c r="C752" s="463"/>
      <c r="D752" s="463"/>
      <c r="E752" s="463"/>
      <c r="H752" s="449" t="s">
        <v>1267</v>
      </c>
      <c r="I752" s="441" t="s">
        <v>17477</v>
      </c>
      <c r="J752" s="250" t="s">
        <v>17478</v>
      </c>
      <c r="L752" s="250" t="s">
        <v>17479</v>
      </c>
      <c r="M752" s="250" t="s">
        <v>1259</v>
      </c>
      <c r="N752" s="451" t="s">
        <v>16060</v>
      </c>
      <c r="O752" s="250" t="s">
        <v>17131</v>
      </c>
    </row>
    <row r="753" spans="3:15">
      <c r="C753" s="463"/>
      <c r="D753" s="463"/>
      <c r="E753" s="463"/>
      <c r="H753" s="449" t="s">
        <v>1267</v>
      </c>
      <c r="I753" s="441" t="s">
        <v>17480</v>
      </c>
      <c r="J753" s="250" t="s">
        <v>17481</v>
      </c>
      <c r="L753" s="250" t="s">
        <v>17482</v>
      </c>
      <c r="M753" s="250" t="s">
        <v>1259</v>
      </c>
      <c r="N753" s="451" t="s">
        <v>17133</v>
      </c>
      <c r="O753" s="250" t="s">
        <v>17134</v>
      </c>
    </row>
    <row r="754" spans="3:15">
      <c r="C754" s="463"/>
      <c r="D754" s="463"/>
      <c r="E754" s="463"/>
      <c r="H754" s="449" t="s">
        <v>1267</v>
      </c>
      <c r="I754" s="441" t="s">
        <v>17483</v>
      </c>
      <c r="J754" s="250" t="s">
        <v>17484</v>
      </c>
      <c r="L754" s="250" t="s">
        <v>17485</v>
      </c>
      <c r="M754" s="250" t="s">
        <v>1259</v>
      </c>
      <c r="N754" s="451" t="s">
        <v>17136</v>
      </c>
      <c r="O754" s="250" t="s">
        <v>17137</v>
      </c>
    </row>
    <row r="755" spans="3:15">
      <c r="C755" s="463"/>
      <c r="D755" s="463"/>
      <c r="E755" s="463"/>
      <c r="H755" s="449" t="s">
        <v>1267</v>
      </c>
      <c r="I755" s="441" t="s">
        <v>17486</v>
      </c>
      <c r="J755" s="250" t="s">
        <v>17487</v>
      </c>
      <c r="L755" s="250" t="s">
        <v>17488</v>
      </c>
      <c r="M755" s="250" t="s">
        <v>1259</v>
      </c>
      <c r="N755" s="451" t="s">
        <v>16598</v>
      </c>
      <c r="O755" s="250" t="s">
        <v>17139</v>
      </c>
    </row>
    <row r="756" spans="3:15">
      <c r="C756" s="463"/>
      <c r="D756" s="463"/>
      <c r="E756" s="463"/>
      <c r="H756" s="459"/>
      <c r="I756" s="455" t="s">
        <v>1293</v>
      </c>
      <c r="J756" s="460"/>
      <c r="L756" s="250" t="s">
        <v>17489</v>
      </c>
      <c r="M756" s="250" t="s">
        <v>1259</v>
      </c>
      <c r="N756" s="451" t="s">
        <v>17141</v>
      </c>
      <c r="O756" s="250" t="s">
        <v>17142</v>
      </c>
    </row>
    <row r="757" spans="3:15">
      <c r="C757" s="463"/>
      <c r="D757" s="463"/>
      <c r="E757" s="463"/>
      <c r="H757" s="449" t="s">
        <v>1269</v>
      </c>
      <c r="I757" s="441" t="s">
        <v>17490</v>
      </c>
      <c r="J757" s="250" t="s">
        <v>17491</v>
      </c>
      <c r="L757" s="250" t="s">
        <v>17492</v>
      </c>
      <c r="M757" s="250" t="s">
        <v>1259</v>
      </c>
      <c r="N757" s="451" t="s">
        <v>17144</v>
      </c>
      <c r="O757" s="250" t="s">
        <v>17145</v>
      </c>
    </row>
    <row r="758" spans="3:15">
      <c r="C758" s="463"/>
      <c r="D758" s="463"/>
      <c r="E758" s="463"/>
      <c r="H758" s="449" t="s">
        <v>1269</v>
      </c>
      <c r="I758" s="441" t="s">
        <v>17493</v>
      </c>
      <c r="J758" s="250" t="s">
        <v>17494</v>
      </c>
      <c r="L758" s="250" t="s">
        <v>17495</v>
      </c>
      <c r="M758" s="250" t="s">
        <v>1259</v>
      </c>
      <c r="N758" s="451" t="s">
        <v>17008</v>
      </c>
      <c r="O758" s="250" t="s">
        <v>17147</v>
      </c>
    </row>
    <row r="759" spans="3:15">
      <c r="C759" s="463"/>
      <c r="D759" s="463"/>
      <c r="E759" s="463"/>
      <c r="H759" s="449" t="s">
        <v>1269</v>
      </c>
      <c r="I759" s="441" t="s">
        <v>17496</v>
      </c>
      <c r="J759" s="250" t="s">
        <v>17497</v>
      </c>
      <c r="L759" s="250" t="s">
        <v>17498</v>
      </c>
      <c r="M759" s="250" t="s">
        <v>1259</v>
      </c>
      <c r="N759" s="451" t="s">
        <v>17149</v>
      </c>
      <c r="O759" s="250" t="s">
        <v>17150</v>
      </c>
    </row>
    <row r="760" spans="3:15">
      <c r="C760" s="463"/>
      <c r="D760" s="463"/>
      <c r="E760" s="463"/>
      <c r="H760" s="449" t="s">
        <v>1269</v>
      </c>
      <c r="I760" s="441" t="s">
        <v>17499</v>
      </c>
      <c r="J760" s="250" t="s">
        <v>17500</v>
      </c>
      <c r="L760" s="250" t="s">
        <v>17501</v>
      </c>
      <c r="M760" s="250" t="s">
        <v>1259</v>
      </c>
      <c r="N760" s="451" t="s">
        <v>17152</v>
      </c>
      <c r="O760" s="250" t="s">
        <v>17153</v>
      </c>
    </row>
    <row r="761" spans="3:15">
      <c r="C761" s="463"/>
      <c r="D761" s="463"/>
      <c r="E761" s="463"/>
      <c r="H761" s="449" t="s">
        <v>1269</v>
      </c>
      <c r="I761" s="441" t="s">
        <v>17502</v>
      </c>
      <c r="J761" s="250" t="s">
        <v>17503</v>
      </c>
      <c r="L761" s="250" t="s">
        <v>17504</v>
      </c>
      <c r="M761" s="250" t="s">
        <v>1259</v>
      </c>
      <c r="N761" s="451" t="s">
        <v>17155</v>
      </c>
      <c r="O761" s="250" t="s">
        <v>17156</v>
      </c>
    </row>
    <row r="762" spans="3:15">
      <c r="C762" s="463"/>
      <c r="D762" s="463"/>
      <c r="E762" s="463"/>
      <c r="H762" s="449" t="s">
        <v>1269</v>
      </c>
      <c r="I762" s="441" t="s">
        <v>17505</v>
      </c>
      <c r="J762" s="250" t="s">
        <v>17506</v>
      </c>
      <c r="L762" s="250" t="s">
        <v>17507</v>
      </c>
      <c r="M762" s="250" t="s">
        <v>1259</v>
      </c>
      <c r="N762" s="451" t="s">
        <v>17158</v>
      </c>
      <c r="O762" s="250" t="s">
        <v>17159</v>
      </c>
    </row>
    <row r="763" spans="3:15">
      <c r="C763" s="463"/>
      <c r="D763" s="463"/>
      <c r="E763" s="463"/>
      <c r="H763" s="449" t="s">
        <v>1269</v>
      </c>
      <c r="I763" s="441" t="s">
        <v>17508</v>
      </c>
      <c r="J763" s="250" t="s">
        <v>17509</v>
      </c>
      <c r="L763" s="250" t="s">
        <v>17510</v>
      </c>
      <c r="M763" s="250"/>
      <c r="N763" s="451"/>
      <c r="O763" s="250" t="s">
        <v>17159</v>
      </c>
    </row>
    <row r="764" spans="3:15">
      <c r="C764" s="463"/>
      <c r="D764" s="463"/>
      <c r="E764" s="463"/>
      <c r="H764" s="449" t="s">
        <v>1269</v>
      </c>
      <c r="I764" s="441" t="s">
        <v>17511</v>
      </c>
      <c r="J764" s="250" t="s">
        <v>17512</v>
      </c>
      <c r="L764" s="250" t="s">
        <v>17513</v>
      </c>
      <c r="M764" s="250" t="s">
        <v>1259</v>
      </c>
      <c r="N764" s="451" t="s">
        <v>17161</v>
      </c>
      <c r="O764" s="250" t="s">
        <v>17162</v>
      </c>
    </row>
    <row r="765" spans="3:15">
      <c r="C765" s="463"/>
      <c r="D765" s="463"/>
      <c r="E765" s="463"/>
      <c r="H765" s="449" t="s">
        <v>1269</v>
      </c>
      <c r="I765" s="441" t="s">
        <v>17514</v>
      </c>
      <c r="J765" s="250" t="s">
        <v>17515</v>
      </c>
      <c r="L765" s="250" t="s">
        <v>17516</v>
      </c>
      <c r="M765" s="250" t="s">
        <v>1259</v>
      </c>
      <c r="N765" s="451" t="s">
        <v>17164</v>
      </c>
      <c r="O765" s="250" t="s">
        <v>17165</v>
      </c>
    </row>
    <row r="766" spans="3:15">
      <c r="C766" s="463"/>
      <c r="D766" s="463"/>
      <c r="E766" s="463"/>
      <c r="H766" s="449" t="s">
        <v>1269</v>
      </c>
      <c r="I766" s="441" t="s">
        <v>17517</v>
      </c>
      <c r="J766" s="250" t="s">
        <v>17518</v>
      </c>
      <c r="L766" s="250" t="s">
        <v>17519</v>
      </c>
      <c r="M766" s="250" t="s">
        <v>1259</v>
      </c>
      <c r="N766" s="451" t="s">
        <v>17167</v>
      </c>
      <c r="O766" s="250" t="s">
        <v>17168</v>
      </c>
    </row>
    <row r="767" spans="3:15">
      <c r="C767" s="463"/>
      <c r="D767" s="463"/>
      <c r="E767" s="463"/>
      <c r="H767" s="449" t="s">
        <v>1269</v>
      </c>
      <c r="I767" s="441" t="s">
        <v>17520</v>
      </c>
      <c r="J767" s="250" t="s">
        <v>17521</v>
      </c>
      <c r="L767" s="250" t="s">
        <v>17522</v>
      </c>
      <c r="M767" s="250" t="s">
        <v>1259</v>
      </c>
      <c r="N767" s="451" t="s">
        <v>17170</v>
      </c>
      <c r="O767" s="250" t="s">
        <v>17171</v>
      </c>
    </row>
    <row r="768" spans="3:15">
      <c r="C768" s="463"/>
      <c r="D768" s="463"/>
      <c r="E768" s="463"/>
      <c r="H768" s="449" t="s">
        <v>1269</v>
      </c>
      <c r="I768" s="441" t="s">
        <v>17523</v>
      </c>
      <c r="J768" s="250" t="s">
        <v>17524</v>
      </c>
      <c r="L768" s="250" t="s">
        <v>17525</v>
      </c>
      <c r="M768" s="250" t="s">
        <v>1259</v>
      </c>
      <c r="N768" s="451" t="s">
        <v>17173</v>
      </c>
      <c r="O768" s="250" t="s">
        <v>17174</v>
      </c>
    </row>
    <row r="769" spans="3:15">
      <c r="C769" s="463"/>
      <c r="D769" s="463"/>
      <c r="E769" s="463"/>
      <c r="H769" s="449" t="s">
        <v>1269</v>
      </c>
      <c r="I769" s="441" t="s">
        <v>17526</v>
      </c>
      <c r="J769" s="250" t="s">
        <v>17527</v>
      </c>
      <c r="L769" s="250" t="s">
        <v>17528</v>
      </c>
      <c r="M769" s="250" t="s">
        <v>1259</v>
      </c>
      <c r="N769" s="451" t="s">
        <v>17176</v>
      </c>
      <c r="O769" s="250" t="s">
        <v>17177</v>
      </c>
    </row>
    <row r="770" spans="3:15">
      <c r="C770" s="463"/>
      <c r="D770" s="463"/>
      <c r="E770" s="463"/>
      <c r="H770" s="449" t="s">
        <v>1269</v>
      </c>
      <c r="I770" s="441" t="s">
        <v>17529</v>
      </c>
      <c r="J770" s="250" t="s">
        <v>17530</v>
      </c>
      <c r="L770" s="250" t="s">
        <v>17531</v>
      </c>
      <c r="M770" s="250" t="s">
        <v>1259</v>
      </c>
      <c r="N770" s="451" t="s">
        <v>17179</v>
      </c>
      <c r="O770" s="250" t="s">
        <v>17180</v>
      </c>
    </row>
    <row r="771" spans="3:15">
      <c r="C771" s="463"/>
      <c r="D771" s="463"/>
      <c r="E771" s="463"/>
      <c r="H771" s="449" t="s">
        <v>1269</v>
      </c>
      <c r="I771" s="441" t="s">
        <v>17532</v>
      </c>
      <c r="J771" s="250" t="s">
        <v>17533</v>
      </c>
      <c r="L771" s="250" t="s">
        <v>17534</v>
      </c>
      <c r="M771" s="250" t="s">
        <v>1259</v>
      </c>
      <c r="N771" s="451" t="s">
        <v>17182</v>
      </c>
      <c r="O771" s="250" t="s">
        <v>17183</v>
      </c>
    </row>
    <row r="772" spans="3:15">
      <c r="C772" s="463"/>
      <c r="D772" s="463"/>
      <c r="E772" s="463"/>
      <c r="H772" s="459"/>
      <c r="I772" s="455" t="s">
        <v>1213</v>
      </c>
      <c r="J772" s="460"/>
      <c r="L772" s="250" t="s">
        <v>17535</v>
      </c>
      <c r="M772" s="250" t="s">
        <v>1259</v>
      </c>
      <c r="N772" s="451" t="s">
        <v>17185</v>
      </c>
      <c r="O772" s="250" t="s">
        <v>17186</v>
      </c>
    </row>
    <row r="773" spans="3:15">
      <c r="C773" s="463"/>
      <c r="D773" s="463"/>
      <c r="E773" s="463"/>
      <c r="H773" s="250" t="s">
        <v>1271</v>
      </c>
      <c r="I773" s="451" t="s">
        <v>16094</v>
      </c>
      <c r="J773" s="250" t="s">
        <v>17536</v>
      </c>
      <c r="L773" s="250" t="s">
        <v>17537</v>
      </c>
      <c r="M773" s="250" t="s">
        <v>1261</v>
      </c>
      <c r="N773" s="451" t="s">
        <v>17189</v>
      </c>
      <c r="O773" s="250" t="s">
        <v>17190</v>
      </c>
    </row>
    <row r="774" spans="3:15">
      <c r="C774" s="463"/>
      <c r="D774" s="463"/>
      <c r="E774" s="463"/>
      <c r="H774" s="250" t="s">
        <v>1271</v>
      </c>
      <c r="I774" s="451" t="s">
        <v>17538</v>
      </c>
      <c r="J774" s="250" t="s">
        <v>17539</v>
      </c>
      <c r="L774" s="250" t="s">
        <v>17540</v>
      </c>
      <c r="M774" s="250" t="s">
        <v>1261</v>
      </c>
      <c r="N774" s="451" t="s">
        <v>17192</v>
      </c>
      <c r="O774" s="250" t="s">
        <v>17193</v>
      </c>
    </row>
    <row r="775" spans="3:15">
      <c r="C775" s="463"/>
      <c r="D775" s="463"/>
      <c r="E775" s="463"/>
      <c r="H775" s="250" t="s">
        <v>1271</v>
      </c>
      <c r="I775" s="451" t="s">
        <v>17541</v>
      </c>
      <c r="J775" s="250" t="s">
        <v>17542</v>
      </c>
      <c r="L775" s="250" t="s">
        <v>17543</v>
      </c>
      <c r="M775" s="250" t="s">
        <v>1261</v>
      </c>
      <c r="N775" s="451" t="s">
        <v>17195</v>
      </c>
      <c r="O775" s="250" t="s">
        <v>17196</v>
      </c>
    </row>
    <row r="776" spans="3:15">
      <c r="C776" s="463"/>
      <c r="D776" s="463"/>
      <c r="E776" s="463"/>
      <c r="H776" s="250" t="s">
        <v>1271</v>
      </c>
      <c r="I776" s="451" t="s">
        <v>17544</v>
      </c>
      <c r="J776" s="250" t="s">
        <v>17545</v>
      </c>
      <c r="L776" s="250" t="s">
        <v>17546</v>
      </c>
      <c r="M776" s="250" t="s">
        <v>1261</v>
      </c>
      <c r="N776" s="451" t="s">
        <v>17198</v>
      </c>
      <c r="O776" s="250" t="s">
        <v>17199</v>
      </c>
    </row>
    <row r="777" spans="3:15">
      <c r="C777" s="463"/>
      <c r="D777" s="463"/>
      <c r="E777" s="463"/>
      <c r="H777" s="250" t="s">
        <v>1271</v>
      </c>
      <c r="I777" s="451" t="s">
        <v>17547</v>
      </c>
      <c r="J777" s="250" t="s">
        <v>17548</v>
      </c>
      <c r="L777" s="250" t="s">
        <v>17549</v>
      </c>
      <c r="M777" s="250" t="s">
        <v>1261</v>
      </c>
      <c r="N777" s="451" t="s">
        <v>17201</v>
      </c>
      <c r="O777" s="250" t="s">
        <v>17202</v>
      </c>
    </row>
    <row r="778" spans="3:15">
      <c r="C778" s="463"/>
      <c r="D778" s="463"/>
      <c r="E778" s="463"/>
      <c r="H778" s="250" t="s">
        <v>1271</v>
      </c>
      <c r="I778" s="451" t="s">
        <v>17550</v>
      </c>
      <c r="J778" s="250" t="s">
        <v>17551</v>
      </c>
      <c r="L778" s="250" t="s">
        <v>17552</v>
      </c>
      <c r="M778" s="250" t="s">
        <v>1261</v>
      </c>
      <c r="N778" s="451" t="s">
        <v>17204</v>
      </c>
      <c r="O778" s="250" t="s">
        <v>17205</v>
      </c>
    </row>
    <row r="779" spans="3:15">
      <c r="C779" s="463"/>
      <c r="D779" s="463"/>
      <c r="E779" s="463"/>
      <c r="H779" s="250" t="s">
        <v>1271</v>
      </c>
      <c r="I779" s="451" t="s">
        <v>17553</v>
      </c>
      <c r="J779" s="250" t="s">
        <v>17554</v>
      </c>
      <c r="L779" s="250" t="s">
        <v>17555</v>
      </c>
      <c r="M779" s="250" t="s">
        <v>1261</v>
      </c>
      <c r="N779" s="451" t="s">
        <v>17207</v>
      </c>
      <c r="O779" s="250" t="s">
        <v>17208</v>
      </c>
    </row>
    <row r="780" spans="3:15">
      <c r="C780" s="463"/>
      <c r="D780" s="463"/>
      <c r="E780" s="463"/>
      <c r="H780" s="250" t="s">
        <v>1271</v>
      </c>
      <c r="I780" s="451" t="s">
        <v>17556</v>
      </c>
      <c r="J780" s="250" t="s">
        <v>17557</v>
      </c>
      <c r="L780" s="250" t="s">
        <v>17558</v>
      </c>
      <c r="M780" s="250" t="s">
        <v>1261</v>
      </c>
      <c r="N780" s="451" t="s">
        <v>17210</v>
      </c>
      <c r="O780" s="250" t="s">
        <v>17211</v>
      </c>
    </row>
    <row r="781" spans="3:15">
      <c r="C781" s="463"/>
      <c r="D781" s="463"/>
      <c r="E781" s="463"/>
      <c r="H781" s="250" t="s">
        <v>1271</v>
      </c>
      <c r="I781" s="451" t="s">
        <v>17559</v>
      </c>
      <c r="J781" s="250" t="s">
        <v>17560</v>
      </c>
      <c r="L781" s="250" t="s">
        <v>17561</v>
      </c>
      <c r="M781" s="250" t="s">
        <v>1261</v>
      </c>
      <c r="N781" s="451" t="s">
        <v>17213</v>
      </c>
      <c r="O781" s="250" t="s">
        <v>17214</v>
      </c>
    </row>
    <row r="782" spans="3:15">
      <c r="C782" s="463"/>
      <c r="D782" s="463"/>
      <c r="E782" s="463"/>
      <c r="H782" s="250" t="s">
        <v>1271</v>
      </c>
      <c r="I782" s="451" t="s">
        <v>17562</v>
      </c>
      <c r="J782" s="250" t="s">
        <v>17563</v>
      </c>
      <c r="L782" s="250" t="s">
        <v>17564</v>
      </c>
      <c r="M782" s="250" t="s">
        <v>1261</v>
      </c>
      <c r="N782" s="451" t="s">
        <v>17216</v>
      </c>
      <c r="O782" s="250" t="s">
        <v>17217</v>
      </c>
    </row>
    <row r="783" spans="3:15">
      <c r="C783" s="463"/>
      <c r="D783" s="463"/>
      <c r="E783" s="463"/>
      <c r="H783" s="250" t="s">
        <v>1271</v>
      </c>
      <c r="I783" s="451" t="s">
        <v>17565</v>
      </c>
      <c r="J783" s="250" t="s">
        <v>17566</v>
      </c>
      <c r="L783" s="250" t="s">
        <v>17567</v>
      </c>
      <c r="M783" s="250"/>
      <c r="N783" s="451"/>
      <c r="O783" s="250" t="s">
        <v>17217</v>
      </c>
    </row>
    <row r="784" spans="3:15">
      <c r="C784" s="463"/>
      <c r="D784" s="463"/>
      <c r="E784" s="463"/>
      <c r="H784" s="250" t="s">
        <v>1271</v>
      </c>
      <c r="I784" s="451" t="s">
        <v>15296</v>
      </c>
      <c r="J784" s="250" t="s">
        <v>17568</v>
      </c>
      <c r="L784" s="250" t="s">
        <v>17569</v>
      </c>
      <c r="M784" s="250"/>
      <c r="N784" s="451"/>
      <c r="O784" s="250" t="s">
        <v>17217</v>
      </c>
    </row>
    <row r="785" spans="3:15">
      <c r="C785" s="463"/>
      <c r="D785" s="463"/>
      <c r="E785" s="463"/>
      <c r="H785" s="250" t="s">
        <v>1271</v>
      </c>
      <c r="I785" s="451" t="s">
        <v>17570</v>
      </c>
      <c r="J785" s="250" t="s">
        <v>17571</v>
      </c>
      <c r="L785" s="250" t="s">
        <v>17572</v>
      </c>
      <c r="M785" s="250" t="s">
        <v>1261</v>
      </c>
      <c r="N785" s="451" t="s">
        <v>17219</v>
      </c>
      <c r="O785" s="250" t="s">
        <v>17220</v>
      </c>
    </row>
    <row r="786" spans="3:15">
      <c r="C786" s="463"/>
      <c r="D786" s="463"/>
      <c r="E786" s="463"/>
      <c r="H786" s="250" t="s">
        <v>1271</v>
      </c>
      <c r="I786" s="451" t="s">
        <v>17573</v>
      </c>
      <c r="J786" s="250" t="s">
        <v>17574</v>
      </c>
      <c r="L786" s="250" t="s">
        <v>17575</v>
      </c>
      <c r="M786" s="250" t="s">
        <v>1261</v>
      </c>
      <c r="N786" s="451" t="s">
        <v>17222</v>
      </c>
      <c r="O786" s="250" t="s">
        <v>17223</v>
      </c>
    </row>
    <row r="787" spans="3:15">
      <c r="C787" s="463"/>
      <c r="D787" s="463"/>
      <c r="E787" s="463"/>
      <c r="H787" s="250" t="s">
        <v>1271</v>
      </c>
      <c r="I787" s="451" t="s">
        <v>17576</v>
      </c>
      <c r="J787" s="250" t="s">
        <v>17577</v>
      </c>
      <c r="L787" s="250" t="s">
        <v>17578</v>
      </c>
      <c r="M787" s="250" t="s">
        <v>1261</v>
      </c>
      <c r="N787" s="451" t="s">
        <v>17225</v>
      </c>
      <c r="O787" s="250" t="s">
        <v>17226</v>
      </c>
    </row>
    <row r="788" spans="3:15">
      <c r="C788" s="463"/>
      <c r="D788" s="463"/>
      <c r="E788" s="463"/>
      <c r="H788" s="250" t="s">
        <v>1271</v>
      </c>
      <c r="I788" s="451" t="s">
        <v>17579</v>
      </c>
      <c r="J788" s="250" t="s">
        <v>17580</v>
      </c>
      <c r="L788" s="250" t="s">
        <v>17581</v>
      </c>
      <c r="M788" s="250" t="s">
        <v>1261</v>
      </c>
      <c r="N788" s="451" t="s">
        <v>17228</v>
      </c>
      <c r="O788" s="250" t="s">
        <v>17229</v>
      </c>
    </row>
    <row r="789" spans="3:15">
      <c r="C789" s="463"/>
      <c r="D789" s="463"/>
      <c r="E789" s="463"/>
      <c r="H789" s="250" t="s">
        <v>1271</v>
      </c>
      <c r="I789" s="451" t="s">
        <v>17582</v>
      </c>
      <c r="J789" s="250" t="s">
        <v>17583</v>
      </c>
      <c r="L789" s="250" t="s">
        <v>17584</v>
      </c>
      <c r="M789" s="250" t="s">
        <v>1261</v>
      </c>
      <c r="N789" s="451" t="s">
        <v>17231</v>
      </c>
      <c r="O789" s="250" t="s">
        <v>17232</v>
      </c>
    </row>
    <row r="790" spans="3:15">
      <c r="C790" s="463"/>
      <c r="D790" s="463"/>
      <c r="E790" s="463"/>
      <c r="H790" s="250" t="s">
        <v>1271</v>
      </c>
      <c r="I790" s="451" t="s">
        <v>17585</v>
      </c>
      <c r="J790" s="250" t="s">
        <v>17586</v>
      </c>
      <c r="L790" s="250" t="s">
        <v>17587</v>
      </c>
      <c r="M790" s="250" t="s">
        <v>1261</v>
      </c>
      <c r="N790" s="451" t="s">
        <v>16060</v>
      </c>
      <c r="O790" s="250" t="s">
        <v>17234</v>
      </c>
    </row>
    <row r="791" spans="3:15">
      <c r="C791" s="463"/>
      <c r="D791" s="463"/>
      <c r="E791" s="463"/>
      <c r="H791" s="250" t="s">
        <v>1271</v>
      </c>
      <c r="I791" s="451" t="s">
        <v>17588</v>
      </c>
      <c r="J791" s="250" t="s">
        <v>17589</v>
      </c>
      <c r="L791" s="250" t="s">
        <v>17590</v>
      </c>
      <c r="M791" s="250" t="s">
        <v>1261</v>
      </c>
      <c r="N791" s="451" t="s">
        <v>17236</v>
      </c>
      <c r="O791" s="250" t="s">
        <v>17237</v>
      </c>
    </row>
    <row r="792" spans="3:15">
      <c r="C792" s="463"/>
      <c r="D792" s="463"/>
      <c r="E792" s="463"/>
      <c r="H792" s="250" t="s">
        <v>1271</v>
      </c>
      <c r="I792" s="451" t="s">
        <v>17591</v>
      </c>
      <c r="J792" s="250" t="s">
        <v>17592</v>
      </c>
      <c r="L792" s="250" t="s">
        <v>17593</v>
      </c>
      <c r="M792" s="250" t="s">
        <v>1261</v>
      </c>
      <c r="N792" s="451" t="s">
        <v>15296</v>
      </c>
      <c r="O792" s="250" t="s">
        <v>17239</v>
      </c>
    </row>
    <row r="793" spans="3:15">
      <c r="C793" s="463"/>
      <c r="D793" s="463"/>
      <c r="E793" s="463"/>
      <c r="H793" s="250" t="s">
        <v>1271</v>
      </c>
      <c r="I793" s="451" t="s">
        <v>17594</v>
      </c>
      <c r="J793" s="250" t="s">
        <v>17595</v>
      </c>
      <c r="L793" s="250" t="s">
        <v>17596</v>
      </c>
      <c r="M793" s="250" t="s">
        <v>1261</v>
      </c>
      <c r="N793" s="451" t="s">
        <v>17241</v>
      </c>
      <c r="O793" s="250" t="s">
        <v>17242</v>
      </c>
    </row>
    <row r="794" spans="3:15">
      <c r="C794" s="463"/>
      <c r="D794" s="463"/>
      <c r="E794" s="463"/>
      <c r="H794" s="250" t="s">
        <v>1271</v>
      </c>
      <c r="I794" s="451" t="s">
        <v>17597</v>
      </c>
      <c r="J794" s="250" t="s">
        <v>17598</v>
      </c>
      <c r="L794" s="250" t="s">
        <v>17599</v>
      </c>
      <c r="M794" s="250" t="s">
        <v>1261</v>
      </c>
      <c r="N794" s="451" t="s">
        <v>17244</v>
      </c>
      <c r="O794" s="250" t="s">
        <v>17245</v>
      </c>
    </row>
    <row r="795" spans="3:15">
      <c r="C795" s="463"/>
      <c r="D795" s="463"/>
      <c r="E795" s="463"/>
      <c r="H795" s="250" t="s">
        <v>1271</v>
      </c>
      <c r="I795" s="451" t="s">
        <v>17179</v>
      </c>
      <c r="J795" s="250" t="s">
        <v>17600</v>
      </c>
      <c r="L795" s="250" t="s">
        <v>17601</v>
      </c>
      <c r="M795" s="250" t="s">
        <v>1261</v>
      </c>
      <c r="N795" s="451" t="s">
        <v>17247</v>
      </c>
      <c r="O795" s="250" t="s">
        <v>17248</v>
      </c>
    </row>
    <row r="796" spans="3:15">
      <c r="C796" s="463"/>
      <c r="D796" s="463"/>
      <c r="E796" s="463"/>
      <c r="H796" s="459"/>
      <c r="I796" s="455" t="s">
        <v>1215</v>
      </c>
      <c r="J796" s="460"/>
      <c r="L796" s="250" t="s">
        <v>17602</v>
      </c>
      <c r="M796" s="250" t="s">
        <v>1261</v>
      </c>
      <c r="N796" s="451" t="s">
        <v>17250</v>
      </c>
      <c r="O796" s="250" t="s">
        <v>17251</v>
      </c>
    </row>
    <row r="797" spans="3:15">
      <c r="C797" s="463"/>
      <c r="D797" s="463"/>
      <c r="E797" s="463"/>
      <c r="H797" s="449" t="s">
        <v>1273</v>
      </c>
      <c r="I797" s="441" t="s">
        <v>17603</v>
      </c>
      <c r="J797" s="250" t="s">
        <v>17604</v>
      </c>
      <c r="L797" s="250" t="s">
        <v>17605</v>
      </c>
      <c r="M797" s="250" t="s">
        <v>1261</v>
      </c>
      <c r="N797" s="451" t="s">
        <v>17253</v>
      </c>
      <c r="O797" s="250" t="s">
        <v>17254</v>
      </c>
    </row>
    <row r="798" spans="3:15">
      <c r="C798" s="463"/>
      <c r="D798" s="463"/>
      <c r="E798" s="463"/>
      <c r="H798" s="449" t="s">
        <v>1273</v>
      </c>
      <c r="I798" s="441" t="s">
        <v>17606</v>
      </c>
      <c r="J798" s="250" t="s">
        <v>17607</v>
      </c>
      <c r="L798" s="250" t="s">
        <v>17608</v>
      </c>
      <c r="M798" s="250" t="s">
        <v>1261</v>
      </c>
      <c r="N798" s="451" t="s">
        <v>17256</v>
      </c>
      <c r="O798" s="250" t="s">
        <v>17257</v>
      </c>
    </row>
    <row r="799" spans="3:15">
      <c r="C799" s="463"/>
      <c r="D799" s="463"/>
      <c r="E799" s="463"/>
      <c r="H799" s="449" t="s">
        <v>1273</v>
      </c>
      <c r="I799" s="441" t="s">
        <v>17609</v>
      </c>
      <c r="J799" s="250" t="s">
        <v>17610</v>
      </c>
      <c r="L799" s="250" t="s">
        <v>17611</v>
      </c>
      <c r="M799" s="250" t="s">
        <v>1261</v>
      </c>
      <c r="N799" s="451" t="s">
        <v>17259</v>
      </c>
      <c r="O799" s="250" t="s">
        <v>17260</v>
      </c>
    </row>
    <row r="800" spans="3:15">
      <c r="C800" s="463"/>
      <c r="D800" s="463"/>
      <c r="E800" s="463"/>
      <c r="H800" s="449" t="s">
        <v>1273</v>
      </c>
      <c r="I800" s="441" t="s">
        <v>17612</v>
      </c>
      <c r="J800" s="250" t="s">
        <v>17613</v>
      </c>
      <c r="L800" s="250" t="s">
        <v>17614</v>
      </c>
      <c r="M800" s="250" t="s">
        <v>1261</v>
      </c>
      <c r="N800" s="451" t="s">
        <v>17262</v>
      </c>
      <c r="O800" s="250" t="s">
        <v>17263</v>
      </c>
    </row>
    <row r="801" spans="3:15">
      <c r="C801" s="463"/>
      <c r="D801" s="463"/>
      <c r="E801" s="463"/>
      <c r="H801" s="449" t="s">
        <v>1273</v>
      </c>
      <c r="I801" s="441" t="s">
        <v>17615</v>
      </c>
      <c r="J801" s="250" t="s">
        <v>17616</v>
      </c>
      <c r="L801" s="250" t="s">
        <v>17617</v>
      </c>
      <c r="M801" s="250" t="s">
        <v>1261</v>
      </c>
      <c r="N801" s="451" t="s">
        <v>17265</v>
      </c>
      <c r="O801" s="250" t="s">
        <v>17266</v>
      </c>
    </row>
    <row r="802" spans="3:15">
      <c r="C802" s="463"/>
      <c r="D802" s="463"/>
      <c r="E802" s="463"/>
      <c r="H802" s="449" t="s">
        <v>1273</v>
      </c>
      <c r="I802" s="441" t="s">
        <v>17618</v>
      </c>
      <c r="J802" s="250" t="s">
        <v>17619</v>
      </c>
      <c r="L802" s="250" t="s">
        <v>17620</v>
      </c>
      <c r="M802" s="250" t="s">
        <v>1261</v>
      </c>
      <c r="N802" s="451" t="s">
        <v>17268</v>
      </c>
      <c r="O802" s="250" t="s">
        <v>17269</v>
      </c>
    </row>
    <row r="803" spans="3:15">
      <c r="C803" s="463"/>
      <c r="D803" s="463"/>
      <c r="E803" s="463"/>
      <c r="H803" s="449" t="s">
        <v>1273</v>
      </c>
      <c r="I803" s="441" t="s">
        <v>17621</v>
      </c>
      <c r="J803" s="250" t="s">
        <v>17622</v>
      </c>
      <c r="L803" s="250" t="s">
        <v>17623</v>
      </c>
      <c r="M803" s="250" t="s">
        <v>1261</v>
      </c>
      <c r="N803" s="451" t="s">
        <v>17271</v>
      </c>
      <c r="O803" s="250" t="s">
        <v>17272</v>
      </c>
    </row>
    <row r="804" spans="3:15">
      <c r="C804" s="463"/>
      <c r="D804" s="463"/>
      <c r="E804" s="463"/>
      <c r="H804" s="449" t="s">
        <v>1273</v>
      </c>
      <c r="I804" s="441" t="s">
        <v>17624</v>
      </c>
      <c r="J804" s="250" t="s">
        <v>17625</v>
      </c>
      <c r="L804" s="250" t="s">
        <v>17626</v>
      </c>
      <c r="M804" s="250" t="s">
        <v>1261</v>
      </c>
      <c r="N804" s="451" t="s">
        <v>17274</v>
      </c>
      <c r="O804" s="250" t="s">
        <v>17275</v>
      </c>
    </row>
    <row r="805" spans="3:15">
      <c r="C805" s="463"/>
      <c r="D805" s="463"/>
      <c r="E805" s="463"/>
      <c r="H805" s="449" t="s">
        <v>1273</v>
      </c>
      <c r="I805" s="441" t="s">
        <v>17627</v>
      </c>
      <c r="J805" s="250" t="s">
        <v>17628</v>
      </c>
      <c r="L805" s="250" t="s">
        <v>17629</v>
      </c>
      <c r="M805" s="250" t="s">
        <v>1261</v>
      </c>
      <c r="N805" s="451" t="s">
        <v>15927</v>
      </c>
      <c r="O805" s="250" t="s">
        <v>17277</v>
      </c>
    </row>
    <row r="806" spans="3:15">
      <c r="C806" s="463"/>
      <c r="D806" s="463"/>
      <c r="E806" s="463"/>
      <c r="H806" s="449" t="s">
        <v>1273</v>
      </c>
      <c r="I806" s="441" t="s">
        <v>17630</v>
      </c>
      <c r="J806" s="250" t="s">
        <v>17631</v>
      </c>
      <c r="L806" s="250" t="s">
        <v>17632</v>
      </c>
      <c r="M806" s="250" t="s">
        <v>1261</v>
      </c>
      <c r="N806" s="451" t="s">
        <v>17279</v>
      </c>
      <c r="O806" s="250" t="s">
        <v>17280</v>
      </c>
    </row>
    <row r="807" spans="3:15">
      <c r="C807" s="463"/>
      <c r="D807" s="463"/>
      <c r="E807" s="463"/>
      <c r="H807" s="449" t="s">
        <v>1273</v>
      </c>
      <c r="I807" s="441" t="s">
        <v>17633</v>
      </c>
      <c r="J807" s="250" t="s">
        <v>17634</v>
      </c>
      <c r="L807" s="250" t="s">
        <v>17635</v>
      </c>
      <c r="M807" s="250"/>
      <c r="N807" s="451"/>
      <c r="O807" s="250" t="s">
        <v>17280</v>
      </c>
    </row>
    <row r="808" spans="3:15">
      <c r="C808" s="463"/>
      <c r="D808" s="463"/>
      <c r="E808" s="463"/>
      <c r="H808" s="449" t="s">
        <v>1273</v>
      </c>
      <c r="I808" s="441" t="s">
        <v>17636</v>
      </c>
      <c r="J808" s="250" t="s">
        <v>17637</v>
      </c>
      <c r="L808" s="250" t="s">
        <v>17638</v>
      </c>
      <c r="M808" s="250" t="s">
        <v>1261</v>
      </c>
      <c r="N808" s="451" t="s">
        <v>17282</v>
      </c>
      <c r="O808" s="250" t="s">
        <v>17283</v>
      </c>
    </row>
    <row r="809" spans="3:15">
      <c r="C809" s="463"/>
      <c r="D809" s="463"/>
      <c r="E809" s="463"/>
      <c r="H809" s="449" t="s">
        <v>1273</v>
      </c>
      <c r="I809" s="441" t="s">
        <v>17639</v>
      </c>
      <c r="J809" s="250" t="s">
        <v>17640</v>
      </c>
      <c r="L809" s="250" t="s">
        <v>17641</v>
      </c>
      <c r="M809" s="250" t="s">
        <v>1261</v>
      </c>
      <c r="N809" s="451" t="s">
        <v>17285</v>
      </c>
      <c r="O809" s="250" t="s">
        <v>17286</v>
      </c>
    </row>
    <row r="810" spans="3:15">
      <c r="C810" s="463"/>
      <c r="D810" s="463"/>
      <c r="E810" s="463"/>
      <c r="H810" s="449" t="s">
        <v>1273</v>
      </c>
      <c r="I810" s="441" t="s">
        <v>17642</v>
      </c>
      <c r="J810" s="250" t="s">
        <v>17643</v>
      </c>
      <c r="L810" s="250" t="s">
        <v>17644</v>
      </c>
      <c r="M810" s="250" t="s">
        <v>1261</v>
      </c>
      <c r="N810" s="451" t="s">
        <v>17288</v>
      </c>
      <c r="O810" s="250" t="s">
        <v>17289</v>
      </c>
    </row>
    <row r="811" spans="3:15">
      <c r="C811" s="463"/>
      <c r="D811" s="463"/>
      <c r="E811" s="463"/>
      <c r="H811" s="449" t="s">
        <v>1273</v>
      </c>
      <c r="I811" s="441" t="s">
        <v>17645</v>
      </c>
      <c r="J811" s="250" t="s">
        <v>17646</v>
      </c>
      <c r="L811" s="250" t="s">
        <v>17647</v>
      </c>
      <c r="M811" s="250" t="s">
        <v>1263</v>
      </c>
      <c r="N811" s="451" t="s">
        <v>17292</v>
      </c>
      <c r="O811" s="250" t="s">
        <v>17293</v>
      </c>
    </row>
    <row r="812" spans="3:15">
      <c r="C812" s="463"/>
      <c r="D812" s="463"/>
      <c r="E812" s="463"/>
      <c r="H812" s="449" t="s">
        <v>1273</v>
      </c>
      <c r="I812" s="441" t="s">
        <v>16574</v>
      </c>
      <c r="J812" s="250" t="s">
        <v>17648</v>
      </c>
      <c r="L812" s="250" t="s">
        <v>17649</v>
      </c>
      <c r="M812" s="250" t="s">
        <v>1263</v>
      </c>
      <c r="N812" s="451" t="s">
        <v>17295</v>
      </c>
      <c r="O812" s="250" t="s">
        <v>17296</v>
      </c>
    </row>
    <row r="813" spans="3:15">
      <c r="C813" s="463"/>
      <c r="D813" s="463"/>
      <c r="E813" s="463"/>
      <c r="H813" s="449" t="s">
        <v>1273</v>
      </c>
      <c r="I813" s="441" t="s">
        <v>17650</v>
      </c>
      <c r="J813" s="250" t="s">
        <v>17651</v>
      </c>
      <c r="L813" s="250" t="s">
        <v>17652</v>
      </c>
      <c r="M813" s="250" t="s">
        <v>1263</v>
      </c>
      <c r="N813" s="451" t="s">
        <v>17298</v>
      </c>
      <c r="O813" s="250" t="s">
        <v>17299</v>
      </c>
    </row>
    <row r="814" spans="3:15">
      <c r="C814" s="463"/>
      <c r="D814" s="463"/>
      <c r="E814" s="463"/>
      <c r="H814" s="449" t="s">
        <v>1273</v>
      </c>
      <c r="I814" s="441" t="s">
        <v>17653</v>
      </c>
      <c r="J814" s="250" t="s">
        <v>17654</v>
      </c>
      <c r="L814" s="250" t="s">
        <v>17655</v>
      </c>
      <c r="M814" s="250" t="s">
        <v>1263</v>
      </c>
      <c r="N814" s="451" t="s">
        <v>17301</v>
      </c>
      <c r="O814" s="250" t="s">
        <v>17302</v>
      </c>
    </row>
    <row r="815" spans="3:15">
      <c r="C815" s="463"/>
      <c r="D815" s="463"/>
      <c r="E815" s="463"/>
      <c r="H815" s="449" t="s">
        <v>1273</v>
      </c>
      <c r="I815" s="441" t="s">
        <v>17656</v>
      </c>
      <c r="J815" s="250" t="s">
        <v>17657</v>
      </c>
      <c r="L815" s="250" t="s">
        <v>17658</v>
      </c>
      <c r="M815" s="250" t="s">
        <v>1263</v>
      </c>
      <c r="N815" s="451" t="s">
        <v>17304</v>
      </c>
      <c r="O815" s="250" t="s">
        <v>17305</v>
      </c>
    </row>
    <row r="816" spans="3:15">
      <c r="C816" s="463"/>
      <c r="D816" s="463"/>
      <c r="E816" s="463"/>
      <c r="H816" s="449" t="s">
        <v>1273</v>
      </c>
      <c r="I816" s="441" t="s">
        <v>17659</v>
      </c>
      <c r="J816" s="250" t="s">
        <v>17660</v>
      </c>
      <c r="L816" s="250" t="s">
        <v>17661</v>
      </c>
      <c r="M816" s="250" t="s">
        <v>1263</v>
      </c>
      <c r="N816" s="451" t="s">
        <v>17307</v>
      </c>
      <c r="O816" s="250" t="s">
        <v>17308</v>
      </c>
    </row>
    <row r="817" spans="3:15">
      <c r="C817" s="463"/>
      <c r="D817" s="463"/>
      <c r="E817" s="463"/>
      <c r="H817" s="449" t="s">
        <v>1273</v>
      </c>
      <c r="I817" s="441" t="s">
        <v>17662</v>
      </c>
      <c r="J817" s="250" t="s">
        <v>17663</v>
      </c>
      <c r="L817" s="250" t="s">
        <v>17664</v>
      </c>
      <c r="M817" s="250" t="s">
        <v>1263</v>
      </c>
      <c r="N817" s="451" t="s">
        <v>17310</v>
      </c>
      <c r="O817" s="250" t="s">
        <v>17311</v>
      </c>
    </row>
    <row r="818" spans="3:15">
      <c r="C818" s="463"/>
      <c r="D818" s="463"/>
      <c r="E818" s="463"/>
      <c r="H818" s="449" t="s">
        <v>1273</v>
      </c>
      <c r="I818" s="441" t="s">
        <v>17665</v>
      </c>
      <c r="J818" s="250" t="s">
        <v>17666</v>
      </c>
      <c r="L818" s="250" t="s">
        <v>17667</v>
      </c>
      <c r="M818" s="250" t="s">
        <v>1263</v>
      </c>
      <c r="N818" s="451" t="s">
        <v>17313</v>
      </c>
      <c r="O818" s="250" t="s">
        <v>17314</v>
      </c>
    </row>
    <row r="819" spans="3:15">
      <c r="C819" s="463"/>
      <c r="D819" s="463"/>
      <c r="E819" s="463"/>
      <c r="H819" s="449" t="s">
        <v>1273</v>
      </c>
      <c r="I819" s="441" t="s">
        <v>17668</v>
      </c>
      <c r="J819" s="250" t="s">
        <v>17669</v>
      </c>
      <c r="L819" s="250" t="s">
        <v>17670</v>
      </c>
      <c r="M819" s="250" t="s">
        <v>1263</v>
      </c>
      <c r="N819" s="451" t="s">
        <v>17316</v>
      </c>
      <c r="O819" s="250" t="s">
        <v>17317</v>
      </c>
    </row>
    <row r="820" spans="3:15">
      <c r="C820" s="463"/>
      <c r="D820" s="463"/>
      <c r="E820" s="463"/>
      <c r="H820" s="449" t="s">
        <v>1273</v>
      </c>
      <c r="I820" s="441" t="s">
        <v>17671</v>
      </c>
      <c r="J820" s="250" t="s">
        <v>17672</v>
      </c>
      <c r="L820" s="250" t="s">
        <v>17673</v>
      </c>
      <c r="M820" s="250" t="s">
        <v>1263</v>
      </c>
      <c r="N820" s="451" t="s">
        <v>17319</v>
      </c>
      <c r="O820" s="250" t="s">
        <v>17320</v>
      </c>
    </row>
    <row r="821" spans="3:15">
      <c r="C821" s="463"/>
      <c r="D821" s="463"/>
      <c r="E821" s="463"/>
      <c r="H821" s="449" t="s">
        <v>1273</v>
      </c>
      <c r="I821" s="441" t="s">
        <v>17674</v>
      </c>
      <c r="J821" s="250" t="s">
        <v>17675</v>
      </c>
      <c r="L821" s="250" t="s">
        <v>17676</v>
      </c>
      <c r="M821" s="250" t="s">
        <v>1263</v>
      </c>
      <c r="N821" s="451" t="s">
        <v>17322</v>
      </c>
      <c r="O821" s="250" t="s">
        <v>17323</v>
      </c>
    </row>
    <row r="822" spans="3:15">
      <c r="C822" s="463"/>
      <c r="D822" s="463"/>
      <c r="E822" s="463"/>
      <c r="H822" s="449" t="s">
        <v>1273</v>
      </c>
      <c r="I822" s="441" t="s">
        <v>17677</v>
      </c>
      <c r="J822" s="250" t="s">
        <v>17678</v>
      </c>
      <c r="L822" s="250" t="s">
        <v>17679</v>
      </c>
      <c r="M822" s="250" t="s">
        <v>1263</v>
      </c>
      <c r="N822" s="451" t="s">
        <v>17325</v>
      </c>
      <c r="O822" s="250" t="s">
        <v>17326</v>
      </c>
    </row>
    <row r="823" spans="3:15">
      <c r="C823" s="463"/>
      <c r="D823" s="463"/>
      <c r="E823" s="463"/>
      <c r="H823" s="449" t="s">
        <v>1273</v>
      </c>
      <c r="I823" s="441" t="s">
        <v>17680</v>
      </c>
      <c r="J823" s="250" t="s">
        <v>17681</v>
      </c>
      <c r="L823" s="250" t="s">
        <v>17682</v>
      </c>
      <c r="M823" s="250" t="s">
        <v>1263</v>
      </c>
      <c r="N823" s="451" t="s">
        <v>17328</v>
      </c>
      <c r="O823" s="250" t="s">
        <v>17329</v>
      </c>
    </row>
    <row r="824" spans="3:15">
      <c r="C824" s="463"/>
      <c r="D824" s="463"/>
      <c r="E824" s="463"/>
      <c r="H824" s="449" t="s">
        <v>1273</v>
      </c>
      <c r="I824" s="441" t="s">
        <v>17683</v>
      </c>
      <c r="J824" s="250" t="s">
        <v>17684</v>
      </c>
      <c r="L824" s="250" t="s">
        <v>17685</v>
      </c>
      <c r="M824" s="250" t="s">
        <v>1263</v>
      </c>
      <c r="N824" s="451" t="s">
        <v>17331</v>
      </c>
      <c r="O824" s="250" t="s">
        <v>17332</v>
      </c>
    </row>
    <row r="825" spans="3:15">
      <c r="C825" s="463"/>
      <c r="D825" s="463"/>
      <c r="E825" s="463"/>
      <c r="H825" s="449" t="s">
        <v>1273</v>
      </c>
      <c r="I825" s="441" t="s">
        <v>17686</v>
      </c>
      <c r="J825" s="250" t="s">
        <v>17687</v>
      </c>
      <c r="L825" s="250" t="s">
        <v>17688</v>
      </c>
      <c r="M825" s="250" t="s">
        <v>1263</v>
      </c>
      <c r="N825" s="451" t="s">
        <v>17334</v>
      </c>
      <c r="O825" s="250" t="s">
        <v>17335</v>
      </c>
    </row>
    <row r="826" spans="3:15">
      <c r="C826" s="463"/>
      <c r="D826" s="463"/>
      <c r="E826" s="463"/>
      <c r="H826" s="449" t="s">
        <v>1273</v>
      </c>
      <c r="I826" s="441" t="s">
        <v>17689</v>
      </c>
      <c r="J826" s="250" t="s">
        <v>17690</v>
      </c>
      <c r="L826" s="250" t="s">
        <v>17691</v>
      </c>
      <c r="M826" s="250" t="s">
        <v>1263</v>
      </c>
      <c r="N826" s="451" t="s">
        <v>17337</v>
      </c>
      <c r="O826" s="250" t="s">
        <v>17338</v>
      </c>
    </row>
    <row r="827" spans="3:15">
      <c r="C827" s="463"/>
      <c r="D827" s="463"/>
      <c r="E827" s="463"/>
      <c r="H827" s="459"/>
      <c r="I827" s="455" t="s">
        <v>1240</v>
      </c>
      <c r="J827" s="460"/>
      <c r="L827" s="250" t="s">
        <v>17692</v>
      </c>
      <c r="M827" s="250" t="s">
        <v>1263</v>
      </c>
      <c r="N827" s="451" t="s">
        <v>17340</v>
      </c>
      <c r="O827" s="250" t="s">
        <v>17341</v>
      </c>
    </row>
    <row r="828" spans="3:15">
      <c r="C828" s="463"/>
      <c r="D828" s="463"/>
      <c r="E828" s="463"/>
      <c r="H828" s="449" t="s">
        <v>1275</v>
      </c>
      <c r="I828" s="441" t="s">
        <v>17693</v>
      </c>
      <c r="J828" s="250" t="s">
        <v>17694</v>
      </c>
      <c r="L828" s="250" t="s">
        <v>17695</v>
      </c>
      <c r="M828" s="250" t="s">
        <v>1263</v>
      </c>
      <c r="N828" s="451" t="s">
        <v>17696</v>
      </c>
      <c r="O828" s="250" t="s">
        <v>17697</v>
      </c>
    </row>
    <row r="829" spans="3:15">
      <c r="C829" s="463"/>
      <c r="D829" s="463"/>
      <c r="E829" s="463"/>
      <c r="H829" s="449" t="s">
        <v>1275</v>
      </c>
      <c r="I829" s="441" t="s">
        <v>17698</v>
      </c>
      <c r="J829" s="250" t="s">
        <v>17699</v>
      </c>
      <c r="L829" s="250" t="s">
        <v>17700</v>
      </c>
      <c r="M829" s="250" t="s">
        <v>1263</v>
      </c>
      <c r="N829" s="451" t="s">
        <v>17701</v>
      </c>
      <c r="O829" s="250" t="s">
        <v>17702</v>
      </c>
    </row>
    <row r="830" spans="3:15">
      <c r="C830" s="463"/>
      <c r="D830" s="463"/>
      <c r="E830" s="463"/>
      <c r="H830" s="449" t="s">
        <v>1275</v>
      </c>
      <c r="I830" s="441" t="s">
        <v>17703</v>
      </c>
      <c r="J830" s="250" t="s">
        <v>17704</v>
      </c>
      <c r="L830" s="250" t="s">
        <v>17705</v>
      </c>
      <c r="M830" s="250" t="s">
        <v>1263</v>
      </c>
      <c r="N830" s="451" t="s">
        <v>17343</v>
      </c>
      <c r="O830" s="250" t="s">
        <v>17344</v>
      </c>
    </row>
    <row r="831" spans="3:15">
      <c r="C831" s="463"/>
      <c r="D831" s="463"/>
      <c r="E831" s="463"/>
      <c r="H831" s="449" t="s">
        <v>1275</v>
      </c>
      <c r="I831" s="441" t="s">
        <v>17706</v>
      </c>
      <c r="J831" s="250" t="s">
        <v>17707</v>
      </c>
      <c r="L831" s="250" t="s">
        <v>17708</v>
      </c>
      <c r="M831" s="250" t="s">
        <v>1263</v>
      </c>
      <c r="N831" s="451" t="s">
        <v>17346</v>
      </c>
      <c r="O831" s="250" t="s">
        <v>17347</v>
      </c>
    </row>
    <row r="832" spans="3:15">
      <c r="C832" s="463"/>
      <c r="D832" s="463"/>
      <c r="E832" s="463"/>
      <c r="H832" s="449" t="s">
        <v>1275</v>
      </c>
      <c r="I832" s="441" t="s">
        <v>17709</v>
      </c>
      <c r="J832" s="250" t="s">
        <v>17710</v>
      </c>
      <c r="L832" s="250" t="s">
        <v>17711</v>
      </c>
      <c r="M832" s="250" t="s">
        <v>1263</v>
      </c>
      <c r="N832" s="451" t="s">
        <v>17349</v>
      </c>
      <c r="O832" s="250" t="s">
        <v>17350</v>
      </c>
    </row>
    <row r="833" spans="3:15">
      <c r="C833" s="463"/>
      <c r="D833" s="463"/>
      <c r="E833" s="463"/>
      <c r="H833" s="449" t="s">
        <v>1275</v>
      </c>
      <c r="I833" s="441" t="s">
        <v>17712</v>
      </c>
      <c r="J833" s="250" t="s">
        <v>17713</v>
      </c>
      <c r="L833" s="250" t="s">
        <v>17714</v>
      </c>
      <c r="M833" s="250" t="s">
        <v>1263</v>
      </c>
      <c r="N833" s="451" t="s">
        <v>17352</v>
      </c>
      <c r="O833" s="250" t="s">
        <v>17353</v>
      </c>
    </row>
    <row r="834" spans="3:15">
      <c r="C834" s="463"/>
      <c r="D834" s="463"/>
      <c r="E834" s="463"/>
      <c r="H834" s="449" t="s">
        <v>1275</v>
      </c>
      <c r="I834" s="441" t="s">
        <v>17715</v>
      </c>
      <c r="J834" s="250" t="s">
        <v>17716</v>
      </c>
      <c r="L834" s="250" t="s">
        <v>17717</v>
      </c>
      <c r="M834" s="250" t="s">
        <v>1263</v>
      </c>
      <c r="N834" s="451" t="s">
        <v>17718</v>
      </c>
      <c r="O834" s="250" t="s">
        <v>17356</v>
      </c>
    </row>
    <row r="835" spans="3:15">
      <c r="C835" s="463"/>
      <c r="D835" s="463"/>
      <c r="E835" s="463"/>
      <c r="H835" s="449" t="s">
        <v>1275</v>
      </c>
      <c r="I835" s="441" t="s">
        <v>17719</v>
      </c>
      <c r="J835" s="250" t="s">
        <v>17720</v>
      </c>
      <c r="L835" s="250" t="s">
        <v>17721</v>
      </c>
      <c r="M835" s="250" t="s">
        <v>1265</v>
      </c>
      <c r="N835" s="451" t="s">
        <v>17359</v>
      </c>
      <c r="O835" s="250" t="s">
        <v>17360</v>
      </c>
    </row>
    <row r="836" spans="3:15">
      <c r="C836" s="463"/>
      <c r="D836" s="463"/>
      <c r="E836" s="463"/>
      <c r="H836" s="449" t="s">
        <v>1275</v>
      </c>
      <c r="I836" s="441" t="s">
        <v>17722</v>
      </c>
      <c r="J836" s="250" t="s">
        <v>17723</v>
      </c>
      <c r="L836" s="250" t="s">
        <v>17724</v>
      </c>
      <c r="M836" s="250" t="s">
        <v>1265</v>
      </c>
      <c r="N836" s="451" t="s">
        <v>17362</v>
      </c>
      <c r="O836" s="250" t="s">
        <v>17363</v>
      </c>
    </row>
    <row r="837" spans="3:15">
      <c r="C837" s="463"/>
      <c r="D837" s="463"/>
      <c r="E837" s="463"/>
      <c r="H837" s="449" t="s">
        <v>1275</v>
      </c>
      <c r="I837" s="441" t="s">
        <v>17725</v>
      </c>
      <c r="J837" s="250" t="s">
        <v>17726</v>
      </c>
      <c r="L837" s="250" t="s">
        <v>17727</v>
      </c>
      <c r="M837" s="250"/>
      <c r="N837" s="451"/>
      <c r="O837" s="250" t="s">
        <v>17363</v>
      </c>
    </row>
    <row r="838" spans="3:15">
      <c r="C838" s="463"/>
      <c r="D838" s="463"/>
      <c r="E838" s="463"/>
      <c r="H838" s="449" t="s">
        <v>1275</v>
      </c>
      <c r="I838" s="441" t="s">
        <v>17728</v>
      </c>
      <c r="J838" s="250" t="s">
        <v>17729</v>
      </c>
      <c r="L838" s="250" t="s">
        <v>17730</v>
      </c>
      <c r="M838" s="250" t="s">
        <v>1265</v>
      </c>
      <c r="N838" s="451" t="s">
        <v>17365</v>
      </c>
      <c r="O838" s="250" t="s">
        <v>17366</v>
      </c>
    </row>
    <row r="839" spans="3:15">
      <c r="C839" s="463"/>
      <c r="D839" s="463"/>
      <c r="E839" s="463"/>
      <c r="H839" s="449" t="s">
        <v>1275</v>
      </c>
      <c r="I839" s="441" t="s">
        <v>17731</v>
      </c>
      <c r="J839" s="250" t="s">
        <v>17732</v>
      </c>
      <c r="L839" s="250" t="s">
        <v>17733</v>
      </c>
      <c r="M839" s="250"/>
      <c r="N839" s="451"/>
      <c r="O839" s="250" t="s">
        <v>17366</v>
      </c>
    </row>
    <row r="840" spans="3:15">
      <c r="C840" s="463"/>
      <c r="D840" s="463"/>
      <c r="E840" s="463"/>
      <c r="H840" s="449" t="s">
        <v>1275</v>
      </c>
      <c r="I840" s="441" t="s">
        <v>17734</v>
      </c>
      <c r="J840" s="250" t="s">
        <v>17735</v>
      </c>
      <c r="L840" s="250" t="s">
        <v>17736</v>
      </c>
      <c r="M840" s="250" t="s">
        <v>1265</v>
      </c>
      <c r="N840" s="451" t="s">
        <v>15423</v>
      </c>
      <c r="O840" s="250" t="s">
        <v>17368</v>
      </c>
    </row>
    <row r="841" spans="3:15">
      <c r="C841" s="463"/>
      <c r="D841" s="463"/>
      <c r="E841" s="463"/>
      <c r="H841" s="449" t="s">
        <v>1275</v>
      </c>
      <c r="I841" s="441" t="s">
        <v>17737</v>
      </c>
      <c r="J841" s="250" t="s">
        <v>17738</v>
      </c>
      <c r="L841" s="250" t="s">
        <v>17739</v>
      </c>
      <c r="M841" s="250" t="s">
        <v>1265</v>
      </c>
      <c r="N841" s="451" t="s">
        <v>17370</v>
      </c>
      <c r="O841" s="250" t="s">
        <v>17371</v>
      </c>
    </row>
    <row r="842" spans="3:15">
      <c r="C842" s="463"/>
      <c r="D842" s="463"/>
      <c r="E842" s="463"/>
      <c r="H842" s="449" t="s">
        <v>1275</v>
      </c>
      <c r="I842" s="441" t="s">
        <v>17740</v>
      </c>
      <c r="J842" s="250" t="s">
        <v>17741</v>
      </c>
      <c r="L842" s="250" t="s">
        <v>17742</v>
      </c>
      <c r="M842" s="250"/>
      <c r="N842" s="451"/>
      <c r="O842" s="250" t="s">
        <v>17371</v>
      </c>
    </row>
    <row r="843" spans="3:15">
      <c r="C843" s="463"/>
      <c r="D843" s="463"/>
      <c r="E843" s="463"/>
      <c r="H843" s="449" t="s">
        <v>1275</v>
      </c>
      <c r="I843" s="441" t="s">
        <v>17743</v>
      </c>
      <c r="J843" s="250" t="s">
        <v>17744</v>
      </c>
      <c r="L843" s="250" t="s">
        <v>17745</v>
      </c>
      <c r="M843" s="250" t="s">
        <v>1265</v>
      </c>
      <c r="N843" s="451" t="s">
        <v>17373</v>
      </c>
      <c r="O843" s="250" t="s">
        <v>17374</v>
      </c>
    </row>
    <row r="844" spans="3:15">
      <c r="C844" s="463"/>
      <c r="D844" s="463"/>
      <c r="E844" s="463"/>
      <c r="H844" s="449" t="s">
        <v>1275</v>
      </c>
      <c r="I844" s="441" t="s">
        <v>17746</v>
      </c>
      <c r="J844" s="250" t="s">
        <v>17747</v>
      </c>
      <c r="L844" s="250" t="s">
        <v>17748</v>
      </c>
      <c r="M844" s="250" t="s">
        <v>1265</v>
      </c>
      <c r="N844" s="451" t="s">
        <v>17376</v>
      </c>
      <c r="O844" s="250" t="s">
        <v>17377</v>
      </c>
    </row>
    <row r="845" spans="3:15">
      <c r="C845" s="463"/>
      <c r="D845" s="463"/>
      <c r="E845" s="463"/>
      <c r="H845" s="449" t="s">
        <v>1275</v>
      </c>
      <c r="I845" s="441" t="s">
        <v>17749</v>
      </c>
      <c r="J845" s="250" t="s">
        <v>17750</v>
      </c>
      <c r="L845" s="250" t="s">
        <v>17751</v>
      </c>
      <c r="M845" s="250"/>
      <c r="N845" s="451"/>
      <c r="O845" s="250" t="s">
        <v>17377</v>
      </c>
    </row>
    <row r="846" spans="3:15">
      <c r="C846" s="463"/>
      <c r="D846" s="463"/>
      <c r="E846" s="463"/>
      <c r="H846" s="449" t="s">
        <v>1275</v>
      </c>
      <c r="I846" s="441" t="s">
        <v>17752</v>
      </c>
      <c r="J846" s="250" t="s">
        <v>17753</v>
      </c>
      <c r="L846" s="250" t="s">
        <v>17754</v>
      </c>
      <c r="M846" s="250" t="s">
        <v>1265</v>
      </c>
      <c r="N846" s="451" t="s">
        <v>17379</v>
      </c>
      <c r="O846" s="250" t="s">
        <v>17380</v>
      </c>
    </row>
    <row r="847" spans="3:15">
      <c r="C847" s="463"/>
      <c r="D847" s="463"/>
      <c r="E847" s="463"/>
      <c r="H847" s="459"/>
      <c r="I847" s="455" t="s">
        <v>1295</v>
      </c>
      <c r="J847" s="460"/>
      <c r="L847" s="250" t="s">
        <v>17755</v>
      </c>
      <c r="M847" s="250" t="s">
        <v>1265</v>
      </c>
      <c r="N847" s="451" t="s">
        <v>17382</v>
      </c>
      <c r="O847" s="250" t="s">
        <v>17383</v>
      </c>
    </row>
    <row r="848" spans="3:15">
      <c r="C848" s="463"/>
      <c r="D848" s="463"/>
      <c r="E848" s="463"/>
      <c r="H848" s="449" t="s">
        <v>1277</v>
      </c>
      <c r="I848" s="441" t="s">
        <v>17756</v>
      </c>
      <c r="J848" s="250" t="s">
        <v>17757</v>
      </c>
      <c r="L848" s="250" t="s">
        <v>17758</v>
      </c>
      <c r="M848" s="250" t="s">
        <v>1265</v>
      </c>
      <c r="N848" s="451" t="s">
        <v>17385</v>
      </c>
      <c r="O848" s="250" t="s">
        <v>17386</v>
      </c>
    </row>
    <row r="849" spans="3:15">
      <c r="C849" s="463"/>
      <c r="D849" s="463"/>
      <c r="E849" s="463"/>
      <c r="H849" s="449" t="s">
        <v>1277</v>
      </c>
      <c r="I849" s="441" t="s">
        <v>17759</v>
      </c>
      <c r="J849" s="250" t="s">
        <v>17760</v>
      </c>
      <c r="L849" s="250" t="s">
        <v>17761</v>
      </c>
      <c r="M849" s="250" t="s">
        <v>1265</v>
      </c>
      <c r="N849" s="451" t="s">
        <v>17388</v>
      </c>
      <c r="O849" s="250" t="s">
        <v>17389</v>
      </c>
    </row>
    <row r="850" spans="3:15">
      <c r="C850" s="463"/>
      <c r="D850" s="463"/>
      <c r="E850" s="463"/>
      <c r="H850" s="449" t="s">
        <v>1277</v>
      </c>
      <c r="I850" s="441" t="s">
        <v>17762</v>
      </c>
      <c r="J850" s="250" t="s">
        <v>17763</v>
      </c>
      <c r="L850" s="250" t="s">
        <v>17764</v>
      </c>
      <c r="M850" s="250" t="s">
        <v>1265</v>
      </c>
      <c r="N850" s="451" t="s">
        <v>16598</v>
      </c>
      <c r="O850" s="250" t="s">
        <v>17391</v>
      </c>
    </row>
    <row r="851" spans="3:15">
      <c r="C851" s="463"/>
      <c r="D851" s="463"/>
      <c r="E851" s="463"/>
      <c r="H851" s="449" t="s">
        <v>1277</v>
      </c>
      <c r="I851" s="441" t="s">
        <v>17765</v>
      </c>
      <c r="J851" s="250" t="s">
        <v>17766</v>
      </c>
      <c r="L851" s="250" t="s">
        <v>17767</v>
      </c>
      <c r="M851" s="250" t="s">
        <v>1265</v>
      </c>
      <c r="N851" s="451" t="s">
        <v>17141</v>
      </c>
      <c r="O851" s="250" t="s">
        <v>17393</v>
      </c>
    </row>
    <row r="852" spans="3:15">
      <c r="C852" s="463"/>
      <c r="D852" s="463"/>
      <c r="E852" s="463"/>
      <c r="H852" s="449" t="s">
        <v>1277</v>
      </c>
      <c r="I852" s="441" t="s">
        <v>17768</v>
      </c>
      <c r="J852" s="250" t="s">
        <v>17769</v>
      </c>
      <c r="L852" s="250" t="s">
        <v>17770</v>
      </c>
      <c r="M852" s="250" t="s">
        <v>1265</v>
      </c>
      <c r="N852" s="451" t="s">
        <v>17395</v>
      </c>
      <c r="O852" s="250" t="s">
        <v>17396</v>
      </c>
    </row>
    <row r="853" spans="3:15">
      <c r="C853" s="463"/>
      <c r="D853" s="463"/>
      <c r="E853" s="463"/>
      <c r="H853" s="449" t="s">
        <v>1277</v>
      </c>
      <c r="I853" s="441" t="s">
        <v>17771</v>
      </c>
      <c r="J853" s="250" t="s">
        <v>17772</v>
      </c>
      <c r="L853" s="250" t="s">
        <v>17773</v>
      </c>
      <c r="M853" s="250"/>
      <c r="N853" s="451"/>
      <c r="O853" s="250" t="s">
        <v>17396</v>
      </c>
    </row>
    <row r="854" spans="3:15">
      <c r="C854" s="463"/>
      <c r="D854" s="463"/>
      <c r="E854" s="463"/>
      <c r="H854" s="449" t="s">
        <v>1277</v>
      </c>
      <c r="I854" s="441" t="s">
        <v>17774</v>
      </c>
      <c r="J854" s="250" t="s">
        <v>17775</v>
      </c>
      <c r="L854" s="250" t="s">
        <v>17776</v>
      </c>
      <c r="M854" s="250" t="s">
        <v>1265</v>
      </c>
      <c r="N854" s="451" t="s">
        <v>17398</v>
      </c>
      <c r="O854" s="250" t="s">
        <v>17399</v>
      </c>
    </row>
    <row r="855" spans="3:15">
      <c r="C855" s="463"/>
      <c r="D855" s="463"/>
      <c r="E855" s="463"/>
      <c r="H855" s="449" t="s">
        <v>1277</v>
      </c>
      <c r="I855" s="441" t="s">
        <v>17777</v>
      </c>
      <c r="J855" s="250" t="s">
        <v>17778</v>
      </c>
      <c r="L855" s="250" t="s">
        <v>17779</v>
      </c>
      <c r="M855" s="250" t="s">
        <v>1265</v>
      </c>
      <c r="N855" s="451" t="s">
        <v>17401</v>
      </c>
      <c r="O855" s="250" t="s">
        <v>17402</v>
      </c>
    </row>
    <row r="856" spans="3:15">
      <c r="C856" s="463"/>
      <c r="D856" s="463"/>
      <c r="E856" s="463"/>
      <c r="H856" s="449" t="s">
        <v>1277</v>
      </c>
      <c r="I856" s="441" t="s">
        <v>16094</v>
      </c>
      <c r="J856" s="250" t="s">
        <v>17780</v>
      </c>
      <c r="L856" s="250" t="s">
        <v>17781</v>
      </c>
      <c r="M856" s="250"/>
      <c r="N856" s="451"/>
      <c r="O856" s="250" t="s">
        <v>17402</v>
      </c>
    </row>
    <row r="857" spans="3:15">
      <c r="C857" s="463"/>
      <c r="D857" s="463"/>
      <c r="E857" s="463"/>
      <c r="H857" s="449" t="s">
        <v>1277</v>
      </c>
      <c r="I857" s="441" t="s">
        <v>17782</v>
      </c>
      <c r="J857" s="250" t="s">
        <v>17783</v>
      </c>
      <c r="L857" s="250" t="s">
        <v>17784</v>
      </c>
      <c r="M857" s="250" t="s">
        <v>1265</v>
      </c>
      <c r="N857" s="451" t="s">
        <v>17404</v>
      </c>
      <c r="O857" s="250" t="s">
        <v>17405</v>
      </c>
    </row>
    <row r="858" spans="3:15">
      <c r="C858" s="463"/>
      <c r="D858" s="463"/>
      <c r="E858" s="463"/>
      <c r="H858" s="449" t="s">
        <v>1277</v>
      </c>
      <c r="I858" s="441" t="s">
        <v>15909</v>
      </c>
      <c r="J858" s="250" t="s">
        <v>17785</v>
      </c>
      <c r="L858" s="250" t="s">
        <v>17786</v>
      </c>
      <c r="M858" s="250" t="s">
        <v>1265</v>
      </c>
      <c r="N858" s="451" t="s">
        <v>17407</v>
      </c>
      <c r="O858" s="250" t="s">
        <v>17408</v>
      </c>
    </row>
    <row r="859" spans="3:15">
      <c r="C859" s="463"/>
      <c r="D859" s="463"/>
      <c r="E859" s="463"/>
      <c r="H859" s="449" t="s">
        <v>1277</v>
      </c>
      <c r="I859" s="441" t="s">
        <v>17787</v>
      </c>
      <c r="J859" s="250" t="s">
        <v>17788</v>
      </c>
      <c r="L859" s="250" t="s">
        <v>17789</v>
      </c>
      <c r="M859" s="250"/>
      <c r="N859" s="451"/>
      <c r="O859" s="250" t="s">
        <v>17408</v>
      </c>
    </row>
    <row r="860" spans="3:15">
      <c r="C860" s="463"/>
      <c r="D860" s="463"/>
      <c r="E860" s="463"/>
      <c r="H860" s="449" t="s">
        <v>1277</v>
      </c>
      <c r="I860" s="441" t="s">
        <v>17790</v>
      </c>
      <c r="J860" s="250" t="s">
        <v>17791</v>
      </c>
      <c r="L860" s="250" t="s">
        <v>17792</v>
      </c>
      <c r="M860" s="250" t="s">
        <v>1265</v>
      </c>
      <c r="N860" s="451" t="s">
        <v>17410</v>
      </c>
      <c r="O860" s="250" t="s">
        <v>17411</v>
      </c>
    </row>
    <row r="861" spans="3:15">
      <c r="C861" s="463"/>
      <c r="D861" s="463"/>
      <c r="E861" s="463"/>
      <c r="H861" s="449" t="s">
        <v>1277</v>
      </c>
      <c r="I861" s="441" t="s">
        <v>17793</v>
      </c>
      <c r="J861" s="250" t="s">
        <v>17794</v>
      </c>
      <c r="L861" s="250" t="s">
        <v>17795</v>
      </c>
      <c r="M861" s="250" t="s">
        <v>1265</v>
      </c>
      <c r="N861" s="451" t="s">
        <v>17413</v>
      </c>
      <c r="O861" s="250" t="s">
        <v>17414</v>
      </c>
    </row>
    <row r="862" spans="3:15">
      <c r="C862" s="463"/>
      <c r="D862" s="463"/>
      <c r="E862" s="463"/>
      <c r="H862" s="449" t="s">
        <v>1277</v>
      </c>
      <c r="I862" s="441" t="s">
        <v>17796</v>
      </c>
      <c r="J862" s="250" t="s">
        <v>17797</v>
      </c>
      <c r="L862" s="250" t="s">
        <v>17798</v>
      </c>
      <c r="M862" s="250" t="s">
        <v>1265</v>
      </c>
      <c r="N862" s="451" t="s">
        <v>17416</v>
      </c>
      <c r="O862" s="250" t="s">
        <v>17417</v>
      </c>
    </row>
    <row r="863" spans="3:15">
      <c r="C863" s="463"/>
      <c r="D863" s="463"/>
      <c r="E863" s="463"/>
      <c r="H863" s="449" t="s">
        <v>1277</v>
      </c>
      <c r="I863" s="441" t="s">
        <v>17799</v>
      </c>
      <c r="J863" s="250" t="s">
        <v>17800</v>
      </c>
      <c r="L863" s="250" t="s">
        <v>17801</v>
      </c>
      <c r="M863" s="250" t="s">
        <v>1265</v>
      </c>
      <c r="N863" s="451" t="s">
        <v>17419</v>
      </c>
      <c r="O863" s="250" t="s">
        <v>17420</v>
      </c>
    </row>
    <row r="864" spans="3:15">
      <c r="C864" s="463"/>
      <c r="D864" s="463"/>
      <c r="E864" s="463"/>
      <c r="H864" s="449" t="s">
        <v>1277</v>
      </c>
      <c r="I864" s="441" t="s">
        <v>17802</v>
      </c>
      <c r="J864" s="250" t="s">
        <v>17803</v>
      </c>
      <c r="L864" s="250" t="s">
        <v>17804</v>
      </c>
      <c r="M864" s="250" t="s">
        <v>1267</v>
      </c>
      <c r="N864" s="451" t="s">
        <v>17423</v>
      </c>
      <c r="O864" s="250" t="s">
        <v>17424</v>
      </c>
    </row>
    <row r="865" spans="3:15">
      <c r="C865" s="463"/>
      <c r="D865" s="463"/>
      <c r="E865" s="463"/>
      <c r="H865" s="449" t="s">
        <v>1277</v>
      </c>
      <c r="I865" s="441" t="s">
        <v>17805</v>
      </c>
      <c r="J865" s="250" t="s">
        <v>17806</v>
      </c>
      <c r="L865" s="250" t="s">
        <v>17807</v>
      </c>
      <c r="M865" s="250" t="s">
        <v>1267</v>
      </c>
      <c r="N865" s="451" t="s">
        <v>17426</v>
      </c>
      <c r="O865" s="250" t="s">
        <v>17427</v>
      </c>
    </row>
    <row r="866" spans="3:15">
      <c r="C866" s="463"/>
      <c r="D866" s="463"/>
      <c r="E866" s="463"/>
      <c r="H866" s="449" t="s">
        <v>1277</v>
      </c>
      <c r="I866" s="441" t="s">
        <v>17808</v>
      </c>
      <c r="J866" s="250" t="s">
        <v>17809</v>
      </c>
      <c r="L866" s="250" t="s">
        <v>17810</v>
      </c>
      <c r="M866" s="250"/>
      <c r="N866" s="451"/>
      <c r="O866" s="250" t="s">
        <v>17427</v>
      </c>
    </row>
    <row r="867" spans="3:15">
      <c r="C867" s="463"/>
      <c r="D867" s="463"/>
      <c r="E867" s="463"/>
      <c r="H867" s="449" t="s">
        <v>1277</v>
      </c>
      <c r="I867" s="441" t="s">
        <v>17811</v>
      </c>
      <c r="J867" s="250" t="s">
        <v>17812</v>
      </c>
      <c r="L867" s="250" t="s">
        <v>17813</v>
      </c>
      <c r="M867" s="250" t="s">
        <v>1267</v>
      </c>
      <c r="N867" s="451" t="s">
        <v>17429</v>
      </c>
      <c r="O867" s="250" t="s">
        <v>17430</v>
      </c>
    </row>
    <row r="868" spans="3:15">
      <c r="C868" s="463"/>
      <c r="D868" s="463"/>
      <c r="E868" s="463"/>
      <c r="H868" s="449" t="s">
        <v>1277</v>
      </c>
      <c r="I868" s="441" t="s">
        <v>17814</v>
      </c>
      <c r="J868" s="250" t="s">
        <v>17815</v>
      </c>
      <c r="L868" s="250" t="s">
        <v>17816</v>
      </c>
      <c r="M868" s="250"/>
      <c r="N868" s="451"/>
      <c r="O868" s="250" t="s">
        <v>17430</v>
      </c>
    </row>
    <row r="869" spans="3:15">
      <c r="C869" s="463"/>
      <c r="D869" s="463"/>
      <c r="E869" s="463"/>
      <c r="H869" s="449" t="s">
        <v>1277</v>
      </c>
      <c r="I869" s="441" t="s">
        <v>17817</v>
      </c>
      <c r="J869" s="250" t="s">
        <v>17818</v>
      </c>
      <c r="L869" s="250" t="s">
        <v>17819</v>
      </c>
      <c r="M869" s="250" t="s">
        <v>1267</v>
      </c>
      <c r="N869" s="451" t="s">
        <v>17432</v>
      </c>
      <c r="O869" s="250" t="s">
        <v>17433</v>
      </c>
    </row>
    <row r="870" spans="3:15">
      <c r="C870" s="463"/>
      <c r="D870" s="463"/>
      <c r="E870" s="463"/>
      <c r="H870" s="449" t="s">
        <v>1277</v>
      </c>
      <c r="I870" s="441" t="s">
        <v>17820</v>
      </c>
      <c r="J870" s="250" t="s">
        <v>17821</v>
      </c>
      <c r="L870" s="250" t="s">
        <v>17822</v>
      </c>
      <c r="M870" s="250" t="s">
        <v>1267</v>
      </c>
      <c r="N870" s="451" t="s">
        <v>17435</v>
      </c>
      <c r="O870" s="250" t="s">
        <v>17436</v>
      </c>
    </row>
    <row r="871" spans="3:15">
      <c r="C871" s="463"/>
      <c r="D871" s="463"/>
      <c r="E871" s="463"/>
      <c r="H871" s="449" t="s">
        <v>1277</v>
      </c>
      <c r="I871" s="441" t="s">
        <v>15958</v>
      </c>
      <c r="J871" s="250" t="s">
        <v>17823</v>
      </c>
      <c r="L871" s="250" t="s">
        <v>17824</v>
      </c>
      <c r="M871" s="250" t="s">
        <v>1267</v>
      </c>
      <c r="N871" s="451" t="s">
        <v>17438</v>
      </c>
      <c r="O871" s="250" t="s">
        <v>17439</v>
      </c>
    </row>
    <row r="872" spans="3:15">
      <c r="C872" s="463"/>
      <c r="D872" s="463"/>
      <c r="E872" s="463"/>
      <c r="H872" s="449" t="s">
        <v>1277</v>
      </c>
      <c r="I872" s="441" t="s">
        <v>17825</v>
      </c>
      <c r="J872" s="250" t="s">
        <v>17826</v>
      </c>
      <c r="L872" s="250" t="s">
        <v>17827</v>
      </c>
      <c r="M872" s="250"/>
      <c r="N872" s="451"/>
      <c r="O872" s="250" t="s">
        <v>17439</v>
      </c>
    </row>
    <row r="873" spans="3:15">
      <c r="C873" s="463"/>
      <c r="D873" s="463"/>
      <c r="E873" s="463"/>
      <c r="H873" s="449" t="s">
        <v>1277</v>
      </c>
      <c r="I873" s="441" t="s">
        <v>17828</v>
      </c>
      <c r="J873" s="250" t="s">
        <v>17829</v>
      </c>
      <c r="L873" s="250" t="s">
        <v>17830</v>
      </c>
      <c r="M873" s="250" t="s">
        <v>1267</v>
      </c>
      <c r="N873" s="451" t="s">
        <v>17441</v>
      </c>
      <c r="O873" s="250" t="s">
        <v>17442</v>
      </c>
    </row>
    <row r="874" spans="3:15">
      <c r="C874" s="463"/>
      <c r="D874" s="463"/>
      <c r="E874" s="463"/>
      <c r="H874" s="449" t="s">
        <v>1277</v>
      </c>
      <c r="I874" s="441" t="s">
        <v>16598</v>
      </c>
      <c r="J874" s="250" t="s">
        <v>17831</v>
      </c>
      <c r="L874" s="250" t="s">
        <v>17832</v>
      </c>
      <c r="M874" s="250" t="s">
        <v>1267</v>
      </c>
      <c r="N874" s="451" t="s">
        <v>17444</v>
      </c>
      <c r="O874" s="250" t="s">
        <v>17445</v>
      </c>
    </row>
    <row r="875" spans="3:15">
      <c r="C875" s="463"/>
      <c r="D875" s="463"/>
      <c r="E875" s="463"/>
      <c r="H875" s="449" t="s">
        <v>1277</v>
      </c>
      <c r="I875" s="441" t="s">
        <v>17833</v>
      </c>
      <c r="J875" s="250" t="s">
        <v>17834</v>
      </c>
      <c r="L875" s="250" t="s">
        <v>17835</v>
      </c>
      <c r="M875" s="250"/>
      <c r="N875" s="451"/>
      <c r="O875" s="250" t="s">
        <v>17445</v>
      </c>
    </row>
    <row r="876" spans="3:15">
      <c r="C876" s="463"/>
      <c r="D876" s="463"/>
      <c r="E876" s="463"/>
      <c r="H876" s="449" t="s">
        <v>1277</v>
      </c>
      <c r="I876" s="441" t="s">
        <v>17836</v>
      </c>
      <c r="J876" s="250" t="s">
        <v>17837</v>
      </c>
      <c r="L876" s="250" t="s">
        <v>17838</v>
      </c>
      <c r="M876" s="250" t="s">
        <v>1267</v>
      </c>
      <c r="N876" s="451" t="s">
        <v>17447</v>
      </c>
      <c r="O876" s="250" t="s">
        <v>17448</v>
      </c>
    </row>
    <row r="877" spans="3:15">
      <c r="C877" s="463"/>
      <c r="D877" s="463"/>
      <c r="E877" s="463"/>
      <c r="H877" s="449" t="s">
        <v>1277</v>
      </c>
      <c r="I877" s="441" t="s">
        <v>17839</v>
      </c>
      <c r="J877" s="250" t="s">
        <v>17840</v>
      </c>
      <c r="L877" s="250" t="s">
        <v>17841</v>
      </c>
      <c r="M877" s="250"/>
      <c r="N877" s="451"/>
      <c r="O877" s="250" t="s">
        <v>17448</v>
      </c>
    </row>
    <row r="878" spans="3:15">
      <c r="C878" s="463"/>
      <c r="D878" s="463"/>
      <c r="E878" s="463"/>
      <c r="H878" s="449" t="s">
        <v>1277</v>
      </c>
      <c r="I878" s="441" t="s">
        <v>17842</v>
      </c>
      <c r="J878" s="250" t="s">
        <v>17843</v>
      </c>
      <c r="L878" s="250" t="s">
        <v>17844</v>
      </c>
      <c r="M878" s="250" t="s">
        <v>1267</v>
      </c>
      <c r="N878" s="451" t="s">
        <v>17450</v>
      </c>
      <c r="O878" s="250" t="s">
        <v>17451</v>
      </c>
    </row>
    <row r="879" spans="3:15">
      <c r="C879" s="463"/>
      <c r="D879" s="463"/>
      <c r="E879" s="463"/>
      <c r="H879" s="449" t="s">
        <v>1277</v>
      </c>
      <c r="I879" s="441" t="s">
        <v>17141</v>
      </c>
      <c r="J879" s="250" t="s">
        <v>17845</v>
      </c>
      <c r="L879" s="250" t="s">
        <v>17846</v>
      </c>
      <c r="M879" s="250" t="s">
        <v>1267</v>
      </c>
      <c r="N879" s="451" t="s">
        <v>17453</v>
      </c>
      <c r="O879" s="250" t="s">
        <v>17454</v>
      </c>
    </row>
    <row r="880" spans="3:15">
      <c r="C880" s="463"/>
      <c r="D880" s="463"/>
      <c r="E880" s="463"/>
      <c r="H880" s="449" t="s">
        <v>1277</v>
      </c>
      <c r="I880" s="441" t="s">
        <v>17847</v>
      </c>
      <c r="J880" s="250" t="s">
        <v>17848</v>
      </c>
      <c r="L880" s="250" t="s">
        <v>17849</v>
      </c>
      <c r="M880" s="250" t="s">
        <v>1267</v>
      </c>
      <c r="N880" s="451" t="s">
        <v>17456</v>
      </c>
      <c r="O880" s="250" t="s">
        <v>17457</v>
      </c>
    </row>
    <row r="881" spans="3:15">
      <c r="C881" s="463"/>
      <c r="D881" s="463"/>
      <c r="E881" s="463"/>
      <c r="H881" s="449" t="s">
        <v>1277</v>
      </c>
      <c r="I881" s="441" t="s">
        <v>17850</v>
      </c>
      <c r="J881" s="250" t="s">
        <v>17851</v>
      </c>
      <c r="L881" s="250" t="s">
        <v>17852</v>
      </c>
      <c r="M881" s="250"/>
      <c r="N881" s="451"/>
      <c r="O881" s="250" t="s">
        <v>17457</v>
      </c>
    </row>
    <row r="882" spans="3:15">
      <c r="C882" s="463"/>
      <c r="D882" s="463"/>
      <c r="E882" s="463"/>
      <c r="H882" s="449" t="s">
        <v>1277</v>
      </c>
      <c r="I882" s="441" t="s">
        <v>17853</v>
      </c>
      <c r="J882" s="250" t="s">
        <v>17854</v>
      </c>
      <c r="L882" s="250" t="s">
        <v>17855</v>
      </c>
      <c r="M882" s="250" t="s">
        <v>1267</v>
      </c>
      <c r="N882" s="451" t="s">
        <v>17459</v>
      </c>
      <c r="O882" s="250" t="s">
        <v>17460</v>
      </c>
    </row>
    <row r="883" spans="3:15">
      <c r="C883" s="463"/>
      <c r="D883" s="463"/>
      <c r="E883" s="463"/>
      <c r="H883" s="449" t="s">
        <v>1277</v>
      </c>
      <c r="I883" s="441" t="s">
        <v>17856</v>
      </c>
      <c r="J883" s="250" t="s">
        <v>17857</v>
      </c>
      <c r="L883" s="250" t="s">
        <v>17858</v>
      </c>
      <c r="M883" s="250" t="s">
        <v>1267</v>
      </c>
      <c r="N883" s="451" t="s">
        <v>17462</v>
      </c>
      <c r="O883" s="250" t="s">
        <v>17463</v>
      </c>
    </row>
    <row r="884" spans="3:15">
      <c r="C884" s="463"/>
      <c r="D884" s="463"/>
      <c r="E884" s="463"/>
      <c r="H884" s="449" t="s">
        <v>1277</v>
      </c>
      <c r="I884" s="441" t="s">
        <v>17859</v>
      </c>
      <c r="J884" s="250" t="s">
        <v>17860</v>
      </c>
      <c r="L884" s="250" t="s">
        <v>17861</v>
      </c>
      <c r="M884" s="250" t="s">
        <v>1267</v>
      </c>
      <c r="N884" s="451" t="s">
        <v>17465</v>
      </c>
      <c r="O884" s="250" t="s">
        <v>17466</v>
      </c>
    </row>
    <row r="885" spans="3:15">
      <c r="C885" s="463"/>
      <c r="D885" s="463"/>
      <c r="E885" s="463"/>
      <c r="H885" s="449" t="s">
        <v>1277</v>
      </c>
      <c r="I885" s="441" t="s">
        <v>17862</v>
      </c>
      <c r="J885" s="250" t="s">
        <v>17863</v>
      </c>
      <c r="L885" s="250" t="s">
        <v>17864</v>
      </c>
      <c r="M885" s="250" t="s">
        <v>1267</v>
      </c>
      <c r="N885" s="451" t="s">
        <v>17468</v>
      </c>
      <c r="O885" s="250" t="s">
        <v>17469</v>
      </c>
    </row>
    <row r="886" spans="3:15">
      <c r="C886" s="463"/>
      <c r="D886" s="463"/>
      <c r="E886" s="463"/>
      <c r="H886" s="449" t="s">
        <v>1277</v>
      </c>
      <c r="I886" s="441" t="s">
        <v>17865</v>
      </c>
      <c r="J886" s="250" t="s">
        <v>17866</v>
      </c>
      <c r="L886" s="250" t="s">
        <v>17867</v>
      </c>
      <c r="M886" s="250" t="s">
        <v>1267</v>
      </c>
      <c r="N886" s="451" t="s">
        <v>17471</v>
      </c>
      <c r="O886" s="250" t="s">
        <v>17472</v>
      </c>
    </row>
    <row r="887" spans="3:15">
      <c r="C887" s="463"/>
      <c r="D887" s="463"/>
      <c r="E887" s="463"/>
      <c r="H887" s="449" t="s">
        <v>1277</v>
      </c>
      <c r="I887" s="441" t="s">
        <v>17868</v>
      </c>
      <c r="J887" s="250" t="s">
        <v>17869</v>
      </c>
      <c r="L887" s="250" t="s">
        <v>17870</v>
      </c>
      <c r="M887" s="250" t="s">
        <v>1267</v>
      </c>
      <c r="N887" s="451" t="s">
        <v>17474</v>
      </c>
      <c r="O887" s="250" t="s">
        <v>17475</v>
      </c>
    </row>
    <row r="888" spans="3:15">
      <c r="C888" s="463"/>
      <c r="D888" s="463"/>
      <c r="E888" s="463"/>
      <c r="H888" s="449" t="s">
        <v>1277</v>
      </c>
      <c r="I888" s="441" t="s">
        <v>17871</v>
      </c>
      <c r="J888" s="250" t="s">
        <v>17872</v>
      </c>
      <c r="L888" s="250" t="s">
        <v>17873</v>
      </c>
      <c r="M888" s="250" t="s">
        <v>1267</v>
      </c>
      <c r="N888" s="451" t="s">
        <v>17477</v>
      </c>
      <c r="O888" s="250" t="s">
        <v>17478</v>
      </c>
    </row>
    <row r="889" spans="3:15">
      <c r="C889" s="463"/>
      <c r="D889" s="463"/>
      <c r="E889" s="463"/>
      <c r="H889" s="449" t="s">
        <v>1277</v>
      </c>
      <c r="I889" s="441" t="s">
        <v>17874</v>
      </c>
      <c r="J889" s="250" t="s">
        <v>17875</v>
      </c>
      <c r="L889" s="250" t="s">
        <v>17876</v>
      </c>
      <c r="M889" s="250" t="s">
        <v>1267</v>
      </c>
      <c r="N889" s="451" t="s">
        <v>17480</v>
      </c>
      <c r="O889" s="250" t="s">
        <v>17481</v>
      </c>
    </row>
    <row r="890" spans="3:15">
      <c r="C890" s="463"/>
      <c r="D890" s="463"/>
      <c r="E890" s="463"/>
      <c r="H890" s="449" t="s">
        <v>1277</v>
      </c>
      <c r="I890" s="441" t="s">
        <v>17877</v>
      </c>
      <c r="J890" s="250" t="s">
        <v>17878</v>
      </c>
      <c r="L890" s="250" t="s">
        <v>17879</v>
      </c>
      <c r="M890" s="250" t="s">
        <v>1267</v>
      </c>
      <c r="N890" s="451" t="s">
        <v>17483</v>
      </c>
      <c r="O890" s="250" t="s">
        <v>17484</v>
      </c>
    </row>
    <row r="891" spans="3:15">
      <c r="C891" s="463"/>
      <c r="D891" s="463"/>
      <c r="E891" s="463"/>
      <c r="H891" s="459"/>
      <c r="I891" s="455" t="s">
        <v>1266</v>
      </c>
      <c r="J891" s="460"/>
      <c r="L891" s="250" t="s">
        <v>17880</v>
      </c>
      <c r="M891" s="250" t="s">
        <v>1267</v>
      </c>
      <c r="N891" s="451" t="s">
        <v>17486</v>
      </c>
      <c r="O891" s="250" t="s">
        <v>17487</v>
      </c>
    </row>
    <row r="892" spans="3:15">
      <c r="C892" s="463"/>
      <c r="D892" s="463"/>
      <c r="E892" s="463"/>
      <c r="H892" s="449" t="s">
        <v>1279</v>
      </c>
      <c r="I892" s="441" t="s">
        <v>17881</v>
      </c>
      <c r="J892" s="250" t="s">
        <v>17882</v>
      </c>
      <c r="L892" s="250" t="s">
        <v>17883</v>
      </c>
      <c r="M892" s="250" t="s">
        <v>1269</v>
      </c>
      <c r="N892" s="451" t="s">
        <v>17490</v>
      </c>
      <c r="O892" s="250" t="s">
        <v>17491</v>
      </c>
    </row>
    <row r="893" spans="3:15">
      <c r="C893" s="463"/>
      <c r="D893" s="463"/>
      <c r="E893" s="463"/>
      <c r="H893" s="449" t="s">
        <v>1279</v>
      </c>
      <c r="I893" s="441" t="s">
        <v>17884</v>
      </c>
      <c r="J893" s="250" t="s">
        <v>17885</v>
      </c>
      <c r="L893" s="250" t="s">
        <v>17886</v>
      </c>
      <c r="M893" s="250" t="s">
        <v>1269</v>
      </c>
      <c r="N893" s="451" t="s">
        <v>17493</v>
      </c>
      <c r="O893" s="250" t="s">
        <v>17494</v>
      </c>
    </row>
    <row r="894" spans="3:15">
      <c r="C894" s="463"/>
      <c r="D894" s="463"/>
      <c r="E894" s="463"/>
      <c r="H894" s="449" t="s">
        <v>1279</v>
      </c>
      <c r="I894" s="441" t="s">
        <v>17887</v>
      </c>
      <c r="J894" s="250" t="s">
        <v>17888</v>
      </c>
      <c r="L894" s="250" t="s">
        <v>17889</v>
      </c>
      <c r="M894" s="250" t="s">
        <v>1269</v>
      </c>
      <c r="N894" s="451" t="s">
        <v>17496</v>
      </c>
      <c r="O894" s="250" t="s">
        <v>17497</v>
      </c>
    </row>
    <row r="895" spans="3:15">
      <c r="C895" s="463"/>
      <c r="D895" s="463"/>
      <c r="E895" s="463"/>
      <c r="H895" s="449" t="s">
        <v>1279</v>
      </c>
      <c r="I895" s="441" t="s">
        <v>17890</v>
      </c>
      <c r="J895" s="250" t="s">
        <v>17891</v>
      </c>
      <c r="L895" s="250" t="s">
        <v>17892</v>
      </c>
      <c r="M895" s="250" t="s">
        <v>1269</v>
      </c>
      <c r="N895" s="451" t="s">
        <v>17499</v>
      </c>
      <c r="O895" s="250" t="s">
        <v>17500</v>
      </c>
    </row>
    <row r="896" spans="3:15">
      <c r="C896" s="463"/>
      <c r="D896" s="463"/>
      <c r="E896" s="463"/>
      <c r="H896" s="449" t="s">
        <v>1279</v>
      </c>
      <c r="I896" s="441" t="s">
        <v>17893</v>
      </c>
      <c r="J896" s="250" t="s">
        <v>17894</v>
      </c>
      <c r="L896" s="250" t="s">
        <v>17895</v>
      </c>
      <c r="M896" s="250" t="s">
        <v>1269</v>
      </c>
      <c r="N896" s="451" t="s">
        <v>17502</v>
      </c>
      <c r="O896" s="250" t="s">
        <v>17503</v>
      </c>
    </row>
    <row r="897" spans="3:15">
      <c r="C897" s="463"/>
      <c r="D897" s="463"/>
      <c r="E897" s="463"/>
      <c r="H897" s="449" t="s">
        <v>1279</v>
      </c>
      <c r="I897" s="441" t="s">
        <v>17896</v>
      </c>
      <c r="J897" s="250" t="s">
        <v>17897</v>
      </c>
      <c r="L897" s="250" t="s">
        <v>17898</v>
      </c>
      <c r="M897" s="250"/>
      <c r="N897" s="451"/>
      <c r="O897" s="250" t="s">
        <v>17503</v>
      </c>
    </row>
    <row r="898" spans="3:15">
      <c r="C898" s="463"/>
      <c r="D898" s="463"/>
      <c r="E898" s="463"/>
      <c r="H898" s="449" t="s">
        <v>1279</v>
      </c>
      <c r="I898" s="441" t="s">
        <v>17899</v>
      </c>
      <c r="J898" s="250" t="s">
        <v>17900</v>
      </c>
      <c r="L898" s="250" t="s">
        <v>17901</v>
      </c>
      <c r="M898" s="250" t="s">
        <v>1269</v>
      </c>
      <c r="N898" s="451" t="s">
        <v>17505</v>
      </c>
      <c r="O898" s="250" t="s">
        <v>17506</v>
      </c>
    </row>
    <row r="899" spans="3:15">
      <c r="C899" s="463"/>
      <c r="D899" s="463"/>
      <c r="E899" s="463"/>
      <c r="H899" s="449" t="s">
        <v>1279</v>
      </c>
      <c r="I899" s="441" t="s">
        <v>17902</v>
      </c>
      <c r="J899" s="250" t="s">
        <v>17903</v>
      </c>
      <c r="L899" s="250" t="s">
        <v>17904</v>
      </c>
      <c r="M899" s="250" t="s">
        <v>1269</v>
      </c>
      <c r="N899" s="451" t="s">
        <v>17508</v>
      </c>
      <c r="O899" s="250" t="s">
        <v>17509</v>
      </c>
    </row>
    <row r="900" spans="3:15">
      <c r="C900" s="463"/>
      <c r="D900" s="463"/>
      <c r="E900" s="463"/>
      <c r="H900" s="449" t="s">
        <v>1279</v>
      </c>
      <c r="I900" s="441" t="s">
        <v>17905</v>
      </c>
      <c r="J900" s="250" t="s">
        <v>17906</v>
      </c>
      <c r="L900" s="250" t="s">
        <v>17907</v>
      </c>
      <c r="M900" s="250" t="s">
        <v>1269</v>
      </c>
      <c r="N900" s="451" t="s">
        <v>17511</v>
      </c>
      <c r="O900" s="250" t="s">
        <v>17512</v>
      </c>
    </row>
    <row r="901" spans="3:15">
      <c r="C901" s="463"/>
      <c r="D901" s="463"/>
      <c r="E901" s="463"/>
      <c r="H901" s="449" t="s">
        <v>1279</v>
      </c>
      <c r="I901" s="441" t="s">
        <v>17908</v>
      </c>
      <c r="J901" s="250" t="s">
        <v>17909</v>
      </c>
      <c r="L901" s="250" t="s">
        <v>17910</v>
      </c>
      <c r="M901" s="250" t="s">
        <v>1269</v>
      </c>
      <c r="N901" s="451" t="s">
        <v>17514</v>
      </c>
      <c r="O901" s="250" t="s">
        <v>17515</v>
      </c>
    </row>
    <row r="902" spans="3:15">
      <c r="C902" s="463"/>
      <c r="D902" s="463"/>
      <c r="E902" s="463"/>
      <c r="H902" s="449" t="s">
        <v>1279</v>
      </c>
      <c r="I902" s="441" t="s">
        <v>17911</v>
      </c>
      <c r="J902" s="250" t="s">
        <v>17912</v>
      </c>
      <c r="L902" s="250" t="s">
        <v>17913</v>
      </c>
      <c r="M902" s="250" t="s">
        <v>1269</v>
      </c>
      <c r="N902" s="451" t="s">
        <v>17517</v>
      </c>
      <c r="O902" s="250" t="s">
        <v>17518</v>
      </c>
    </row>
    <row r="903" spans="3:15">
      <c r="C903" s="463"/>
      <c r="D903" s="463"/>
      <c r="E903" s="463"/>
      <c r="H903" s="449" t="s">
        <v>1279</v>
      </c>
      <c r="I903" s="441" t="s">
        <v>17914</v>
      </c>
      <c r="J903" s="250" t="s">
        <v>17915</v>
      </c>
      <c r="L903" s="250" t="s">
        <v>17916</v>
      </c>
      <c r="M903" s="250" t="s">
        <v>1269</v>
      </c>
      <c r="N903" s="451" t="s">
        <v>17520</v>
      </c>
      <c r="O903" s="250" t="s">
        <v>17521</v>
      </c>
    </row>
    <row r="904" spans="3:15">
      <c r="C904" s="463"/>
      <c r="D904" s="463"/>
      <c r="E904" s="463"/>
      <c r="H904" s="449" t="s">
        <v>1279</v>
      </c>
      <c r="I904" s="441" t="s">
        <v>17917</v>
      </c>
      <c r="J904" s="250" t="s">
        <v>17918</v>
      </c>
      <c r="L904" s="250" t="s">
        <v>17919</v>
      </c>
      <c r="M904" s="250"/>
      <c r="N904" s="451"/>
      <c r="O904" s="250" t="s">
        <v>17521</v>
      </c>
    </row>
    <row r="905" spans="3:15">
      <c r="C905" s="463"/>
      <c r="D905" s="463"/>
      <c r="E905" s="463"/>
      <c r="H905" s="449" t="s">
        <v>1279</v>
      </c>
      <c r="I905" s="441" t="s">
        <v>17920</v>
      </c>
      <c r="J905" s="250" t="s">
        <v>17921</v>
      </c>
      <c r="L905" s="250" t="s">
        <v>17922</v>
      </c>
      <c r="M905" s="250" t="s">
        <v>1269</v>
      </c>
      <c r="N905" s="451" t="s">
        <v>17523</v>
      </c>
      <c r="O905" s="250" t="s">
        <v>17524</v>
      </c>
    </row>
    <row r="906" spans="3:15">
      <c r="C906" s="463"/>
      <c r="D906" s="463"/>
      <c r="E906" s="463"/>
      <c r="H906" s="449" t="s">
        <v>1279</v>
      </c>
      <c r="I906" s="441" t="s">
        <v>17923</v>
      </c>
      <c r="J906" s="250" t="s">
        <v>17924</v>
      </c>
      <c r="L906" s="250" t="s">
        <v>17925</v>
      </c>
      <c r="M906" s="250"/>
      <c r="N906" s="451"/>
      <c r="O906" s="250" t="s">
        <v>17524</v>
      </c>
    </row>
    <row r="907" spans="3:15">
      <c r="C907" s="463"/>
      <c r="D907" s="463"/>
      <c r="E907" s="463"/>
      <c r="H907" s="449" t="s">
        <v>1279</v>
      </c>
      <c r="I907" s="441" t="s">
        <v>17926</v>
      </c>
      <c r="J907" s="250" t="s">
        <v>17927</v>
      </c>
      <c r="L907" s="250" t="s">
        <v>17928</v>
      </c>
      <c r="M907" s="250" t="s">
        <v>1269</v>
      </c>
      <c r="N907" s="451" t="s">
        <v>17526</v>
      </c>
      <c r="O907" s="250" t="s">
        <v>17527</v>
      </c>
    </row>
    <row r="908" spans="3:15">
      <c r="C908" s="463"/>
      <c r="D908" s="463"/>
      <c r="E908" s="463"/>
      <c r="H908" s="449" t="s">
        <v>1279</v>
      </c>
      <c r="I908" s="441" t="s">
        <v>17929</v>
      </c>
      <c r="J908" s="250" t="s">
        <v>17930</v>
      </c>
      <c r="L908" s="250" t="s">
        <v>17931</v>
      </c>
      <c r="M908" s="250" t="s">
        <v>1269</v>
      </c>
      <c r="N908" s="451" t="s">
        <v>17529</v>
      </c>
      <c r="O908" s="250" t="s">
        <v>17530</v>
      </c>
    </row>
    <row r="909" spans="3:15">
      <c r="C909" s="463"/>
      <c r="D909" s="463"/>
      <c r="E909" s="463"/>
      <c r="H909" s="449" t="s">
        <v>1279</v>
      </c>
      <c r="I909" s="441" t="s">
        <v>17932</v>
      </c>
      <c r="J909" s="250" t="s">
        <v>17933</v>
      </c>
      <c r="L909" s="250" t="s">
        <v>17934</v>
      </c>
      <c r="M909" s="250" t="s">
        <v>1269</v>
      </c>
      <c r="N909" s="451" t="s">
        <v>17532</v>
      </c>
      <c r="O909" s="250" t="s">
        <v>17533</v>
      </c>
    </row>
    <row r="910" spans="3:15">
      <c r="C910" s="463"/>
      <c r="D910" s="463"/>
      <c r="E910" s="463"/>
      <c r="H910" s="449" t="s">
        <v>1279</v>
      </c>
      <c r="I910" s="441" t="s">
        <v>17935</v>
      </c>
      <c r="J910" s="250" t="s">
        <v>17936</v>
      </c>
      <c r="L910" s="250" t="s">
        <v>17937</v>
      </c>
      <c r="M910" s="250" t="s">
        <v>1271</v>
      </c>
      <c r="N910" s="451" t="s">
        <v>16094</v>
      </c>
      <c r="O910" s="250" t="s">
        <v>17536</v>
      </c>
    </row>
    <row r="911" spans="3:15">
      <c r="C911" s="463"/>
      <c r="D911" s="463"/>
      <c r="E911" s="463"/>
      <c r="H911" s="449" t="s">
        <v>1279</v>
      </c>
      <c r="I911" s="441" t="s">
        <v>17938</v>
      </c>
      <c r="J911" s="250" t="s">
        <v>17939</v>
      </c>
      <c r="L911" s="250" t="s">
        <v>17940</v>
      </c>
      <c r="M911" s="250"/>
      <c r="N911" s="451"/>
      <c r="O911" s="250" t="s">
        <v>17536</v>
      </c>
    </row>
    <row r="912" spans="3:15">
      <c r="C912" s="463"/>
      <c r="D912" s="463"/>
      <c r="E912" s="463"/>
      <c r="H912" s="449" t="s">
        <v>1279</v>
      </c>
      <c r="I912" s="441" t="s">
        <v>17941</v>
      </c>
      <c r="J912" s="250" t="s">
        <v>17942</v>
      </c>
      <c r="L912" s="250" t="s">
        <v>17943</v>
      </c>
      <c r="M912" s="250" t="s">
        <v>1271</v>
      </c>
      <c r="N912" s="451" t="s">
        <v>17538</v>
      </c>
      <c r="O912" s="250" t="s">
        <v>17539</v>
      </c>
    </row>
    <row r="913" spans="3:15">
      <c r="C913" s="463"/>
      <c r="D913" s="463"/>
      <c r="E913" s="463"/>
      <c r="H913" s="449" t="s">
        <v>1279</v>
      </c>
      <c r="I913" s="441" t="s">
        <v>17944</v>
      </c>
      <c r="J913" s="250" t="s">
        <v>17945</v>
      </c>
      <c r="L913" s="250" t="s">
        <v>17946</v>
      </c>
      <c r="M913" s="250" t="s">
        <v>1271</v>
      </c>
      <c r="N913" s="451" t="s">
        <v>17541</v>
      </c>
      <c r="O913" s="250" t="s">
        <v>17542</v>
      </c>
    </row>
    <row r="914" spans="3:15">
      <c r="C914" s="463"/>
      <c r="D914" s="463"/>
      <c r="E914" s="463"/>
      <c r="H914" s="449" t="s">
        <v>1279</v>
      </c>
      <c r="I914" s="441" t="s">
        <v>17947</v>
      </c>
      <c r="J914" s="250" t="s">
        <v>17948</v>
      </c>
      <c r="L914" s="250" t="s">
        <v>17949</v>
      </c>
      <c r="M914" s="250" t="s">
        <v>1271</v>
      </c>
      <c r="N914" s="451" t="s">
        <v>17544</v>
      </c>
      <c r="O914" s="250" t="s">
        <v>17545</v>
      </c>
    </row>
    <row r="915" spans="3:15">
      <c r="C915" s="463"/>
      <c r="D915" s="463"/>
      <c r="E915" s="463"/>
      <c r="H915" s="449" t="s">
        <v>1279</v>
      </c>
      <c r="I915" s="441" t="s">
        <v>17950</v>
      </c>
      <c r="J915" s="250" t="s">
        <v>17951</v>
      </c>
      <c r="L915" s="250" t="s">
        <v>17952</v>
      </c>
      <c r="M915" s="250" t="s">
        <v>1271</v>
      </c>
      <c r="N915" s="451" t="s">
        <v>17547</v>
      </c>
      <c r="O915" s="250" t="s">
        <v>17548</v>
      </c>
    </row>
    <row r="916" spans="3:15">
      <c r="C916" s="463"/>
      <c r="D916" s="463"/>
      <c r="E916" s="463"/>
      <c r="H916" s="449" t="s">
        <v>1279</v>
      </c>
      <c r="I916" s="441" t="s">
        <v>17953</v>
      </c>
      <c r="J916" s="250" t="s">
        <v>17954</v>
      </c>
      <c r="L916" s="250" t="s">
        <v>17955</v>
      </c>
      <c r="M916" s="250" t="s">
        <v>1271</v>
      </c>
      <c r="N916" s="451" t="s">
        <v>17550</v>
      </c>
      <c r="O916" s="250" t="s">
        <v>17551</v>
      </c>
    </row>
    <row r="917" spans="3:15">
      <c r="C917" s="463"/>
      <c r="D917" s="463"/>
      <c r="E917" s="463"/>
      <c r="H917" s="459"/>
      <c r="I917" s="455" t="s">
        <v>1217</v>
      </c>
      <c r="J917" s="460"/>
      <c r="L917" s="250" t="s">
        <v>17956</v>
      </c>
      <c r="M917" s="250" t="s">
        <v>1271</v>
      </c>
      <c r="N917" s="451" t="s">
        <v>17553</v>
      </c>
      <c r="O917" s="250" t="s">
        <v>17554</v>
      </c>
    </row>
    <row r="918" spans="3:15">
      <c r="C918" s="463"/>
      <c r="D918" s="463"/>
      <c r="E918" s="463"/>
      <c r="H918" s="449" t="s">
        <v>1281</v>
      </c>
      <c r="I918" s="441" t="s">
        <v>17957</v>
      </c>
      <c r="J918" s="250" t="s">
        <v>17958</v>
      </c>
      <c r="L918" s="250" t="s">
        <v>17959</v>
      </c>
      <c r="M918" s="250" t="s">
        <v>1271</v>
      </c>
      <c r="N918" s="451" t="s">
        <v>17556</v>
      </c>
      <c r="O918" s="250" t="s">
        <v>17557</v>
      </c>
    </row>
    <row r="919" spans="3:15">
      <c r="C919" s="463"/>
      <c r="D919" s="463"/>
      <c r="E919" s="463"/>
      <c r="H919" s="449" t="s">
        <v>1281</v>
      </c>
      <c r="I919" s="441" t="s">
        <v>17960</v>
      </c>
      <c r="J919" s="250" t="s">
        <v>17961</v>
      </c>
      <c r="L919" s="250" t="s">
        <v>17962</v>
      </c>
      <c r="M919" s="250" t="s">
        <v>1271</v>
      </c>
      <c r="N919" s="451" t="s">
        <v>17559</v>
      </c>
      <c r="O919" s="250" t="s">
        <v>17560</v>
      </c>
    </row>
    <row r="920" spans="3:15">
      <c r="C920" s="463"/>
      <c r="D920" s="463"/>
      <c r="E920" s="463"/>
      <c r="H920" s="449" t="s">
        <v>1281</v>
      </c>
      <c r="I920" s="441" t="s">
        <v>17963</v>
      </c>
      <c r="J920" s="250" t="s">
        <v>17964</v>
      </c>
      <c r="L920" s="250" t="s">
        <v>17965</v>
      </c>
      <c r="M920" s="250" t="s">
        <v>1271</v>
      </c>
      <c r="N920" s="451" t="s">
        <v>17562</v>
      </c>
      <c r="O920" s="250" t="s">
        <v>17563</v>
      </c>
    </row>
    <row r="921" spans="3:15">
      <c r="C921" s="463"/>
      <c r="D921" s="463"/>
      <c r="E921" s="463"/>
      <c r="H921" s="449" t="s">
        <v>1281</v>
      </c>
      <c r="I921" s="441" t="s">
        <v>17966</v>
      </c>
      <c r="J921" s="250" t="s">
        <v>17967</v>
      </c>
      <c r="L921" s="250" t="s">
        <v>17968</v>
      </c>
      <c r="M921" s="250" t="s">
        <v>1271</v>
      </c>
      <c r="N921" s="451" t="s">
        <v>17565</v>
      </c>
      <c r="O921" s="250" t="s">
        <v>17566</v>
      </c>
    </row>
    <row r="922" spans="3:15">
      <c r="C922" s="463"/>
      <c r="D922" s="463"/>
      <c r="E922" s="463"/>
      <c r="H922" s="449" t="s">
        <v>1281</v>
      </c>
      <c r="I922" s="441" t="s">
        <v>17969</v>
      </c>
      <c r="J922" s="250" t="s">
        <v>17970</v>
      </c>
      <c r="L922" s="250" t="s">
        <v>17971</v>
      </c>
      <c r="M922" s="250" t="s">
        <v>1271</v>
      </c>
      <c r="N922" s="451" t="s">
        <v>15296</v>
      </c>
      <c r="O922" s="250" t="s">
        <v>17568</v>
      </c>
    </row>
    <row r="923" spans="3:15">
      <c r="C923" s="463"/>
      <c r="D923" s="463"/>
      <c r="E923" s="463"/>
      <c r="H923" s="449" t="s">
        <v>1281</v>
      </c>
      <c r="I923" s="441" t="s">
        <v>17972</v>
      </c>
      <c r="J923" s="250" t="s">
        <v>17973</v>
      </c>
      <c r="L923" s="250" t="s">
        <v>17974</v>
      </c>
      <c r="M923" s="250" t="s">
        <v>1271</v>
      </c>
      <c r="N923" s="451" t="s">
        <v>17570</v>
      </c>
      <c r="O923" s="250" t="s">
        <v>17571</v>
      </c>
    </row>
    <row r="924" spans="3:15">
      <c r="C924" s="463"/>
      <c r="D924" s="463"/>
      <c r="E924" s="463"/>
      <c r="H924" s="449" t="s">
        <v>1281</v>
      </c>
      <c r="I924" s="441" t="s">
        <v>17975</v>
      </c>
      <c r="J924" s="250" t="s">
        <v>17976</v>
      </c>
      <c r="L924" s="250" t="s">
        <v>17977</v>
      </c>
      <c r="M924" s="250" t="s">
        <v>1271</v>
      </c>
      <c r="N924" s="451" t="s">
        <v>17573</v>
      </c>
      <c r="O924" s="250" t="s">
        <v>17574</v>
      </c>
    </row>
    <row r="925" spans="3:15">
      <c r="C925" s="463"/>
      <c r="D925" s="463"/>
      <c r="E925" s="463"/>
      <c r="H925" s="449" t="s">
        <v>1281</v>
      </c>
      <c r="I925" s="441" t="s">
        <v>17978</v>
      </c>
      <c r="J925" s="250" t="s">
        <v>17979</v>
      </c>
      <c r="L925" s="250" t="s">
        <v>17980</v>
      </c>
      <c r="M925" s="250" t="s">
        <v>1271</v>
      </c>
      <c r="N925" s="451" t="s">
        <v>17576</v>
      </c>
      <c r="O925" s="250" t="s">
        <v>17577</v>
      </c>
    </row>
    <row r="926" spans="3:15">
      <c r="C926" s="463"/>
      <c r="D926" s="463"/>
      <c r="E926" s="463"/>
      <c r="H926" s="449" t="s">
        <v>1281</v>
      </c>
      <c r="I926" s="441" t="s">
        <v>17981</v>
      </c>
      <c r="J926" s="250" t="s">
        <v>17982</v>
      </c>
      <c r="L926" s="250" t="s">
        <v>17983</v>
      </c>
      <c r="M926" s="250" t="s">
        <v>1271</v>
      </c>
      <c r="N926" s="451" t="s">
        <v>17579</v>
      </c>
      <c r="O926" s="250" t="s">
        <v>17580</v>
      </c>
    </row>
    <row r="927" spans="3:15">
      <c r="C927" s="463"/>
      <c r="D927" s="463"/>
      <c r="E927" s="463"/>
      <c r="H927" s="449" t="s">
        <v>1281</v>
      </c>
      <c r="I927" s="441" t="s">
        <v>17984</v>
      </c>
      <c r="J927" s="250" t="s">
        <v>17985</v>
      </c>
      <c r="L927" s="250" t="s">
        <v>17986</v>
      </c>
      <c r="M927" s="250"/>
      <c r="N927" s="451"/>
      <c r="O927" s="250" t="s">
        <v>17580</v>
      </c>
    </row>
    <row r="928" spans="3:15">
      <c r="C928" s="463"/>
      <c r="D928" s="463"/>
      <c r="E928" s="463"/>
      <c r="H928" s="449" t="s">
        <v>1281</v>
      </c>
      <c r="I928" s="441" t="s">
        <v>17987</v>
      </c>
      <c r="J928" s="250" t="s">
        <v>17988</v>
      </c>
      <c r="L928" s="250" t="s">
        <v>17989</v>
      </c>
      <c r="M928" s="250" t="s">
        <v>1271</v>
      </c>
      <c r="N928" s="451" t="s">
        <v>17582</v>
      </c>
      <c r="O928" s="250" t="s">
        <v>17583</v>
      </c>
    </row>
    <row r="929" spans="3:15">
      <c r="C929" s="463"/>
      <c r="D929" s="463"/>
      <c r="E929" s="463"/>
      <c r="H929" s="449" t="s">
        <v>1281</v>
      </c>
      <c r="I929" s="441" t="s">
        <v>17990</v>
      </c>
      <c r="J929" s="250" t="s">
        <v>17991</v>
      </c>
      <c r="L929" s="250" t="s">
        <v>17992</v>
      </c>
      <c r="M929" s="250" t="s">
        <v>1271</v>
      </c>
      <c r="N929" s="451" t="s">
        <v>17585</v>
      </c>
      <c r="O929" s="250" t="s">
        <v>17586</v>
      </c>
    </row>
    <row r="930" spans="3:15">
      <c r="C930" s="463"/>
      <c r="D930" s="463"/>
      <c r="E930" s="463"/>
      <c r="H930" s="449" t="s">
        <v>1281</v>
      </c>
      <c r="I930" s="441" t="s">
        <v>17993</v>
      </c>
      <c r="J930" s="250" t="s">
        <v>17994</v>
      </c>
      <c r="L930" s="250" t="s">
        <v>17995</v>
      </c>
      <c r="M930" s="250" t="s">
        <v>1271</v>
      </c>
      <c r="N930" s="451" t="s">
        <v>17588</v>
      </c>
      <c r="O930" s="250" t="s">
        <v>17589</v>
      </c>
    </row>
    <row r="931" spans="3:15">
      <c r="C931" s="463"/>
      <c r="D931" s="463"/>
      <c r="E931" s="463"/>
      <c r="H931" s="449" t="s">
        <v>1281</v>
      </c>
      <c r="I931" s="441" t="s">
        <v>17996</v>
      </c>
      <c r="J931" s="250" t="s">
        <v>17997</v>
      </c>
      <c r="L931" s="250" t="s">
        <v>17998</v>
      </c>
      <c r="M931" s="250" t="s">
        <v>1271</v>
      </c>
      <c r="N931" s="451" t="s">
        <v>17591</v>
      </c>
      <c r="O931" s="250" t="s">
        <v>17592</v>
      </c>
    </row>
    <row r="932" spans="3:15">
      <c r="C932" s="463"/>
      <c r="D932" s="463"/>
      <c r="E932" s="463"/>
      <c r="H932" s="449" t="s">
        <v>1281</v>
      </c>
      <c r="I932" s="441" t="s">
        <v>17999</v>
      </c>
      <c r="J932" s="250" t="s">
        <v>18000</v>
      </c>
      <c r="L932" s="250" t="s">
        <v>18001</v>
      </c>
      <c r="M932" s="250" t="s">
        <v>1271</v>
      </c>
      <c r="N932" s="451" t="s">
        <v>17594</v>
      </c>
      <c r="O932" s="250" t="s">
        <v>17595</v>
      </c>
    </row>
    <row r="933" spans="3:15">
      <c r="C933" s="463"/>
      <c r="D933" s="463"/>
      <c r="E933" s="463"/>
      <c r="H933" s="449" t="s">
        <v>1281</v>
      </c>
      <c r="I933" s="441" t="s">
        <v>18002</v>
      </c>
      <c r="J933" s="250" t="s">
        <v>18003</v>
      </c>
      <c r="L933" s="250" t="s">
        <v>18004</v>
      </c>
      <c r="M933" s="250" t="s">
        <v>1271</v>
      </c>
      <c r="N933" s="451" t="s">
        <v>17597</v>
      </c>
      <c r="O933" s="250" t="s">
        <v>17598</v>
      </c>
    </row>
    <row r="934" spans="3:15">
      <c r="C934" s="463"/>
      <c r="D934" s="463"/>
      <c r="E934" s="463"/>
      <c r="H934" s="449" t="s">
        <v>1281</v>
      </c>
      <c r="I934" s="441" t="s">
        <v>18005</v>
      </c>
      <c r="J934" s="250" t="s">
        <v>18006</v>
      </c>
      <c r="L934" s="250" t="s">
        <v>18007</v>
      </c>
      <c r="M934" s="250" t="s">
        <v>1271</v>
      </c>
      <c r="N934" s="451" t="s">
        <v>17179</v>
      </c>
      <c r="O934" s="250" t="s">
        <v>17600</v>
      </c>
    </row>
    <row r="935" spans="3:15">
      <c r="C935" s="463"/>
      <c r="D935" s="463"/>
      <c r="E935" s="463"/>
      <c r="H935" s="449" t="s">
        <v>1281</v>
      </c>
      <c r="I935" s="441" t="s">
        <v>18008</v>
      </c>
      <c r="J935" s="250" t="s">
        <v>18009</v>
      </c>
      <c r="L935" s="250" t="s">
        <v>18010</v>
      </c>
      <c r="M935" s="250" t="s">
        <v>1273</v>
      </c>
      <c r="N935" s="451" t="s">
        <v>17603</v>
      </c>
      <c r="O935" s="250" t="s">
        <v>17604</v>
      </c>
    </row>
    <row r="936" spans="3:15">
      <c r="C936" s="463"/>
      <c r="D936" s="463"/>
      <c r="E936" s="463"/>
      <c r="H936" s="449" t="s">
        <v>1281</v>
      </c>
      <c r="I936" s="441" t="s">
        <v>18011</v>
      </c>
      <c r="J936" s="250" t="s">
        <v>18012</v>
      </c>
      <c r="L936" s="250" t="s">
        <v>18013</v>
      </c>
      <c r="M936" s="250" t="s">
        <v>1273</v>
      </c>
      <c r="N936" s="451" t="s">
        <v>17606</v>
      </c>
      <c r="O936" s="250" t="s">
        <v>17607</v>
      </c>
    </row>
    <row r="937" spans="3:15">
      <c r="C937" s="463"/>
      <c r="D937" s="463"/>
      <c r="E937" s="463"/>
      <c r="H937" s="449" t="s">
        <v>1281</v>
      </c>
      <c r="I937" s="441" t="s">
        <v>18014</v>
      </c>
      <c r="J937" s="250" t="s">
        <v>18015</v>
      </c>
      <c r="L937" s="250" t="s">
        <v>18016</v>
      </c>
      <c r="M937" s="250" t="s">
        <v>1273</v>
      </c>
      <c r="N937" s="451" t="s">
        <v>17609</v>
      </c>
      <c r="O937" s="250" t="s">
        <v>17610</v>
      </c>
    </row>
    <row r="938" spans="3:15">
      <c r="C938" s="463"/>
      <c r="D938" s="463"/>
      <c r="E938" s="463"/>
      <c r="H938" s="449" t="s">
        <v>1281</v>
      </c>
      <c r="I938" s="441" t="s">
        <v>18017</v>
      </c>
      <c r="J938" s="250" t="s">
        <v>18018</v>
      </c>
      <c r="L938" s="250" t="s">
        <v>18019</v>
      </c>
      <c r="M938" s="250" t="s">
        <v>1273</v>
      </c>
      <c r="N938" s="451" t="s">
        <v>17612</v>
      </c>
      <c r="O938" s="250" t="s">
        <v>17613</v>
      </c>
    </row>
    <row r="939" spans="3:15">
      <c r="C939" s="463"/>
      <c r="D939" s="463"/>
      <c r="E939" s="463"/>
      <c r="H939" s="449" t="s">
        <v>1281</v>
      </c>
      <c r="I939" s="441" t="s">
        <v>16607</v>
      </c>
      <c r="J939" s="250" t="s">
        <v>18020</v>
      </c>
      <c r="L939" s="250" t="s">
        <v>18021</v>
      </c>
      <c r="M939" s="250" t="s">
        <v>1273</v>
      </c>
      <c r="N939" s="451" t="s">
        <v>17615</v>
      </c>
      <c r="O939" s="250" t="s">
        <v>17616</v>
      </c>
    </row>
    <row r="940" spans="3:15">
      <c r="C940" s="463"/>
      <c r="D940" s="463"/>
      <c r="E940" s="463"/>
      <c r="H940" s="449" t="s">
        <v>1281</v>
      </c>
      <c r="I940" s="441" t="s">
        <v>18022</v>
      </c>
      <c r="J940" s="250" t="s">
        <v>18023</v>
      </c>
      <c r="L940" s="250" t="s">
        <v>18024</v>
      </c>
      <c r="M940" s="250"/>
      <c r="N940" s="451"/>
      <c r="O940" s="250" t="s">
        <v>17616</v>
      </c>
    </row>
    <row r="941" spans="3:15">
      <c r="C941" s="463"/>
      <c r="D941" s="463"/>
      <c r="E941" s="463"/>
      <c r="H941" s="449" t="s">
        <v>1281</v>
      </c>
      <c r="I941" s="441" t="s">
        <v>18025</v>
      </c>
      <c r="J941" s="250" t="s">
        <v>18026</v>
      </c>
      <c r="L941" s="250" t="s">
        <v>18027</v>
      </c>
      <c r="M941" s="250" t="s">
        <v>1273</v>
      </c>
      <c r="N941" s="451" t="s">
        <v>17618</v>
      </c>
      <c r="O941" s="250" t="s">
        <v>17619</v>
      </c>
    </row>
    <row r="942" spans="3:15">
      <c r="C942" s="463"/>
      <c r="D942" s="463"/>
      <c r="E942" s="463"/>
      <c r="H942" s="449" t="s">
        <v>1281</v>
      </c>
      <c r="I942" s="441" t="s">
        <v>18028</v>
      </c>
      <c r="J942" s="250" t="s">
        <v>18029</v>
      </c>
      <c r="L942" s="250" t="s">
        <v>18030</v>
      </c>
      <c r="M942" s="250"/>
      <c r="N942" s="451"/>
      <c r="O942" s="250" t="s">
        <v>17619</v>
      </c>
    </row>
    <row r="943" spans="3:15">
      <c r="C943" s="463"/>
      <c r="D943" s="463"/>
      <c r="E943" s="463"/>
      <c r="H943" s="449" t="s">
        <v>1281</v>
      </c>
      <c r="I943" s="441" t="s">
        <v>18031</v>
      </c>
      <c r="J943" s="250" t="s">
        <v>18032</v>
      </c>
      <c r="L943" s="250" t="s">
        <v>18033</v>
      </c>
      <c r="M943" s="250" t="s">
        <v>1273</v>
      </c>
      <c r="N943" s="451" t="s">
        <v>17621</v>
      </c>
      <c r="O943" s="250" t="s">
        <v>17622</v>
      </c>
    </row>
    <row r="944" spans="3:15">
      <c r="C944" s="463"/>
      <c r="D944" s="463"/>
      <c r="E944" s="463"/>
      <c r="H944" s="449" t="s">
        <v>1281</v>
      </c>
      <c r="I944" s="441" t="s">
        <v>18034</v>
      </c>
      <c r="J944" s="250" t="s">
        <v>18035</v>
      </c>
      <c r="L944" s="250" t="s">
        <v>18036</v>
      </c>
      <c r="M944" s="250" t="s">
        <v>1273</v>
      </c>
      <c r="N944" s="451" t="s">
        <v>17624</v>
      </c>
      <c r="O944" s="250" t="s">
        <v>17625</v>
      </c>
    </row>
    <row r="945" spans="3:15">
      <c r="C945" s="463"/>
      <c r="D945" s="463"/>
      <c r="E945" s="463"/>
      <c r="H945" s="449" t="s">
        <v>1281</v>
      </c>
      <c r="I945" s="441" t="s">
        <v>18037</v>
      </c>
      <c r="J945" s="250" t="s">
        <v>18038</v>
      </c>
      <c r="L945" s="250" t="s">
        <v>18039</v>
      </c>
      <c r="M945" s="250" t="s">
        <v>1273</v>
      </c>
      <c r="N945" s="451" t="s">
        <v>17627</v>
      </c>
      <c r="O945" s="250" t="s">
        <v>17628</v>
      </c>
    </row>
    <row r="946" spans="3:15">
      <c r="C946" s="463"/>
      <c r="D946" s="463"/>
      <c r="E946" s="463"/>
      <c r="H946" s="449" t="s">
        <v>1281</v>
      </c>
      <c r="I946" s="441" t="s">
        <v>18040</v>
      </c>
      <c r="J946" s="250" t="s">
        <v>18041</v>
      </c>
      <c r="L946" s="250" t="s">
        <v>18042</v>
      </c>
      <c r="M946" s="250" t="s">
        <v>1273</v>
      </c>
      <c r="N946" s="451" t="s">
        <v>17630</v>
      </c>
      <c r="O946" s="250" t="s">
        <v>17631</v>
      </c>
    </row>
    <row r="947" spans="3:15">
      <c r="C947" s="463"/>
      <c r="D947" s="463"/>
      <c r="E947" s="463"/>
      <c r="H947" s="459"/>
      <c r="I947" s="455" t="s">
        <v>1242</v>
      </c>
      <c r="J947" s="460"/>
      <c r="L947" s="250" t="s">
        <v>18043</v>
      </c>
      <c r="M947" s="250" t="s">
        <v>1273</v>
      </c>
      <c r="N947" s="451" t="s">
        <v>17633</v>
      </c>
      <c r="O947" s="250" t="s">
        <v>17634</v>
      </c>
    </row>
    <row r="948" spans="3:15">
      <c r="C948" s="463"/>
      <c r="D948" s="463"/>
      <c r="E948" s="463"/>
      <c r="H948" s="449" t="s">
        <v>1283</v>
      </c>
      <c r="I948" s="441" t="s">
        <v>18044</v>
      </c>
      <c r="J948" s="250" t="s">
        <v>18045</v>
      </c>
      <c r="L948" s="250" t="s">
        <v>18046</v>
      </c>
      <c r="M948" s="250" t="s">
        <v>1273</v>
      </c>
      <c r="N948" s="451" t="s">
        <v>17636</v>
      </c>
      <c r="O948" s="250" t="s">
        <v>17637</v>
      </c>
    </row>
    <row r="949" spans="3:15">
      <c r="C949" s="463"/>
      <c r="D949" s="463"/>
      <c r="E949" s="463"/>
      <c r="H949" s="449" t="s">
        <v>1283</v>
      </c>
      <c r="I949" s="441" t="s">
        <v>17379</v>
      </c>
      <c r="J949" s="250" t="s">
        <v>18047</v>
      </c>
      <c r="L949" s="250" t="s">
        <v>18048</v>
      </c>
      <c r="M949" s="250" t="s">
        <v>1273</v>
      </c>
      <c r="N949" s="451" t="s">
        <v>17639</v>
      </c>
      <c r="O949" s="250" t="s">
        <v>17640</v>
      </c>
    </row>
    <row r="950" spans="3:15">
      <c r="C950" s="463"/>
      <c r="D950" s="463"/>
      <c r="E950" s="463"/>
      <c r="H950" s="449" t="s">
        <v>1283</v>
      </c>
      <c r="I950" s="441" t="s">
        <v>18049</v>
      </c>
      <c r="J950" s="250" t="s">
        <v>18050</v>
      </c>
      <c r="L950" s="250" t="s">
        <v>18051</v>
      </c>
      <c r="M950" s="250" t="s">
        <v>1273</v>
      </c>
      <c r="N950" s="451" t="s">
        <v>17642</v>
      </c>
      <c r="O950" s="250" t="s">
        <v>17643</v>
      </c>
    </row>
    <row r="951" spans="3:15">
      <c r="C951" s="463"/>
      <c r="D951" s="463"/>
      <c r="E951" s="463"/>
      <c r="H951" s="449" t="s">
        <v>1283</v>
      </c>
      <c r="I951" s="441" t="s">
        <v>17316</v>
      </c>
      <c r="J951" s="250" t="s">
        <v>18052</v>
      </c>
      <c r="L951" s="250" t="s">
        <v>18053</v>
      </c>
      <c r="M951" s="250" t="s">
        <v>1273</v>
      </c>
      <c r="N951" s="451" t="s">
        <v>17645</v>
      </c>
      <c r="O951" s="250" t="s">
        <v>17646</v>
      </c>
    </row>
    <row r="952" spans="3:15">
      <c r="C952" s="463"/>
      <c r="D952" s="463"/>
      <c r="E952" s="463"/>
      <c r="H952" s="449" t="s">
        <v>1283</v>
      </c>
      <c r="I952" s="441" t="s">
        <v>18054</v>
      </c>
      <c r="J952" s="250" t="s">
        <v>18055</v>
      </c>
      <c r="L952" s="250" t="s">
        <v>18056</v>
      </c>
      <c r="M952" s="250" t="s">
        <v>1273</v>
      </c>
      <c r="N952" s="451" t="s">
        <v>16574</v>
      </c>
      <c r="O952" s="250" t="s">
        <v>17648</v>
      </c>
    </row>
    <row r="953" spans="3:15">
      <c r="C953" s="463"/>
      <c r="D953" s="463"/>
      <c r="E953" s="463"/>
      <c r="H953" s="449" t="s">
        <v>1283</v>
      </c>
      <c r="I953" s="441" t="s">
        <v>18057</v>
      </c>
      <c r="J953" s="250" t="s">
        <v>18058</v>
      </c>
      <c r="L953" s="250" t="s">
        <v>18059</v>
      </c>
      <c r="M953" s="250"/>
      <c r="N953" s="451"/>
      <c r="O953" s="250" t="s">
        <v>17648</v>
      </c>
    </row>
    <row r="954" spans="3:15">
      <c r="C954" s="463"/>
      <c r="D954" s="463"/>
      <c r="E954" s="463"/>
      <c r="H954" s="449" t="s">
        <v>1283</v>
      </c>
      <c r="I954" s="441" t="s">
        <v>18060</v>
      </c>
      <c r="J954" s="250" t="s">
        <v>18061</v>
      </c>
      <c r="L954" s="250" t="s">
        <v>18062</v>
      </c>
      <c r="M954" s="250" t="s">
        <v>1273</v>
      </c>
      <c r="N954" s="451" t="s">
        <v>17650</v>
      </c>
      <c r="O954" s="250" t="s">
        <v>17651</v>
      </c>
    </row>
    <row r="955" spans="3:15">
      <c r="C955" s="463"/>
      <c r="D955" s="463"/>
      <c r="E955" s="463"/>
      <c r="H955" s="449" t="s">
        <v>1283</v>
      </c>
      <c r="I955" s="441" t="s">
        <v>17526</v>
      </c>
      <c r="J955" s="250" t="s">
        <v>18063</v>
      </c>
      <c r="L955" s="250" t="s">
        <v>18064</v>
      </c>
      <c r="M955" s="250" t="s">
        <v>1273</v>
      </c>
      <c r="N955" s="451" t="s">
        <v>17653</v>
      </c>
      <c r="O955" s="250" t="s">
        <v>17654</v>
      </c>
    </row>
    <row r="956" spans="3:15">
      <c r="C956" s="463"/>
      <c r="D956" s="463"/>
      <c r="E956" s="463"/>
      <c r="H956" s="449" t="s">
        <v>1283</v>
      </c>
      <c r="I956" s="441" t="s">
        <v>18065</v>
      </c>
      <c r="J956" s="250" t="s">
        <v>18066</v>
      </c>
      <c r="L956" s="250" t="s">
        <v>18067</v>
      </c>
      <c r="M956" s="250" t="s">
        <v>1273</v>
      </c>
      <c r="N956" s="451" t="s">
        <v>17656</v>
      </c>
      <c r="O956" s="250" t="s">
        <v>17657</v>
      </c>
    </row>
    <row r="957" spans="3:15">
      <c r="C957" s="463"/>
      <c r="D957" s="463"/>
      <c r="E957" s="463"/>
      <c r="H957" s="449" t="s">
        <v>1283</v>
      </c>
      <c r="I957" s="441" t="s">
        <v>18068</v>
      </c>
      <c r="J957" s="250" t="s">
        <v>18069</v>
      </c>
      <c r="L957" s="250" t="s">
        <v>18070</v>
      </c>
      <c r="M957" s="250" t="s">
        <v>1273</v>
      </c>
      <c r="N957" s="451" t="s">
        <v>17659</v>
      </c>
      <c r="O957" s="250" t="s">
        <v>17660</v>
      </c>
    </row>
    <row r="958" spans="3:15">
      <c r="C958" s="463"/>
      <c r="D958" s="463"/>
      <c r="E958" s="463"/>
      <c r="H958" s="449" t="s">
        <v>1283</v>
      </c>
      <c r="I958" s="441" t="s">
        <v>18071</v>
      </c>
      <c r="J958" s="250" t="s">
        <v>18072</v>
      </c>
      <c r="L958" s="250" t="s">
        <v>18073</v>
      </c>
      <c r="M958" s="250" t="s">
        <v>1273</v>
      </c>
      <c r="N958" s="451" t="s">
        <v>17662</v>
      </c>
      <c r="O958" s="250" t="s">
        <v>17663</v>
      </c>
    </row>
    <row r="959" spans="3:15">
      <c r="C959" s="463"/>
      <c r="D959" s="463"/>
      <c r="E959" s="463"/>
      <c r="H959" s="449" t="s">
        <v>1283</v>
      </c>
      <c r="I959" s="441" t="s">
        <v>18074</v>
      </c>
      <c r="J959" s="250" t="s">
        <v>18075</v>
      </c>
      <c r="L959" s="250" t="s">
        <v>18076</v>
      </c>
      <c r="M959" s="250" t="s">
        <v>1273</v>
      </c>
      <c r="N959" s="451" t="s">
        <v>17665</v>
      </c>
      <c r="O959" s="250" t="s">
        <v>17666</v>
      </c>
    </row>
    <row r="960" spans="3:15">
      <c r="C960" s="463"/>
      <c r="D960" s="463"/>
      <c r="E960" s="463"/>
      <c r="H960" s="449" t="s">
        <v>1283</v>
      </c>
      <c r="I960" s="441" t="s">
        <v>18077</v>
      </c>
      <c r="J960" s="250" t="s">
        <v>18078</v>
      </c>
      <c r="L960" s="250" t="s">
        <v>18079</v>
      </c>
      <c r="M960" s="250" t="s">
        <v>1273</v>
      </c>
      <c r="N960" s="451" t="s">
        <v>17668</v>
      </c>
      <c r="O960" s="250" t="s">
        <v>17669</v>
      </c>
    </row>
    <row r="961" spans="3:15">
      <c r="C961" s="463"/>
      <c r="D961" s="463"/>
      <c r="E961" s="463"/>
      <c r="H961" s="449" t="s">
        <v>1283</v>
      </c>
      <c r="I961" s="441" t="s">
        <v>18080</v>
      </c>
      <c r="J961" s="250" t="s">
        <v>18081</v>
      </c>
      <c r="L961" s="250" t="s">
        <v>18082</v>
      </c>
      <c r="M961" s="250" t="s">
        <v>1273</v>
      </c>
      <c r="N961" s="451" t="s">
        <v>17671</v>
      </c>
      <c r="O961" s="250" t="s">
        <v>17672</v>
      </c>
    </row>
    <row r="962" spans="3:15">
      <c r="C962" s="463"/>
      <c r="D962" s="463"/>
      <c r="E962" s="463"/>
      <c r="H962" s="449" t="s">
        <v>1283</v>
      </c>
      <c r="I962" s="441" t="s">
        <v>18083</v>
      </c>
      <c r="J962" s="250" t="s">
        <v>18084</v>
      </c>
      <c r="L962" s="250" t="s">
        <v>18085</v>
      </c>
      <c r="M962" s="250" t="s">
        <v>1273</v>
      </c>
      <c r="N962" s="451" t="s">
        <v>17674</v>
      </c>
      <c r="O962" s="250" t="s">
        <v>17675</v>
      </c>
    </row>
    <row r="963" spans="3:15">
      <c r="C963" s="463"/>
      <c r="D963" s="463"/>
      <c r="E963" s="463"/>
      <c r="H963" s="459"/>
      <c r="I963" s="455" t="s">
        <v>1372</v>
      </c>
      <c r="J963" s="460"/>
      <c r="L963" s="250" t="s">
        <v>18086</v>
      </c>
      <c r="M963" s="250" t="s">
        <v>1273</v>
      </c>
      <c r="N963" s="451" t="s">
        <v>17677</v>
      </c>
      <c r="O963" s="250" t="s">
        <v>17678</v>
      </c>
    </row>
    <row r="964" spans="3:15">
      <c r="C964" s="463"/>
      <c r="D964" s="463"/>
      <c r="E964" s="463"/>
      <c r="H964" s="449" t="s">
        <v>1286</v>
      </c>
      <c r="I964" s="441" t="s">
        <v>18087</v>
      </c>
      <c r="J964" s="250" t="s">
        <v>18088</v>
      </c>
      <c r="L964" s="250" t="s">
        <v>18089</v>
      </c>
      <c r="M964" s="250" t="s">
        <v>1273</v>
      </c>
      <c r="N964" s="451" t="s">
        <v>17680</v>
      </c>
      <c r="O964" s="250" t="s">
        <v>17681</v>
      </c>
    </row>
    <row r="965" spans="3:15">
      <c r="C965" s="463"/>
      <c r="D965" s="463"/>
      <c r="E965" s="463"/>
      <c r="H965" s="449" t="s">
        <v>1286</v>
      </c>
      <c r="I965" s="441" t="s">
        <v>18090</v>
      </c>
      <c r="J965" s="250" t="s">
        <v>18091</v>
      </c>
      <c r="L965" s="250" t="s">
        <v>18092</v>
      </c>
      <c r="M965" s="250" t="s">
        <v>1273</v>
      </c>
      <c r="N965" s="451" t="s">
        <v>17683</v>
      </c>
      <c r="O965" s="250" t="s">
        <v>17684</v>
      </c>
    </row>
    <row r="966" spans="3:15">
      <c r="C966" s="463"/>
      <c r="D966" s="463"/>
      <c r="E966" s="463"/>
      <c r="H966" s="449" t="s">
        <v>1286</v>
      </c>
      <c r="I966" s="441" t="s">
        <v>18093</v>
      </c>
      <c r="J966" s="250" t="s">
        <v>18094</v>
      </c>
      <c r="L966" s="250" t="s">
        <v>18095</v>
      </c>
      <c r="M966" s="250" t="s">
        <v>1273</v>
      </c>
      <c r="N966" s="451" t="s">
        <v>17686</v>
      </c>
      <c r="O966" s="250" t="s">
        <v>17687</v>
      </c>
    </row>
    <row r="967" spans="3:15">
      <c r="C967" s="463"/>
      <c r="D967" s="463"/>
      <c r="E967" s="463"/>
      <c r="H967" s="449" t="s">
        <v>1286</v>
      </c>
      <c r="I967" s="441" t="s">
        <v>18096</v>
      </c>
      <c r="J967" s="250" t="s">
        <v>18097</v>
      </c>
      <c r="L967" s="250" t="s">
        <v>18098</v>
      </c>
      <c r="M967" s="250" t="s">
        <v>1273</v>
      </c>
      <c r="N967" s="451" t="s">
        <v>17689</v>
      </c>
      <c r="O967" s="250" t="s">
        <v>17690</v>
      </c>
    </row>
    <row r="968" spans="3:15">
      <c r="C968" s="463"/>
      <c r="D968" s="463"/>
      <c r="E968" s="463"/>
      <c r="H968" s="449" t="s">
        <v>1286</v>
      </c>
      <c r="I968" s="441" t="s">
        <v>18099</v>
      </c>
      <c r="J968" s="250" t="s">
        <v>18100</v>
      </c>
      <c r="L968" s="250" t="s">
        <v>18101</v>
      </c>
      <c r="M968" s="250" t="s">
        <v>1275</v>
      </c>
      <c r="N968" s="451" t="s">
        <v>17693</v>
      </c>
      <c r="O968" s="250" t="s">
        <v>17694</v>
      </c>
    </row>
    <row r="969" spans="3:15">
      <c r="C969" s="463"/>
      <c r="D969" s="463"/>
      <c r="E969" s="463"/>
      <c r="H969" s="449" t="s">
        <v>1286</v>
      </c>
      <c r="I969" s="441" t="s">
        <v>18102</v>
      </c>
      <c r="J969" s="250" t="s">
        <v>18103</v>
      </c>
      <c r="L969" s="250" t="s">
        <v>18104</v>
      </c>
      <c r="M969" s="250" t="s">
        <v>1275</v>
      </c>
      <c r="N969" s="451" t="s">
        <v>17698</v>
      </c>
      <c r="O969" s="250" t="s">
        <v>17699</v>
      </c>
    </row>
    <row r="970" spans="3:15">
      <c r="C970" s="463"/>
      <c r="D970" s="463"/>
      <c r="E970" s="463"/>
      <c r="H970" s="449" t="s">
        <v>1286</v>
      </c>
      <c r="I970" s="441" t="s">
        <v>18105</v>
      </c>
      <c r="J970" s="250" t="s">
        <v>18106</v>
      </c>
      <c r="L970" s="250" t="s">
        <v>18107</v>
      </c>
      <c r="M970" s="250" t="s">
        <v>1275</v>
      </c>
      <c r="N970" s="451" t="s">
        <v>17703</v>
      </c>
      <c r="O970" s="250" t="s">
        <v>17704</v>
      </c>
    </row>
    <row r="971" spans="3:15">
      <c r="C971" s="463"/>
      <c r="D971" s="463"/>
      <c r="E971" s="463"/>
      <c r="H971" s="449" t="s">
        <v>1286</v>
      </c>
      <c r="I971" s="441" t="s">
        <v>18108</v>
      </c>
      <c r="J971" s="250" t="s">
        <v>18109</v>
      </c>
      <c r="L971" s="250" t="s">
        <v>18110</v>
      </c>
      <c r="M971" s="250"/>
      <c r="N971" s="451"/>
      <c r="O971" s="250" t="s">
        <v>17704</v>
      </c>
    </row>
    <row r="972" spans="3:15">
      <c r="C972" s="463"/>
      <c r="D972" s="463"/>
      <c r="E972" s="463"/>
      <c r="H972" s="449" t="s">
        <v>1286</v>
      </c>
      <c r="I972" s="441" t="s">
        <v>18111</v>
      </c>
      <c r="J972" s="250" t="s">
        <v>18112</v>
      </c>
      <c r="L972" s="250" t="s">
        <v>18113</v>
      </c>
      <c r="M972" s="250" t="s">
        <v>1275</v>
      </c>
      <c r="N972" s="451" t="s">
        <v>17706</v>
      </c>
      <c r="O972" s="250" t="s">
        <v>17707</v>
      </c>
    </row>
    <row r="973" spans="3:15">
      <c r="C973" s="463"/>
      <c r="D973" s="463"/>
      <c r="E973" s="463"/>
      <c r="H973" s="449" t="s">
        <v>1286</v>
      </c>
      <c r="I973" s="441" t="s">
        <v>18114</v>
      </c>
      <c r="J973" s="250" t="s">
        <v>18115</v>
      </c>
      <c r="L973" s="250" t="s">
        <v>18116</v>
      </c>
      <c r="M973" s="250" t="s">
        <v>1275</v>
      </c>
      <c r="N973" s="451" t="s">
        <v>17709</v>
      </c>
      <c r="O973" s="250" t="s">
        <v>17710</v>
      </c>
    </row>
    <row r="974" spans="3:15">
      <c r="C974" s="463"/>
      <c r="D974" s="463"/>
      <c r="E974" s="463"/>
      <c r="H974" s="449" t="s">
        <v>1286</v>
      </c>
      <c r="I974" s="441" t="s">
        <v>18117</v>
      </c>
      <c r="J974" s="250" t="s">
        <v>18118</v>
      </c>
      <c r="L974" s="250" t="s">
        <v>18119</v>
      </c>
      <c r="M974" s="250" t="s">
        <v>1275</v>
      </c>
      <c r="N974" s="451" t="s">
        <v>17712</v>
      </c>
      <c r="O974" s="250" t="s">
        <v>17713</v>
      </c>
    </row>
    <row r="975" spans="3:15">
      <c r="C975" s="463"/>
      <c r="D975" s="463"/>
      <c r="E975" s="463"/>
      <c r="H975" s="449" t="s">
        <v>1286</v>
      </c>
      <c r="I975" s="441" t="s">
        <v>18120</v>
      </c>
      <c r="J975" s="250" t="s">
        <v>18121</v>
      </c>
      <c r="L975" s="250" t="s">
        <v>18122</v>
      </c>
      <c r="M975" s="250" t="s">
        <v>1275</v>
      </c>
      <c r="N975" s="451" t="s">
        <v>17715</v>
      </c>
      <c r="O975" s="250" t="s">
        <v>17716</v>
      </c>
    </row>
    <row r="976" spans="3:15">
      <c r="C976" s="463"/>
      <c r="D976" s="463"/>
      <c r="E976" s="463"/>
      <c r="H976" s="449" t="s">
        <v>1286</v>
      </c>
      <c r="I976" s="441" t="s">
        <v>18123</v>
      </c>
      <c r="J976" s="250" t="s">
        <v>18124</v>
      </c>
      <c r="L976" s="250" t="s">
        <v>18125</v>
      </c>
      <c r="M976" s="250" t="s">
        <v>1275</v>
      </c>
      <c r="N976" s="451" t="s">
        <v>17719</v>
      </c>
      <c r="O976" s="250" t="s">
        <v>17720</v>
      </c>
    </row>
    <row r="977" spans="3:15">
      <c r="C977" s="463"/>
      <c r="D977" s="463"/>
      <c r="E977" s="463"/>
      <c r="H977" s="449" t="s">
        <v>1286</v>
      </c>
      <c r="I977" s="441" t="s">
        <v>18126</v>
      </c>
      <c r="J977" s="250" t="s">
        <v>18127</v>
      </c>
      <c r="L977" s="250" t="s">
        <v>18128</v>
      </c>
      <c r="M977" s="250" t="s">
        <v>1275</v>
      </c>
      <c r="N977" s="451" t="s">
        <v>17722</v>
      </c>
      <c r="O977" s="250" t="s">
        <v>17723</v>
      </c>
    </row>
    <row r="978" spans="3:15">
      <c r="C978" s="463"/>
      <c r="D978" s="463"/>
      <c r="E978" s="463"/>
      <c r="H978" s="449" t="s">
        <v>1286</v>
      </c>
      <c r="I978" s="441" t="s">
        <v>18129</v>
      </c>
      <c r="J978" s="250" t="s">
        <v>18130</v>
      </c>
      <c r="L978" s="250" t="s">
        <v>18131</v>
      </c>
      <c r="M978" s="250" t="s">
        <v>1275</v>
      </c>
      <c r="N978" s="451" t="s">
        <v>17725</v>
      </c>
      <c r="O978" s="250" t="s">
        <v>17726</v>
      </c>
    </row>
    <row r="979" spans="3:15">
      <c r="C979" s="463"/>
      <c r="D979" s="463"/>
      <c r="E979" s="463"/>
      <c r="H979" s="449" t="s">
        <v>1286</v>
      </c>
      <c r="I979" s="441" t="s">
        <v>18132</v>
      </c>
      <c r="J979" s="250" t="s">
        <v>18133</v>
      </c>
      <c r="L979" s="250" t="s">
        <v>18134</v>
      </c>
      <c r="M979" s="250" t="s">
        <v>1275</v>
      </c>
      <c r="N979" s="451" t="s">
        <v>17728</v>
      </c>
      <c r="O979" s="250" t="s">
        <v>17729</v>
      </c>
    </row>
    <row r="980" spans="3:15">
      <c r="C980" s="463"/>
      <c r="D980" s="463"/>
      <c r="E980" s="463"/>
      <c r="H980" s="449" t="s">
        <v>1286</v>
      </c>
      <c r="I980" s="441" t="s">
        <v>18135</v>
      </c>
      <c r="J980" s="250" t="s">
        <v>18136</v>
      </c>
      <c r="L980" s="250" t="s">
        <v>18137</v>
      </c>
      <c r="M980" s="250" t="s">
        <v>1275</v>
      </c>
      <c r="N980" s="451" t="s">
        <v>17731</v>
      </c>
      <c r="O980" s="250" t="s">
        <v>17732</v>
      </c>
    </row>
    <row r="981" spans="3:15">
      <c r="C981" s="463"/>
      <c r="D981" s="463"/>
      <c r="E981" s="463"/>
      <c r="H981" s="449" t="s">
        <v>1286</v>
      </c>
      <c r="I981" s="441" t="s">
        <v>18138</v>
      </c>
      <c r="J981" s="250" t="s">
        <v>18139</v>
      </c>
      <c r="L981" s="250" t="s">
        <v>18140</v>
      </c>
      <c r="M981" s="250" t="s">
        <v>1275</v>
      </c>
      <c r="N981" s="451" t="s">
        <v>17734</v>
      </c>
      <c r="O981" s="250" t="s">
        <v>17735</v>
      </c>
    </row>
    <row r="982" spans="3:15">
      <c r="C982" s="463"/>
      <c r="D982" s="463"/>
      <c r="E982" s="463"/>
      <c r="H982" s="449" t="s">
        <v>1286</v>
      </c>
      <c r="I982" s="441" t="s">
        <v>18141</v>
      </c>
      <c r="J982" s="250" t="s">
        <v>18142</v>
      </c>
      <c r="L982" s="250" t="s">
        <v>18143</v>
      </c>
      <c r="M982" s="250" t="s">
        <v>1275</v>
      </c>
      <c r="N982" s="451" t="s">
        <v>17737</v>
      </c>
      <c r="O982" s="250" t="s">
        <v>17738</v>
      </c>
    </row>
    <row r="983" spans="3:15">
      <c r="C983" s="463"/>
      <c r="D983" s="463"/>
      <c r="E983" s="463"/>
      <c r="H983" s="449" t="s">
        <v>1286</v>
      </c>
      <c r="I983" s="441" t="s">
        <v>18144</v>
      </c>
      <c r="J983" s="250" t="s">
        <v>18145</v>
      </c>
      <c r="L983" s="250" t="s">
        <v>18146</v>
      </c>
      <c r="M983" s="250" t="s">
        <v>1275</v>
      </c>
      <c r="N983" s="451" t="s">
        <v>17740</v>
      </c>
      <c r="O983" s="250" t="s">
        <v>17741</v>
      </c>
    </row>
    <row r="984" spans="3:15">
      <c r="C984" s="463"/>
      <c r="D984" s="463"/>
      <c r="E984" s="463"/>
      <c r="H984" s="449" t="s">
        <v>1286</v>
      </c>
      <c r="I984" s="441" t="s">
        <v>18147</v>
      </c>
      <c r="J984" s="250" t="s">
        <v>18148</v>
      </c>
      <c r="L984" s="250" t="s">
        <v>18149</v>
      </c>
      <c r="M984" s="250" t="s">
        <v>1275</v>
      </c>
      <c r="N984" s="451" t="s">
        <v>17743</v>
      </c>
      <c r="O984" s="250" t="s">
        <v>17744</v>
      </c>
    </row>
    <row r="985" spans="3:15">
      <c r="C985" s="463"/>
      <c r="D985" s="463"/>
      <c r="E985" s="463"/>
      <c r="H985" s="449" t="s">
        <v>1286</v>
      </c>
      <c r="I985" s="441" t="s">
        <v>18150</v>
      </c>
      <c r="J985" s="250" t="s">
        <v>18151</v>
      </c>
      <c r="L985" s="250" t="s">
        <v>18152</v>
      </c>
      <c r="M985" s="250"/>
      <c r="N985" s="451"/>
      <c r="O985" s="250" t="s">
        <v>17744</v>
      </c>
    </row>
    <row r="986" spans="3:15">
      <c r="C986" s="463"/>
      <c r="D986" s="463"/>
      <c r="E986" s="463"/>
      <c r="H986" s="449" t="s">
        <v>1286</v>
      </c>
      <c r="I986" s="441" t="s">
        <v>18153</v>
      </c>
      <c r="J986" s="250" t="s">
        <v>18154</v>
      </c>
      <c r="L986" s="250" t="s">
        <v>18155</v>
      </c>
      <c r="M986" s="250" t="s">
        <v>1275</v>
      </c>
      <c r="N986" s="451" t="s">
        <v>17746</v>
      </c>
      <c r="O986" s="250" t="s">
        <v>17747</v>
      </c>
    </row>
    <row r="987" spans="3:15">
      <c r="C987" s="463"/>
      <c r="D987" s="463"/>
      <c r="E987" s="463"/>
      <c r="H987" s="449" t="s">
        <v>1286</v>
      </c>
      <c r="I987" s="441" t="s">
        <v>18156</v>
      </c>
      <c r="J987" s="250" t="s">
        <v>18157</v>
      </c>
      <c r="L987" s="250" t="s">
        <v>18158</v>
      </c>
      <c r="M987" s="250" t="s">
        <v>1275</v>
      </c>
      <c r="N987" s="451" t="s">
        <v>17749</v>
      </c>
      <c r="O987" s="250" t="s">
        <v>17750</v>
      </c>
    </row>
    <row r="988" spans="3:15">
      <c r="C988" s="463"/>
      <c r="D988" s="463"/>
      <c r="E988" s="463"/>
      <c r="H988" s="449" t="s">
        <v>1286</v>
      </c>
      <c r="I988" s="441" t="s">
        <v>18159</v>
      </c>
      <c r="J988" s="250" t="s">
        <v>18160</v>
      </c>
      <c r="L988" s="250" t="s">
        <v>18161</v>
      </c>
      <c r="M988" s="250"/>
      <c r="N988" s="451"/>
      <c r="O988" s="250" t="s">
        <v>17750</v>
      </c>
    </row>
    <row r="989" spans="3:15">
      <c r="C989" s="463"/>
      <c r="D989" s="463"/>
      <c r="E989" s="463"/>
      <c r="H989" s="449" t="s">
        <v>1286</v>
      </c>
      <c r="I989" s="441" t="s">
        <v>18162</v>
      </c>
      <c r="J989" s="250" t="s">
        <v>18163</v>
      </c>
      <c r="L989" s="250" t="s">
        <v>18164</v>
      </c>
      <c r="M989" s="250" t="s">
        <v>1275</v>
      </c>
      <c r="N989" s="451" t="s">
        <v>17752</v>
      </c>
      <c r="O989" s="250" t="s">
        <v>17753</v>
      </c>
    </row>
    <row r="990" spans="3:15">
      <c r="C990" s="463"/>
      <c r="D990" s="463"/>
      <c r="E990" s="463"/>
      <c r="H990" s="449" t="s">
        <v>1286</v>
      </c>
      <c r="I990" s="441" t="s">
        <v>18165</v>
      </c>
      <c r="J990" s="250" t="s">
        <v>18166</v>
      </c>
      <c r="L990" s="250" t="s">
        <v>18167</v>
      </c>
      <c r="M990" s="250" t="s">
        <v>1277</v>
      </c>
      <c r="N990" s="451" t="s">
        <v>17756</v>
      </c>
      <c r="O990" s="250" t="s">
        <v>17757</v>
      </c>
    </row>
    <row r="991" spans="3:15">
      <c r="C991" s="463"/>
      <c r="D991" s="463"/>
      <c r="E991" s="463"/>
      <c r="H991" s="449" t="s">
        <v>1286</v>
      </c>
      <c r="I991" s="441" t="s">
        <v>18168</v>
      </c>
      <c r="J991" s="250" t="s">
        <v>18169</v>
      </c>
      <c r="L991" s="250" t="s">
        <v>18170</v>
      </c>
      <c r="M991" s="250" t="s">
        <v>1277</v>
      </c>
      <c r="N991" s="451" t="s">
        <v>17759</v>
      </c>
      <c r="O991" s="250" t="s">
        <v>17760</v>
      </c>
    </row>
    <row r="992" spans="3:15">
      <c r="C992" s="463"/>
      <c r="D992" s="463"/>
      <c r="E992" s="463"/>
      <c r="H992" s="449" t="s">
        <v>1286</v>
      </c>
      <c r="I992" s="441" t="s">
        <v>18171</v>
      </c>
      <c r="J992" s="250" t="s">
        <v>18172</v>
      </c>
      <c r="L992" s="250" t="s">
        <v>18173</v>
      </c>
      <c r="M992" s="250" t="s">
        <v>1277</v>
      </c>
      <c r="N992" s="451" t="s">
        <v>17762</v>
      </c>
      <c r="O992" s="250" t="s">
        <v>17763</v>
      </c>
    </row>
    <row r="993" spans="3:15">
      <c r="C993" s="463"/>
      <c r="D993" s="463"/>
      <c r="E993" s="463"/>
      <c r="H993" s="449" t="s">
        <v>1286</v>
      </c>
      <c r="I993" s="441" t="s">
        <v>18174</v>
      </c>
      <c r="J993" s="250" t="s">
        <v>18175</v>
      </c>
      <c r="L993" s="250" t="s">
        <v>18176</v>
      </c>
      <c r="M993" s="250" t="s">
        <v>1277</v>
      </c>
      <c r="N993" s="451" t="s">
        <v>17765</v>
      </c>
      <c r="O993" s="250" t="s">
        <v>17766</v>
      </c>
    </row>
    <row r="994" spans="3:15">
      <c r="C994" s="463"/>
      <c r="D994" s="463"/>
      <c r="E994" s="463"/>
      <c r="H994" s="449" t="s">
        <v>1286</v>
      </c>
      <c r="I994" s="441" t="s">
        <v>18177</v>
      </c>
      <c r="J994" s="250" t="s">
        <v>18178</v>
      </c>
      <c r="L994" s="250" t="s">
        <v>18179</v>
      </c>
      <c r="M994" s="250" t="s">
        <v>1277</v>
      </c>
      <c r="N994" s="451" t="s">
        <v>17768</v>
      </c>
      <c r="O994" s="250" t="s">
        <v>17769</v>
      </c>
    </row>
    <row r="995" spans="3:15">
      <c r="C995" s="463"/>
      <c r="D995" s="463"/>
      <c r="E995" s="463"/>
      <c r="H995" s="449" t="s">
        <v>1286</v>
      </c>
      <c r="I995" s="441" t="s">
        <v>18180</v>
      </c>
      <c r="J995" s="250" t="s">
        <v>18181</v>
      </c>
      <c r="L995" s="250" t="s">
        <v>18182</v>
      </c>
      <c r="M995" s="250" t="s">
        <v>1277</v>
      </c>
      <c r="N995" s="451" t="s">
        <v>17771</v>
      </c>
      <c r="O995" s="250" t="s">
        <v>17772</v>
      </c>
    </row>
    <row r="996" spans="3:15">
      <c r="C996" s="463"/>
      <c r="D996" s="463"/>
      <c r="E996" s="463"/>
      <c r="H996" s="449" t="s">
        <v>1286</v>
      </c>
      <c r="I996" s="441" t="s">
        <v>18183</v>
      </c>
      <c r="J996" s="250" t="s">
        <v>18184</v>
      </c>
      <c r="L996" s="250" t="s">
        <v>18185</v>
      </c>
      <c r="M996" s="250" t="s">
        <v>1277</v>
      </c>
      <c r="N996" s="451" t="s">
        <v>17774</v>
      </c>
      <c r="O996" s="250" t="s">
        <v>17775</v>
      </c>
    </row>
    <row r="997" spans="3:15">
      <c r="C997" s="463"/>
      <c r="D997" s="463"/>
      <c r="E997" s="463"/>
      <c r="H997" s="449" t="s">
        <v>1286</v>
      </c>
      <c r="I997" s="441" t="s">
        <v>18186</v>
      </c>
      <c r="J997" s="250" t="s">
        <v>18187</v>
      </c>
      <c r="L997" s="250" t="s">
        <v>18188</v>
      </c>
      <c r="M997" s="250" t="s">
        <v>1277</v>
      </c>
      <c r="N997" s="451" t="s">
        <v>17777</v>
      </c>
      <c r="O997" s="250" t="s">
        <v>17778</v>
      </c>
    </row>
    <row r="998" spans="3:15">
      <c r="C998" s="463"/>
      <c r="D998" s="463"/>
      <c r="E998" s="463"/>
      <c r="H998" s="449" t="s">
        <v>1286</v>
      </c>
      <c r="I998" s="441" t="s">
        <v>18189</v>
      </c>
      <c r="J998" s="250" t="s">
        <v>18190</v>
      </c>
      <c r="L998" s="250" t="s">
        <v>18191</v>
      </c>
      <c r="M998" s="250"/>
      <c r="N998" s="451"/>
      <c r="O998" s="250" t="s">
        <v>17778</v>
      </c>
    </row>
    <row r="999" spans="3:15">
      <c r="C999" s="463"/>
      <c r="D999" s="463"/>
      <c r="E999" s="463"/>
      <c r="H999" s="449" t="s">
        <v>1286</v>
      </c>
      <c r="I999" s="441" t="s">
        <v>18192</v>
      </c>
      <c r="J999" s="250" t="s">
        <v>18193</v>
      </c>
      <c r="L999" s="250" t="s">
        <v>18194</v>
      </c>
      <c r="M999" s="250" t="s">
        <v>1277</v>
      </c>
      <c r="N999" s="451" t="s">
        <v>16094</v>
      </c>
      <c r="O999" s="250" t="s">
        <v>17780</v>
      </c>
    </row>
    <row r="1000" spans="3:15">
      <c r="C1000" s="463"/>
      <c r="D1000" s="463"/>
      <c r="E1000" s="463"/>
      <c r="H1000" s="449" t="s">
        <v>1286</v>
      </c>
      <c r="I1000" s="441" t="s">
        <v>18195</v>
      </c>
      <c r="J1000" s="250" t="s">
        <v>18196</v>
      </c>
      <c r="L1000" s="250" t="s">
        <v>18197</v>
      </c>
      <c r="M1000" s="250" t="s">
        <v>1277</v>
      </c>
      <c r="N1000" s="451" t="s">
        <v>17782</v>
      </c>
      <c r="O1000" s="250" t="s">
        <v>17783</v>
      </c>
    </row>
    <row r="1001" spans="3:15">
      <c r="C1001" s="463"/>
      <c r="D1001" s="463"/>
      <c r="E1001" s="463"/>
      <c r="H1001" s="449" t="s">
        <v>1286</v>
      </c>
      <c r="I1001" s="441" t="s">
        <v>18198</v>
      </c>
      <c r="J1001" s="250" t="s">
        <v>18199</v>
      </c>
      <c r="L1001" s="250" t="s">
        <v>18200</v>
      </c>
      <c r="M1001" s="250" t="s">
        <v>1277</v>
      </c>
      <c r="N1001" s="451" t="s">
        <v>15909</v>
      </c>
      <c r="O1001" s="250" t="s">
        <v>17785</v>
      </c>
    </row>
    <row r="1002" spans="3:15">
      <c r="C1002" s="463"/>
      <c r="D1002" s="463"/>
      <c r="E1002" s="463"/>
      <c r="H1002" s="449" t="s">
        <v>1286</v>
      </c>
      <c r="I1002" s="441" t="s">
        <v>18201</v>
      </c>
      <c r="J1002" s="250" t="s">
        <v>18202</v>
      </c>
      <c r="L1002" s="250" t="s">
        <v>18203</v>
      </c>
      <c r="M1002" s="250" t="s">
        <v>1277</v>
      </c>
      <c r="N1002" s="451" t="s">
        <v>17787</v>
      </c>
      <c r="O1002" s="250" t="s">
        <v>17788</v>
      </c>
    </row>
    <row r="1003" spans="3:15">
      <c r="C1003" s="463"/>
      <c r="D1003" s="463"/>
      <c r="E1003" s="463"/>
      <c r="H1003" s="449" t="s">
        <v>1286</v>
      </c>
      <c r="I1003" s="441" t="s">
        <v>18204</v>
      </c>
      <c r="J1003" s="250" t="s">
        <v>18205</v>
      </c>
      <c r="L1003" s="250" t="s">
        <v>18206</v>
      </c>
      <c r="M1003" s="250" t="s">
        <v>1277</v>
      </c>
      <c r="N1003" s="451" t="s">
        <v>17790</v>
      </c>
      <c r="O1003" s="250" t="s">
        <v>17791</v>
      </c>
    </row>
    <row r="1004" spans="3:15">
      <c r="C1004" s="463"/>
      <c r="D1004" s="463"/>
      <c r="E1004" s="463"/>
      <c r="H1004" s="449" t="s">
        <v>1286</v>
      </c>
      <c r="I1004" s="441" t="s">
        <v>18207</v>
      </c>
      <c r="J1004" s="250" t="s">
        <v>18208</v>
      </c>
      <c r="L1004" s="250" t="s">
        <v>18209</v>
      </c>
      <c r="M1004" s="250" t="s">
        <v>1277</v>
      </c>
      <c r="N1004" s="451" t="s">
        <v>17793</v>
      </c>
      <c r="O1004" s="250" t="s">
        <v>17794</v>
      </c>
    </row>
    <row r="1005" spans="3:15">
      <c r="C1005" s="463"/>
      <c r="D1005" s="463"/>
      <c r="E1005" s="463"/>
      <c r="H1005" s="449" t="s">
        <v>1286</v>
      </c>
      <c r="I1005" s="441" t="s">
        <v>18210</v>
      </c>
      <c r="J1005" s="250" t="s">
        <v>18211</v>
      </c>
      <c r="L1005" s="250" t="s">
        <v>18212</v>
      </c>
      <c r="M1005" s="250" t="s">
        <v>1277</v>
      </c>
      <c r="N1005" s="451" t="s">
        <v>17796</v>
      </c>
      <c r="O1005" s="250" t="s">
        <v>17797</v>
      </c>
    </row>
    <row r="1006" spans="3:15">
      <c r="C1006" s="463"/>
      <c r="D1006" s="463"/>
      <c r="E1006" s="463"/>
      <c r="H1006" s="459"/>
      <c r="I1006" s="455" t="s">
        <v>1268</v>
      </c>
      <c r="J1006" s="460"/>
      <c r="L1006" s="250" t="s">
        <v>18213</v>
      </c>
      <c r="M1006" s="250" t="s">
        <v>1277</v>
      </c>
      <c r="N1006" s="451" t="s">
        <v>17799</v>
      </c>
      <c r="O1006" s="250" t="s">
        <v>17800</v>
      </c>
    </row>
    <row r="1007" spans="3:15">
      <c r="C1007" s="463"/>
      <c r="D1007" s="463"/>
      <c r="E1007" s="463"/>
      <c r="H1007" s="449" t="s">
        <v>1288</v>
      </c>
      <c r="I1007" s="441" t="s">
        <v>18214</v>
      </c>
      <c r="J1007" s="250" t="s">
        <v>18215</v>
      </c>
      <c r="L1007" s="250" t="s">
        <v>18216</v>
      </c>
      <c r="M1007" s="250" t="s">
        <v>1277</v>
      </c>
      <c r="N1007" s="451" t="s">
        <v>17802</v>
      </c>
      <c r="O1007" s="250" t="s">
        <v>17803</v>
      </c>
    </row>
    <row r="1008" spans="3:15">
      <c r="C1008" s="463"/>
      <c r="D1008" s="463"/>
      <c r="E1008" s="463"/>
      <c r="H1008" s="449" t="s">
        <v>1288</v>
      </c>
      <c r="I1008" s="441" t="s">
        <v>18217</v>
      </c>
      <c r="J1008" s="250" t="s">
        <v>18218</v>
      </c>
      <c r="L1008" s="250" t="s">
        <v>18219</v>
      </c>
      <c r="M1008" s="250" t="s">
        <v>1277</v>
      </c>
      <c r="N1008" s="451" t="s">
        <v>17805</v>
      </c>
      <c r="O1008" s="250" t="s">
        <v>17806</v>
      </c>
    </row>
    <row r="1009" spans="3:15">
      <c r="C1009" s="463"/>
      <c r="D1009" s="463"/>
      <c r="E1009" s="463"/>
      <c r="H1009" s="449" t="s">
        <v>1288</v>
      </c>
      <c r="I1009" s="441" t="s">
        <v>18220</v>
      </c>
      <c r="J1009" s="250" t="s">
        <v>18221</v>
      </c>
      <c r="L1009" s="250" t="s">
        <v>18222</v>
      </c>
      <c r="M1009" s="250" t="s">
        <v>1277</v>
      </c>
      <c r="N1009" s="451" t="s">
        <v>17808</v>
      </c>
      <c r="O1009" s="250" t="s">
        <v>17809</v>
      </c>
    </row>
    <row r="1010" spans="3:15">
      <c r="C1010" s="463"/>
      <c r="D1010" s="463"/>
      <c r="E1010" s="463"/>
      <c r="H1010" s="449" t="s">
        <v>1288</v>
      </c>
      <c r="I1010" s="441" t="s">
        <v>18223</v>
      </c>
      <c r="J1010" s="250" t="s">
        <v>18224</v>
      </c>
      <c r="L1010" s="250" t="s">
        <v>18225</v>
      </c>
      <c r="M1010" s="250" t="s">
        <v>1277</v>
      </c>
      <c r="N1010" s="451" t="s">
        <v>17811</v>
      </c>
      <c r="O1010" s="250" t="s">
        <v>17812</v>
      </c>
    </row>
    <row r="1011" spans="3:15">
      <c r="C1011" s="463"/>
      <c r="D1011" s="463"/>
      <c r="E1011" s="463"/>
      <c r="H1011" s="449" t="s">
        <v>1288</v>
      </c>
      <c r="I1011" s="441" t="s">
        <v>18226</v>
      </c>
      <c r="J1011" s="250" t="s">
        <v>18227</v>
      </c>
      <c r="L1011" s="250" t="s">
        <v>18228</v>
      </c>
      <c r="M1011" s="250" t="s">
        <v>1277</v>
      </c>
      <c r="N1011" s="451" t="s">
        <v>17814</v>
      </c>
      <c r="O1011" s="250" t="s">
        <v>17815</v>
      </c>
    </row>
    <row r="1012" spans="3:15">
      <c r="C1012" s="463"/>
      <c r="D1012" s="463"/>
      <c r="E1012" s="463"/>
      <c r="H1012" s="449" t="s">
        <v>1288</v>
      </c>
      <c r="I1012" s="441" t="s">
        <v>18229</v>
      </c>
      <c r="J1012" s="250" t="s">
        <v>18230</v>
      </c>
      <c r="L1012" s="250" t="s">
        <v>18231</v>
      </c>
      <c r="M1012" s="250" t="s">
        <v>1277</v>
      </c>
      <c r="N1012" s="451" t="s">
        <v>17817</v>
      </c>
      <c r="O1012" s="250" t="s">
        <v>17818</v>
      </c>
    </row>
    <row r="1013" spans="3:15">
      <c r="C1013" s="463"/>
      <c r="D1013" s="463"/>
      <c r="E1013" s="463"/>
      <c r="H1013" s="449" t="s">
        <v>1288</v>
      </c>
      <c r="I1013" s="441" t="s">
        <v>18232</v>
      </c>
      <c r="J1013" s="250" t="s">
        <v>18233</v>
      </c>
      <c r="L1013" s="250" t="s">
        <v>18234</v>
      </c>
      <c r="M1013" s="250" t="s">
        <v>1277</v>
      </c>
      <c r="N1013" s="451" t="s">
        <v>17820</v>
      </c>
      <c r="O1013" s="250" t="s">
        <v>17821</v>
      </c>
    </row>
    <row r="1014" spans="3:15">
      <c r="C1014" s="463"/>
      <c r="D1014" s="463"/>
      <c r="E1014" s="463"/>
      <c r="H1014" s="449" t="s">
        <v>1288</v>
      </c>
      <c r="I1014" s="441" t="s">
        <v>18235</v>
      </c>
      <c r="J1014" s="250" t="s">
        <v>18236</v>
      </c>
      <c r="L1014" s="250" t="s">
        <v>18237</v>
      </c>
      <c r="M1014" s="250" t="s">
        <v>1277</v>
      </c>
      <c r="N1014" s="451" t="s">
        <v>15958</v>
      </c>
      <c r="O1014" s="250" t="s">
        <v>17823</v>
      </c>
    </row>
    <row r="1015" spans="3:15">
      <c r="C1015" s="463"/>
      <c r="D1015" s="463"/>
      <c r="E1015" s="463"/>
      <c r="H1015" s="449" t="s">
        <v>1288</v>
      </c>
      <c r="I1015" s="441" t="s">
        <v>18238</v>
      </c>
      <c r="J1015" s="250" t="s">
        <v>18239</v>
      </c>
      <c r="L1015" s="250" t="s">
        <v>18240</v>
      </c>
      <c r="M1015" s="250" t="s">
        <v>1277</v>
      </c>
      <c r="N1015" s="451" t="s">
        <v>17825</v>
      </c>
      <c r="O1015" s="250" t="s">
        <v>17826</v>
      </c>
    </row>
    <row r="1016" spans="3:15">
      <c r="C1016" s="463"/>
      <c r="D1016" s="463"/>
      <c r="E1016" s="463"/>
      <c r="H1016" s="449" t="s">
        <v>1288</v>
      </c>
      <c r="I1016" s="441" t="s">
        <v>18241</v>
      </c>
      <c r="J1016" s="250" t="s">
        <v>18242</v>
      </c>
      <c r="L1016" s="250" t="s">
        <v>18243</v>
      </c>
      <c r="M1016" s="250" t="s">
        <v>1277</v>
      </c>
      <c r="N1016" s="451" t="s">
        <v>17828</v>
      </c>
      <c r="O1016" s="250" t="s">
        <v>17829</v>
      </c>
    </row>
    <row r="1017" spans="3:15">
      <c r="C1017" s="463"/>
      <c r="D1017" s="463"/>
      <c r="E1017" s="463"/>
      <c r="H1017" s="449" t="s">
        <v>1288</v>
      </c>
      <c r="I1017" s="441" t="s">
        <v>18244</v>
      </c>
      <c r="J1017" s="250" t="s">
        <v>18245</v>
      </c>
      <c r="L1017" s="250" t="s">
        <v>18246</v>
      </c>
      <c r="M1017" s="250" t="s">
        <v>1277</v>
      </c>
      <c r="N1017" s="451" t="s">
        <v>16598</v>
      </c>
      <c r="O1017" s="250" t="s">
        <v>17831</v>
      </c>
    </row>
    <row r="1018" spans="3:15">
      <c r="C1018" s="463"/>
      <c r="D1018" s="463"/>
      <c r="E1018" s="463"/>
      <c r="H1018" s="449" t="s">
        <v>1288</v>
      </c>
      <c r="I1018" s="441" t="s">
        <v>18247</v>
      </c>
      <c r="J1018" s="250" t="s">
        <v>18248</v>
      </c>
      <c r="L1018" s="250" t="s">
        <v>18249</v>
      </c>
      <c r="M1018" s="250" t="s">
        <v>1277</v>
      </c>
      <c r="N1018" s="451" t="s">
        <v>17833</v>
      </c>
      <c r="O1018" s="250" t="s">
        <v>17834</v>
      </c>
    </row>
    <row r="1019" spans="3:15">
      <c r="C1019" s="463"/>
      <c r="D1019" s="463"/>
      <c r="E1019" s="463"/>
      <c r="H1019" s="449" t="s">
        <v>1288</v>
      </c>
      <c r="I1019" s="441" t="s">
        <v>18250</v>
      </c>
      <c r="J1019" s="250" t="s">
        <v>18251</v>
      </c>
      <c r="L1019" s="250" t="s">
        <v>18252</v>
      </c>
      <c r="M1019" s="250" t="s">
        <v>1277</v>
      </c>
      <c r="N1019" s="451" t="s">
        <v>17836</v>
      </c>
      <c r="O1019" s="250" t="s">
        <v>17837</v>
      </c>
    </row>
    <row r="1020" spans="3:15">
      <c r="C1020" s="463"/>
      <c r="D1020" s="463"/>
      <c r="E1020" s="463"/>
      <c r="H1020" s="449" t="s">
        <v>1288</v>
      </c>
      <c r="I1020" s="441" t="s">
        <v>18253</v>
      </c>
      <c r="J1020" s="250" t="s">
        <v>18254</v>
      </c>
      <c r="L1020" s="250" t="s">
        <v>18255</v>
      </c>
      <c r="M1020" s="250" t="s">
        <v>1277</v>
      </c>
      <c r="N1020" s="451" t="s">
        <v>17839</v>
      </c>
      <c r="O1020" s="250" t="s">
        <v>17840</v>
      </c>
    </row>
    <row r="1021" spans="3:15">
      <c r="C1021" s="463"/>
      <c r="D1021" s="463"/>
      <c r="E1021" s="463"/>
      <c r="H1021" s="449" t="s">
        <v>1288</v>
      </c>
      <c r="I1021" s="441" t="s">
        <v>18256</v>
      </c>
      <c r="J1021" s="250" t="s">
        <v>18257</v>
      </c>
      <c r="L1021" s="250" t="s">
        <v>18258</v>
      </c>
      <c r="M1021" s="250" t="s">
        <v>1277</v>
      </c>
      <c r="N1021" s="451" t="s">
        <v>17842</v>
      </c>
      <c r="O1021" s="250" t="s">
        <v>17843</v>
      </c>
    </row>
    <row r="1022" spans="3:15">
      <c r="C1022" s="463"/>
      <c r="D1022" s="463"/>
      <c r="E1022" s="463"/>
      <c r="H1022" s="449" t="s">
        <v>1288</v>
      </c>
      <c r="I1022" s="441" t="s">
        <v>18259</v>
      </c>
      <c r="J1022" s="250" t="s">
        <v>18260</v>
      </c>
      <c r="L1022" s="250" t="s">
        <v>18261</v>
      </c>
      <c r="M1022" s="250" t="s">
        <v>1277</v>
      </c>
      <c r="N1022" s="451" t="s">
        <v>17141</v>
      </c>
      <c r="O1022" s="250" t="s">
        <v>17845</v>
      </c>
    </row>
    <row r="1023" spans="3:15">
      <c r="C1023" s="463"/>
      <c r="D1023" s="463"/>
      <c r="E1023" s="463"/>
      <c r="H1023" s="449" t="s">
        <v>1288</v>
      </c>
      <c r="I1023" s="441" t="s">
        <v>18262</v>
      </c>
      <c r="J1023" s="250" t="s">
        <v>18263</v>
      </c>
      <c r="L1023" s="250" t="s">
        <v>18264</v>
      </c>
      <c r="M1023" s="250" t="s">
        <v>1277</v>
      </c>
      <c r="N1023" s="451" t="s">
        <v>17847</v>
      </c>
      <c r="O1023" s="250" t="s">
        <v>17848</v>
      </c>
    </row>
    <row r="1024" spans="3:15">
      <c r="C1024" s="463"/>
      <c r="D1024" s="463"/>
      <c r="E1024" s="463"/>
      <c r="H1024" s="449" t="s">
        <v>1288</v>
      </c>
      <c r="I1024" s="441" t="s">
        <v>18265</v>
      </c>
      <c r="J1024" s="250" t="s">
        <v>18266</v>
      </c>
      <c r="L1024" s="250" t="s">
        <v>18267</v>
      </c>
      <c r="M1024" s="250" t="s">
        <v>1277</v>
      </c>
      <c r="N1024" s="451" t="s">
        <v>17850</v>
      </c>
      <c r="O1024" s="250" t="s">
        <v>17851</v>
      </c>
    </row>
    <row r="1025" spans="3:15">
      <c r="C1025" s="463"/>
      <c r="D1025" s="463"/>
      <c r="E1025" s="463"/>
      <c r="H1025" s="449" t="s">
        <v>1288</v>
      </c>
      <c r="I1025" s="441" t="s">
        <v>18268</v>
      </c>
      <c r="J1025" s="250" t="s">
        <v>18269</v>
      </c>
      <c r="L1025" s="250" t="s">
        <v>18270</v>
      </c>
      <c r="M1025" s="250" t="s">
        <v>1277</v>
      </c>
      <c r="N1025" s="451" t="s">
        <v>17853</v>
      </c>
      <c r="O1025" s="250" t="s">
        <v>17854</v>
      </c>
    </row>
    <row r="1026" spans="3:15">
      <c r="C1026" s="463"/>
      <c r="D1026" s="463"/>
      <c r="E1026" s="463"/>
      <c r="H1026" s="449" t="s">
        <v>1288</v>
      </c>
      <c r="I1026" s="441" t="s">
        <v>18271</v>
      </c>
      <c r="J1026" s="250" t="s">
        <v>18272</v>
      </c>
      <c r="L1026" s="250" t="s">
        <v>18273</v>
      </c>
      <c r="M1026" s="250" t="s">
        <v>1277</v>
      </c>
      <c r="N1026" s="451" t="s">
        <v>17856</v>
      </c>
      <c r="O1026" s="250" t="s">
        <v>17857</v>
      </c>
    </row>
    <row r="1027" spans="3:15">
      <c r="C1027" s="463"/>
      <c r="D1027" s="463"/>
      <c r="E1027" s="463"/>
      <c r="H1027" s="459"/>
      <c r="I1027" s="455" t="s">
        <v>1219</v>
      </c>
      <c r="J1027" s="460"/>
      <c r="L1027" s="250" t="s">
        <v>18274</v>
      </c>
      <c r="M1027" s="250" t="s">
        <v>1277</v>
      </c>
      <c r="N1027" s="451" t="s">
        <v>17859</v>
      </c>
      <c r="O1027" s="250" t="s">
        <v>17860</v>
      </c>
    </row>
    <row r="1028" spans="3:15">
      <c r="C1028" s="463"/>
      <c r="D1028" s="463"/>
      <c r="E1028" s="463"/>
      <c r="H1028" s="449" t="s">
        <v>1290</v>
      </c>
      <c r="I1028" s="441" t="s">
        <v>18275</v>
      </c>
      <c r="J1028" s="250" t="s">
        <v>18276</v>
      </c>
      <c r="L1028" s="250" t="s">
        <v>18277</v>
      </c>
      <c r="M1028" s="250" t="s">
        <v>1277</v>
      </c>
      <c r="N1028" s="451" t="s">
        <v>17862</v>
      </c>
      <c r="O1028" s="250" t="s">
        <v>17863</v>
      </c>
    </row>
    <row r="1029" spans="3:15">
      <c r="C1029" s="463"/>
      <c r="D1029" s="463"/>
      <c r="E1029" s="463"/>
      <c r="H1029" s="449" t="s">
        <v>1290</v>
      </c>
      <c r="I1029" s="441" t="s">
        <v>18278</v>
      </c>
      <c r="J1029" s="250" t="s">
        <v>18279</v>
      </c>
      <c r="L1029" s="250" t="s">
        <v>18280</v>
      </c>
      <c r="M1029" s="250" t="s">
        <v>1277</v>
      </c>
      <c r="N1029" s="451" t="s">
        <v>17865</v>
      </c>
      <c r="O1029" s="250" t="s">
        <v>17866</v>
      </c>
    </row>
    <row r="1030" spans="3:15">
      <c r="C1030" s="463"/>
      <c r="D1030" s="463"/>
      <c r="E1030" s="463"/>
      <c r="H1030" s="449" t="s">
        <v>1290</v>
      </c>
      <c r="I1030" s="441" t="s">
        <v>16915</v>
      </c>
      <c r="J1030" s="250" t="s">
        <v>18281</v>
      </c>
      <c r="L1030" s="250" t="s">
        <v>18282</v>
      </c>
      <c r="M1030" s="250" t="s">
        <v>1277</v>
      </c>
      <c r="N1030" s="451" t="s">
        <v>17868</v>
      </c>
      <c r="O1030" s="250" t="s">
        <v>17869</v>
      </c>
    </row>
    <row r="1031" spans="3:15">
      <c r="C1031" s="463"/>
      <c r="D1031" s="463"/>
      <c r="E1031" s="463"/>
      <c r="H1031" s="449" t="s">
        <v>1290</v>
      </c>
      <c r="I1031" s="441" t="s">
        <v>17624</v>
      </c>
      <c r="J1031" s="250" t="s">
        <v>18283</v>
      </c>
      <c r="L1031" s="250" t="s">
        <v>18284</v>
      </c>
      <c r="M1031" s="250" t="s">
        <v>1277</v>
      </c>
      <c r="N1031" s="451" t="s">
        <v>17871</v>
      </c>
      <c r="O1031" s="250" t="s">
        <v>17872</v>
      </c>
    </row>
    <row r="1032" spans="3:15">
      <c r="C1032" s="463"/>
      <c r="D1032" s="463"/>
      <c r="E1032" s="463"/>
      <c r="H1032" s="449" t="s">
        <v>1290</v>
      </c>
      <c r="I1032" s="441" t="s">
        <v>16060</v>
      </c>
      <c r="J1032" s="250" t="s">
        <v>18285</v>
      </c>
      <c r="L1032" s="250" t="s">
        <v>18286</v>
      </c>
      <c r="M1032" s="250" t="s">
        <v>1277</v>
      </c>
      <c r="N1032" s="451" t="s">
        <v>17874</v>
      </c>
      <c r="O1032" s="250" t="s">
        <v>17875</v>
      </c>
    </row>
    <row r="1033" spans="3:15">
      <c r="C1033" s="463"/>
      <c r="D1033" s="463"/>
      <c r="E1033" s="463"/>
      <c r="H1033" s="449" t="s">
        <v>1290</v>
      </c>
      <c r="I1033" s="441" t="s">
        <v>18287</v>
      </c>
      <c r="J1033" s="250" t="s">
        <v>18288</v>
      </c>
      <c r="L1033" s="250" t="s">
        <v>18289</v>
      </c>
      <c r="M1033" s="250" t="s">
        <v>1277</v>
      </c>
      <c r="N1033" s="451" t="s">
        <v>17877</v>
      </c>
      <c r="O1033" s="250" t="s">
        <v>17878</v>
      </c>
    </row>
    <row r="1034" spans="3:15">
      <c r="C1034" s="463"/>
      <c r="D1034" s="463"/>
      <c r="E1034" s="463"/>
      <c r="H1034" s="449" t="s">
        <v>1290</v>
      </c>
      <c r="I1034" s="441" t="s">
        <v>18290</v>
      </c>
      <c r="J1034" s="250" t="s">
        <v>18291</v>
      </c>
      <c r="L1034" s="250" t="s">
        <v>18292</v>
      </c>
      <c r="M1034" s="250" t="s">
        <v>1279</v>
      </c>
      <c r="N1034" s="451" t="s">
        <v>17881</v>
      </c>
      <c r="O1034" s="250" t="s">
        <v>17882</v>
      </c>
    </row>
    <row r="1035" spans="3:15">
      <c r="C1035" s="463"/>
      <c r="D1035" s="463"/>
      <c r="E1035" s="463"/>
      <c r="H1035" s="449" t="s">
        <v>1290</v>
      </c>
      <c r="I1035" s="441" t="s">
        <v>18293</v>
      </c>
      <c r="J1035" s="250" t="s">
        <v>18294</v>
      </c>
      <c r="L1035" s="250" t="s">
        <v>18295</v>
      </c>
      <c r="M1035" s="250"/>
      <c r="N1035" s="451"/>
      <c r="O1035" s="250" t="s">
        <v>17882</v>
      </c>
    </row>
    <row r="1036" spans="3:15">
      <c r="C1036" s="463"/>
      <c r="D1036" s="463"/>
      <c r="E1036" s="463"/>
      <c r="H1036" s="449" t="s">
        <v>1290</v>
      </c>
      <c r="I1036" s="441" t="s">
        <v>18296</v>
      </c>
      <c r="J1036" s="250" t="s">
        <v>18297</v>
      </c>
      <c r="L1036" s="250" t="s">
        <v>18298</v>
      </c>
      <c r="M1036" s="250" t="s">
        <v>1279</v>
      </c>
      <c r="N1036" s="451" t="s">
        <v>17884</v>
      </c>
      <c r="O1036" s="250" t="s">
        <v>17885</v>
      </c>
    </row>
    <row r="1037" spans="3:15">
      <c r="C1037" s="463"/>
      <c r="D1037" s="463"/>
      <c r="E1037" s="463"/>
      <c r="H1037" s="449" t="s">
        <v>1290</v>
      </c>
      <c r="I1037" s="441" t="s">
        <v>18299</v>
      </c>
      <c r="J1037" s="250" t="s">
        <v>18300</v>
      </c>
      <c r="L1037" s="250" t="s">
        <v>18301</v>
      </c>
      <c r="M1037" s="250"/>
      <c r="N1037" s="451"/>
      <c r="O1037" s="250" t="s">
        <v>17885</v>
      </c>
    </row>
    <row r="1038" spans="3:15">
      <c r="C1038" s="463"/>
      <c r="D1038" s="463"/>
      <c r="E1038" s="463"/>
      <c r="H1038" s="459"/>
      <c r="I1038" s="455" t="s">
        <v>1387</v>
      </c>
      <c r="J1038" s="460"/>
      <c r="L1038" s="250" t="s">
        <v>18302</v>
      </c>
      <c r="M1038" s="250" t="s">
        <v>1279</v>
      </c>
      <c r="N1038" s="451" t="s">
        <v>17887</v>
      </c>
      <c r="O1038" s="250" t="s">
        <v>17888</v>
      </c>
    </row>
    <row r="1039" spans="3:15">
      <c r="C1039" s="463"/>
      <c r="D1039" s="463"/>
      <c r="E1039" s="463"/>
      <c r="H1039" s="449" t="s">
        <v>1292</v>
      </c>
      <c r="I1039" s="441" t="s">
        <v>18303</v>
      </c>
      <c r="J1039" s="250" t="s">
        <v>18304</v>
      </c>
      <c r="L1039" s="250" t="s">
        <v>18305</v>
      </c>
      <c r="M1039" s="250" t="s">
        <v>1279</v>
      </c>
      <c r="N1039" s="451" t="s">
        <v>17890</v>
      </c>
      <c r="O1039" s="250" t="s">
        <v>17891</v>
      </c>
    </row>
    <row r="1040" spans="3:15">
      <c r="C1040" s="463"/>
      <c r="D1040" s="463"/>
      <c r="E1040" s="463"/>
      <c r="H1040" s="449" t="s">
        <v>1292</v>
      </c>
      <c r="I1040" s="441" t="s">
        <v>18306</v>
      </c>
      <c r="J1040" s="250" t="s">
        <v>18307</v>
      </c>
      <c r="L1040" s="250" t="s">
        <v>18308</v>
      </c>
      <c r="M1040" s="250" t="s">
        <v>1279</v>
      </c>
      <c r="N1040" s="451" t="s">
        <v>17893</v>
      </c>
      <c r="O1040" s="250" t="s">
        <v>17894</v>
      </c>
    </row>
    <row r="1041" spans="3:15">
      <c r="C1041" s="463"/>
      <c r="D1041" s="463"/>
      <c r="E1041" s="463"/>
      <c r="H1041" s="449" t="s">
        <v>1292</v>
      </c>
      <c r="I1041" s="456" t="s">
        <v>18309</v>
      </c>
      <c r="J1041" s="250" t="s">
        <v>18310</v>
      </c>
      <c r="L1041" s="250" t="s">
        <v>18311</v>
      </c>
      <c r="M1041" s="250" t="s">
        <v>1279</v>
      </c>
      <c r="N1041" s="451" t="s">
        <v>17896</v>
      </c>
      <c r="O1041" s="250" t="s">
        <v>17897</v>
      </c>
    </row>
    <row r="1042" spans="3:15">
      <c r="C1042" s="463"/>
      <c r="D1042" s="463"/>
      <c r="E1042" s="463"/>
      <c r="H1042" s="449" t="s">
        <v>1292</v>
      </c>
      <c r="I1042" s="441" t="s">
        <v>18312</v>
      </c>
      <c r="J1042" s="250" t="s">
        <v>18313</v>
      </c>
      <c r="L1042" s="250" t="s">
        <v>18314</v>
      </c>
      <c r="M1042" s="250" t="s">
        <v>1279</v>
      </c>
      <c r="N1042" s="451" t="s">
        <v>17899</v>
      </c>
      <c r="O1042" s="250" t="s">
        <v>17900</v>
      </c>
    </row>
    <row r="1043" spans="3:15">
      <c r="C1043" s="463"/>
      <c r="D1043" s="463"/>
      <c r="E1043" s="463"/>
      <c r="H1043" s="449" t="s">
        <v>1292</v>
      </c>
      <c r="I1043" s="441" t="s">
        <v>18315</v>
      </c>
      <c r="J1043" s="250" t="s">
        <v>18316</v>
      </c>
      <c r="L1043" s="250" t="s">
        <v>18317</v>
      </c>
      <c r="M1043" s="250" t="s">
        <v>1279</v>
      </c>
      <c r="N1043" s="451" t="s">
        <v>17902</v>
      </c>
      <c r="O1043" s="250" t="s">
        <v>17903</v>
      </c>
    </row>
    <row r="1044" spans="3:15">
      <c r="C1044" s="463"/>
      <c r="D1044" s="463"/>
      <c r="E1044" s="463"/>
      <c r="H1044" s="449" t="s">
        <v>1292</v>
      </c>
      <c r="I1044" s="441" t="s">
        <v>18318</v>
      </c>
      <c r="J1044" s="250" t="s">
        <v>18319</v>
      </c>
      <c r="L1044" s="250" t="s">
        <v>18320</v>
      </c>
      <c r="M1044" s="250" t="s">
        <v>1279</v>
      </c>
      <c r="N1044" s="451" t="s">
        <v>17905</v>
      </c>
      <c r="O1044" s="250" t="s">
        <v>17906</v>
      </c>
    </row>
    <row r="1045" spans="3:15">
      <c r="C1045" s="463"/>
      <c r="D1045" s="463"/>
      <c r="E1045" s="463"/>
      <c r="H1045" s="449" t="s">
        <v>1292</v>
      </c>
      <c r="I1045" s="441" t="s">
        <v>18321</v>
      </c>
      <c r="J1045" s="250" t="s">
        <v>18322</v>
      </c>
      <c r="L1045" s="250" t="s">
        <v>18323</v>
      </c>
      <c r="M1045" s="250" t="s">
        <v>1279</v>
      </c>
      <c r="N1045" s="451" t="s">
        <v>17908</v>
      </c>
      <c r="O1045" s="250" t="s">
        <v>17909</v>
      </c>
    </row>
    <row r="1046" spans="3:15">
      <c r="C1046" s="463"/>
      <c r="D1046" s="463"/>
      <c r="E1046" s="463"/>
      <c r="H1046" s="449" t="s">
        <v>1292</v>
      </c>
      <c r="I1046" s="441" t="s">
        <v>18324</v>
      </c>
      <c r="J1046" s="250" t="s">
        <v>18325</v>
      </c>
      <c r="L1046" s="250" t="s">
        <v>18326</v>
      </c>
      <c r="M1046" s="250" t="s">
        <v>1279</v>
      </c>
      <c r="N1046" s="451" t="s">
        <v>17911</v>
      </c>
      <c r="O1046" s="250" t="s">
        <v>17912</v>
      </c>
    </row>
    <row r="1047" spans="3:15">
      <c r="C1047" s="463"/>
      <c r="D1047" s="463"/>
      <c r="E1047" s="463"/>
      <c r="H1047" s="459"/>
      <c r="I1047" s="455" t="s">
        <v>1374</v>
      </c>
      <c r="J1047" s="460"/>
      <c r="L1047" s="250" t="s">
        <v>18327</v>
      </c>
      <c r="M1047" s="250" t="s">
        <v>1279</v>
      </c>
      <c r="N1047" s="451" t="s">
        <v>17914</v>
      </c>
      <c r="O1047" s="250" t="s">
        <v>17915</v>
      </c>
    </row>
    <row r="1048" spans="3:15">
      <c r="C1048" s="463"/>
      <c r="D1048" s="463"/>
      <c r="E1048" s="463"/>
      <c r="H1048" s="449" t="s">
        <v>1294</v>
      </c>
      <c r="I1048" s="441" t="s">
        <v>18328</v>
      </c>
      <c r="J1048" s="250" t="s">
        <v>18329</v>
      </c>
      <c r="L1048" s="250" t="s">
        <v>18330</v>
      </c>
      <c r="M1048" s="250" t="s">
        <v>1279</v>
      </c>
      <c r="N1048" s="451" t="s">
        <v>17917</v>
      </c>
      <c r="O1048" s="250" t="s">
        <v>17918</v>
      </c>
    </row>
    <row r="1049" spans="3:15">
      <c r="C1049" s="463"/>
      <c r="D1049" s="463"/>
      <c r="E1049" s="463"/>
      <c r="H1049" s="449" t="s">
        <v>1294</v>
      </c>
      <c r="I1049" s="441" t="s">
        <v>18331</v>
      </c>
      <c r="J1049" s="250" t="s">
        <v>18332</v>
      </c>
      <c r="L1049" s="250" t="s">
        <v>18333</v>
      </c>
      <c r="M1049" s="250" t="s">
        <v>1279</v>
      </c>
      <c r="N1049" s="451" t="s">
        <v>17920</v>
      </c>
      <c r="O1049" s="250" t="s">
        <v>17921</v>
      </c>
    </row>
    <row r="1050" spans="3:15">
      <c r="C1050" s="463"/>
      <c r="D1050" s="463"/>
      <c r="E1050" s="463"/>
      <c r="H1050" s="449" t="s">
        <v>1294</v>
      </c>
      <c r="I1050" s="441" t="s">
        <v>18334</v>
      </c>
      <c r="J1050" s="250" t="s">
        <v>18335</v>
      </c>
      <c r="L1050" s="250" t="s">
        <v>18336</v>
      </c>
      <c r="M1050" s="250" t="s">
        <v>1279</v>
      </c>
      <c r="N1050" s="451" t="s">
        <v>17923</v>
      </c>
      <c r="O1050" s="250" t="s">
        <v>17924</v>
      </c>
    </row>
    <row r="1051" spans="3:15">
      <c r="C1051" s="463"/>
      <c r="D1051" s="463"/>
      <c r="E1051" s="463"/>
      <c r="H1051" s="449" t="s">
        <v>1294</v>
      </c>
      <c r="I1051" s="441" t="s">
        <v>18337</v>
      </c>
      <c r="J1051" s="250" t="s">
        <v>18338</v>
      </c>
      <c r="L1051" s="250" t="s">
        <v>18339</v>
      </c>
      <c r="M1051" s="250" t="s">
        <v>1279</v>
      </c>
      <c r="N1051" s="451" t="s">
        <v>17926</v>
      </c>
      <c r="O1051" s="250" t="s">
        <v>17927</v>
      </c>
    </row>
    <row r="1052" spans="3:15">
      <c r="C1052" s="463"/>
      <c r="D1052" s="463"/>
      <c r="E1052" s="463"/>
      <c r="H1052" s="449" t="s">
        <v>1294</v>
      </c>
      <c r="I1052" s="441" t="s">
        <v>18340</v>
      </c>
      <c r="J1052" s="250" t="s">
        <v>18341</v>
      </c>
      <c r="L1052" s="250" t="s">
        <v>18342</v>
      </c>
      <c r="M1052" s="250" t="s">
        <v>1279</v>
      </c>
      <c r="N1052" s="451" t="s">
        <v>17929</v>
      </c>
      <c r="O1052" s="250" t="s">
        <v>17930</v>
      </c>
    </row>
    <row r="1053" spans="3:15">
      <c r="C1053" s="463"/>
      <c r="D1053" s="463"/>
      <c r="E1053" s="463"/>
      <c r="H1053" s="449" t="s">
        <v>1294</v>
      </c>
      <c r="I1053" s="441" t="s">
        <v>18343</v>
      </c>
      <c r="J1053" s="250" t="s">
        <v>18344</v>
      </c>
      <c r="L1053" s="250" t="s">
        <v>18345</v>
      </c>
      <c r="M1053" s="250" t="s">
        <v>1279</v>
      </c>
      <c r="N1053" s="451" t="s">
        <v>17932</v>
      </c>
      <c r="O1053" s="250" t="s">
        <v>17933</v>
      </c>
    </row>
    <row r="1054" spans="3:15">
      <c r="C1054" s="463"/>
      <c r="D1054" s="463"/>
      <c r="E1054" s="463"/>
      <c r="H1054" s="449" t="s">
        <v>1294</v>
      </c>
      <c r="I1054" s="441" t="s">
        <v>18346</v>
      </c>
      <c r="J1054" s="250" t="s">
        <v>18347</v>
      </c>
      <c r="L1054" s="250" t="s">
        <v>18348</v>
      </c>
      <c r="M1054" s="250"/>
      <c r="N1054" s="451"/>
      <c r="O1054" s="250" t="s">
        <v>17933</v>
      </c>
    </row>
    <row r="1055" spans="3:15">
      <c r="C1055" s="463"/>
      <c r="D1055" s="463"/>
      <c r="E1055" s="463"/>
      <c r="H1055" s="449" t="s">
        <v>1294</v>
      </c>
      <c r="I1055" s="441" t="s">
        <v>18349</v>
      </c>
      <c r="J1055" s="250" t="s">
        <v>18350</v>
      </c>
      <c r="L1055" s="250" t="s">
        <v>18351</v>
      </c>
      <c r="M1055" s="250" t="s">
        <v>1279</v>
      </c>
      <c r="N1055" s="451" t="s">
        <v>17935</v>
      </c>
      <c r="O1055" s="250" t="s">
        <v>17936</v>
      </c>
    </row>
    <row r="1056" spans="3:15">
      <c r="C1056" s="463"/>
      <c r="D1056" s="463"/>
      <c r="E1056" s="463"/>
      <c r="H1056" s="449" t="s">
        <v>1294</v>
      </c>
      <c r="I1056" s="441" t="s">
        <v>18352</v>
      </c>
      <c r="J1056" s="250" t="s">
        <v>18353</v>
      </c>
      <c r="L1056" s="250" t="s">
        <v>18354</v>
      </c>
      <c r="M1056" s="250" t="s">
        <v>1279</v>
      </c>
      <c r="N1056" s="451" t="s">
        <v>17938</v>
      </c>
      <c r="O1056" s="250" t="s">
        <v>17939</v>
      </c>
    </row>
    <row r="1057" spans="3:15">
      <c r="C1057" s="463"/>
      <c r="D1057" s="463"/>
      <c r="E1057" s="463"/>
      <c r="H1057" s="449" t="s">
        <v>1294</v>
      </c>
      <c r="I1057" s="441" t="s">
        <v>18355</v>
      </c>
      <c r="J1057" s="250" t="s">
        <v>18356</v>
      </c>
      <c r="L1057" s="250" t="s">
        <v>18357</v>
      </c>
      <c r="M1057" s="250" t="s">
        <v>1279</v>
      </c>
      <c r="N1057" s="451" t="s">
        <v>17941</v>
      </c>
      <c r="O1057" s="250" t="s">
        <v>17942</v>
      </c>
    </row>
    <row r="1058" spans="3:15">
      <c r="C1058" s="463"/>
      <c r="D1058" s="463"/>
      <c r="E1058" s="463"/>
      <c r="H1058" s="449" t="s">
        <v>1294</v>
      </c>
      <c r="I1058" s="441" t="s">
        <v>18358</v>
      </c>
      <c r="J1058" s="250" t="s">
        <v>18359</v>
      </c>
      <c r="L1058" s="250" t="s">
        <v>18360</v>
      </c>
      <c r="M1058" s="250"/>
      <c r="N1058" s="451"/>
      <c r="O1058" s="250" t="s">
        <v>17942</v>
      </c>
    </row>
    <row r="1059" spans="3:15">
      <c r="C1059" s="463"/>
      <c r="D1059" s="463"/>
      <c r="E1059" s="463"/>
      <c r="H1059" s="449" t="s">
        <v>1294</v>
      </c>
      <c r="I1059" s="441" t="s">
        <v>18361</v>
      </c>
      <c r="J1059" s="250" t="s">
        <v>18362</v>
      </c>
      <c r="L1059" s="250" t="s">
        <v>18363</v>
      </c>
      <c r="M1059" s="250" t="s">
        <v>1279</v>
      </c>
      <c r="N1059" s="451" t="s">
        <v>17944</v>
      </c>
      <c r="O1059" s="250" t="s">
        <v>17945</v>
      </c>
    </row>
    <row r="1060" spans="3:15">
      <c r="C1060" s="463"/>
      <c r="D1060" s="463"/>
      <c r="E1060" s="463"/>
      <c r="H1060" s="449" t="s">
        <v>1294</v>
      </c>
      <c r="I1060" s="441" t="s">
        <v>18364</v>
      </c>
      <c r="J1060" s="250" t="s">
        <v>18365</v>
      </c>
      <c r="L1060" s="250" t="s">
        <v>18366</v>
      </c>
      <c r="M1060" s="250" t="s">
        <v>1279</v>
      </c>
      <c r="N1060" s="451" t="s">
        <v>17947</v>
      </c>
      <c r="O1060" s="250" t="s">
        <v>17948</v>
      </c>
    </row>
    <row r="1061" spans="3:15">
      <c r="C1061" s="463"/>
      <c r="D1061" s="463"/>
      <c r="E1061" s="463"/>
      <c r="H1061" s="449" t="s">
        <v>1294</v>
      </c>
      <c r="I1061" s="441" t="s">
        <v>18367</v>
      </c>
      <c r="J1061" s="250" t="s">
        <v>18368</v>
      </c>
      <c r="L1061" s="250" t="s">
        <v>18369</v>
      </c>
      <c r="M1061" s="250" t="s">
        <v>1279</v>
      </c>
      <c r="N1061" s="451" t="s">
        <v>17950</v>
      </c>
      <c r="O1061" s="250" t="s">
        <v>17951</v>
      </c>
    </row>
    <row r="1062" spans="3:15">
      <c r="C1062" s="463"/>
      <c r="D1062" s="463"/>
      <c r="E1062" s="463"/>
      <c r="H1062" s="449" t="s">
        <v>1294</v>
      </c>
      <c r="I1062" s="441" t="s">
        <v>18370</v>
      </c>
      <c r="J1062" s="250" t="s">
        <v>18371</v>
      </c>
      <c r="L1062" s="250" t="s">
        <v>18372</v>
      </c>
      <c r="M1062" s="250" t="s">
        <v>1279</v>
      </c>
      <c r="N1062" s="451" t="s">
        <v>17953</v>
      </c>
      <c r="O1062" s="250" t="s">
        <v>17954</v>
      </c>
    </row>
    <row r="1063" spans="3:15">
      <c r="C1063" s="463"/>
      <c r="D1063" s="463"/>
      <c r="E1063" s="463"/>
      <c r="H1063" s="449" t="s">
        <v>1294</v>
      </c>
      <c r="I1063" s="441" t="s">
        <v>18373</v>
      </c>
      <c r="J1063" s="250" t="s">
        <v>18374</v>
      </c>
      <c r="L1063" s="250" t="s">
        <v>18375</v>
      </c>
      <c r="M1063" s="250" t="s">
        <v>1281</v>
      </c>
      <c r="N1063" s="451" t="s">
        <v>17957</v>
      </c>
      <c r="O1063" s="250" t="s">
        <v>17958</v>
      </c>
    </row>
    <row r="1064" spans="3:15">
      <c r="C1064" s="463"/>
      <c r="D1064" s="463"/>
      <c r="E1064" s="463"/>
      <c r="H1064" s="449" t="s">
        <v>1294</v>
      </c>
      <c r="I1064" s="441" t="s">
        <v>18376</v>
      </c>
      <c r="J1064" s="250" t="s">
        <v>18377</v>
      </c>
      <c r="L1064" s="250" t="s">
        <v>18378</v>
      </c>
      <c r="M1064" s="250"/>
      <c r="N1064" s="451"/>
      <c r="O1064" s="250" t="s">
        <v>17958</v>
      </c>
    </row>
    <row r="1065" spans="3:15">
      <c r="C1065" s="463"/>
      <c r="D1065" s="463"/>
      <c r="E1065" s="463"/>
      <c r="H1065" s="449" t="s">
        <v>1294</v>
      </c>
      <c r="I1065" s="441" t="s">
        <v>18379</v>
      </c>
      <c r="J1065" s="250" t="s">
        <v>18380</v>
      </c>
      <c r="L1065" s="250" t="s">
        <v>18381</v>
      </c>
      <c r="M1065" s="250" t="s">
        <v>1281</v>
      </c>
      <c r="N1065" s="451" t="s">
        <v>17960</v>
      </c>
      <c r="O1065" s="250" t="s">
        <v>17961</v>
      </c>
    </row>
    <row r="1066" spans="3:15">
      <c r="C1066" s="463"/>
      <c r="D1066" s="463"/>
      <c r="E1066" s="463"/>
      <c r="H1066" s="449" t="s">
        <v>1294</v>
      </c>
      <c r="I1066" s="441" t="s">
        <v>18382</v>
      </c>
      <c r="J1066" s="250" t="s">
        <v>18383</v>
      </c>
      <c r="L1066" s="250" t="s">
        <v>18384</v>
      </c>
      <c r="M1066" s="250"/>
      <c r="N1066" s="451"/>
      <c r="O1066" s="250" t="s">
        <v>17961</v>
      </c>
    </row>
    <row r="1067" spans="3:15">
      <c r="C1067" s="463"/>
      <c r="D1067" s="463"/>
      <c r="E1067" s="463"/>
      <c r="H1067" s="449" t="s">
        <v>1294</v>
      </c>
      <c r="I1067" s="441" t="s">
        <v>18385</v>
      </c>
      <c r="J1067" s="250" t="s">
        <v>18386</v>
      </c>
      <c r="L1067" s="250" t="s">
        <v>18387</v>
      </c>
      <c r="M1067" s="250"/>
      <c r="N1067" s="451"/>
      <c r="O1067" s="250" t="s">
        <v>17961</v>
      </c>
    </row>
    <row r="1068" spans="3:15">
      <c r="C1068" s="463"/>
      <c r="D1068" s="463"/>
      <c r="E1068" s="463"/>
      <c r="H1068" s="449" t="s">
        <v>1294</v>
      </c>
      <c r="I1068" s="441" t="s">
        <v>18388</v>
      </c>
      <c r="J1068" s="250" t="s">
        <v>18389</v>
      </c>
      <c r="L1068" s="250" t="s">
        <v>18390</v>
      </c>
      <c r="M1068" s="250" t="s">
        <v>1281</v>
      </c>
      <c r="N1068" s="451" t="s">
        <v>17963</v>
      </c>
      <c r="O1068" s="250" t="s">
        <v>17964</v>
      </c>
    </row>
    <row r="1069" spans="3:15">
      <c r="C1069" s="463"/>
      <c r="D1069" s="463"/>
      <c r="E1069" s="463"/>
      <c r="H1069" s="449" t="s">
        <v>1294</v>
      </c>
      <c r="I1069" s="441" t="s">
        <v>18391</v>
      </c>
      <c r="J1069" s="250" t="s">
        <v>18392</v>
      </c>
      <c r="L1069" s="250" t="s">
        <v>18393</v>
      </c>
      <c r="M1069" s="250" t="s">
        <v>1281</v>
      </c>
      <c r="N1069" s="451" t="s">
        <v>17966</v>
      </c>
      <c r="O1069" s="250" t="s">
        <v>17967</v>
      </c>
    </row>
    <row r="1070" spans="3:15">
      <c r="C1070" s="463"/>
      <c r="D1070" s="463"/>
      <c r="E1070" s="463"/>
      <c r="H1070" s="449" t="s">
        <v>1294</v>
      </c>
      <c r="I1070" s="441" t="s">
        <v>18394</v>
      </c>
      <c r="J1070" s="250" t="s">
        <v>18395</v>
      </c>
      <c r="L1070" s="250" t="s">
        <v>18396</v>
      </c>
      <c r="M1070" s="250" t="s">
        <v>1281</v>
      </c>
      <c r="N1070" s="451" t="s">
        <v>17969</v>
      </c>
      <c r="O1070" s="250" t="s">
        <v>17970</v>
      </c>
    </row>
    <row r="1071" spans="3:15">
      <c r="C1071" s="463"/>
      <c r="D1071" s="463"/>
      <c r="E1071" s="463"/>
      <c r="H1071" s="449" t="s">
        <v>1294</v>
      </c>
      <c r="I1071" s="441" t="s">
        <v>18397</v>
      </c>
      <c r="J1071" s="250" t="s">
        <v>18398</v>
      </c>
      <c r="L1071" s="250" t="s">
        <v>18399</v>
      </c>
      <c r="M1071" s="250" t="s">
        <v>1281</v>
      </c>
      <c r="N1071" s="451" t="s">
        <v>17972</v>
      </c>
      <c r="O1071" s="250" t="s">
        <v>17973</v>
      </c>
    </row>
    <row r="1072" spans="3:15">
      <c r="C1072" s="463"/>
      <c r="D1072" s="463"/>
      <c r="E1072" s="463"/>
      <c r="H1072" s="449" t="s">
        <v>1294</v>
      </c>
      <c r="I1072" s="441" t="s">
        <v>18400</v>
      </c>
      <c r="J1072" s="250" t="s">
        <v>18401</v>
      </c>
      <c r="L1072" s="250" t="s">
        <v>18402</v>
      </c>
      <c r="M1072" s="250"/>
      <c r="N1072" s="451"/>
      <c r="O1072" s="250" t="s">
        <v>17973</v>
      </c>
    </row>
    <row r="1073" spans="3:15">
      <c r="C1073" s="463"/>
      <c r="D1073" s="463"/>
      <c r="E1073" s="463"/>
      <c r="H1073" s="449" t="s">
        <v>1294</v>
      </c>
      <c r="I1073" s="441" t="s">
        <v>18403</v>
      </c>
      <c r="J1073" s="250" t="s">
        <v>18404</v>
      </c>
      <c r="L1073" s="250" t="s">
        <v>18405</v>
      </c>
      <c r="M1073" s="250" t="s">
        <v>1281</v>
      </c>
      <c r="N1073" s="451" t="s">
        <v>17975</v>
      </c>
      <c r="O1073" s="250" t="s">
        <v>17976</v>
      </c>
    </row>
    <row r="1074" spans="3:15">
      <c r="C1074" s="463"/>
      <c r="D1074" s="463"/>
      <c r="E1074" s="463"/>
      <c r="H1074" s="449" t="s">
        <v>1294</v>
      </c>
      <c r="I1074" s="441" t="s">
        <v>18406</v>
      </c>
      <c r="J1074" s="250" t="s">
        <v>18407</v>
      </c>
      <c r="L1074" s="250" t="s">
        <v>18408</v>
      </c>
      <c r="M1074" s="250" t="s">
        <v>1281</v>
      </c>
      <c r="N1074" s="451" t="s">
        <v>17978</v>
      </c>
      <c r="O1074" s="250" t="s">
        <v>17979</v>
      </c>
    </row>
    <row r="1075" spans="3:15">
      <c r="C1075" s="463"/>
      <c r="D1075" s="463"/>
      <c r="E1075" s="463"/>
      <c r="H1075" s="449" t="s">
        <v>1294</v>
      </c>
      <c r="I1075" s="441" t="s">
        <v>18409</v>
      </c>
      <c r="J1075" s="250" t="s">
        <v>18410</v>
      </c>
      <c r="L1075" s="250" t="s">
        <v>18411</v>
      </c>
      <c r="M1075" s="250" t="s">
        <v>1281</v>
      </c>
      <c r="N1075" s="451" t="s">
        <v>17981</v>
      </c>
      <c r="O1075" s="250" t="s">
        <v>17982</v>
      </c>
    </row>
    <row r="1076" spans="3:15">
      <c r="C1076" s="463"/>
      <c r="D1076" s="463"/>
      <c r="E1076" s="463"/>
      <c r="H1076" s="449" t="s">
        <v>1294</v>
      </c>
      <c r="I1076" s="441" t="s">
        <v>18412</v>
      </c>
      <c r="J1076" s="250" t="s">
        <v>18413</v>
      </c>
      <c r="L1076" s="250" t="s">
        <v>18414</v>
      </c>
      <c r="M1076" s="250"/>
      <c r="N1076" s="451"/>
      <c r="O1076" s="250" t="s">
        <v>17982</v>
      </c>
    </row>
    <row r="1077" spans="3:15">
      <c r="C1077" s="463"/>
      <c r="D1077" s="463"/>
      <c r="E1077" s="463"/>
      <c r="H1077" s="449" t="s">
        <v>1294</v>
      </c>
      <c r="I1077" s="441" t="s">
        <v>18415</v>
      </c>
      <c r="J1077" s="250" t="s">
        <v>18416</v>
      </c>
      <c r="L1077" s="250" t="s">
        <v>18417</v>
      </c>
      <c r="M1077" s="250" t="s">
        <v>1281</v>
      </c>
      <c r="N1077" s="451" t="s">
        <v>17984</v>
      </c>
      <c r="O1077" s="250" t="s">
        <v>17985</v>
      </c>
    </row>
    <row r="1078" spans="3:15">
      <c r="C1078" s="463"/>
      <c r="D1078" s="463"/>
      <c r="E1078" s="463"/>
      <c r="H1078" s="449" t="s">
        <v>1294</v>
      </c>
      <c r="I1078" s="441" t="s">
        <v>18418</v>
      </c>
      <c r="J1078" s="250" t="s">
        <v>18419</v>
      </c>
      <c r="L1078" s="250" t="s">
        <v>18420</v>
      </c>
      <c r="M1078" s="250" t="s">
        <v>1281</v>
      </c>
      <c r="N1078" s="451" t="s">
        <v>17987</v>
      </c>
      <c r="O1078" s="250" t="s">
        <v>17988</v>
      </c>
    </row>
    <row r="1079" spans="3:15">
      <c r="C1079" s="463"/>
      <c r="D1079" s="463"/>
      <c r="E1079" s="463"/>
      <c r="H1079" s="449" t="s">
        <v>1294</v>
      </c>
      <c r="I1079" s="441" t="s">
        <v>18421</v>
      </c>
      <c r="J1079" s="250" t="s">
        <v>18422</v>
      </c>
      <c r="L1079" s="250" t="s">
        <v>18423</v>
      </c>
      <c r="M1079" s="250" t="s">
        <v>1281</v>
      </c>
      <c r="N1079" s="451" t="s">
        <v>17990</v>
      </c>
      <c r="O1079" s="250" t="s">
        <v>17991</v>
      </c>
    </row>
    <row r="1080" spans="3:15">
      <c r="C1080" s="463"/>
      <c r="D1080" s="463"/>
      <c r="E1080" s="463"/>
      <c r="H1080" s="449" t="s">
        <v>1294</v>
      </c>
      <c r="I1080" s="441" t="s">
        <v>18424</v>
      </c>
      <c r="J1080" s="250" t="s">
        <v>18425</v>
      </c>
      <c r="L1080" s="250" t="s">
        <v>18426</v>
      </c>
      <c r="M1080" s="250"/>
      <c r="N1080" s="451"/>
      <c r="O1080" s="250" t="s">
        <v>17991</v>
      </c>
    </row>
    <row r="1081" spans="3:15">
      <c r="C1081" s="463"/>
      <c r="D1081" s="463"/>
      <c r="E1081" s="463"/>
      <c r="H1081" s="449" t="s">
        <v>1294</v>
      </c>
      <c r="I1081" s="441" t="s">
        <v>18427</v>
      </c>
      <c r="J1081" s="250" t="s">
        <v>18428</v>
      </c>
      <c r="L1081" s="250" t="s">
        <v>18429</v>
      </c>
      <c r="M1081" s="250"/>
      <c r="N1081" s="451"/>
      <c r="O1081" s="250" t="s">
        <v>17991</v>
      </c>
    </row>
    <row r="1082" spans="3:15">
      <c r="C1082" s="463"/>
      <c r="D1082" s="463"/>
      <c r="E1082" s="463"/>
      <c r="H1082" s="449" t="s">
        <v>1294</v>
      </c>
      <c r="I1082" s="441" t="s">
        <v>18430</v>
      </c>
      <c r="J1082" s="250" t="s">
        <v>18431</v>
      </c>
      <c r="L1082" s="250" t="s">
        <v>18432</v>
      </c>
      <c r="M1082" s="250" t="s">
        <v>1281</v>
      </c>
      <c r="N1082" s="451" t="s">
        <v>17993</v>
      </c>
      <c r="O1082" s="250" t="s">
        <v>17994</v>
      </c>
    </row>
    <row r="1083" spans="3:15">
      <c r="C1083" s="463"/>
      <c r="D1083" s="463"/>
      <c r="E1083" s="463"/>
      <c r="H1083" s="449" t="s">
        <v>1294</v>
      </c>
      <c r="I1083" s="441" t="s">
        <v>18433</v>
      </c>
      <c r="J1083" s="250" t="s">
        <v>18434</v>
      </c>
      <c r="L1083" s="250" t="s">
        <v>18435</v>
      </c>
      <c r="M1083" s="250"/>
      <c r="N1083" s="451"/>
      <c r="O1083" s="250" t="s">
        <v>17994</v>
      </c>
    </row>
    <row r="1084" spans="3:15">
      <c r="C1084" s="463"/>
      <c r="D1084" s="463"/>
      <c r="E1084" s="463"/>
      <c r="H1084" s="449" t="s">
        <v>1294</v>
      </c>
      <c r="I1084" s="441" t="s">
        <v>18436</v>
      </c>
      <c r="J1084" s="250" t="s">
        <v>18437</v>
      </c>
      <c r="L1084" s="250" t="s">
        <v>18438</v>
      </c>
      <c r="M1084" s="250" t="s">
        <v>1281</v>
      </c>
      <c r="N1084" s="451" t="s">
        <v>17996</v>
      </c>
      <c r="O1084" s="250" t="s">
        <v>17997</v>
      </c>
    </row>
    <row r="1085" spans="3:15">
      <c r="C1085" s="463"/>
      <c r="D1085" s="463"/>
      <c r="E1085" s="463"/>
      <c r="H1085" s="449" t="s">
        <v>1294</v>
      </c>
      <c r="I1085" s="441" t="s">
        <v>18439</v>
      </c>
      <c r="J1085" s="250" t="s">
        <v>18440</v>
      </c>
      <c r="L1085" s="250" t="s">
        <v>18441</v>
      </c>
      <c r="M1085" s="250" t="s">
        <v>1281</v>
      </c>
      <c r="N1085" s="451" t="s">
        <v>17999</v>
      </c>
      <c r="O1085" s="250" t="s">
        <v>18000</v>
      </c>
    </row>
    <row r="1086" spans="3:15">
      <c r="C1086" s="463"/>
      <c r="D1086" s="463"/>
      <c r="E1086" s="463"/>
      <c r="H1086" s="449" t="s">
        <v>1294</v>
      </c>
      <c r="I1086" s="441" t="s">
        <v>18442</v>
      </c>
      <c r="J1086" s="250" t="s">
        <v>18443</v>
      </c>
      <c r="L1086" s="250" t="s">
        <v>18444</v>
      </c>
      <c r="M1086" s="250" t="s">
        <v>1281</v>
      </c>
      <c r="N1086" s="451" t="s">
        <v>18002</v>
      </c>
      <c r="O1086" s="250" t="s">
        <v>18003</v>
      </c>
    </row>
    <row r="1087" spans="3:15">
      <c r="C1087" s="463"/>
      <c r="D1087" s="463"/>
      <c r="E1087" s="463"/>
      <c r="H1087" s="449" t="s">
        <v>1294</v>
      </c>
      <c r="I1087" s="441" t="s">
        <v>18445</v>
      </c>
      <c r="J1087" s="250" t="s">
        <v>18446</v>
      </c>
      <c r="L1087" s="250" t="s">
        <v>18447</v>
      </c>
      <c r="M1087" s="250"/>
      <c r="N1087" s="451"/>
      <c r="O1087" s="250" t="s">
        <v>18003</v>
      </c>
    </row>
    <row r="1088" spans="3:15">
      <c r="C1088" s="463"/>
      <c r="D1088" s="463"/>
      <c r="E1088" s="463"/>
      <c r="H1088" s="449" t="s">
        <v>1294</v>
      </c>
      <c r="I1088" s="441" t="s">
        <v>18448</v>
      </c>
      <c r="J1088" s="250" t="s">
        <v>18449</v>
      </c>
      <c r="L1088" s="250" t="s">
        <v>18450</v>
      </c>
      <c r="M1088" s="250" t="s">
        <v>1281</v>
      </c>
      <c r="N1088" s="451" t="s">
        <v>18005</v>
      </c>
      <c r="O1088" s="250" t="s">
        <v>18006</v>
      </c>
    </row>
    <row r="1089" spans="3:15">
      <c r="C1089" s="463"/>
      <c r="D1089" s="463"/>
      <c r="E1089" s="463"/>
      <c r="H1089" s="449" t="s">
        <v>1294</v>
      </c>
      <c r="I1089" s="441" t="s">
        <v>18451</v>
      </c>
      <c r="J1089" s="250" t="s">
        <v>18452</v>
      </c>
      <c r="L1089" s="250" t="s">
        <v>18453</v>
      </c>
      <c r="M1089" s="250" t="s">
        <v>1281</v>
      </c>
      <c r="N1089" s="451" t="s">
        <v>18008</v>
      </c>
      <c r="O1089" s="250" t="s">
        <v>18009</v>
      </c>
    </row>
    <row r="1090" spans="3:15">
      <c r="C1090" s="463"/>
      <c r="D1090" s="463"/>
      <c r="E1090" s="463"/>
      <c r="H1090" s="459"/>
      <c r="I1090" s="455" t="s">
        <v>1330</v>
      </c>
      <c r="J1090" s="460"/>
      <c r="L1090" s="250" t="s">
        <v>18454</v>
      </c>
      <c r="M1090" s="250"/>
      <c r="N1090" s="451"/>
      <c r="O1090" s="250" t="s">
        <v>18009</v>
      </c>
    </row>
    <row r="1091" spans="3:15">
      <c r="C1091" s="463"/>
      <c r="D1091" s="463"/>
      <c r="E1091" s="463"/>
      <c r="H1091" s="449" t="s">
        <v>1296</v>
      </c>
      <c r="I1091" s="441" t="s">
        <v>18455</v>
      </c>
      <c r="J1091" s="250" t="s">
        <v>18456</v>
      </c>
      <c r="L1091" s="250" t="s">
        <v>18457</v>
      </c>
      <c r="M1091" s="250"/>
      <c r="N1091" s="451"/>
      <c r="O1091" s="250" t="s">
        <v>18009</v>
      </c>
    </row>
    <row r="1092" spans="3:15">
      <c r="C1092" s="463"/>
      <c r="D1092" s="463"/>
      <c r="E1092" s="463"/>
      <c r="H1092" s="449" t="s">
        <v>1296</v>
      </c>
      <c r="I1092" s="441" t="s">
        <v>18458</v>
      </c>
      <c r="J1092" s="250" t="s">
        <v>18459</v>
      </c>
      <c r="L1092" s="250" t="s">
        <v>18460</v>
      </c>
      <c r="M1092" s="250" t="s">
        <v>1281</v>
      </c>
      <c r="N1092" s="451" t="s">
        <v>18011</v>
      </c>
      <c r="O1092" s="250" t="s">
        <v>18012</v>
      </c>
    </row>
    <row r="1093" spans="3:15">
      <c r="C1093" s="463"/>
      <c r="D1093" s="463"/>
      <c r="E1093" s="463"/>
      <c r="H1093" s="449" t="s">
        <v>1296</v>
      </c>
      <c r="I1093" s="441" t="s">
        <v>18461</v>
      </c>
      <c r="J1093" s="250" t="s">
        <v>18462</v>
      </c>
      <c r="L1093" s="250" t="s">
        <v>18463</v>
      </c>
      <c r="M1093" s="250"/>
      <c r="N1093" s="451"/>
      <c r="O1093" s="250" t="s">
        <v>18012</v>
      </c>
    </row>
    <row r="1094" spans="3:15">
      <c r="C1094" s="463"/>
      <c r="D1094" s="463"/>
      <c r="E1094" s="463"/>
      <c r="H1094" s="449" t="s">
        <v>1296</v>
      </c>
      <c r="I1094" s="441" t="s">
        <v>18464</v>
      </c>
      <c r="J1094" s="250" t="s">
        <v>18465</v>
      </c>
      <c r="L1094" s="250" t="s">
        <v>18466</v>
      </c>
      <c r="M1094" s="250" t="s">
        <v>1281</v>
      </c>
      <c r="N1094" s="451" t="s">
        <v>18014</v>
      </c>
      <c r="O1094" s="250" t="s">
        <v>18015</v>
      </c>
    </row>
    <row r="1095" spans="3:15">
      <c r="C1095" s="463"/>
      <c r="D1095" s="463"/>
      <c r="E1095" s="463"/>
      <c r="H1095" s="449" t="s">
        <v>1296</v>
      </c>
      <c r="I1095" s="441" t="s">
        <v>18467</v>
      </c>
      <c r="J1095" s="250" t="s">
        <v>18468</v>
      </c>
      <c r="L1095" s="250" t="s">
        <v>18469</v>
      </c>
      <c r="M1095" s="250" t="s">
        <v>1281</v>
      </c>
      <c r="N1095" s="451" t="s">
        <v>18017</v>
      </c>
      <c r="O1095" s="250" t="s">
        <v>18018</v>
      </c>
    </row>
    <row r="1096" spans="3:15">
      <c r="C1096" s="463"/>
      <c r="D1096" s="463"/>
      <c r="E1096" s="463"/>
      <c r="H1096" s="449" t="s">
        <v>1296</v>
      </c>
      <c r="I1096" s="441" t="s">
        <v>18470</v>
      </c>
      <c r="J1096" s="250" t="s">
        <v>18471</v>
      </c>
      <c r="L1096" s="250" t="s">
        <v>18472</v>
      </c>
      <c r="M1096" s="250"/>
      <c r="N1096" s="451"/>
      <c r="O1096" s="250" t="s">
        <v>18018</v>
      </c>
    </row>
    <row r="1097" spans="3:15">
      <c r="C1097" s="463"/>
      <c r="D1097" s="463"/>
      <c r="E1097" s="463"/>
      <c r="H1097" s="449" t="s">
        <v>1296</v>
      </c>
      <c r="I1097" s="441" t="s">
        <v>18473</v>
      </c>
      <c r="J1097" s="250" t="s">
        <v>18474</v>
      </c>
      <c r="L1097" s="250" t="s">
        <v>18475</v>
      </c>
      <c r="M1097" s="250" t="s">
        <v>1281</v>
      </c>
      <c r="N1097" s="451" t="s">
        <v>16607</v>
      </c>
      <c r="O1097" s="250" t="s">
        <v>18020</v>
      </c>
    </row>
    <row r="1098" spans="3:15">
      <c r="C1098" s="463"/>
      <c r="D1098" s="463"/>
      <c r="E1098" s="463"/>
      <c r="H1098" s="449" t="s">
        <v>1296</v>
      </c>
      <c r="I1098" s="441" t="s">
        <v>18476</v>
      </c>
      <c r="J1098" s="250" t="s">
        <v>18477</v>
      </c>
      <c r="L1098" s="250" t="s">
        <v>18478</v>
      </c>
      <c r="M1098" s="250"/>
      <c r="N1098" s="451"/>
      <c r="O1098" s="250" t="s">
        <v>18020</v>
      </c>
    </row>
    <row r="1099" spans="3:15">
      <c r="C1099" s="463"/>
      <c r="D1099" s="463"/>
      <c r="E1099" s="463"/>
      <c r="H1099" s="449" t="s">
        <v>1296</v>
      </c>
      <c r="I1099" s="441" t="s">
        <v>18479</v>
      </c>
      <c r="J1099" s="250" t="s">
        <v>18480</v>
      </c>
      <c r="L1099" s="250" t="s">
        <v>18481</v>
      </c>
      <c r="M1099" s="250" t="s">
        <v>1281</v>
      </c>
      <c r="N1099" s="451" t="s">
        <v>18022</v>
      </c>
      <c r="O1099" s="250" t="s">
        <v>18023</v>
      </c>
    </row>
    <row r="1100" spans="3:15">
      <c r="C1100" s="463"/>
      <c r="D1100" s="463"/>
      <c r="E1100" s="463"/>
      <c r="H1100" s="449" t="s">
        <v>1296</v>
      </c>
      <c r="I1100" s="441" t="s">
        <v>18482</v>
      </c>
      <c r="J1100" s="250" t="s">
        <v>18483</v>
      </c>
      <c r="L1100" s="250" t="s">
        <v>18484</v>
      </c>
      <c r="M1100" s="250"/>
      <c r="N1100" s="451"/>
      <c r="O1100" s="250" t="s">
        <v>18023</v>
      </c>
    </row>
    <row r="1101" spans="3:15">
      <c r="C1101" s="463"/>
      <c r="D1101" s="463"/>
      <c r="E1101" s="463"/>
      <c r="H1101" s="449" t="s">
        <v>1296</v>
      </c>
      <c r="I1101" s="441" t="s">
        <v>18485</v>
      </c>
      <c r="J1101" s="250" t="s">
        <v>18486</v>
      </c>
      <c r="L1101" s="250" t="s">
        <v>18487</v>
      </c>
      <c r="M1101" s="250" t="s">
        <v>1281</v>
      </c>
      <c r="N1101" s="451" t="s">
        <v>18025</v>
      </c>
      <c r="O1101" s="250" t="s">
        <v>18026</v>
      </c>
    </row>
    <row r="1102" spans="3:15">
      <c r="C1102" s="463"/>
      <c r="D1102" s="463"/>
      <c r="E1102" s="463"/>
      <c r="H1102" s="449" t="s">
        <v>1296</v>
      </c>
      <c r="I1102" s="441" t="s">
        <v>18488</v>
      </c>
      <c r="J1102" s="250" t="s">
        <v>18489</v>
      </c>
      <c r="L1102" s="250" t="s">
        <v>18490</v>
      </c>
      <c r="M1102" s="250"/>
      <c r="N1102" s="451"/>
      <c r="O1102" s="250" t="s">
        <v>18026</v>
      </c>
    </row>
    <row r="1103" spans="3:15">
      <c r="C1103" s="463"/>
      <c r="D1103" s="463"/>
      <c r="E1103" s="463"/>
      <c r="H1103" s="449" t="s">
        <v>1296</v>
      </c>
      <c r="I1103" s="441" t="s">
        <v>18491</v>
      </c>
      <c r="J1103" s="250" t="s">
        <v>18492</v>
      </c>
      <c r="L1103" s="250" t="s">
        <v>18493</v>
      </c>
      <c r="M1103" s="250" t="s">
        <v>1281</v>
      </c>
      <c r="N1103" s="451" t="s">
        <v>18028</v>
      </c>
      <c r="O1103" s="250" t="s">
        <v>18029</v>
      </c>
    </row>
    <row r="1104" spans="3:15">
      <c r="C1104" s="463"/>
      <c r="D1104" s="463"/>
      <c r="E1104" s="463"/>
      <c r="H1104" s="449" t="s">
        <v>1296</v>
      </c>
      <c r="I1104" s="441" t="s">
        <v>18494</v>
      </c>
      <c r="J1104" s="250" t="s">
        <v>18495</v>
      </c>
      <c r="L1104" s="250" t="s">
        <v>18496</v>
      </c>
      <c r="M1104" s="250" t="s">
        <v>1281</v>
      </c>
      <c r="N1104" s="451" t="s">
        <v>18031</v>
      </c>
      <c r="O1104" s="250" t="s">
        <v>18032</v>
      </c>
    </row>
    <row r="1105" spans="3:15">
      <c r="C1105" s="463"/>
      <c r="D1105" s="463"/>
      <c r="E1105" s="463"/>
      <c r="H1105" s="449" t="s">
        <v>1296</v>
      </c>
      <c r="I1105" s="441" t="s">
        <v>18497</v>
      </c>
      <c r="J1105" s="250" t="s">
        <v>18498</v>
      </c>
      <c r="L1105" s="250" t="s">
        <v>18499</v>
      </c>
      <c r="M1105" s="250"/>
      <c r="N1105" s="451"/>
      <c r="O1105" s="250" t="s">
        <v>18032</v>
      </c>
    </row>
    <row r="1106" spans="3:15">
      <c r="C1106" s="463"/>
      <c r="D1106" s="463"/>
      <c r="E1106" s="463"/>
      <c r="H1106" s="449" t="s">
        <v>1296</v>
      </c>
      <c r="I1106" s="441" t="s">
        <v>18500</v>
      </c>
      <c r="J1106" s="250" t="s">
        <v>18501</v>
      </c>
      <c r="L1106" s="250" t="s">
        <v>18502</v>
      </c>
      <c r="M1106" s="250"/>
      <c r="N1106" s="451"/>
      <c r="O1106" s="250" t="s">
        <v>18032</v>
      </c>
    </row>
    <row r="1107" spans="3:15">
      <c r="C1107" s="463"/>
      <c r="D1107" s="463"/>
      <c r="E1107" s="463"/>
      <c r="H1107" s="449" t="s">
        <v>1296</v>
      </c>
      <c r="I1107" s="441" t="s">
        <v>18503</v>
      </c>
      <c r="J1107" s="250" t="s">
        <v>18504</v>
      </c>
      <c r="L1107" s="250" t="s">
        <v>18505</v>
      </c>
      <c r="M1107" s="250" t="s">
        <v>1281</v>
      </c>
      <c r="N1107" s="451" t="s">
        <v>18034</v>
      </c>
      <c r="O1107" s="250" t="s">
        <v>18035</v>
      </c>
    </row>
    <row r="1108" spans="3:15">
      <c r="C1108" s="463"/>
      <c r="D1108" s="463"/>
      <c r="E1108" s="463"/>
      <c r="H1108" s="449" t="s">
        <v>1296</v>
      </c>
      <c r="I1108" s="441" t="s">
        <v>18506</v>
      </c>
      <c r="J1108" s="250" t="s">
        <v>18507</v>
      </c>
      <c r="L1108" s="250" t="s">
        <v>18508</v>
      </c>
      <c r="M1108" s="250" t="s">
        <v>1281</v>
      </c>
      <c r="N1108" s="451" t="s">
        <v>18037</v>
      </c>
      <c r="O1108" s="250" t="s">
        <v>18038</v>
      </c>
    </row>
    <row r="1109" spans="3:15">
      <c r="C1109" s="463"/>
      <c r="D1109" s="463"/>
      <c r="E1109" s="463"/>
      <c r="H1109" s="449" t="s">
        <v>1296</v>
      </c>
      <c r="I1109" s="441" t="s">
        <v>18509</v>
      </c>
      <c r="J1109" s="250" t="s">
        <v>18510</v>
      </c>
      <c r="L1109" s="250" t="s">
        <v>18511</v>
      </c>
      <c r="M1109" s="250" t="s">
        <v>1281</v>
      </c>
      <c r="N1109" s="451" t="s">
        <v>18040</v>
      </c>
      <c r="O1109" s="250" t="s">
        <v>18041</v>
      </c>
    </row>
    <row r="1110" spans="3:15">
      <c r="C1110" s="463"/>
      <c r="D1110" s="463"/>
      <c r="E1110" s="463"/>
      <c r="H1110" s="449" t="s">
        <v>1296</v>
      </c>
      <c r="I1110" s="441" t="s">
        <v>15927</v>
      </c>
      <c r="J1110" s="250" t="s">
        <v>18512</v>
      </c>
      <c r="L1110" s="250" t="s">
        <v>18513</v>
      </c>
      <c r="M1110" s="250" t="s">
        <v>1283</v>
      </c>
      <c r="N1110" s="451" t="s">
        <v>18044</v>
      </c>
      <c r="O1110" s="250" t="s">
        <v>18045</v>
      </c>
    </row>
    <row r="1111" spans="3:15">
      <c r="C1111" s="463"/>
      <c r="D1111" s="463"/>
      <c r="E1111" s="463"/>
      <c r="H1111" s="449" t="s">
        <v>1296</v>
      </c>
      <c r="I1111" s="441" t="s">
        <v>18514</v>
      </c>
      <c r="J1111" s="250" t="s">
        <v>18515</v>
      </c>
      <c r="L1111" s="250" t="s">
        <v>18516</v>
      </c>
      <c r="M1111" s="250" t="s">
        <v>1283</v>
      </c>
      <c r="N1111" s="451" t="s">
        <v>17379</v>
      </c>
      <c r="O1111" s="250" t="s">
        <v>18047</v>
      </c>
    </row>
    <row r="1112" spans="3:15">
      <c r="C1112" s="463"/>
      <c r="D1112" s="463"/>
      <c r="E1112" s="463"/>
      <c r="H1112" s="449" t="s">
        <v>1296</v>
      </c>
      <c r="I1112" s="441" t="s">
        <v>18517</v>
      </c>
      <c r="J1112" s="250" t="s">
        <v>18518</v>
      </c>
      <c r="L1112" s="250" t="s">
        <v>18519</v>
      </c>
      <c r="M1112" s="250"/>
      <c r="N1112" s="451"/>
      <c r="O1112" s="250" t="s">
        <v>18047</v>
      </c>
    </row>
    <row r="1113" spans="3:15">
      <c r="C1113" s="463"/>
      <c r="D1113" s="463"/>
      <c r="E1113" s="463"/>
      <c r="H1113" s="449" t="s">
        <v>1296</v>
      </c>
      <c r="I1113" s="441" t="s">
        <v>18520</v>
      </c>
      <c r="J1113" s="250" t="s">
        <v>18521</v>
      </c>
      <c r="L1113" s="250" t="s">
        <v>18522</v>
      </c>
      <c r="M1113" s="250" t="s">
        <v>1283</v>
      </c>
      <c r="N1113" s="451" t="s">
        <v>18049</v>
      </c>
      <c r="O1113" s="250" t="s">
        <v>18050</v>
      </c>
    </row>
    <row r="1114" spans="3:15">
      <c r="C1114" s="463"/>
      <c r="D1114" s="463"/>
      <c r="E1114" s="463"/>
      <c r="H1114" s="449" t="s">
        <v>1296</v>
      </c>
      <c r="I1114" s="441" t="s">
        <v>18523</v>
      </c>
      <c r="J1114" s="250" t="s">
        <v>18524</v>
      </c>
      <c r="L1114" s="250" t="s">
        <v>18525</v>
      </c>
      <c r="M1114" s="250"/>
      <c r="N1114" s="451"/>
      <c r="O1114" s="250" t="s">
        <v>18050</v>
      </c>
    </row>
    <row r="1115" spans="3:15">
      <c r="C1115" s="463"/>
      <c r="D1115" s="463"/>
      <c r="E1115" s="463"/>
      <c r="H1115" s="449" t="s">
        <v>1296</v>
      </c>
      <c r="I1115" s="441" t="s">
        <v>18526</v>
      </c>
      <c r="J1115" s="250" t="s">
        <v>18527</v>
      </c>
      <c r="L1115" s="250" t="s">
        <v>18528</v>
      </c>
      <c r="M1115" s="250" t="s">
        <v>1283</v>
      </c>
      <c r="N1115" s="451" t="s">
        <v>17316</v>
      </c>
      <c r="O1115" s="250" t="s">
        <v>18052</v>
      </c>
    </row>
    <row r="1116" spans="3:15">
      <c r="C1116" s="463"/>
      <c r="D1116" s="463"/>
      <c r="E1116" s="463"/>
      <c r="H1116" s="459"/>
      <c r="I1116" s="455" t="s">
        <v>1244</v>
      </c>
      <c r="J1116" s="460"/>
      <c r="L1116" s="250" t="s">
        <v>18529</v>
      </c>
      <c r="M1116" s="250" t="s">
        <v>1283</v>
      </c>
      <c r="N1116" s="451" t="s">
        <v>18054</v>
      </c>
      <c r="O1116" s="250" t="s">
        <v>18055</v>
      </c>
    </row>
    <row r="1117" spans="3:15">
      <c r="C1117" s="463"/>
      <c r="D1117" s="463"/>
      <c r="E1117" s="463"/>
      <c r="H1117" s="449" t="s">
        <v>1298</v>
      </c>
      <c r="I1117" s="441" t="s">
        <v>18530</v>
      </c>
      <c r="J1117" s="250" t="s">
        <v>18531</v>
      </c>
      <c r="L1117" s="250" t="s">
        <v>18532</v>
      </c>
      <c r="M1117" s="250"/>
      <c r="N1117" s="451"/>
      <c r="O1117" s="250" t="s">
        <v>18055</v>
      </c>
    </row>
    <row r="1118" spans="3:15">
      <c r="C1118" s="463"/>
      <c r="D1118" s="463"/>
      <c r="E1118" s="463"/>
      <c r="H1118" s="449" t="s">
        <v>1298</v>
      </c>
      <c r="I1118" s="441" t="s">
        <v>18533</v>
      </c>
      <c r="J1118" s="250" t="s">
        <v>18534</v>
      </c>
      <c r="L1118" s="250" t="s">
        <v>18535</v>
      </c>
      <c r="M1118" s="250" t="s">
        <v>1283</v>
      </c>
      <c r="N1118" s="451" t="s">
        <v>18057</v>
      </c>
      <c r="O1118" s="250" t="s">
        <v>18058</v>
      </c>
    </row>
    <row r="1119" spans="3:15">
      <c r="C1119" s="463"/>
      <c r="D1119" s="463"/>
      <c r="E1119" s="463"/>
      <c r="H1119" s="449" t="s">
        <v>1298</v>
      </c>
      <c r="I1119" s="441" t="s">
        <v>18536</v>
      </c>
      <c r="J1119" s="250" t="s">
        <v>18537</v>
      </c>
      <c r="L1119" s="250" t="s">
        <v>18538</v>
      </c>
      <c r="M1119" s="250" t="s">
        <v>1283</v>
      </c>
      <c r="N1119" s="451" t="s">
        <v>18060</v>
      </c>
      <c r="O1119" s="250" t="s">
        <v>18061</v>
      </c>
    </row>
    <row r="1120" spans="3:15">
      <c r="C1120" s="463"/>
      <c r="D1120" s="463"/>
      <c r="E1120" s="463"/>
      <c r="H1120" s="449" t="s">
        <v>1298</v>
      </c>
      <c r="I1120" s="441" t="s">
        <v>18539</v>
      </c>
      <c r="J1120" s="250" t="s">
        <v>18540</v>
      </c>
      <c r="L1120" s="250" t="s">
        <v>18541</v>
      </c>
      <c r="M1120" s="250"/>
      <c r="N1120" s="451"/>
      <c r="O1120" s="250" t="s">
        <v>18061</v>
      </c>
    </row>
    <row r="1121" spans="3:15">
      <c r="C1121" s="463"/>
      <c r="D1121" s="463"/>
      <c r="E1121" s="463"/>
      <c r="H1121" s="449" t="s">
        <v>1298</v>
      </c>
      <c r="I1121" s="441" t="s">
        <v>18542</v>
      </c>
      <c r="J1121" s="250" t="s">
        <v>18543</v>
      </c>
      <c r="L1121" s="250" t="s">
        <v>18544</v>
      </c>
      <c r="M1121" s="250"/>
      <c r="N1121" s="451"/>
      <c r="O1121" s="250" t="s">
        <v>18061</v>
      </c>
    </row>
    <row r="1122" spans="3:15">
      <c r="C1122" s="463"/>
      <c r="D1122" s="463"/>
      <c r="E1122" s="463"/>
      <c r="H1122" s="449" t="s">
        <v>1298</v>
      </c>
      <c r="I1122" s="441" t="s">
        <v>18545</v>
      </c>
      <c r="J1122" s="250" t="s">
        <v>18546</v>
      </c>
      <c r="L1122" s="250" t="s">
        <v>18547</v>
      </c>
      <c r="M1122" s="250" t="s">
        <v>1283</v>
      </c>
      <c r="N1122" s="451" t="s">
        <v>17526</v>
      </c>
      <c r="O1122" s="250" t="s">
        <v>18063</v>
      </c>
    </row>
    <row r="1123" spans="3:15">
      <c r="C1123" s="463"/>
      <c r="D1123" s="463"/>
      <c r="E1123" s="463"/>
      <c r="H1123" s="449" t="s">
        <v>1298</v>
      </c>
      <c r="I1123" s="441" t="s">
        <v>18548</v>
      </c>
      <c r="J1123" s="250" t="s">
        <v>18549</v>
      </c>
      <c r="L1123" s="250" t="s">
        <v>18550</v>
      </c>
      <c r="M1123" s="250" t="s">
        <v>1283</v>
      </c>
      <c r="N1123" s="451" t="s">
        <v>18065</v>
      </c>
      <c r="O1123" s="250" t="s">
        <v>18066</v>
      </c>
    </row>
    <row r="1124" spans="3:15">
      <c r="C1124" s="463"/>
      <c r="D1124" s="463"/>
      <c r="E1124" s="463"/>
      <c r="H1124" s="449" t="s">
        <v>1298</v>
      </c>
      <c r="I1124" s="441" t="s">
        <v>18551</v>
      </c>
      <c r="J1124" s="250" t="s">
        <v>18552</v>
      </c>
      <c r="L1124" s="250" t="s">
        <v>18553</v>
      </c>
      <c r="M1124" s="250"/>
      <c r="N1124" s="451"/>
      <c r="O1124" s="250" t="s">
        <v>18066</v>
      </c>
    </row>
    <row r="1125" spans="3:15">
      <c r="C1125" s="463"/>
      <c r="D1125" s="463"/>
      <c r="E1125" s="463"/>
      <c r="H1125" s="449" t="s">
        <v>1298</v>
      </c>
      <c r="I1125" s="441" t="s">
        <v>18554</v>
      </c>
      <c r="J1125" s="250" t="s">
        <v>18555</v>
      </c>
      <c r="L1125" s="250" t="s">
        <v>18556</v>
      </c>
      <c r="M1125" s="250"/>
      <c r="N1125" s="451"/>
      <c r="O1125" s="250" t="s">
        <v>18066</v>
      </c>
    </row>
    <row r="1126" spans="3:15">
      <c r="C1126" s="463"/>
      <c r="D1126" s="463"/>
      <c r="E1126" s="463"/>
      <c r="H1126" s="449" t="s">
        <v>1298</v>
      </c>
      <c r="I1126" s="441" t="s">
        <v>18557</v>
      </c>
      <c r="J1126" s="250" t="s">
        <v>18558</v>
      </c>
      <c r="L1126" s="250" t="s">
        <v>18559</v>
      </c>
      <c r="M1126" s="250"/>
      <c r="N1126" s="451"/>
      <c r="O1126" s="250" t="s">
        <v>18066</v>
      </c>
    </row>
    <row r="1127" spans="3:15">
      <c r="C1127" s="463"/>
      <c r="D1127" s="463"/>
      <c r="E1127" s="463"/>
      <c r="H1127" s="449" t="s">
        <v>1298</v>
      </c>
      <c r="I1127" s="441" t="s">
        <v>18560</v>
      </c>
      <c r="J1127" s="250" t="s">
        <v>18561</v>
      </c>
      <c r="L1127" s="250" t="s">
        <v>18562</v>
      </c>
      <c r="M1127" s="250" t="s">
        <v>1283</v>
      </c>
      <c r="N1127" s="451" t="s">
        <v>18068</v>
      </c>
      <c r="O1127" s="250" t="s">
        <v>18069</v>
      </c>
    </row>
    <row r="1128" spans="3:15">
      <c r="C1128" s="463"/>
      <c r="D1128" s="463"/>
      <c r="E1128" s="463"/>
      <c r="H1128" s="449" t="s">
        <v>1298</v>
      </c>
      <c r="I1128" s="441" t="s">
        <v>18563</v>
      </c>
      <c r="J1128" s="250" t="s">
        <v>18564</v>
      </c>
      <c r="L1128" s="250" t="s">
        <v>18565</v>
      </c>
      <c r="M1128" s="250" t="s">
        <v>1283</v>
      </c>
      <c r="N1128" s="451" t="s">
        <v>18071</v>
      </c>
      <c r="O1128" s="250" t="s">
        <v>18072</v>
      </c>
    </row>
    <row r="1129" spans="3:15">
      <c r="C1129" s="463"/>
      <c r="D1129" s="463"/>
      <c r="E1129" s="463"/>
      <c r="H1129" s="449" t="s">
        <v>1298</v>
      </c>
      <c r="I1129" s="441" t="s">
        <v>18566</v>
      </c>
      <c r="J1129" s="250" t="s">
        <v>18567</v>
      </c>
      <c r="L1129" s="250" t="s">
        <v>18568</v>
      </c>
      <c r="M1129" s="250" t="s">
        <v>1283</v>
      </c>
      <c r="N1129" s="451" t="s">
        <v>18074</v>
      </c>
      <c r="O1129" s="250" t="s">
        <v>18075</v>
      </c>
    </row>
    <row r="1130" spans="3:15">
      <c r="C1130" s="463"/>
      <c r="D1130" s="463"/>
      <c r="E1130" s="463"/>
      <c r="H1130" s="449" t="s">
        <v>1298</v>
      </c>
      <c r="I1130" s="441" t="s">
        <v>18569</v>
      </c>
      <c r="J1130" s="250" t="s">
        <v>18570</v>
      </c>
      <c r="L1130" s="250" t="s">
        <v>18571</v>
      </c>
      <c r="M1130" s="250"/>
      <c r="N1130" s="451"/>
      <c r="O1130" s="250" t="s">
        <v>18075</v>
      </c>
    </row>
    <row r="1131" spans="3:15">
      <c r="C1131" s="463"/>
      <c r="D1131" s="463"/>
      <c r="E1131" s="463"/>
      <c r="H1131" s="449" t="s">
        <v>1298</v>
      </c>
      <c r="I1131" s="441" t="s">
        <v>18572</v>
      </c>
      <c r="J1131" s="250" t="s">
        <v>18573</v>
      </c>
      <c r="L1131" s="250" t="s">
        <v>18574</v>
      </c>
      <c r="M1131" s="250"/>
      <c r="N1131" s="451"/>
      <c r="O1131" s="250" t="s">
        <v>18075</v>
      </c>
    </row>
    <row r="1132" spans="3:15">
      <c r="C1132" s="463"/>
      <c r="D1132" s="463"/>
      <c r="E1132" s="463"/>
      <c r="H1132" s="449" t="s">
        <v>1298</v>
      </c>
      <c r="I1132" s="441" t="s">
        <v>18575</v>
      </c>
      <c r="J1132" s="250" t="s">
        <v>18576</v>
      </c>
      <c r="L1132" s="250" t="s">
        <v>18577</v>
      </c>
      <c r="M1132" s="250"/>
      <c r="N1132" s="451"/>
      <c r="O1132" s="250" t="s">
        <v>18075</v>
      </c>
    </row>
    <row r="1133" spans="3:15">
      <c r="C1133" s="463"/>
      <c r="D1133" s="463"/>
      <c r="E1133" s="463"/>
      <c r="H1133" s="449" t="s">
        <v>1298</v>
      </c>
      <c r="I1133" s="441" t="s">
        <v>18578</v>
      </c>
      <c r="J1133" s="250" t="s">
        <v>18579</v>
      </c>
      <c r="L1133" s="250" t="s">
        <v>18580</v>
      </c>
      <c r="M1133" s="250" t="s">
        <v>1283</v>
      </c>
      <c r="N1133" s="451" t="s">
        <v>18077</v>
      </c>
      <c r="O1133" s="250" t="s">
        <v>18078</v>
      </c>
    </row>
    <row r="1134" spans="3:15">
      <c r="C1134" s="463"/>
      <c r="D1134" s="463"/>
      <c r="E1134" s="463"/>
      <c r="H1134" s="459"/>
      <c r="I1134" s="455" t="s">
        <v>1343</v>
      </c>
      <c r="J1134" s="460"/>
      <c r="L1134" s="250" t="s">
        <v>18581</v>
      </c>
      <c r="M1134" s="250"/>
      <c r="N1134" s="451"/>
      <c r="O1134" s="250" t="s">
        <v>18078</v>
      </c>
    </row>
    <row r="1135" spans="3:15">
      <c r="C1135" s="463"/>
      <c r="D1135" s="463"/>
      <c r="E1135" s="463"/>
      <c r="H1135" s="449" t="s">
        <v>1299</v>
      </c>
      <c r="I1135" s="441" t="s">
        <v>18582</v>
      </c>
      <c r="J1135" s="250" t="s">
        <v>18583</v>
      </c>
      <c r="L1135" s="250" t="s">
        <v>18584</v>
      </c>
      <c r="M1135" s="250" t="s">
        <v>1283</v>
      </c>
      <c r="N1135" s="451" t="s">
        <v>18080</v>
      </c>
      <c r="O1135" s="250" t="s">
        <v>18081</v>
      </c>
    </row>
    <row r="1136" spans="3:15">
      <c r="C1136" s="463"/>
      <c r="D1136" s="463"/>
      <c r="E1136" s="463"/>
      <c r="H1136" s="449" t="s">
        <v>1299</v>
      </c>
      <c r="I1136" s="441" t="s">
        <v>17887</v>
      </c>
      <c r="J1136" s="250" t="s">
        <v>18585</v>
      </c>
      <c r="L1136" s="250" t="s">
        <v>18586</v>
      </c>
      <c r="M1136" s="250" t="s">
        <v>1283</v>
      </c>
      <c r="N1136" s="451" t="s">
        <v>18083</v>
      </c>
      <c r="O1136" s="250" t="s">
        <v>18084</v>
      </c>
    </row>
    <row r="1137" spans="3:15">
      <c r="C1137" s="463"/>
      <c r="D1137" s="463"/>
      <c r="E1137" s="463"/>
      <c r="H1137" s="449" t="s">
        <v>1299</v>
      </c>
      <c r="I1137" s="441" t="s">
        <v>18587</v>
      </c>
      <c r="J1137" s="250" t="s">
        <v>18588</v>
      </c>
      <c r="L1137" s="250" t="s">
        <v>18589</v>
      </c>
      <c r="M1137" s="250"/>
      <c r="N1137" s="451"/>
      <c r="O1137" s="250" t="s">
        <v>18084</v>
      </c>
    </row>
    <row r="1138" spans="3:15">
      <c r="C1138" s="463"/>
      <c r="D1138" s="463"/>
      <c r="E1138" s="463"/>
      <c r="H1138" s="449" t="s">
        <v>1299</v>
      </c>
      <c r="I1138" s="441" t="s">
        <v>18590</v>
      </c>
      <c r="J1138" s="250" t="s">
        <v>18591</v>
      </c>
      <c r="L1138" s="250" t="s">
        <v>18592</v>
      </c>
      <c r="M1138" s="250" t="s">
        <v>1286</v>
      </c>
      <c r="N1138" s="451" t="s">
        <v>18087</v>
      </c>
      <c r="O1138" s="250" t="s">
        <v>18088</v>
      </c>
    </row>
    <row r="1139" spans="3:15">
      <c r="C1139" s="463"/>
      <c r="D1139" s="463"/>
      <c r="E1139" s="463"/>
      <c r="H1139" s="449" t="s">
        <v>1299</v>
      </c>
      <c r="I1139" s="441" t="s">
        <v>18593</v>
      </c>
      <c r="J1139" s="250" t="s">
        <v>18594</v>
      </c>
      <c r="L1139" s="250" t="s">
        <v>18595</v>
      </c>
      <c r="M1139" s="250"/>
      <c r="N1139" s="451"/>
      <c r="O1139" s="250" t="s">
        <v>18088</v>
      </c>
    </row>
    <row r="1140" spans="3:15">
      <c r="C1140" s="463"/>
      <c r="D1140" s="463"/>
      <c r="E1140" s="463"/>
      <c r="H1140" s="449" t="s">
        <v>1299</v>
      </c>
      <c r="I1140" s="441" t="s">
        <v>18596</v>
      </c>
      <c r="J1140" s="250" t="s">
        <v>18597</v>
      </c>
      <c r="L1140" s="250" t="s">
        <v>18598</v>
      </c>
      <c r="M1140" s="250"/>
      <c r="N1140" s="451"/>
      <c r="O1140" s="250" t="s">
        <v>18088</v>
      </c>
    </row>
    <row r="1141" spans="3:15">
      <c r="C1141" s="463"/>
      <c r="D1141" s="463"/>
      <c r="E1141" s="463"/>
      <c r="H1141" s="449" t="s">
        <v>1299</v>
      </c>
      <c r="I1141" s="441" t="s">
        <v>18599</v>
      </c>
      <c r="J1141" s="250" t="s">
        <v>18600</v>
      </c>
      <c r="L1141" s="250" t="s">
        <v>18601</v>
      </c>
      <c r="M1141" s="250"/>
      <c r="N1141" s="451"/>
      <c r="O1141" s="250" t="s">
        <v>18088</v>
      </c>
    </row>
    <row r="1142" spans="3:15">
      <c r="C1142" s="463"/>
      <c r="D1142" s="463"/>
      <c r="E1142" s="463"/>
      <c r="H1142" s="449" t="s">
        <v>1299</v>
      </c>
      <c r="I1142" s="441" t="s">
        <v>18602</v>
      </c>
      <c r="J1142" s="250" t="s">
        <v>18603</v>
      </c>
      <c r="L1142" s="250" t="s">
        <v>18604</v>
      </c>
      <c r="M1142" s="250" t="s">
        <v>1286</v>
      </c>
      <c r="N1142" s="451" t="s">
        <v>18090</v>
      </c>
      <c r="O1142" s="250" t="s">
        <v>18091</v>
      </c>
    </row>
    <row r="1143" spans="3:15">
      <c r="C1143" s="463"/>
      <c r="D1143" s="463"/>
      <c r="E1143" s="463"/>
      <c r="H1143" s="449" t="s">
        <v>1299</v>
      </c>
      <c r="I1143" s="441" t="s">
        <v>18605</v>
      </c>
      <c r="J1143" s="250" t="s">
        <v>18606</v>
      </c>
      <c r="L1143" s="250" t="s">
        <v>18607</v>
      </c>
      <c r="M1143" s="250" t="s">
        <v>1286</v>
      </c>
      <c r="N1143" s="451" t="s">
        <v>18093</v>
      </c>
      <c r="O1143" s="250" t="s">
        <v>18094</v>
      </c>
    </row>
    <row r="1144" spans="3:15">
      <c r="C1144" s="463"/>
      <c r="D1144" s="463"/>
      <c r="E1144" s="463"/>
      <c r="H1144" s="449" t="s">
        <v>1299</v>
      </c>
      <c r="I1144" s="441" t="s">
        <v>18608</v>
      </c>
      <c r="J1144" s="250" t="s">
        <v>18609</v>
      </c>
      <c r="L1144" s="250" t="s">
        <v>18610</v>
      </c>
      <c r="M1144" s="250" t="s">
        <v>1286</v>
      </c>
      <c r="N1144" s="451" t="s">
        <v>18096</v>
      </c>
      <c r="O1144" s="250" t="s">
        <v>18097</v>
      </c>
    </row>
    <row r="1145" spans="3:15">
      <c r="C1145" s="463"/>
      <c r="D1145" s="463"/>
      <c r="E1145" s="463"/>
      <c r="H1145" s="449" t="s">
        <v>1299</v>
      </c>
      <c r="I1145" s="441" t="s">
        <v>18611</v>
      </c>
      <c r="J1145" s="250" t="s">
        <v>18612</v>
      </c>
      <c r="L1145" s="250" t="s">
        <v>18613</v>
      </c>
      <c r="M1145" s="250" t="s">
        <v>1286</v>
      </c>
      <c r="N1145" s="451" t="s">
        <v>18099</v>
      </c>
      <c r="O1145" s="250" t="s">
        <v>18100</v>
      </c>
    </row>
    <row r="1146" spans="3:15">
      <c r="C1146" s="463"/>
      <c r="D1146" s="463"/>
      <c r="E1146" s="463"/>
      <c r="H1146" s="449" t="s">
        <v>1299</v>
      </c>
      <c r="I1146" s="441" t="s">
        <v>18614</v>
      </c>
      <c r="J1146" s="250" t="s">
        <v>18615</v>
      </c>
      <c r="L1146" s="250" t="s">
        <v>18616</v>
      </c>
      <c r="M1146" s="250" t="s">
        <v>1286</v>
      </c>
      <c r="N1146" s="451" t="s">
        <v>18102</v>
      </c>
      <c r="O1146" s="250" t="s">
        <v>18103</v>
      </c>
    </row>
    <row r="1147" spans="3:15">
      <c r="C1147" s="463"/>
      <c r="D1147" s="463"/>
      <c r="E1147" s="463"/>
      <c r="H1147" s="449" t="s">
        <v>1299</v>
      </c>
      <c r="I1147" s="441" t="s">
        <v>18617</v>
      </c>
      <c r="J1147" s="250" t="s">
        <v>18618</v>
      </c>
      <c r="L1147" s="250" t="s">
        <v>18619</v>
      </c>
      <c r="M1147" s="250" t="s">
        <v>1286</v>
      </c>
      <c r="N1147" s="451" t="s">
        <v>18105</v>
      </c>
      <c r="O1147" s="250" t="s">
        <v>18106</v>
      </c>
    </row>
    <row r="1148" spans="3:15">
      <c r="C1148" s="463"/>
      <c r="D1148" s="463"/>
      <c r="E1148" s="463"/>
      <c r="H1148" s="449" t="s">
        <v>1299</v>
      </c>
      <c r="I1148" s="441" t="s">
        <v>18620</v>
      </c>
      <c r="J1148" s="250" t="s">
        <v>18621</v>
      </c>
      <c r="L1148" s="250" t="s">
        <v>18622</v>
      </c>
      <c r="M1148" s="250" t="s">
        <v>1286</v>
      </c>
      <c r="N1148" s="451" t="s">
        <v>18108</v>
      </c>
      <c r="O1148" s="250" t="s">
        <v>18109</v>
      </c>
    </row>
    <row r="1149" spans="3:15">
      <c r="C1149" s="463"/>
      <c r="D1149" s="463"/>
      <c r="E1149" s="463"/>
      <c r="H1149" s="449" t="s">
        <v>1299</v>
      </c>
      <c r="I1149" s="441" t="s">
        <v>18623</v>
      </c>
      <c r="J1149" s="250" t="s">
        <v>18624</v>
      </c>
      <c r="L1149" s="250" t="s">
        <v>18625</v>
      </c>
      <c r="M1149" s="250" t="s">
        <v>1286</v>
      </c>
      <c r="N1149" s="451" t="s">
        <v>18111</v>
      </c>
      <c r="O1149" s="250" t="s">
        <v>18112</v>
      </c>
    </row>
    <row r="1150" spans="3:15">
      <c r="C1150" s="463"/>
      <c r="D1150" s="463"/>
      <c r="E1150" s="463"/>
      <c r="H1150" s="449" t="s">
        <v>1299</v>
      </c>
      <c r="I1150" s="441" t="s">
        <v>18626</v>
      </c>
      <c r="J1150" s="250" t="s">
        <v>18627</v>
      </c>
      <c r="L1150" s="250" t="s">
        <v>18628</v>
      </c>
      <c r="M1150" s="250" t="s">
        <v>1286</v>
      </c>
      <c r="N1150" s="451" t="s">
        <v>18114</v>
      </c>
      <c r="O1150" s="250" t="s">
        <v>18115</v>
      </c>
    </row>
    <row r="1151" spans="3:15">
      <c r="C1151" s="463"/>
      <c r="D1151" s="463"/>
      <c r="E1151" s="463"/>
      <c r="H1151" s="449" t="s">
        <v>1299</v>
      </c>
      <c r="I1151" s="441" t="s">
        <v>18629</v>
      </c>
      <c r="J1151" s="250" t="s">
        <v>18630</v>
      </c>
      <c r="L1151" s="250" t="s">
        <v>18631</v>
      </c>
      <c r="M1151" s="250" t="s">
        <v>1286</v>
      </c>
      <c r="N1151" s="451" t="s">
        <v>18117</v>
      </c>
      <c r="O1151" s="250" t="s">
        <v>18118</v>
      </c>
    </row>
    <row r="1152" spans="3:15">
      <c r="C1152" s="463"/>
      <c r="D1152" s="463"/>
      <c r="E1152" s="463"/>
      <c r="H1152" s="449" t="s">
        <v>1299</v>
      </c>
      <c r="I1152" s="441" t="s">
        <v>15749</v>
      </c>
      <c r="J1152" s="250" t="s">
        <v>18632</v>
      </c>
      <c r="L1152" s="250" t="s">
        <v>18633</v>
      </c>
      <c r="M1152" s="250" t="s">
        <v>1286</v>
      </c>
      <c r="N1152" s="451" t="s">
        <v>18120</v>
      </c>
      <c r="O1152" s="250" t="s">
        <v>18121</v>
      </c>
    </row>
    <row r="1153" spans="3:15">
      <c r="C1153" s="463"/>
      <c r="D1153" s="463"/>
      <c r="E1153" s="463"/>
      <c r="H1153" s="449" t="s">
        <v>1299</v>
      </c>
      <c r="I1153" s="441" t="s">
        <v>18634</v>
      </c>
      <c r="J1153" s="250" t="s">
        <v>18635</v>
      </c>
      <c r="L1153" s="250" t="s">
        <v>18636</v>
      </c>
      <c r="M1153" s="250" t="s">
        <v>1286</v>
      </c>
      <c r="N1153" s="451" t="s">
        <v>18123</v>
      </c>
      <c r="O1153" s="250" t="s">
        <v>18124</v>
      </c>
    </row>
    <row r="1154" spans="3:15">
      <c r="C1154" s="463"/>
      <c r="D1154" s="463"/>
      <c r="E1154" s="463"/>
      <c r="H1154" s="449" t="s">
        <v>1299</v>
      </c>
      <c r="I1154" s="441" t="s">
        <v>18637</v>
      </c>
      <c r="J1154" s="250" t="s">
        <v>18638</v>
      </c>
      <c r="L1154" s="250" t="s">
        <v>18639</v>
      </c>
      <c r="M1154" s="250" t="s">
        <v>1286</v>
      </c>
      <c r="N1154" s="451" t="s">
        <v>18126</v>
      </c>
      <c r="O1154" s="250" t="s">
        <v>18127</v>
      </c>
    </row>
    <row r="1155" spans="3:15">
      <c r="C1155" s="463"/>
      <c r="D1155" s="463"/>
      <c r="E1155" s="463"/>
      <c r="H1155" s="449" t="s">
        <v>1299</v>
      </c>
      <c r="I1155" s="441" t="s">
        <v>18640</v>
      </c>
      <c r="J1155" s="250" t="s">
        <v>18641</v>
      </c>
      <c r="L1155" s="250" t="s">
        <v>18642</v>
      </c>
      <c r="M1155" s="250" t="s">
        <v>1286</v>
      </c>
      <c r="N1155" s="451" t="s">
        <v>18129</v>
      </c>
      <c r="O1155" s="250" t="s">
        <v>18130</v>
      </c>
    </row>
    <row r="1156" spans="3:15">
      <c r="C1156" s="463"/>
      <c r="D1156" s="463"/>
      <c r="E1156" s="463"/>
      <c r="H1156" s="449" t="s">
        <v>1299</v>
      </c>
      <c r="I1156" s="441" t="s">
        <v>18643</v>
      </c>
      <c r="J1156" s="250" t="s">
        <v>18644</v>
      </c>
      <c r="L1156" s="250" t="s">
        <v>18645</v>
      </c>
      <c r="M1156" s="250" t="s">
        <v>1286</v>
      </c>
      <c r="N1156" s="451" t="s">
        <v>18132</v>
      </c>
      <c r="O1156" s="250" t="s">
        <v>18133</v>
      </c>
    </row>
    <row r="1157" spans="3:15">
      <c r="C1157" s="463"/>
      <c r="D1157" s="463"/>
      <c r="E1157" s="463"/>
      <c r="H1157" s="449" t="s">
        <v>1299</v>
      </c>
      <c r="I1157" s="441" t="s">
        <v>18646</v>
      </c>
      <c r="J1157" s="250" t="s">
        <v>18647</v>
      </c>
      <c r="L1157" s="250" t="s">
        <v>18648</v>
      </c>
      <c r="M1157" s="250" t="s">
        <v>1286</v>
      </c>
      <c r="N1157" s="451" t="s">
        <v>18135</v>
      </c>
      <c r="O1157" s="250" t="s">
        <v>18136</v>
      </c>
    </row>
    <row r="1158" spans="3:15">
      <c r="C1158" s="463"/>
      <c r="D1158" s="463"/>
      <c r="E1158" s="463"/>
      <c r="H1158" s="449" t="s">
        <v>1299</v>
      </c>
      <c r="I1158" s="441" t="s">
        <v>18649</v>
      </c>
      <c r="J1158" s="250" t="s">
        <v>18650</v>
      </c>
      <c r="L1158" s="250" t="s">
        <v>18651</v>
      </c>
      <c r="M1158" s="250" t="s">
        <v>1286</v>
      </c>
      <c r="N1158" s="451" t="s">
        <v>18138</v>
      </c>
      <c r="O1158" s="250" t="s">
        <v>18139</v>
      </c>
    </row>
    <row r="1159" spans="3:15">
      <c r="C1159" s="463"/>
      <c r="D1159" s="463"/>
      <c r="E1159" s="463"/>
      <c r="H1159" s="459"/>
      <c r="I1159" s="455" t="s">
        <v>1221</v>
      </c>
      <c r="J1159" s="460"/>
      <c r="L1159" s="250" t="s">
        <v>18652</v>
      </c>
      <c r="M1159" s="250" t="s">
        <v>1286</v>
      </c>
      <c r="N1159" s="451" t="s">
        <v>18141</v>
      </c>
      <c r="O1159" s="250" t="s">
        <v>18142</v>
      </c>
    </row>
    <row r="1160" spans="3:15">
      <c r="C1160" s="463"/>
      <c r="D1160" s="463"/>
      <c r="E1160" s="463"/>
      <c r="H1160" s="449" t="s">
        <v>1301</v>
      </c>
      <c r="I1160" s="441" t="s">
        <v>18439</v>
      </c>
      <c r="J1160" s="250" t="s">
        <v>18653</v>
      </c>
      <c r="L1160" s="250" t="s">
        <v>18654</v>
      </c>
      <c r="M1160" s="250" t="s">
        <v>1286</v>
      </c>
      <c r="N1160" s="451" t="s">
        <v>18144</v>
      </c>
      <c r="O1160" s="250" t="s">
        <v>18145</v>
      </c>
    </row>
    <row r="1161" spans="3:15">
      <c r="C1161" s="463"/>
      <c r="D1161" s="463"/>
      <c r="E1161" s="463"/>
      <c r="H1161" s="449" t="s">
        <v>1301</v>
      </c>
      <c r="I1161" s="441" t="s">
        <v>18655</v>
      </c>
      <c r="J1161" s="250" t="s">
        <v>18656</v>
      </c>
      <c r="L1161" s="250" t="s">
        <v>18657</v>
      </c>
      <c r="M1161" s="250" t="s">
        <v>1286</v>
      </c>
      <c r="N1161" s="451" t="s">
        <v>18147</v>
      </c>
      <c r="O1161" s="250" t="s">
        <v>18148</v>
      </c>
    </row>
    <row r="1162" spans="3:15">
      <c r="C1162" s="463"/>
      <c r="D1162" s="463"/>
      <c r="E1162" s="463"/>
      <c r="H1162" s="449" t="s">
        <v>1301</v>
      </c>
      <c r="I1162" s="441" t="s">
        <v>18658</v>
      </c>
      <c r="J1162" s="250" t="s">
        <v>18659</v>
      </c>
      <c r="L1162" s="250" t="s">
        <v>18660</v>
      </c>
      <c r="M1162" s="250" t="s">
        <v>1286</v>
      </c>
      <c r="N1162" s="451" t="s">
        <v>18150</v>
      </c>
      <c r="O1162" s="250" t="s">
        <v>18151</v>
      </c>
    </row>
    <row r="1163" spans="3:15">
      <c r="C1163" s="463"/>
      <c r="D1163" s="463"/>
      <c r="E1163" s="463"/>
      <c r="H1163" s="449" t="s">
        <v>1301</v>
      </c>
      <c r="I1163" s="441" t="s">
        <v>18661</v>
      </c>
      <c r="J1163" s="250" t="s">
        <v>18662</v>
      </c>
      <c r="L1163" s="250" t="s">
        <v>18663</v>
      </c>
      <c r="M1163" s="250" t="s">
        <v>1286</v>
      </c>
      <c r="N1163" s="451" t="s">
        <v>18153</v>
      </c>
      <c r="O1163" s="250" t="s">
        <v>18154</v>
      </c>
    </row>
    <row r="1164" spans="3:15">
      <c r="C1164" s="463"/>
      <c r="D1164" s="463"/>
      <c r="E1164" s="463"/>
      <c r="H1164" s="449" t="s">
        <v>1301</v>
      </c>
      <c r="I1164" s="441" t="s">
        <v>18664</v>
      </c>
      <c r="J1164" s="250" t="s">
        <v>18665</v>
      </c>
      <c r="L1164" s="250" t="s">
        <v>18666</v>
      </c>
      <c r="M1164" s="250" t="s">
        <v>1286</v>
      </c>
      <c r="N1164" s="451" t="s">
        <v>18156</v>
      </c>
      <c r="O1164" s="250" t="s">
        <v>18157</v>
      </c>
    </row>
    <row r="1165" spans="3:15">
      <c r="C1165" s="463"/>
      <c r="D1165" s="463"/>
      <c r="E1165" s="463"/>
      <c r="H1165" s="449" t="s">
        <v>1301</v>
      </c>
      <c r="I1165" s="441" t="s">
        <v>16930</v>
      </c>
      <c r="J1165" s="250" t="s">
        <v>18667</v>
      </c>
      <c r="L1165" s="250" t="s">
        <v>18668</v>
      </c>
      <c r="M1165" s="250" t="s">
        <v>1286</v>
      </c>
      <c r="N1165" s="451" t="s">
        <v>18159</v>
      </c>
      <c r="O1165" s="250" t="s">
        <v>18160</v>
      </c>
    </row>
    <row r="1166" spans="3:15">
      <c r="C1166" s="463"/>
      <c r="D1166" s="463"/>
      <c r="E1166" s="463"/>
      <c r="H1166" s="449" t="s">
        <v>1301</v>
      </c>
      <c r="I1166" s="441" t="s">
        <v>18669</v>
      </c>
      <c r="J1166" s="250" t="s">
        <v>18670</v>
      </c>
      <c r="L1166" s="250" t="s">
        <v>18671</v>
      </c>
      <c r="M1166" s="250" t="s">
        <v>1286</v>
      </c>
      <c r="N1166" s="451" t="s">
        <v>18162</v>
      </c>
      <c r="O1166" s="250" t="s">
        <v>18163</v>
      </c>
    </row>
    <row r="1167" spans="3:15">
      <c r="C1167" s="463"/>
      <c r="D1167" s="463"/>
      <c r="E1167" s="463"/>
      <c r="H1167" s="449" t="s">
        <v>1301</v>
      </c>
      <c r="I1167" s="441" t="s">
        <v>18672</v>
      </c>
      <c r="J1167" s="250" t="s">
        <v>18673</v>
      </c>
      <c r="L1167" s="250" t="s">
        <v>18674</v>
      </c>
      <c r="M1167" s="250" t="s">
        <v>1286</v>
      </c>
      <c r="N1167" s="451" t="s">
        <v>18165</v>
      </c>
      <c r="O1167" s="250" t="s">
        <v>18166</v>
      </c>
    </row>
    <row r="1168" spans="3:15">
      <c r="C1168" s="463"/>
      <c r="D1168" s="463"/>
      <c r="E1168" s="463"/>
      <c r="H1168" s="449" t="s">
        <v>1301</v>
      </c>
      <c r="I1168" s="441" t="s">
        <v>18675</v>
      </c>
      <c r="J1168" s="250" t="s">
        <v>18676</v>
      </c>
      <c r="L1168" s="250" t="s">
        <v>18677</v>
      </c>
      <c r="M1168" s="250" t="s">
        <v>1286</v>
      </c>
      <c r="N1168" s="451" t="s">
        <v>18168</v>
      </c>
      <c r="O1168" s="250" t="s">
        <v>18169</v>
      </c>
    </row>
    <row r="1169" spans="3:15">
      <c r="C1169" s="463"/>
      <c r="D1169" s="463"/>
      <c r="E1169" s="463"/>
      <c r="H1169" s="449" t="s">
        <v>1301</v>
      </c>
      <c r="I1169" s="441" t="s">
        <v>18678</v>
      </c>
      <c r="J1169" s="250" t="s">
        <v>18679</v>
      </c>
      <c r="L1169" s="250" t="s">
        <v>18680</v>
      </c>
      <c r="M1169" s="250" t="s">
        <v>1286</v>
      </c>
      <c r="N1169" s="451" t="s">
        <v>18171</v>
      </c>
      <c r="O1169" s="250" t="s">
        <v>18172</v>
      </c>
    </row>
    <row r="1170" spans="3:15">
      <c r="C1170" s="463"/>
      <c r="D1170" s="463"/>
      <c r="E1170" s="463"/>
      <c r="H1170" s="449" t="s">
        <v>1301</v>
      </c>
      <c r="I1170" s="441" t="s">
        <v>17241</v>
      </c>
      <c r="J1170" s="250" t="s">
        <v>18681</v>
      </c>
      <c r="L1170" s="250" t="s">
        <v>18682</v>
      </c>
      <c r="M1170" s="250"/>
      <c r="N1170" s="451"/>
      <c r="O1170" s="250" t="s">
        <v>18172</v>
      </c>
    </row>
    <row r="1171" spans="3:15">
      <c r="C1171" s="463"/>
      <c r="D1171" s="463"/>
      <c r="E1171" s="463"/>
      <c r="H1171" s="449" t="s">
        <v>1301</v>
      </c>
      <c r="I1171" s="441" t="s">
        <v>18683</v>
      </c>
      <c r="J1171" s="250" t="s">
        <v>18684</v>
      </c>
      <c r="L1171" s="250" t="s">
        <v>18685</v>
      </c>
      <c r="M1171" s="250" t="s">
        <v>1286</v>
      </c>
      <c r="N1171" s="451" t="s">
        <v>18174</v>
      </c>
      <c r="O1171" s="250" t="s">
        <v>18175</v>
      </c>
    </row>
    <row r="1172" spans="3:15">
      <c r="C1172" s="463"/>
      <c r="D1172" s="463"/>
      <c r="E1172" s="463"/>
      <c r="H1172" s="449" t="s">
        <v>1301</v>
      </c>
      <c r="I1172" s="441" t="s">
        <v>18686</v>
      </c>
      <c r="J1172" s="250" t="s">
        <v>18687</v>
      </c>
      <c r="L1172" s="250" t="s">
        <v>18688</v>
      </c>
      <c r="M1172" s="250" t="s">
        <v>1286</v>
      </c>
      <c r="N1172" s="451" t="s">
        <v>18177</v>
      </c>
      <c r="O1172" s="250" t="s">
        <v>18178</v>
      </c>
    </row>
    <row r="1173" spans="3:15">
      <c r="C1173" s="463"/>
      <c r="D1173" s="463"/>
      <c r="E1173" s="463"/>
      <c r="H1173" s="449" t="s">
        <v>1301</v>
      </c>
      <c r="I1173" s="441" t="s">
        <v>18539</v>
      </c>
      <c r="J1173" s="250" t="s">
        <v>18689</v>
      </c>
      <c r="L1173" s="250" t="s">
        <v>18690</v>
      </c>
      <c r="M1173" s="250" t="s">
        <v>1286</v>
      </c>
      <c r="N1173" s="451" t="s">
        <v>18180</v>
      </c>
      <c r="O1173" s="250" t="s">
        <v>18181</v>
      </c>
    </row>
    <row r="1174" spans="3:15">
      <c r="C1174" s="463"/>
      <c r="D1174" s="463"/>
      <c r="E1174" s="463"/>
      <c r="H1174" s="449" t="s">
        <v>1301</v>
      </c>
      <c r="I1174" s="441" t="s">
        <v>18691</v>
      </c>
      <c r="J1174" s="250" t="s">
        <v>18692</v>
      </c>
      <c r="L1174" s="250" t="s">
        <v>18693</v>
      </c>
      <c r="M1174" s="250"/>
      <c r="N1174" s="451"/>
      <c r="O1174" s="250" t="s">
        <v>18181</v>
      </c>
    </row>
    <row r="1175" spans="3:15">
      <c r="C1175" s="463"/>
      <c r="D1175" s="463"/>
      <c r="E1175" s="463"/>
      <c r="H1175" s="449" t="s">
        <v>1301</v>
      </c>
      <c r="I1175" s="441" t="s">
        <v>18694</v>
      </c>
      <c r="J1175" s="250" t="s">
        <v>18695</v>
      </c>
      <c r="L1175" s="250" t="s">
        <v>18696</v>
      </c>
      <c r="M1175" s="250" t="s">
        <v>1286</v>
      </c>
      <c r="N1175" s="451" t="s">
        <v>18183</v>
      </c>
      <c r="O1175" s="250" t="s">
        <v>18184</v>
      </c>
    </row>
    <row r="1176" spans="3:15">
      <c r="C1176" s="463"/>
      <c r="D1176" s="463"/>
      <c r="E1176" s="463"/>
      <c r="H1176" s="449" t="s">
        <v>1301</v>
      </c>
      <c r="I1176" s="441" t="s">
        <v>17141</v>
      </c>
      <c r="J1176" s="250" t="s">
        <v>18697</v>
      </c>
      <c r="L1176" s="250" t="s">
        <v>18698</v>
      </c>
      <c r="M1176" s="250" t="s">
        <v>1286</v>
      </c>
      <c r="N1176" s="451" t="s">
        <v>18186</v>
      </c>
      <c r="O1176" s="250" t="s">
        <v>18187</v>
      </c>
    </row>
    <row r="1177" spans="3:15">
      <c r="C1177" s="463"/>
      <c r="D1177" s="463"/>
      <c r="E1177" s="463"/>
      <c r="H1177" s="449" t="s">
        <v>1301</v>
      </c>
      <c r="I1177" s="441" t="s">
        <v>18699</v>
      </c>
      <c r="J1177" s="250" t="s">
        <v>18700</v>
      </c>
      <c r="L1177" s="250" t="s">
        <v>18701</v>
      </c>
      <c r="M1177" s="250" t="s">
        <v>1286</v>
      </c>
      <c r="N1177" s="451" t="s">
        <v>18189</v>
      </c>
      <c r="O1177" s="250" t="s">
        <v>18190</v>
      </c>
    </row>
    <row r="1178" spans="3:15">
      <c r="C1178" s="463"/>
      <c r="D1178" s="463"/>
      <c r="E1178" s="463"/>
      <c r="H1178" s="449" t="s">
        <v>1301</v>
      </c>
      <c r="I1178" s="441" t="s">
        <v>18702</v>
      </c>
      <c r="J1178" s="250" t="s">
        <v>18703</v>
      </c>
      <c r="L1178" s="250" t="s">
        <v>18704</v>
      </c>
      <c r="M1178" s="250" t="s">
        <v>1286</v>
      </c>
      <c r="N1178" s="451" t="s">
        <v>18192</v>
      </c>
      <c r="O1178" s="250" t="s">
        <v>18193</v>
      </c>
    </row>
    <row r="1179" spans="3:15">
      <c r="C1179" s="463"/>
      <c r="D1179" s="463"/>
      <c r="E1179" s="463"/>
      <c r="H1179" s="449" t="s">
        <v>1301</v>
      </c>
      <c r="I1179" s="441" t="s">
        <v>18705</v>
      </c>
      <c r="J1179" s="250" t="s">
        <v>18706</v>
      </c>
      <c r="L1179" s="250" t="s">
        <v>18707</v>
      </c>
      <c r="M1179" s="250" t="s">
        <v>1286</v>
      </c>
      <c r="N1179" s="451" t="s">
        <v>18195</v>
      </c>
      <c r="O1179" s="250" t="s">
        <v>18196</v>
      </c>
    </row>
    <row r="1180" spans="3:15">
      <c r="C1180" s="463"/>
      <c r="D1180" s="463"/>
      <c r="E1180" s="463"/>
      <c r="H1180" s="449" t="s">
        <v>1301</v>
      </c>
      <c r="I1180" s="441" t="s">
        <v>15927</v>
      </c>
      <c r="J1180" s="250" t="s">
        <v>18708</v>
      </c>
      <c r="L1180" s="250" t="s">
        <v>18709</v>
      </c>
      <c r="M1180" s="250" t="s">
        <v>1286</v>
      </c>
      <c r="N1180" s="451" t="s">
        <v>18198</v>
      </c>
      <c r="O1180" s="250" t="s">
        <v>18199</v>
      </c>
    </row>
    <row r="1181" spans="3:15">
      <c r="C1181" s="463"/>
      <c r="D1181" s="463"/>
      <c r="E1181" s="463"/>
      <c r="H1181" s="449" t="s">
        <v>1301</v>
      </c>
      <c r="I1181" s="441" t="s">
        <v>18710</v>
      </c>
      <c r="J1181" s="250" t="s">
        <v>18711</v>
      </c>
      <c r="L1181" s="250" t="s">
        <v>18712</v>
      </c>
      <c r="M1181" s="250" t="s">
        <v>1286</v>
      </c>
      <c r="N1181" s="451" t="s">
        <v>18201</v>
      </c>
      <c r="O1181" s="250" t="s">
        <v>18202</v>
      </c>
    </row>
    <row r="1182" spans="3:15">
      <c r="C1182" s="463"/>
      <c r="D1182" s="463"/>
      <c r="E1182" s="463"/>
      <c r="H1182" s="449" t="s">
        <v>1301</v>
      </c>
      <c r="I1182" s="441" t="s">
        <v>18713</v>
      </c>
      <c r="J1182" s="250" t="s">
        <v>18714</v>
      </c>
      <c r="L1182" s="250" t="s">
        <v>18715</v>
      </c>
      <c r="M1182" s="250" t="s">
        <v>1286</v>
      </c>
      <c r="N1182" s="451" t="s">
        <v>18204</v>
      </c>
      <c r="O1182" s="250" t="s">
        <v>18205</v>
      </c>
    </row>
    <row r="1183" spans="3:15">
      <c r="C1183" s="463"/>
      <c r="D1183" s="463"/>
      <c r="E1183" s="463"/>
      <c r="H1183" s="449" t="s">
        <v>1301</v>
      </c>
      <c r="I1183" s="441" t="s">
        <v>18716</v>
      </c>
      <c r="J1183" s="250" t="s">
        <v>18717</v>
      </c>
      <c r="L1183" s="250" t="s">
        <v>18718</v>
      </c>
      <c r="M1183" s="250" t="s">
        <v>1286</v>
      </c>
      <c r="N1183" s="451" t="s">
        <v>18207</v>
      </c>
      <c r="O1183" s="250" t="s">
        <v>18208</v>
      </c>
    </row>
    <row r="1184" spans="3:15">
      <c r="C1184" s="463"/>
      <c r="D1184" s="463"/>
      <c r="E1184" s="463"/>
      <c r="H1184" s="449" t="s">
        <v>1301</v>
      </c>
      <c r="I1184" s="441" t="s">
        <v>18719</v>
      </c>
      <c r="J1184" s="250" t="s">
        <v>18720</v>
      </c>
      <c r="L1184" s="250" t="s">
        <v>18721</v>
      </c>
      <c r="M1184" s="250" t="s">
        <v>1286</v>
      </c>
      <c r="N1184" s="451" t="s">
        <v>18210</v>
      </c>
      <c r="O1184" s="250" t="s">
        <v>18211</v>
      </c>
    </row>
    <row r="1185" spans="3:15">
      <c r="C1185" s="463"/>
      <c r="D1185" s="463"/>
      <c r="E1185" s="463"/>
      <c r="H1185" s="449" t="s">
        <v>1301</v>
      </c>
      <c r="I1185" s="441" t="s">
        <v>18722</v>
      </c>
      <c r="J1185" s="250" t="s">
        <v>18723</v>
      </c>
      <c r="L1185" s="250" t="s">
        <v>18724</v>
      </c>
      <c r="M1185" s="250" t="s">
        <v>1288</v>
      </c>
      <c r="N1185" s="451" t="s">
        <v>18214</v>
      </c>
      <c r="O1185" s="250" t="s">
        <v>18215</v>
      </c>
    </row>
    <row r="1186" spans="3:15">
      <c r="C1186" s="463"/>
      <c r="D1186" s="463"/>
      <c r="E1186" s="463"/>
      <c r="H1186" s="449" t="s">
        <v>1301</v>
      </c>
      <c r="I1186" s="441" t="s">
        <v>18725</v>
      </c>
      <c r="J1186" s="250" t="s">
        <v>18726</v>
      </c>
      <c r="L1186" s="250" t="s">
        <v>18727</v>
      </c>
      <c r="M1186" s="250" t="s">
        <v>1288</v>
      </c>
      <c r="N1186" s="451" t="s">
        <v>18217</v>
      </c>
      <c r="O1186" s="250" t="s">
        <v>18218</v>
      </c>
    </row>
    <row r="1187" spans="3:15">
      <c r="C1187" s="463"/>
      <c r="D1187" s="463"/>
      <c r="E1187" s="463"/>
      <c r="H1187" s="449" t="s">
        <v>1301</v>
      </c>
      <c r="I1187" s="441" t="s">
        <v>18728</v>
      </c>
      <c r="J1187" s="250" t="s">
        <v>18729</v>
      </c>
      <c r="L1187" s="250" t="s">
        <v>18730</v>
      </c>
      <c r="M1187" s="250"/>
      <c r="N1187" s="451"/>
      <c r="O1187" s="250" t="s">
        <v>18218</v>
      </c>
    </row>
    <row r="1188" spans="3:15">
      <c r="C1188" s="463"/>
      <c r="D1188" s="463"/>
      <c r="E1188" s="463"/>
      <c r="H1188" s="449" t="s">
        <v>1301</v>
      </c>
      <c r="I1188" s="441" t="s">
        <v>18731</v>
      </c>
      <c r="J1188" s="250" t="s">
        <v>18732</v>
      </c>
      <c r="L1188" s="250" t="s">
        <v>18733</v>
      </c>
      <c r="M1188" s="250" t="s">
        <v>1288</v>
      </c>
      <c r="N1188" s="451" t="s">
        <v>18220</v>
      </c>
      <c r="O1188" s="250" t="s">
        <v>18221</v>
      </c>
    </row>
    <row r="1189" spans="3:15">
      <c r="C1189" s="463"/>
      <c r="D1189" s="463"/>
      <c r="E1189" s="463"/>
      <c r="H1189" s="449" t="s">
        <v>1301</v>
      </c>
      <c r="I1189" s="441" t="s">
        <v>18734</v>
      </c>
      <c r="J1189" s="250" t="s">
        <v>18735</v>
      </c>
      <c r="L1189" s="250" t="s">
        <v>18736</v>
      </c>
      <c r="M1189" s="250"/>
      <c r="N1189" s="451"/>
      <c r="O1189" s="250" t="s">
        <v>18221</v>
      </c>
    </row>
    <row r="1190" spans="3:15">
      <c r="C1190" s="463"/>
      <c r="D1190" s="463"/>
      <c r="E1190" s="463"/>
      <c r="H1190" s="449" t="s">
        <v>1301</v>
      </c>
      <c r="I1190" s="441" t="s">
        <v>18737</v>
      </c>
      <c r="J1190" s="250" t="s">
        <v>18738</v>
      </c>
      <c r="L1190" s="250" t="s">
        <v>18739</v>
      </c>
      <c r="M1190" s="250" t="s">
        <v>1288</v>
      </c>
      <c r="N1190" s="451" t="s">
        <v>18223</v>
      </c>
      <c r="O1190" s="250" t="s">
        <v>18224</v>
      </c>
    </row>
    <row r="1191" spans="3:15">
      <c r="C1191" s="463"/>
      <c r="D1191" s="463"/>
      <c r="E1191" s="463"/>
      <c r="H1191" s="459"/>
      <c r="I1191" s="455" t="s">
        <v>1270</v>
      </c>
      <c r="J1191" s="460"/>
      <c r="L1191" s="250" t="s">
        <v>18740</v>
      </c>
      <c r="M1191" s="250" t="s">
        <v>1288</v>
      </c>
      <c r="N1191" s="451" t="s">
        <v>18226</v>
      </c>
      <c r="O1191" s="250" t="s">
        <v>18227</v>
      </c>
    </row>
    <row r="1192" spans="3:15">
      <c r="C1192" s="463"/>
      <c r="D1192" s="463"/>
      <c r="E1192" s="463"/>
      <c r="H1192" s="449" t="s">
        <v>1304</v>
      </c>
      <c r="I1192" s="441" t="s">
        <v>18741</v>
      </c>
      <c r="J1192" s="250" t="s">
        <v>18742</v>
      </c>
      <c r="L1192" s="250" t="s">
        <v>18743</v>
      </c>
      <c r="M1192" s="250" t="s">
        <v>1288</v>
      </c>
      <c r="N1192" s="451" t="s">
        <v>18229</v>
      </c>
      <c r="O1192" s="250" t="s">
        <v>18230</v>
      </c>
    </row>
    <row r="1193" spans="3:15">
      <c r="C1193" s="463"/>
      <c r="D1193" s="463"/>
      <c r="E1193" s="463"/>
      <c r="H1193" s="449" t="s">
        <v>1304</v>
      </c>
      <c r="I1193" s="441" t="s">
        <v>18744</v>
      </c>
      <c r="J1193" s="250" t="s">
        <v>18745</v>
      </c>
      <c r="L1193" s="250" t="s">
        <v>18746</v>
      </c>
      <c r="M1193" s="250" t="s">
        <v>1288</v>
      </c>
      <c r="N1193" s="451" t="s">
        <v>18232</v>
      </c>
      <c r="O1193" s="250" t="s">
        <v>18233</v>
      </c>
    </row>
    <row r="1194" spans="3:15">
      <c r="C1194" s="463"/>
      <c r="D1194" s="463"/>
      <c r="E1194" s="463"/>
      <c r="H1194" s="449" t="s">
        <v>1304</v>
      </c>
      <c r="I1194" s="441" t="s">
        <v>18747</v>
      </c>
      <c r="J1194" s="250" t="s">
        <v>18748</v>
      </c>
      <c r="L1194" s="250" t="s">
        <v>18749</v>
      </c>
      <c r="M1194" s="250" t="s">
        <v>1288</v>
      </c>
      <c r="N1194" s="451" t="s">
        <v>18235</v>
      </c>
      <c r="O1194" s="250" t="s">
        <v>18236</v>
      </c>
    </row>
    <row r="1195" spans="3:15">
      <c r="C1195" s="463"/>
      <c r="D1195" s="463"/>
      <c r="E1195" s="463"/>
      <c r="H1195" s="449" t="s">
        <v>1304</v>
      </c>
      <c r="I1195" s="441" t="s">
        <v>18750</v>
      </c>
      <c r="J1195" s="250" t="s">
        <v>18751</v>
      </c>
      <c r="L1195" s="250" t="s">
        <v>18752</v>
      </c>
      <c r="M1195" s="250" t="s">
        <v>1288</v>
      </c>
      <c r="N1195" s="451" t="s">
        <v>18238</v>
      </c>
      <c r="O1195" s="250" t="s">
        <v>18239</v>
      </c>
    </row>
    <row r="1196" spans="3:15">
      <c r="C1196" s="463"/>
      <c r="D1196" s="463"/>
      <c r="E1196" s="463"/>
      <c r="H1196" s="449" t="s">
        <v>1304</v>
      </c>
      <c r="I1196" s="441" t="s">
        <v>18753</v>
      </c>
      <c r="J1196" s="250" t="s">
        <v>18754</v>
      </c>
      <c r="L1196" s="250" t="s">
        <v>18755</v>
      </c>
      <c r="M1196" s="250" t="s">
        <v>1288</v>
      </c>
      <c r="N1196" s="451" t="s">
        <v>18241</v>
      </c>
      <c r="O1196" s="250" t="s">
        <v>18242</v>
      </c>
    </row>
    <row r="1197" spans="3:15">
      <c r="C1197" s="463"/>
      <c r="D1197" s="463"/>
      <c r="E1197" s="463"/>
      <c r="H1197" s="449" t="s">
        <v>1304</v>
      </c>
      <c r="I1197" s="441" t="s">
        <v>18756</v>
      </c>
      <c r="J1197" s="250" t="s">
        <v>18757</v>
      </c>
      <c r="L1197" s="250" t="s">
        <v>18758</v>
      </c>
      <c r="M1197" s="250" t="s">
        <v>1288</v>
      </c>
      <c r="N1197" s="451" t="s">
        <v>18244</v>
      </c>
      <c r="O1197" s="250" t="s">
        <v>18245</v>
      </c>
    </row>
    <row r="1198" spans="3:15">
      <c r="C1198" s="463"/>
      <c r="D1198" s="463"/>
      <c r="E1198" s="463"/>
      <c r="H1198" s="449" t="s">
        <v>1304</v>
      </c>
      <c r="I1198" s="441" t="s">
        <v>18759</v>
      </c>
      <c r="J1198" s="250" t="s">
        <v>18760</v>
      </c>
      <c r="L1198" s="250" t="s">
        <v>18761</v>
      </c>
      <c r="M1198" s="250" t="s">
        <v>1288</v>
      </c>
      <c r="N1198" s="451" t="s">
        <v>18247</v>
      </c>
      <c r="O1198" s="250" t="s">
        <v>18248</v>
      </c>
    </row>
    <row r="1199" spans="3:15">
      <c r="C1199" s="463"/>
      <c r="D1199" s="463"/>
      <c r="E1199" s="463"/>
      <c r="H1199" s="449" t="s">
        <v>1304</v>
      </c>
      <c r="I1199" s="441" t="s">
        <v>18762</v>
      </c>
      <c r="J1199" s="250" t="s">
        <v>18763</v>
      </c>
      <c r="L1199" s="250" t="s">
        <v>18764</v>
      </c>
      <c r="M1199" s="250" t="s">
        <v>1288</v>
      </c>
      <c r="N1199" s="451" t="s">
        <v>18250</v>
      </c>
      <c r="O1199" s="250" t="s">
        <v>18251</v>
      </c>
    </row>
    <row r="1200" spans="3:15">
      <c r="C1200" s="463"/>
      <c r="D1200" s="463"/>
      <c r="E1200" s="463"/>
      <c r="H1200" s="449" t="s">
        <v>1304</v>
      </c>
      <c r="I1200" s="441" t="s">
        <v>18765</v>
      </c>
      <c r="J1200" s="250" t="s">
        <v>18766</v>
      </c>
      <c r="L1200" s="250" t="s">
        <v>18767</v>
      </c>
      <c r="M1200" s="250" t="s">
        <v>1288</v>
      </c>
      <c r="N1200" s="451" t="s">
        <v>18253</v>
      </c>
      <c r="O1200" s="250" t="s">
        <v>18254</v>
      </c>
    </row>
    <row r="1201" spans="3:15">
      <c r="C1201" s="463"/>
      <c r="D1201" s="463"/>
      <c r="E1201" s="463"/>
      <c r="H1201" s="449" t="s">
        <v>1304</v>
      </c>
      <c r="I1201" s="441" t="s">
        <v>18768</v>
      </c>
      <c r="J1201" s="250" t="s">
        <v>18769</v>
      </c>
      <c r="L1201" s="250" t="s">
        <v>18770</v>
      </c>
      <c r="M1201" s="250" t="s">
        <v>1288</v>
      </c>
      <c r="N1201" s="451" t="s">
        <v>18256</v>
      </c>
      <c r="O1201" s="250" t="s">
        <v>18257</v>
      </c>
    </row>
    <row r="1202" spans="3:15">
      <c r="C1202" s="463"/>
      <c r="D1202" s="463"/>
      <c r="E1202" s="463"/>
      <c r="H1202" s="449" t="s">
        <v>1304</v>
      </c>
      <c r="I1202" s="441" t="s">
        <v>18771</v>
      </c>
      <c r="J1202" s="250" t="s">
        <v>18772</v>
      </c>
      <c r="L1202" s="250" t="s">
        <v>18773</v>
      </c>
      <c r="M1202" s="250" t="s">
        <v>1288</v>
      </c>
      <c r="N1202" s="451" t="s">
        <v>18259</v>
      </c>
      <c r="O1202" s="250" t="s">
        <v>18260</v>
      </c>
    </row>
    <row r="1203" spans="3:15">
      <c r="C1203" s="463"/>
      <c r="D1203" s="463"/>
      <c r="E1203" s="463"/>
      <c r="H1203" s="449" t="s">
        <v>1304</v>
      </c>
      <c r="I1203" s="441" t="s">
        <v>18774</v>
      </c>
      <c r="J1203" s="250" t="s">
        <v>18775</v>
      </c>
      <c r="L1203" s="250" t="s">
        <v>18776</v>
      </c>
      <c r="M1203" s="250" t="s">
        <v>1288</v>
      </c>
      <c r="N1203" s="451" t="s">
        <v>18262</v>
      </c>
      <c r="O1203" s="250" t="s">
        <v>18263</v>
      </c>
    </row>
    <row r="1204" spans="3:15">
      <c r="C1204" s="463"/>
      <c r="D1204" s="463"/>
      <c r="E1204" s="463"/>
      <c r="H1204" s="449" t="s">
        <v>1304</v>
      </c>
      <c r="I1204" s="441" t="s">
        <v>18777</v>
      </c>
      <c r="J1204" s="250" t="s">
        <v>18778</v>
      </c>
      <c r="L1204" s="250" t="s">
        <v>18779</v>
      </c>
      <c r="M1204" s="250" t="s">
        <v>1288</v>
      </c>
      <c r="N1204" s="451" t="s">
        <v>18265</v>
      </c>
      <c r="O1204" s="250" t="s">
        <v>18266</v>
      </c>
    </row>
    <row r="1205" spans="3:15">
      <c r="C1205" s="463"/>
      <c r="D1205" s="463"/>
      <c r="E1205" s="463"/>
      <c r="H1205" s="449" t="s">
        <v>1304</v>
      </c>
      <c r="I1205" s="441" t="s">
        <v>18780</v>
      </c>
      <c r="J1205" s="250" t="s">
        <v>18781</v>
      </c>
      <c r="L1205" s="250" t="s">
        <v>18782</v>
      </c>
      <c r="M1205" s="250" t="s">
        <v>1288</v>
      </c>
      <c r="N1205" s="451" t="s">
        <v>18268</v>
      </c>
      <c r="O1205" s="250" t="s">
        <v>18269</v>
      </c>
    </row>
    <row r="1206" spans="3:15">
      <c r="C1206" s="463"/>
      <c r="D1206" s="463"/>
      <c r="E1206" s="463"/>
      <c r="H1206" s="449" t="s">
        <v>1304</v>
      </c>
      <c r="I1206" s="441" t="s">
        <v>18783</v>
      </c>
      <c r="J1206" s="250" t="s">
        <v>18784</v>
      </c>
      <c r="L1206" s="250" t="s">
        <v>18785</v>
      </c>
      <c r="M1206" s="250" t="s">
        <v>1288</v>
      </c>
      <c r="N1206" s="451" t="s">
        <v>18271</v>
      </c>
      <c r="O1206" s="250" t="s">
        <v>18272</v>
      </c>
    </row>
    <row r="1207" spans="3:15">
      <c r="C1207" s="463"/>
      <c r="D1207" s="463"/>
      <c r="E1207" s="463"/>
      <c r="H1207" s="449" t="s">
        <v>1304</v>
      </c>
      <c r="I1207" s="441" t="s">
        <v>17029</v>
      </c>
      <c r="J1207" s="250" t="s">
        <v>18786</v>
      </c>
      <c r="L1207" s="250" t="s">
        <v>18787</v>
      </c>
      <c r="M1207" s="250" t="s">
        <v>1290</v>
      </c>
      <c r="N1207" s="451" t="s">
        <v>18275</v>
      </c>
      <c r="O1207" s="250" t="s">
        <v>18276</v>
      </c>
    </row>
    <row r="1208" spans="3:15">
      <c r="C1208" s="463"/>
      <c r="D1208" s="463"/>
      <c r="E1208" s="463"/>
      <c r="H1208" s="449" t="s">
        <v>1304</v>
      </c>
      <c r="I1208" s="441" t="s">
        <v>18788</v>
      </c>
      <c r="J1208" s="250" t="s">
        <v>18789</v>
      </c>
      <c r="L1208" s="250" t="s">
        <v>18790</v>
      </c>
      <c r="M1208" s="250"/>
      <c r="N1208" s="451"/>
      <c r="O1208" s="250" t="s">
        <v>18276</v>
      </c>
    </row>
    <row r="1209" spans="3:15">
      <c r="C1209" s="463"/>
      <c r="D1209" s="463"/>
      <c r="E1209" s="463"/>
      <c r="H1209" s="449" t="s">
        <v>1304</v>
      </c>
      <c r="I1209" s="441" t="s">
        <v>18791</v>
      </c>
      <c r="J1209" s="250" t="s">
        <v>18792</v>
      </c>
      <c r="L1209" s="250" t="s">
        <v>18793</v>
      </c>
      <c r="M1209" s="250" t="s">
        <v>1290</v>
      </c>
      <c r="N1209" s="451" t="s">
        <v>18278</v>
      </c>
      <c r="O1209" s="250" t="s">
        <v>18279</v>
      </c>
    </row>
    <row r="1210" spans="3:15">
      <c r="C1210" s="463"/>
      <c r="D1210" s="463"/>
      <c r="E1210" s="463"/>
      <c r="H1210" s="459"/>
      <c r="I1210" s="455" t="s">
        <v>1223</v>
      </c>
      <c r="J1210" s="460"/>
      <c r="L1210" s="250" t="s">
        <v>18794</v>
      </c>
      <c r="M1210" s="250" t="s">
        <v>1290</v>
      </c>
      <c r="N1210" s="451" t="s">
        <v>16915</v>
      </c>
      <c r="O1210" s="250" t="s">
        <v>18281</v>
      </c>
    </row>
    <row r="1211" spans="3:15">
      <c r="C1211" s="463"/>
      <c r="D1211" s="463"/>
      <c r="E1211" s="463"/>
      <c r="H1211" s="449" t="s">
        <v>1306</v>
      </c>
      <c r="I1211" s="441" t="s">
        <v>18795</v>
      </c>
      <c r="J1211" s="250" t="s">
        <v>18796</v>
      </c>
      <c r="L1211" s="250" t="s">
        <v>18797</v>
      </c>
      <c r="M1211" s="250"/>
      <c r="N1211" s="451"/>
      <c r="O1211" s="250" t="s">
        <v>18281</v>
      </c>
    </row>
    <row r="1212" spans="3:15">
      <c r="C1212" s="463"/>
      <c r="D1212" s="463"/>
      <c r="E1212" s="463"/>
      <c r="H1212" s="449" t="s">
        <v>1306</v>
      </c>
      <c r="I1212" s="441" t="s">
        <v>18798</v>
      </c>
      <c r="J1212" s="250" t="s">
        <v>18799</v>
      </c>
      <c r="L1212" s="250" t="s">
        <v>18800</v>
      </c>
      <c r="M1212" s="250"/>
      <c r="N1212" s="451"/>
      <c r="O1212" s="250" t="s">
        <v>18281</v>
      </c>
    </row>
    <row r="1213" spans="3:15">
      <c r="C1213" s="463"/>
      <c r="D1213" s="463"/>
      <c r="E1213" s="463"/>
      <c r="H1213" s="449" t="s">
        <v>1306</v>
      </c>
      <c r="I1213" s="441" t="s">
        <v>18801</v>
      </c>
      <c r="J1213" s="250" t="s">
        <v>18802</v>
      </c>
      <c r="L1213" s="250" t="s">
        <v>18803</v>
      </c>
      <c r="M1213" s="250"/>
      <c r="N1213" s="451"/>
      <c r="O1213" s="250" t="s">
        <v>18281</v>
      </c>
    </row>
    <row r="1214" spans="3:15">
      <c r="C1214" s="463"/>
      <c r="D1214" s="463"/>
      <c r="E1214" s="463"/>
      <c r="H1214" s="449" t="s">
        <v>1306</v>
      </c>
      <c r="I1214" s="441" t="s">
        <v>18804</v>
      </c>
      <c r="J1214" s="250" t="s">
        <v>18805</v>
      </c>
      <c r="L1214" s="250" t="s">
        <v>18806</v>
      </c>
      <c r="M1214" s="250"/>
      <c r="N1214" s="451"/>
      <c r="O1214" s="250" t="s">
        <v>18281</v>
      </c>
    </row>
    <row r="1215" spans="3:15">
      <c r="C1215" s="463"/>
      <c r="D1215" s="463"/>
      <c r="E1215" s="463"/>
      <c r="H1215" s="449" t="s">
        <v>1306</v>
      </c>
      <c r="I1215" s="441" t="s">
        <v>18807</v>
      </c>
      <c r="J1215" s="250" t="s">
        <v>18808</v>
      </c>
      <c r="L1215" s="250" t="s">
        <v>18809</v>
      </c>
      <c r="M1215" s="250" t="s">
        <v>1290</v>
      </c>
      <c r="N1215" s="451" t="s">
        <v>17624</v>
      </c>
      <c r="O1215" s="250" t="s">
        <v>18283</v>
      </c>
    </row>
    <row r="1216" spans="3:15">
      <c r="C1216" s="463"/>
      <c r="D1216" s="463"/>
      <c r="E1216" s="463"/>
      <c r="H1216" s="449" t="s">
        <v>1306</v>
      </c>
      <c r="I1216" s="441" t="s">
        <v>18810</v>
      </c>
      <c r="J1216" s="250" t="s">
        <v>18811</v>
      </c>
      <c r="L1216" s="250" t="s">
        <v>18812</v>
      </c>
      <c r="M1216" s="250"/>
      <c r="N1216" s="451"/>
      <c r="O1216" s="250" t="s">
        <v>18283</v>
      </c>
    </row>
    <row r="1217" spans="3:15">
      <c r="C1217" s="463"/>
      <c r="D1217" s="463"/>
      <c r="E1217" s="463"/>
      <c r="H1217" s="449" t="s">
        <v>1306</v>
      </c>
      <c r="I1217" s="441" t="s">
        <v>18813</v>
      </c>
      <c r="J1217" s="250" t="s">
        <v>18814</v>
      </c>
      <c r="L1217" s="250" t="s">
        <v>18815</v>
      </c>
      <c r="M1217" s="250" t="s">
        <v>1290</v>
      </c>
      <c r="N1217" s="451" t="s">
        <v>16060</v>
      </c>
      <c r="O1217" s="250" t="s">
        <v>18285</v>
      </c>
    </row>
    <row r="1218" spans="3:15">
      <c r="C1218" s="463"/>
      <c r="D1218" s="463"/>
      <c r="E1218" s="463"/>
      <c r="H1218" s="449" t="s">
        <v>1306</v>
      </c>
      <c r="I1218" s="441" t="s">
        <v>18816</v>
      </c>
      <c r="J1218" s="250" t="s">
        <v>18817</v>
      </c>
      <c r="L1218" s="250" t="s">
        <v>18818</v>
      </c>
      <c r="M1218" s="250"/>
      <c r="N1218" s="451"/>
      <c r="O1218" s="250" t="s">
        <v>18285</v>
      </c>
    </row>
    <row r="1219" spans="3:15">
      <c r="C1219" s="463"/>
      <c r="D1219" s="463"/>
      <c r="E1219" s="463"/>
      <c r="H1219" s="449" t="s">
        <v>1306</v>
      </c>
      <c r="I1219" s="441" t="s">
        <v>18819</v>
      </c>
      <c r="J1219" s="250" t="s">
        <v>18820</v>
      </c>
      <c r="L1219" s="250" t="s">
        <v>18821</v>
      </c>
      <c r="M1219" s="250"/>
      <c r="N1219" s="451"/>
      <c r="O1219" s="250" t="s">
        <v>18285</v>
      </c>
    </row>
    <row r="1220" spans="3:15">
      <c r="C1220" s="463"/>
      <c r="D1220" s="463"/>
      <c r="E1220" s="463"/>
      <c r="H1220" s="449" t="s">
        <v>1306</v>
      </c>
      <c r="I1220" s="441" t="s">
        <v>18822</v>
      </c>
      <c r="J1220" s="250" t="s">
        <v>18823</v>
      </c>
      <c r="L1220" s="250" t="s">
        <v>18824</v>
      </c>
      <c r="M1220" s="250"/>
      <c r="N1220" s="451"/>
      <c r="O1220" s="250" t="s">
        <v>18285</v>
      </c>
    </row>
    <row r="1221" spans="3:15">
      <c r="C1221" s="463"/>
      <c r="D1221" s="463"/>
      <c r="E1221" s="463"/>
      <c r="H1221" s="449" t="s">
        <v>1306</v>
      </c>
      <c r="I1221" s="441" t="s">
        <v>18825</v>
      </c>
      <c r="J1221" s="250" t="s">
        <v>18826</v>
      </c>
      <c r="L1221" s="250" t="s">
        <v>18827</v>
      </c>
      <c r="M1221" s="250" t="s">
        <v>1290</v>
      </c>
      <c r="N1221" s="451" t="s">
        <v>18287</v>
      </c>
      <c r="O1221" s="250" t="s">
        <v>18288</v>
      </c>
    </row>
    <row r="1222" spans="3:15">
      <c r="C1222" s="463"/>
      <c r="D1222" s="463"/>
      <c r="E1222" s="463"/>
      <c r="H1222" s="449" t="s">
        <v>1306</v>
      </c>
      <c r="I1222" s="441" t="s">
        <v>18828</v>
      </c>
      <c r="J1222" s="250" t="s">
        <v>18829</v>
      </c>
      <c r="L1222" s="250" t="s">
        <v>18830</v>
      </c>
      <c r="M1222" s="250"/>
      <c r="N1222" s="451"/>
      <c r="O1222" s="250" t="s">
        <v>18288</v>
      </c>
    </row>
    <row r="1223" spans="3:15">
      <c r="C1223" s="463"/>
      <c r="D1223" s="463"/>
      <c r="E1223" s="463"/>
      <c r="H1223" s="449" t="s">
        <v>1306</v>
      </c>
      <c r="I1223" s="441" t="s">
        <v>18831</v>
      </c>
      <c r="J1223" s="250" t="s">
        <v>18832</v>
      </c>
      <c r="L1223" s="250" t="s">
        <v>18833</v>
      </c>
      <c r="M1223" s="250"/>
      <c r="N1223" s="451"/>
      <c r="O1223" s="250" t="s">
        <v>18288</v>
      </c>
    </row>
    <row r="1224" spans="3:15">
      <c r="C1224" s="463"/>
      <c r="D1224" s="463"/>
      <c r="E1224" s="463"/>
      <c r="H1224" s="449" t="s">
        <v>1306</v>
      </c>
      <c r="I1224" s="441" t="s">
        <v>18834</v>
      </c>
      <c r="J1224" s="250" t="s">
        <v>18835</v>
      </c>
      <c r="L1224" s="250" t="s">
        <v>18836</v>
      </c>
      <c r="M1224" s="250" t="s">
        <v>1290</v>
      </c>
      <c r="N1224" s="451" t="s">
        <v>18290</v>
      </c>
      <c r="O1224" s="250" t="s">
        <v>18291</v>
      </c>
    </row>
    <row r="1225" spans="3:15">
      <c r="C1225" s="463"/>
      <c r="D1225" s="463"/>
      <c r="E1225" s="463"/>
      <c r="H1225" s="449" t="s">
        <v>1306</v>
      </c>
      <c r="I1225" s="441" t="s">
        <v>18837</v>
      </c>
      <c r="J1225" s="250" t="s">
        <v>18838</v>
      </c>
      <c r="L1225" s="250" t="s">
        <v>18839</v>
      </c>
      <c r="M1225" s="250"/>
      <c r="N1225" s="451"/>
      <c r="O1225" s="250" t="s">
        <v>18291</v>
      </c>
    </row>
    <row r="1226" spans="3:15">
      <c r="C1226" s="463"/>
      <c r="D1226" s="463"/>
      <c r="E1226" s="463"/>
      <c r="H1226" s="449" t="s">
        <v>1306</v>
      </c>
      <c r="I1226" s="441" t="s">
        <v>18840</v>
      </c>
      <c r="J1226" s="250" t="s">
        <v>18841</v>
      </c>
      <c r="L1226" s="250" t="s">
        <v>18842</v>
      </c>
      <c r="M1226" s="250"/>
      <c r="N1226" s="451"/>
      <c r="O1226" s="250" t="s">
        <v>18291</v>
      </c>
    </row>
    <row r="1227" spans="3:15">
      <c r="C1227" s="463"/>
      <c r="D1227" s="463"/>
      <c r="E1227" s="463"/>
      <c r="H1227" s="459"/>
      <c r="I1227" s="455" t="s">
        <v>1395</v>
      </c>
      <c r="J1227" s="460"/>
      <c r="L1227" s="250" t="s">
        <v>18843</v>
      </c>
      <c r="M1227" s="250" t="s">
        <v>1290</v>
      </c>
      <c r="N1227" s="451" t="s">
        <v>18293</v>
      </c>
      <c r="O1227" s="250" t="s">
        <v>18294</v>
      </c>
    </row>
    <row r="1228" spans="3:15">
      <c r="C1228" s="463"/>
      <c r="D1228" s="463"/>
      <c r="E1228" s="463"/>
      <c r="H1228" s="449" t="s">
        <v>1308</v>
      </c>
      <c r="I1228" s="441" t="s">
        <v>18844</v>
      </c>
      <c r="J1228" s="250" t="s">
        <v>18845</v>
      </c>
      <c r="L1228" s="250" t="s">
        <v>18846</v>
      </c>
      <c r="M1228" s="250" t="s">
        <v>1290</v>
      </c>
      <c r="N1228" s="451" t="s">
        <v>18296</v>
      </c>
      <c r="O1228" s="250" t="s">
        <v>18297</v>
      </c>
    </row>
    <row r="1229" spans="3:15">
      <c r="C1229" s="463"/>
      <c r="D1229" s="463"/>
      <c r="E1229" s="463"/>
      <c r="H1229" s="449" t="s">
        <v>1308</v>
      </c>
      <c r="I1229" s="441" t="s">
        <v>18847</v>
      </c>
      <c r="J1229" s="250" t="s">
        <v>18848</v>
      </c>
      <c r="L1229" s="250" t="s">
        <v>18849</v>
      </c>
      <c r="M1229" s="250"/>
      <c r="N1229" s="451"/>
      <c r="O1229" s="250" t="s">
        <v>18297</v>
      </c>
    </row>
    <row r="1230" spans="3:15">
      <c r="C1230" s="463"/>
      <c r="D1230" s="463"/>
      <c r="E1230" s="463"/>
      <c r="H1230" s="449" t="s">
        <v>1308</v>
      </c>
      <c r="I1230" s="441" t="s">
        <v>18850</v>
      </c>
      <c r="J1230" s="250" t="s">
        <v>18851</v>
      </c>
      <c r="L1230" s="250" t="s">
        <v>18852</v>
      </c>
      <c r="M1230" s="250"/>
      <c r="N1230" s="451"/>
      <c r="O1230" s="250" t="s">
        <v>18297</v>
      </c>
    </row>
    <row r="1231" spans="3:15">
      <c r="C1231" s="463"/>
      <c r="D1231" s="463"/>
      <c r="E1231" s="463"/>
      <c r="H1231" s="449" t="s">
        <v>1308</v>
      </c>
      <c r="I1231" s="441" t="s">
        <v>18853</v>
      </c>
      <c r="J1231" s="250" t="s">
        <v>18854</v>
      </c>
      <c r="L1231" s="250" t="s">
        <v>18855</v>
      </c>
      <c r="M1231" s="250"/>
      <c r="N1231" s="451"/>
      <c r="O1231" s="250" t="s">
        <v>18297</v>
      </c>
    </row>
    <row r="1232" spans="3:15">
      <c r="C1232" s="463"/>
      <c r="D1232" s="463"/>
      <c r="E1232" s="463"/>
      <c r="H1232" s="449" t="s">
        <v>1308</v>
      </c>
      <c r="I1232" s="441" t="s">
        <v>18856</v>
      </c>
      <c r="J1232" s="250" t="s">
        <v>18857</v>
      </c>
      <c r="L1232" s="250" t="s">
        <v>18858</v>
      </c>
      <c r="M1232" s="250" t="s">
        <v>1290</v>
      </c>
      <c r="N1232" s="451" t="s">
        <v>18299</v>
      </c>
      <c r="O1232" s="250" t="s">
        <v>18300</v>
      </c>
    </row>
    <row r="1233" spans="3:15">
      <c r="C1233" s="463"/>
      <c r="D1233" s="463"/>
      <c r="E1233" s="463"/>
      <c r="H1233" s="449" t="s">
        <v>1308</v>
      </c>
      <c r="I1233" s="441" t="s">
        <v>18859</v>
      </c>
      <c r="J1233" s="250" t="s">
        <v>18860</v>
      </c>
      <c r="L1233" s="250" t="s">
        <v>18861</v>
      </c>
      <c r="M1233" s="250" t="s">
        <v>1292</v>
      </c>
      <c r="N1233" s="451" t="s">
        <v>18303</v>
      </c>
      <c r="O1233" s="250" t="s">
        <v>18304</v>
      </c>
    </row>
    <row r="1234" spans="3:15">
      <c r="C1234" s="463"/>
      <c r="D1234" s="463"/>
      <c r="E1234" s="463"/>
      <c r="H1234" s="449" t="s">
        <v>1308</v>
      </c>
      <c r="I1234" s="441" t="s">
        <v>18862</v>
      </c>
      <c r="J1234" s="250" t="s">
        <v>18863</v>
      </c>
      <c r="L1234" s="250" t="s">
        <v>18864</v>
      </c>
      <c r="M1234" s="250" t="s">
        <v>1292</v>
      </c>
      <c r="N1234" s="451" t="s">
        <v>18306</v>
      </c>
      <c r="O1234" s="250" t="s">
        <v>18307</v>
      </c>
    </row>
    <row r="1235" spans="3:15">
      <c r="C1235" s="463"/>
      <c r="D1235" s="463"/>
      <c r="E1235" s="463"/>
      <c r="H1235" s="449" t="s">
        <v>1308</v>
      </c>
      <c r="I1235" s="441" t="s">
        <v>18865</v>
      </c>
      <c r="J1235" s="250" t="s">
        <v>18866</v>
      </c>
      <c r="L1235" s="250" t="s">
        <v>18867</v>
      </c>
      <c r="M1235" s="250" t="s">
        <v>1292</v>
      </c>
      <c r="N1235" s="451" t="s">
        <v>18309</v>
      </c>
      <c r="O1235" s="250" t="s">
        <v>18310</v>
      </c>
    </row>
    <row r="1236" spans="3:15">
      <c r="C1236" s="463"/>
      <c r="D1236" s="463"/>
      <c r="E1236" s="463"/>
      <c r="H1236" s="459"/>
      <c r="I1236" s="455" t="s">
        <v>1227</v>
      </c>
      <c r="J1236" s="460"/>
      <c r="L1236" s="250" t="s">
        <v>18868</v>
      </c>
      <c r="M1236" s="250" t="s">
        <v>1292</v>
      </c>
      <c r="N1236" s="451" t="s">
        <v>18312</v>
      </c>
      <c r="O1236" s="250" t="s">
        <v>18313</v>
      </c>
    </row>
    <row r="1237" spans="3:15">
      <c r="C1237" s="463"/>
      <c r="D1237" s="463"/>
      <c r="E1237" s="463"/>
      <c r="H1237" s="449" t="s">
        <v>1310</v>
      </c>
      <c r="I1237" s="441" t="s">
        <v>18869</v>
      </c>
      <c r="J1237" s="250" t="s">
        <v>18870</v>
      </c>
      <c r="L1237" s="250" t="s">
        <v>18871</v>
      </c>
      <c r="M1237" s="250"/>
      <c r="N1237" s="451"/>
      <c r="O1237" s="250" t="s">
        <v>18313</v>
      </c>
    </row>
    <row r="1238" spans="3:15">
      <c r="C1238" s="463"/>
      <c r="D1238" s="463"/>
      <c r="E1238" s="463"/>
      <c r="H1238" s="449" t="s">
        <v>1310</v>
      </c>
      <c r="I1238" s="441" t="s">
        <v>18872</v>
      </c>
      <c r="J1238" s="250" t="s">
        <v>18873</v>
      </c>
      <c r="L1238" s="250" t="s">
        <v>18874</v>
      </c>
      <c r="M1238" s="250" t="s">
        <v>1292</v>
      </c>
      <c r="N1238" s="451" t="s">
        <v>18315</v>
      </c>
      <c r="O1238" s="250" t="s">
        <v>18316</v>
      </c>
    </row>
    <row r="1239" spans="3:15">
      <c r="C1239" s="463"/>
      <c r="D1239" s="463"/>
      <c r="E1239" s="463"/>
      <c r="H1239" s="449" t="s">
        <v>1310</v>
      </c>
      <c r="I1239" s="441" t="s">
        <v>18875</v>
      </c>
      <c r="J1239" s="250" t="s">
        <v>18876</v>
      </c>
      <c r="L1239" s="250" t="s">
        <v>18877</v>
      </c>
      <c r="M1239" s="250"/>
      <c r="N1239" s="451"/>
      <c r="O1239" s="250" t="s">
        <v>18316</v>
      </c>
    </row>
    <row r="1240" spans="3:15">
      <c r="C1240" s="463"/>
      <c r="D1240" s="463"/>
      <c r="E1240" s="463"/>
      <c r="H1240" s="449" t="s">
        <v>1310</v>
      </c>
      <c r="I1240" s="441" t="s">
        <v>18878</v>
      </c>
      <c r="J1240" s="250" t="s">
        <v>18879</v>
      </c>
      <c r="L1240" s="250" t="s">
        <v>18880</v>
      </c>
      <c r="M1240" s="250" t="s">
        <v>1292</v>
      </c>
      <c r="N1240" s="451" t="s">
        <v>18318</v>
      </c>
      <c r="O1240" s="250" t="s">
        <v>18319</v>
      </c>
    </row>
    <row r="1241" spans="3:15">
      <c r="C1241" s="463"/>
      <c r="D1241" s="463"/>
      <c r="E1241" s="463"/>
      <c r="H1241" s="449" t="s">
        <v>1310</v>
      </c>
      <c r="I1241" s="441" t="s">
        <v>18881</v>
      </c>
      <c r="J1241" s="250" t="s">
        <v>18882</v>
      </c>
      <c r="L1241" s="250" t="s">
        <v>18883</v>
      </c>
      <c r="M1241" s="250"/>
      <c r="N1241" s="451"/>
      <c r="O1241" s="250" t="s">
        <v>18319</v>
      </c>
    </row>
    <row r="1242" spans="3:15">
      <c r="C1242" s="463"/>
      <c r="D1242" s="463"/>
      <c r="E1242" s="463"/>
      <c r="H1242" s="449" t="s">
        <v>1310</v>
      </c>
      <c r="I1242" s="441" t="s">
        <v>18884</v>
      </c>
      <c r="J1242" s="250" t="s">
        <v>18885</v>
      </c>
      <c r="L1242" s="250" t="s">
        <v>18886</v>
      </c>
      <c r="M1242" s="250" t="s">
        <v>1292</v>
      </c>
      <c r="N1242" s="451" t="s">
        <v>18321</v>
      </c>
      <c r="O1242" s="250" t="s">
        <v>18322</v>
      </c>
    </row>
    <row r="1243" spans="3:15">
      <c r="C1243" s="463"/>
      <c r="D1243" s="463"/>
      <c r="E1243" s="463"/>
      <c r="H1243" s="449" t="s">
        <v>1310</v>
      </c>
      <c r="I1243" s="441" t="s">
        <v>18887</v>
      </c>
      <c r="J1243" s="250" t="s">
        <v>18888</v>
      </c>
      <c r="L1243" s="250" t="s">
        <v>18889</v>
      </c>
      <c r="M1243" s="250"/>
      <c r="N1243" s="451"/>
      <c r="O1243" s="250" t="s">
        <v>18322</v>
      </c>
    </row>
    <row r="1244" spans="3:15">
      <c r="C1244" s="463"/>
      <c r="D1244" s="463"/>
      <c r="E1244" s="463"/>
      <c r="H1244" s="449" t="s">
        <v>1310</v>
      </c>
      <c r="I1244" s="441" t="s">
        <v>18890</v>
      </c>
      <c r="J1244" s="250" t="s">
        <v>18891</v>
      </c>
      <c r="L1244" s="250" t="s">
        <v>18892</v>
      </c>
      <c r="M1244" s="250" t="s">
        <v>1292</v>
      </c>
      <c r="N1244" s="451" t="s">
        <v>18324</v>
      </c>
      <c r="O1244" s="250" t="s">
        <v>18325</v>
      </c>
    </row>
    <row r="1245" spans="3:15">
      <c r="C1245" s="463"/>
      <c r="D1245" s="463"/>
      <c r="E1245" s="463"/>
      <c r="H1245" s="449" t="s">
        <v>1310</v>
      </c>
      <c r="I1245" s="441" t="s">
        <v>18893</v>
      </c>
      <c r="J1245" s="250" t="s">
        <v>18894</v>
      </c>
      <c r="L1245" s="250" t="s">
        <v>18895</v>
      </c>
      <c r="M1245" s="250"/>
      <c r="N1245" s="451"/>
      <c r="O1245" s="250" t="s">
        <v>18325</v>
      </c>
    </row>
    <row r="1246" spans="3:15">
      <c r="C1246" s="463"/>
      <c r="D1246" s="463"/>
      <c r="E1246" s="463"/>
      <c r="H1246" s="449" t="s">
        <v>1310</v>
      </c>
      <c r="I1246" s="441" t="s">
        <v>18896</v>
      </c>
      <c r="J1246" s="250" t="s">
        <v>18897</v>
      </c>
      <c r="L1246" s="250" t="s">
        <v>18898</v>
      </c>
      <c r="M1246" s="250" t="s">
        <v>1292</v>
      </c>
      <c r="N1246" s="451" t="s">
        <v>18899</v>
      </c>
      <c r="O1246" s="250" t="s">
        <v>18900</v>
      </c>
    </row>
    <row r="1247" spans="3:15">
      <c r="C1247" s="463"/>
      <c r="D1247" s="463"/>
      <c r="E1247" s="463"/>
      <c r="H1247" s="449" t="s">
        <v>1310</v>
      </c>
      <c r="I1247" s="441" t="s">
        <v>18901</v>
      </c>
      <c r="J1247" s="250" t="s">
        <v>18902</v>
      </c>
      <c r="L1247" s="250" t="s">
        <v>18903</v>
      </c>
      <c r="M1247" s="250" t="s">
        <v>1294</v>
      </c>
      <c r="N1247" s="451" t="s">
        <v>18328</v>
      </c>
      <c r="O1247" s="250" t="s">
        <v>18329</v>
      </c>
    </row>
    <row r="1248" spans="3:15">
      <c r="C1248" s="463"/>
      <c r="D1248" s="463"/>
      <c r="E1248" s="463"/>
      <c r="H1248" s="449" t="s">
        <v>1310</v>
      </c>
      <c r="I1248" s="441" t="s">
        <v>18904</v>
      </c>
      <c r="J1248" s="250" t="s">
        <v>18905</v>
      </c>
      <c r="L1248" s="250" t="s">
        <v>18906</v>
      </c>
      <c r="M1248" s="250" t="s">
        <v>1294</v>
      </c>
      <c r="N1248" s="451" t="s">
        <v>18331</v>
      </c>
      <c r="O1248" s="250" t="s">
        <v>18332</v>
      </c>
    </row>
    <row r="1249" spans="3:15">
      <c r="C1249" s="463"/>
      <c r="D1249" s="463"/>
      <c r="E1249" s="463"/>
      <c r="H1249" s="449" t="s">
        <v>1310</v>
      </c>
      <c r="I1249" s="441" t="s">
        <v>18907</v>
      </c>
      <c r="J1249" s="250" t="s">
        <v>18908</v>
      </c>
      <c r="L1249" s="250" t="s">
        <v>18909</v>
      </c>
      <c r="M1249" s="250" t="s">
        <v>1294</v>
      </c>
      <c r="N1249" s="451" t="s">
        <v>18334</v>
      </c>
      <c r="O1249" s="250" t="s">
        <v>18335</v>
      </c>
    </row>
    <row r="1250" spans="3:15">
      <c r="C1250" s="463"/>
      <c r="D1250" s="463"/>
      <c r="E1250" s="463"/>
      <c r="H1250" s="449" t="s">
        <v>1310</v>
      </c>
      <c r="I1250" s="441" t="s">
        <v>18910</v>
      </c>
      <c r="J1250" s="250" t="s">
        <v>18911</v>
      </c>
      <c r="L1250" s="250" t="s">
        <v>18912</v>
      </c>
      <c r="M1250" s="250" t="s">
        <v>1294</v>
      </c>
      <c r="N1250" s="451" t="s">
        <v>18337</v>
      </c>
      <c r="O1250" s="250" t="s">
        <v>18338</v>
      </c>
    </row>
    <row r="1251" spans="3:15">
      <c r="C1251" s="463"/>
      <c r="D1251" s="463"/>
      <c r="E1251" s="463"/>
      <c r="H1251" s="449" t="s">
        <v>1310</v>
      </c>
      <c r="I1251" s="441" t="s">
        <v>18913</v>
      </c>
      <c r="J1251" s="250" t="s">
        <v>18914</v>
      </c>
      <c r="L1251" s="250" t="s">
        <v>18915</v>
      </c>
      <c r="M1251" s="250"/>
      <c r="N1251" s="451"/>
      <c r="O1251" s="250" t="s">
        <v>18338</v>
      </c>
    </row>
    <row r="1252" spans="3:15">
      <c r="C1252" s="463"/>
      <c r="D1252" s="463"/>
      <c r="E1252" s="463"/>
      <c r="H1252" s="449" t="s">
        <v>1310</v>
      </c>
      <c r="I1252" s="441" t="s">
        <v>18916</v>
      </c>
      <c r="J1252" s="250" t="s">
        <v>18917</v>
      </c>
      <c r="L1252" s="250" t="s">
        <v>18918</v>
      </c>
      <c r="M1252" s="250" t="s">
        <v>1294</v>
      </c>
      <c r="N1252" s="451" t="s">
        <v>18340</v>
      </c>
      <c r="O1252" s="250" t="s">
        <v>18341</v>
      </c>
    </row>
    <row r="1253" spans="3:15">
      <c r="C1253" s="463"/>
      <c r="D1253" s="463"/>
      <c r="E1253" s="463"/>
      <c r="H1253" s="449" t="s">
        <v>1310</v>
      </c>
      <c r="I1253" s="441" t="s">
        <v>18919</v>
      </c>
      <c r="J1253" s="250" t="s">
        <v>18920</v>
      </c>
      <c r="L1253" s="250" t="s">
        <v>18921</v>
      </c>
      <c r="M1253" s="250" t="s">
        <v>1294</v>
      </c>
      <c r="N1253" s="451" t="s">
        <v>18343</v>
      </c>
      <c r="O1253" s="250" t="s">
        <v>18344</v>
      </c>
    </row>
    <row r="1254" spans="3:15">
      <c r="C1254" s="463"/>
      <c r="D1254" s="463"/>
      <c r="E1254" s="463"/>
      <c r="H1254" s="449" t="s">
        <v>1310</v>
      </c>
      <c r="I1254" s="441" t="s">
        <v>18922</v>
      </c>
      <c r="J1254" s="250" t="s">
        <v>18923</v>
      </c>
      <c r="L1254" s="250" t="s">
        <v>18924</v>
      </c>
      <c r="M1254" s="250" t="s">
        <v>1294</v>
      </c>
      <c r="N1254" s="451" t="s">
        <v>18346</v>
      </c>
      <c r="O1254" s="250" t="s">
        <v>18347</v>
      </c>
    </row>
    <row r="1255" spans="3:15">
      <c r="C1255" s="463"/>
      <c r="D1255" s="463"/>
      <c r="E1255" s="463"/>
      <c r="H1255" s="449" t="s">
        <v>1310</v>
      </c>
      <c r="I1255" s="441" t="s">
        <v>18925</v>
      </c>
      <c r="J1255" s="250" t="s">
        <v>18926</v>
      </c>
      <c r="L1255" s="250" t="s">
        <v>18927</v>
      </c>
      <c r="M1255" s="250" t="s">
        <v>1294</v>
      </c>
      <c r="N1255" s="451" t="s">
        <v>18349</v>
      </c>
      <c r="O1255" s="250" t="s">
        <v>18350</v>
      </c>
    </row>
    <row r="1256" spans="3:15">
      <c r="C1256" s="463"/>
      <c r="D1256" s="463"/>
      <c r="E1256" s="463"/>
      <c r="H1256" s="449" t="s">
        <v>1310</v>
      </c>
      <c r="I1256" s="441" t="s">
        <v>18928</v>
      </c>
      <c r="J1256" s="250" t="s">
        <v>18929</v>
      </c>
      <c r="L1256" s="250" t="s">
        <v>18930</v>
      </c>
      <c r="M1256" s="250" t="s">
        <v>1294</v>
      </c>
      <c r="N1256" s="451" t="s">
        <v>18352</v>
      </c>
      <c r="O1256" s="250" t="s">
        <v>18353</v>
      </c>
    </row>
    <row r="1257" spans="3:15">
      <c r="C1257" s="463"/>
      <c r="D1257" s="463"/>
      <c r="E1257" s="463"/>
      <c r="H1257" s="449" t="s">
        <v>1310</v>
      </c>
      <c r="I1257" s="441" t="s">
        <v>18931</v>
      </c>
      <c r="J1257" s="250" t="s">
        <v>18932</v>
      </c>
      <c r="L1257" s="250" t="s">
        <v>18933</v>
      </c>
      <c r="M1257" s="250"/>
      <c r="N1257" s="451"/>
      <c r="O1257" s="250" t="s">
        <v>18353</v>
      </c>
    </row>
    <row r="1258" spans="3:15">
      <c r="C1258" s="463"/>
      <c r="D1258" s="463"/>
      <c r="E1258" s="463"/>
      <c r="H1258" s="449" t="s">
        <v>1310</v>
      </c>
      <c r="I1258" s="441" t="s">
        <v>18934</v>
      </c>
      <c r="J1258" s="250" t="s">
        <v>18935</v>
      </c>
      <c r="L1258" s="250" t="s">
        <v>18936</v>
      </c>
      <c r="M1258" s="250" t="s">
        <v>1294</v>
      </c>
      <c r="N1258" s="451" t="s">
        <v>18355</v>
      </c>
      <c r="O1258" s="250" t="s">
        <v>18356</v>
      </c>
    </row>
    <row r="1259" spans="3:15">
      <c r="C1259" s="463"/>
      <c r="D1259" s="463"/>
      <c r="E1259" s="463"/>
      <c r="H1259" s="449" t="s">
        <v>1310</v>
      </c>
      <c r="I1259" s="441" t="s">
        <v>18937</v>
      </c>
      <c r="J1259" s="250" t="s">
        <v>18938</v>
      </c>
      <c r="L1259" s="250" t="s">
        <v>18939</v>
      </c>
      <c r="M1259" s="250" t="s">
        <v>1294</v>
      </c>
      <c r="N1259" s="451" t="s">
        <v>18358</v>
      </c>
      <c r="O1259" s="250" t="s">
        <v>18359</v>
      </c>
    </row>
    <row r="1260" spans="3:15">
      <c r="C1260" s="463"/>
      <c r="D1260" s="463"/>
      <c r="E1260" s="463"/>
      <c r="H1260" s="449" t="s">
        <v>1310</v>
      </c>
      <c r="I1260" s="441" t="s">
        <v>18940</v>
      </c>
      <c r="J1260" s="250" t="s">
        <v>18941</v>
      </c>
      <c r="L1260" s="250" t="s">
        <v>18942</v>
      </c>
      <c r="M1260" s="250" t="s">
        <v>1294</v>
      </c>
      <c r="N1260" s="451" t="s">
        <v>18361</v>
      </c>
      <c r="O1260" s="250" t="s">
        <v>18362</v>
      </c>
    </row>
    <row r="1261" spans="3:15">
      <c r="C1261" s="463"/>
      <c r="D1261" s="463"/>
      <c r="E1261" s="463"/>
      <c r="H1261" s="449" t="s">
        <v>1310</v>
      </c>
      <c r="I1261" s="441" t="s">
        <v>18943</v>
      </c>
      <c r="J1261" s="250" t="s">
        <v>18944</v>
      </c>
      <c r="L1261" s="250" t="s">
        <v>18945</v>
      </c>
      <c r="M1261" s="250" t="s">
        <v>1294</v>
      </c>
      <c r="N1261" s="451" t="s">
        <v>18364</v>
      </c>
      <c r="O1261" s="250" t="s">
        <v>18365</v>
      </c>
    </row>
    <row r="1262" spans="3:15">
      <c r="C1262" s="463"/>
      <c r="D1262" s="463"/>
      <c r="E1262" s="463"/>
      <c r="H1262" s="449" t="s">
        <v>1310</v>
      </c>
      <c r="I1262" s="441" t="s">
        <v>18946</v>
      </c>
      <c r="J1262" s="250" t="s">
        <v>18947</v>
      </c>
      <c r="L1262" s="250" t="s">
        <v>18948</v>
      </c>
      <c r="M1262" s="250" t="s">
        <v>1294</v>
      </c>
      <c r="N1262" s="451" t="s">
        <v>18367</v>
      </c>
      <c r="O1262" s="250" t="s">
        <v>18368</v>
      </c>
    </row>
    <row r="1263" spans="3:15">
      <c r="C1263" s="463"/>
      <c r="D1263" s="463"/>
      <c r="E1263" s="463"/>
      <c r="H1263" s="449" t="s">
        <v>1310</v>
      </c>
      <c r="I1263" s="441" t="s">
        <v>18949</v>
      </c>
      <c r="J1263" s="250" t="s">
        <v>18950</v>
      </c>
      <c r="L1263" s="250" t="s">
        <v>18951</v>
      </c>
      <c r="M1263" s="250" t="s">
        <v>1294</v>
      </c>
      <c r="N1263" s="451" t="s">
        <v>18370</v>
      </c>
      <c r="O1263" s="250" t="s">
        <v>18371</v>
      </c>
    </row>
    <row r="1264" spans="3:15">
      <c r="C1264" s="463"/>
      <c r="D1264" s="463"/>
      <c r="E1264" s="463"/>
      <c r="H1264" s="449" t="s">
        <v>1310</v>
      </c>
      <c r="I1264" s="441" t="s">
        <v>18952</v>
      </c>
      <c r="J1264" s="250" t="s">
        <v>18953</v>
      </c>
      <c r="L1264" s="250" t="s">
        <v>18954</v>
      </c>
      <c r="M1264" s="250" t="s">
        <v>1294</v>
      </c>
      <c r="N1264" s="451" t="s">
        <v>18373</v>
      </c>
      <c r="O1264" s="250" t="s">
        <v>18374</v>
      </c>
    </row>
    <row r="1265" spans="3:15">
      <c r="C1265" s="463"/>
      <c r="D1265" s="463"/>
      <c r="E1265" s="463"/>
      <c r="H1265" s="449" t="s">
        <v>1310</v>
      </c>
      <c r="I1265" s="441" t="s">
        <v>18955</v>
      </c>
      <c r="J1265" s="250" t="s">
        <v>18956</v>
      </c>
      <c r="L1265" s="250" t="s">
        <v>18957</v>
      </c>
      <c r="M1265" s="250" t="s">
        <v>1294</v>
      </c>
      <c r="N1265" s="451" t="s">
        <v>18376</v>
      </c>
      <c r="O1265" s="250" t="s">
        <v>18377</v>
      </c>
    </row>
    <row r="1266" spans="3:15">
      <c r="C1266" s="463"/>
      <c r="D1266" s="463"/>
      <c r="E1266" s="463"/>
      <c r="H1266" s="449" t="s">
        <v>1310</v>
      </c>
      <c r="I1266" s="441" t="s">
        <v>18958</v>
      </c>
      <c r="J1266" s="250" t="s">
        <v>18959</v>
      </c>
      <c r="L1266" s="250" t="s">
        <v>18960</v>
      </c>
      <c r="M1266" s="250" t="s">
        <v>1294</v>
      </c>
      <c r="N1266" s="451" t="s">
        <v>18379</v>
      </c>
      <c r="O1266" s="250" t="s">
        <v>18380</v>
      </c>
    </row>
    <row r="1267" spans="3:15">
      <c r="C1267" s="463"/>
      <c r="D1267" s="463"/>
      <c r="E1267" s="463"/>
      <c r="H1267" s="449" t="s">
        <v>1310</v>
      </c>
      <c r="I1267" s="441" t="s">
        <v>18961</v>
      </c>
      <c r="J1267" s="250" t="s">
        <v>18962</v>
      </c>
      <c r="L1267" s="250" t="s">
        <v>18963</v>
      </c>
      <c r="M1267" s="250" t="s">
        <v>1294</v>
      </c>
      <c r="N1267" s="451" t="s">
        <v>18382</v>
      </c>
      <c r="O1267" s="250" t="s">
        <v>18383</v>
      </c>
    </row>
    <row r="1268" spans="3:15">
      <c r="C1268" s="463"/>
      <c r="D1268" s="463"/>
      <c r="E1268" s="463"/>
      <c r="H1268" s="449" t="s">
        <v>1310</v>
      </c>
      <c r="I1268" s="441" t="s">
        <v>18964</v>
      </c>
      <c r="J1268" s="250" t="s">
        <v>18965</v>
      </c>
      <c r="L1268" s="250" t="s">
        <v>18966</v>
      </c>
      <c r="M1268" s="250"/>
      <c r="N1268" s="451"/>
      <c r="O1268" s="250" t="s">
        <v>18383</v>
      </c>
    </row>
    <row r="1269" spans="3:15">
      <c r="C1269" s="463"/>
      <c r="D1269" s="463"/>
      <c r="E1269" s="463"/>
      <c r="H1269" s="449" t="s">
        <v>1310</v>
      </c>
      <c r="I1269" s="441" t="s">
        <v>18967</v>
      </c>
      <c r="J1269" s="250" t="s">
        <v>18968</v>
      </c>
      <c r="L1269" s="250" t="s">
        <v>18969</v>
      </c>
      <c r="M1269" s="250" t="s">
        <v>1294</v>
      </c>
      <c r="N1269" s="451" t="s">
        <v>18385</v>
      </c>
      <c r="O1269" s="250" t="s">
        <v>18386</v>
      </c>
    </row>
    <row r="1270" spans="3:15">
      <c r="C1270" s="463"/>
      <c r="D1270" s="463"/>
      <c r="E1270" s="463"/>
      <c r="H1270" s="449" t="s">
        <v>1310</v>
      </c>
      <c r="I1270" s="441" t="s">
        <v>18970</v>
      </c>
      <c r="J1270" s="250" t="s">
        <v>18971</v>
      </c>
      <c r="L1270" s="250" t="s">
        <v>18972</v>
      </c>
      <c r="M1270" s="250" t="s">
        <v>1294</v>
      </c>
      <c r="N1270" s="451" t="s">
        <v>18388</v>
      </c>
      <c r="O1270" s="250" t="s">
        <v>18389</v>
      </c>
    </row>
    <row r="1271" spans="3:15">
      <c r="C1271" s="463"/>
      <c r="D1271" s="463"/>
      <c r="E1271" s="463"/>
      <c r="H1271" s="449" t="s">
        <v>1310</v>
      </c>
      <c r="I1271" s="441" t="s">
        <v>18973</v>
      </c>
      <c r="J1271" s="250" t="s">
        <v>18974</v>
      </c>
      <c r="L1271" s="250" t="s">
        <v>18975</v>
      </c>
      <c r="M1271" s="250" t="s">
        <v>1294</v>
      </c>
      <c r="N1271" s="451" t="s">
        <v>18391</v>
      </c>
      <c r="O1271" s="250" t="s">
        <v>18392</v>
      </c>
    </row>
    <row r="1272" spans="3:15">
      <c r="C1272" s="463"/>
      <c r="D1272" s="463"/>
      <c r="E1272" s="463"/>
      <c r="H1272" s="449" t="s">
        <v>1310</v>
      </c>
      <c r="I1272" s="441" t="s">
        <v>18976</v>
      </c>
      <c r="J1272" s="250" t="s">
        <v>18977</v>
      </c>
      <c r="L1272" s="250" t="s">
        <v>18978</v>
      </c>
      <c r="M1272" s="250" t="s">
        <v>1294</v>
      </c>
      <c r="N1272" s="451" t="s">
        <v>18394</v>
      </c>
      <c r="O1272" s="250" t="s">
        <v>18395</v>
      </c>
    </row>
    <row r="1273" spans="3:15">
      <c r="C1273" s="463"/>
      <c r="D1273" s="463"/>
      <c r="E1273" s="463"/>
      <c r="H1273" s="449" t="s">
        <v>1310</v>
      </c>
      <c r="I1273" s="441" t="s">
        <v>18979</v>
      </c>
      <c r="J1273" s="250" t="s">
        <v>18980</v>
      </c>
      <c r="L1273" s="250" t="s">
        <v>18981</v>
      </c>
      <c r="M1273" s="250" t="s">
        <v>1294</v>
      </c>
      <c r="N1273" s="451" t="s">
        <v>18397</v>
      </c>
      <c r="O1273" s="250" t="s">
        <v>18398</v>
      </c>
    </row>
    <row r="1274" spans="3:15">
      <c r="C1274" s="463"/>
      <c r="D1274" s="463"/>
      <c r="E1274" s="463"/>
      <c r="H1274" s="449" t="s">
        <v>1310</v>
      </c>
      <c r="I1274" s="441" t="s">
        <v>18982</v>
      </c>
      <c r="J1274" s="250" t="s">
        <v>18983</v>
      </c>
      <c r="L1274" s="250" t="s">
        <v>18984</v>
      </c>
      <c r="M1274" s="250" t="s">
        <v>1294</v>
      </c>
      <c r="N1274" s="451" t="s">
        <v>18400</v>
      </c>
      <c r="O1274" s="250" t="s">
        <v>18401</v>
      </c>
    </row>
    <row r="1275" spans="3:15">
      <c r="C1275" s="463"/>
      <c r="D1275" s="463"/>
      <c r="E1275" s="463"/>
      <c r="H1275" s="449" t="s">
        <v>1310</v>
      </c>
      <c r="I1275" s="441" t="s">
        <v>18985</v>
      </c>
      <c r="J1275" s="250" t="s">
        <v>18986</v>
      </c>
      <c r="L1275" s="250" t="s">
        <v>18987</v>
      </c>
      <c r="M1275" s="250" t="s">
        <v>1294</v>
      </c>
      <c r="N1275" s="451" t="s">
        <v>18403</v>
      </c>
      <c r="O1275" s="250" t="s">
        <v>18404</v>
      </c>
    </row>
    <row r="1276" spans="3:15">
      <c r="C1276" s="463"/>
      <c r="D1276" s="463"/>
      <c r="E1276" s="463"/>
      <c r="H1276" s="449" t="s">
        <v>1310</v>
      </c>
      <c r="I1276" s="441" t="s">
        <v>18988</v>
      </c>
      <c r="J1276" s="250" t="s">
        <v>18989</v>
      </c>
      <c r="L1276" s="250" t="s">
        <v>18990</v>
      </c>
      <c r="M1276" s="250" t="s">
        <v>1294</v>
      </c>
      <c r="N1276" s="451" t="s">
        <v>18406</v>
      </c>
      <c r="O1276" s="250" t="s">
        <v>18407</v>
      </c>
    </row>
    <row r="1277" spans="3:15">
      <c r="C1277" s="463"/>
      <c r="D1277" s="463"/>
      <c r="E1277" s="463"/>
      <c r="H1277" s="449" t="s">
        <v>1310</v>
      </c>
      <c r="I1277" s="441" t="s">
        <v>18991</v>
      </c>
      <c r="J1277" s="250" t="s">
        <v>18992</v>
      </c>
      <c r="L1277" s="250" t="s">
        <v>18993</v>
      </c>
      <c r="M1277" s="250" t="s">
        <v>1294</v>
      </c>
      <c r="N1277" s="451" t="s">
        <v>18409</v>
      </c>
      <c r="O1277" s="250" t="s">
        <v>18410</v>
      </c>
    </row>
    <row r="1278" spans="3:15">
      <c r="C1278" s="463"/>
      <c r="D1278" s="463"/>
      <c r="E1278" s="463"/>
      <c r="H1278" s="449" t="s">
        <v>1310</v>
      </c>
      <c r="I1278" s="441" t="s">
        <v>18994</v>
      </c>
      <c r="J1278" s="250" t="s">
        <v>18995</v>
      </c>
      <c r="L1278" s="250" t="s">
        <v>18996</v>
      </c>
      <c r="M1278" s="250" t="s">
        <v>1294</v>
      </c>
      <c r="N1278" s="451" t="s">
        <v>18412</v>
      </c>
      <c r="O1278" s="250" t="s">
        <v>18413</v>
      </c>
    </row>
    <row r="1279" spans="3:15">
      <c r="C1279" s="463"/>
      <c r="D1279" s="463"/>
      <c r="E1279" s="463"/>
      <c r="H1279" s="449" t="s">
        <v>1310</v>
      </c>
      <c r="I1279" s="441" t="s">
        <v>18997</v>
      </c>
      <c r="J1279" s="250" t="s">
        <v>18998</v>
      </c>
      <c r="L1279" s="250" t="s">
        <v>18999</v>
      </c>
      <c r="M1279" s="250" t="s">
        <v>1294</v>
      </c>
      <c r="N1279" s="451" t="s">
        <v>18415</v>
      </c>
      <c r="O1279" s="250" t="s">
        <v>18416</v>
      </c>
    </row>
    <row r="1280" spans="3:15">
      <c r="C1280" s="463"/>
      <c r="D1280" s="463"/>
      <c r="E1280" s="463"/>
      <c r="H1280" s="449" t="s">
        <v>1310</v>
      </c>
      <c r="I1280" s="441" t="s">
        <v>19000</v>
      </c>
      <c r="J1280" s="250" t="s">
        <v>19001</v>
      </c>
      <c r="L1280" s="250" t="s">
        <v>19002</v>
      </c>
      <c r="M1280" s="250" t="s">
        <v>1294</v>
      </c>
      <c r="N1280" s="451" t="s">
        <v>18418</v>
      </c>
      <c r="O1280" s="250" t="s">
        <v>18419</v>
      </c>
    </row>
    <row r="1281" spans="3:15">
      <c r="C1281" s="463"/>
      <c r="D1281" s="463"/>
      <c r="E1281" s="463"/>
      <c r="H1281" s="449" t="s">
        <v>1310</v>
      </c>
      <c r="I1281" s="441" t="s">
        <v>19003</v>
      </c>
      <c r="J1281" s="250" t="s">
        <v>19004</v>
      </c>
      <c r="L1281" s="250" t="s">
        <v>19005</v>
      </c>
      <c r="M1281" s="250" t="s">
        <v>1294</v>
      </c>
      <c r="N1281" s="451" t="s">
        <v>18421</v>
      </c>
      <c r="O1281" s="250" t="s">
        <v>18422</v>
      </c>
    </row>
    <row r="1282" spans="3:15">
      <c r="C1282" s="463"/>
      <c r="D1282" s="463"/>
      <c r="E1282" s="463"/>
      <c r="H1282" s="449" t="s">
        <v>1310</v>
      </c>
      <c r="I1282" s="441" t="s">
        <v>19006</v>
      </c>
      <c r="J1282" s="250" t="s">
        <v>19007</v>
      </c>
      <c r="L1282" s="250" t="s">
        <v>19008</v>
      </c>
      <c r="M1282" s="250" t="s">
        <v>1294</v>
      </c>
      <c r="N1282" s="451" t="s">
        <v>18424</v>
      </c>
      <c r="O1282" s="250" t="s">
        <v>18425</v>
      </c>
    </row>
    <row r="1283" spans="3:15">
      <c r="C1283" s="463"/>
      <c r="D1283" s="463"/>
      <c r="E1283" s="463"/>
      <c r="H1283" s="449" t="s">
        <v>1310</v>
      </c>
      <c r="I1283" s="441" t="s">
        <v>19009</v>
      </c>
      <c r="J1283" s="250" t="s">
        <v>19010</v>
      </c>
      <c r="L1283" s="250" t="s">
        <v>19011</v>
      </c>
      <c r="M1283" s="250" t="s">
        <v>1294</v>
      </c>
      <c r="N1283" s="451" t="s">
        <v>18427</v>
      </c>
      <c r="O1283" s="250" t="s">
        <v>18428</v>
      </c>
    </row>
    <row r="1284" spans="3:15">
      <c r="C1284" s="463"/>
      <c r="D1284" s="463"/>
      <c r="E1284" s="463"/>
      <c r="H1284" s="449" t="s">
        <v>1310</v>
      </c>
      <c r="I1284" s="441" t="s">
        <v>19012</v>
      </c>
      <c r="J1284" s="250" t="s">
        <v>19013</v>
      </c>
      <c r="L1284" s="250" t="s">
        <v>19014</v>
      </c>
      <c r="M1284" s="250" t="s">
        <v>1294</v>
      </c>
      <c r="N1284" s="451" t="s">
        <v>18430</v>
      </c>
      <c r="O1284" s="250" t="s">
        <v>18431</v>
      </c>
    </row>
    <row r="1285" spans="3:15">
      <c r="C1285" s="463"/>
      <c r="D1285" s="463"/>
      <c r="E1285" s="463"/>
      <c r="H1285" s="449" t="s">
        <v>1310</v>
      </c>
      <c r="I1285" s="441" t="s">
        <v>19015</v>
      </c>
      <c r="J1285" s="250" t="s">
        <v>19016</v>
      </c>
      <c r="L1285" s="250" t="s">
        <v>19017</v>
      </c>
      <c r="M1285" s="250" t="s">
        <v>1294</v>
      </c>
      <c r="N1285" s="451" t="s">
        <v>18433</v>
      </c>
      <c r="O1285" s="250" t="s">
        <v>18434</v>
      </c>
    </row>
    <row r="1286" spans="3:15">
      <c r="C1286" s="463"/>
      <c r="D1286" s="463"/>
      <c r="E1286" s="463"/>
      <c r="H1286" s="449" t="s">
        <v>1310</v>
      </c>
      <c r="I1286" s="441" t="s">
        <v>19018</v>
      </c>
      <c r="J1286" s="250" t="s">
        <v>19019</v>
      </c>
      <c r="L1286" s="250" t="s">
        <v>19020</v>
      </c>
      <c r="M1286" s="250" t="s">
        <v>1294</v>
      </c>
      <c r="N1286" s="451" t="s">
        <v>18436</v>
      </c>
      <c r="O1286" s="250" t="s">
        <v>18437</v>
      </c>
    </row>
    <row r="1287" spans="3:15">
      <c r="C1287" s="463"/>
      <c r="D1287" s="463"/>
      <c r="E1287" s="463"/>
      <c r="H1287" s="449" t="s">
        <v>1310</v>
      </c>
      <c r="I1287" s="441" t="s">
        <v>19021</v>
      </c>
      <c r="J1287" s="250" t="s">
        <v>19022</v>
      </c>
      <c r="L1287" s="250" t="s">
        <v>19023</v>
      </c>
      <c r="M1287" s="250" t="s">
        <v>1294</v>
      </c>
      <c r="N1287" s="451" t="s">
        <v>18439</v>
      </c>
      <c r="O1287" s="250" t="s">
        <v>18440</v>
      </c>
    </row>
    <row r="1288" spans="3:15">
      <c r="C1288" s="463"/>
      <c r="D1288" s="463"/>
      <c r="E1288" s="463"/>
      <c r="H1288" s="449" t="s">
        <v>1310</v>
      </c>
      <c r="I1288" s="441" t="s">
        <v>19024</v>
      </c>
      <c r="J1288" s="250" t="s">
        <v>19025</v>
      </c>
      <c r="L1288" s="250" t="s">
        <v>19026</v>
      </c>
      <c r="M1288" s="250" t="s">
        <v>1294</v>
      </c>
      <c r="N1288" s="451" t="s">
        <v>18442</v>
      </c>
      <c r="O1288" s="250" t="s">
        <v>18443</v>
      </c>
    </row>
    <row r="1289" spans="3:15">
      <c r="C1289" s="463"/>
      <c r="D1289" s="463"/>
      <c r="E1289" s="463"/>
      <c r="H1289" s="449" t="s">
        <v>1310</v>
      </c>
      <c r="I1289" s="441" t="s">
        <v>19027</v>
      </c>
      <c r="J1289" s="250" t="s">
        <v>19028</v>
      </c>
      <c r="L1289" s="250" t="s">
        <v>19029</v>
      </c>
      <c r="M1289" s="250" t="s">
        <v>1294</v>
      </c>
      <c r="N1289" s="451" t="s">
        <v>18445</v>
      </c>
      <c r="O1289" s="250" t="s">
        <v>18446</v>
      </c>
    </row>
    <row r="1290" spans="3:15">
      <c r="C1290" s="463"/>
      <c r="D1290" s="463"/>
      <c r="E1290" s="463"/>
      <c r="H1290" s="459"/>
      <c r="I1290" s="455" t="s">
        <v>1272</v>
      </c>
      <c r="J1290" s="460"/>
      <c r="L1290" s="250" t="s">
        <v>19030</v>
      </c>
      <c r="M1290" s="250" t="s">
        <v>1294</v>
      </c>
      <c r="N1290" s="451" t="s">
        <v>18448</v>
      </c>
      <c r="O1290" s="250" t="s">
        <v>18449</v>
      </c>
    </row>
    <row r="1291" spans="3:15">
      <c r="C1291" s="463"/>
      <c r="D1291" s="463"/>
      <c r="E1291" s="463"/>
      <c r="H1291" s="449" t="s">
        <v>1312</v>
      </c>
      <c r="I1291" s="441" t="s">
        <v>19031</v>
      </c>
      <c r="J1291" s="250" t="s">
        <v>19032</v>
      </c>
      <c r="L1291" s="250" t="s">
        <v>19033</v>
      </c>
      <c r="M1291" s="250" t="s">
        <v>1294</v>
      </c>
      <c r="N1291" s="451" t="s">
        <v>18451</v>
      </c>
      <c r="O1291" s="250" t="s">
        <v>18452</v>
      </c>
    </row>
    <row r="1292" spans="3:15">
      <c r="C1292" s="463"/>
      <c r="D1292" s="463"/>
      <c r="E1292" s="463"/>
      <c r="H1292" s="449" t="s">
        <v>1312</v>
      </c>
      <c r="I1292" s="441" t="s">
        <v>19034</v>
      </c>
      <c r="J1292" s="250" t="s">
        <v>19035</v>
      </c>
      <c r="L1292" s="250" t="s">
        <v>19036</v>
      </c>
      <c r="M1292" s="250" t="s">
        <v>1296</v>
      </c>
      <c r="N1292" s="451" t="s">
        <v>18455</v>
      </c>
      <c r="O1292" s="250" t="s">
        <v>18456</v>
      </c>
    </row>
    <row r="1293" spans="3:15">
      <c r="C1293" s="463"/>
      <c r="D1293" s="463"/>
      <c r="E1293" s="463"/>
      <c r="H1293" s="449" t="s">
        <v>1312</v>
      </c>
      <c r="I1293" s="441" t="s">
        <v>19037</v>
      </c>
      <c r="J1293" s="250" t="s">
        <v>19038</v>
      </c>
      <c r="L1293" s="250" t="s">
        <v>19039</v>
      </c>
      <c r="M1293" s="250" t="s">
        <v>1296</v>
      </c>
      <c r="N1293" s="451" t="s">
        <v>18458</v>
      </c>
      <c r="O1293" s="250" t="s">
        <v>18459</v>
      </c>
    </row>
    <row r="1294" spans="3:15">
      <c r="C1294" s="463"/>
      <c r="D1294" s="463"/>
      <c r="E1294" s="463"/>
      <c r="H1294" s="449" t="s">
        <v>1312</v>
      </c>
      <c r="I1294" s="441" t="s">
        <v>19040</v>
      </c>
      <c r="J1294" s="250" t="s">
        <v>19041</v>
      </c>
      <c r="L1294" s="250" t="s">
        <v>19042</v>
      </c>
      <c r="M1294" s="250" t="s">
        <v>1296</v>
      </c>
      <c r="N1294" s="451" t="s">
        <v>18461</v>
      </c>
      <c r="O1294" s="250" t="s">
        <v>18462</v>
      </c>
    </row>
    <row r="1295" spans="3:15">
      <c r="C1295" s="463"/>
      <c r="D1295" s="463"/>
      <c r="E1295" s="463"/>
      <c r="H1295" s="449" t="s">
        <v>1312</v>
      </c>
      <c r="I1295" s="441" t="s">
        <v>19043</v>
      </c>
      <c r="J1295" s="250" t="s">
        <v>19044</v>
      </c>
      <c r="L1295" s="250" t="s">
        <v>19045</v>
      </c>
      <c r="M1295" s="250" t="s">
        <v>1296</v>
      </c>
      <c r="N1295" s="451" t="s">
        <v>18464</v>
      </c>
      <c r="O1295" s="250" t="s">
        <v>18465</v>
      </c>
    </row>
    <row r="1296" spans="3:15">
      <c r="C1296" s="463"/>
      <c r="D1296" s="463"/>
      <c r="E1296" s="463"/>
      <c r="H1296" s="449" t="s">
        <v>1312</v>
      </c>
      <c r="I1296" s="441" t="s">
        <v>19046</v>
      </c>
      <c r="J1296" s="250" t="s">
        <v>19047</v>
      </c>
      <c r="L1296" s="250" t="s">
        <v>19048</v>
      </c>
      <c r="M1296" s="250" t="s">
        <v>1296</v>
      </c>
      <c r="N1296" s="451" t="s">
        <v>18467</v>
      </c>
      <c r="O1296" s="250" t="s">
        <v>18468</v>
      </c>
    </row>
    <row r="1297" spans="3:15">
      <c r="C1297" s="463"/>
      <c r="D1297" s="463"/>
      <c r="E1297" s="463"/>
      <c r="H1297" s="449" t="s">
        <v>1312</v>
      </c>
      <c r="I1297" s="441" t="s">
        <v>19049</v>
      </c>
      <c r="J1297" s="250" t="s">
        <v>19050</v>
      </c>
      <c r="L1297" s="250" t="s">
        <v>19051</v>
      </c>
      <c r="M1297" s="250" t="s">
        <v>1296</v>
      </c>
      <c r="N1297" s="451" t="s">
        <v>18470</v>
      </c>
      <c r="O1297" s="250" t="s">
        <v>18471</v>
      </c>
    </row>
    <row r="1298" spans="3:15">
      <c r="C1298" s="463"/>
      <c r="D1298" s="463"/>
      <c r="E1298" s="463"/>
      <c r="H1298" s="449" t="s">
        <v>1312</v>
      </c>
      <c r="I1298" s="441" t="s">
        <v>19052</v>
      </c>
      <c r="J1298" s="250" t="s">
        <v>19053</v>
      </c>
      <c r="L1298" s="250" t="s">
        <v>19054</v>
      </c>
      <c r="M1298" s="250" t="s">
        <v>1296</v>
      </c>
      <c r="N1298" s="451" t="s">
        <v>18473</v>
      </c>
      <c r="O1298" s="250" t="s">
        <v>18474</v>
      </c>
    </row>
    <row r="1299" spans="3:15">
      <c r="C1299" s="463"/>
      <c r="D1299" s="463"/>
      <c r="E1299" s="463"/>
      <c r="H1299" s="449" t="s">
        <v>1312</v>
      </c>
      <c r="I1299" s="441" t="s">
        <v>19055</v>
      </c>
      <c r="J1299" s="250" t="s">
        <v>19056</v>
      </c>
      <c r="L1299" s="250" t="s">
        <v>19057</v>
      </c>
      <c r="M1299" s="250"/>
      <c r="N1299" s="451"/>
      <c r="O1299" s="250" t="s">
        <v>18474</v>
      </c>
    </row>
    <row r="1300" spans="3:15">
      <c r="C1300" s="463"/>
      <c r="D1300" s="463"/>
      <c r="E1300" s="463"/>
      <c r="H1300" s="449" t="s">
        <v>1312</v>
      </c>
      <c r="I1300" s="441" t="s">
        <v>18765</v>
      </c>
      <c r="J1300" s="250" t="s">
        <v>19058</v>
      </c>
      <c r="L1300" s="250" t="s">
        <v>19059</v>
      </c>
      <c r="M1300" s="250" t="s">
        <v>1296</v>
      </c>
      <c r="N1300" s="451" t="s">
        <v>18476</v>
      </c>
      <c r="O1300" s="250" t="s">
        <v>18477</v>
      </c>
    </row>
    <row r="1301" spans="3:15">
      <c r="C1301" s="463"/>
      <c r="D1301" s="463"/>
      <c r="E1301" s="463"/>
      <c r="H1301" s="449" t="s">
        <v>1312</v>
      </c>
      <c r="I1301" s="441" t="s">
        <v>19060</v>
      </c>
      <c r="J1301" s="250" t="s">
        <v>19061</v>
      </c>
      <c r="L1301" s="250" t="s">
        <v>19062</v>
      </c>
      <c r="M1301" s="250" t="s">
        <v>1296</v>
      </c>
      <c r="N1301" s="451" t="s">
        <v>18479</v>
      </c>
      <c r="O1301" s="250" t="s">
        <v>18480</v>
      </c>
    </row>
    <row r="1302" spans="3:15">
      <c r="C1302" s="463"/>
      <c r="D1302" s="463"/>
      <c r="E1302" s="463"/>
      <c r="H1302" s="449" t="s">
        <v>1312</v>
      </c>
      <c r="I1302" s="441" t="s">
        <v>19063</v>
      </c>
      <c r="J1302" s="250" t="s">
        <v>19064</v>
      </c>
      <c r="L1302" s="250" t="s">
        <v>19065</v>
      </c>
      <c r="M1302" s="250" t="s">
        <v>1296</v>
      </c>
      <c r="N1302" s="451" t="s">
        <v>18482</v>
      </c>
      <c r="O1302" s="250" t="s">
        <v>18483</v>
      </c>
    </row>
    <row r="1303" spans="3:15">
      <c r="C1303" s="463"/>
      <c r="D1303" s="463"/>
      <c r="E1303" s="463"/>
      <c r="H1303" s="449" t="s">
        <v>1312</v>
      </c>
      <c r="I1303" s="441" t="s">
        <v>19066</v>
      </c>
      <c r="J1303" s="250" t="s">
        <v>19067</v>
      </c>
      <c r="L1303" s="250" t="s">
        <v>19068</v>
      </c>
      <c r="M1303" s="250"/>
      <c r="N1303" s="451"/>
      <c r="O1303" s="250" t="s">
        <v>18483</v>
      </c>
    </row>
    <row r="1304" spans="3:15">
      <c r="C1304" s="463"/>
      <c r="D1304" s="463"/>
      <c r="E1304" s="463"/>
      <c r="H1304" s="449" t="s">
        <v>1312</v>
      </c>
      <c r="I1304" s="441" t="s">
        <v>19069</v>
      </c>
      <c r="J1304" s="250" t="s">
        <v>19070</v>
      </c>
      <c r="L1304" s="250" t="s">
        <v>19071</v>
      </c>
      <c r="M1304" s="250"/>
      <c r="N1304" s="451"/>
      <c r="O1304" s="250" t="s">
        <v>18483</v>
      </c>
    </row>
    <row r="1305" spans="3:15">
      <c r="C1305" s="463"/>
      <c r="D1305" s="463"/>
      <c r="E1305" s="463"/>
      <c r="H1305" s="449" t="s">
        <v>1312</v>
      </c>
      <c r="I1305" s="441" t="s">
        <v>19072</v>
      </c>
      <c r="J1305" s="250" t="s">
        <v>19073</v>
      </c>
      <c r="L1305" s="250" t="s">
        <v>19074</v>
      </c>
      <c r="M1305" s="250" t="s">
        <v>1296</v>
      </c>
      <c r="N1305" s="451" t="s">
        <v>18485</v>
      </c>
      <c r="O1305" s="250" t="s">
        <v>18486</v>
      </c>
    </row>
    <row r="1306" spans="3:15">
      <c r="C1306" s="463"/>
      <c r="D1306" s="463"/>
      <c r="E1306" s="463"/>
      <c r="H1306" s="459"/>
      <c r="I1306" s="455" t="s">
        <v>1229</v>
      </c>
      <c r="J1306" s="460"/>
      <c r="L1306" s="250" t="s">
        <v>19075</v>
      </c>
      <c r="M1306" s="250" t="s">
        <v>1296</v>
      </c>
      <c r="N1306" s="451" t="s">
        <v>18488</v>
      </c>
      <c r="O1306" s="250" t="s">
        <v>18489</v>
      </c>
    </row>
    <row r="1307" spans="3:15">
      <c r="C1307" s="463"/>
      <c r="D1307" s="463"/>
      <c r="E1307" s="463"/>
      <c r="H1307" s="449" t="s">
        <v>1314</v>
      </c>
      <c r="I1307" s="441" t="s">
        <v>19076</v>
      </c>
      <c r="J1307" s="250" t="s">
        <v>19077</v>
      </c>
      <c r="L1307" s="250" t="s">
        <v>19078</v>
      </c>
      <c r="M1307" s="250"/>
      <c r="N1307" s="451"/>
      <c r="O1307" s="250" t="s">
        <v>18489</v>
      </c>
    </row>
    <row r="1308" spans="3:15">
      <c r="C1308" s="463"/>
      <c r="D1308" s="463"/>
      <c r="E1308" s="463"/>
      <c r="H1308" s="449" t="s">
        <v>1314</v>
      </c>
      <c r="I1308" s="441" t="s">
        <v>19079</v>
      </c>
      <c r="J1308" s="250" t="s">
        <v>19080</v>
      </c>
      <c r="L1308" s="250" t="s">
        <v>19081</v>
      </c>
      <c r="M1308" s="250" t="s">
        <v>1296</v>
      </c>
      <c r="N1308" s="451" t="s">
        <v>18491</v>
      </c>
      <c r="O1308" s="250" t="s">
        <v>18492</v>
      </c>
    </row>
    <row r="1309" spans="3:15">
      <c r="C1309" s="463"/>
      <c r="D1309" s="463"/>
      <c r="E1309" s="463"/>
      <c r="H1309" s="449" t="s">
        <v>1314</v>
      </c>
      <c r="I1309" s="441" t="s">
        <v>19082</v>
      </c>
      <c r="J1309" s="250" t="s">
        <v>19083</v>
      </c>
      <c r="L1309" s="250" t="s">
        <v>19084</v>
      </c>
      <c r="M1309" s="250"/>
      <c r="N1309" s="451"/>
      <c r="O1309" s="250" t="s">
        <v>18492</v>
      </c>
    </row>
    <row r="1310" spans="3:15">
      <c r="C1310" s="463"/>
      <c r="D1310" s="463"/>
      <c r="E1310" s="463"/>
      <c r="H1310" s="449" t="s">
        <v>1314</v>
      </c>
      <c r="I1310" s="441" t="s">
        <v>19085</v>
      </c>
      <c r="J1310" s="250" t="s">
        <v>19086</v>
      </c>
      <c r="L1310" s="250" t="s">
        <v>19087</v>
      </c>
      <c r="M1310" s="250" t="s">
        <v>1296</v>
      </c>
      <c r="N1310" s="451" t="s">
        <v>18494</v>
      </c>
      <c r="O1310" s="250" t="s">
        <v>18495</v>
      </c>
    </row>
    <row r="1311" spans="3:15">
      <c r="C1311" s="463"/>
      <c r="D1311" s="463"/>
      <c r="E1311" s="463"/>
      <c r="H1311" s="449" t="s">
        <v>1314</v>
      </c>
      <c r="I1311" s="441" t="s">
        <v>19088</v>
      </c>
      <c r="J1311" s="250" t="s">
        <v>19089</v>
      </c>
      <c r="L1311" s="250" t="s">
        <v>19090</v>
      </c>
      <c r="M1311" s="250"/>
      <c r="N1311" s="451"/>
      <c r="O1311" s="250" t="s">
        <v>18495</v>
      </c>
    </row>
    <row r="1312" spans="3:15">
      <c r="C1312" s="463"/>
      <c r="D1312" s="463"/>
      <c r="E1312" s="463"/>
      <c r="H1312" s="449" t="s">
        <v>1314</v>
      </c>
      <c r="I1312" s="441" t="s">
        <v>19091</v>
      </c>
      <c r="J1312" s="250" t="s">
        <v>19092</v>
      </c>
      <c r="L1312" s="250" t="s">
        <v>19093</v>
      </c>
      <c r="M1312" s="250"/>
      <c r="N1312" s="451"/>
      <c r="O1312" s="250" t="s">
        <v>18495</v>
      </c>
    </row>
    <row r="1313" spans="3:15">
      <c r="C1313" s="463"/>
      <c r="D1313" s="463"/>
      <c r="E1313" s="463"/>
      <c r="H1313" s="449" t="s">
        <v>1314</v>
      </c>
      <c r="I1313" s="441" t="s">
        <v>19094</v>
      </c>
      <c r="J1313" s="250" t="s">
        <v>19095</v>
      </c>
      <c r="L1313" s="250" t="s">
        <v>19096</v>
      </c>
      <c r="M1313" s="250" t="s">
        <v>1296</v>
      </c>
      <c r="N1313" s="451" t="s">
        <v>18497</v>
      </c>
      <c r="O1313" s="250" t="s">
        <v>18498</v>
      </c>
    </row>
    <row r="1314" spans="3:15">
      <c r="C1314" s="463"/>
      <c r="D1314" s="463"/>
      <c r="E1314" s="463"/>
      <c r="H1314" s="449" t="s">
        <v>1314</v>
      </c>
      <c r="I1314" s="441" t="s">
        <v>19097</v>
      </c>
      <c r="J1314" s="250" t="s">
        <v>19098</v>
      </c>
      <c r="L1314" s="250" t="s">
        <v>19099</v>
      </c>
      <c r="M1314" s="250"/>
      <c r="N1314" s="451"/>
      <c r="O1314" s="250" t="s">
        <v>18498</v>
      </c>
    </row>
    <row r="1315" spans="3:15">
      <c r="C1315" s="463"/>
      <c r="D1315" s="463"/>
      <c r="E1315" s="463"/>
      <c r="H1315" s="449" t="s">
        <v>1314</v>
      </c>
      <c r="I1315" s="441" t="s">
        <v>19100</v>
      </c>
      <c r="J1315" s="250" t="s">
        <v>19101</v>
      </c>
      <c r="L1315" s="250" t="s">
        <v>19102</v>
      </c>
      <c r="M1315" s="250" t="s">
        <v>1296</v>
      </c>
      <c r="N1315" s="451" t="s">
        <v>18500</v>
      </c>
      <c r="O1315" s="250" t="s">
        <v>18501</v>
      </c>
    </row>
    <row r="1316" spans="3:15">
      <c r="C1316" s="463"/>
      <c r="D1316" s="463"/>
      <c r="E1316" s="463"/>
      <c r="H1316" s="449" t="s">
        <v>1314</v>
      </c>
      <c r="I1316" s="441" t="s">
        <v>19103</v>
      </c>
      <c r="J1316" s="250" t="s">
        <v>19104</v>
      </c>
      <c r="L1316" s="250" t="s">
        <v>19105</v>
      </c>
      <c r="M1316" s="250" t="s">
        <v>1296</v>
      </c>
      <c r="N1316" s="451" t="s">
        <v>18503</v>
      </c>
      <c r="O1316" s="250" t="s">
        <v>18504</v>
      </c>
    </row>
    <row r="1317" spans="3:15">
      <c r="C1317" s="463"/>
      <c r="D1317" s="463"/>
      <c r="E1317" s="463"/>
      <c r="H1317" s="449" t="s">
        <v>1314</v>
      </c>
      <c r="I1317" s="441" t="s">
        <v>19106</v>
      </c>
      <c r="J1317" s="250" t="s">
        <v>19107</v>
      </c>
      <c r="L1317" s="250" t="s">
        <v>19108</v>
      </c>
      <c r="M1317" s="250" t="s">
        <v>1296</v>
      </c>
      <c r="N1317" s="451" t="s">
        <v>18506</v>
      </c>
      <c r="O1317" s="250" t="s">
        <v>18507</v>
      </c>
    </row>
    <row r="1318" spans="3:15">
      <c r="C1318" s="463"/>
      <c r="D1318" s="463"/>
      <c r="E1318" s="463"/>
      <c r="H1318" s="449" t="s">
        <v>1314</v>
      </c>
      <c r="I1318" s="441" t="s">
        <v>19109</v>
      </c>
      <c r="J1318" s="250" t="s">
        <v>19110</v>
      </c>
      <c r="L1318" s="250" t="s">
        <v>19111</v>
      </c>
      <c r="M1318" s="250"/>
      <c r="N1318" s="451"/>
      <c r="O1318" s="250" t="s">
        <v>18507</v>
      </c>
    </row>
    <row r="1319" spans="3:15">
      <c r="C1319" s="463"/>
      <c r="D1319" s="463"/>
      <c r="E1319" s="463"/>
      <c r="H1319" s="449" t="s">
        <v>1314</v>
      </c>
      <c r="I1319" s="441" t="s">
        <v>19112</v>
      </c>
      <c r="J1319" s="250" t="s">
        <v>19113</v>
      </c>
      <c r="L1319" s="250" t="s">
        <v>19114</v>
      </c>
      <c r="M1319" s="250" t="s">
        <v>1296</v>
      </c>
      <c r="N1319" s="451" t="s">
        <v>18509</v>
      </c>
      <c r="O1319" s="250" t="s">
        <v>18510</v>
      </c>
    </row>
    <row r="1320" spans="3:15">
      <c r="C1320" s="463"/>
      <c r="D1320" s="463"/>
      <c r="E1320" s="463"/>
      <c r="H1320" s="449" t="s">
        <v>1314</v>
      </c>
      <c r="I1320" s="441" t="s">
        <v>19115</v>
      </c>
      <c r="J1320" s="250" t="s">
        <v>19116</v>
      </c>
      <c r="L1320" s="250" t="s">
        <v>19117</v>
      </c>
      <c r="M1320" s="250"/>
      <c r="N1320" s="451"/>
      <c r="O1320" s="250" t="s">
        <v>18510</v>
      </c>
    </row>
    <row r="1321" spans="3:15">
      <c r="C1321" s="463"/>
      <c r="D1321" s="463"/>
      <c r="E1321" s="463"/>
      <c r="H1321" s="449" t="s">
        <v>1314</v>
      </c>
      <c r="I1321" s="441" t="s">
        <v>19118</v>
      </c>
      <c r="J1321" s="250" t="s">
        <v>19119</v>
      </c>
      <c r="L1321" s="250" t="s">
        <v>19120</v>
      </c>
      <c r="M1321" s="250"/>
      <c r="N1321" s="451"/>
      <c r="O1321" s="250" t="s">
        <v>18510</v>
      </c>
    </row>
    <row r="1322" spans="3:15">
      <c r="C1322" s="463"/>
      <c r="D1322" s="463"/>
      <c r="E1322" s="463"/>
      <c r="H1322" s="449" t="s">
        <v>1314</v>
      </c>
      <c r="I1322" s="441" t="s">
        <v>19121</v>
      </c>
      <c r="J1322" s="250" t="s">
        <v>19122</v>
      </c>
      <c r="L1322" s="250" t="s">
        <v>19123</v>
      </c>
      <c r="M1322" s="250" t="s">
        <v>1296</v>
      </c>
      <c r="N1322" s="451" t="s">
        <v>15927</v>
      </c>
      <c r="O1322" s="250" t="s">
        <v>18512</v>
      </c>
    </row>
    <row r="1323" spans="3:15">
      <c r="C1323" s="463"/>
      <c r="D1323" s="463"/>
      <c r="E1323" s="463"/>
      <c r="H1323" s="449" t="s">
        <v>1314</v>
      </c>
      <c r="I1323" s="441" t="s">
        <v>19124</v>
      </c>
      <c r="J1323" s="250" t="s">
        <v>19125</v>
      </c>
      <c r="L1323" s="250" t="s">
        <v>19126</v>
      </c>
      <c r="M1323" s="250"/>
      <c r="N1323" s="451"/>
      <c r="O1323" s="250" t="s">
        <v>18512</v>
      </c>
    </row>
    <row r="1324" spans="3:15">
      <c r="C1324" s="463"/>
      <c r="D1324" s="463"/>
      <c r="E1324" s="463"/>
      <c r="H1324" s="449" t="s">
        <v>1314</v>
      </c>
      <c r="I1324" s="441" t="s">
        <v>19127</v>
      </c>
      <c r="J1324" s="250" t="s">
        <v>19128</v>
      </c>
      <c r="L1324" s="250" t="s">
        <v>19129</v>
      </c>
      <c r="M1324" s="250"/>
      <c r="N1324" s="451"/>
      <c r="O1324" s="250" t="s">
        <v>18512</v>
      </c>
    </row>
    <row r="1325" spans="3:15">
      <c r="C1325" s="463"/>
      <c r="D1325" s="463"/>
      <c r="E1325" s="463"/>
      <c r="H1325" s="449" t="s">
        <v>1314</v>
      </c>
      <c r="I1325" s="441" t="s">
        <v>15943</v>
      </c>
      <c r="J1325" s="250" t="s">
        <v>19130</v>
      </c>
      <c r="L1325" s="250" t="s">
        <v>19131</v>
      </c>
      <c r="M1325" s="250"/>
      <c r="N1325" s="451"/>
      <c r="O1325" s="250" t="s">
        <v>18512</v>
      </c>
    </row>
    <row r="1326" spans="3:15">
      <c r="C1326" s="463"/>
      <c r="D1326" s="463"/>
      <c r="E1326" s="463"/>
      <c r="H1326" s="449" t="s">
        <v>1314</v>
      </c>
      <c r="I1326" s="441" t="s">
        <v>19132</v>
      </c>
      <c r="J1326" s="250" t="s">
        <v>19133</v>
      </c>
      <c r="L1326" s="250" t="s">
        <v>19134</v>
      </c>
      <c r="M1326" s="250" t="s">
        <v>1296</v>
      </c>
      <c r="N1326" s="451" t="s">
        <v>18514</v>
      </c>
      <c r="O1326" s="250" t="s">
        <v>18515</v>
      </c>
    </row>
    <row r="1327" spans="3:15">
      <c r="C1327" s="463"/>
      <c r="D1327" s="463"/>
      <c r="E1327" s="463"/>
      <c r="H1327" s="449" t="s">
        <v>1314</v>
      </c>
      <c r="I1327" s="441" t="s">
        <v>19135</v>
      </c>
      <c r="J1327" s="250" t="s">
        <v>19136</v>
      </c>
      <c r="L1327" s="250" t="s">
        <v>19137</v>
      </c>
      <c r="M1327" s="250"/>
      <c r="N1327" s="451"/>
      <c r="O1327" s="250" t="s">
        <v>18515</v>
      </c>
    </row>
    <row r="1328" spans="3:15">
      <c r="C1328" s="463"/>
      <c r="D1328" s="463"/>
      <c r="E1328" s="463"/>
      <c r="H1328" s="449" t="s">
        <v>1314</v>
      </c>
      <c r="I1328" s="441" t="s">
        <v>19138</v>
      </c>
      <c r="J1328" s="250" t="s">
        <v>19139</v>
      </c>
      <c r="L1328" s="250" t="s">
        <v>19140</v>
      </c>
      <c r="M1328" s="250" t="s">
        <v>1296</v>
      </c>
      <c r="N1328" s="451" t="s">
        <v>18517</v>
      </c>
      <c r="O1328" s="250" t="s">
        <v>18518</v>
      </c>
    </row>
    <row r="1329" spans="3:15">
      <c r="C1329" s="463"/>
      <c r="D1329" s="463"/>
      <c r="E1329" s="463"/>
      <c r="H1329" s="449" t="s">
        <v>1314</v>
      </c>
      <c r="I1329" s="441" t="s">
        <v>19141</v>
      </c>
      <c r="J1329" s="250" t="s">
        <v>19142</v>
      </c>
      <c r="L1329" s="250" t="s">
        <v>19143</v>
      </c>
      <c r="M1329" s="250" t="s">
        <v>1296</v>
      </c>
      <c r="N1329" s="451" t="s">
        <v>18520</v>
      </c>
      <c r="O1329" s="250" t="s">
        <v>18521</v>
      </c>
    </row>
    <row r="1330" spans="3:15">
      <c r="C1330" s="463"/>
      <c r="D1330" s="463"/>
      <c r="E1330" s="463"/>
      <c r="H1330" s="449" t="s">
        <v>1314</v>
      </c>
      <c r="I1330" s="441" t="s">
        <v>19144</v>
      </c>
      <c r="J1330" s="250" t="s">
        <v>19145</v>
      </c>
      <c r="L1330" s="250" t="s">
        <v>19146</v>
      </c>
      <c r="M1330" s="250"/>
      <c r="N1330" s="451"/>
      <c r="O1330" s="250" t="s">
        <v>18521</v>
      </c>
    </row>
    <row r="1331" spans="3:15">
      <c r="C1331" s="463"/>
      <c r="D1331" s="463"/>
      <c r="E1331" s="463"/>
      <c r="H1331" s="449" t="s">
        <v>1314</v>
      </c>
      <c r="I1331" s="441" t="s">
        <v>19147</v>
      </c>
      <c r="J1331" s="250" t="s">
        <v>19148</v>
      </c>
      <c r="L1331" s="250" t="s">
        <v>19149</v>
      </c>
      <c r="M1331" s="250" t="s">
        <v>1296</v>
      </c>
      <c r="N1331" s="451" t="s">
        <v>18523</v>
      </c>
      <c r="O1331" s="250" t="s">
        <v>18524</v>
      </c>
    </row>
    <row r="1332" spans="3:15">
      <c r="C1332" s="463"/>
      <c r="D1332" s="463"/>
      <c r="E1332" s="463"/>
      <c r="H1332" s="449" t="s">
        <v>1314</v>
      </c>
      <c r="I1332" s="441" t="s">
        <v>19150</v>
      </c>
      <c r="J1332" s="250" t="s">
        <v>19151</v>
      </c>
      <c r="L1332" s="250" t="s">
        <v>19152</v>
      </c>
      <c r="M1332" s="250" t="s">
        <v>1296</v>
      </c>
      <c r="N1332" s="451" t="s">
        <v>18526</v>
      </c>
      <c r="O1332" s="250" t="s">
        <v>18527</v>
      </c>
    </row>
    <row r="1333" spans="3:15">
      <c r="C1333" s="463"/>
      <c r="D1333" s="463"/>
      <c r="E1333" s="463"/>
      <c r="H1333" s="449" t="s">
        <v>1314</v>
      </c>
      <c r="I1333" s="441" t="s">
        <v>19153</v>
      </c>
      <c r="J1333" s="250" t="s">
        <v>19154</v>
      </c>
      <c r="L1333" s="250" t="s">
        <v>19155</v>
      </c>
      <c r="M1333" s="250"/>
      <c r="N1333" s="451"/>
      <c r="O1333" s="250" t="s">
        <v>18527</v>
      </c>
    </row>
    <row r="1334" spans="3:15">
      <c r="C1334" s="463"/>
      <c r="D1334" s="463"/>
      <c r="E1334" s="463"/>
      <c r="H1334" s="449" t="s">
        <v>1314</v>
      </c>
      <c r="I1334" s="441" t="s">
        <v>17505</v>
      </c>
      <c r="J1334" s="250" t="s">
        <v>19156</v>
      </c>
      <c r="L1334" s="250" t="s">
        <v>19157</v>
      </c>
      <c r="M1334" s="250"/>
      <c r="N1334" s="451"/>
      <c r="O1334" s="250" t="s">
        <v>18527</v>
      </c>
    </row>
    <row r="1335" spans="3:15">
      <c r="C1335" s="463"/>
      <c r="D1335" s="463"/>
      <c r="E1335" s="463"/>
      <c r="H1335" s="449" t="s">
        <v>1314</v>
      </c>
      <c r="I1335" s="441" t="s">
        <v>19158</v>
      </c>
      <c r="J1335" s="250" t="s">
        <v>19159</v>
      </c>
      <c r="L1335" s="250" t="s">
        <v>19160</v>
      </c>
      <c r="M1335" s="250" t="s">
        <v>1298</v>
      </c>
      <c r="N1335" s="451" t="s">
        <v>18530</v>
      </c>
      <c r="O1335" s="250" t="s">
        <v>18531</v>
      </c>
    </row>
    <row r="1336" spans="3:15">
      <c r="C1336" s="463"/>
      <c r="D1336" s="463"/>
      <c r="E1336" s="463"/>
      <c r="H1336" s="449" t="s">
        <v>1314</v>
      </c>
      <c r="I1336" s="441" t="s">
        <v>19161</v>
      </c>
      <c r="J1336" s="250" t="s">
        <v>19162</v>
      </c>
      <c r="L1336" s="250" t="s">
        <v>19163</v>
      </c>
      <c r="M1336" s="250"/>
      <c r="N1336" s="451"/>
      <c r="O1336" s="250" t="s">
        <v>18531</v>
      </c>
    </row>
    <row r="1337" spans="3:15">
      <c r="C1337" s="463"/>
      <c r="D1337" s="463"/>
      <c r="E1337" s="463"/>
      <c r="H1337" s="449" t="s">
        <v>1314</v>
      </c>
      <c r="I1337" s="441" t="s">
        <v>19164</v>
      </c>
      <c r="J1337" s="250" t="s">
        <v>19165</v>
      </c>
      <c r="L1337" s="250" t="s">
        <v>19166</v>
      </c>
      <c r="M1337" s="250" t="s">
        <v>1298</v>
      </c>
      <c r="N1337" s="451" t="s">
        <v>18533</v>
      </c>
      <c r="O1337" s="250" t="s">
        <v>18534</v>
      </c>
    </row>
    <row r="1338" spans="3:15">
      <c r="C1338" s="463"/>
      <c r="D1338" s="463"/>
      <c r="E1338" s="463"/>
      <c r="H1338" s="449" t="s">
        <v>1314</v>
      </c>
      <c r="I1338" s="441" t="s">
        <v>19167</v>
      </c>
      <c r="J1338" s="250" t="s">
        <v>19168</v>
      </c>
      <c r="L1338" s="250" t="s">
        <v>19169</v>
      </c>
      <c r="M1338" s="250" t="s">
        <v>1298</v>
      </c>
      <c r="N1338" s="451" t="s">
        <v>18536</v>
      </c>
      <c r="O1338" s="250" t="s">
        <v>18537</v>
      </c>
    </row>
    <row r="1339" spans="3:15">
      <c r="C1339" s="463"/>
      <c r="D1339" s="463"/>
      <c r="E1339" s="463"/>
      <c r="H1339" s="449" t="s">
        <v>1314</v>
      </c>
      <c r="I1339" s="441" t="s">
        <v>19170</v>
      </c>
      <c r="J1339" s="250" t="s">
        <v>19171</v>
      </c>
      <c r="L1339" s="250" t="s">
        <v>19172</v>
      </c>
      <c r="M1339" s="250"/>
      <c r="N1339" s="451"/>
      <c r="O1339" s="250" t="s">
        <v>18537</v>
      </c>
    </row>
    <row r="1340" spans="3:15">
      <c r="C1340" s="463"/>
      <c r="D1340" s="463"/>
      <c r="E1340" s="463"/>
      <c r="H1340" s="449" t="s">
        <v>1314</v>
      </c>
      <c r="I1340" s="441" t="s">
        <v>19173</v>
      </c>
      <c r="J1340" s="250" t="s">
        <v>19174</v>
      </c>
      <c r="L1340" s="250" t="s">
        <v>19175</v>
      </c>
      <c r="M1340" s="250" t="s">
        <v>1298</v>
      </c>
      <c r="N1340" s="451" t="s">
        <v>18539</v>
      </c>
      <c r="O1340" s="250" t="s">
        <v>18540</v>
      </c>
    </row>
    <row r="1341" spans="3:15">
      <c r="C1341" s="463"/>
      <c r="D1341" s="463"/>
      <c r="E1341" s="463"/>
      <c r="H1341" s="449" t="s">
        <v>1314</v>
      </c>
      <c r="I1341" s="441" t="s">
        <v>19176</v>
      </c>
      <c r="J1341" s="250" t="s">
        <v>19177</v>
      </c>
      <c r="L1341" s="250" t="s">
        <v>19178</v>
      </c>
      <c r="M1341" s="250" t="s">
        <v>1298</v>
      </c>
      <c r="N1341" s="451" t="s">
        <v>18542</v>
      </c>
      <c r="O1341" s="250" t="s">
        <v>18543</v>
      </c>
    </row>
    <row r="1342" spans="3:15">
      <c r="C1342" s="463"/>
      <c r="D1342" s="463"/>
      <c r="E1342" s="463"/>
      <c r="H1342" s="449" t="s">
        <v>1314</v>
      </c>
      <c r="I1342" s="441" t="s">
        <v>19179</v>
      </c>
      <c r="J1342" s="250" t="s">
        <v>19180</v>
      </c>
      <c r="L1342" s="250" t="s">
        <v>19181</v>
      </c>
      <c r="M1342" s="250"/>
      <c r="N1342" s="451"/>
      <c r="O1342" s="250" t="s">
        <v>18543</v>
      </c>
    </row>
    <row r="1343" spans="3:15">
      <c r="C1343" s="463"/>
      <c r="D1343" s="463"/>
      <c r="E1343" s="463"/>
      <c r="H1343" s="449" t="s">
        <v>1314</v>
      </c>
      <c r="I1343" s="441" t="s">
        <v>19182</v>
      </c>
      <c r="J1343" s="250" t="s">
        <v>19183</v>
      </c>
      <c r="L1343" s="250" t="s">
        <v>19184</v>
      </c>
      <c r="M1343" s="250" t="s">
        <v>1298</v>
      </c>
      <c r="N1343" s="451" t="s">
        <v>18545</v>
      </c>
      <c r="O1343" s="250" t="s">
        <v>18546</v>
      </c>
    </row>
    <row r="1344" spans="3:15">
      <c r="C1344" s="463"/>
      <c r="D1344" s="463"/>
      <c r="E1344" s="463"/>
      <c r="H1344" s="449" t="s">
        <v>1314</v>
      </c>
      <c r="I1344" s="441" t="s">
        <v>19185</v>
      </c>
      <c r="J1344" s="250" t="s">
        <v>19186</v>
      </c>
      <c r="L1344" s="250" t="s">
        <v>19187</v>
      </c>
      <c r="M1344" s="250"/>
      <c r="N1344" s="451"/>
      <c r="O1344" s="250" t="s">
        <v>18546</v>
      </c>
    </row>
    <row r="1345" spans="3:15">
      <c r="C1345" s="463"/>
      <c r="D1345" s="463"/>
      <c r="E1345" s="463"/>
      <c r="H1345" s="449" t="s">
        <v>1314</v>
      </c>
      <c r="I1345" s="441" t="s">
        <v>19188</v>
      </c>
      <c r="J1345" s="250" t="s">
        <v>19189</v>
      </c>
      <c r="L1345" s="250" t="s">
        <v>19190</v>
      </c>
      <c r="M1345" s="250" t="s">
        <v>1298</v>
      </c>
      <c r="N1345" s="451" t="s">
        <v>18548</v>
      </c>
      <c r="O1345" s="250" t="s">
        <v>18549</v>
      </c>
    </row>
    <row r="1346" spans="3:15">
      <c r="C1346" s="463"/>
      <c r="D1346" s="463"/>
      <c r="E1346" s="463"/>
      <c r="H1346" s="449" t="s">
        <v>1314</v>
      </c>
      <c r="I1346" s="441" t="s">
        <v>19191</v>
      </c>
      <c r="J1346" s="250" t="s">
        <v>19192</v>
      </c>
      <c r="L1346" s="250" t="s">
        <v>19193</v>
      </c>
      <c r="M1346" s="250"/>
      <c r="N1346" s="451"/>
      <c r="O1346" s="250" t="s">
        <v>18549</v>
      </c>
    </row>
    <row r="1347" spans="3:15">
      <c r="C1347" s="463"/>
      <c r="D1347" s="463"/>
      <c r="E1347" s="463"/>
      <c r="H1347" s="449" t="s">
        <v>1314</v>
      </c>
      <c r="I1347" s="441" t="s">
        <v>19194</v>
      </c>
      <c r="J1347" s="250" t="s">
        <v>19195</v>
      </c>
      <c r="L1347" s="250" t="s">
        <v>19196</v>
      </c>
      <c r="M1347" s="250" t="s">
        <v>1298</v>
      </c>
      <c r="N1347" s="451" t="s">
        <v>18551</v>
      </c>
      <c r="O1347" s="250" t="s">
        <v>18552</v>
      </c>
    </row>
    <row r="1348" spans="3:15">
      <c r="C1348" s="463"/>
      <c r="D1348" s="463"/>
      <c r="E1348" s="463"/>
      <c r="H1348" s="449" t="s">
        <v>1314</v>
      </c>
      <c r="I1348" s="441" t="s">
        <v>19197</v>
      </c>
      <c r="J1348" s="250" t="s">
        <v>19198</v>
      </c>
      <c r="L1348" s="250" t="s">
        <v>19199</v>
      </c>
      <c r="M1348" s="250"/>
      <c r="N1348" s="451"/>
      <c r="O1348" s="250" t="s">
        <v>18552</v>
      </c>
    </row>
    <row r="1349" spans="3:15">
      <c r="C1349" s="463"/>
      <c r="D1349" s="463"/>
      <c r="E1349" s="463"/>
      <c r="H1349" s="449" t="s">
        <v>1314</v>
      </c>
      <c r="I1349" s="441" t="s">
        <v>19200</v>
      </c>
      <c r="J1349" s="250" t="s">
        <v>19201</v>
      </c>
      <c r="L1349" s="250" t="s">
        <v>19202</v>
      </c>
      <c r="M1349" s="250" t="s">
        <v>1298</v>
      </c>
      <c r="N1349" s="451" t="s">
        <v>18554</v>
      </c>
      <c r="O1349" s="250" t="s">
        <v>18555</v>
      </c>
    </row>
    <row r="1350" spans="3:15">
      <c r="C1350" s="463"/>
      <c r="D1350" s="463"/>
      <c r="E1350" s="463"/>
      <c r="H1350" s="449" t="s">
        <v>1314</v>
      </c>
      <c r="I1350" s="441" t="s">
        <v>19203</v>
      </c>
      <c r="J1350" s="250" t="s">
        <v>19204</v>
      </c>
      <c r="L1350" s="250" t="s">
        <v>19205</v>
      </c>
      <c r="M1350" s="250" t="s">
        <v>1298</v>
      </c>
      <c r="N1350" s="451" t="s">
        <v>18557</v>
      </c>
      <c r="O1350" s="250" t="s">
        <v>18558</v>
      </c>
    </row>
    <row r="1351" spans="3:15">
      <c r="C1351" s="463"/>
      <c r="D1351" s="463"/>
      <c r="E1351" s="463"/>
      <c r="H1351" s="449" t="s">
        <v>1314</v>
      </c>
      <c r="I1351" s="441" t="s">
        <v>19206</v>
      </c>
      <c r="J1351" s="250" t="s">
        <v>19207</v>
      </c>
      <c r="L1351" s="250" t="s">
        <v>19208</v>
      </c>
      <c r="M1351" s="250"/>
      <c r="N1351" s="451"/>
      <c r="O1351" s="250" t="s">
        <v>18558</v>
      </c>
    </row>
    <row r="1352" spans="3:15">
      <c r="C1352" s="463"/>
      <c r="D1352" s="463"/>
      <c r="E1352" s="463"/>
      <c r="H1352" s="449" t="s">
        <v>1314</v>
      </c>
      <c r="I1352" s="441" t="s">
        <v>19209</v>
      </c>
      <c r="J1352" s="250" t="s">
        <v>19210</v>
      </c>
      <c r="L1352" s="250" t="s">
        <v>19211</v>
      </c>
      <c r="M1352" s="250" t="s">
        <v>1298</v>
      </c>
      <c r="N1352" s="451" t="s">
        <v>18560</v>
      </c>
      <c r="O1352" s="250" t="s">
        <v>18561</v>
      </c>
    </row>
    <row r="1353" spans="3:15">
      <c r="C1353" s="463"/>
      <c r="D1353" s="463"/>
      <c r="E1353" s="463"/>
      <c r="H1353" s="449" t="s">
        <v>1314</v>
      </c>
      <c r="I1353" s="441" t="s">
        <v>19212</v>
      </c>
      <c r="J1353" s="250" t="s">
        <v>19213</v>
      </c>
      <c r="L1353" s="250" t="s">
        <v>19214</v>
      </c>
      <c r="M1353" s="250"/>
      <c r="N1353" s="451"/>
      <c r="O1353" s="250" t="s">
        <v>18561</v>
      </c>
    </row>
    <row r="1354" spans="3:15">
      <c r="C1354" s="463"/>
      <c r="D1354" s="463"/>
      <c r="E1354" s="463"/>
      <c r="H1354" s="449" t="s">
        <v>1314</v>
      </c>
      <c r="I1354" s="441" t="s">
        <v>19215</v>
      </c>
      <c r="J1354" s="250" t="s">
        <v>19216</v>
      </c>
      <c r="L1354" s="250" t="s">
        <v>19217</v>
      </c>
      <c r="M1354" s="250" t="s">
        <v>1298</v>
      </c>
      <c r="N1354" s="451" t="s">
        <v>18563</v>
      </c>
      <c r="O1354" s="250" t="s">
        <v>18564</v>
      </c>
    </row>
    <row r="1355" spans="3:15">
      <c r="C1355" s="463"/>
      <c r="D1355" s="463"/>
      <c r="E1355" s="463"/>
      <c r="H1355" s="449" t="s">
        <v>1314</v>
      </c>
      <c r="I1355" s="441" t="s">
        <v>17932</v>
      </c>
      <c r="J1355" s="250" t="s">
        <v>19218</v>
      </c>
      <c r="L1355" s="250" t="s">
        <v>19219</v>
      </c>
      <c r="M1355" s="250"/>
      <c r="N1355" s="451"/>
      <c r="O1355" s="250" t="s">
        <v>18564</v>
      </c>
    </row>
    <row r="1356" spans="3:15">
      <c r="C1356" s="463"/>
      <c r="D1356" s="463"/>
      <c r="E1356" s="463"/>
      <c r="H1356" s="449" t="s">
        <v>1314</v>
      </c>
      <c r="I1356" s="441" t="s">
        <v>19220</v>
      </c>
      <c r="J1356" s="250" t="s">
        <v>19221</v>
      </c>
      <c r="L1356" s="250" t="s">
        <v>19222</v>
      </c>
      <c r="M1356" s="250" t="s">
        <v>1298</v>
      </c>
      <c r="N1356" s="451" t="s">
        <v>18566</v>
      </c>
      <c r="O1356" s="250" t="s">
        <v>18567</v>
      </c>
    </row>
    <row r="1357" spans="3:15">
      <c r="C1357" s="463"/>
      <c r="D1357" s="463"/>
      <c r="E1357" s="463"/>
      <c r="H1357" s="449" t="s">
        <v>1314</v>
      </c>
      <c r="I1357" s="441" t="s">
        <v>19223</v>
      </c>
      <c r="J1357" s="250" t="s">
        <v>19224</v>
      </c>
      <c r="L1357" s="250" t="s">
        <v>19225</v>
      </c>
      <c r="M1357" s="250"/>
      <c r="N1357" s="451"/>
      <c r="O1357" s="250" t="s">
        <v>18567</v>
      </c>
    </row>
    <row r="1358" spans="3:15">
      <c r="C1358" s="463"/>
      <c r="D1358" s="463"/>
      <c r="E1358" s="463"/>
      <c r="H1358" s="449" t="s">
        <v>1314</v>
      </c>
      <c r="I1358" s="441" t="s">
        <v>19226</v>
      </c>
      <c r="J1358" s="250" t="s">
        <v>19227</v>
      </c>
      <c r="L1358" s="250" t="s">
        <v>19228</v>
      </c>
      <c r="M1358" s="250" t="s">
        <v>1298</v>
      </c>
      <c r="N1358" s="451" t="s">
        <v>18569</v>
      </c>
      <c r="O1358" s="250" t="s">
        <v>18570</v>
      </c>
    </row>
    <row r="1359" spans="3:15">
      <c r="C1359" s="463"/>
      <c r="D1359" s="463"/>
      <c r="E1359" s="463"/>
      <c r="H1359" s="449" t="s">
        <v>1314</v>
      </c>
      <c r="I1359" s="441" t="s">
        <v>19229</v>
      </c>
      <c r="J1359" s="250" t="s">
        <v>19230</v>
      </c>
      <c r="L1359" s="250" t="s">
        <v>19231</v>
      </c>
      <c r="M1359" s="250"/>
      <c r="N1359" s="451"/>
      <c r="O1359" s="250" t="s">
        <v>18570</v>
      </c>
    </row>
    <row r="1360" spans="3:15">
      <c r="C1360" s="463"/>
      <c r="D1360" s="463"/>
      <c r="E1360" s="463"/>
      <c r="H1360" s="449" t="s">
        <v>1314</v>
      </c>
      <c r="I1360" s="441" t="s">
        <v>19232</v>
      </c>
      <c r="J1360" s="250" t="s">
        <v>19233</v>
      </c>
      <c r="L1360" s="250" t="s">
        <v>19234</v>
      </c>
      <c r="M1360" s="250" t="s">
        <v>1298</v>
      </c>
      <c r="N1360" s="451" t="s">
        <v>18572</v>
      </c>
      <c r="O1360" s="250" t="s">
        <v>18573</v>
      </c>
    </row>
    <row r="1361" spans="3:15">
      <c r="C1361" s="463"/>
      <c r="D1361" s="463"/>
      <c r="E1361" s="463"/>
      <c r="H1361" s="449" t="s">
        <v>1314</v>
      </c>
      <c r="I1361" s="441" t="s">
        <v>19235</v>
      </c>
      <c r="J1361" s="250" t="s">
        <v>19236</v>
      </c>
      <c r="L1361" s="250" t="s">
        <v>19237</v>
      </c>
      <c r="M1361" s="250" t="s">
        <v>1298</v>
      </c>
      <c r="N1361" s="451" t="s">
        <v>18575</v>
      </c>
      <c r="O1361" s="250" t="s">
        <v>18576</v>
      </c>
    </row>
    <row r="1362" spans="3:15">
      <c r="C1362" s="463"/>
      <c r="D1362" s="463"/>
      <c r="E1362" s="463"/>
      <c r="H1362" s="449" t="s">
        <v>1314</v>
      </c>
      <c r="I1362" s="441" t="s">
        <v>16169</v>
      </c>
      <c r="J1362" s="250" t="s">
        <v>19238</v>
      </c>
      <c r="L1362" s="250" t="s">
        <v>19239</v>
      </c>
      <c r="M1362" s="250"/>
      <c r="N1362" s="451"/>
      <c r="O1362" s="250" t="s">
        <v>18576</v>
      </c>
    </row>
    <row r="1363" spans="3:15">
      <c r="C1363" s="463"/>
      <c r="D1363" s="463"/>
      <c r="E1363" s="463"/>
      <c r="H1363" s="449" t="s">
        <v>1314</v>
      </c>
      <c r="I1363" s="441" t="s">
        <v>19240</v>
      </c>
      <c r="J1363" s="250" t="s">
        <v>19241</v>
      </c>
      <c r="L1363" s="250" t="s">
        <v>19242</v>
      </c>
      <c r="M1363" s="250"/>
      <c r="N1363" s="451"/>
      <c r="O1363" s="250" t="s">
        <v>18576</v>
      </c>
    </row>
    <row r="1364" spans="3:15">
      <c r="C1364" s="463"/>
      <c r="D1364" s="463"/>
      <c r="E1364" s="463"/>
      <c r="H1364" s="449" t="s">
        <v>1314</v>
      </c>
      <c r="I1364" s="441" t="s">
        <v>19243</v>
      </c>
      <c r="J1364" s="250" t="s">
        <v>19244</v>
      </c>
      <c r="L1364" s="250" t="s">
        <v>19245</v>
      </c>
      <c r="M1364" s="250" t="s">
        <v>1298</v>
      </c>
      <c r="N1364" s="451" t="s">
        <v>18578</v>
      </c>
      <c r="O1364" s="250" t="s">
        <v>18579</v>
      </c>
    </row>
    <row r="1365" spans="3:15">
      <c r="C1365" s="463"/>
      <c r="D1365" s="463"/>
      <c r="E1365" s="463"/>
      <c r="H1365" s="459"/>
      <c r="I1365" s="455" t="s">
        <v>1274</v>
      </c>
      <c r="J1365" s="460"/>
      <c r="L1365" s="250" t="s">
        <v>19246</v>
      </c>
      <c r="M1365" s="250" t="s">
        <v>1299</v>
      </c>
      <c r="N1365" s="451" t="s">
        <v>18582</v>
      </c>
      <c r="O1365" s="250" t="s">
        <v>18583</v>
      </c>
    </row>
    <row r="1366" spans="3:15">
      <c r="C1366" s="463"/>
      <c r="D1366" s="463"/>
      <c r="E1366" s="463"/>
      <c r="H1366" s="449" t="s">
        <v>1316</v>
      </c>
      <c r="I1366" s="441" t="s">
        <v>19247</v>
      </c>
      <c r="J1366" s="250" t="s">
        <v>19248</v>
      </c>
      <c r="L1366" s="250" t="s">
        <v>19249</v>
      </c>
      <c r="M1366" s="250" t="s">
        <v>1299</v>
      </c>
      <c r="N1366" s="451" t="s">
        <v>17887</v>
      </c>
      <c r="O1366" s="250" t="s">
        <v>18585</v>
      </c>
    </row>
    <row r="1367" spans="3:15">
      <c r="C1367" s="463"/>
      <c r="D1367" s="463"/>
      <c r="E1367" s="463"/>
      <c r="H1367" s="449" t="s">
        <v>1316</v>
      </c>
      <c r="I1367" s="441" t="s">
        <v>19250</v>
      </c>
      <c r="J1367" s="250" t="s">
        <v>19251</v>
      </c>
      <c r="L1367" s="250" t="s">
        <v>19252</v>
      </c>
      <c r="M1367" s="250" t="s">
        <v>1299</v>
      </c>
      <c r="N1367" s="451" t="s">
        <v>18587</v>
      </c>
      <c r="O1367" s="250" t="s">
        <v>18588</v>
      </c>
    </row>
    <row r="1368" spans="3:15">
      <c r="C1368" s="463"/>
      <c r="D1368" s="463"/>
      <c r="E1368" s="463"/>
      <c r="H1368" s="449" t="s">
        <v>1316</v>
      </c>
      <c r="I1368" s="441" t="s">
        <v>19253</v>
      </c>
      <c r="J1368" s="250" t="s">
        <v>19254</v>
      </c>
      <c r="L1368" s="250" t="s">
        <v>19255</v>
      </c>
      <c r="M1368" s="250" t="s">
        <v>1299</v>
      </c>
      <c r="N1368" s="451" t="s">
        <v>18590</v>
      </c>
      <c r="O1368" s="250" t="s">
        <v>18591</v>
      </c>
    </row>
    <row r="1369" spans="3:15">
      <c r="C1369" s="463"/>
      <c r="D1369" s="463"/>
      <c r="E1369" s="463"/>
      <c r="H1369" s="449" t="s">
        <v>1316</v>
      </c>
      <c r="I1369" s="441" t="s">
        <v>19256</v>
      </c>
      <c r="J1369" s="250" t="s">
        <v>19257</v>
      </c>
      <c r="L1369" s="250" t="s">
        <v>19258</v>
      </c>
      <c r="M1369" s="250" t="s">
        <v>1299</v>
      </c>
      <c r="N1369" s="451" t="s">
        <v>18593</v>
      </c>
      <c r="O1369" s="250" t="s">
        <v>18594</v>
      </c>
    </row>
    <row r="1370" spans="3:15">
      <c r="C1370" s="463"/>
      <c r="D1370" s="463"/>
      <c r="E1370" s="463"/>
      <c r="H1370" s="449" t="s">
        <v>1316</v>
      </c>
      <c r="I1370" s="441" t="s">
        <v>19259</v>
      </c>
      <c r="J1370" s="250" t="s">
        <v>19260</v>
      </c>
      <c r="L1370" s="250" t="s">
        <v>19261</v>
      </c>
      <c r="M1370" s="250" t="s">
        <v>1299</v>
      </c>
      <c r="N1370" s="451" t="s">
        <v>18596</v>
      </c>
      <c r="O1370" s="250" t="s">
        <v>18597</v>
      </c>
    </row>
    <row r="1371" spans="3:15">
      <c r="C1371" s="463"/>
      <c r="D1371" s="463"/>
      <c r="E1371" s="463"/>
      <c r="H1371" s="449" t="s">
        <v>1316</v>
      </c>
      <c r="I1371" s="441" t="s">
        <v>19262</v>
      </c>
      <c r="J1371" s="250" t="s">
        <v>19263</v>
      </c>
      <c r="L1371" s="250" t="s">
        <v>19264</v>
      </c>
      <c r="M1371" s="250" t="s">
        <v>1299</v>
      </c>
      <c r="N1371" s="451" t="s">
        <v>18599</v>
      </c>
      <c r="O1371" s="250" t="s">
        <v>18600</v>
      </c>
    </row>
    <row r="1372" spans="3:15">
      <c r="C1372" s="463"/>
      <c r="D1372" s="463"/>
      <c r="E1372" s="463"/>
      <c r="H1372" s="449" t="s">
        <v>1316</v>
      </c>
      <c r="I1372" s="441" t="s">
        <v>19265</v>
      </c>
      <c r="J1372" s="250" t="s">
        <v>19266</v>
      </c>
      <c r="L1372" s="250" t="s">
        <v>19267</v>
      </c>
      <c r="M1372" s="250" t="s">
        <v>1299</v>
      </c>
      <c r="N1372" s="451" t="s">
        <v>18602</v>
      </c>
      <c r="O1372" s="250" t="s">
        <v>18603</v>
      </c>
    </row>
    <row r="1373" spans="3:15">
      <c r="C1373" s="463"/>
      <c r="D1373" s="463"/>
      <c r="E1373" s="463"/>
      <c r="H1373" s="449" t="s">
        <v>1316</v>
      </c>
      <c r="I1373" s="441" t="s">
        <v>19268</v>
      </c>
      <c r="J1373" s="250" t="s">
        <v>19269</v>
      </c>
      <c r="L1373" s="250" t="s">
        <v>19270</v>
      </c>
      <c r="M1373" s="250" t="s">
        <v>1299</v>
      </c>
      <c r="N1373" s="451" t="s">
        <v>18605</v>
      </c>
      <c r="O1373" s="250" t="s">
        <v>18606</v>
      </c>
    </row>
    <row r="1374" spans="3:15">
      <c r="C1374" s="463"/>
      <c r="D1374" s="463"/>
      <c r="E1374" s="463"/>
      <c r="H1374" s="459"/>
      <c r="I1374" s="455" t="s">
        <v>1376</v>
      </c>
      <c r="J1374" s="460"/>
      <c r="L1374" s="250" t="s">
        <v>19271</v>
      </c>
      <c r="M1374" s="250" t="s">
        <v>1299</v>
      </c>
      <c r="N1374" s="451" t="s">
        <v>18608</v>
      </c>
      <c r="O1374" s="250" t="s">
        <v>18609</v>
      </c>
    </row>
    <row r="1375" spans="3:15">
      <c r="C1375" s="463"/>
      <c r="D1375" s="463"/>
      <c r="E1375" s="463"/>
      <c r="H1375" s="449" t="s">
        <v>1318</v>
      </c>
      <c r="I1375" s="441" t="s">
        <v>19272</v>
      </c>
      <c r="J1375" s="250" t="s">
        <v>19273</v>
      </c>
      <c r="L1375" s="250" t="s">
        <v>19274</v>
      </c>
      <c r="M1375" s="250" t="s">
        <v>1299</v>
      </c>
      <c r="N1375" s="451" t="s">
        <v>18611</v>
      </c>
      <c r="O1375" s="250" t="s">
        <v>18612</v>
      </c>
    </row>
    <row r="1376" spans="3:15">
      <c r="C1376" s="463"/>
      <c r="D1376" s="463"/>
      <c r="E1376" s="463"/>
      <c r="H1376" s="449" t="s">
        <v>1318</v>
      </c>
      <c r="I1376" s="441" t="s">
        <v>19275</v>
      </c>
      <c r="J1376" s="250" t="s">
        <v>19276</v>
      </c>
      <c r="L1376" s="250" t="s">
        <v>19277</v>
      </c>
      <c r="M1376" s="250" t="s">
        <v>1299</v>
      </c>
      <c r="N1376" s="451" t="s">
        <v>18614</v>
      </c>
      <c r="O1376" s="250" t="s">
        <v>18615</v>
      </c>
    </row>
    <row r="1377" spans="3:15">
      <c r="C1377" s="463"/>
      <c r="D1377" s="463"/>
      <c r="E1377" s="463"/>
      <c r="H1377" s="449" t="s">
        <v>1318</v>
      </c>
      <c r="I1377" s="441" t="s">
        <v>19278</v>
      </c>
      <c r="J1377" s="250" t="s">
        <v>19279</v>
      </c>
      <c r="L1377" s="250" t="s">
        <v>19280</v>
      </c>
      <c r="M1377" s="250" t="s">
        <v>1299</v>
      </c>
      <c r="N1377" s="451" t="s">
        <v>18617</v>
      </c>
      <c r="O1377" s="250" t="s">
        <v>18618</v>
      </c>
    </row>
    <row r="1378" spans="3:15">
      <c r="C1378" s="463"/>
      <c r="D1378" s="463"/>
      <c r="E1378" s="463"/>
      <c r="H1378" s="449" t="s">
        <v>1318</v>
      </c>
      <c r="I1378" s="441" t="s">
        <v>19281</v>
      </c>
      <c r="J1378" s="250" t="s">
        <v>19282</v>
      </c>
      <c r="L1378" s="250" t="s">
        <v>19283</v>
      </c>
      <c r="M1378" s="250"/>
      <c r="N1378" s="451"/>
      <c r="O1378" s="250" t="s">
        <v>18618</v>
      </c>
    </row>
    <row r="1379" spans="3:15">
      <c r="C1379" s="463"/>
      <c r="D1379" s="463"/>
      <c r="E1379" s="463"/>
      <c r="H1379" s="449" t="s">
        <v>1318</v>
      </c>
      <c r="I1379" s="441" t="s">
        <v>19284</v>
      </c>
      <c r="J1379" s="250" t="s">
        <v>19285</v>
      </c>
      <c r="L1379" s="250" t="s">
        <v>19286</v>
      </c>
      <c r="M1379" s="250" t="s">
        <v>1299</v>
      </c>
      <c r="N1379" s="451" t="s">
        <v>18620</v>
      </c>
      <c r="O1379" s="250" t="s">
        <v>18621</v>
      </c>
    </row>
    <row r="1380" spans="3:15">
      <c r="C1380" s="463"/>
      <c r="D1380" s="463"/>
      <c r="E1380" s="463"/>
      <c r="H1380" s="449" t="s">
        <v>1318</v>
      </c>
      <c r="I1380" s="441" t="s">
        <v>19287</v>
      </c>
      <c r="J1380" s="250" t="s">
        <v>19288</v>
      </c>
      <c r="L1380" s="250" t="s">
        <v>19289</v>
      </c>
      <c r="M1380" s="250" t="s">
        <v>1299</v>
      </c>
      <c r="N1380" s="451" t="s">
        <v>18623</v>
      </c>
      <c r="O1380" s="250" t="s">
        <v>18624</v>
      </c>
    </row>
    <row r="1381" spans="3:15">
      <c r="C1381" s="463"/>
      <c r="D1381" s="463"/>
      <c r="E1381" s="463"/>
      <c r="H1381" s="449" t="s">
        <v>1318</v>
      </c>
      <c r="I1381" s="441" t="s">
        <v>19290</v>
      </c>
      <c r="J1381" s="250" t="s">
        <v>19291</v>
      </c>
      <c r="L1381" s="250" t="s">
        <v>19292</v>
      </c>
      <c r="M1381" s="250"/>
      <c r="N1381" s="451"/>
      <c r="O1381" s="250" t="s">
        <v>18624</v>
      </c>
    </row>
    <row r="1382" spans="3:15">
      <c r="C1382" s="463"/>
      <c r="D1382" s="463"/>
      <c r="E1382" s="463"/>
      <c r="H1382" s="449" t="s">
        <v>1318</v>
      </c>
      <c r="I1382" s="441" t="s">
        <v>19293</v>
      </c>
      <c r="J1382" s="250" t="s">
        <v>19294</v>
      </c>
      <c r="L1382" s="250" t="s">
        <v>19295</v>
      </c>
      <c r="M1382" s="250" t="s">
        <v>1299</v>
      </c>
      <c r="N1382" s="451" t="s">
        <v>18626</v>
      </c>
      <c r="O1382" s="250" t="s">
        <v>18627</v>
      </c>
    </row>
    <row r="1383" spans="3:15">
      <c r="C1383" s="463"/>
      <c r="D1383" s="463"/>
      <c r="E1383" s="463"/>
      <c r="H1383" s="449" t="s">
        <v>1318</v>
      </c>
      <c r="I1383" s="441" t="s">
        <v>19296</v>
      </c>
      <c r="J1383" s="250" t="s">
        <v>19297</v>
      </c>
      <c r="L1383" s="250" t="s">
        <v>19298</v>
      </c>
      <c r="M1383" s="250" t="s">
        <v>1299</v>
      </c>
      <c r="N1383" s="451" t="s">
        <v>18629</v>
      </c>
      <c r="O1383" s="250" t="s">
        <v>18630</v>
      </c>
    </row>
    <row r="1384" spans="3:15">
      <c r="C1384" s="463"/>
      <c r="D1384" s="463"/>
      <c r="E1384" s="463"/>
      <c r="H1384" s="449" t="s">
        <v>1318</v>
      </c>
      <c r="I1384" s="441" t="s">
        <v>19299</v>
      </c>
      <c r="J1384" s="250" t="s">
        <v>19300</v>
      </c>
      <c r="L1384" s="250" t="s">
        <v>19301</v>
      </c>
      <c r="M1384" s="250" t="s">
        <v>1299</v>
      </c>
      <c r="N1384" s="451" t="s">
        <v>15749</v>
      </c>
      <c r="O1384" s="250" t="s">
        <v>18632</v>
      </c>
    </row>
    <row r="1385" spans="3:15">
      <c r="C1385" s="463"/>
      <c r="D1385" s="463"/>
      <c r="E1385" s="463"/>
      <c r="H1385" s="449" t="s">
        <v>1318</v>
      </c>
      <c r="I1385" s="441" t="s">
        <v>19302</v>
      </c>
      <c r="J1385" s="250" t="s">
        <v>19303</v>
      </c>
      <c r="L1385" s="250" t="s">
        <v>19304</v>
      </c>
      <c r="M1385" s="250" t="s">
        <v>1299</v>
      </c>
      <c r="N1385" s="451" t="s">
        <v>18634</v>
      </c>
      <c r="O1385" s="250" t="s">
        <v>18635</v>
      </c>
    </row>
    <row r="1386" spans="3:15">
      <c r="C1386" s="463"/>
      <c r="D1386" s="463"/>
      <c r="E1386" s="463"/>
      <c r="H1386" s="449" t="s">
        <v>1318</v>
      </c>
      <c r="I1386" s="441" t="s">
        <v>19305</v>
      </c>
      <c r="J1386" s="250" t="s">
        <v>19306</v>
      </c>
      <c r="L1386" s="250" t="s">
        <v>19307</v>
      </c>
      <c r="M1386" s="250"/>
      <c r="N1386" s="451"/>
      <c r="O1386" s="250" t="s">
        <v>18635</v>
      </c>
    </row>
    <row r="1387" spans="3:15">
      <c r="C1387" s="463"/>
      <c r="D1387" s="463"/>
      <c r="E1387" s="463"/>
      <c r="H1387" s="449" t="s">
        <v>1318</v>
      </c>
      <c r="I1387" s="441" t="s">
        <v>19308</v>
      </c>
      <c r="J1387" s="250" t="s">
        <v>19309</v>
      </c>
      <c r="L1387" s="250" t="s">
        <v>19310</v>
      </c>
      <c r="M1387" s="250"/>
      <c r="N1387" s="451"/>
      <c r="O1387" s="250" t="s">
        <v>18635</v>
      </c>
    </row>
    <row r="1388" spans="3:15">
      <c r="C1388" s="463"/>
      <c r="D1388" s="463"/>
      <c r="E1388" s="463"/>
      <c r="H1388" s="449" t="s">
        <v>1318</v>
      </c>
      <c r="I1388" s="441" t="s">
        <v>19311</v>
      </c>
      <c r="J1388" s="250" t="s">
        <v>19312</v>
      </c>
      <c r="L1388" s="250" t="s">
        <v>19313</v>
      </c>
      <c r="M1388" s="250" t="s">
        <v>1299</v>
      </c>
      <c r="N1388" s="451" t="s">
        <v>18637</v>
      </c>
      <c r="O1388" s="250" t="s">
        <v>18638</v>
      </c>
    </row>
    <row r="1389" spans="3:15">
      <c r="C1389" s="463"/>
      <c r="D1389" s="463"/>
      <c r="E1389" s="463"/>
      <c r="H1389" s="449" t="s">
        <v>1318</v>
      </c>
      <c r="I1389" s="441" t="s">
        <v>19314</v>
      </c>
      <c r="J1389" s="250" t="s">
        <v>19315</v>
      </c>
      <c r="L1389" s="250" t="s">
        <v>19316</v>
      </c>
      <c r="M1389" s="250" t="s">
        <v>1299</v>
      </c>
      <c r="N1389" s="451" t="s">
        <v>18640</v>
      </c>
      <c r="O1389" s="250" t="s">
        <v>18641</v>
      </c>
    </row>
    <row r="1390" spans="3:15">
      <c r="C1390" s="463"/>
      <c r="D1390" s="463"/>
      <c r="E1390" s="463"/>
      <c r="H1390" s="449" t="s">
        <v>1318</v>
      </c>
      <c r="I1390" s="441" t="s">
        <v>19317</v>
      </c>
      <c r="J1390" s="250" t="s">
        <v>19318</v>
      </c>
      <c r="L1390" s="250" t="s">
        <v>19319</v>
      </c>
      <c r="M1390" s="250" t="s">
        <v>1299</v>
      </c>
      <c r="N1390" s="451" t="s">
        <v>18643</v>
      </c>
      <c r="O1390" s="250" t="s">
        <v>18644</v>
      </c>
    </row>
    <row r="1391" spans="3:15">
      <c r="C1391" s="463"/>
      <c r="D1391" s="463"/>
      <c r="E1391" s="463"/>
      <c r="H1391" s="449" t="s">
        <v>1318</v>
      </c>
      <c r="I1391" s="441" t="s">
        <v>19320</v>
      </c>
      <c r="J1391" s="250" t="s">
        <v>19321</v>
      </c>
      <c r="L1391" s="250" t="s">
        <v>19322</v>
      </c>
      <c r="M1391" s="250" t="s">
        <v>1299</v>
      </c>
      <c r="N1391" s="451" t="s">
        <v>18646</v>
      </c>
      <c r="O1391" s="250" t="s">
        <v>18647</v>
      </c>
    </row>
    <row r="1392" spans="3:15">
      <c r="C1392" s="463"/>
      <c r="D1392" s="463"/>
      <c r="E1392" s="463"/>
      <c r="H1392" s="449" t="s">
        <v>1318</v>
      </c>
      <c r="I1392" s="441" t="s">
        <v>19323</v>
      </c>
      <c r="J1392" s="250" t="s">
        <v>19324</v>
      </c>
      <c r="L1392" s="250" t="s">
        <v>19325</v>
      </c>
      <c r="M1392" s="250" t="s">
        <v>1299</v>
      </c>
      <c r="N1392" s="451" t="s">
        <v>18649</v>
      </c>
      <c r="O1392" s="250" t="s">
        <v>18650</v>
      </c>
    </row>
    <row r="1393" spans="3:15">
      <c r="C1393" s="463"/>
      <c r="D1393" s="463"/>
      <c r="E1393" s="463"/>
      <c r="H1393" s="449" t="s">
        <v>1318</v>
      </c>
      <c r="I1393" s="441" t="s">
        <v>19326</v>
      </c>
      <c r="J1393" s="250" t="s">
        <v>19327</v>
      </c>
      <c r="L1393" s="250" t="s">
        <v>19328</v>
      </c>
      <c r="M1393" s="250"/>
      <c r="N1393" s="451"/>
      <c r="O1393" s="250" t="s">
        <v>18650</v>
      </c>
    </row>
    <row r="1394" spans="3:15">
      <c r="C1394" s="463"/>
      <c r="D1394" s="463"/>
      <c r="E1394" s="463"/>
      <c r="H1394" s="449" t="s">
        <v>1318</v>
      </c>
      <c r="I1394" s="441" t="s">
        <v>19329</v>
      </c>
      <c r="J1394" s="250" t="s">
        <v>19330</v>
      </c>
      <c r="L1394" s="250" t="s">
        <v>19331</v>
      </c>
      <c r="M1394" s="250" t="s">
        <v>1301</v>
      </c>
      <c r="N1394" s="451" t="s">
        <v>18439</v>
      </c>
      <c r="O1394" s="250" t="s">
        <v>18653</v>
      </c>
    </row>
    <row r="1395" spans="3:15">
      <c r="C1395" s="463"/>
      <c r="D1395" s="463"/>
      <c r="E1395" s="463"/>
      <c r="H1395" s="449" t="s">
        <v>1318</v>
      </c>
      <c r="I1395" s="441" t="s">
        <v>19332</v>
      </c>
      <c r="J1395" s="250" t="s">
        <v>19333</v>
      </c>
      <c r="L1395" s="250" t="s">
        <v>19334</v>
      </c>
      <c r="M1395" s="250" t="s">
        <v>1301</v>
      </c>
      <c r="N1395" s="451" t="s">
        <v>18655</v>
      </c>
      <c r="O1395" s="250" t="s">
        <v>18656</v>
      </c>
    </row>
    <row r="1396" spans="3:15">
      <c r="C1396" s="463"/>
      <c r="D1396" s="463"/>
      <c r="E1396" s="463"/>
      <c r="H1396" s="449" t="s">
        <v>1318</v>
      </c>
      <c r="I1396" s="441" t="s">
        <v>19335</v>
      </c>
      <c r="J1396" s="250" t="s">
        <v>19336</v>
      </c>
      <c r="L1396" s="250" t="s">
        <v>19337</v>
      </c>
      <c r="M1396" s="250" t="s">
        <v>1301</v>
      </c>
      <c r="N1396" s="451" t="s">
        <v>18658</v>
      </c>
      <c r="O1396" s="250" t="s">
        <v>18659</v>
      </c>
    </row>
    <row r="1397" spans="3:15">
      <c r="C1397" s="463"/>
      <c r="D1397" s="463"/>
      <c r="E1397" s="463"/>
      <c r="H1397" s="449" t="s">
        <v>1318</v>
      </c>
      <c r="I1397" s="441" t="s">
        <v>19338</v>
      </c>
      <c r="J1397" s="250" t="s">
        <v>19339</v>
      </c>
      <c r="L1397" s="250" t="s">
        <v>19340</v>
      </c>
      <c r="M1397" s="250" t="s">
        <v>1301</v>
      </c>
      <c r="N1397" s="451" t="s">
        <v>18661</v>
      </c>
      <c r="O1397" s="250" t="s">
        <v>18662</v>
      </c>
    </row>
    <row r="1398" spans="3:15">
      <c r="C1398" s="463"/>
      <c r="D1398" s="463"/>
      <c r="E1398" s="463"/>
      <c r="H1398" s="449" t="s">
        <v>1318</v>
      </c>
      <c r="I1398" s="441" t="s">
        <v>19341</v>
      </c>
      <c r="J1398" s="250" t="s">
        <v>19342</v>
      </c>
      <c r="L1398" s="250" t="s">
        <v>19343</v>
      </c>
      <c r="M1398" s="250" t="s">
        <v>1301</v>
      </c>
      <c r="N1398" s="451" t="s">
        <v>18664</v>
      </c>
      <c r="O1398" s="250" t="s">
        <v>18665</v>
      </c>
    </row>
    <row r="1399" spans="3:15">
      <c r="C1399" s="463"/>
      <c r="D1399" s="463"/>
      <c r="E1399" s="463"/>
      <c r="H1399" s="449" t="s">
        <v>1318</v>
      </c>
      <c r="I1399" s="441" t="s">
        <v>19344</v>
      </c>
      <c r="J1399" s="250" t="s">
        <v>19345</v>
      </c>
      <c r="L1399" s="250" t="s">
        <v>19346</v>
      </c>
      <c r="M1399" s="250" t="s">
        <v>1301</v>
      </c>
      <c r="N1399" s="451" t="s">
        <v>16930</v>
      </c>
      <c r="O1399" s="250" t="s">
        <v>18667</v>
      </c>
    </row>
    <row r="1400" spans="3:15">
      <c r="C1400" s="463"/>
      <c r="D1400" s="463"/>
      <c r="E1400" s="463"/>
      <c r="H1400" s="449" t="s">
        <v>1318</v>
      </c>
      <c r="I1400" s="441" t="s">
        <v>19347</v>
      </c>
      <c r="J1400" s="250" t="s">
        <v>19348</v>
      </c>
      <c r="L1400" s="250" t="s">
        <v>19349</v>
      </c>
      <c r="M1400" s="250" t="s">
        <v>1301</v>
      </c>
      <c r="N1400" s="451" t="s">
        <v>18669</v>
      </c>
      <c r="O1400" s="250" t="s">
        <v>18670</v>
      </c>
    </row>
    <row r="1401" spans="3:15">
      <c r="C1401" s="463"/>
      <c r="D1401" s="463"/>
      <c r="E1401" s="463"/>
      <c r="H1401" s="449" t="s">
        <v>1318</v>
      </c>
      <c r="I1401" s="441" t="s">
        <v>19350</v>
      </c>
      <c r="J1401" s="250" t="s">
        <v>19351</v>
      </c>
      <c r="L1401" s="250" t="s">
        <v>19352</v>
      </c>
      <c r="M1401" s="250" t="s">
        <v>1301</v>
      </c>
      <c r="N1401" s="451" t="s">
        <v>18672</v>
      </c>
      <c r="O1401" s="250" t="s">
        <v>18673</v>
      </c>
    </row>
    <row r="1402" spans="3:15">
      <c r="C1402" s="463"/>
      <c r="D1402" s="463"/>
      <c r="E1402" s="463"/>
      <c r="H1402" s="449" t="s">
        <v>1318</v>
      </c>
      <c r="I1402" s="441" t="s">
        <v>19353</v>
      </c>
      <c r="J1402" s="250" t="s">
        <v>19354</v>
      </c>
      <c r="L1402" s="250" t="s">
        <v>19355</v>
      </c>
      <c r="M1402" s="250" t="s">
        <v>1301</v>
      </c>
      <c r="N1402" s="451" t="s">
        <v>18675</v>
      </c>
      <c r="O1402" s="250" t="s">
        <v>18676</v>
      </c>
    </row>
    <row r="1403" spans="3:15">
      <c r="C1403" s="463"/>
      <c r="D1403" s="463"/>
      <c r="E1403" s="463"/>
      <c r="H1403" s="449" t="s">
        <v>1318</v>
      </c>
      <c r="I1403" s="441" t="s">
        <v>19356</v>
      </c>
      <c r="J1403" s="250" t="s">
        <v>19357</v>
      </c>
      <c r="L1403" s="250" t="s">
        <v>19358</v>
      </c>
      <c r="M1403" s="250" t="s">
        <v>1301</v>
      </c>
      <c r="N1403" s="451" t="s">
        <v>18678</v>
      </c>
      <c r="O1403" s="250" t="s">
        <v>18679</v>
      </c>
    </row>
    <row r="1404" spans="3:15">
      <c r="C1404" s="463"/>
      <c r="D1404" s="463"/>
      <c r="E1404" s="463"/>
      <c r="H1404" s="449" t="s">
        <v>1318</v>
      </c>
      <c r="I1404" s="441" t="s">
        <v>19359</v>
      </c>
      <c r="J1404" s="250" t="s">
        <v>19360</v>
      </c>
      <c r="L1404" s="250" t="s">
        <v>19361</v>
      </c>
      <c r="M1404" s="250" t="s">
        <v>1301</v>
      </c>
      <c r="N1404" s="451" t="s">
        <v>17241</v>
      </c>
      <c r="O1404" s="250" t="s">
        <v>18681</v>
      </c>
    </row>
    <row r="1405" spans="3:15">
      <c r="C1405" s="463"/>
      <c r="D1405" s="463"/>
      <c r="E1405" s="463"/>
      <c r="H1405" s="449" t="s">
        <v>1318</v>
      </c>
      <c r="I1405" s="441" t="s">
        <v>19362</v>
      </c>
      <c r="J1405" s="250" t="s">
        <v>19363</v>
      </c>
      <c r="L1405" s="250" t="s">
        <v>19364</v>
      </c>
      <c r="M1405" s="250" t="s">
        <v>1301</v>
      </c>
      <c r="N1405" s="451" t="s">
        <v>18683</v>
      </c>
      <c r="O1405" s="250" t="s">
        <v>18684</v>
      </c>
    </row>
    <row r="1406" spans="3:15">
      <c r="C1406" s="463"/>
      <c r="D1406" s="463"/>
      <c r="E1406" s="463"/>
      <c r="H1406" s="449" t="s">
        <v>1318</v>
      </c>
      <c r="I1406" s="441" t="s">
        <v>19365</v>
      </c>
      <c r="J1406" s="250" t="s">
        <v>19366</v>
      </c>
      <c r="L1406" s="250" t="s">
        <v>19367</v>
      </c>
      <c r="M1406" s="250" t="s">
        <v>1301</v>
      </c>
      <c r="N1406" s="451" t="s">
        <v>18686</v>
      </c>
      <c r="O1406" s="250" t="s">
        <v>18687</v>
      </c>
    </row>
    <row r="1407" spans="3:15">
      <c r="C1407" s="463"/>
      <c r="D1407" s="463"/>
      <c r="E1407" s="463"/>
      <c r="H1407" s="459"/>
      <c r="I1407" s="455" t="s">
        <v>1378</v>
      </c>
      <c r="J1407" s="460"/>
      <c r="L1407" s="250" t="s">
        <v>19368</v>
      </c>
      <c r="M1407" s="250" t="s">
        <v>1301</v>
      </c>
      <c r="N1407" s="451" t="s">
        <v>18539</v>
      </c>
      <c r="O1407" s="250" t="s">
        <v>18689</v>
      </c>
    </row>
    <row r="1408" spans="3:15">
      <c r="C1408" s="463"/>
      <c r="D1408" s="463"/>
      <c r="E1408" s="463"/>
      <c r="H1408" s="449" t="s">
        <v>1321</v>
      </c>
      <c r="I1408" s="441" t="s">
        <v>19369</v>
      </c>
      <c r="J1408" s="250" t="s">
        <v>19370</v>
      </c>
      <c r="L1408" s="250" t="s">
        <v>19371</v>
      </c>
      <c r="M1408" s="250" t="s">
        <v>1301</v>
      </c>
      <c r="N1408" s="451" t="s">
        <v>18691</v>
      </c>
      <c r="O1408" s="250" t="s">
        <v>18692</v>
      </c>
    </row>
    <row r="1409" spans="3:15">
      <c r="C1409" s="463"/>
      <c r="D1409" s="463"/>
      <c r="E1409" s="463"/>
      <c r="H1409" s="449" t="s">
        <v>1321</v>
      </c>
      <c r="I1409" s="441" t="s">
        <v>19372</v>
      </c>
      <c r="J1409" s="250" t="s">
        <v>19373</v>
      </c>
      <c r="L1409" s="250" t="s">
        <v>19374</v>
      </c>
      <c r="M1409" s="250" t="s">
        <v>1301</v>
      </c>
      <c r="N1409" s="451" t="s">
        <v>18694</v>
      </c>
      <c r="O1409" s="250" t="s">
        <v>18695</v>
      </c>
    </row>
    <row r="1410" spans="3:15">
      <c r="C1410" s="463"/>
      <c r="D1410" s="463"/>
      <c r="E1410" s="463"/>
      <c r="H1410" s="449" t="s">
        <v>1321</v>
      </c>
      <c r="I1410" s="441" t="s">
        <v>19375</v>
      </c>
      <c r="J1410" s="250" t="s">
        <v>19376</v>
      </c>
      <c r="L1410" s="250" t="s">
        <v>19377</v>
      </c>
      <c r="M1410" s="250"/>
      <c r="N1410" s="451"/>
      <c r="O1410" s="250" t="s">
        <v>18695</v>
      </c>
    </row>
    <row r="1411" spans="3:15">
      <c r="C1411" s="463"/>
      <c r="D1411" s="463"/>
      <c r="E1411" s="463"/>
      <c r="H1411" s="449" t="s">
        <v>1321</v>
      </c>
      <c r="I1411" s="441" t="s">
        <v>19378</v>
      </c>
      <c r="J1411" s="250" t="s">
        <v>19379</v>
      </c>
      <c r="L1411" s="250" t="s">
        <v>19380</v>
      </c>
      <c r="M1411" s="250" t="s">
        <v>1301</v>
      </c>
      <c r="N1411" s="451" t="s">
        <v>17141</v>
      </c>
      <c r="O1411" s="250" t="s">
        <v>18697</v>
      </c>
    </row>
    <row r="1412" spans="3:15">
      <c r="C1412" s="463"/>
      <c r="D1412" s="463"/>
      <c r="E1412" s="463"/>
      <c r="H1412" s="449" t="s">
        <v>1321</v>
      </c>
      <c r="I1412" s="441" t="s">
        <v>19381</v>
      </c>
      <c r="J1412" s="250" t="s">
        <v>19382</v>
      </c>
      <c r="L1412" s="250" t="s">
        <v>19383</v>
      </c>
      <c r="M1412" s="250" t="s">
        <v>1301</v>
      </c>
      <c r="N1412" s="451" t="s">
        <v>18699</v>
      </c>
      <c r="O1412" s="250" t="s">
        <v>18700</v>
      </c>
    </row>
    <row r="1413" spans="3:15">
      <c r="C1413" s="463"/>
      <c r="D1413" s="463"/>
      <c r="E1413" s="463"/>
      <c r="H1413" s="449" t="s">
        <v>1321</v>
      </c>
      <c r="I1413" s="441" t="s">
        <v>19384</v>
      </c>
      <c r="J1413" s="250" t="s">
        <v>19385</v>
      </c>
      <c r="L1413" s="250" t="s">
        <v>19386</v>
      </c>
      <c r="M1413" s="250" t="s">
        <v>1301</v>
      </c>
      <c r="N1413" s="451" t="s">
        <v>18702</v>
      </c>
      <c r="O1413" s="250" t="s">
        <v>18703</v>
      </c>
    </row>
    <row r="1414" spans="3:15">
      <c r="C1414" s="463"/>
      <c r="D1414" s="463"/>
      <c r="E1414" s="463"/>
      <c r="H1414" s="449" t="s">
        <v>1321</v>
      </c>
      <c r="I1414" s="441" t="s">
        <v>19387</v>
      </c>
      <c r="J1414" s="250" t="s">
        <v>19388</v>
      </c>
      <c r="L1414" s="250" t="s">
        <v>19389</v>
      </c>
      <c r="M1414" s="250" t="s">
        <v>1301</v>
      </c>
      <c r="N1414" s="451" t="s">
        <v>18705</v>
      </c>
      <c r="O1414" s="250" t="s">
        <v>18706</v>
      </c>
    </row>
    <row r="1415" spans="3:15">
      <c r="C1415" s="463"/>
      <c r="D1415" s="463"/>
      <c r="E1415" s="463"/>
      <c r="H1415" s="449" t="s">
        <v>1321</v>
      </c>
      <c r="I1415" s="441" t="s">
        <v>19390</v>
      </c>
      <c r="J1415" s="250" t="s">
        <v>19391</v>
      </c>
      <c r="L1415" s="250" t="s">
        <v>19392</v>
      </c>
      <c r="M1415" s="250" t="s">
        <v>1301</v>
      </c>
      <c r="N1415" s="451" t="s">
        <v>15927</v>
      </c>
      <c r="O1415" s="250" t="s">
        <v>18708</v>
      </c>
    </row>
    <row r="1416" spans="3:15">
      <c r="C1416" s="463"/>
      <c r="D1416" s="463"/>
      <c r="E1416" s="463"/>
      <c r="H1416" s="449" t="s">
        <v>1321</v>
      </c>
      <c r="I1416" s="441" t="s">
        <v>19393</v>
      </c>
      <c r="J1416" s="250" t="s">
        <v>19394</v>
      </c>
      <c r="L1416" s="250" t="s">
        <v>19395</v>
      </c>
      <c r="M1416" s="250" t="s">
        <v>1301</v>
      </c>
      <c r="N1416" s="451" t="s">
        <v>18710</v>
      </c>
      <c r="O1416" s="250" t="s">
        <v>18711</v>
      </c>
    </row>
    <row r="1417" spans="3:15">
      <c r="C1417" s="463"/>
      <c r="D1417" s="463"/>
      <c r="E1417" s="463"/>
      <c r="H1417" s="449" t="s">
        <v>1321</v>
      </c>
      <c r="I1417" s="441" t="s">
        <v>19396</v>
      </c>
      <c r="J1417" s="250" t="s">
        <v>19397</v>
      </c>
      <c r="L1417" s="250" t="s">
        <v>19398</v>
      </c>
      <c r="M1417" s="250" t="s">
        <v>1301</v>
      </c>
      <c r="N1417" s="451" t="s">
        <v>18713</v>
      </c>
      <c r="O1417" s="250" t="s">
        <v>18714</v>
      </c>
    </row>
    <row r="1418" spans="3:15">
      <c r="C1418" s="463"/>
      <c r="D1418" s="463"/>
      <c r="E1418" s="463"/>
      <c r="H1418" s="449" t="s">
        <v>1321</v>
      </c>
      <c r="I1418" s="441" t="s">
        <v>19399</v>
      </c>
      <c r="J1418" s="250" t="s">
        <v>19400</v>
      </c>
      <c r="L1418" s="250" t="s">
        <v>19401</v>
      </c>
      <c r="M1418" s="250"/>
      <c r="N1418" s="451"/>
      <c r="O1418" s="250" t="s">
        <v>18714</v>
      </c>
    </row>
    <row r="1419" spans="3:15">
      <c r="C1419" s="463"/>
      <c r="D1419" s="463"/>
      <c r="E1419" s="463"/>
      <c r="H1419" s="449" t="s">
        <v>1321</v>
      </c>
      <c r="I1419" s="441" t="s">
        <v>19402</v>
      </c>
      <c r="J1419" s="250" t="s">
        <v>19403</v>
      </c>
      <c r="L1419" s="250" t="s">
        <v>19404</v>
      </c>
      <c r="M1419" s="250" t="s">
        <v>1301</v>
      </c>
      <c r="N1419" s="451" t="s">
        <v>18716</v>
      </c>
      <c r="O1419" s="250" t="s">
        <v>18717</v>
      </c>
    </row>
    <row r="1420" spans="3:15">
      <c r="C1420" s="463"/>
      <c r="D1420" s="463"/>
      <c r="E1420" s="463"/>
      <c r="H1420" s="449" t="s">
        <v>1321</v>
      </c>
      <c r="I1420" s="441" t="s">
        <v>19405</v>
      </c>
      <c r="J1420" s="250" t="s">
        <v>19406</v>
      </c>
      <c r="L1420" s="250" t="s">
        <v>19407</v>
      </c>
      <c r="M1420" s="250" t="s">
        <v>1301</v>
      </c>
      <c r="N1420" s="451" t="s">
        <v>18719</v>
      </c>
      <c r="O1420" s="250" t="s">
        <v>18720</v>
      </c>
    </row>
    <row r="1421" spans="3:15">
      <c r="C1421" s="463"/>
      <c r="D1421" s="463"/>
      <c r="E1421" s="463"/>
      <c r="H1421" s="449" t="s">
        <v>1321</v>
      </c>
      <c r="I1421" s="441" t="s">
        <v>19408</v>
      </c>
      <c r="J1421" s="250" t="s">
        <v>19409</v>
      </c>
      <c r="L1421" s="250" t="s">
        <v>19410</v>
      </c>
      <c r="M1421" s="250" t="s">
        <v>1301</v>
      </c>
      <c r="N1421" s="451" t="s">
        <v>18722</v>
      </c>
      <c r="O1421" s="250" t="s">
        <v>18723</v>
      </c>
    </row>
    <row r="1422" spans="3:15">
      <c r="C1422" s="463"/>
      <c r="D1422" s="463"/>
      <c r="E1422" s="463"/>
      <c r="H1422" s="449" t="s">
        <v>1321</v>
      </c>
      <c r="I1422" s="441" t="s">
        <v>19411</v>
      </c>
      <c r="J1422" s="250" t="s">
        <v>19412</v>
      </c>
      <c r="L1422" s="250" t="s">
        <v>19413</v>
      </c>
      <c r="M1422" s="250" t="s">
        <v>1301</v>
      </c>
      <c r="N1422" s="451" t="s">
        <v>18725</v>
      </c>
      <c r="O1422" s="250" t="s">
        <v>18726</v>
      </c>
    </row>
    <row r="1423" spans="3:15">
      <c r="C1423" s="463"/>
      <c r="D1423" s="463"/>
      <c r="E1423" s="463"/>
      <c r="H1423" s="449" t="s">
        <v>1321</v>
      </c>
      <c r="I1423" s="441" t="s">
        <v>19414</v>
      </c>
      <c r="J1423" s="250" t="s">
        <v>19415</v>
      </c>
      <c r="L1423" s="250" t="s">
        <v>19416</v>
      </c>
      <c r="M1423" s="250" t="s">
        <v>1301</v>
      </c>
      <c r="N1423" s="451" t="s">
        <v>18728</v>
      </c>
      <c r="O1423" s="250" t="s">
        <v>18729</v>
      </c>
    </row>
    <row r="1424" spans="3:15">
      <c r="C1424" s="463"/>
      <c r="D1424" s="463"/>
      <c r="E1424" s="463"/>
      <c r="H1424" s="449" t="s">
        <v>1321</v>
      </c>
      <c r="I1424" s="441" t="s">
        <v>19417</v>
      </c>
      <c r="J1424" s="250" t="s">
        <v>19418</v>
      </c>
      <c r="L1424" s="250" t="s">
        <v>19419</v>
      </c>
      <c r="M1424" s="250" t="s">
        <v>1301</v>
      </c>
      <c r="N1424" s="451" t="s">
        <v>18731</v>
      </c>
      <c r="O1424" s="250" t="s">
        <v>18732</v>
      </c>
    </row>
    <row r="1425" spans="3:15">
      <c r="C1425" s="463"/>
      <c r="D1425" s="463"/>
      <c r="E1425" s="463"/>
      <c r="H1425" s="449" t="s">
        <v>1321</v>
      </c>
      <c r="I1425" s="441" t="s">
        <v>19420</v>
      </c>
      <c r="J1425" s="250" t="s">
        <v>19421</v>
      </c>
      <c r="L1425" s="250" t="s">
        <v>19422</v>
      </c>
      <c r="M1425" s="250" t="s">
        <v>1301</v>
      </c>
      <c r="N1425" s="451" t="s">
        <v>18734</v>
      </c>
      <c r="O1425" s="250" t="s">
        <v>18735</v>
      </c>
    </row>
    <row r="1426" spans="3:15">
      <c r="C1426" s="463"/>
      <c r="D1426" s="463"/>
      <c r="E1426" s="463"/>
      <c r="H1426" s="449" t="s">
        <v>1321</v>
      </c>
      <c r="I1426" s="441" t="s">
        <v>19423</v>
      </c>
      <c r="J1426" s="250" t="s">
        <v>19424</v>
      </c>
      <c r="L1426" s="250" t="s">
        <v>19425</v>
      </c>
      <c r="M1426" s="250"/>
      <c r="N1426" s="451"/>
      <c r="O1426" s="250" t="s">
        <v>18735</v>
      </c>
    </row>
    <row r="1427" spans="3:15">
      <c r="C1427" s="463"/>
      <c r="D1427" s="463"/>
      <c r="E1427" s="463"/>
      <c r="H1427" s="449" t="s">
        <v>1321</v>
      </c>
      <c r="I1427" s="441" t="s">
        <v>19426</v>
      </c>
      <c r="J1427" s="250" t="s">
        <v>19427</v>
      </c>
      <c r="L1427" s="250" t="s">
        <v>19428</v>
      </c>
      <c r="M1427" s="250" t="s">
        <v>1301</v>
      </c>
      <c r="N1427" s="451" t="s">
        <v>18737</v>
      </c>
      <c r="O1427" s="250" t="s">
        <v>18738</v>
      </c>
    </row>
    <row r="1428" spans="3:15">
      <c r="C1428" s="463"/>
      <c r="D1428" s="463"/>
      <c r="E1428" s="463"/>
      <c r="H1428" s="449" t="s">
        <v>1321</v>
      </c>
      <c r="I1428" s="441" t="s">
        <v>19429</v>
      </c>
      <c r="J1428" s="250" t="s">
        <v>19430</v>
      </c>
      <c r="L1428" s="250" t="s">
        <v>19431</v>
      </c>
      <c r="M1428" s="250" t="s">
        <v>1304</v>
      </c>
      <c r="N1428" s="451" t="s">
        <v>18741</v>
      </c>
      <c r="O1428" s="250" t="s">
        <v>18742</v>
      </c>
    </row>
    <row r="1429" spans="3:15">
      <c r="C1429" s="463"/>
      <c r="D1429" s="463"/>
      <c r="E1429" s="463"/>
      <c r="H1429" s="449" t="s">
        <v>1321</v>
      </c>
      <c r="I1429" s="441" t="s">
        <v>19432</v>
      </c>
      <c r="J1429" s="250" t="s">
        <v>19433</v>
      </c>
      <c r="L1429" s="250" t="s">
        <v>19434</v>
      </c>
      <c r="M1429" s="250" t="s">
        <v>1304</v>
      </c>
      <c r="N1429" s="451" t="s">
        <v>18744</v>
      </c>
      <c r="O1429" s="250" t="s">
        <v>18745</v>
      </c>
    </row>
    <row r="1430" spans="3:15">
      <c r="C1430" s="463"/>
      <c r="D1430" s="463"/>
      <c r="E1430" s="463"/>
      <c r="H1430" s="449" t="s">
        <v>1321</v>
      </c>
      <c r="I1430" s="441" t="s">
        <v>19435</v>
      </c>
      <c r="J1430" s="250" t="s">
        <v>19436</v>
      </c>
      <c r="L1430" s="250" t="s">
        <v>19437</v>
      </c>
      <c r="M1430" s="250" t="s">
        <v>1304</v>
      </c>
      <c r="N1430" s="451" t="s">
        <v>18747</v>
      </c>
      <c r="O1430" s="250" t="s">
        <v>18748</v>
      </c>
    </row>
    <row r="1431" spans="3:15">
      <c r="C1431" s="463"/>
      <c r="D1431" s="463"/>
      <c r="E1431" s="463"/>
      <c r="H1431" s="449" t="s">
        <v>1321</v>
      </c>
      <c r="I1431" s="441" t="s">
        <v>19438</v>
      </c>
      <c r="J1431" s="250" t="s">
        <v>19439</v>
      </c>
      <c r="L1431" s="250" t="s">
        <v>19440</v>
      </c>
      <c r="M1431" s="250" t="s">
        <v>1304</v>
      </c>
      <c r="N1431" s="451" t="s">
        <v>18750</v>
      </c>
      <c r="O1431" s="250" t="s">
        <v>18751</v>
      </c>
    </row>
    <row r="1432" spans="3:15">
      <c r="C1432" s="463"/>
      <c r="D1432" s="463"/>
      <c r="E1432" s="463"/>
      <c r="H1432" s="449" t="s">
        <v>1321</v>
      </c>
      <c r="I1432" s="441" t="s">
        <v>19441</v>
      </c>
      <c r="J1432" s="250" t="s">
        <v>19442</v>
      </c>
      <c r="L1432" s="250" t="s">
        <v>19443</v>
      </c>
      <c r="M1432" s="250"/>
      <c r="N1432" s="451"/>
      <c r="O1432" s="250" t="s">
        <v>18751</v>
      </c>
    </row>
    <row r="1433" spans="3:15">
      <c r="C1433" s="463"/>
      <c r="D1433" s="463"/>
      <c r="E1433" s="463"/>
      <c r="H1433" s="449" t="s">
        <v>1321</v>
      </c>
      <c r="I1433" s="441" t="s">
        <v>19444</v>
      </c>
      <c r="J1433" s="250" t="s">
        <v>19445</v>
      </c>
      <c r="L1433" s="250" t="s">
        <v>19446</v>
      </c>
      <c r="M1433" s="250" t="s">
        <v>1304</v>
      </c>
      <c r="N1433" s="451" t="s">
        <v>18753</v>
      </c>
      <c r="O1433" s="250" t="s">
        <v>18754</v>
      </c>
    </row>
    <row r="1434" spans="3:15">
      <c r="C1434" s="463"/>
      <c r="D1434" s="463"/>
      <c r="E1434" s="463"/>
      <c r="H1434" s="449" t="s">
        <v>1321</v>
      </c>
      <c r="I1434" s="441" t="s">
        <v>19447</v>
      </c>
      <c r="J1434" s="250" t="s">
        <v>19448</v>
      </c>
      <c r="L1434" s="250" t="s">
        <v>19449</v>
      </c>
      <c r="M1434" s="250" t="s">
        <v>1304</v>
      </c>
      <c r="N1434" s="451" t="s">
        <v>18756</v>
      </c>
      <c r="O1434" s="250" t="s">
        <v>18757</v>
      </c>
    </row>
    <row r="1435" spans="3:15">
      <c r="C1435" s="463"/>
      <c r="D1435" s="463"/>
      <c r="E1435" s="463"/>
      <c r="H1435" s="449" t="s">
        <v>1321</v>
      </c>
      <c r="I1435" s="441" t="s">
        <v>19450</v>
      </c>
      <c r="J1435" s="250" t="s">
        <v>19451</v>
      </c>
      <c r="L1435" s="250" t="s">
        <v>19452</v>
      </c>
      <c r="M1435" s="250" t="s">
        <v>1304</v>
      </c>
      <c r="N1435" s="451" t="s">
        <v>18759</v>
      </c>
      <c r="O1435" s="250" t="s">
        <v>18760</v>
      </c>
    </row>
    <row r="1436" spans="3:15">
      <c r="C1436" s="463"/>
      <c r="D1436" s="463"/>
      <c r="E1436" s="463"/>
      <c r="H1436" s="449" t="s">
        <v>1321</v>
      </c>
      <c r="I1436" s="441" t="s">
        <v>19453</v>
      </c>
      <c r="J1436" s="250" t="s">
        <v>19454</v>
      </c>
      <c r="L1436" s="250" t="s">
        <v>19455</v>
      </c>
      <c r="M1436" s="250" t="s">
        <v>1304</v>
      </c>
      <c r="N1436" s="451" t="s">
        <v>18762</v>
      </c>
      <c r="O1436" s="250" t="s">
        <v>18763</v>
      </c>
    </row>
    <row r="1437" spans="3:15">
      <c r="C1437" s="463"/>
      <c r="D1437" s="463"/>
      <c r="E1437" s="463"/>
      <c r="H1437" s="449" t="s">
        <v>1321</v>
      </c>
      <c r="I1437" s="441" t="s">
        <v>19456</v>
      </c>
      <c r="J1437" s="250" t="s">
        <v>19457</v>
      </c>
      <c r="L1437" s="250" t="s">
        <v>19458</v>
      </c>
      <c r="M1437" s="250" t="s">
        <v>1304</v>
      </c>
      <c r="N1437" s="451" t="s">
        <v>18765</v>
      </c>
      <c r="O1437" s="250" t="s">
        <v>18766</v>
      </c>
    </row>
    <row r="1438" spans="3:15">
      <c r="C1438" s="463"/>
      <c r="D1438" s="463"/>
      <c r="E1438" s="463"/>
      <c r="H1438" s="449" t="s">
        <v>1321</v>
      </c>
      <c r="I1438" s="441" t="s">
        <v>19459</v>
      </c>
      <c r="J1438" s="250" t="s">
        <v>19460</v>
      </c>
      <c r="L1438" s="250" t="s">
        <v>19461</v>
      </c>
      <c r="M1438" s="250" t="s">
        <v>1304</v>
      </c>
      <c r="N1438" s="451" t="s">
        <v>18768</v>
      </c>
      <c r="O1438" s="250" t="s">
        <v>18769</v>
      </c>
    </row>
    <row r="1439" spans="3:15">
      <c r="C1439" s="463"/>
      <c r="D1439" s="463"/>
      <c r="E1439" s="463"/>
      <c r="H1439" s="449" t="s">
        <v>1321</v>
      </c>
      <c r="I1439" s="441" t="s">
        <v>19462</v>
      </c>
      <c r="J1439" s="250" t="s">
        <v>19463</v>
      </c>
      <c r="L1439" s="250" t="s">
        <v>19464</v>
      </c>
      <c r="M1439" s="250" t="s">
        <v>1304</v>
      </c>
      <c r="N1439" s="451" t="s">
        <v>18771</v>
      </c>
      <c r="O1439" s="250" t="s">
        <v>18772</v>
      </c>
    </row>
    <row r="1440" spans="3:15">
      <c r="C1440" s="463"/>
      <c r="D1440" s="463"/>
      <c r="E1440" s="463"/>
      <c r="H1440" s="449" t="s">
        <v>1321</v>
      </c>
      <c r="I1440" s="441" t="s">
        <v>19465</v>
      </c>
      <c r="J1440" s="250" t="s">
        <v>19466</v>
      </c>
      <c r="L1440" s="250" t="s">
        <v>19467</v>
      </c>
      <c r="M1440" s="250" t="s">
        <v>1304</v>
      </c>
      <c r="N1440" s="451" t="s">
        <v>18774</v>
      </c>
      <c r="O1440" s="250" t="s">
        <v>18775</v>
      </c>
    </row>
    <row r="1441" spans="3:15">
      <c r="C1441" s="463"/>
      <c r="D1441" s="463"/>
      <c r="E1441" s="463"/>
      <c r="H1441" s="449" t="s">
        <v>1321</v>
      </c>
      <c r="I1441" s="441" t="s">
        <v>19468</v>
      </c>
      <c r="J1441" s="250" t="s">
        <v>19469</v>
      </c>
      <c r="L1441" s="250" t="s">
        <v>19470</v>
      </c>
      <c r="M1441" s="250" t="s">
        <v>1304</v>
      </c>
      <c r="N1441" s="451" t="s">
        <v>18777</v>
      </c>
      <c r="O1441" s="250" t="s">
        <v>18778</v>
      </c>
    </row>
    <row r="1442" spans="3:15">
      <c r="C1442" s="463"/>
      <c r="D1442" s="463"/>
      <c r="E1442" s="463"/>
      <c r="H1442" s="449" t="s">
        <v>1321</v>
      </c>
      <c r="I1442" s="441" t="s">
        <v>19471</v>
      </c>
      <c r="J1442" s="250" t="s">
        <v>19472</v>
      </c>
      <c r="L1442" s="250" t="s">
        <v>19473</v>
      </c>
      <c r="M1442" s="250" t="s">
        <v>1304</v>
      </c>
      <c r="N1442" s="451" t="s">
        <v>18780</v>
      </c>
      <c r="O1442" s="250" t="s">
        <v>18781</v>
      </c>
    </row>
    <row r="1443" spans="3:15">
      <c r="C1443" s="463"/>
      <c r="D1443" s="463"/>
      <c r="E1443" s="463"/>
      <c r="H1443" s="449" t="s">
        <v>1321</v>
      </c>
      <c r="I1443" s="441" t="s">
        <v>19474</v>
      </c>
      <c r="J1443" s="250" t="s">
        <v>19475</v>
      </c>
      <c r="L1443" s="250" t="s">
        <v>19476</v>
      </c>
      <c r="M1443" s="250" t="s">
        <v>1304</v>
      </c>
      <c r="N1443" s="451" t="s">
        <v>18783</v>
      </c>
      <c r="O1443" s="250" t="s">
        <v>18784</v>
      </c>
    </row>
    <row r="1444" spans="3:15">
      <c r="C1444" s="463"/>
      <c r="D1444" s="463"/>
      <c r="E1444" s="463"/>
      <c r="H1444" s="449" t="s">
        <v>1321</v>
      </c>
      <c r="I1444" s="441" t="s">
        <v>19477</v>
      </c>
      <c r="J1444" s="250" t="s">
        <v>19478</v>
      </c>
      <c r="L1444" s="250" t="s">
        <v>19479</v>
      </c>
      <c r="M1444" s="250" t="s">
        <v>1304</v>
      </c>
      <c r="N1444" s="451" t="s">
        <v>17029</v>
      </c>
      <c r="O1444" s="250" t="s">
        <v>18786</v>
      </c>
    </row>
    <row r="1445" spans="3:15">
      <c r="C1445" s="463"/>
      <c r="D1445" s="463"/>
      <c r="E1445" s="463"/>
      <c r="H1445" s="449" t="s">
        <v>1321</v>
      </c>
      <c r="I1445" s="441" t="s">
        <v>19480</v>
      </c>
      <c r="J1445" s="250" t="s">
        <v>19481</v>
      </c>
      <c r="L1445" s="250" t="s">
        <v>19482</v>
      </c>
      <c r="M1445" s="250" t="s">
        <v>1304</v>
      </c>
      <c r="N1445" s="451" t="s">
        <v>18788</v>
      </c>
      <c r="O1445" s="250" t="s">
        <v>18789</v>
      </c>
    </row>
    <row r="1446" spans="3:15">
      <c r="C1446" s="463"/>
      <c r="D1446" s="463"/>
      <c r="E1446" s="463"/>
      <c r="H1446" s="449" t="s">
        <v>1321</v>
      </c>
      <c r="I1446" s="441" t="s">
        <v>19483</v>
      </c>
      <c r="J1446" s="250" t="s">
        <v>19484</v>
      </c>
      <c r="L1446" s="250" t="s">
        <v>19485</v>
      </c>
      <c r="M1446" s="250"/>
      <c r="N1446" s="451"/>
      <c r="O1446" s="250" t="s">
        <v>18789</v>
      </c>
    </row>
    <row r="1447" spans="3:15">
      <c r="C1447" s="463"/>
      <c r="D1447" s="463"/>
      <c r="E1447" s="463"/>
      <c r="H1447" s="459"/>
      <c r="I1447" s="455" t="s">
        <v>1332</v>
      </c>
      <c r="J1447" s="460"/>
      <c r="L1447" s="250" t="s">
        <v>19486</v>
      </c>
      <c r="M1447" s="250" t="s">
        <v>1304</v>
      </c>
      <c r="N1447" s="451" t="s">
        <v>18791</v>
      </c>
      <c r="O1447" s="250" t="s">
        <v>18792</v>
      </c>
    </row>
    <row r="1448" spans="3:15">
      <c r="C1448" s="463"/>
      <c r="D1448" s="463"/>
      <c r="E1448" s="463"/>
      <c r="H1448" s="449" t="s">
        <v>1323</v>
      </c>
      <c r="I1448" s="441" t="s">
        <v>19487</v>
      </c>
      <c r="J1448" s="250" t="s">
        <v>19488</v>
      </c>
      <c r="L1448" s="250" t="s">
        <v>19489</v>
      </c>
      <c r="M1448" s="250"/>
      <c r="N1448" s="451"/>
      <c r="O1448" s="250" t="s">
        <v>18792</v>
      </c>
    </row>
    <row r="1449" spans="3:15">
      <c r="C1449" s="463"/>
      <c r="D1449" s="463"/>
      <c r="E1449" s="463"/>
      <c r="H1449" s="449" t="s">
        <v>1323</v>
      </c>
      <c r="I1449" s="441" t="s">
        <v>19490</v>
      </c>
      <c r="J1449" s="250" t="s">
        <v>19491</v>
      </c>
      <c r="L1449" s="250" t="s">
        <v>19492</v>
      </c>
      <c r="M1449" s="250" t="s">
        <v>1306</v>
      </c>
      <c r="N1449" s="451" t="s">
        <v>18795</v>
      </c>
      <c r="O1449" s="250" t="s">
        <v>18796</v>
      </c>
    </row>
    <row r="1450" spans="3:15">
      <c r="C1450" s="463"/>
      <c r="D1450" s="463"/>
      <c r="E1450" s="463"/>
      <c r="H1450" s="449" t="s">
        <v>1323</v>
      </c>
      <c r="I1450" s="441" t="s">
        <v>17198</v>
      </c>
      <c r="J1450" s="250" t="s">
        <v>19493</v>
      </c>
      <c r="L1450" s="250" t="s">
        <v>19494</v>
      </c>
      <c r="M1450" s="250" t="s">
        <v>1306</v>
      </c>
      <c r="N1450" s="451" t="s">
        <v>18798</v>
      </c>
      <c r="O1450" s="250" t="s">
        <v>18799</v>
      </c>
    </row>
    <row r="1451" spans="3:15">
      <c r="C1451" s="463"/>
      <c r="D1451" s="463"/>
      <c r="E1451" s="463"/>
      <c r="H1451" s="449" t="s">
        <v>1323</v>
      </c>
      <c r="I1451" s="441" t="s">
        <v>19495</v>
      </c>
      <c r="J1451" s="250" t="s">
        <v>19496</v>
      </c>
      <c r="L1451" s="250" t="s">
        <v>19497</v>
      </c>
      <c r="M1451" s="250" t="s">
        <v>1306</v>
      </c>
      <c r="N1451" s="451" t="s">
        <v>18801</v>
      </c>
      <c r="O1451" s="250" t="s">
        <v>18802</v>
      </c>
    </row>
    <row r="1452" spans="3:15">
      <c r="C1452" s="463"/>
      <c r="D1452" s="463"/>
      <c r="E1452" s="463"/>
      <c r="H1452" s="449" t="s">
        <v>1323</v>
      </c>
      <c r="I1452" s="441" t="s">
        <v>19498</v>
      </c>
      <c r="J1452" s="250" t="s">
        <v>19499</v>
      </c>
      <c r="L1452" s="250" t="s">
        <v>19500</v>
      </c>
      <c r="M1452" s="250" t="s">
        <v>1306</v>
      </c>
      <c r="N1452" s="451" t="s">
        <v>18804</v>
      </c>
      <c r="O1452" s="250" t="s">
        <v>18805</v>
      </c>
    </row>
    <row r="1453" spans="3:15">
      <c r="C1453" s="463"/>
      <c r="D1453" s="463"/>
      <c r="E1453" s="463"/>
      <c r="H1453" s="449" t="s">
        <v>1323</v>
      </c>
      <c r="I1453" s="441" t="s">
        <v>19501</v>
      </c>
      <c r="J1453" s="250" t="s">
        <v>19502</v>
      </c>
      <c r="L1453" s="250" t="s">
        <v>19503</v>
      </c>
      <c r="M1453" s="250" t="s">
        <v>1306</v>
      </c>
      <c r="N1453" s="451" t="s">
        <v>18807</v>
      </c>
      <c r="O1453" s="250" t="s">
        <v>18808</v>
      </c>
    </row>
    <row r="1454" spans="3:15">
      <c r="C1454" s="463"/>
      <c r="D1454" s="463"/>
      <c r="E1454" s="463"/>
      <c r="H1454" s="449" t="s">
        <v>1323</v>
      </c>
      <c r="I1454" s="441" t="s">
        <v>19504</v>
      </c>
      <c r="J1454" s="250" t="s">
        <v>19505</v>
      </c>
      <c r="L1454" s="250" t="s">
        <v>19506</v>
      </c>
      <c r="M1454" s="250"/>
      <c r="N1454" s="451"/>
      <c r="O1454" s="250" t="s">
        <v>18808</v>
      </c>
    </row>
    <row r="1455" spans="3:15">
      <c r="C1455" s="463"/>
      <c r="D1455" s="463"/>
      <c r="E1455" s="463"/>
      <c r="H1455" s="449" t="s">
        <v>1323</v>
      </c>
      <c r="I1455" s="441" t="s">
        <v>19507</v>
      </c>
      <c r="J1455" s="250" t="s">
        <v>19508</v>
      </c>
      <c r="L1455" s="250" t="s">
        <v>19509</v>
      </c>
      <c r="M1455" s="250" t="s">
        <v>1306</v>
      </c>
      <c r="N1455" s="451" t="s">
        <v>18810</v>
      </c>
      <c r="O1455" s="250" t="s">
        <v>18811</v>
      </c>
    </row>
    <row r="1456" spans="3:15">
      <c r="C1456" s="463"/>
      <c r="D1456" s="463"/>
      <c r="E1456" s="463"/>
      <c r="H1456" s="449" t="s">
        <v>1323</v>
      </c>
      <c r="I1456" s="441" t="s">
        <v>19510</v>
      </c>
      <c r="J1456" s="250" t="s">
        <v>19511</v>
      </c>
      <c r="L1456" s="250" t="s">
        <v>19512</v>
      </c>
      <c r="M1456" s="250" t="s">
        <v>1306</v>
      </c>
      <c r="N1456" s="451" t="s">
        <v>18813</v>
      </c>
      <c r="O1456" s="250" t="s">
        <v>18814</v>
      </c>
    </row>
    <row r="1457" spans="3:15">
      <c r="C1457" s="463"/>
      <c r="D1457" s="463"/>
      <c r="E1457" s="463"/>
      <c r="H1457" s="449" t="s">
        <v>1323</v>
      </c>
      <c r="I1457" s="441" t="s">
        <v>19513</v>
      </c>
      <c r="J1457" s="250" t="s">
        <v>19514</v>
      </c>
      <c r="L1457" s="250" t="s">
        <v>19515</v>
      </c>
      <c r="M1457" s="250" t="s">
        <v>1306</v>
      </c>
      <c r="N1457" s="451" t="s">
        <v>18816</v>
      </c>
      <c r="O1457" s="250" t="s">
        <v>18817</v>
      </c>
    </row>
    <row r="1458" spans="3:15">
      <c r="C1458" s="463"/>
      <c r="D1458" s="463"/>
      <c r="E1458" s="463"/>
      <c r="H1458" s="449" t="s">
        <v>1323</v>
      </c>
      <c r="I1458" s="441" t="s">
        <v>19516</v>
      </c>
      <c r="J1458" s="250" t="s">
        <v>19517</v>
      </c>
      <c r="L1458" s="250" t="s">
        <v>19518</v>
      </c>
      <c r="M1458" s="250" t="s">
        <v>1306</v>
      </c>
      <c r="N1458" s="451" t="s">
        <v>18819</v>
      </c>
      <c r="O1458" s="250" t="s">
        <v>18820</v>
      </c>
    </row>
    <row r="1459" spans="3:15">
      <c r="C1459" s="463"/>
      <c r="D1459" s="463"/>
      <c r="E1459" s="463"/>
      <c r="H1459" s="449" t="s">
        <v>1323</v>
      </c>
      <c r="I1459" s="441" t="s">
        <v>19519</v>
      </c>
      <c r="J1459" s="250" t="s">
        <v>19520</v>
      </c>
      <c r="L1459" s="250" t="s">
        <v>19521</v>
      </c>
      <c r="M1459" s="250"/>
      <c r="N1459" s="451"/>
      <c r="O1459" s="250" t="s">
        <v>18820</v>
      </c>
    </row>
    <row r="1460" spans="3:15">
      <c r="C1460" s="463"/>
      <c r="D1460" s="463"/>
      <c r="E1460" s="463"/>
      <c r="H1460" s="449" t="s">
        <v>1323</v>
      </c>
      <c r="I1460" s="441" t="s">
        <v>15296</v>
      </c>
      <c r="J1460" s="250" t="s">
        <v>19522</v>
      </c>
      <c r="L1460" s="250" t="s">
        <v>19523</v>
      </c>
      <c r="M1460" s="250" t="s">
        <v>1306</v>
      </c>
      <c r="N1460" s="451" t="s">
        <v>18822</v>
      </c>
      <c r="O1460" s="250" t="s">
        <v>18823</v>
      </c>
    </row>
    <row r="1461" spans="3:15">
      <c r="C1461" s="463"/>
      <c r="D1461" s="463"/>
      <c r="E1461" s="463"/>
      <c r="H1461" s="449" t="s">
        <v>1323</v>
      </c>
      <c r="I1461" s="441" t="s">
        <v>19524</v>
      </c>
      <c r="J1461" s="250" t="s">
        <v>19525</v>
      </c>
      <c r="L1461" s="250" t="s">
        <v>19526</v>
      </c>
      <c r="M1461" s="250" t="s">
        <v>1306</v>
      </c>
      <c r="N1461" s="451" t="s">
        <v>18825</v>
      </c>
      <c r="O1461" s="250" t="s">
        <v>18826</v>
      </c>
    </row>
    <row r="1462" spans="3:15">
      <c r="C1462" s="463"/>
      <c r="D1462" s="463"/>
      <c r="E1462" s="463"/>
      <c r="H1462" s="449" t="s">
        <v>1323</v>
      </c>
      <c r="I1462" s="441" t="s">
        <v>19527</v>
      </c>
      <c r="J1462" s="250" t="s">
        <v>19528</v>
      </c>
      <c r="L1462" s="250" t="s">
        <v>19529</v>
      </c>
      <c r="M1462" s="250"/>
      <c r="N1462" s="451"/>
      <c r="O1462" s="250" t="s">
        <v>18826</v>
      </c>
    </row>
    <row r="1463" spans="3:15">
      <c r="C1463" s="463"/>
      <c r="D1463" s="463"/>
      <c r="E1463" s="463"/>
      <c r="H1463" s="449" t="s">
        <v>1323</v>
      </c>
      <c r="I1463" s="441" t="s">
        <v>19530</v>
      </c>
      <c r="J1463" s="250" t="s">
        <v>19531</v>
      </c>
      <c r="L1463" s="250" t="s">
        <v>19532</v>
      </c>
      <c r="M1463" s="250" t="s">
        <v>1306</v>
      </c>
      <c r="N1463" s="451" t="s">
        <v>18828</v>
      </c>
      <c r="O1463" s="250" t="s">
        <v>18829</v>
      </c>
    </row>
    <row r="1464" spans="3:15">
      <c r="C1464" s="463"/>
      <c r="D1464" s="463"/>
      <c r="E1464" s="463"/>
      <c r="H1464" s="449" t="s">
        <v>1323</v>
      </c>
      <c r="I1464" s="441" t="s">
        <v>19533</v>
      </c>
      <c r="J1464" s="250" t="s">
        <v>19534</v>
      </c>
      <c r="L1464" s="250" t="s">
        <v>19535</v>
      </c>
      <c r="M1464" s="250"/>
      <c r="N1464" s="451"/>
      <c r="O1464" s="250" t="s">
        <v>18829</v>
      </c>
    </row>
    <row r="1465" spans="3:15">
      <c r="C1465" s="463"/>
      <c r="D1465" s="463"/>
      <c r="E1465" s="463"/>
      <c r="H1465" s="449" t="s">
        <v>1323</v>
      </c>
      <c r="I1465" s="441" t="s">
        <v>19536</v>
      </c>
      <c r="J1465" s="250" t="s">
        <v>19537</v>
      </c>
      <c r="L1465" s="250" t="s">
        <v>19538</v>
      </c>
      <c r="M1465" s="250"/>
      <c r="N1465" s="451"/>
      <c r="O1465" s="250" t="s">
        <v>18829</v>
      </c>
    </row>
    <row r="1466" spans="3:15">
      <c r="C1466" s="463"/>
      <c r="D1466" s="463"/>
      <c r="E1466" s="463"/>
      <c r="H1466" s="449" t="s">
        <v>1323</v>
      </c>
      <c r="I1466" s="441" t="s">
        <v>19539</v>
      </c>
      <c r="J1466" s="250" t="s">
        <v>19540</v>
      </c>
      <c r="L1466" s="250" t="s">
        <v>19541</v>
      </c>
      <c r="M1466" s="250" t="s">
        <v>1306</v>
      </c>
      <c r="N1466" s="451" t="s">
        <v>18831</v>
      </c>
      <c r="O1466" s="250" t="s">
        <v>18832</v>
      </c>
    </row>
    <row r="1467" spans="3:15">
      <c r="C1467" s="463"/>
      <c r="D1467" s="463"/>
      <c r="E1467" s="463"/>
      <c r="H1467" s="449" t="s">
        <v>1323</v>
      </c>
      <c r="I1467" s="441" t="s">
        <v>19542</v>
      </c>
      <c r="J1467" s="250" t="s">
        <v>19543</v>
      </c>
      <c r="L1467" s="250" t="s">
        <v>19544</v>
      </c>
      <c r="M1467" s="250" t="s">
        <v>1306</v>
      </c>
      <c r="N1467" s="451" t="s">
        <v>18834</v>
      </c>
      <c r="O1467" s="250" t="s">
        <v>18835</v>
      </c>
    </row>
    <row r="1468" spans="3:15">
      <c r="C1468" s="463"/>
      <c r="D1468" s="463"/>
      <c r="E1468" s="463"/>
      <c r="H1468" s="449" t="s">
        <v>1323</v>
      </c>
      <c r="I1468" s="441" t="s">
        <v>19545</v>
      </c>
      <c r="J1468" s="250" t="s">
        <v>19546</v>
      </c>
      <c r="L1468" s="250" t="s">
        <v>19547</v>
      </c>
      <c r="M1468" s="250" t="s">
        <v>1306</v>
      </c>
      <c r="N1468" s="451" t="s">
        <v>18837</v>
      </c>
      <c r="O1468" s="250" t="s">
        <v>18838</v>
      </c>
    </row>
    <row r="1469" spans="3:15">
      <c r="C1469" s="463"/>
      <c r="D1469" s="463"/>
      <c r="E1469" s="463"/>
      <c r="H1469" s="449" t="s">
        <v>1323</v>
      </c>
      <c r="I1469" s="441" t="s">
        <v>19548</v>
      </c>
      <c r="J1469" s="250" t="s">
        <v>19549</v>
      </c>
      <c r="L1469" s="250" t="s">
        <v>19550</v>
      </c>
      <c r="M1469" s="250"/>
      <c r="N1469" s="451"/>
      <c r="O1469" s="250" t="s">
        <v>18838</v>
      </c>
    </row>
    <row r="1470" spans="3:15">
      <c r="C1470" s="463"/>
      <c r="D1470" s="463"/>
      <c r="E1470" s="463"/>
      <c r="H1470" s="449" t="s">
        <v>1323</v>
      </c>
      <c r="I1470" s="441" t="s">
        <v>19551</v>
      </c>
      <c r="J1470" s="250" t="s">
        <v>19552</v>
      </c>
      <c r="L1470" s="250" t="s">
        <v>19553</v>
      </c>
      <c r="M1470" s="250" t="s">
        <v>1306</v>
      </c>
      <c r="N1470" s="451" t="s">
        <v>18840</v>
      </c>
      <c r="O1470" s="250" t="s">
        <v>18841</v>
      </c>
    </row>
    <row r="1471" spans="3:15">
      <c r="C1471" s="463"/>
      <c r="D1471" s="463"/>
      <c r="E1471" s="463"/>
      <c r="H1471" s="449" t="s">
        <v>1323</v>
      </c>
      <c r="I1471" s="441" t="s">
        <v>19554</v>
      </c>
      <c r="J1471" s="250" t="s">
        <v>19555</v>
      </c>
      <c r="L1471" s="250" t="s">
        <v>19556</v>
      </c>
      <c r="M1471" s="250"/>
      <c r="N1471" s="451"/>
      <c r="O1471" s="250" t="s">
        <v>18841</v>
      </c>
    </row>
    <row r="1472" spans="3:15">
      <c r="C1472" s="463"/>
      <c r="D1472" s="463"/>
      <c r="E1472" s="463"/>
      <c r="H1472" s="449" t="s">
        <v>1323</v>
      </c>
      <c r="I1472" s="441" t="s">
        <v>19557</v>
      </c>
      <c r="J1472" s="250" t="s">
        <v>19558</v>
      </c>
      <c r="L1472" s="250" t="s">
        <v>19559</v>
      </c>
      <c r="M1472" s="250" t="s">
        <v>1308</v>
      </c>
      <c r="N1472" s="451" t="s">
        <v>18844</v>
      </c>
      <c r="O1472" s="250" t="s">
        <v>18845</v>
      </c>
    </row>
    <row r="1473" spans="3:15">
      <c r="C1473" s="463"/>
      <c r="D1473" s="463"/>
      <c r="E1473" s="463"/>
      <c r="H1473" s="449" t="s">
        <v>1323</v>
      </c>
      <c r="I1473" s="441" t="s">
        <v>19197</v>
      </c>
      <c r="J1473" s="250" t="s">
        <v>19560</v>
      </c>
      <c r="L1473" s="250" t="s">
        <v>19561</v>
      </c>
      <c r="M1473" s="250" t="s">
        <v>1308</v>
      </c>
      <c r="N1473" s="451" t="s">
        <v>18847</v>
      </c>
      <c r="O1473" s="250" t="s">
        <v>18848</v>
      </c>
    </row>
    <row r="1474" spans="3:15">
      <c r="C1474" s="463"/>
      <c r="D1474" s="463"/>
      <c r="E1474" s="463"/>
      <c r="H1474" s="449" t="s">
        <v>1323</v>
      </c>
      <c r="I1474" s="441" t="s">
        <v>19562</v>
      </c>
      <c r="J1474" s="250" t="s">
        <v>19563</v>
      </c>
      <c r="L1474" s="250" t="s">
        <v>19564</v>
      </c>
      <c r="M1474" s="250" t="s">
        <v>1308</v>
      </c>
      <c r="N1474" s="451" t="s">
        <v>18850</v>
      </c>
      <c r="O1474" s="250" t="s">
        <v>18851</v>
      </c>
    </row>
    <row r="1475" spans="3:15">
      <c r="C1475" s="463"/>
      <c r="D1475" s="463"/>
      <c r="E1475" s="463"/>
      <c r="H1475" s="449" t="s">
        <v>1323</v>
      </c>
      <c r="I1475" s="441" t="s">
        <v>19565</v>
      </c>
      <c r="J1475" s="250" t="s">
        <v>19566</v>
      </c>
      <c r="L1475" s="250" t="s">
        <v>19567</v>
      </c>
      <c r="M1475" s="250" t="s">
        <v>1308</v>
      </c>
      <c r="N1475" s="451" t="s">
        <v>18853</v>
      </c>
      <c r="O1475" s="250" t="s">
        <v>18854</v>
      </c>
    </row>
    <row r="1476" spans="3:15">
      <c r="C1476" s="463"/>
      <c r="D1476" s="463"/>
      <c r="E1476" s="463"/>
      <c r="H1476" s="449" t="s">
        <v>1323</v>
      </c>
      <c r="I1476" s="441" t="s">
        <v>19568</v>
      </c>
      <c r="J1476" s="250" t="s">
        <v>19569</v>
      </c>
      <c r="L1476" s="250" t="s">
        <v>19570</v>
      </c>
      <c r="M1476" s="250" t="s">
        <v>1308</v>
      </c>
      <c r="N1476" s="451" t="s">
        <v>18856</v>
      </c>
      <c r="O1476" s="250" t="s">
        <v>18857</v>
      </c>
    </row>
    <row r="1477" spans="3:15">
      <c r="C1477" s="463"/>
      <c r="D1477" s="463"/>
      <c r="E1477" s="463"/>
      <c r="H1477" s="449" t="s">
        <v>1323</v>
      </c>
      <c r="I1477" s="441" t="s">
        <v>19571</v>
      </c>
      <c r="J1477" s="250" t="s">
        <v>19572</v>
      </c>
      <c r="L1477" s="250" t="s">
        <v>19573</v>
      </c>
      <c r="M1477" s="250" t="s">
        <v>1308</v>
      </c>
      <c r="N1477" s="451" t="s">
        <v>18859</v>
      </c>
      <c r="O1477" s="250" t="s">
        <v>18860</v>
      </c>
    </row>
    <row r="1478" spans="3:15">
      <c r="C1478" s="463"/>
      <c r="D1478" s="463"/>
      <c r="E1478" s="463"/>
      <c r="H1478" s="449" t="s">
        <v>1323</v>
      </c>
      <c r="I1478" s="441" t="s">
        <v>19574</v>
      </c>
      <c r="J1478" s="250" t="s">
        <v>19575</v>
      </c>
      <c r="L1478" s="250" t="s">
        <v>19576</v>
      </c>
      <c r="M1478" s="250" t="s">
        <v>1308</v>
      </c>
      <c r="N1478" s="451" t="s">
        <v>18862</v>
      </c>
      <c r="O1478" s="250" t="s">
        <v>18863</v>
      </c>
    </row>
    <row r="1479" spans="3:15">
      <c r="C1479" s="463"/>
      <c r="D1479" s="463"/>
      <c r="E1479" s="463"/>
      <c r="H1479" s="449" t="s">
        <v>1323</v>
      </c>
      <c r="I1479" s="441" t="s">
        <v>19577</v>
      </c>
      <c r="J1479" s="250" t="s">
        <v>19578</v>
      </c>
      <c r="L1479" s="250" t="s">
        <v>19579</v>
      </c>
      <c r="M1479" s="250"/>
      <c r="N1479" s="451"/>
      <c r="O1479" s="250" t="s">
        <v>18863</v>
      </c>
    </row>
    <row r="1480" spans="3:15">
      <c r="C1480" s="463"/>
      <c r="D1480" s="463"/>
      <c r="E1480" s="463"/>
      <c r="H1480" s="449" t="s">
        <v>1323</v>
      </c>
      <c r="I1480" s="441" t="s">
        <v>19580</v>
      </c>
      <c r="J1480" s="250" t="s">
        <v>19581</v>
      </c>
      <c r="L1480" s="250" t="s">
        <v>19582</v>
      </c>
      <c r="M1480" s="250" t="s">
        <v>1308</v>
      </c>
      <c r="N1480" s="451" t="s">
        <v>18865</v>
      </c>
      <c r="O1480" s="250" t="s">
        <v>18866</v>
      </c>
    </row>
    <row r="1481" spans="3:15">
      <c r="C1481" s="463"/>
      <c r="D1481" s="463"/>
      <c r="E1481" s="463"/>
      <c r="H1481" s="449" t="s">
        <v>1323</v>
      </c>
      <c r="I1481" s="441" t="s">
        <v>19583</v>
      </c>
      <c r="J1481" s="250" t="s">
        <v>19584</v>
      </c>
      <c r="L1481" s="250" t="s">
        <v>19585</v>
      </c>
      <c r="M1481" s="250" t="s">
        <v>1310</v>
      </c>
      <c r="N1481" s="451" t="s">
        <v>18869</v>
      </c>
      <c r="O1481" s="250" t="s">
        <v>18870</v>
      </c>
    </row>
    <row r="1482" spans="3:15">
      <c r="C1482" s="463"/>
      <c r="D1482" s="463"/>
      <c r="E1482" s="463"/>
      <c r="H1482" s="449" t="s">
        <v>1323</v>
      </c>
      <c r="I1482" s="441" t="s">
        <v>19586</v>
      </c>
      <c r="J1482" s="250" t="s">
        <v>19587</v>
      </c>
      <c r="L1482" s="250" t="s">
        <v>19588</v>
      </c>
      <c r="M1482" s="250" t="s">
        <v>1310</v>
      </c>
      <c r="N1482" s="451" t="s">
        <v>18872</v>
      </c>
      <c r="O1482" s="250" t="s">
        <v>18873</v>
      </c>
    </row>
    <row r="1483" spans="3:15">
      <c r="C1483" s="463"/>
      <c r="D1483" s="463"/>
      <c r="E1483" s="463"/>
      <c r="H1483" s="449" t="s">
        <v>1323</v>
      </c>
      <c r="I1483" s="441" t="s">
        <v>19589</v>
      </c>
      <c r="J1483" s="250" t="s">
        <v>19590</v>
      </c>
      <c r="L1483" s="250" t="s">
        <v>19591</v>
      </c>
      <c r="M1483" s="250" t="s">
        <v>1310</v>
      </c>
      <c r="N1483" s="451" t="s">
        <v>18875</v>
      </c>
      <c r="O1483" s="250" t="s">
        <v>18876</v>
      </c>
    </row>
    <row r="1484" spans="3:15">
      <c r="C1484" s="463"/>
      <c r="D1484" s="463"/>
      <c r="E1484" s="463"/>
      <c r="H1484" s="449" t="s">
        <v>1323</v>
      </c>
      <c r="I1484" s="441" t="s">
        <v>19592</v>
      </c>
      <c r="J1484" s="250" t="s">
        <v>19593</v>
      </c>
      <c r="L1484" s="250" t="s">
        <v>19594</v>
      </c>
      <c r="M1484" s="250"/>
      <c r="N1484" s="451"/>
      <c r="O1484" s="250" t="s">
        <v>18876</v>
      </c>
    </row>
    <row r="1485" spans="3:15">
      <c r="C1485" s="463"/>
      <c r="D1485" s="463"/>
      <c r="E1485" s="463"/>
      <c r="H1485" s="459"/>
      <c r="I1485" s="455" t="s">
        <v>1225</v>
      </c>
      <c r="J1485" s="460"/>
      <c r="L1485" s="250" t="s">
        <v>19595</v>
      </c>
      <c r="M1485" s="250" t="s">
        <v>1310</v>
      </c>
      <c r="N1485" s="451" t="s">
        <v>18878</v>
      </c>
      <c r="O1485" s="250" t="s">
        <v>18879</v>
      </c>
    </row>
    <row r="1486" spans="3:15">
      <c r="C1486" s="463"/>
      <c r="D1486" s="463"/>
      <c r="E1486" s="463"/>
      <c r="H1486" s="449" t="s">
        <v>1325</v>
      </c>
      <c r="I1486" s="441" t="s">
        <v>19596</v>
      </c>
      <c r="J1486" s="250" t="s">
        <v>19597</v>
      </c>
      <c r="L1486" s="250" t="s">
        <v>19598</v>
      </c>
      <c r="M1486" s="250" t="s">
        <v>1310</v>
      </c>
      <c r="N1486" s="451" t="s">
        <v>18881</v>
      </c>
      <c r="O1486" s="250" t="s">
        <v>18882</v>
      </c>
    </row>
    <row r="1487" spans="3:15">
      <c r="C1487" s="463"/>
      <c r="D1487" s="463"/>
      <c r="E1487" s="463"/>
      <c r="H1487" s="449" t="s">
        <v>1325</v>
      </c>
      <c r="I1487" s="441" t="s">
        <v>19599</v>
      </c>
      <c r="J1487" s="250" t="s">
        <v>19600</v>
      </c>
      <c r="L1487" s="250" t="s">
        <v>19601</v>
      </c>
      <c r="M1487" s="250" t="s">
        <v>1310</v>
      </c>
      <c r="N1487" s="451" t="s">
        <v>18884</v>
      </c>
      <c r="O1487" s="250" t="s">
        <v>18885</v>
      </c>
    </row>
    <row r="1488" spans="3:15">
      <c r="C1488" s="463"/>
      <c r="D1488" s="463"/>
      <c r="E1488" s="463"/>
      <c r="H1488" s="449" t="s">
        <v>1325</v>
      </c>
      <c r="I1488" s="441" t="s">
        <v>19602</v>
      </c>
      <c r="J1488" s="250" t="s">
        <v>19603</v>
      </c>
      <c r="L1488" s="250" t="s">
        <v>19604</v>
      </c>
      <c r="M1488" s="250" t="s">
        <v>1310</v>
      </c>
      <c r="N1488" s="451" t="s">
        <v>18887</v>
      </c>
      <c r="O1488" s="250" t="s">
        <v>18888</v>
      </c>
    </row>
    <row r="1489" spans="3:15">
      <c r="C1489" s="463"/>
      <c r="D1489" s="463"/>
      <c r="E1489" s="463"/>
      <c r="H1489" s="449" t="s">
        <v>1325</v>
      </c>
      <c r="I1489" s="441" t="s">
        <v>19605</v>
      </c>
      <c r="J1489" s="250" t="s">
        <v>19606</v>
      </c>
      <c r="L1489" s="250" t="s">
        <v>19607</v>
      </c>
      <c r="M1489" s="250" t="s">
        <v>1310</v>
      </c>
      <c r="N1489" s="451" t="s">
        <v>18890</v>
      </c>
      <c r="O1489" s="250" t="s">
        <v>18891</v>
      </c>
    </row>
    <row r="1490" spans="3:15">
      <c r="C1490" s="463"/>
      <c r="D1490" s="463"/>
      <c r="E1490" s="463"/>
      <c r="H1490" s="449" t="s">
        <v>1325</v>
      </c>
      <c r="I1490" s="441" t="s">
        <v>19608</v>
      </c>
      <c r="J1490" s="250" t="s">
        <v>19609</v>
      </c>
      <c r="L1490" s="250" t="s">
        <v>19610</v>
      </c>
      <c r="M1490" s="250" t="s">
        <v>1310</v>
      </c>
      <c r="N1490" s="451" t="s">
        <v>18893</v>
      </c>
      <c r="O1490" s="250" t="s">
        <v>18894</v>
      </c>
    </row>
    <row r="1491" spans="3:15">
      <c r="C1491" s="463"/>
      <c r="D1491" s="463"/>
      <c r="E1491" s="463"/>
      <c r="H1491" s="449" t="s">
        <v>1325</v>
      </c>
      <c r="I1491" s="441" t="s">
        <v>19611</v>
      </c>
      <c r="J1491" s="250" t="s">
        <v>19612</v>
      </c>
      <c r="L1491" s="250" t="s">
        <v>19613</v>
      </c>
      <c r="M1491" s="250" t="s">
        <v>1310</v>
      </c>
      <c r="N1491" s="451" t="s">
        <v>18896</v>
      </c>
      <c r="O1491" s="250" t="s">
        <v>18897</v>
      </c>
    </row>
    <row r="1492" spans="3:15">
      <c r="C1492" s="463"/>
      <c r="D1492" s="463"/>
      <c r="E1492" s="463"/>
      <c r="H1492" s="449" t="s">
        <v>1325</v>
      </c>
      <c r="I1492" s="441" t="s">
        <v>19614</v>
      </c>
      <c r="J1492" s="250" t="s">
        <v>19615</v>
      </c>
      <c r="L1492" s="250" t="s">
        <v>19616</v>
      </c>
      <c r="M1492" s="250" t="s">
        <v>1310</v>
      </c>
      <c r="N1492" s="451" t="s">
        <v>18901</v>
      </c>
      <c r="O1492" s="250" t="s">
        <v>18902</v>
      </c>
    </row>
    <row r="1493" spans="3:15">
      <c r="C1493" s="463"/>
      <c r="D1493" s="463"/>
      <c r="E1493" s="463"/>
      <c r="H1493" s="449" t="s">
        <v>1325</v>
      </c>
      <c r="I1493" s="441" t="s">
        <v>19617</v>
      </c>
      <c r="J1493" s="250" t="s">
        <v>19618</v>
      </c>
      <c r="L1493" s="250" t="s">
        <v>19619</v>
      </c>
      <c r="M1493" s="250" t="s">
        <v>1310</v>
      </c>
      <c r="N1493" s="451" t="s">
        <v>18904</v>
      </c>
      <c r="O1493" s="250" t="s">
        <v>18905</v>
      </c>
    </row>
    <row r="1494" spans="3:15">
      <c r="C1494" s="463"/>
      <c r="D1494" s="463"/>
      <c r="E1494" s="463"/>
      <c r="H1494" s="449" t="s">
        <v>1325</v>
      </c>
      <c r="I1494" s="441" t="s">
        <v>19620</v>
      </c>
      <c r="J1494" s="250" t="s">
        <v>19621</v>
      </c>
      <c r="L1494" s="250" t="s">
        <v>19622</v>
      </c>
      <c r="M1494" s="250" t="s">
        <v>1310</v>
      </c>
      <c r="N1494" s="451" t="s">
        <v>18907</v>
      </c>
      <c r="O1494" s="250" t="s">
        <v>18908</v>
      </c>
    </row>
    <row r="1495" spans="3:15">
      <c r="C1495" s="463"/>
      <c r="D1495" s="463"/>
      <c r="E1495" s="463"/>
      <c r="H1495" s="449" t="s">
        <v>1325</v>
      </c>
      <c r="I1495" s="441" t="s">
        <v>19623</v>
      </c>
      <c r="J1495" s="250" t="s">
        <v>19624</v>
      </c>
      <c r="L1495" s="250" t="s">
        <v>19625</v>
      </c>
      <c r="M1495" s="250" t="s">
        <v>1310</v>
      </c>
      <c r="N1495" s="451" t="s">
        <v>18910</v>
      </c>
      <c r="O1495" s="250" t="s">
        <v>18911</v>
      </c>
    </row>
    <row r="1496" spans="3:15">
      <c r="C1496" s="463"/>
      <c r="D1496" s="463"/>
      <c r="E1496" s="463"/>
      <c r="H1496" s="449" t="s">
        <v>1325</v>
      </c>
      <c r="I1496" s="441" t="s">
        <v>19626</v>
      </c>
      <c r="J1496" s="250" t="s">
        <v>19627</v>
      </c>
      <c r="L1496" s="250" t="s">
        <v>19628</v>
      </c>
      <c r="M1496" s="250" t="s">
        <v>1310</v>
      </c>
      <c r="N1496" s="451" t="s">
        <v>18913</v>
      </c>
      <c r="O1496" s="250" t="s">
        <v>18914</v>
      </c>
    </row>
    <row r="1497" spans="3:15">
      <c r="C1497" s="463"/>
      <c r="D1497" s="463"/>
      <c r="E1497" s="463"/>
      <c r="H1497" s="449" t="s">
        <v>1325</v>
      </c>
      <c r="I1497" s="441" t="s">
        <v>19629</v>
      </c>
      <c r="J1497" s="250" t="s">
        <v>19630</v>
      </c>
      <c r="L1497" s="250" t="s">
        <v>19631</v>
      </c>
      <c r="M1497" s="250" t="s">
        <v>1310</v>
      </c>
      <c r="N1497" s="451" t="s">
        <v>18916</v>
      </c>
      <c r="O1497" s="250" t="s">
        <v>18917</v>
      </c>
    </row>
    <row r="1498" spans="3:15">
      <c r="C1498" s="463"/>
      <c r="D1498" s="463"/>
      <c r="E1498" s="463"/>
      <c r="H1498" s="449" t="s">
        <v>1325</v>
      </c>
      <c r="I1498" s="441" t="s">
        <v>19632</v>
      </c>
      <c r="J1498" s="250" t="s">
        <v>19633</v>
      </c>
      <c r="L1498" s="250" t="s">
        <v>19634</v>
      </c>
      <c r="M1498" s="250" t="s">
        <v>1310</v>
      </c>
      <c r="N1498" s="451" t="s">
        <v>18919</v>
      </c>
      <c r="O1498" s="250" t="s">
        <v>18920</v>
      </c>
    </row>
    <row r="1499" spans="3:15">
      <c r="C1499" s="463"/>
      <c r="D1499" s="463"/>
      <c r="E1499" s="463"/>
      <c r="H1499" s="449" t="s">
        <v>1325</v>
      </c>
      <c r="I1499" s="441" t="s">
        <v>19635</v>
      </c>
      <c r="J1499" s="250" t="s">
        <v>19636</v>
      </c>
      <c r="L1499" s="250" t="s">
        <v>19637</v>
      </c>
      <c r="M1499" s="250" t="s">
        <v>1310</v>
      </c>
      <c r="N1499" s="451" t="s">
        <v>18922</v>
      </c>
      <c r="O1499" s="250" t="s">
        <v>18923</v>
      </c>
    </row>
    <row r="1500" spans="3:15">
      <c r="C1500" s="463"/>
      <c r="D1500" s="463"/>
      <c r="E1500" s="463"/>
      <c r="H1500" s="449" t="s">
        <v>1325</v>
      </c>
      <c r="I1500" s="441" t="s">
        <v>19638</v>
      </c>
      <c r="J1500" s="250" t="s">
        <v>19639</v>
      </c>
      <c r="L1500" s="250" t="s">
        <v>19640</v>
      </c>
      <c r="M1500" s="250" t="s">
        <v>1310</v>
      </c>
      <c r="N1500" s="451" t="s">
        <v>18925</v>
      </c>
      <c r="O1500" s="250" t="s">
        <v>18926</v>
      </c>
    </row>
    <row r="1501" spans="3:15">
      <c r="C1501" s="463"/>
      <c r="D1501" s="463"/>
      <c r="E1501" s="463"/>
      <c r="H1501" s="449" t="s">
        <v>1325</v>
      </c>
      <c r="I1501" s="441" t="s">
        <v>19641</v>
      </c>
      <c r="J1501" s="250" t="s">
        <v>19642</v>
      </c>
      <c r="L1501" s="250" t="s">
        <v>19643</v>
      </c>
      <c r="M1501" s="250" t="s">
        <v>1310</v>
      </c>
      <c r="N1501" s="451" t="s">
        <v>18928</v>
      </c>
      <c r="O1501" s="250" t="s">
        <v>18929</v>
      </c>
    </row>
    <row r="1502" spans="3:15">
      <c r="C1502" s="463"/>
      <c r="D1502" s="463"/>
      <c r="E1502" s="463"/>
      <c r="H1502" s="449" t="s">
        <v>1325</v>
      </c>
      <c r="I1502" s="441" t="s">
        <v>19644</v>
      </c>
      <c r="J1502" s="250" t="s">
        <v>19645</v>
      </c>
      <c r="L1502" s="250" t="s">
        <v>19646</v>
      </c>
      <c r="M1502" s="250"/>
      <c r="N1502" s="451"/>
      <c r="O1502" s="250" t="s">
        <v>18929</v>
      </c>
    </row>
    <row r="1503" spans="3:15">
      <c r="C1503" s="463"/>
      <c r="D1503" s="463"/>
      <c r="E1503" s="463"/>
      <c r="H1503" s="449" t="s">
        <v>1325</v>
      </c>
      <c r="I1503" s="441" t="s">
        <v>19647</v>
      </c>
      <c r="J1503" s="250" t="s">
        <v>19648</v>
      </c>
      <c r="L1503" s="250" t="s">
        <v>19649</v>
      </c>
      <c r="M1503" s="250" t="s">
        <v>1310</v>
      </c>
      <c r="N1503" s="451" t="s">
        <v>18931</v>
      </c>
      <c r="O1503" s="250" t="s">
        <v>18932</v>
      </c>
    </row>
    <row r="1504" spans="3:15">
      <c r="C1504" s="463"/>
      <c r="D1504" s="463"/>
      <c r="E1504" s="463"/>
      <c r="H1504" s="449" t="s">
        <v>1325</v>
      </c>
      <c r="I1504" s="441" t="s">
        <v>19650</v>
      </c>
      <c r="J1504" s="250" t="s">
        <v>19651</v>
      </c>
      <c r="L1504" s="250" t="s">
        <v>19652</v>
      </c>
      <c r="M1504" s="250" t="s">
        <v>1310</v>
      </c>
      <c r="N1504" s="451" t="s">
        <v>18934</v>
      </c>
      <c r="O1504" s="250" t="s">
        <v>18935</v>
      </c>
    </row>
    <row r="1505" spans="3:15">
      <c r="C1505" s="463"/>
      <c r="D1505" s="463"/>
      <c r="E1505" s="463"/>
      <c r="H1505" s="449" t="s">
        <v>1325</v>
      </c>
      <c r="I1505" s="441" t="s">
        <v>19653</v>
      </c>
      <c r="J1505" s="250" t="s">
        <v>19654</v>
      </c>
      <c r="L1505" s="250" t="s">
        <v>19655</v>
      </c>
      <c r="M1505" s="250" t="s">
        <v>1310</v>
      </c>
      <c r="N1505" s="451" t="s">
        <v>18937</v>
      </c>
      <c r="O1505" s="250" t="s">
        <v>18938</v>
      </c>
    </row>
    <row r="1506" spans="3:15">
      <c r="C1506" s="463"/>
      <c r="D1506" s="463"/>
      <c r="E1506" s="463"/>
      <c r="H1506" s="449" t="s">
        <v>1325</v>
      </c>
      <c r="I1506" s="441" t="s">
        <v>19656</v>
      </c>
      <c r="J1506" s="250" t="s">
        <v>19657</v>
      </c>
      <c r="L1506" s="250" t="s">
        <v>19658</v>
      </c>
      <c r="M1506" s="250" t="s">
        <v>1310</v>
      </c>
      <c r="N1506" s="451" t="s">
        <v>18940</v>
      </c>
      <c r="O1506" s="250" t="s">
        <v>18941</v>
      </c>
    </row>
    <row r="1507" spans="3:15">
      <c r="C1507" s="463"/>
      <c r="D1507" s="463"/>
      <c r="E1507" s="463"/>
      <c r="H1507" s="459"/>
      <c r="I1507" s="455" t="s">
        <v>1231</v>
      </c>
      <c r="J1507" s="460"/>
      <c r="L1507" s="250" t="s">
        <v>19659</v>
      </c>
      <c r="M1507" s="250" t="s">
        <v>1310</v>
      </c>
      <c r="N1507" s="451" t="s">
        <v>18943</v>
      </c>
      <c r="O1507" s="250" t="s">
        <v>18944</v>
      </c>
    </row>
    <row r="1508" spans="3:15">
      <c r="C1508" s="463"/>
      <c r="D1508" s="463"/>
      <c r="E1508" s="463"/>
      <c r="H1508" s="449" t="s">
        <v>1327</v>
      </c>
      <c r="I1508" s="441" t="s">
        <v>19660</v>
      </c>
      <c r="J1508" s="250" t="s">
        <v>19661</v>
      </c>
      <c r="L1508" s="250" t="s">
        <v>19662</v>
      </c>
      <c r="M1508" s="250" t="s">
        <v>1310</v>
      </c>
      <c r="N1508" s="451" t="s">
        <v>18946</v>
      </c>
      <c r="O1508" s="250" t="s">
        <v>18947</v>
      </c>
    </row>
    <row r="1509" spans="3:15">
      <c r="C1509" s="463"/>
      <c r="D1509" s="463"/>
      <c r="E1509" s="463"/>
      <c r="H1509" s="449" t="s">
        <v>1327</v>
      </c>
      <c r="I1509" s="441" t="s">
        <v>16169</v>
      </c>
      <c r="J1509" s="250" t="s">
        <v>19663</v>
      </c>
      <c r="L1509" s="250" t="s">
        <v>19664</v>
      </c>
      <c r="M1509" s="250" t="s">
        <v>1310</v>
      </c>
      <c r="N1509" s="451" t="s">
        <v>18949</v>
      </c>
      <c r="O1509" s="250" t="s">
        <v>18950</v>
      </c>
    </row>
    <row r="1510" spans="3:15">
      <c r="C1510" s="463"/>
      <c r="D1510" s="463"/>
      <c r="E1510" s="463"/>
      <c r="H1510" s="449" t="s">
        <v>1327</v>
      </c>
      <c r="I1510" s="441" t="s">
        <v>19665</v>
      </c>
      <c r="J1510" s="250" t="s">
        <v>19666</v>
      </c>
      <c r="L1510" s="250" t="s">
        <v>19667</v>
      </c>
      <c r="M1510" s="250" t="s">
        <v>1310</v>
      </c>
      <c r="N1510" s="451" t="s">
        <v>18952</v>
      </c>
      <c r="O1510" s="250" t="s">
        <v>18953</v>
      </c>
    </row>
    <row r="1511" spans="3:15">
      <c r="C1511" s="463"/>
      <c r="D1511" s="463"/>
      <c r="E1511" s="463"/>
      <c r="H1511" s="449" t="s">
        <v>1327</v>
      </c>
      <c r="I1511" s="441" t="s">
        <v>19668</v>
      </c>
      <c r="J1511" s="250" t="s">
        <v>19669</v>
      </c>
      <c r="L1511" s="250" t="s">
        <v>19670</v>
      </c>
      <c r="M1511" s="250" t="s">
        <v>1310</v>
      </c>
      <c r="N1511" s="451" t="s">
        <v>18955</v>
      </c>
      <c r="O1511" s="250" t="s">
        <v>18956</v>
      </c>
    </row>
    <row r="1512" spans="3:15">
      <c r="C1512" s="463"/>
      <c r="D1512" s="463"/>
      <c r="E1512" s="463"/>
      <c r="H1512" s="449" t="s">
        <v>1327</v>
      </c>
      <c r="I1512" s="441" t="s">
        <v>19671</v>
      </c>
      <c r="J1512" s="250" t="s">
        <v>19672</v>
      </c>
      <c r="L1512" s="250" t="s">
        <v>19673</v>
      </c>
      <c r="M1512" s="250" t="s">
        <v>1310</v>
      </c>
      <c r="N1512" s="451" t="s">
        <v>18958</v>
      </c>
      <c r="O1512" s="250" t="s">
        <v>18959</v>
      </c>
    </row>
    <row r="1513" spans="3:15">
      <c r="C1513" s="463"/>
      <c r="D1513" s="463"/>
      <c r="E1513" s="463"/>
      <c r="H1513" s="449" t="s">
        <v>1327</v>
      </c>
      <c r="I1513" s="441" t="s">
        <v>19674</v>
      </c>
      <c r="J1513" s="250" t="s">
        <v>19675</v>
      </c>
      <c r="L1513" s="250" t="s">
        <v>19676</v>
      </c>
      <c r="M1513" s="250" t="s">
        <v>1310</v>
      </c>
      <c r="N1513" s="451" t="s">
        <v>18961</v>
      </c>
      <c r="O1513" s="250" t="s">
        <v>18962</v>
      </c>
    </row>
    <row r="1514" spans="3:15">
      <c r="C1514" s="463"/>
      <c r="D1514" s="463"/>
      <c r="E1514" s="463"/>
      <c r="H1514" s="449" t="s">
        <v>1327</v>
      </c>
      <c r="I1514" s="441" t="s">
        <v>17787</v>
      </c>
      <c r="J1514" s="250" t="s">
        <v>19677</v>
      </c>
      <c r="L1514" s="250" t="s">
        <v>19678</v>
      </c>
      <c r="M1514" s="250" t="s">
        <v>1310</v>
      </c>
      <c r="N1514" s="451" t="s">
        <v>18964</v>
      </c>
      <c r="O1514" s="250" t="s">
        <v>18965</v>
      </c>
    </row>
    <row r="1515" spans="3:15">
      <c r="C1515" s="463"/>
      <c r="D1515" s="463"/>
      <c r="E1515" s="463"/>
      <c r="H1515" s="449" t="s">
        <v>1327</v>
      </c>
      <c r="I1515" s="441" t="s">
        <v>19679</v>
      </c>
      <c r="J1515" s="250" t="s">
        <v>19680</v>
      </c>
      <c r="L1515" s="250" t="s">
        <v>19681</v>
      </c>
      <c r="M1515" s="250" t="s">
        <v>1310</v>
      </c>
      <c r="N1515" s="451" t="s">
        <v>18967</v>
      </c>
      <c r="O1515" s="250" t="s">
        <v>18968</v>
      </c>
    </row>
    <row r="1516" spans="3:15">
      <c r="C1516" s="463"/>
      <c r="D1516" s="463"/>
      <c r="E1516" s="463"/>
      <c r="H1516" s="449" t="s">
        <v>1327</v>
      </c>
      <c r="I1516" s="441" t="s">
        <v>19682</v>
      </c>
      <c r="J1516" s="250" t="s">
        <v>19683</v>
      </c>
      <c r="L1516" s="250" t="s">
        <v>19684</v>
      </c>
      <c r="M1516" s="250"/>
      <c r="N1516" s="451"/>
      <c r="O1516" s="250" t="s">
        <v>18968</v>
      </c>
    </row>
    <row r="1517" spans="3:15">
      <c r="C1517" s="463"/>
      <c r="D1517" s="463"/>
      <c r="E1517" s="463"/>
      <c r="H1517" s="449" t="s">
        <v>1327</v>
      </c>
      <c r="I1517" s="441" t="s">
        <v>19685</v>
      </c>
      <c r="J1517" s="250" t="s">
        <v>19686</v>
      </c>
      <c r="L1517" s="250" t="s">
        <v>19687</v>
      </c>
      <c r="M1517" s="250" t="s">
        <v>1310</v>
      </c>
      <c r="N1517" s="451" t="s">
        <v>18970</v>
      </c>
      <c r="O1517" s="250" t="s">
        <v>18971</v>
      </c>
    </row>
    <row r="1518" spans="3:15">
      <c r="C1518" s="463"/>
      <c r="D1518" s="463"/>
      <c r="E1518" s="463"/>
      <c r="H1518" s="449" t="s">
        <v>1327</v>
      </c>
      <c r="I1518" s="441" t="s">
        <v>19688</v>
      </c>
      <c r="J1518" s="250" t="s">
        <v>19689</v>
      </c>
      <c r="L1518" s="250" t="s">
        <v>19690</v>
      </c>
      <c r="M1518" s="250" t="s">
        <v>1310</v>
      </c>
      <c r="N1518" s="451" t="s">
        <v>18973</v>
      </c>
      <c r="O1518" s="250" t="s">
        <v>18974</v>
      </c>
    </row>
    <row r="1519" spans="3:15">
      <c r="C1519" s="463"/>
      <c r="D1519" s="463"/>
      <c r="E1519" s="463"/>
      <c r="H1519" s="449" t="s">
        <v>1327</v>
      </c>
      <c r="I1519" s="441" t="s">
        <v>16530</v>
      </c>
      <c r="J1519" s="250" t="s">
        <v>19691</v>
      </c>
      <c r="L1519" s="250" t="s">
        <v>19692</v>
      </c>
      <c r="M1519" s="250" t="s">
        <v>1310</v>
      </c>
      <c r="N1519" s="451" t="s">
        <v>18976</v>
      </c>
      <c r="O1519" s="250" t="s">
        <v>18977</v>
      </c>
    </row>
    <row r="1520" spans="3:15">
      <c r="C1520" s="463"/>
      <c r="D1520" s="463"/>
      <c r="E1520" s="463"/>
      <c r="H1520" s="449" t="s">
        <v>1327</v>
      </c>
      <c r="I1520" s="441" t="s">
        <v>19693</v>
      </c>
      <c r="J1520" s="250" t="s">
        <v>19694</v>
      </c>
      <c r="L1520" s="250" t="s">
        <v>19695</v>
      </c>
      <c r="M1520" s="250" t="s">
        <v>1310</v>
      </c>
      <c r="N1520" s="451" t="s">
        <v>18979</v>
      </c>
      <c r="O1520" s="250" t="s">
        <v>18980</v>
      </c>
    </row>
    <row r="1521" spans="3:15">
      <c r="C1521" s="463"/>
      <c r="D1521" s="463"/>
      <c r="E1521" s="463"/>
      <c r="H1521" s="449" t="s">
        <v>1327</v>
      </c>
      <c r="I1521" s="441" t="s">
        <v>19696</v>
      </c>
      <c r="J1521" s="250" t="s">
        <v>19697</v>
      </c>
      <c r="L1521" s="250" t="s">
        <v>19698</v>
      </c>
      <c r="M1521" s="250" t="s">
        <v>1310</v>
      </c>
      <c r="N1521" s="451" t="s">
        <v>18982</v>
      </c>
      <c r="O1521" s="250" t="s">
        <v>18983</v>
      </c>
    </row>
    <row r="1522" spans="3:15">
      <c r="C1522" s="463"/>
      <c r="D1522" s="463"/>
      <c r="E1522" s="463"/>
      <c r="H1522" s="449" t="s">
        <v>1327</v>
      </c>
      <c r="I1522" s="441" t="s">
        <v>19699</v>
      </c>
      <c r="J1522" s="250" t="s">
        <v>19700</v>
      </c>
      <c r="L1522" s="250" t="s">
        <v>19701</v>
      </c>
      <c r="M1522" s="250" t="s">
        <v>1310</v>
      </c>
      <c r="N1522" s="451" t="s">
        <v>18985</v>
      </c>
      <c r="O1522" s="250" t="s">
        <v>18986</v>
      </c>
    </row>
    <row r="1523" spans="3:15">
      <c r="C1523" s="463"/>
      <c r="D1523" s="463"/>
      <c r="E1523" s="463"/>
      <c r="H1523" s="449" t="s">
        <v>1327</v>
      </c>
      <c r="I1523" s="441" t="s">
        <v>19702</v>
      </c>
      <c r="J1523" s="250" t="s">
        <v>19703</v>
      </c>
      <c r="L1523" s="250" t="s">
        <v>19704</v>
      </c>
      <c r="M1523" s="250" t="s">
        <v>1310</v>
      </c>
      <c r="N1523" s="451" t="s">
        <v>18988</v>
      </c>
      <c r="O1523" s="250" t="s">
        <v>18989</v>
      </c>
    </row>
    <row r="1524" spans="3:15">
      <c r="C1524" s="463"/>
      <c r="D1524" s="463"/>
      <c r="E1524" s="463"/>
      <c r="H1524" s="449" t="s">
        <v>1327</v>
      </c>
      <c r="I1524" s="441" t="s">
        <v>19705</v>
      </c>
      <c r="J1524" s="250" t="s">
        <v>19706</v>
      </c>
      <c r="L1524" s="250" t="s">
        <v>19707</v>
      </c>
      <c r="M1524" s="250" t="s">
        <v>1310</v>
      </c>
      <c r="N1524" s="451" t="s">
        <v>18991</v>
      </c>
      <c r="O1524" s="250" t="s">
        <v>18992</v>
      </c>
    </row>
    <row r="1525" spans="3:15">
      <c r="C1525" s="463"/>
      <c r="D1525" s="463"/>
      <c r="E1525" s="463"/>
      <c r="H1525" s="449" t="s">
        <v>1327</v>
      </c>
      <c r="I1525" s="441" t="s">
        <v>19708</v>
      </c>
      <c r="J1525" s="250" t="s">
        <v>19709</v>
      </c>
      <c r="L1525" s="250" t="s">
        <v>19710</v>
      </c>
      <c r="M1525" s="250" t="s">
        <v>1310</v>
      </c>
      <c r="N1525" s="451" t="s">
        <v>18994</v>
      </c>
      <c r="O1525" s="250" t="s">
        <v>18995</v>
      </c>
    </row>
    <row r="1526" spans="3:15">
      <c r="C1526" s="463"/>
      <c r="D1526" s="463"/>
      <c r="E1526" s="463"/>
      <c r="H1526" s="449" t="s">
        <v>1327</v>
      </c>
      <c r="I1526" s="441" t="s">
        <v>19711</v>
      </c>
      <c r="J1526" s="250" t="s">
        <v>19712</v>
      </c>
      <c r="L1526" s="250" t="s">
        <v>19713</v>
      </c>
      <c r="M1526" s="250" t="s">
        <v>1310</v>
      </c>
      <c r="N1526" s="451" t="s">
        <v>18997</v>
      </c>
      <c r="O1526" s="250" t="s">
        <v>18998</v>
      </c>
    </row>
    <row r="1527" spans="3:15">
      <c r="C1527" s="463"/>
      <c r="D1527" s="463"/>
      <c r="E1527" s="463"/>
      <c r="H1527" s="449" t="s">
        <v>1327</v>
      </c>
      <c r="I1527" s="441" t="s">
        <v>19714</v>
      </c>
      <c r="J1527" s="250" t="s">
        <v>19715</v>
      </c>
      <c r="L1527" s="250" t="s">
        <v>19716</v>
      </c>
      <c r="M1527" s="250" t="s">
        <v>1310</v>
      </c>
      <c r="N1527" s="451" t="s">
        <v>19000</v>
      </c>
      <c r="O1527" s="250" t="s">
        <v>19001</v>
      </c>
    </row>
    <row r="1528" spans="3:15">
      <c r="C1528" s="463"/>
      <c r="D1528" s="463"/>
      <c r="E1528" s="463"/>
      <c r="H1528" s="449" t="s">
        <v>1327</v>
      </c>
      <c r="I1528" s="441" t="s">
        <v>19717</v>
      </c>
      <c r="J1528" s="250" t="s">
        <v>19718</v>
      </c>
      <c r="L1528" s="250" t="s">
        <v>19719</v>
      </c>
      <c r="M1528" s="250" t="s">
        <v>1310</v>
      </c>
      <c r="N1528" s="451" t="s">
        <v>19003</v>
      </c>
      <c r="O1528" s="250" t="s">
        <v>19004</v>
      </c>
    </row>
    <row r="1529" spans="3:15">
      <c r="C1529" s="463"/>
      <c r="D1529" s="463"/>
      <c r="E1529" s="463"/>
      <c r="H1529" s="449" t="s">
        <v>1327</v>
      </c>
      <c r="I1529" s="441" t="s">
        <v>19720</v>
      </c>
      <c r="J1529" s="250" t="s">
        <v>19721</v>
      </c>
      <c r="L1529" s="250" t="s">
        <v>19722</v>
      </c>
      <c r="M1529" s="250" t="s">
        <v>1310</v>
      </c>
      <c r="N1529" s="451" t="s">
        <v>19006</v>
      </c>
      <c r="O1529" s="250" t="s">
        <v>19007</v>
      </c>
    </row>
    <row r="1530" spans="3:15">
      <c r="C1530" s="463"/>
      <c r="D1530" s="463"/>
      <c r="E1530" s="463"/>
      <c r="H1530" s="449" t="s">
        <v>1327</v>
      </c>
      <c r="I1530" s="441" t="s">
        <v>17926</v>
      </c>
      <c r="J1530" s="250" t="s">
        <v>19723</v>
      </c>
      <c r="L1530" s="250" t="s">
        <v>19724</v>
      </c>
      <c r="M1530" s="250" t="s">
        <v>1310</v>
      </c>
      <c r="N1530" s="451" t="s">
        <v>19009</v>
      </c>
      <c r="O1530" s="250" t="s">
        <v>19010</v>
      </c>
    </row>
    <row r="1531" spans="3:15">
      <c r="C1531" s="463"/>
      <c r="D1531" s="463"/>
      <c r="E1531" s="463"/>
      <c r="H1531" s="449" t="s">
        <v>1327</v>
      </c>
      <c r="I1531" s="441" t="s">
        <v>19725</v>
      </c>
      <c r="J1531" s="250" t="s">
        <v>19726</v>
      </c>
      <c r="L1531" s="250" t="s">
        <v>19727</v>
      </c>
      <c r="M1531" s="250" t="s">
        <v>1310</v>
      </c>
      <c r="N1531" s="451" t="s">
        <v>19012</v>
      </c>
      <c r="O1531" s="250" t="s">
        <v>19013</v>
      </c>
    </row>
    <row r="1532" spans="3:15">
      <c r="C1532" s="463"/>
      <c r="D1532" s="463"/>
      <c r="E1532" s="463"/>
      <c r="H1532" s="449" t="s">
        <v>1327</v>
      </c>
      <c r="I1532" s="441" t="s">
        <v>19728</v>
      </c>
      <c r="J1532" s="250" t="s">
        <v>19729</v>
      </c>
      <c r="L1532" s="250" t="s">
        <v>19730</v>
      </c>
      <c r="M1532" s="250"/>
      <c r="N1532" s="451"/>
      <c r="O1532" s="250" t="s">
        <v>19013</v>
      </c>
    </row>
    <row r="1533" spans="3:15">
      <c r="C1533" s="463"/>
      <c r="D1533" s="463"/>
      <c r="E1533" s="463"/>
      <c r="H1533" s="449" t="s">
        <v>1327</v>
      </c>
      <c r="I1533" s="441" t="s">
        <v>19731</v>
      </c>
      <c r="J1533" s="250" t="s">
        <v>19732</v>
      </c>
      <c r="L1533" s="250" t="s">
        <v>19733</v>
      </c>
      <c r="M1533" s="250"/>
      <c r="N1533" s="451"/>
      <c r="O1533" s="250" t="s">
        <v>19013</v>
      </c>
    </row>
    <row r="1534" spans="3:15">
      <c r="C1534" s="463"/>
      <c r="D1534" s="463"/>
      <c r="E1534" s="463"/>
      <c r="H1534" s="449" t="s">
        <v>1327</v>
      </c>
      <c r="I1534" s="441" t="s">
        <v>19734</v>
      </c>
      <c r="J1534" s="250" t="s">
        <v>19735</v>
      </c>
      <c r="L1534" s="250" t="s">
        <v>19736</v>
      </c>
      <c r="M1534" s="250" t="s">
        <v>1310</v>
      </c>
      <c r="N1534" s="451" t="s">
        <v>19015</v>
      </c>
      <c r="O1534" s="250" t="s">
        <v>19016</v>
      </c>
    </row>
    <row r="1535" spans="3:15">
      <c r="C1535" s="463"/>
      <c r="D1535" s="463"/>
      <c r="E1535" s="463"/>
      <c r="H1535" s="449" t="s">
        <v>1327</v>
      </c>
      <c r="I1535" s="441" t="s">
        <v>19737</v>
      </c>
      <c r="J1535" s="250" t="s">
        <v>19738</v>
      </c>
      <c r="L1535" s="250" t="s">
        <v>19739</v>
      </c>
      <c r="M1535" s="250" t="s">
        <v>1310</v>
      </c>
      <c r="N1535" s="451" t="s">
        <v>19018</v>
      </c>
      <c r="O1535" s="250" t="s">
        <v>19019</v>
      </c>
    </row>
    <row r="1536" spans="3:15">
      <c r="C1536" s="463"/>
      <c r="D1536" s="463"/>
      <c r="E1536" s="463"/>
      <c r="H1536" s="449" t="s">
        <v>1327</v>
      </c>
      <c r="I1536" s="441" t="s">
        <v>19740</v>
      </c>
      <c r="J1536" s="250" t="s">
        <v>19741</v>
      </c>
      <c r="L1536" s="250" t="s">
        <v>19742</v>
      </c>
      <c r="M1536" s="250" t="s">
        <v>1310</v>
      </c>
      <c r="N1536" s="451" t="s">
        <v>19021</v>
      </c>
      <c r="O1536" s="250" t="s">
        <v>19022</v>
      </c>
    </row>
    <row r="1537" spans="3:15">
      <c r="C1537" s="463"/>
      <c r="D1537" s="463"/>
      <c r="E1537" s="463"/>
      <c r="H1537" s="449" t="s">
        <v>1327</v>
      </c>
      <c r="I1537" s="441" t="s">
        <v>19743</v>
      </c>
      <c r="J1537" s="250" t="s">
        <v>19744</v>
      </c>
      <c r="L1537" s="250" t="s">
        <v>19745</v>
      </c>
      <c r="M1537" s="250" t="s">
        <v>1310</v>
      </c>
      <c r="N1537" s="451" t="s">
        <v>19024</v>
      </c>
      <c r="O1537" s="250" t="s">
        <v>19025</v>
      </c>
    </row>
    <row r="1538" spans="3:15">
      <c r="C1538" s="463"/>
      <c r="D1538" s="463"/>
      <c r="E1538" s="463"/>
      <c r="H1538" s="449" t="s">
        <v>1327</v>
      </c>
      <c r="I1538" s="441" t="s">
        <v>19746</v>
      </c>
      <c r="J1538" s="250" t="s">
        <v>19747</v>
      </c>
      <c r="L1538" s="250" t="s">
        <v>19748</v>
      </c>
      <c r="M1538" s="250" t="s">
        <v>1310</v>
      </c>
      <c r="N1538" s="451" t="s">
        <v>19027</v>
      </c>
      <c r="O1538" s="250" t="s">
        <v>19028</v>
      </c>
    </row>
    <row r="1539" spans="3:15">
      <c r="C1539" s="463"/>
      <c r="D1539" s="463"/>
      <c r="E1539" s="463"/>
      <c r="H1539" s="459"/>
      <c r="I1539" s="455" t="s">
        <v>19749</v>
      </c>
      <c r="J1539" s="460"/>
      <c r="L1539" s="250" t="s">
        <v>19750</v>
      </c>
      <c r="M1539" s="250" t="s">
        <v>1312</v>
      </c>
      <c r="N1539" s="451" t="s">
        <v>19031</v>
      </c>
      <c r="O1539" s="250" t="s">
        <v>19032</v>
      </c>
    </row>
    <row r="1540" spans="3:15">
      <c r="C1540" s="463"/>
      <c r="D1540" s="463"/>
      <c r="E1540" s="463"/>
      <c r="H1540" s="449" t="s">
        <v>1329</v>
      </c>
      <c r="I1540" s="441" t="s">
        <v>19751</v>
      </c>
      <c r="J1540" s="250" t="s">
        <v>19752</v>
      </c>
      <c r="L1540" s="250" t="s">
        <v>19753</v>
      </c>
      <c r="M1540" s="250" t="s">
        <v>1312</v>
      </c>
      <c r="N1540" s="451" t="s">
        <v>19034</v>
      </c>
      <c r="O1540" s="250" t="s">
        <v>19035</v>
      </c>
    </row>
    <row r="1541" spans="3:15">
      <c r="C1541" s="463"/>
      <c r="D1541" s="463"/>
      <c r="E1541" s="463"/>
      <c r="H1541" s="449" t="s">
        <v>1329</v>
      </c>
      <c r="I1541" s="441" t="s">
        <v>19754</v>
      </c>
      <c r="J1541" s="250" t="s">
        <v>19755</v>
      </c>
      <c r="L1541" s="250" t="s">
        <v>19756</v>
      </c>
      <c r="M1541" s="250" t="s">
        <v>1312</v>
      </c>
      <c r="N1541" s="451" t="s">
        <v>19037</v>
      </c>
      <c r="O1541" s="250" t="s">
        <v>19038</v>
      </c>
    </row>
    <row r="1542" spans="3:15">
      <c r="C1542" s="463"/>
      <c r="D1542" s="463"/>
      <c r="E1542" s="463"/>
      <c r="H1542" s="449" t="s">
        <v>1329</v>
      </c>
      <c r="I1542" s="441" t="s">
        <v>19757</v>
      </c>
      <c r="J1542" s="250" t="s">
        <v>19758</v>
      </c>
      <c r="L1542" s="250" t="s">
        <v>19759</v>
      </c>
      <c r="M1542" s="250" t="s">
        <v>1312</v>
      </c>
      <c r="N1542" s="451" t="s">
        <v>19040</v>
      </c>
      <c r="O1542" s="250" t="s">
        <v>19041</v>
      </c>
    </row>
    <row r="1543" spans="3:15">
      <c r="C1543" s="463"/>
      <c r="D1543" s="463"/>
      <c r="E1543" s="463"/>
      <c r="H1543" s="449" t="s">
        <v>1329</v>
      </c>
      <c r="I1543" s="441" t="s">
        <v>19760</v>
      </c>
      <c r="J1543" s="250" t="s">
        <v>19761</v>
      </c>
      <c r="L1543" s="250" t="s">
        <v>19762</v>
      </c>
      <c r="M1543" s="250" t="s">
        <v>1312</v>
      </c>
      <c r="N1543" s="451" t="s">
        <v>19043</v>
      </c>
      <c r="O1543" s="250" t="s">
        <v>19044</v>
      </c>
    </row>
    <row r="1544" spans="3:15">
      <c r="C1544" s="463"/>
      <c r="D1544" s="463"/>
      <c r="E1544" s="463"/>
      <c r="H1544" s="449" t="s">
        <v>1329</v>
      </c>
      <c r="I1544" s="441" t="s">
        <v>19763</v>
      </c>
      <c r="J1544" s="250" t="s">
        <v>19764</v>
      </c>
      <c r="L1544" s="250" t="s">
        <v>19765</v>
      </c>
      <c r="M1544" s="250" t="s">
        <v>1312</v>
      </c>
      <c r="N1544" s="451" t="s">
        <v>19046</v>
      </c>
      <c r="O1544" s="250" t="s">
        <v>19047</v>
      </c>
    </row>
    <row r="1545" spans="3:15">
      <c r="C1545" s="463"/>
      <c r="D1545" s="463"/>
      <c r="E1545" s="463"/>
      <c r="H1545" s="449" t="s">
        <v>1329</v>
      </c>
      <c r="I1545" s="441" t="s">
        <v>19766</v>
      </c>
      <c r="J1545" s="250" t="s">
        <v>19767</v>
      </c>
      <c r="L1545" s="250" t="s">
        <v>19768</v>
      </c>
      <c r="M1545" s="250"/>
      <c r="N1545" s="451"/>
      <c r="O1545" s="250" t="s">
        <v>19047</v>
      </c>
    </row>
    <row r="1546" spans="3:15">
      <c r="C1546" s="463"/>
      <c r="D1546" s="463"/>
      <c r="E1546" s="463"/>
      <c r="H1546" s="449" t="s">
        <v>1329</v>
      </c>
      <c r="I1546" s="441" t="s">
        <v>19769</v>
      </c>
      <c r="J1546" s="250" t="s">
        <v>19770</v>
      </c>
      <c r="L1546" s="250" t="s">
        <v>19771</v>
      </c>
      <c r="M1546" s="250" t="s">
        <v>1312</v>
      </c>
      <c r="N1546" s="451" t="s">
        <v>19049</v>
      </c>
      <c r="O1546" s="250" t="s">
        <v>19050</v>
      </c>
    </row>
    <row r="1547" spans="3:15">
      <c r="C1547" s="463"/>
      <c r="D1547" s="463"/>
      <c r="E1547" s="463"/>
      <c r="H1547" s="449" t="s">
        <v>1329</v>
      </c>
      <c r="I1547" s="441" t="s">
        <v>19772</v>
      </c>
      <c r="J1547" s="250" t="s">
        <v>19773</v>
      </c>
      <c r="L1547" s="250" t="s">
        <v>19774</v>
      </c>
      <c r="M1547" s="250"/>
      <c r="N1547" s="451"/>
      <c r="O1547" s="250" t="s">
        <v>19050</v>
      </c>
    </row>
    <row r="1548" spans="3:15">
      <c r="C1548" s="463"/>
      <c r="D1548" s="463"/>
      <c r="E1548" s="463"/>
      <c r="H1548" s="449" t="s">
        <v>1329</v>
      </c>
      <c r="I1548" s="441" t="s">
        <v>17706</v>
      </c>
      <c r="J1548" s="250" t="s">
        <v>19775</v>
      </c>
      <c r="L1548" s="250" t="s">
        <v>19776</v>
      </c>
      <c r="M1548" s="250" t="s">
        <v>1312</v>
      </c>
      <c r="N1548" s="451" t="s">
        <v>19052</v>
      </c>
      <c r="O1548" s="250" t="s">
        <v>19053</v>
      </c>
    </row>
    <row r="1549" spans="3:15">
      <c r="C1549" s="463"/>
      <c r="D1549" s="463"/>
      <c r="E1549" s="463"/>
      <c r="H1549" s="449" t="s">
        <v>1329</v>
      </c>
      <c r="I1549" s="441" t="s">
        <v>19777</v>
      </c>
      <c r="J1549" s="250" t="s">
        <v>19778</v>
      </c>
      <c r="L1549" s="250" t="s">
        <v>19779</v>
      </c>
      <c r="M1549" s="250" t="s">
        <v>1312</v>
      </c>
      <c r="N1549" s="451" t="s">
        <v>19055</v>
      </c>
      <c r="O1549" s="250" t="s">
        <v>19056</v>
      </c>
    </row>
    <row r="1550" spans="3:15">
      <c r="C1550" s="463"/>
      <c r="D1550" s="463"/>
      <c r="E1550" s="463"/>
      <c r="H1550" s="449" t="s">
        <v>1329</v>
      </c>
      <c r="I1550" s="441" t="s">
        <v>19780</v>
      </c>
      <c r="J1550" s="250" t="s">
        <v>19781</v>
      </c>
      <c r="L1550" s="250" t="s">
        <v>19782</v>
      </c>
      <c r="M1550" s="250" t="s">
        <v>1312</v>
      </c>
      <c r="N1550" s="451" t="s">
        <v>18765</v>
      </c>
      <c r="O1550" s="250" t="s">
        <v>19058</v>
      </c>
    </row>
    <row r="1551" spans="3:15">
      <c r="C1551" s="463"/>
      <c r="D1551" s="463"/>
      <c r="E1551" s="463"/>
      <c r="H1551" s="449" t="s">
        <v>1329</v>
      </c>
      <c r="I1551" s="441" t="s">
        <v>19783</v>
      </c>
      <c r="J1551" s="250" t="s">
        <v>19784</v>
      </c>
      <c r="L1551" s="250" t="s">
        <v>19785</v>
      </c>
      <c r="M1551" s="250" t="s">
        <v>1312</v>
      </c>
      <c r="N1551" s="451" t="s">
        <v>19060</v>
      </c>
      <c r="O1551" s="250" t="s">
        <v>19061</v>
      </c>
    </row>
    <row r="1552" spans="3:15">
      <c r="C1552" s="463"/>
      <c r="D1552" s="463"/>
      <c r="E1552" s="463"/>
      <c r="H1552" s="449" t="s">
        <v>1329</v>
      </c>
      <c r="I1552" s="441" t="s">
        <v>19786</v>
      </c>
      <c r="J1552" s="250" t="s">
        <v>19787</v>
      </c>
      <c r="L1552" s="250" t="s">
        <v>19788</v>
      </c>
      <c r="M1552" s="250"/>
      <c r="N1552" s="451"/>
      <c r="O1552" s="250" t="s">
        <v>19061</v>
      </c>
    </row>
    <row r="1553" spans="3:15">
      <c r="C1553" s="463"/>
      <c r="D1553" s="463"/>
      <c r="E1553" s="463"/>
      <c r="H1553" s="449" t="s">
        <v>1329</v>
      </c>
      <c r="I1553" s="441" t="s">
        <v>19789</v>
      </c>
      <c r="J1553" s="250" t="s">
        <v>19790</v>
      </c>
      <c r="L1553" s="250" t="s">
        <v>19791</v>
      </c>
      <c r="M1553" s="250" t="s">
        <v>1312</v>
      </c>
      <c r="N1553" s="451" t="s">
        <v>19063</v>
      </c>
      <c r="O1553" s="250" t="s">
        <v>19064</v>
      </c>
    </row>
    <row r="1554" spans="3:15">
      <c r="C1554" s="463"/>
      <c r="D1554" s="463"/>
      <c r="E1554" s="463"/>
      <c r="H1554" s="449" t="s">
        <v>1329</v>
      </c>
      <c r="I1554" s="441" t="s">
        <v>19792</v>
      </c>
      <c r="J1554" s="250" t="s">
        <v>19793</v>
      </c>
      <c r="L1554" s="250" t="s">
        <v>19794</v>
      </c>
      <c r="M1554" s="250" t="s">
        <v>1312</v>
      </c>
      <c r="N1554" s="451" t="s">
        <v>19066</v>
      </c>
      <c r="O1554" s="250" t="s">
        <v>19067</v>
      </c>
    </row>
    <row r="1555" spans="3:15">
      <c r="C1555" s="463"/>
      <c r="D1555" s="463"/>
      <c r="E1555" s="463"/>
      <c r="H1555" s="449" t="s">
        <v>1329</v>
      </c>
      <c r="I1555" s="441" t="s">
        <v>19795</v>
      </c>
      <c r="J1555" s="250" t="s">
        <v>19796</v>
      </c>
      <c r="L1555" s="250" t="s">
        <v>19797</v>
      </c>
      <c r="M1555" s="250" t="s">
        <v>1312</v>
      </c>
      <c r="N1555" s="451" t="s">
        <v>19069</v>
      </c>
      <c r="O1555" s="250" t="s">
        <v>19070</v>
      </c>
    </row>
    <row r="1556" spans="3:15">
      <c r="C1556" s="463"/>
      <c r="D1556" s="463"/>
      <c r="E1556" s="463"/>
      <c r="H1556" s="449" t="s">
        <v>1329</v>
      </c>
      <c r="I1556" s="441" t="s">
        <v>19798</v>
      </c>
      <c r="J1556" s="250" t="s">
        <v>19799</v>
      </c>
      <c r="L1556" s="250" t="s">
        <v>19800</v>
      </c>
      <c r="M1556" s="250"/>
      <c r="N1556" s="451"/>
      <c r="O1556" s="250" t="s">
        <v>19070</v>
      </c>
    </row>
    <row r="1557" spans="3:15">
      <c r="C1557" s="463"/>
      <c r="D1557" s="463"/>
      <c r="E1557" s="463"/>
      <c r="H1557" s="449" t="s">
        <v>1329</v>
      </c>
      <c r="I1557" s="441" t="s">
        <v>19801</v>
      </c>
      <c r="J1557" s="250" t="s">
        <v>19802</v>
      </c>
      <c r="L1557" s="250" t="s">
        <v>19803</v>
      </c>
      <c r="M1557" s="250"/>
      <c r="N1557" s="451"/>
      <c r="O1557" s="250" t="s">
        <v>19070</v>
      </c>
    </row>
    <row r="1558" spans="3:15">
      <c r="C1558" s="463"/>
      <c r="D1558" s="463"/>
      <c r="E1558" s="463"/>
      <c r="H1558" s="449" t="s">
        <v>1329</v>
      </c>
      <c r="I1558" s="441" t="s">
        <v>19804</v>
      </c>
      <c r="J1558" s="250" t="s">
        <v>19805</v>
      </c>
      <c r="L1558" s="250" t="s">
        <v>19806</v>
      </c>
      <c r="M1558" s="250" t="s">
        <v>1312</v>
      </c>
      <c r="N1558" s="451" t="s">
        <v>19072</v>
      </c>
      <c r="O1558" s="250" t="s">
        <v>19073</v>
      </c>
    </row>
    <row r="1559" spans="3:15">
      <c r="C1559" s="463"/>
      <c r="D1559" s="463"/>
      <c r="E1559" s="463"/>
      <c r="H1559" s="449" t="s">
        <v>1329</v>
      </c>
      <c r="I1559" s="441" t="s">
        <v>19807</v>
      </c>
      <c r="J1559" s="250" t="s">
        <v>19808</v>
      </c>
      <c r="L1559" s="250" t="s">
        <v>19809</v>
      </c>
      <c r="M1559" s="250"/>
      <c r="N1559" s="451"/>
      <c r="O1559" s="250" t="s">
        <v>19073</v>
      </c>
    </row>
    <row r="1560" spans="3:15">
      <c r="C1560" s="463"/>
      <c r="D1560" s="463"/>
      <c r="E1560" s="463"/>
      <c r="H1560" s="449" t="s">
        <v>1329</v>
      </c>
      <c r="I1560" s="441" t="s">
        <v>19810</v>
      </c>
      <c r="J1560" s="250" t="s">
        <v>19811</v>
      </c>
      <c r="L1560" s="250" t="s">
        <v>19812</v>
      </c>
      <c r="M1560" s="250" t="s">
        <v>1314</v>
      </c>
      <c r="N1560" s="451" t="s">
        <v>19076</v>
      </c>
      <c r="O1560" s="250" t="s">
        <v>19077</v>
      </c>
    </row>
    <row r="1561" spans="3:15">
      <c r="C1561" s="463"/>
      <c r="D1561" s="463"/>
      <c r="E1561" s="463"/>
      <c r="H1561" s="449" t="s">
        <v>1329</v>
      </c>
      <c r="I1561" s="441" t="s">
        <v>19813</v>
      </c>
      <c r="J1561" s="250" t="s">
        <v>19814</v>
      </c>
      <c r="L1561" s="250" t="s">
        <v>19815</v>
      </c>
      <c r="M1561" s="250" t="s">
        <v>1314</v>
      </c>
      <c r="N1561" s="451" t="s">
        <v>19079</v>
      </c>
      <c r="O1561" s="250" t="s">
        <v>19080</v>
      </c>
    </row>
    <row r="1562" spans="3:15">
      <c r="C1562" s="463"/>
      <c r="D1562" s="463"/>
      <c r="E1562" s="463"/>
      <c r="H1562" s="449" t="s">
        <v>1329</v>
      </c>
      <c r="I1562" s="441" t="s">
        <v>19816</v>
      </c>
      <c r="J1562" s="250" t="s">
        <v>19817</v>
      </c>
      <c r="L1562" s="250" t="s">
        <v>19818</v>
      </c>
      <c r="M1562" s="250" t="s">
        <v>1314</v>
      </c>
      <c r="N1562" s="451" t="s">
        <v>19082</v>
      </c>
      <c r="O1562" s="250" t="s">
        <v>19083</v>
      </c>
    </row>
    <row r="1563" spans="3:15">
      <c r="C1563" s="463"/>
      <c r="D1563" s="463"/>
      <c r="E1563" s="463"/>
      <c r="H1563" s="449" t="s">
        <v>1329</v>
      </c>
      <c r="I1563" s="441" t="s">
        <v>19819</v>
      </c>
      <c r="J1563" s="250" t="s">
        <v>19820</v>
      </c>
      <c r="L1563" s="250" t="s">
        <v>19821</v>
      </c>
      <c r="M1563" s="250" t="s">
        <v>1314</v>
      </c>
      <c r="N1563" s="451" t="s">
        <v>19085</v>
      </c>
      <c r="O1563" s="250" t="s">
        <v>19086</v>
      </c>
    </row>
    <row r="1564" spans="3:15">
      <c r="C1564" s="463"/>
      <c r="D1564" s="463"/>
      <c r="E1564" s="463"/>
      <c r="H1564" s="449" t="s">
        <v>1329</v>
      </c>
      <c r="I1564" s="441" t="s">
        <v>19822</v>
      </c>
      <c r="J1564" s="250" t="s">
        <v>19823</v>
      </c>
      <c r="L1564" s="250" t="s">
        <v>19824</v>
      </c>
      <c r="M1564" s="250" t="s">
        <v>1314</v>
      </c>
      <c r="N1564" s="451" t="s">
        <v>19088</v>
      </c>
      <c r="O1564" s="250" t="s">
        <v>19089</v>
      </c>
    </row>
    <row r="1565" spans="3:15">
      <c r="C1565" s="463"/>
      <c r="D1565" s="463"/>
      <c r="E1565" s="463"/>
      <c r="H1565" s="449" t="s">
        <v>1329</v>
      </c>
      <c r="I1565" s="441" t="s">
        <v>18204</v>
      </c>
      <c r="J1565" s="250" t="s">
        <v>19825</v>
      </c>
      <c r="L1565" s="250" t="s">
        <v>19826</v>
      </c>
      <c r="M1565" s="250" t="s">
        <v>1314</v>
      </c>
      <c r="N1565" s="451" t="s">
        <v>19091</v>
      </c>
      <c r="O1565" s="250" t="s">
        <v>19092</v>
      </c>
    </row>
    <row r="1566" spans="3:15">
      <c r="C1566" s="463"/>
      <c r="D1566" s="463"/>
      <c r="E1566" s="463"/>
      <c r="H1566" s="449" t="s">
        <v>1329</v>
      </c>
      <c r="I1566" s="441" t="s">
        <v>19827</v>
      </c>
      <c r="J1566" s="250" t="s">
        <v>19828</v>
      </c>
      <c r="L1566" s="250" t="s">
        <v>19829</v>
      </c>
      <c r="M1566" s="250"/>
      <c r="N1566" s="451"/>
      <c r="O1566" s="250" t="s">
        <v>19092</v>
      </c>
    </row>
    <row r="1567" spans="3:15">
      <c r="C1567" s="463"/>
      <c r="D1567" s="463"/>
      <c r="E1567" s="463"/>
      <c r="H1567" s="449" t="s">
        <v>1329</v>
      </c>
      <c r="I1567" s="441" t="s">
        <v>19830</v>
      </c>
      <c r="J1567" s="250" t="s">
        <v>19831</v>
      </c>
      <c r="L1567" s="250" t="s">
        <v>19832</v>
      </c>
      <c r="M1567" s="250" t="s">
        <v>1314</v>
      </c>
      <c r="N1567" s="451" t="s">
        <v>19094</v>
      </c>
      <c r="O1567" s="250" t="s">
        <v>19095</v>
      </c>
    </row>
    <row r="1568" spans="3:15">
      <c r="C1568" s="463"/>
      <c r="D1568" s="463"/>
      <c r="E1568" s="463"/>
      <c r="H1568" s="449" t="s">
        <v>1329</v>
      </c>
      <c r="I1568" s="441" t="s">
        <v>17141</v>
      </c>
      <c r="J1568" s="250" t="s">
        <v>19833</v>
      </c>
      <c r="L1568" s="250" t="s">
        <v>19834</v>
      </c>
      <c r="M1568" s="250" t="s">
        <v>1314</v>
      </c>
      <c r="N1568" s="451" t="s">
        <v>19097</v>
      </c>
      <c r="O1568" s="250" t="s">
        <v>19098</v>
      </c>
    </row>
    <row r="1569" spans="3:15">
      <c r="C1569" s="463"/>
      <c r="D1569" s="463"/>
      <c r="E1569" s="463"/>
      <c r="H1569" s="449" t="s">
        <v>1329</v>
      </c>
      <c r="I1569" s="441" t="s">
        <v>19835</v>
      </c>
      <c r="J1569" s="250" t="s">
        <v>19836</v>
      </c>
      <c r="L1569" s="250" t="s">
        <v>19837</v>
      </c>
      <c r="M1569" s="250" t="s">
        <v>1314</v>
      </c>
      <c r="N1569" s="451" t="s">
        <v>19100</v>
      </c>
      <c r="O1569" s="250" t="s">
        <v>19101</v>
      </c>
    </row>
    <row r="1570" spans="3:15">
      <c r="C1570" s="463"/>
      <c r="D1570" s="463"/>
      <c r="E1570" s="463"/>
      <c r="H1570" s="449" t="s">
        <v>1329</v>
      </c>
      <c r="I1570" s="441" t="s">
        <v>19838</v>
      </c>
      <c r="J1570" s="250" t="s">
        <v>19839</v>
      </c>
      <c r="L1570" s="250" t="s">
        <v>19840</v>
      </c>
      <c r="M1570" s="250" t="s">
        <v>1314</v>
      </c>
      <c r="N1570" s="451" t="s">
        <v>19103</v>
      </c>
      <c r="O1570" s="250" t="s">
        <v>19104</v>
      </c>
    </row>
    <row r="1571" spans="3:15">
      <c r="C1571" s="463"/>
      <c r="D1571" s="463"/>
      <c r="E1571" s="463"/>
      <c r="H1571" s="449" t="s">
        <v>1329</v>
      </c>
      <c r="I1571" s="441" t="s">
        <v>19841</v>
      </c>
      <c r="J1571" s="250" t="s">
        <v>19842</v>
      </c>
      <c r="L1571" s="250" t="s">
        <v>19843</v>
      </c>
      <c r="M1571" s="250" t="s">
        <v>1314</v>
      </c>
      <c r="N1571" s="451" t="s">
        <v>19106</v>
      </c>
      <c r="O1571" s="250" t="s">
        <v>19107</v>
      </c>
    </row>
    <row r="1572" spans="3:15">
      <c r="C1572" s="463"/>
      <c r="D1572" s="463"/>
      <c r="E1572" s="463"/>
      <c r="H1572" s="449" t="s">
        <v>1329</v>
      </c>
      <c r="I1572" s="441" t="s">
        <v>19844</v>
      </c>
      <c r="J1572" s="250" t="s">
        <v>19845</v>
      </c>
      <c r="L1572" s="250" t="s">
        <v>19846</v>
      </c>
      <c r="M1572" s="250" t="s">
        <v>1314</v>
      </c>
      <c r="N1572" s="451" t="s">
        <v>19109</v>
      </c>
      <c r="O1572" s="250" t="s">
        <v>19110</v>
      </c>
    </row>
    <row r="1573" spans="3:15">
      <c r="C1573" s="463"/>
      <c r="D1573" s="463"/>
      <c r="E1573" s="463"/>
      <c r="H1573" s="449" t="s">
        <v>1329</v>
      </c>
      <c r="I1573" s="441" t="s">
        <v>19847</v>
      </c>
      <c r="J1573" s="250" t="s">
        <v>19848</v>
      </c>
      <c r="L1573" s="250" t="s">
        <v>19849</v>
      </c>
      <c r="M1573" s="250" t="s">
        <v>1314</v>
      </c>
      <c r="N1573" s="451" t="s">
        <v>19112</v>
      </c>
      <c r="O1573" s="250" t="s">
        <v>19113</v>
      </c>
    </row>
    <row r="1574" spans="3:15">
      <c r="C1574" s="463"/>
      <c r="D1574" s="463"/>
      <c r="E1574" s="463"/>
      <c r="H1574" s="449" t="s">
        <v>1329</v>
      </c>
      <c r="I1574" s="441" t="s">
        <v>19850</v>
      </c>
      <c r="J1574" s="250" t="s">
        <v>19851</v>
      </c>
      <c r="L1574" s="250" t="s">
        <v>19852</v>
      </c>
      <c r="M1574" s="250" t="s">
        <v>1314</v>
      </c>
      <c r="N1574" s="451" t="s">
        <v>19115</v>
      </c>
      <c r="O1574" s="250" t="s">
        <v>19116</v>
      </c>
    </row>
    <row r="1575" spans="3:15">
      <c r="C1575" s="463"/>
      <c r="D1575" s="463"/>
      <c r="E1575" s="463"/>
      <c r="H1575" s="449" t="s">
        <v>1329</v>
      </c>
      <c r="I1575" s="441" t="s">
        <v>19853</v>
      </c>
      <c r="J1575" s="250" t="s">
        <v>19854</v>
      </c>
      <c r="L1575" s="250" t="s">
        <v>19855</v>
      </c>
      <c r="M1575" s="250" t="s">
        <v>1314</v>
      </c>
      <c r="N1575" s="451" t="s">
        <v>19118</v>
      </c>
      <c r="O1575" s="250" t="s">
        <v>19119</v>
      </c>
    </row>
    <row r="1576" spans="3:15">
      <c r="C1576" s="463"/>
      <c r="D1576" s="463"/>
      <c r="E1576" s="463"/>
      <c r="H1576" s="449" t="s">
        <v>1329</v>
      </c>
      <c r="I1576" s="441" t="s">
        <v>19856</v>
      </c>
      <c r="J1576" s="250" t="s">
        <v>19857</v>
      </c>
      <c r="L1576" s="250" t="s">
        <v>19858</v>
      </c>
      <c r="M1576" s="250"/>
      <c r="N1576" s="451"/>
      <c r="O1576" s="250" t="s">
        <v>19119</v>
      </c>
    </row>
    <row r="1577" spans="3:15">
      <c r="C1577" s="463"/>
      <c r="D1577" s="463"/>
      <c r="E1577" s="463"/>
      <c r="H1577" s="449" t="s">
        <v>1329</v>
      </c>
      <c r="I1577" s="441" t="s">
        <v>19859</v>
      </c>
      <c r="J1577" s="250" t="s">
        <v>19860</v>
      </c>
      <c r="L1577" s="250" t="s">
        <v>19861</v>
      </c>
      <c r="M1577" s="250" t="s">
        <v>1314</v>
      </c>
      <c r="N1577" s="451" t="s">
        <v>19121</v>
      </c>
      <c r="O1577" s="250" t="s">
        <v>19122</v>
      </c>
    </row>
    <row r="1578" spans="3:15">
      <c r="C1578" s="463"/>
      <c r="D1578" s="463"/>
      <c r="E1578" s="463"/>
      <c r="H1578" s="449" t="s">
        <v>1329</v>
      </c>
      <c r="I1578" s="441" t="s">
        <v>19862</v>
      </c>
      <c r="J1578" s="250" t="s">
        <v>19863</v>
      </c>
      <c r="L1578" s="250" t="s">
        <v>19864</v>
      </c>
      <c r="M1578" s="250" t="s">
        <v>1314</v>
      </c>
      <c r="N1578" s="451" t="s">
        <v>19124</v>
      </c>
      <c r="O1578" s="250" t="s">
        <v>19125</v>
      </c>
    </row>
    <row r="1579" spans="3:15">
      <c r="C1579" s="463"/>
      <c r="D1579" s="463"/>
      <c r="E1579" s="463"/>
      <c r="H1579" s="449" t="s">
        <v>1329</v>
      </c>
      <c r="I1579" s="441" t="s">
        <v>19865</v>
      </c>
      <c r="J1579" s="250" t="s">
        <v>19866</v>
      </c>
      <c r="L1579" s="250" t="s">
        <v>19867</v>
      </c>
      <c r="M1579" s="250" t="s">
        <v>1314</v>
      </c>
      <c r="N1579" s="451" t="s">
        <v>19127</v>
      </c>
      <c r="O1579" s="250" t="s">
        <v>19128</v>
      </c>
    </row>
    <row r="1580" spans="3:15">
      <c r="C1580" s="463"/>
      <c r="D1580" s="463"/>
      <c r="E1580" s="463"/>
      <c r="H1580" s="459"/>
      <c r="I1580" s="455" t="s">
        <v>1276</v>
      </c>
      <c r="J1580" s="460"/>
      <c r="L1580" s="250" t="s">
        <v>19868</v>
      </c>
      <c r="M1580" s="250"/>
      <c r="N1580" s="451"/>
      <c r="O1580" s="250" t="s">
        <v>19128</v>
      </c>
    </row>
    <row r="1581" spans="3:15">
      <c r="C1581" s="463"/>
      <c r="D1581" s="463"/>
      <c r="E1581" s="463"/>
      <c r="H1581" s="449" t="s">
        <v>1331</v>
      </c>
      <c r="I1581" s="441" t="s">
        <v>19869</v>
      </c>
      <c r="J1581" s="250" t="s">
        <v>19870</v>
      </c>
      <c r="L1581" s="250" t="s">
        <v>19871</v>
      </c>
      <c r="M1581" s="250" t="s">
        <v>1314</v>
      </c>
      <c r="N1581" s="451" t="s">
        <v>15943</v>
      </c>
      <c r="O1581" s="250" t="s">
        <v>19130</v>
      </c>
    </row>
    <row r="1582" spans="3:15">
      <c r="C1582" s="463"/>
      <c r="D1582" s="463"/>
      <c r="E1582" s="463"/>
      <c r="H1582" s="449" t="s">
        <v>1331</v>
      </c>
      <c r="I1582" s="441" t="s">
        <v>19872</v>
      </c>
      <c r="J1582" s="250" t="s">
        <v>19873</v>
      </c>
      <c r="L1582" s="250" t="s">
        <v>19874</v>
      </c>
      <c r="M1582" s="250" t="s">
        <v>1314</v>
      </c>
      <c r="N1582" s="451" t="s">
        <v>19132</v>
      </c>
      <c r="O1582" s="250" t="s">
        <v>19133</v>
      </c>
    </row>
    <row r="1583" spans="3:15">
      <c r="C1583" s="463"/>
      <c r="D1583" s="463"/>
      <c r="E1583" s="463"/>
      <c r="H1583" s="449" t="s">
        <v>1331</v>
      </c>
      <c r="I1583" s="441" t="s">
        <v>19875</v>
      </c>
      <c r="J1583" s="250" t="s">
        <v>19876</v>
      </c>
      <c r="L1583" s="250" t="s">
        <v>19877</v>
      </c>
      <c r="M1583" s="250" t="s">
        <v>1314</v>
      </c>
      <c r="N1583" s="451" t="s">
        <v>19135</v>
      </c>
      <c r="O1583" s="250" t="s">
        <v>19136</v>
      </c>
    </row>
    <row r="1584" spans="3:15">
      <c r="C1584" s="463"/>
      <c r="D1584" s="463"/>
      <c r="E1584" s="463"/>
      <c r="H1584" s="449" t="s">
        <v>1331</v>
      </c>
      <c r="I1584" s="441" t="s">
        <v>19878</v>
      </c>
      <c r="J1584" s="250" t="s">
        <v>19879</v>
      </c>
      <c r="L1584" s="250" t="s">
        <v>19880</v>
      </c>
      <c r="M1584" s="250" t="s">
        <v>1314</v>
      </c>
      <c r="N1584" s="451" t="s">
        <v>19138</v>
      </c>
      <c r="O1584" s="250" t="s">
        <v>19139</v>
      </c>
    </row>
    <row r="1585" spans="3:15">
      <c r="C1585" s="463"/>
      <c r="D1585" s="463"/>
      <c r="E1585" s="463"/>
      <c r="H1585" s="449" t="s">
        <v>1331</v>
      </c>
      <c r="I1585" s="441" t="s">
        <v>19881</v>
      </c>
      <c r="J1585" s="250" t="s">
        <v>19882</v>
      </c>
      <c r="L1585" s="250" t="s">
        <v>19883</v>
      </c>
      <c r="M1585" s="250" t="s">
        <v>1314</v>
      </c>
      <c r="N1585" s="451" t="s">
        <v>19141</v>
      </c>
      <c r="O1585" s="250" t="s">
        <v>19142</v>
      </c>
    </row>
    <row r="1586" spans="3:15">
      <c r="C1586" s="463"/>
      <c r="D1586" s="463"/>
      <c r="E1586" s="463"/>
      <c r="H1586" s="449" t="s">
        <v>1331</v>
      </c>
      <c r="I1586" s="441" t="s">
        <v>19884</v>
      </c>
      <c r="J1586" s="250" t="s">
        <v>19885</v>
      </c>
      <c r="L1586" s="250" t="s">
        <v>19886</v>
      </c>
      <c r="M1586" s="250" t="s">
        <v>1314</v>
      </c>
      <c r="N1586" s="451" t="s">
        <v>19144</v>
      </c>
      <c r="O1586" s="250" t="s">
        <v>19145</v>
      </c>
    </row>
    <row r="1587" spans="3:15">
      <c r="C1587" s="463"/>
      <c r="D1587" s="463"/>
      <c r="E1587" s="463"/>
      <c r="H1587" s="449" t="s">
        <v>1331</v>
      </c>
      <c r="I1587" s="441" t="s">
        <v>19887</v>
      </c>
      <c r="J1587" s="250" t="s">
        <v>19888</v>
      </c>
      <c r="L1587" s="250" t="s">
        <v>19889</v>
      </c>
      <c r="M1587" s="250" t="s">
        <v>1314</v>
      </c>
      <c r="N1587" s="451" t="s">
        <v>19147</v>
      </c>
      <c r="O1587" s="250" t="s">
        <v>19148</v>
      </c>
    </row>
    <row r="1588" spans="3:15">
      <c r="C1588" s="463"/>
      <c r="D1588" s="463"/>
      <c r="E1588" s="463"/>
      <c r="H1588" s="449" t="s">
        <v>1331</v>
      </c>
      <c r="I1588" s="441" t="s">
        <v>19890</v>
      </c>
      <c r="J1588" s="250" t="s">
        <v>19891</v>
      </c>
      <c r="L1588" s="250" t="s">
        <v>19892</v>
      </c>
      <c r="M1588" s="250" t="s">
        <v>1314</v>
      </c>
      <c r="N1588" s="451" t="s">
        <v>19150</v>
      </c>
      <c r="O1588" s="250" t="s">
        <v>19151</v>
      </c>
    </row>
    <row r="1589" spans="3:15">
      <c r="C1589" s="463"/>
      <c r="D1589" s="463"/>
      <c r="E1589" s="463"/>
      <c r="H1589" s="449" t="s">
        <v>1331</v>
      </c>
      <c r="I1589" s="441" t="s">
        <v>19893</v>
      </c>
      <c r="J1589" s="250" t="s">
        <v>19894</v>
      </c>
      <c r="L1589" s="250" t="s">
        <v>19895</v>
      </c>
      <c r="M1589" s="250" t="s">
        <v>1314</v>
      </c>
      <c r="N1589" s="451" t="s">
        <v>19153</v>
      </c>
      <c r="O1589" s="250" t="s">
        <v>19154</v>
      </c>
    </row>
    <row r="1590" spans="3:15">
      <c r="C1590" s="463"/>
      <c r="D1590" s="463"/>
      <c r="E1590" s="463"/>
      <c r="H1590" s="449" t="s">
        <v>1331</v>
      </c>
      <c r="I1590" s="441" t="s">
        <v>19896</v>
      </c>
      <c r="J1590" s="250" t="s">
        <v>19897</v>
      </c>
      <c r="L1590" s="250" t="s">
        <v>19898</v>
      </c>
      <c r="M1590" s="250" t="s">
        <v>1314</v>
      </c>
      <c r="N1590" s="451" t="s">
        <v>17505</v>
      </c>
      <c r="O1590" s="250" t="s">
        <v>19156</v>
      </c>
    </row>
    <row r="1591" spans="3:15">
      <c r="C1591" s="463"/>
      <c r="D1591" s="463"/>
      <c r="E1591" s="463"/>
      <c r="H1591" s="449" t="s">
        <v>1331</v>
      </c>
      <c r="I1591" s="441" t="s">
        <v>19899</v>
      </c>
      <c r="J1591" s="250" t="s">
        <v>19900</v>
      </c>
      <c r="L1591" s="250" t="s">
        <v>19901</v>
      </c>
      <c r="M1591" s="250" t="s">
        <v>1314</v>
      </c>
      <c r="N1591" s="451" t="s">
        <v>19158</v>
      </c>
      <c r="O1591" s="250" t="s">
        <v>19159</v>
      </c>
    </row>
    <row r="1592" spans="3:15">
      <c r="C1592" s="463"/>
      <c r="D1592" s="463"/>
      <c r="E1592" s="463"/>
      <c r="H1592" s="449" t="s">
        <v>1331</v>
      </c>
      <c r="I1592" s="441" t="s">
        <v>19902</v>
      </c>
      <c r="J1592" s="250" t="s">
        <v>19903</v>
      </c>
      <c r="L1592" s="250" t="s">
        <v>19904</v>
      </c>
      <c r="M1592" s="250" t="s">
        <v>1314</v>
      </c>
      <c r="N1592" s="451" t="s">
        <v>19161</v>
      </c>
      <c r="O1592" s="250" t="s">
        <v>19162</v>
      </c>
    </row>
    <row r="1593" spans="3:15">
      <c r="C1593" s="463"/>
      <c r="D1593" s="463"/>
      <c r="E1593" s="463"/>
      <c r="H1593" s="449" t="s">
        <v>1331</v>
      </c>
      <c r="I1593" s="441" t="s">
        <v>19905</v>
      </c>
      <c r="J1593" s="250" t="s">
        <v>19906</v>
      </c>
      <c r="L1593" s="250" t="s">
        <v>19907</v>
      </c>
      <c r="M1593" s="250" t="s">
        <v>1314</v>
      </c>
      <c r="N1593" s="451" t="s">
        <v>19164</v>
      </c>
      <c r="O1593" s="250" t="s">
        <v>19165</v>
      </c>
    </row>
    <row r="1594" spans="3:15">
      <c r="C1594" s="463"/>
      <c r="D1594" s="463"/>
      <c r="E1594" s="463"/>
      <c r="H1594" s="449" t="s">
        <v>1331</v>
      </c>
      <c r="I1594" s="441" t="s">
        <v>19908</v>
      </c>
      <c r="J1594" s="250" t="s">
        <v>19909</v>
      </c>
      <c r="L1594" s="250" t="s">
        <v>19910</v>
      </c>
      <c r="M1594" s="250" t="s">
        <v>1314</v>
      </c>
      <c r="N1594" s="451" t="s">
        <v>19167</v>
      </c>
      <c r="O1594" s="250" t="s">
        <v>19168</v>
      </c>
    </row>
    <row r="1595" spans="3:15">
      <c r="C1595" s="463"/>
      <c r="D1595" s="463"/>
      <c r="E1595" s="463"/>
      <c r="H1595" s="449" t="s">
        <v>1331</v>
      </c>
      <c r="I1595" s="441" t="s">
        <v>19911</v>
      </c>
      <c r="J1595" s="250" t="s">
        <v>19912</v>
      </c>
      <c r="L1595" s="250" t="s">
        <v>19913</v>
      </c>
      <c r="M1595" s="250" t="s">
        <v>1314</v>
      </c>
      <c r="N1595" s="451" t="s">
        <v>19170</v>
      </c>
      <c r="O1595" s="250" t="s">
        <v>19171</v>
      </c>
    </row>
    <row r="1596" spans="3:15">
      <c r="C1596" s="463"/>
      <c r="D1596" s="463"/>
      <c r="E1596" s="463"/>
      <c r="H1596" s="449" t="s">
        <v>1331</v>
      </c>
      <c r="I1596" s="441" t="s">
        <v>19914</v>
      </c>
      <c r="J1596" s="250" t="s">
        <v>19915</v>
      </c>
      <c r="L1596" s="250" t="s">
        <v>19916</v>
      </c>
      <c r="M1596" s="250" t="s">
        <v>1314</v>
      </c>
      <c r="N1596" s="451" t="s">
        <v>19173</v>
      </c>
      <c r="O1596" s="250" t="s">
        <v>19174</v>
      </c>
    </row>
    <row r="1597" spans="3:15">
      <c r="C1597" s="463"/>
      <c r="D1597" s="463"/>
      <c r="E1597" s="463"/>
      <c r="H1597" s="449" t="s">
        <v>1331</v>
      </c>
      <c r="I1597" s="441" t="s">
        <v>19917</v>
      </c>
      <c r="J1597" s="250" t="s">
        <v>19918</v>
      </c>
      <c r="L1597" s="250" t="s">
        <v>19919</v>
      </c>
      <c r="M1597" s="250" t="s">
        <v>1314</v>
      </c>
      <c r="N1597" s="451" t="s">
        <v>19176</v>
      </c>
      <c r="O1597" s="250" t="s">
        <v>19177</v>
      </c>
    </row>
    <row r="1598" spans="3:15">
      <c r="C1598" s="463"/>
      <c r="D1598" s="463"/>
      <c r="E1598" s="463"/>
      <c r="H1598" s="449" t="s">
        <v>1331</v>
      </c>
      <c r="I1598" s="441" t="s">
        <v>19920</v>
      </c>
      <c r="J1598" s="250" t="s">
        <v>19921</v>
      </c>
      <c r="L1598" s="250" t="s">
        <v>19922</v>
      </c>
      <c r="M1598" s="250" t="s">
        <v>1314</v>
      </c>
      <c r="N1598" s="451" t="s">
        <v>19179</v>
      </c>
      <c r="O1598" s="250" t="s">
        <v>19180</v>
      </c>
    </row>
    <row r="1599" spans="3:15">
      <c r="C1599" s="463"/>
      <c r="D1599" s="463"/>
      <c r="E1599" s="463"/>
      <c r="H1599" s="459"/>
      <c r="I1599" s="455" t="s">
        <v>1297</v>
      </c>
      <c r="J1599" s="460"/>
      <c r="L1599" s="250" t="s">
        <v>19923</v>
      </c>
      <c r="M1599" s="250" t="s">
        <v>1314</v>
      </c>
      <c r="N1599" s="451" t="s">
        <v>19182</v>
      </c>
      <c r="O1599" s="250" t="s">
        <v>19183</v>
      </c>
    </row>
    <row r="1600" spans="3:15">
      <c r="C1600" s="463"/>
      <c r="D1600" s="463"/>
      <c r="E1600" s="463"/>
      <c r="H1600" s="449" t="s">
        <v>1333</v>
      </c>
      <c r="I1600" s="441" t="s">
        <v>19924</v>
      </c>
      <c r="J1600" s="250" t="s">
        <v>19925</v>
      </c>
      <c r="L1600" s="250" t="s">
        <v>19926</v>
      </c>
      <c r="M1600" s="250" t="s">
        <v>1314</v>
      </c>
      <c r="N1600" s="451" t="s">
        <v>19185</v>
      </c>
      <c r="O1600" s="250" t="s">
        <v>19186</v>
      </c>
    </row>
    <row r="1601" spans="3:15">
      <c r="C1601" s="463"/>
      <c r="D1601" s="463"/>
      <c r="E1601" s="463"/>
      <c r="H1601" s="449" t="s">
        <v>1333</v>
      </c>
      <c r="I1601" s="441" t="s">
        <v>19927</v>
      </c>
      <c r="J1601" s="250" t="s">
        <v>19928</v>
      </c>
      <c r="L1601" s="250" t="s">
        <v>19929</v>
      </c>
      <c r="M1601" s="250" t="s">
        <v>1314</v>
      </c>
      <c r="N1601" s="451" t="s">
        <v>19188</v>
      </c>
      <c r="O1601" s="250" t="s">
        <v>19189</v>
      </c>
    </row>
    <row r="1602" spans="3:15">
      <c r="C1602" s="463"/>
      <c r="D1602" s="463"/>
      <c r="E1602" s="463"/>
      <c r="H1602" s="449" t="s">
        <v>1333</v>
      </c>
      <c r="I1602" s="441" t="s">
        <v>19930</v>
      </c>
      <c r="J1602" s="250" t="s">
        <v>19931</v>
      </c>
      <c r="L1602" s="250" t="s">
        <v>19932</v>
      </c>
      <c r="M1602" s="250" t="s">
        <v>1314</v>
      </c>
      <c r="N1602" s="451" t="s">
        <v>19191</v>
      </c>
      <c r="O1602" s="250" t="s">
        <v>19192</v>
      </c>
    </row>
    <row r="1603" spans="3:15">
      <c r="C1603" s="463"/>
      <c r="D1603" s="463"/>
      <c r="E1603" s="463"/>
      <c r="H1603" s="449" t="s">
        <v>1333</v>
      </c>
      <c r="I1603" s="441" t="s">
        <v>19933</v>
      </c>
      <c r="J1603" s="250" t="s">
        <v>19934</v>
      </c>
      <c r="L1603" s="250" t="s">
        <v>19935</v>
      </c>
      <c r="M1603" s="250" t="s">
        <v>1314</v>
      </c>
      <c r="N1603" s="451" t="s">
        <v>19194</v>
      </c>
      <c r="O1603" s="250" t="s">
        <v>19195</v>
      </c>
    </row>
    <row r="1604" spans="3:15">
      <c r="C1604" s="463"/>
      <c r="D1604" s="463"/>
      <c r="E1604" s="463"/>
      <c r="H1604" s="449" t="s">
        <v>1333</v>
      </c>
      <c r="I1604" s="441" t="s">
        <v>19936</v>
      </c>
      <c r="J1604" s="250" t="s">
        <v>19937</v>
      </c>
      <c r="L1604" s="250" t="s">
        <v>19938</v>
      </c>
      <c r="M1604" s="250" t="s">
        <v>1314</v>
      </c>
      <c r="N1604" s="451" t="s">
        <v>19197</v>
      </c>
      <c r="O1604" s="250" t="s">
        <v>19198</v>
      </c>
    </row>
    <row r="1605" spans="3:15">
      <c r="C1605" s="463"/>
      <c r="D1605" s="463"/>
      <c r="E1605" s="463"/>
      <c r="H1605" s="449" t="s">
        <v>1333</v>
      </c>
      <c r="I1605" s="441" t="s">
        <v>19939</v>
      </c>
      <c r="J1605" s="250" t="s">
        <v>19940</v>
      </c>
      <c r="L1605" s="250" t="s">
        <v>19941</v>
      </c>
      <c r="M1605" s="250" t="s">
        <v>1314</v>
      </c>
      <c r="N1605" s="451" t="s">
        <v>19200</v>
      </c>
      <c r="O1605" s="250" t="s">
        <v>19201</v>
      </c>
    </row>
    <row r="1606" spans="3:15">
      <c r="C1606" s="463"/>
      <c r="D1606" s="463"/>
      <c r="E1606" s="463"/>
      <c r="H1606" s="449" t="s">
        <v>1333</v>
      </c>
      <c r="I1606" s="441" t="s">
        <v>19942</v>
      </c>
      <c r="J1606" s="250" t="s">
        <v>19943</v>
      </c>
      <c r="L1606" s="250" t="s">
        <v>19944</v>
      </c>
      <c r="M1606" s="250" t="s">
        <v>1314</v>
      </c>
      <c r="N1606" s="451" t="s">
        <v>19203</v>
      </c>
      <c r="O1606" s="250" t="s">
        <v>19204</v>
      </c>
    </row>
    <row r="1607" spans="3:15">
      <c r="C1607" s="463"/>
      <c r="D1607" s="463"/>
      <c r="E1607" s="463"/>
      <c r="H1607" s="449" t="s">
        <v>1333</v>
      </c>
      <c r="I1607" s="441" t="s">
        <v>19945</v>
      </c>
      <c r="J1607" s="250" t="s">
        <v>19946</v>
      </c>
      <c r="L1607" s="250" t="s">
        <v>19947</v>
      </c>
      <c r="M1607" s="250" t="s">
        <v>1314</v>
      </c>
      <c r="N1607" s="451" t="s">
        <v>19206</v>
      </c>
      <c r="O1607" s="250" t="s">
        <v>19207</v>
      </c>
    </row>
    <row r="1608" spans="3:15">
      <c r="C1608" s="463"/>
      <c r="D1608" s="463"/>
      <c r="E1608" s="463"/>
      <c r="H1608" s="449" t="s">
        <v>1333</v>
      </c>
      <c r="I1608" s="441" t="s">
        <v>19948</v>
      </c>
      <c r="J1608" s="250" t="s">
        <v>19949</v>
      </c>
      <c r="L1608" s="250" t="s">
        <v>19950</v>
      </c>
      <c r="M1608" s="250" t="s">
        <v>1314</v>
      </c>
      <c r="N1608" s="451" t="s">
        <v>19209</v>
      </c>
      <c r="O1608" s="250" t="s">
        <v>19210</v>
      </c>
    </row>
    <row r="1609" spans="3:15">
      <c r="C1609" s="463"/>
      <c r="D1609" s="463"/>
      <c r="E1609" s="463"/>
      <c r="H1609" s="449" t="s">
        <v>1333</v>
      </c>
      <c r="I1609" s="441" t="s">
        <v>19951</v>
      </c>
      <c r="J1609" s="250" t="s">
        <v>19952</v>
      </c>
      <c r="L1609" s="250" t="s">
        <v>19953</v>
      </c>
      <c r="M1609" s="250" t="s">
        <v>1314</v>
      </c>
      <c r="N1609" s="451" t="s">
        <v>19212</v>
      </c>
      <c r="O1609" s="250" t="s">
        <v>19213</v>
      </c>
    </row>
    <row r="1610" spans="3:15">
      <c r="C1610" s="463"/>
      <c r="D1610" s="463"/>
      <c r="E1610" s="463"/>
      <c r="H1610" s="449" t="s">
        <v>1333</v>
      </c>
      <c r="I1610" s="441" t="s">
        <v>19954</v>
      </c>
      <c r="J1610" s="250" t="s">
        <v>19955</v>
      </c>
      <c r="L1610" s="250" t="s">
        <v>19956</v>
      </c>
      <c r="M1610" s="250" t="s">
        <v>1314</v>
      </c>
      <c r="N1610" s="451" t="s">
        <v>19215</v>
      </c>
      <c r="O1610" s="250" t="s">
        <v>19216</v>
      </c>
    </row>
    <row r="1611" spans="3:15">
      <c r="C1611" s="463"/>
      <c r="D1611" s="463"/>
      <c r="E1611" s="463"/>
      <c r="H1611" s="449" t="s">
        <v>1333</v>
      </c>
      <c r="I1611" s="441" t="s">
        <v>19957</v>
      </c>
      <c r="J1611" s="250" t="s">
        <v>19958</v>
      </c>
      <c r="L1611" s="250" t="s">
        <v>19959</v>
      </c>
      <c r="M1611" s="250" t="s">
        <v>1314</v>
      </c>
      <c r="N1611" s="451" t="s">
        <v>17932</v>
      </c>
      <c r="O1611" s="250" t="s">
        <v>19218</v>
      </c>
    </row>
    <row r="1612" spans="3:15">
      <c r="C1612" s="463"/>
      <c r="D1612" s="463"/>
      <c r="E1612" s="463"/>
      <c r="H1612" s="449" t="s">
        <v>1333</v>
      </c>
      <c r="I1612" s="441" t="s">
        <v>19960</v>
      </c>
      <c r="J1612" s="250" t="s">
        <v>19961</v>
      </c>
      <c r="L1612" s="250" t="s">
        <v>19962</v>
      </c>
      <c r="M1612" s="250" t="s">
        <v>1314</v>
      </c>
      <c r="N1612" s="451" t="s">
        <v>19220</v>
      </c>
      <c r="O1612" s="250" t="s">
        <v>19221</v>
      </c>
    </row>
    <row r="1613" spans="3:15">
      <c r="C1613" s="463"/>
      <c r="D1613" s="463"/>
      <c r="E1613" s="463"/>
      <c r="H1613" s="449" t="s">
        <v>1333</v>
      </c>
      <c r="I1613" s="441" t="s">
        <v>19963</v>
      </c>
      <c r="J1613" s="250" t="s">
        <v>19964</v>
      </c>
      <c r="L1613" s="250" t="s">
        <v>19965</v>
      </c>
      <c r="M1613" s="250" t="s">
        <v>1314</v>
      </c>
      <c r="N1613" s="451" t="s">
        <v>19223</v>
      </c>
      <c r="O1613" s="250" t="s">
        <v>19224</v>
      </c>
    </row>
    <row r="1614" spans="3:15">
      <c r="C1614" s="463"/>
      <c r="D1614" s="463"/>
      <c r="E1614" s="463"/>
      <c r="H1614" s="449" t="s">
        <v>1333</v>
      </c>
      <c r="I1614" s="441" t="s">
        <v>19966</v>
      </c>
      <c r="J1614" s="250" t="s">
        <v>19967</v>
      </c>
      <c r="L1614" s="250" t="s">
        <v>19968</v>
      </c>
      <c r="M1614" s="250" t="s">
        <v>1314</v>
      </c>
      <c r="N1614" s="451" t="s">
        <v>19226</v>
      </c>
      <c r="O1614" s="250" t="s">
        <v>19227</v>
      </c>
    </row>
    <row r="1615" spans="3:15">
      <c r="C1615" s="463"/>
      <c r="D1615" s="463"/>
      <c r="E1615" s="463"/>
      <c r="H1615" s="449" t="s">
        <v>1333</v>
      </c>
      <c r="I1615" s="441" t="s">
        <v>19969</v>
      </c>
      <c r="J1615" s="250" t="s">
        <v>19970</v>
      </c>
      <c r="L1615" s="250" t="s">
        <v>19971</v>
      </c>
      <c r="M1615" s="250" t="s">
        <v>1314</v>
      </c>
      <c r="N1615" s="451" t="s">
        <v>19229</v>
      </c>
      <c r="O1615" s="250" t="s">
        <v>19230</v>
      </c>
    </row>
    <row r="1616" spans="3:15">
      <c r="C1616" s="463"/>
      <c r="D1616" s="463"/>
      <c r="E1616" s="463"/>
      <c r="H1616" s="449" t="s">
        <v>1333</v>
      </c>
      <c r="I1616" s="441" t="s">
        <v>19972</v>
      </c>
      <c r="J1616" s="250" t="s">
        <v>19973</v>
      </c>
      <c r="L1616" s="250" t="s">
        <v>19974</v>
      </c>
      <c r="M1616" s="250" t="s">
        <v>1314</v>
      </c>
      <c r="N1616" s="451" t="s">
        <v>19232</v>
      </c>
      <c r="O1616" s="250" t="s">
        <v>19233</v>
      </c>
    </row>
    <row r="1617" spans="3:15">
      <c r="C1617" s="463"/>
      <c r="D1617" s="463"/>
      <c r="E1617" s="463"/>
      <c r="H1617" s="449" t="s">
        <v>1333</v>
      </c>
      <c r="I1617" s="441" t="s">
        <v>19975</v>
      </c>
      <c r="J1617" s="250" t="s">
        <v>19976</v>
      </c>
      <c r="L1617" s="250" t="s">
        <v>19977</v>
      </c>
      <c r="M1617" s="250" t="s">
        <v>1314</v>
      </c>
      <c r="N1617" s="451" t="s">
        <v>19235</v>
      </c>
      <c r="O1617" s="250" t="s">
        <v>19236</v>
      </c>
    </row>
    <row r="1618" spans="3:15">
      <c r="C1618" s="463"/>
      <c r="D1618" s="463"/>
      <c r="E1618" s="463"/>
      <c r="H1618" s="449" t="s">
        <v>1333</v>
      </c>
      <c r="I1618" s="441" t="s">
        <v>19978</v>
      </c>
      <c r="J1618" s="250" t="s">
        <v>19979</v>
      </c>
      <c r="L1618" s="250" t="s">
        <v>19980</v>
      </c>
      <c r="M1618" s="250" t="s">
        <v>1314</v>
      </c>
      <c r="N1618" s="451" t="s">
        <v>16169</v>
      </c>
      <c r="O1618" s="250" t="s">
        <v>19238</v>
      </c>
    </row>
    <row r="1619" spans="3:15">
      <c r="C1619" s="463"/>
      <c r="D1619" s="463"/>
      <c r="E1619" s="463"/>
      <c r="H1619" s="449" t="s">
        <v>1333</v>
      </c>
      <c r="I1619" s="441" t="s">
        <v>19981</v>
      </c>
      <c r="J1619" s="250" t="s">
        <v>19982</v>
      </c>
      <c r="L1619" s="250" t="s">
        <v>19983</v>
      </c>
      <c r="M1619" s="250" t="s">
        <v>1314</v>
      </c>
      <c r="N1619" s="451" t="s">
        <v>19240</v>
      </c>
      <c r="O1619" s="250" t="s">
        <v>19241</v>
      </c>
    </row>
    <row r="1620" spans="3:15">
      <c r="C1620" s="463"/>
      <c r="D1620" s="463"/>
      <c r="E1620" s="463"/>
      <c r="H1620" s="449" t="s">
        <v>1333</v>
      </c>
      <c r="I1620" s="441" t="s">
        <v>19984</v>
      </c>
      <c r="J1620" s="250" t="s">
        <v>19985</v>
      </c>
      <c r="L1620" s="250" t="s">
        <v>19986</v>
      </c>
      <c r="M1620" s="250" t="s">
        <v>1314</v>
      </c>
      <c r="N1620" s="451" t="s">
        <v>19243</v>
      </c>
      <c r="O1620" s="250" t="s">
        <v>19244</v>
      </c>
    </row>
    <row r="1621" spans="3:15">
      <c r="C1621" s="463"/>
      <c r="D1621" s="463"/>
      <c r="E1621" s="463"/>
      <c r="H1621" s="449" t="s">
        <v>1333</v>
      </c>
      <c r="I1621" s="441" t="s">
        <v>19987</v>
      </c>
      <c r="J1621" s="250" t="s">
        <v>19988</v>
      </c>
      <c r="L1621" s="250" t="s">
        <v>19989</v>
      </c>
      <c r="M1621" s="250" t="s">
        <v>1316</v>
      </c>
      <c r="N1621" s="451" t="s">
        <v>19247</v>
      </c>
      <c r="O1621" s="250" t="s">
        <v>19248</v>
      </c>
    </row>
    <row r="1622" spans="3:15">
      <c r="C1622" s="463"/>
      <c r="D1622" s="463"/>
      <c r="E1622" s="463"/>
      <c r="H1622" s="449" t="s">
        <v>1333</v>
      </c>
      <c r="I1622" s="441" t="s">
        <v>19990</v>
      </c>
      <c r="J1622" s="250" t="s">
        <v>19991</v>
      </c>
      <c r="L1622" s="250" t="s">
        <v>19992</v>
      </c>
      <c r="M1622" s="250"/>
      <c r="N1622" s="451"/>
      <c r="O1622" s="250" t="s">
        <v>19248</v>
      </c>
    </row>
    <row r="1623" spans="3:15">
      <c r="C1623" s="463"/>
      <c r="D1623" s="463"/>
      <c r="E1623" s="463"/>
      <c r="H1623" s="449" t="s">
        <v>1333</v>
      </c>
      <c r="I1623" s="441" t="s">
        <v>19993</v>
      </c>
      <c r="J1623" s="250" t="s">
        <v>19994</v>
      </c>
      <c r="L1623" s="250" t="s">
        <v>19995</v>
      </c>
      <c r="M1623" s="250"/>
      <c r="N1623" s="451"/>
      <c r="O1623" s="250" t="s">
        <v>19248</v>
      </c>
    </row>
    <row r="1624" spans="3:15">
      <c r="C1624" s="463"/>
      <c r="D1624" s="463"/>
      <c r="E1624" s="463"/>
      <c r="H1624" s="449" t="s">
        <v>1333</v>
      </c>
      <c r="I1624" s="441" t="s">
        <v>19996</v>
      </c>
      <c r="J1624" s="250" t="s">
        <v>19997</v>
      </c>
      <c r="L1624" s="250" t="s">
        <v>19998</v>
      </c>
      <c r="M1624" s="250" t="s">
        <v>1316</v>
      </c>
      <c r="N1624" s="451" t="s">
        <v>19250</v>
      </c>
      <c r="O1624" s="250" t="s">
        <v>19251</v>
      </c>
    </row>
    <row r="1625" spans="3:15">
      <c r="C1625" s="463"/>
      <c r="D1625" s="463"/>
      <c r="E1625" s="463"/>
      <c r="H1625" s="449" t="s">
        <v>1333</v>
      </c>
      <c r="I1625" s="441" t="s">
        <v>19999</v>
      </c>
      <c r="J1625" s="250" t="s">
        <v>20000</v>
      </c>
      <c r="L1625" s="250" t="s">
        <v>20001</v>
      </c>
      <c r="M1625" s="250"/>
      <c r="N1625" s="451"/>
      <c r="O1625" s="250" t="s">
        <v>19251</v>
      </c>
    </row>
    <row r="1626" spans="3:15">
      <c r="C1626" s="463"/>
      <c r="D1626" s="463"/>
      <c r="E1626" s="463"/>
      <c r="H1626" s="449" t="s">
        <v>1333</v>
      </c>
      <c r="I1626" s="441" t="s">
        <v>20002</v>
      </c>
      <c r="J1626" s="250" t="s">
        <v>20003</v>
      </c>
      <c r="L1626" s="250" t="s">
        <v>20004</v>
      </c>
      <c r="M1626" s="250"/>
      <c r="N1626" s="451"/>
      <c r="O1626" s="250" t="s">
        <v>19251</v>
      </c>
    </row>
    <row r="1627" spans="3:15">
      <c r="C1627" s="463"/>
      <c r="D1627" s="463"/>
      <c r="E1627" s="463"/>
      <c r="H1627" s="449" t="s">
        <v>1333</v>
      </c>
      <c r="I1627" s="441" t="s">
        <v>20005</v>
      </c>
      <c r="J1627" s="250" t="s">
        <v>20006</v>
      </c>
      <c r="L1627" s="250" t="s">
        <v>20007</v>
      </c>
      <c r="M1627" s="250" t="s">
        <v>1316</v>
      </c>
      <c r="N1627" s="451" t="s">
        <v>19253</v>
      </c>
      <c r="O1627" s="250" t="s">
        <v>19254</v>
      </c>
    </row>
    <row r="1628" spans="3:15">
      <c r="C1628" s="463"/>
      <c r="D1628" s="463"/>
      <c r="E1628" s="463"/>
      <c r="H1628" s="449" t="s">
        <v>1333</v>
      </c>
      <c r="I1628" s="441" t="s">
        <v>20008</v>
      </c>
      <c r="J1628" s="250" t="s">
        <v>20009</v>
      </c>
      <c r="L1628" s="250" t="s">
        <v>20010</v>
      </c>
      <c r="M1628" s="250"/>
      <c r="N1628" s="451"/>
      <c r="O1628" s="250" t="s">
        <v>19254</v>
      </c>
    </row>
    <row r="1629" spans="3:15">
      <c r="C1629" s="463"/>
      <c r="D1629" s="463"/>
      <c r="E1629" s="463"/>
      <c r="H1629" s="449" t="s">
        <v>1333</v>
      </c>
      <c r="I1629" s="441" t="s">
        <v>20011</v>
      </c>
      <c r="J1629" s="250" t="s">
        <v>20012</v>
      </c>
      <c r="L1629" s="250" t="s">
        <v>20013</v>
      </c>
      <c r="M1629" s="250" t="s">
        <v>1316</v>
      </c>
      <c r="N1629" s="451" t="s">
        <v>19256</v>
      </c>
      <c r="O1629" s="250" t="s">
        <v>19257</v>
      </c>
    </row>
    <row r="1630" spans="3:15">
      <c r="C1630" s="463"/>
      <c r="D1630" s="463"/>
      <c r="E1630" s="463"/>
      <c r="H1630" s="449" t="s">
        <v>1333</v>
      </c>
      <c r="I1630" s="441" t="s">
        <v>20014</v>
      </c>
      <c r="J1630" s="250" t="s">
        <v>20015</v>
      </c>
      <c r="L1630" s="250" t="s">
        <v>20016</v>
      </c>
      <c r="M1630" s="250"/>
      <c r="N1630" s="451"/>
      <c r="O1630" s="250" t="s">
        <v>19257</v>
      </c>
    </row>
    <row r="1631" spans="3:15">
      <c r="C1631" s="463"/>
      <c r="D1631" s="463"/>
      <c r="E1631" s="463"/>
      <c r="H1631" s="449" t="s">
        <v>1333</v>
      </c>
      <c r="I1631" s="441" t="s">
        <v>20017</v>
      </c>
      <c r="J1631" s="250" t="s">
        <v>20018</v>
      </c>
      <c r="L1631" s="250" t="s">
        <v>20019</v>
      </c>
      <c r="M1631" s="250" t="s">
        <v>1316</v>
      </c>
      <c r="N1631" s="451" t="s">
        <v>19259</v>
      </c>
      <c r="O1631" s="250" t="s">
        <v>19260</v>
      </c>
    </row>
    <row r="1632" spans="3:15">
      <c r="C1632" s="463"/>
      <c r="D1632" s="463"/>
      <c r="E1632" s="463"/>
      <c r="H1632" s="449" t="s">
        <v>1333</v>
      </c>
      <c r="I1632" s="441" t="s">
        <v>20020</v>
      </c>
      <c r="J1632" s="250" t="s">
        <v>20021</v>
      </c>
      <c r="L1632" s="250" t="s">
        <v>20022</v>
      </c>
      <c r="M1632" s="250"/>
      <c r="N1632" s="451"/>
      <c r="O1632" s="250" t="s">
        <v>19260</v>
      </c>
    </row>
    <row r="1633" spans="3:15">
      <c r="C1633" s="463"/>
      <c r="D1633" s="463"/>
      <c r="E1633" s="463"/>
      <c r="H1633" s="449" t="s">
        <v>1333</v>
      </c>
      <c r="I1633" s="441" t="s">
        <v>17141</v>
      </c>
      <c r="J1633" s="250" t="s">
        <v>20023</v>
      </c>
      <c r="L1633" s="250" t="s">
        <v>20024</v>
      </c>
      <c r="M1633" s="250"/>
      <c r="N1633" s="451"/>
      <c r="O1633" s="250" t="s">
        <v>19260</v>
      </c>
    </row>
    <row r="1634" spans="3:15">
      <c r="C1634" s="463"/>
      <c r="D1634" s="463"/>
      <c r="E1634" s="463"/>
      <c r="H1634" s="449" t="s">
        <v>1333</v>
      </c>
      <c r="I1634" s="441" t="s">
        <v>19653</v>
      </c>
      <c r="J1634" s="250" t="s">
        <v>20025</v>
      </c>
      <c r="L1634" s="250" t="s">
        <v>20026</v>
      </c>
      <c r="M1634" s="250"/>
      <c r="N1634" s="451"/>
      <c r="O1634" s="250" t="s">
        <v>19260</v>
      </c>
    </row>
    <row r="1635" spans="3:15">
      <c r="C1635" s="463"/>
      <c r="D1635" s="463"/>
      <c r="E1635" s="463"/>
      <c r="H1635" s="449" t="s">
        <v>1333</v>
      </c>
      <c r="I1635" s="441" t="s">
        <v>20027</v>
      </c>
      <c r="J1635" s="250" t="s">
        <v>20028</v>
      </c>
      <c r="L1635" s="250" t="s">
        <v>20029</v>
      </c>
      <c r="M1635" s="250" t="s">
        <v>1316</v>
      </c>
      <c r="N1635" s="451" t="s">
        <v>19262</v>
      </c>
      <c r="O1635" s="250" t="s">
        <v>19263</v>
      </c>
    </row>
    <row r="1636" spans="3:15">
      <c r="C1636" s="463"/>
      <c r="D1636" s="463"/>
      <c r="E1636" s="463"/>
      <c r="H1636" s="449" t="s">
        <v>1333</v>
      </c>
      <c r="I1636" s="441" t="s">
        <v>20030</v>
      </c>
      <c r="J1636" s="250" t="s">
        <v>20031</v>
      </c>
      <c r="L1636" s="250" t="s">
        <v>20032</v>
      </c>
      <c r="M1636" s="250"/>
      <c r="N1636" s="451"/>
      <c r="O1636" s="250" t="s">
        <v>19263</v>
      </c>
    </row>
    <row r="1637" spans="3:15">
      <c r="C1637" s="463"/>
      <c r="D1637" s="463"/>
      <c r="E1637" s="463"/>
      <c r="H1637" s="449" t="s">
        <v>1333</v>
      </c>
      <c r="I1637" s="441" t="s">
        <v>20033</v>
      </c>
      <c r="J1637" s="250" t="s">
        <v>20034</v>
      </c>
      <c r="L1637" s="250" t="s">
        <v>20035</v>
      </c>
      <c r="M1637" s="250"/>
      <c r="N1637" s="451"/>
      <c r="O1637" s="250" t="s">
        <v>19263</v>
      </c>
    </row>
    <row r="1638" spans="3:15">
      <c r="C1638" s="463"/>
      <c r="D1638" s="463"/>
      <c r="E1638" s="463"/>
      <c r="H1638" s="449" t="s">
        <v>1333</v>
      </c>
      <c r="I1638" s="441" t="s">
        <v>20036</v>
      </c>
      <c r="J1638" s="250" t="s">
        <v>20037</v>
      </c>
      <c r="L1638" s="250" t="s">
        <v>20038</v>
      </c>
      <c r="M1638" s="250"/>
      <c r="N1638" s="451"/>
      <c r="O1638" s="250" t="s">
        <v>19263</v>
      </c>
    </row>
    <row r="1639" spans="3:15">
      <c r="C1639" s="463"/>
      <c r="D1639" s="463"/>
      <c r="E1639" s="463"/>
      <c r="H1639" s="449" t="s">
        <v>1333</v>
      </c>
      <c r="I1639" s="441" t="s">
        <v>20039</v>
      </c>
      <c r="J1639" s="250" t="s">
        <v>20040</v>
      </c>
      <c r="L1639" s="250" t="s">
        <v>20041</v>
      </c>
      <c r="M1639" s="250" t="s">
        <v>1316</v>
      </c>
      <c r="N1639" s="451" t="s">
        <v>19265</v>
      </c>
      <c r="O1639" s="250" t="s">
        <v>19266</v>
      </c>
    </row>
    <row r="1640" spans="3:15">
      <c r="C1640" s="463"/>
      <c r="D1640" s="463"/>
      <c r="E1640" s="463"/>
      <c r="H1640" s="449" t="s">
        <v>1333</v>
      </c>
      <c r="I1640" s="441" t="s">
        <v>20042</v>
      </c>
      <c r="J1640" s="250" t="s">
        <v>20043</v>
      </c>
      <c r="L1640" s="250" t="s">
        <v>20044</v>
      </c>
      <c r="M1640" s="250"/>
      <c r="N1640" s="451"/>
      <c r="O1640" s="250" t="s">
        <v>19266</v>
      </c>
    </row>
    <row r="1641" spans="3:15">
      <c r="C1641" s="463"/>
      <c r="D1641" s="463"/>
      <c r="E1641" s="463"/>
      <c r="H1641" s="449" t="s">
        <v>1333</v>
      </c>
      <c r="I1641" s="441" t="s">
        <v>20045</v>
      </c>
      <c r="J1641" s="250" t="s">
        <v>20046</v>
      </c>
      <c r="L1641" s="250" t="s">
        <v>20047</v>
      </c>
      <c r="M1641" s="250" t="s">
        <v>1316</v>
      </c>
      <c r="N1641" s="451" t="s">
        <v>19268</v>
      </c>
      <c r="O1641" s="250" t="s">
        <v>19269</v>
      </c>
    </row>
    <row r="1642" spans="3:15">
      <c r="C1642" s="463"/>
      <c r="D1642" s="463"/>
      <c r="E1642" s="463"/>
      <c r="H1642" s="449" t="s">
        <v>1333</v>
      </c>
      <c r="I1642" s="441" t="s">
        <v>20048</v>
      </c>
      <c r="J1642" s="250" t="s">
        <v>20049</v>
      </c>
      <c r="L1642" s="250" t="s">
        <v>20050</v>
      </c>
      <c r="M1642" s="250" t="s">
        <v>1318</v>
      </c>
      <c r="N1642" s="451" t="s">
        <v>19272</v>
      </c>
      <c r="O1642" s="250" t="s">
        <v>19273</v>
      </c>
    </row>
    <row r="1643" spans="3:15">
      <c r="C1643" s="463"/>
      <c r="D1643" s="463"/>
      <c r="E1643" s="463"/>
      <c r="H1643" s="449" t="s">
        <v>1333</v>
      </c>
      <c r="I1643" s="441" t="s">
        <v>20051</v>
      </c>
      <c r="J1643" s="250" t="s">
        <v>20052</v>
      </c>
      <c r="L1643" s="250" t="s">
        <v>20053</v>
      </c>
      <c r="M1643" s="250"/>
      <c r="N1643" s="451"/>
      <c r="O1643" s="250" t="s">
        <v>19273</v>
      </c>
    </row>
    <row r="1644" spans="3:15">
      <c r="C1644" s="463"/>
      <c r="D1644" s="463"/>
      <c r="E1644" s="463"/>
      <c r="H1644" s="459"/>
      <c r="I1644" s="455" t="s">
        <v>1246</v>
      </c>
      <c r="J1644" s="460"/>
      <c r="L1644" s="250" t="s">
        <v>20054</v>
      </c>
      <c r="M1644" s="250" t="s">
        <v>1318</v>
      </c>
      <c r="N1644" s="451" t="s">
        <v>19275</v>
      </c>
      <c r="O1644" s="250" t="s">
        <v>19276</v>
      </c>
    </row>
    <row r="1645" spans="3:15">
      <c r="C1645" s="463"/>
      <c r="D1645" s="463"/>
      <c r="E1645" s="463"/>
      <c r="H1645" s="449" t="s">
        <v>1335</v>
      </c>
      <c r="I1645" s="441" t="s">
        <v>20055</v>
      </c>
      <c r="J1645" s="250" t="s">
        <v>20056</v>
      </c>
      <c r="L1645" s="250" t="s">
        <v>20057</v>
      </c>
      <c r="M1645" s="250" t="s">
        <v>1318</v>
      </c>
      <c r="N1645" s="451" t="s">
        <v>19278</v>
      </c>
      <c r="O1645" s="250" t="s">
        <v>19279</v>
      </c>
    </row>
    <row r="1646" spans="3:15">
      <c r="C1646" s="463"/>
      <c r="D1646" s="463"/>
      <c r="E1646" s="463"/>
      <c r="H1646" s="449" t="s">
        <v>1335</v>
      </c>
      <c r="I1646" s="441" t="s">
        <v>20058</v>
      </c>
      <c r="J1646" s="250" t="s">
        <v>20059</v>
      </c>
      <c r="L1646" s="250" t="s">
        <v>20060</v>
      </c>
      <c r="M1646" s="250" t="s">
        <v>1318</v>
      </c>
      <c r="N1646" s="451" t="s">
        <v>19281</v>
      </c>
      <c r="O1646" s="250" t="s">
        <v>19282</v>
      </c>
    </row>
    <row r="1647" spans="3:15">
      <c r="C1647" s="463"/>
      <c r="D1647" s="463"/>
      <c r="E1647" s="463"/>
      <c r="H1647" s="449" t="s">
        <v>1335</v>
      </c>
      <c r="I1647" s="441" t="s">
        <v>20061</v>
      </c>
      <c r="J1647" s="250" t="s">
        <v>20062</v>
      </c>
      <c r="L1647" s="250" t="s">
        <v>20063</v>
      </c>
      <c r="M1647" s="250" t="s">
        <v>1318</v>
      </c>
      <c r="N1647" s="451" t="s">
        <v>19284</v>
      </c>
      <c r="O1647" s="250" t="s">
        <v>19285</v>
      </c>
    </row>
    <row r="1648" spans="3:15">
      <c r="C1648" s="463"/>
      <c r="D1648" s="463"/>
      <c r="E1648" s="463"/>
      <c r="H1648" s="449" t="s">
        <v>1335</v>
      </c>
      <c r="I1648" s="441" t="s">
        <v>20064</v>
      </c>
      <c r="J1648" s="250" t="s">
        <v>20065</v>
      </c>
      <c r="L1648" s="250" t="s">
        <v>20066</v>
      </c>
      <c r="M1648" s="250" t="s">
        <v>1318</v>
      </c>
      <c r="N1648" s="451" t="s">
        <v>19287</v>
      </c>
      <c r="O1648" s="250" t="s">
        <v>19288</v>
      </c>
    </row>
    <row r="1649" spans="3:15">
      <c r="C1649" s="463"/>
      <c r="D1649" s="463"/>
      <c r="E1649" s="463"/>
      <c r="H1649" s="449" t="s">
        <v>1335</v>
      </c>
      <c r="I1649" s="441" t="s">
        <v>20067</v>
      </c>
      <c r="J1649" s="250" t="s">
        <v>20068</v>
      </c>
      <c r="L1649" s="250" t="s">
        <v>20069</v>
      </c>
      <c r="M1649" s="250" t="s">
        <v>1318</v>
      </c>
      <c r="N1649" s="451" t="s">
        <v>19290</v>
      </c>
      <c r="O1649" s="250" t="s">
        <v>19291</v>
      </c>
    </row>
    <row r="1650" spans="3:15">
      <c r="C1650" s="463"/>
      <c r="D1650" s="463"/>
      <c r="E1650" s="463"/>
      <c r="H1650" s="449" t="s">
        <v>1335</v>
      </c>
      <c r="I1650" s="441" t="s">
        <v>20070</v>
      </c>
      <c r="J1650" s="250" t="s">
        <v>20071</v>
      </c>
      <c r="L1650" s="250" t="s">
        <v>20072</v>
      </c>
      <c r="M1650" s="250" t="s">
        <v>1318</v>
      </c>
      <c r="N1650" s="451" t="s">
        <v>19293</v>
      </c>
      <c r="O1650" s="250" t="s">
        <v>19294</v>
      </c>
    </row>
    <row r="1651" spans="3:15">
      <c r="C1651" s="463"/>
      <c r="D1651" s="463"/>
      <c r="E1651" s="463"/>
      <c r="H1651" s="449" t="s">
        <v>1335</v>
      </c>
      <c r="I1651" s="441" t="s">
        <v>20073</v>
      </c>
      <c r="J1651" s="250" t="s">
        <v>20074</v>
      </c>
      <c r="L1651" s="250" t="s">
        <v>20075</v>
      </c>
      <c r="M1651" s="250" t="s">
        <v>1318</v>
      </c>
      <c r="N1651" s="451" t="s">
        <v>19296</v>
      </c>
      <c r="O1651" s="250" t="s">
        <v>19297</v>
      </c>
    </row>
    <row r="1652" spans="3:15">
      <c r="C1652" s="463"/>
      <c r="D1652" s="463"/>
      <c r="E1652" s="463"/>
      <c r="H1652" s="449" t="s">
        <v>1335</v>
      </c>
      <c r="I1652" s="441" t="s">
        <v>20076</v>
      </c>
      <c r="J1652" s="250" t="s">
        <v>20077</v>
      </c>
      <c r="L1652" s="250" t="s">
        <v>20078</v>
      </c>
      <c r="M1652" s="250" t="s">
        <v>1318</v>
      </c>
      <c r="N1652" s="451" t="s">
        <v>19299</v>
      </c>
      <c r="O1652" s="250" t="s">
        <v>19300</v>
      </c>
    </row>
    <row r="1653" spans="3:15">
      <c r="C1653" s="463"/>
      <c r="D1653" s="463"/>
      <c r="E1653" s="463"/>
      <c r="H1653" s="449" t="s">
        <v>1335</v>
      </c>
      <c r="I1653" s="441" t="s">
        <v>20079</v>
      </c>
      <c r="J1653" s="250" t="s">
        <v>20080</v>
      </c>
      <c r="L1653" s="250" t="s">
        <v>20081</v>
      </c>
      <c r="M1653" s="250" t="s">
        <v>1318</v>
      </c>
      <c r="N1653" s="451" t="s">
        <v>19302</v>
      </c>
      <c r="O1653" s="250" t="s">
        <v>19303</v>
      </c>
    </row>
    <row r="1654" spans="3:15">
      <c r="C1654" s="463"/>
      <c r="D1654" s="463"/>
      <c r="E1654" s="463"/>
      <c r="H1654" s="449" t="s">
        <v>1335</v>
      </c>
      <c r="I1654" s="441" t="s">
        <v>20082</v>
      </c>
      <c r="J1654" s="250" t="s">
        <v>20083</v>
      </c>
      <c r="L1654" s="250" t="s">
        <v>20084</v>
      </c>
      <c r="M1654" s="250"/>
      <c r="N1654" s="451"/>
      <c r="O1654" s="250" t="s">
        <v>19303</v>
      </c>
    </row>
    <row r="1655" spans="3:15">
      <c r="C1655" s="463"/>
      <c r="D1655" s="463"/>
      <c r="E1655" s="463"/>
      <c r="H1655" s="449" t="s">
        <v>1335</v>
      </c>
      <c r="I1655" s="441" t="s">
        <v>16598</v>
      </c>
      <c r="J1655" s="250" t="s">
        <v>20085</v>
      </c>
      <c r="L1655" s="250" t="s">
        <v>20086</v>
      </c>
      <c r="M1655" s="250" t="s">
        <v>1318</v>
      </c>
      <c r="N1655" s="451" t="s">
        <v>19305</v>
      </c>
      <c r="O1655" s="250" t="s">
        <v>19306</v>
      </c>
    </row>
    <row r="1656" spans="3:15">
      <c r="C1656" s="463"/>
      <c r="D1656" s="463"/>
      <c r="E1656" s="463"/>
      <c r="H1656" s="449" t="s">
        <v>1335</v>
      </c>
      <c r="I1656" s="441" t="s">
        <v>20087</v>
      </c>
      <c r="J1656" s="250" t="s">
        <v>20088</v>
      </c>
      <c r="L1656" s="250" t="s">
        <v>20089</v>
      </c>
      <c r="M1656" s="250" t="s">
        <v>1318</v>
      </c>
      <c r="N1656" s="451" t="s">
        <v>19308</v>
      </c>
      <c r="O1656" s="250" t="s">
        <v>19309</v>
      </c>
    </row>
    <row r="1657" spans="3:15">
      <c r="C1657" s="463"/>
      <c r="D1657" s="463"/>
      <c r="E1657" s="463"/>
      <c r="H1657" s="449" t="s">
        <v>1335</v>
      </c>
      <c r="I1657" s="441" t="s">
        <v>20090</v>
      </c>
      <c r="J1657" s="250" t="s">
        <v>20091</v>
      </c>
      <c r="L1657" s="250" t="s">
        <v>20092</v>
      </c>
      <c r="M1657" s="250" t="s">
        <v>1318</v>
      </c>
      <c r="N1657" s="451" t="s">
        <v>19311</v>
      </c>
      <c r="O1657" s="250" t="s">
        <v>19312</v>
      </c>
    </row>
    <row r="1658" spans="3:15">
      <c r="C1658" s="463"/>
      <c r="D1658" s="463"/>
      <c r="E1658" s="463"/>
      <c r="H1658" s="449" t="s">
        <v>1335</v>
      </c>
      <c r="I1658" s="441" t="s">
        <v>20093</v>
      </c>
      <c r="J1658" s="250" t="s">
        <v>20094</v>
      </c>
      <c r="L1658" s="250" t="s">
        <v>20095</v>
      </c>
      <c r="M1658" s="250"/>
      <c r="N1658" s="451"/>
      <c r="O1658" s="250" t="s">
        <v>19312</v>
      </c>
    </row>
    <row r="1659" spans="3:15">
      <c r="C1659" s="463"/>
      <c r="D1659" s="463"/>
      <c r="E1659" s="463"/>
      <c r="H1659" s="449" t="s">
        <v>1335</v>
      </c>
      <c r="I1659" s="441" t="s">
        <v>20096</v>
      </c>
      <c r="J1659" s="250" t="s">
        <v>20097</v>
      </c>
      <c r="L1659" s="250" t="s">
        <v>20098</v>
      </c>
      <c r="M1659" s="250" t="s">
        <v>1318</v>
      </c>
      <c r="N1659" s="451" t="s">
        <v>19314</v>
      </c>
      <c r="O1659" s="250" t="s">
        <v>19315</v>
      </c>
    </row>
    <row r="1660" spans="3:15">
      <c r="C1660" s="463"/>
      <c r="D1660" s="463"/>
      <c r="E1660" s="463"/>
      <c r="H1660" s="449" t="s">
        <v>1335</v>
      </c>
      <c r="I1660" s="441" t="s">
        <v>20099</v>
      </c>
      <c r="J1660" s="250" t="s">
        <v>20100</v>
      </c>
      <c r="L1660" s="250" t="s">
        <v>20101</v>
      </c>
      <c r="M1660" s="250"/>
      <c r="N1660" s="451"/>
      <c r="O1660" s="250" t="s">
        <v>19315</v>
      </c>
    </row>
    <row r="1661" spans="3:15">
      <c r="C1661" s="463"/>
      <c r="D1661" s="463"/>
      <c r="E1661" s="463"/>
      <c r="H1661" s="449" t="s">
        <v>1335</v>
      </c>
      <c r="I1661" s="441" t="s">
        <v>20102</v>
      </c>
      <c r="J1661" s="250" t="s">
        <v>20103</v>
      </c>
      <c r="L1661" s="250" t="s">
        <v>20104</v>
      </c>
      <c r="M1661" s="250" t="s">
        <v>1318</v>
      </c>
      <c r="N1661" s="451" t="s">
        <v>19317</v>
      </c>
      <c r="O1661" s="250" t="s">
        <v>19318</v>
      </c>
    </row>
    <row r="1662" spans="3:15">
      <c r="C1662" s="463"/>
      <c r="D1662" s="463"/>
      <c r="E1662" s="463"/>
      <c r="H1662" s="449" t="s">
        <v>1335</v>
      </c>
      <c r="I1662" s="441" t="s">
        <v>20105</v>
      </c>
      <c r="J1662" s="250" t="s">
        <v>20106</v>
      </c>
      <c r="L1662" s="250" t="s">
        <v>20107</v>
      </c>
      <c r="M1662" s="250" t="s">
        <v>1318</v>
      </c>
      <c r="N1662" s="451" t="s">
        <v>19320</v>
      </c>
      <c r="O1662" s="250" t="s">
        <v>19321</v>
      </c>
    </row>
    <row r="1663" spans="3:15">
      <c r="C1663" s="463"/>
      <c r="D1663" s="463"/>
      <c r="E1663" s="463"/>
      <c r="H1663" s="449" t="s">
        <v>1335</v>
      </c>
      <c r="I1663" s="441" t="s">
        <v>16169</v>
      </c>
      <c r="J1663" s="250" t="s">
        <v>20108</v>
      </c>
      <c r="L1663" s="250" t="s">
        <v>20109</v>
      </c>
      <c r="M1663" s="250"/>
      <c r="N1663" s="451"/>
      <c r="O1663" s="250" t="s">
        <v>19321</v>
      </c>
    </row>
    <row r="1664" spans="3:15">
      <c r="C1664" s="463"/>
      <c r="D1664" s="463"/>
      <c r="E1664" s="463"/>
      <c r="H1664" s="449" t="s">
        <v>1335</v>
      </c>
      <c r="I1664" s="441" t="s">
        <v>20110</v>
      </c>
      <c r="J1664" s="250" t="s">
        <v>20111</v>
      </c>
      <c r="L1664" s="250" t="s">
        <v>20112</v>
      </c>
      <c r="M1664" s="250" t="s">
        <v>1318</v>
      </c>
      <c r="N1664" s="451" t="s">
        <v>19323</v>
      </c>
      <c r="O1664" s="250" t="s">
        <v>19324</v>
      </c>
    </row>
    <row r="1665" spans="3:15">
      <c r="C1665" s="463"/>
      <c r="D1665" s="463"/>
      <c r="E1665" s="463"/>
      <c r="H1665" s="449" t="s">
        <v>1335</v>
      </c>
      <c r="I1665" s="441" t="s">
        <v>20113</v>
      </c>
      <c r="J1665" s="250" t="s">
        <v>20114</v>
      </c>
      <c r="L1665" s="250" t="s">
        <v>20115</v>
      </c>
      <c r="M1665" s="250" t="s">
        <v>1318</v>
      </c>
      <c r="N1665" s="451" t="s">
        <v>19326</v>
      </c>
      <c r="O1665" s="250" t="s">
        <v>19327</v>
      </c>
    </row>
    <row r="1666" spans="3:15">
      <c r="C1666" s="463"/>
      <c r="D1666" s="463"/>
      <c r="E1666" s="463"/>
      <c r="H1666" s="449" t="s">
        <v>1335</v>
      </c>
      <c r="I1666" s="441" t="s">
        <v>20116</v>
      </c>
      <c r="J1666" s="250" t="s">
        <v>20117</v>
      </c>
      <c r="L1666" s="250" t="s">
        <v>20118</v>
      </c>
      <c r="M1666" s="250" t="s">
        <v>1318</v>
      </c>
      <c r="N1666" s="451" t="s">
        <v>19329</v>
      </c>
      <c r="O1666" s="250" t="s">
        <v>19330</v>
      </c>
    </row>
    <row r="1667" spans="3:15">
      <c r="C1667" s="463"/>
      <c r="D1667" s="463"/>
      <c r="E1667" s="463"/>
      <c r="H1667" s="449" t="s">
        <v>1335</v>
      </c>
      <c r="I1667" s="441" t="s">
        <v>20119</v>
      </c>
      <c r="J1667" s="250" t="s">
        <v>20120</v>
      </c>
      <c r="L1667" s="250" t="s">
        <v>20121</v>
      </c>
      <c r="M1667" s="250"/>
      <c r="N1667" s="451"/>
      <c r="O1667" s="250" t="s">
        <v>19330</v>
      </c>
    </row>
    <row r="1668" spans="3:15">
      <c r="C1668" s="463"/>
      <c r="D1668" s="463"/>
      <c r="E1668" s="463"/>
      <c r="H1668" s="459"/>
      <c r="I1668" s="455" t="s">
        <v>1334</v>
      </c>
      <c r="J1668" s="460"/>
      <c r="L1668" s="250" t="s">
        <v>20122</v>
      </c>
      <c r="M1668" s="250" t="s">
        <v>1318</v>
      </c>
      <c r="N1668" s="451" t="s">
        <v>19332</v>
      </c>
      <c r="O1668" s="250" t="s">
        <v>19333</v>
      </c>
    </row>
    <row r="1669" spans="3:15">
      <c r="C1669" s="463"/>
      <c r="D1669" s="463"/>
      <c r="E1669" s="463"/>
      <c r="H1669" s="449" t="s">
        <v>1337</v>
      </c>
      <c r="I1669" s="441" t="s">
        <v>20123</v>
      </c>
      <c r="J1669" s="250" t="s">
        <v>20124</v>
      </c>
      <c r="L1669" s="250" t="s">
        <v>20125</v>
      </c>
      <c r="M1669" s="250"/>
      <c r="N1669" s="451"/>
      <c r="O1669" s="250" t="s">
        <v>19333</v>
      </c>
    </row>
    <row r="1670" spans="3:15">
      <c r="C1670" s="463"/>
      <c r="D1670" s="463"/>
      <c r="E1670" s="463"/>
      <c r="H1670" s="449" t="s">
        <v>1337</v>
      </c>
      <c r="I1670" s="441" t="s">
        <v>20126</v>
      </c>
      <c r="J1670" s="250" t="s">
        <v>20127</v>
      </c>
      <c r="L1670" s="250" t="s">
        <v>20128</v>
      </c>
      <c r="M1670" s="250"/>
      <c r="N1670" s="451"/>
      <c r="O1670" s="250" t="s">
        <v>19333</v>
      </c>
    </row>
    <row r="1671" spans="3:15">
      <c r="C1671" s="463"/>
      <c r="D1671" s="463"/>
      <c r="E1671" s="463"/>
      <c r="H1671" s="449" t="s">
        <v>1337</v>
      </c>
      <c r="I1671" s="441" t="s">
        <v>20129</v>
      </c>
      <c r="J1671" s="250" t="s">
        <v>20130</v>
      </c>
      <c r="L1671" s="250" t="s">
        <v>20131</v>
      </c>
      <c r="M1671" s="250" t="s">
        <v>1318</v>
      </c>
      <c r="N1671" s="451" t="s">
        <v>19335</v>
      </c>
      <c r="O1671" s="250" t="s">
        <v>19336</v>
      </c>
    </row>
    <row r="1672" spans="3:15">
      <c r="C1672" s="463"/>
      <c r="D1672" s="463"/>
      <c r="E1672" s="463"/>
      <c r="H1672" s="449" t="s">
        <v>1337</v>
      </c>
      <c r="I1672" s="441" t="s">
        <v>20132</v>
      </c>
      <c r="J1672" s="250" t="s">
        <v>20133</v>
      </c>
      <c r="L1672" s="250" t="s">
        <v>20134</v>
      </c>
      <c r="M1672" s="250"/>
      <c r="N1672" s="451"/>
      <c r="O1672" s="250" t="s">
        <v>19336</v>
      </c>
    </row>
    <row r="1673" spans="3:15">
      <c r="C1673" s="463"/>
      <c r="D1673" s="463"/>
      <c r="E1673" s="463"/>
      <c r="H1673" s="449" t="s">
        <v>1337</v>
      </c>
      <c r="I1673" s="441" t="s">
        <v>20135</v>
      </c>
      <c r="J1673" s="250" t="s">
        <v>20136</v>
      </c>
      <c r="L1673" s="250" t="s">
        <v>20137</v>
      </c>
      <c r="M1673" s="250" t="s">
        <v>1318</v>
      </c>
      <c r="N1673" s="451" t="s">
        <v>19338</v>
      </c>
      <c r="O1673" s="250" t="s">
        <v>19339</v>
      </c>
    </row>
    <row r="1674" spans="3:15">
      <c r="C1674" s="463"/>
      <c r="D1674" s="463"/>
      <c r="E1674" s="463"/>
      <c r="H1674" s="449" t="s">
        <v>1337</v>
      </c>
      <c r="I1674" s="441" t="s">
        <v>20138</v>
      </c>
      <c r="J1674" s="250" t="s">
        <v>20139</v>
      </c>
      <c r="L1674" s="250" t="s">
        <v>20140</v>
      </c>
      <c r="M1674" s="250" t="s">
        <v>1318</v>
      </c>
      <c r="N1674" s="451" t="s">
        <v>19341</v>
      </c>
      <c r="O1674" s="250" t="s">
        <v>19342</v>
      </c>
    </row>
    <row r="1675" spans="3:15">
      <c r="C1675" s="463"/>
      <c r="D1675" s="463"/>
      <c r="E1675" s="463"/>
      <c r="H1675" s="449" t="s">
        <v>1337</v>
      </c>
      <c r="I1675" s="441" t="s">
        <v>20141</v>
      </c>
      <c r="J1675" s="250" t="s">
        <v>20142</v>
      </c>
      <c r="L1675" s="250" t="s">
        <v>20143</v>
      </c>
      <c r="M1675" s="250" t="s">
        <v>1318</v>
      </c>
      <c r="N1675" s="451" t="s">
        <v>19344</v>
      </c>
      <c r="O1675" s="250" t="s">
        <v>19345</v>
      </c>
    </row>
    <row r="1676" spans="3:15">
      <c r="C1676" s="463"/>
      <c r="D1676" s="463"/>
      <c r="E1676" s="463"/>
      <c r="H1676" s="449" t="s">
        <v>1337</v>
      </c>
      <c r="I1676" s="441" t="s">
        <v>20144</v>
      </c>
      <c r="J1676" s="250" t="s">
        <v>20145</v>
      </c>
      <c r="L1676" s="250" t="s">
        <v>20146</v>
      </c>
      <c r="M1676" s="250" t="s">
        <v>1318</v>
      </c>
      <c r="N1676" s="451" t="s">
        <v>19347</v>
      </c>
      <c r="O1676" s="250" t="s">
        <v>19348</v>
      </c>
    </row>
    <row r="1677" spans="3:15">
      <c r="C1677" s="463"/>
      <c r="D1677" s="463"/>
      <c r="E1677" s="463"/>
      <c r="H1677" s="449" t="s">
        <v>1337</v>
      </c>
      <c r="I1677" s="441" t="s">
        <v>17517</v>
      </c>
      <c r="J1677" s="250" t="s">
        <v>20147</v>
      </c>
      <c r="L1677" s="250" t="s">
        <v>20148</v>
      </c>
      <c r="M1677" s="250"/>
      <c r="N1677" s="451"/>
      <c r="O1677" s="250" t="s">
        <v>19348</v>
      </c>
    </row>
    <row r="1678" spans="3:15">
      <c r="C1678" s="463"/>
      <c r="D1678" s="463"/>
      <c r="E1678" s="463"/>
      <c r="H1678" s="449" t="s">
        <v>1337</v>
      </c>
      <c r="I1678" s="441" t="s">
        <v>20149</v>
      </c>
      <c r="J1678" s="250" t="s">
        <v>20150</v>
      </c>
      <c r="L1678" s="250" t="s">
        <v>20151</v>
      </c>
      <c r="M1678" s="250" t="s">
        <v>1318</v>
      </c>
      <c r="N1678" s="451" t="s">
        <v>19350</v>
      </c>
      <c r="O1678" s="250" t="s">
        <v>19351</v>
      </c>
    </row>
    <row r="1679" spans="3:15">
      <c r="C1679" s="463"/>
      <c r="D1679" s="463"/>
      <c r="E1679" s="463"/>
      <c r="H1679" s="449" t="s">
        <v>1337</v>
      </c>
      <c r="I1679" s="441" t="s">
        <v>20152</v>
      </c>
      <c r="J1679" s="250" t="s">
        <v>20153</v>
      </c>
      <c r="L1679" s="250" t="s">
        <v>20154</v>
      </c>
      <c r="M1679" s="250" t="s">
        <v>1318</v>
      </c>
      <c r="N1679" s="451" t="s">
        <v>19353</v>
      </c>
      <c r="O1679" s="250" t="s">
        <v>19354</v>
      </c>
    </row>
    <row r="1680" spans="3:15">
      <c r="C1680" s="463"/>
      <c r="D1680" s="463"/>
      <c r="E1680" s="463"/>
      <c r="H1680" s="449" t="s">
        <v>1337</v>
      </c>
      <c r="I1680" s="441" t="s">
        <v>16465</v>
      </c>
      <c r="J1680" s="250" t="s">
        <v>20155</v>
      </c>
      <c r="L1680" s="250" t="s">
        <v>20156</v>
      </c>
      <c r="M1680" s="250"/>
      <c r="N1680" s="451"/>
      <c r="O1680" s="250" t="s">
        <v>19354</v>
      </c>
    </row>
    <row r="1681" spans="3:15">
      <c r="C1681" s="463"/>
      <c r="D1681" s="463"/>
      <c r="E1681" s="463"/>
      <c r="H1681" s="449" t="s">
        <v>1337</v>
      </c>
      <c r="I1681" s="441" t="s">
        <v>20157</v>
      </c>
      <c r="J1681" s="250" t="s">
        <v>20158</v>
      </c>
      <c r="L1681" s="250" t="s">
        <v>20159</v>
      </c>
      <c r="M1681" s="250" t="s">
        <v>1318</v>
      </c>
      <c r="N1681" s="451" t="s">
        <v>19356</v>
      </c>
      <c r="O1681" s="250" t="s">
        <v>19357</v>
      </c>
    </row>
    <row r="1682" spans="3:15">
      <c r="C1682" s="463"/>
      <c r="D1682" s="463"/>
      <c r="E1682" s="463"/>
      <c r="H1682" s="449" t="s">
        <v>1337</v>
      </c>
      <c r="I1682" s="441" t="s">
        <v>20160</v>
      </c>
      <c r="J1682" s="250" t="s">
        <v>20161</v>
      </c>
      <c r="L1682" s="250" t="s">
        <v>20162</v>
      </c>
      <c r="M1682" s="250" t="s">
        <v>1318</v>
      </c>
      <c r="N1682" s="451" t="s">
        <v>19359</v>
      </c>
      <c r="O1682" s="250" t="s">
        <v>19360</v>
      </c>
    </row>
    <row r="1683" spans="3:15">
      <c r="C1683" s="463"/>
      <c r="D1683" s="463"/>
      <c r="E1683" s="463"/>
      <c r="H1683" s="449" t="s">
        <v>1337</v>
      </c>
      <c r="I1683" s="441" t="s">
        <v>20163</v>
      </c>
      <c r="J1683" s="250" t="s">
        <v>20164</v>
      </c>
      <c r="L1683" s="250" t="s">
        <v>20165</v>
      </c>
      <c r="M1683" s="250" t="s">
        <v>1318</v>
      </c>
      <c r="N1683" s="451" t="s">
        <v>19362</v>
      </c>
      <c r="O1683" s="250" t="s">
        <v>19363</v>
      </c>
    </row>
    <row r="1684" spans="3:15">
      <c r="C1684" s="463"/>
      <c r="D1684" s="463"/>
      <c r="E1684" s="463"/>
      <c r="H1684" s="449" t="s">
        <v>1337</v>
      </c>
      <c r="I1684" s="441" t="s">
        <v>15387</v>
      </c>
      <c r="J1684" s="250" t="s">
        <v>20166</v>
      </c>
      <c r="L1684" s="250" t="s">
        <v>20167</v>
      </c>
      <c r="M1684" s="250"/>
      <c r="N1684" s="451"/>
      <c r="O1684" s="250" t="s">
        <v>19363</v>
      </c>
    </row>
    <row r="1685" spans="3:15">
      <c r="C1685" s="463"/>
      <c r="D1685" s="463"/>
      <c r="E1685" s="463"/>
      <c r="H1685" s="449" t="s">
        <v>1337</v>
      </c>
      <c r="I1685" s="441" t="s">
        <v>20168</v>
      </c>
      <c r="J1685" s="250" t="s">
        <v>20169</v>
      </c>
      <c r="L1685" s="250" t="s">
        <v>20170</v>
      </c>
      <c r="M1685" s="250" t="s">
        <v>1318</v>
      </c>
      <c r="N1685" s="451" t="s">
        <v>19365</v>
      </c>
      <c r="O1685" s="250" t="s">
        <v>19366</v>
      </c>
    </row>
    <row r="1686" spans="3:15">
      <c r="C1686" s="463"/>
      <c r="D1686" s="463"/>
      <c r="E1686" s="463"/>
      <c r="H1686" s="449" t="s">
        <v>1337</v>
      </c>
      <c r="I1686" s="441" t="s">
        <v>17526</v>
      </c>
      <c r="J1686" s="250" t="s">
        <v>20171</v>
      </c>
      <c r="L1686" s="250" t="s">
        <v>20172</v>
      </c>
      <c r="M1686" s="250"/>
      <c r="N1686" s="451"/>
      <c r="O1686" s="250" t="s">
        <v>19366</v>
      </c>
    </row>
    <row r="1687" spans="3:15">
      <c r="C1687" s="463"/>
      <c r="D1687" s="463"/>
      <c r="E1687" s="463"/>
      <c r="H1687" s="449" t="s">
        <v>1337</v>
      </c>
      <c r="I1687" s="441" t="s">
        <v>20173</v>
      </c>
      <c r="J1687" s="250" t="s">
        <v>20174</v>
      </c>
      <c r="L1687" s="250" t="s">
        <v>20175</v>
      </c>
      <c r="M1687" s="250" t="s">
        <v>1321</v>
      </c>
      <c r="N1687" s="451" t="s">
        <v>19369</v>
      </c>
      <c r="O1687" s="250" t="s">
        <v>19370</v>
      </c>
    </row>
    <row r="1688" spans="3:15">
      <c r="C1688" s="463"/>
      <c r="D1688" s="463"/>
      <c r="E1688" s="463"/>
      <c r="H1688" s="449" t="s">
        <v>1337</v>
      </c>
      <c r="I1688" s="441" t="s">
        <v>20176</v>
      </c>
      <c r="J1688" s="250" t="s">
        <v>20177</v>
      </c>
      <c r="L1688" s="250" t="s">
        <v>20178</v>
      </c>
      <c r="M1688" s="250"/>
      <c r="N1688" s="451"/>
      <c r="O1688" s="250" t="s">
        <v>19370</v>
      </c>
    </row>
    <row r="1689" spans="3:15">
      <c r="C1689" s="463"/>
      <c r="D1689" s="463"/>
      <c r="E1689" s="463"/>
      <c r="H1689" s="449" t="s">
        <v>1337</v>
      </c>
      <c r="I1689" s="441" t="s">
        <v>20179</v>
      </c>
      <c r="J1689" s="250" t="s">
        <v>20180</v>
      </c>
      <c r="L1689" s="250" t="s">
        <v>20181</v>
      </c>
      <c r="M1689" s="250" t="s">
        <v>1321</v>
      </c>
      <c r="N1689" s="451" t="s">
        <v>19372</v>
      </c>
      <c r="O1689" s="250" t="s">
        <v>19373</v>
      </c>
    </row>
    <row r="1690" spans="3:15">
      <c r="C1690" s="463"/>
      <c r="D1690" s="463"/>
      <c r="E1690" s="463"/>
      <c r="H1690" s="449" t="s">
        <v>1337</v>
      </c>
      <c r="I1690" s="441" t="s">
        <v>20182</v>
      </c>
      <c r="J1690" s="250" t="s">
        <v>20183</v>
      </c>
      <c r="L1690" s="250" t="s">
        <v>20184</v>
      </c>
      <c r="M1690" s="250" t="s">
        <v>1321</v>
      </c>
      <c r="N1690" s="451" t="s">
        <v>19375</v>
      </c>
      <c r="O1690" s="250" t="s">
        <v>19376</v>
      </c>
    </row>
    <row r="1691" spans="3:15">
      <c r="C1691" s="463"/>
      <c r="D1691" s="463"/>
      <c r="E1691" s="463"/>
      <c r="H1691" s="449" t="s">
        <v>1337</v>
      </c>
      <c r="I1691" s="441" t="s">
        <v>20185</v>
      </c>
      <c r="J1691" s="250" t="s">
        <v>20186</v>
      </c>
      <c r="L1691" s="250" t="s">
        <v>20187</v>
      </c>
      <c r="M1691" s="250" t="s">
        <v>1321</v>
      </c>
      <c r="N1691" s="451" t="s">
        <v>19378</v>
      </c>
      <c r="O1691" s="250" t="s">
        <v>19379</v>
      </c>
    </row>
    <row r="1692" spans="3:15">
      <c r="C1692" s="463"/>
      <c r="D1692" s="463"/>
      <c r="E1692" s="463"/>
      <c r="H1692" s="449" t="s">
        <v>1337</v>
      </c>
      <c r="I1692" s="441" t="s">
        <v>20188</v>
      </c>
      <c r="J1692" s="250" t="s">
        <v>20189</v>
      </c>
      <c r="L1692" s="250" t="s">
        <v>20190</v>
      </c>
      <c r="M1692" s="250" t="s">
        <v>1321</v>
      </c>
      <c r="N1692" s="451" t="s">
        <v>19381</v>
      </c>
      <c r="O1692" s="250" t="s">
        <v>19382</v>
      </c>
    </row>
    <row r="1693" spans="3:15">
      <c r="C1693" s="463"/>
      <c r="D1693" s="463"/>
      <c r="E1693" s="463"/>
      <c r="H1693" s="449" t="s">
        <v>1337</v>
      </c>
      <c r="I1693" s="441" t="s">
        <v>20191</v>
      </c>
      <c r="J1693" s="250" t="s">
        <v>20192</v>
      </c>
      <c r="L1693" s="250" t="s">
        <v>20193</v>
      </c>
      <c r="M1693" s="250" t="s">
        <v>1321</v>
      </c>
      <c r="N1693" s="451" t="s">
        <v>19384</v>
      </c>
      <c r="O1693" s="250" t="s">
        <v>19385</v>
      </c>
    </row>
    <row r="1694" spans="3:15">
      <c r="C1694" s="463"/>
      <c r="D1694" s="463"/>
      <c r="E1694" s="463"/>
      <c r="H1694" s="449" t="s">
        <v>1337</v>
      </c>
      <c r="I1694" s="441" t="s">
        <v>20194</v>
      </c>
      <c r="J1694" s="250" t="s">
        <v>20195</v>
      </c>
      <c r="L1694" s="250" t="s">
        <v>20196</v>
      </c>
      <c r="M1694" s="250" t="s">
        <v>1321</v>
      </c>
      <c r="N1694" s="451" t="s">
        <v>19387</v>
      </c>
      <c r="O1694" s="250" t="s">
        <v>19388</v>
      </c>
    </row>
    <row r="1695" spans="3:15">
      <c r="C1695" s="463"/>
      <c r="D1695" s="463"/>
      <c r="E1695" s="463"/>
      <c r="H1695" s="449" t="s">
        <v>1337</v>
      </c>
      <c r="I1695" s="441" t="s">
        <v>20197</v>
      </c>
      <c r="J1695" s="250" t="s">
        <v>20198</v>
      </c>
      <c r="L1695" s="250" t="s">
        <v>20199</v>
      </c>
      <c r="M1695" s="250" t="s">
        <v>1321</v>
      </c>
      <c r="N1695" s="451" t="s">
        <v>19390</v>
      </c>
      <c r="O1695" s="250" t="s">
        <v>19391</v>
      </c>
    </row>
    <row r="1696" spans="3:15">
      <c r="C1696" s="463"/>
      <c r="D1696" s="463"/>
      <c r="E1696" s="463"/>
      <c r="H1696" s="449" t="s">
        <v>1337</v>
      </c>
      <c r="I1696" s="441" t="s">
        <v>20200</v>
      </c>
      <c r="J1696" s="250" t="s">
        <v>20201</v>
      </c>
      <c r="L1696" s="250" t="s">
        <v>20202</v>
      </c>
      <c r="M1696" s="250" t="s">
        <v>1321</v>
      </c>
      <c r="N1696" s="451" t="s">
        <v>19393</v>
      </c>
      <c r="O1696" s="250" t="s">
        <v>19394</v>
      </c>
    </row>
    <row r="1697" spans="3:15">
      <c r="C1697" s="463"/>
      <c r="D1697" s="463"/>
      <c r="E1697" s="463"/>
      <c r="H1697" s="449" t="s">
        <v>1337</v>
      </c>
      <c r="I1697" s="441" t="s">
        <v>20203</v>
      </c>
      <c r="J1697" s="250" t="s">
        <v>20204</v>
      </c>
      <c r="L1697" s="250" t="s">
        <v>20205</v>
      </c>
      <c r="M1697" s="250" t="s">
        <v>1321</v>
      </c>
      <c r="N1697" s="451" t="s">
        <v>19396</v>
      </c>
      <c r="O1697" s="250" t="s">
        <v>19397</v>
      </c>
    </row>
    <row r="1698" spans="3:15">
      <c r="C1698" s="463"/>
      <c r="D1698" s="463"/>
      <c r="E1698" s="463"/>
      <c r="H1698" s="449" t="s">
        <v>1337</v>
      </c>
      <c r="I1698" s="441" t="s">
        <v>20206</v>
      </c>
      <c r="J1698" s="250" t="s">
        <v>20207</v>
      </c>
      <c r="L1698" s="250" t="s">
        <v>20208</v>
      </c>
      <c r="M1698" s="250" t="s">
        <v>1321</v>
      </c>
      <c r="N1698" s="451" t="s">
        <v>19399</v>
      </c>
      <c r="O1698" s="250" t="s">
        <v>19400</v>
      </c>
    </row>
    <row r="1699" spans="3:15">
      <c r="C1699" s="463"/>
      <c r="D1699" s="463"/>
      <c r="E1699" s="463"/>
      <c r="H1699" s="449" t="s">
        <v>1337</v>
      </c>
      <c r="I1699" s="441" t="s">
        <v>20209</v>
      </c>
      <c r="J1699" s="250" t="s">
        <v>20210</v>
      </c>
      <c r="L1699" s="250" t="s">
        <v>20211</v>
      </c>
      <c r="M1699" s="250" t="s">
        <v>1321</v>
      </c>
      <c r="N1699" s="451" t="s">
        <v>19402</v>
      </c>
      <c r="O1699" s="250" t="s">
        <v>19403</v>
      </c>
    </row>
    <row r="1700" spans="3:15">
      <c r="C1700" s="463"/>
      <c r="D1700" s="463"/>
      <c r="E1700" s="463"/>
      <c r="H1700" s="449" t="s">
        <v>1337</v>
      </c>
      <c r="I1700" s="441" t="s">
        <v>20212</v>
      </c>
      <c r="J1700" s="250" t="s">
        <v>20213</v>
      </c>
      <c r="L1700" s="250" t="s">
        <v>20214</v>
      </c>
      <c r="M1700" s="250" t="s">
        <v>1321</v>
      </c>
      <c r="N1700" s="451" t="s">
        <v>19405</v>
      </c>
      <c r="O1700" s="250" t="s">
        <v>19406</v>
      </c>
    </row>
    <row r="1701" spans="3:15">
      <c r="C1701" s="463"/>
      <c r="D1701" s="463"/>
      <c r="E1701" s="463"/>
      <c r="H1701" s="449" t="s">
        <v>1337</v>
      </c>
      <c r="I1701" s="441" t="s">
        <v>20215</v>
      </c>
      <c r="J1701" s="250" t="s">
        <v>20216</v>
      </c>
      <c r="L1701" s="250" t="s">
        <v>20217</v>
      </c>
      <c r="M1701" s="250" t="s">
        <v>1321</v>
      </c>
      <c r="N1701" s="451" t="s">
        <v>19408</v>
      </c>
      <c r="O1701" s="250" t="s">
        <v>19409</v>
      </c>
    </row>
    <row r="1702" spans="3:15">
      <c r="C1702" s="463"/>
      <c r="D1702" s="463"/>
      <c r="E1702" s="463"/>
      <c r="H1702" s="449" t="s">
        <v>1337</v>
      </c>
      <c r="I1702" s="441" t="s">
        <v>20218</v>
      </c>
      <c r="J1702" s="250" t="s">
        <v>20219</v>
      </c>
      <c r="L1702" s="250" t="s">
        <v>20220</v>
      </c>
      <c r="M1702" s="250" t="s">
        <v>1321</v>
      </c>
      <c r="N1702" s="451" t="s">
        <v>19411</v>
      </c>
      <c r="O1702" s="250" t="s">
        <v>19412</v>
      </c>
    </row>
    <row r="1703" spans="3:15">
      <c r="C1703" s="463"/>
      <c r="D1703" s="463"/>
      <c r="E1703" s="463"/>
      <c r="H1703" s="449" t="s">
        <v>1337</v>
      </c>
      <c r="I1703" s="441" t="s">
        <v>20221</v>
      </c>
      <c r="J1703" s="250" t="s">
        <v>20222</v>
      </c>
      <c r="L1703" s="250" t="s">
        <v>20223</v>
      </c>
      <c r="M1703" s="250" t="s">
        <v>1321</v>
      </c>
      <c r="N1703" s="451" t="s">
        <v>19414</v>
      </c>
      <c r="O1703" s="250" t="s">
        <v>19415</v>
      </c>
    </row>
    <row r="1704" spans="3:15">
      <c r="C1704" s="463"/>
      <c r="D1704" s="463"/>
      <c r="E1704" s="463"/>
      <c r="H1704" s="449" t="s">
        <v>1337</v>
      </c>
      <c r="I1704" s="441" t="s">
        <v>20224</v>
      </c>
      <c r="J1704" s="250" t="s">
        <v>20225</v>
      </c>
      <c r="L1704" s="250" t="s">
        <v>20226</v>
      </c>
      <c r="M1704" s="250" t="s">
        <v>1321</v>
      </c>
      <c r="N1704" s="451" t="s">
        <v>19417</v>
      </c>
      <c r="O1704" s="250" t="s">
        <v>19418</v>
      </c>
    </row>
    <row r="1705" spans="3:15">
      <c r="C1705" s="463"/>
      <c r="D1705" s="463"/>
      <c r="E1705" s="463"/>
      <c r="H1705" s="459"/>
      <c r="I1705" s="455" t="s">
        <v>1233</v>
      </c>
      <c r="J1705" s="460"/>
      <c r="L1705" s="250" t="s">
        <v>20227</v>
      </c>
      <c r="M1705" s="250" t="s">
        <v>1321</v>
      </c>
      <c r="N1705" s="451" t="s">
        <v>19420</v>
      </c>
      <c r="O1705" s="250" t="s">
        <v>19421</v>
      </c>
    </row>
    <row r="1706" spans="3:15">
      <c r="C1706" s="463"/>
      <c r="D1706" s="463"/>
      <c r="E1706" s="463"/>
      <c r="H1706" s="449" t="s">
        <v>1339</v>
      </c>
      <c r="I1706" s="441" t="s">
        <v>20228</v>
      </c>
      <c r="J1706" s="250" t="s">
        <v>20229</v>
      </c>
      <c r="L1706" s="250" t="s">
        <v>20230</v>
      </c>
      <c r="M1706" s="250" t="s">
        <v>1321</v>
      </c>
      <c r="N1706" s="451" t="s">
        <v>19423</v>
      </c>
      <c r="O1706" s="250" t="s">
        <v>19424</v>
      </c>
    </row>
    <row r="1707" spans="3:15">
      <c r="C1707" s="463"/>
      <c r="D1707" s="463"/>
      <c r="E1707" s="463"/>
      <c r="H1707" s="449" t="s">
        <v>1339</v>
      </c>
      <c r="I1707" s="441" t="s">
        <v>20231</v>
      </c>
      <c r="J1707" s="250" t="s">
        <v>20232</v>
      </c>
      <c r="L1707" s="250" t="s">
        <v>20233</v>
      </c>
      <c r="M1707" s="250" t="s">
        <v>1321</v>
      </c>
      <c r="N1707" s="451" t="s">
        <v>19426</v>
      </c>
      <c r="O1707" s="250" t="s">
        <v>19427</v>
      </c>
    </row>
    <row r="1708" spans="3:15">
      <c r="C1708" s="463"/>
      <c r="D1708" s="463"/>
      <c r="E1708" s="463"/>
      <c r="H1708" s="449" t="s">
        <v>1339</v>
      </c>
      <c r="I1708" s="441" t="s">
        <v>20234</v>
      </c>
      <c r="J1708" s="250" t="s">
        <v>20235</v>
      </c>
      <c r="L1708" s="250" t="s">
        <v>20236</v>
      </c>
      <c r="M1708" s="250" t="s">
        <v>1321</v>
      </c>
      <c r="N1708" s="451" t="s">
        <v>19429</v>
      </c>
      <c r="O1708" s="250" t="s">
        <v>19430</v>
      </c>
    </row>
    <row r="1709" spans="3:15">
      <c r="C1709" s="463"/>
      <c r="D1709" s="463"/>
      <c r="E1709" s="463"/>
      <c r="H1709" s="449" t="s">
        <v>1339</v>
      </c>
      <c r="I1709" s="441" t="s">
        <v>20237</v>
      </c>
      <c r="J1709" s="250" t="s">
        <v>20238</v>
      </c>
      <c r="L1709" s="250" t="s">
        <v>20239</v>
      </c>
      <c r="M1709" s="250" t="s">
        <v>1321</v>
      </c>
      <c r="N1709" s="451" t="s">
        <v>19432</v>
      </c>
      <c r="O1709" s="250" t="s">
        <v>19433</v>
      </c>
    </row>
    <row r="1710" spans="3:15">
      <c r="C1710" s="463"/>
      <c r="D1710" s="463"/>
      <c r="E1710" s="463"/>
      <c r="H1710" s="449" t="s">
        <v>1339</v>
      </c>
      <c r="I1710" s="441" t="s">
        <v>20240</v>
      </c>
      <c r="J1710" s="250" t="s">
        <v>20241</v>
      </c>
      <c r="L1710" s="250" t="s">
        <v>20242</v>
      </c>
      <c r="M1710" s="250" t="s">
        <v>1321</v>
      </c>
      <c r="N1710" s="451" t="s">
        <v>19435</v>
      </c>
      <c r="O1710" s="250" t="s">
        <v>19436</v>
      </c>
    </row>
    <row r="1711" spans="3:15">
      <c r="C1711" s="463"/>
      <c r="D1711" s="463"/>
      <c r="E1711" s="463"/>
      <c r="H1711" s="449" t="s">
        <v>1339</v>
      </c>
      <c r="I1711" s="441" t="s">
        <v>20243</v>
      </c>
      <c r="J1711" s="250" t="s">
        <v>20244</v>
      </c>
      <c r="L1711" s="250" t="s">
        <v>20245</v>
      </c>
      <c r="M1711" s="250" t="s">
        <v>1321</v>
      </c>
      <c r="N1711" s="451" t="s">
        <v>19438</v>
      </c>
      <c r="O1711" s="250" t="s">
        <v>19439</v>
      </c>
    </row>
    <row r="1712" spans="3:15">
      <c r="C1712" s="463"/>
      <c r="D1712" s="463"/>
      <c r="E1712" s="463"/>
      <c r="H1712" s="449" t="s">
        <v>1339</v>
      </c>
      <c r="I1712" s="441" t="s">
        <v>20246</v>
      </c>
      <c r="J1712" s="250" t="s">
        <v>20247</v>
      </c>
      <c r="L1712" s="250" t="s">
        <v>20248</v>
      </c>
      <c r="M1712" s="250" t="s">
        <v>1321</v>
      </c>
      <c r="N1712" s="451" t="s">
        <v>19441</v>
      </c>
      <c r="O1712" s="250" t="s">
        <v>19442</v>
      </c>
    </row>
    <row r="1713" spans="3:15">
      <c r="C1713" s="463"/>
      <c r="D1713" s="463"/>
      <c r="E1713" s="463"/>
      <c r="H1713" s="449" t="s">
        <v>1339</v>
      </c>
      <c r="I1713" s="441" t="s">
        <v>16759</v>
      </c>
      <c r="J1713" s="250" t="s">
        <v>20249</v>
      </c>
      <c r="L1713" s="250" t="s">
        <v>20250</v>
      </c>
      <c r="M1713" s="250" t="s">
        <v>1321</v>
      </c>
      <c r="N1713" s="451" t="s">
        <v>19444</v>
      </c>
      <c r="O1713" s="250" t="s">
        <v>19445</v>
      </c>
    </row>
    <row r="1714" spans="3:15">
      <c r="C1714" s="463"/>
      <c r="D1714" s="463"/>
      <c r="E1714" s="463"/>
      <c r="H1714" s="449" t="s">
        <v>1339</v>
      </c>
      <c r="I1714" s="441" t="s">
        <v>20251</v>
      </c>
      <c r="J1714" s="250" t="s">
        <v>20252</v>
      </c>
      <c r="L1714" s="250" t="s">
        <v>20253</v>
      </c>
      <c r="M1714" s="250" t="s">
        <v>1321</v>
      </c>
      <c r="N1714" s="451" t="s">
        <v>19447</v>
      </c>
      <c r="O1714" s="250" t="s">
        <v>19448</v>
      </c>
    </row>
    <row r="1715" spans="3:15">
      <c r="C1715" s="463"/>
      <c r="D1715" s="463"/>
      <c r="E1715" s="463"/>
      <c r="H1715" s="449" t="s">
        <v>1339</v>
      </c>
      <c r="I1715" s="441" t="s">
        <v>20254</v>
      </c>
      <c r="J1715" s="250" t="s">
        <v>20255</v>
      </c>
      <c r="L1715" s="250" t="s">
        <v>20256</v>
      </c>
      <c r="M1715" s="250" t="s">
        <v>1321</v>
      </c>
      <c r="N1715" s="451" t="s">
        <v>19450</v>
      </c>
      <c r="O1715" s="250" t="s">
        <v>19451</v>
      </c>
    </row>
    <row r="1716" spans="3:15">
      <c r="C1716" s="463"/>
      <c r="D1716" s="463"/>
      <c r="E1716" s="463"/>
      <c r="H1716" s="449" t="s">
        <v>1339</v>
      </c>
      <c r="I1716" s="441" t="s">
        <v>20257</v>
      </c>
      <c r="J1716" s="250" t="s">
        <v>20258</v>
      </c>
      <c r="L1716" s="250" t="s">
        <v>20259</v>
      </c>
      <c r="M1716" s="250" t="s">
        <v>1321</v>
      </c>
      <c r="N1716" s="451" t="s">
        <v>19453</v>
      </c>
      <c r="O1716" s="250" t="s">
        <v>19454</v>
      </c>
    </row>
    <row r="1717" spans="3:15">
      <c r="C1717" s="463"/>
      <c r="D1717" s="463"/>
      <c r="E1717" s="463"/>
      <c r="H1717" s="449" t="s">
        <v>1339</v>
      </c>
      <c r="I1717" s="441" t="s">
        <v>20260</v>
      </c>
      <c r="J1717" s="250" t="s">
        <v>20261</v>
      </c>
      <c r="L1717" s="250" t="s">
        <v>20262</v>
      </c>
      <c r="M1717" s="250" t="s">
        <v>1321</v>
      </c>
      <c r="N1717" s="451" t="s">
        <v>19456</v>
      </c>
      <c r="O1717" s="250" t="s">
        <v>19457</v>
      </c>
    </row>
    <row r="1718" spans="3:15">
      <c r="C1718" s="463"/>
      <c r="D1718" s="463"/>
      <c r="E1718" s="463"/>
      <c r="H1718" s="449" t="s">
        <v>1339</v>
      </c>
      <c r="I1718" s="441" t="s">
        <v>20263</v>
      </c>
      <c r="J1718" s="250" t="s">
        <v>20264</v>
      </c>
      <c r="L1718" s="250" t="s">
        <v>20265</v>
      </c>
      <c r="M1718" s="250" t="s">
        <v>1321</v>
      </c>
      <c r="N1718" s="451" t="s">
        <v>19459</v>
      </c>
      <c r="O1718" s="250" t="s">
        <v>19460</v>
      </c>
    </row>
    <row r="1719" spans="3:15">
      <c r="C1719" s="463"/>
      <c r="D1719" s="463"/>
      <c r="E1719" s="463"/>
      <c r="H1719" s="449" t="s">
        <v>1339</v>
      </c>
      <c r="I1719" s="441" t="s">
        <v>20266</v>
      </c>
      <c r="J1719" s="250" t="s">
        <v>20267</v>
      </c>
      <c r="L1719" s="250" t="s">
        <v>20268</v>
      </c>
      <c r="M1719" s="250" t="s">
        <v>1321</v>
      </c>
      <c r="N1719" s="451" t="s">
        <v>19462</v>
      </c>
      <c r="O1719" s="250" t="s">
        <v>19463</v>
      </c>
    </row>
    <row r="1720" spans="3:15">
      <c r="C1720" s="463"/>
      <c r="D1720" s="463"/>
      <c r="E1720" s="463"/>
      <c r="H1720" s="449" t="s">
        <v>1339</v>
      </c>
      <c r="I1720" s="441" t="s">
        <v>20269</v>
      </c>
      <c r="J1720" s="250" t="s">
        <v>20270</v>
      </c>
      <c r="L1720" s="250" t="s">
        <v>20271</v>
      </c>
      <c r="M1720" s="250" t="s">
        <v>1321</v>
      </c>
      <c r="N1720" s="451" t="s">
        <v>19465</v>
      </c>
      <c r="O1720" s="250" t="s">
        <v>19466</v>
      </c>
    </row>
    <row r="1721" spans="3:15">
      <c r="C1721" s="463"/>
      <c r="D1721" s="463"/>
      <c r="E1721" s="463"/>
      <c r="H1721" s="449" t="s">
        <v>1339</v>
      </c>
      <c r="I1721" s="441" t="s">
        <v>20272</v>
      </c>
      <c r="J1721" s="250" t="s">
        <v>20273</v>
      </c>
      <c r="L1721" s="250" t="s">
        <v>20274</v>
      </c>
      <c r="M1721" s="250" t="s">
        <v>1321</v>
      </c>
      <c r="N1721" s="451" t="s">
        <v>19468</v>
      </c>
      <c r="O1721" s="250" t="s">
        <v>19469</v>
      </c>
    </row>
    <row r="1722" spans="3:15">
      <c r="C1722" s="463"/>
      <c r="D1722" s="463"/>
      <c r="E1722" s="463"/>
      <c r="H1722" s="449" t="s">
        <v>1339</v>
      </c>
      <c r="I1722" s="441" t="s">
        <v>15927</v>
      </c>
      <c r="J1722" s="250" t="s">
        <v>20275</v>
      </c>
      <c r="L1722" s="250" t="s">
        <v>20276</v>
      </c>
      <c r="M1722" s="250" t="s">
        <v>1321</v>
      </c>
      <c r="N1722" s="451" t="s">
        <v>19471</v>
      </c>
      <c r="O1722" s="250" t="s">
        <v>19472</v>
      </c>
    </row>
    <row r="1723" spans="3:15">
      <c r="C1723" s="463"/>
      <c r="D1723" s="463"/>
      <c r="E1723" s="463"/>
      <c r="H1723" s="449" t="s">
        <v>1339</v>
      </c>
      <c r="I1723" s="441" t="s">
        <v>20277</v>
      </c>
      <c r="J1723" s="250" t="s">
        <v>20278</v>
      </c>
      <c r="L1723" s="250" t="s">
        <v>20279</v>
      </c>
      <c r="M1723" s="250" t="s">
        <v>1321</v>
      </c>
      <c r="N1723" s="451" t="s">
        <v>19474</v>
      </c>
      <c r="O1723" s="250" t="s">
        <v>19475</v>
      </c>
    </row>
    <row r="1724" spans="3:15">
      <c r="C1724" s="463"/>
      <c r="D1724" s="463"/>
      <c r="E1724" s="463"/>
      <c r="H1724" s="449" t="s">
        <v>1339</v>
      </c>
      <c r="I1724" s="441" t="s">
        <v>20280</v>
      </c>
      <c r="J1724" s="250" t="s">
        <v>20281</v>
      </c>
      <c r="L1724" s="250" t="s">
        <v>20282</v>
      </c>
      <c r="M1724" s="250" t="s">
        <v>1321</v>
      </c>
      <c r="N1724" s="451" t="s">
        <v>19477</v>
      </c>
      <c r="O1724" s="250" t="s">
        <v>19478</v>
      </c>
    </row>
    <row r="1725" spans="3:15">
      <c r="C1725" s="463"/>
      <c r="D1725" s="463"/>
      <c r="E1725" s="463"/>
      <c r="H1725" s="449" t="s">
        <v>1339</v>
      </c>
      <c r="I1725" s="441" t="s">
        <v>20283</v>
      </c>
      <c r="J1725" s="250" t="s">
        <v>20284</v>
      </c>
      <c r="L1725" s="250" t="s">
        <v>20285</v>
      </c>
      <c r="M1725" s="250" t="s">
        <v>1321</v>
      </c>
      <c r="N1725" s="451" t="s">
        <v>19480</v>
      </c>
      <c r="O1725" s="250" t="s">
        <v>19481</v>
      </c>
    </row>
    <row r="1726" spans="3:15">
      <c r="C1726" s="463"/>
      <c r="D1726" s="463"/>
      <c r="E1726" s="463"/>
      <c r="H1726" s="449" t="s">
        <v>1339</v>
      </c>
      <c r="I1726" s="441" t="s">
        <v>20286</v>
      </c>
      <c r="J1726" s="250" t="s">
        <v>20287</v>
      </c>
      <c r="L1726" s="250" t="s">
        <v>20288</v>
      </c>
      <c r="M1726" s="250" t="s">
        <v>1321</v>
      </c>
      <c r="N1726" s="451" t="s">
        <v>19483</v>
      </c>
      <c r="O1726" s="250" t="s">
        <v>19484</v>
      </c>
    </row>
    <row r="1727" spans="3:15">
      <c r="C1727" s="463"/>
      <c r="D1727" s="463"/>
      <c r="E1727" s="463"/>
      <c r="H1727" s="449" t="s">
        <v>1339</v>
      </c>
      <c r="I1727" s="441" t="s">
        <v>20289</v>
      </c>
      <c r="J1727" s="250" t="s">
        <v>20290</v>
      </c>
      <c r="L1727" s="250" t="s">
        <v>20291</v>
      </c>
      <c r="M1727" s="250" t="s">
        <v>1323</v>
      </c>
      <c r="N1727" s="451" t="s">
        <v>19487</v>
      </c>
      <c r="O1727" s="250" t="s">
        <v>19488</v>
      </c>
    </row>
    <row r="1728" spans="3:15">
      <c r="C1728" s="463"/>
      <c r="D1728" s="463"/>
      <c r="E1728" s="463"/>
      <c r="H1728" s="449" t="s">
        <v>1339</v>
      </c>
      <c r="I1728" s="441" t="s">
        <v>20292</v>
      </c>
      <c r="J1728" s="250" t="s">
        <v>20293</v>
      </c>
      <c r="L1728" s="250" t="s">
        <v>20294</v>
      </c>
      <c r="M1728" s="250" t="s">
        <v>1323</v>
      </c>
      <c r="N1728" s="451" t="s">
        <v>19490</v>
      </c>
      <c r="O1728" s="250" t="s">
        <v>19491</v>
      </c>
    </row>
    <row r="1729" spans="3:15">
      <c r="C1729" s="463"/>
      <c r="D1729" s="463"/>
      <c r="E1729" s="463"/>
      <c r="H1729" s="449" t="s">
        <v>1339</v>
      </c>
      <c r="I1729" s="441" t="s">
        <v>20295</v>
      </c>
      <c r="J1729" s="250" t="s">
        <v>20296</v>
      </c>
      <c r="L1729" s="250" t="s">
        <v>20297</v>
      </c>
      <c r="M1729" s="250" t="s">
        <v>1323</v>
      </c>
      <c r="N1729" s="451" t="s">
        <v>17198</v>
      </c>
      <c r="O1729" s="250" t="s">
        <v>19493</v>
      </c>
    </row>
    <row r="1730" spans="3:15">
      <c r="C1730" s="463"/>
      <c r="D1730" s="463"/>
      <c r="E1730" s="463"/>
      <c r="H1730" s="449" t="s">
        <v>1339</v>
      </c>
      <c r="I1730" s="441" t="s">
        <v>20298</v>
      </c>
      <c r="J1730" s="250" t="s">
        <v>20299</v>
      </c>
      <c r="L1730" s="250" t="s">
        <v>20300</v>
      </c>
      <c r="M1730" s="250" t="s">
        <v>1323</v>
      </c>
      <c r="N1730" s="451" t="s">
        <v>19495</v>
      </c>
      <c r="O1730" s="250" t="s">
        <v>19496</v>
      </c>
    </row>
    <row r="1731" spans="3:15">
      <c r="C1731" s="463"/>
      <c r="D1731" s="463"/>
      <c r="E1731" s="463"/>
      <c r="H1731" s="459"/>
      <c r="I1731" s="455" t="s">
        <v>1397</v>
      </c>
      <c r="J1731" s="460"/>
      <c r="L1731" s="250" t="s">
        <v>20301</v>
      </c>
      <c r="M1731" s="250"/>
      <c r="N1731" s="451"/>
      <c r="O1731" s="250" t="s">
        <v>19496</v>
      </c>
    </row>
    <row r="1732" spans="3:15">
      <c r="C1732" s="463"/>
      <c r="D1732" s="463"/>
      <c r="E1732" s="463"/>
      <c r="H1732" s="449" t="s">
        <v>1342</v>
      </c>
      <c r="I1732" s="441" t="s">
        <v>20302</v>
      </c>
      <c r="J1732" s="250" t="s">
        <v>20303</v>
      </c>
      <c r="L1732" s="250" t="s">
        <v>20304</v>
      </c>
      <c r="M1732" s="250" t="s">
        <v>1323</v>
      </c>
      <c r="N1732" s="451" t="s">
        <v>19498</v>
      </c>
      <c r="O1732" s="250" t="s">
        <v>19499</v>
      </c>
    </row>
    <row r="1733" spans="3:15">
      <c r="C1733" s="463"/>
      <c r="D1733" s="463"/>
      <c r="E1733" s="463"/>
      <c r="H1733" s="449" t="s">
        <v>1342</v>
      </c>
      <c r="I1733" s="441" t="s">
        <v>20305</v>
      </c>
      <c r="J1733" s="250" t="s">
        <v>20306</v>
      </c>
      <c r="L1733" s="250" t="s">
        <v>20307</v>
      </c>
      <c r="M1733" s="250" t="s">
        <v>1323</v>
      </c>
      <c r="N1733" s="451" t="s">
        <v>19501</v>
      </c>
      <c r="O1733" s="250" t="s">
        <v>19502</v>
      </c>
    </row>
    <row r="1734" spans="3:15">
      <c r="C1734" s="463"/>
      <c r="D1734" s="463"/>
      <c r="E1734" s="463"/>
      <c r="H1734" s="449" t="s">
        <v>1342</v>
      </c>
      <c r="I1734" s="441" t="s">
        <v>20308</v>
      </c>
      <c r="J1734" s="250" t="s">
        <v>20309</v>
      </c>
      <c r="L1734" s="250" t="s">
        <v>20310</v>
      </c>
      <c r="M1734" s="250"/>
      <c r="N1734" s="451"/>
      <c r="O1734" s="250" t="s">
        <v>19502</v>
      </c>
    </row>
    <row r="1735" spans="3:15">
      <c r="C1735" s="463"/>
      <c r="D1735" s="463"/>
      <c r="E1735" s="463"/>
      <c r="H1735" s="449" t="s">
        <v>1342</v>
      </c>
      <c r="I1735" s="441" t="s">
        <v>20311</v>
      </c>
      <c r="J1735" s="250" t="s">
        <v>20312</v>
      </c>
      <c r="L1735" s="250" t="s">
        <v>20313</v>
      </c>
      <c r="M1735" s="250"/>
      <c r="N1735" s="451"/>
      <c r="O1735" s="250" t="s">
        <v>19502</v>
      </c>
    </row>
    <row r="1736" spans="3:15">
      <c r="C1736" s="463"/>
      <c r="D1736" s="463"/>
      <c r="E1736" s="463"/>
      <c r="H1736" s="449" t="s">
        <v>1342</v>
      </c>
      <c r="I1736" s="441" t="s">
        <v>20314</v>
      </c>
      <c r="J1736" s="250" t="s">
        <v>20315</v>
      </c>
      <c r="L1736" s="250" t="s">
        <v>20316</v>
      </c>
      <c r="M1736" s="250" t="s">
        <v>1323</v>
      </c>
      <c r="N1736" s="451" t="s">
        <v>19504</v>
      </c>
      <c r="O1736" s="250" t="s">
        <v>19505</v>
      </c>
    </row>
    <row r="1737" spans="3:15">
      <c r="C1737" s="463"/>
      <c r="D1737" s="463"/>
      <c r="E1737" s="463"/>
      <c r="H1737" s="449" t="s">
        <v>1342</v>
      </c>
      <c r="I1737" s="441" t="s">
        <v>20317</v>
      </c>
      <c r="J1737" s="250" t="s">
        <v>20318</v>
      </c>
      <c r="L1737" s="250" t="s">
        <v>20319</v>
      </c>
      <c r="M1737" s="250"/>
      <c r="N1737" s="451"/>
      <c r="O1737" s="250" t="s">
        <v>19505</v>
      </c>
    </row>
    <row r="1738" spans="3:15">
      <c r="C1738" s="463"/>
      <c r="D1738" s="463"/>
      <c r="E1738" s="463"/>
      <c r="H1738" s="449" t="s">
        <v>1342</v>
      </c>
      <c r="I1738" s="441" t="s">
        <v>20320</v>
      </c>
      <c r="J1738" s="250" t="s">
        <v>20321</v>
      </c>
      <c r="L1738" s="250" t="s">
        <v>20322</v>
      </c>
      <c r="M1738" s="250"/>
      <c r="N1738" s="451"/>
      <c r="O1738" s="250" t="s">
        <v>19505</v>
      </c>
    </row>
    <row r="1739" spans="3:15">
      <c r="C1739" s="463"/>
      <c r="D1739" s="463"/>
      <c r="E1739" s="463"/>
      <c r="H1739" s="449" t="s">
        <v>1342</v>
      </c>
      <c r="I1739" s="441" t="s">
        <v>20323</v>
      </c>
      <c r="J1739" s="250" t="s">
        <v>20324</v>
      </c>
      <c r="L1739" s="250" t="s">
        <v>20325</v>
      </c>
      <c r="M1739" s="250" t="s">
        <v>1323</v>
      </c>
      <c r="N1739" s="451" t="s">
        <v>19507</v>
      </c>
      <c r="O1739" s="250" t="s">
        <v>19508</v>
      </c>
    </row>
    <row r="1740" spans="3:15">
      <c r="C1740" s="463"/>
      <c r="D1740" s="463"/>
      <c r="E1740" s="463"/>
      <c r="H1740" s="449" t="s">
        <v>1342</v>
      </c>
      <c r="I1740" s="441" t="s">
        <v>20326</v>
      </c>
      <c r="J1740" s="250" t="s">
        <v>20327</v>
      </c>
      <c r="L1740" s="250" t="s">
        <v>20328</v>
      </c>
      <c r="M1740" s="250" t="s">
        <v>1323</v>
      </c>
      <c r="N1740" s="451" t="s">
        <v>19510</v>
      </c>
      <c r="O1740" s="250" t="s">
        <v>19511</v>
      </c>
    </row>
    <row r="1741" spans="3:15">
      <c r="C1741" s="463"/>
      <c r="D1741" s="463"/>
      <c r="E1741" s="463"/>
      <c r="H1741" s="449" t="s">
        <v>1342</v>
      </c>
      <c r="I1741" s="441" t="s">
        <v>20329</v>
      </c>
      <c r="J1741" s="250" t="s">
        <v>20330</v>
      </c>
      <c r="L1741" s="250" t="s">
        <v>20331</v>
      </c>
      <c r="M1741" s="250" t="s">
        <v>1323</v>
      </c>
      <c r="N1741" s="451" t="s">
        <v>19513</v>
      </c>
      <c r="O1741" s="250" t="s">
        <v>19514</v>
      </c>
    </row>
    <row r="1742" spans="3:15">
      <c r="C1742" s="463"/>
      <c r="D1742" s="463"/>
      <c r="E1742" s="463"/>
      <c r="H1742" s="449" t="s">
        <v>1342</v>
      </c>
      <c r="I1742" s="441" t="s">
        <v>20332</v>
      </c>
      <c r="J1742" s="250" t="s">
        <v>20333</v>
      </c>
      <c r="L1742" s="250" t="s">
        <v>20334</v>
      </c>
      <c r="M1742" s="250" t="s">
        <v>1323</v>
      </c>
      <c r="N1742" s="451" t="s">
        <v>19516</v>
      </c>
      <c r="O1742" s="250" t="s">
        <v>19517</v>
      </c>
    </row>
    <row r="1743" spans="3:15">
      <c r="C1743" s="463"/>
      <c r="D1743" s="463"/>
      <c r="E1743" s="463"/>
      <c r="H1743" s="449" t="s">
        <v>1342</v>
      </c>
      <c r="I1743" s="441" t="s">
        <v>20335</v>
      </c>
      <c r="J1743" s="250" t="s">
        <v>20336</v>
      </c>
      <c r="L1743" s="250" t="s">
        <v>20337</v>
      </c>
      <c r="M1743" s="250" t="s">
        <v>1323</v>
      </c>
      <c r="N1743" s="451" t="s">
        <v>19519</v>
      </c>
      <c r="O1743" s="250" t="s">
        <v>19520</v>
      </c>
    </row>
    <row r="1744" spans="3:15">
      <c r="C1744" s="463"/>
      <c r="D1744" s="463"/>
      <c r="E1744" s="463"/>
      <c r="H1744" s="449" t="s">
        <v>1342</v>
      </c>
      <c r="I1744" s="441" t="s">
        <v>20338</v>
      </c>
      <c r="J1744" s="250" t="s">
        <v>20339</v>
      </c>
      <c r="L1744" s="250" t="s">
        <v>20340</v>
      </c>
      <c r="M1744" s="250" t="s">
        <v>1323</v>
      </c>
      <c r="N1744" s="451" t="s">
        <v>15296</v>
      </c>
      <c r="O1744" s="250" t="s">
        <v>19522</v>
      </c>
    </row>
    <row r="1745" spans="3:15">
      <c r="C1745" s="463"/>
      <c r="D1745" s="463"/>
      <c r="E1745" s="463"/>
      <c r="H1745" s="449" t="s">
        <v>1342</v>
      </c>
      <c r="I1745" s="441" t="s">
        <v>20341</v>
      </c>
      <c r="J1745" s="250" t="s">
        <v>20342</v>
      </c>
      <c r="L1745" s="250" t="s">
        <v>20343</v>
      </c>
      <c r="M1745" s="250" t="s">
        <v>1323</v>
      </c>
      <c r="N1745" s="451" t="s">
        <v>19524</v>
      </c>
      <c r="O1745" s="250" t="s">
        <v>19525</v>
      </c>
    </row>
    <row r="1746" spans="3:15">
      <c r="C1746" s="463"/>
      <c r="D1746" s="463"/>
      <c r="E1746" s="463"/>
      <c r="H1746" s="449" t="s">
        <v>1342</v>
      </c>
      <c r="I1746" s="441" t="s">
        <v>20344</v>
      </c>
      <c r="J1746" s="250" t="s">
        <v>20345</v>
      </c>
      <c r="L1746" s="250" t="s">
        <v>20346</v>
      </c>
      <c r="M1746" s="250" t="s">
        <v>1323</v>
      </c>
      <c r="N1746" s="451" t="s">
        <v>19527</v>
      </c>
      <c r="O1746" s="250" t="s">
        <v>19528</v>
      </c>
    </row>
    <row r="1747" spans="3:15">
      <c r="C1747" s="463"/>
      <c r="D1747" s="463"/>
      <c r="E1747" s="463"/>
      <c r="H1747" s="449" t="s">
        <v>1342</v>
      </c>
      <c r="I1747" s="441" t="s">
        <v>20347</v>
      </c>
      <c r="J1747" s="250" t="s">
        <v>20348</v>
      </c>
      <c r="L1747" s="250" t="s">
        <v>20349</v>
      </c>
      <c r="M1747" s="250"/>
      <c r="N1747" s="451"/>
      <c r="O1747" s="250" t="s">
        <v>19528</v>
      </c>
    </row>
    <row r="1748" spans="3:15">
      <c r="C1748" s="463"/>
      <c r="D1748" s="463"/>
      <c r="E1748" s="463"/>
      <c r="H1748" s="449" t="s">
        <v>1342</v>
      </c>
      <c r="I1748" s="441" t="s">
        <v>20350</v>
      </c>
      <c r="J1748" s="250" t="s">
        <v>20351</v>
      </c>
      <c r="L1748" s="250" t="s">
        <v>20352</v>
      </c>
      <c r="M1748" s="250" t="s">
        <v>1323</v>
      </c>
      <c r="N1748" s="451" t="s">
        <v>19530</v>
      </c>
      <c r="O1748" s="250" t="s">
        <v>19531</v>
      </c>
    </row>
    <row r="1749" spans="3:15">
      <c r="C1749" s="463"/>
      <c r="D1749" s="463"/>
      <c r="E1749" s="463"/>
      <c r="H1749" s="449" t="s">
        <v>1342</v>
      </c>
      <c r="I1749" s="441" t="s">
        <v>20353</v>
      </c>
      <c r="J1749" s="250" t="s">
        <v>20354</v>
      </c>
      <c r="L1749" s="250" t="s">
        <v>20355</v>
      </c>
      <c r="M1749" s="250" t="s">
        <v>1323</v>
      </c>
      <c r="N1749" s="451" t="s">
        <v>19533</v>
      </c>
      <c r="O1749" s="250" t="s">
        <v>19534</v>
      </c>
    </row>
    <row r="1750" spans="3:15">
      <c r="C1750" s="463"/>
      <c r="D1750" s="463"/>
      <c r="E1750" s="463"/>
      <c r="H1750" s="459"/>
      <c r="I1750" s="455" t="s">
        <v>1345</v>
      </c>
      <c r="J1750" s="460"/>
      <c r="L1750" s="250" t="s">
        <v>20356</v>
      </c>
      <c r="M1750" s="250" t="s">
        <v>1323</v>
      </c>
      <c r="N1750" s="451" t="s">
        <v>19536</v>
      </c>
      <c r="O1750" s="250" t="s">
        <v>19537</v>
      </c>
    </row>
    <row r="1751" spans="3:15">
      <c r="C1751" s="463"/>
      <c r="D1751" s="463"/>
      <c r="E1751" s="463"/>
      <c r="H1751" s="449" t="s">
        <v>1344</v>
      </c>
      <c r="I1751" s="441" t="s">
        <v>20357</v>
      </c>
      <c r="J1751" s="250" t="s">
        <v>20358</v>
      </c>
      <c r="L1751" s="250" t="s">
        <v>20359</v>
      </c>
      <c r="M1751" s="250" t="s">
        <v>1323</v>
      </c>
      <c r="N1751" s="451" t="s">
        <v>19539</v>
      </c>
      <c r="O1751" s="250" t="s">
        <v>19540</v>
      </c>
    </row>
    <row r="1752" spans="3:15">
      <c r="C1752" s="463"/>
      <c r="D1752" s="463"/>
      <c r="E1752" s="463"/>
      <c r="H1752" s="449" t="s">
        <v>1344</v>
      </c>
      <c r="I1752" s="441" t="s">
        <v>20360</v>
      </c>
      <c r="J1752" s="250" t="s">
        <v>20361</v>
      </c>
      <c r="L1752" s="250" t="s">
        <v>20362</v>
      </c>
      <c r="M1752" s="250" t="s">
        <v>1323</v>
      </c>
      <c r="N1752" s="451" t="s">
        <v>19542</v>
      </c>
      <c r="O1752" s="250" t="s">
        <v>19543</v>
      </c>
    </row>
    <row r="1753" spans="3:15">
      <c r="C1753" s="463"/>
      <c r="D1753" s="463"/>
      <c r="E1753" s="463"/>
      <c r="H1753" s="449" t="s">
        <v>1344</v>
      </c>
      <c r="I1753" s="441" t="s">
        <v>20363</v>
      </c>
      <c r="J1753" s="250" t="s">
        <v>20364</v>
      </c>
      <c r="L1753" s="250" t="s">
        <v>20365</v>
      </c>
      <c r="M1753" s="250" t="s">
        <v>1323</v>
      </c>
      <c r="N1753" s="451" t="s">
        <v>19545</v>
      </c>
      <c r="O1753" s="250" t="s">
        <v>19546</v>
      </c>
    </row>
    <row r="1754" spans="3:15">
      <c r="C1754" s="463"/>
      <c r="D1754" s="463"/>
      <c r="E1754" s="463"/>
      <c r="H1754" s="449" t="s">
        <v>1344</v>
      </c>
      <c r="I1754" s="441" t="s">
        <v>20366</v>
      </c>
      <c r="J1754" s="250" t="s">
        <v>20367</v>
      </c>
      <c r="L1754" s="250" t="s">
        <v>20368</v>
      </c>
      <c r="M1754" s="250" t="s">
        <v>1323</v>
      </c>
      <c r="N1754" s="451" t="s">
        <v>19548</v>
      </c>
      <c r="O1754" s="250" t="s">
        <v>19549</v>
      </c>
    </row>
    <row r="1755" spans="3:15">
      <c r="C1755" s="463"/>
      <c r="D1755" s="463"/>
      <c r="E1755" s="463"/>
      <c r="H1755" s="449" t="s">
        <v>1344</v>
      </c>
      <c r="I1755" s="441" t="s">
        <v>20369</v>
      </c>
      <c r="J1755" s="250" t="s">
        <v>20370</v>
      </c>
      <c r="L1755" s="250" t="s">
        <v>20371</v>
      </c>
      <c r="M1755" s="250" t="s">
        <v>1323</v>
      </c>
      <c r="N1755" s="451" t="s">
        <v>19551</v>
      </c>
      <c r="O1755" s="250" t="s">
        <v>19552</v>
      </c>
    </row>
    <row r="1756" spans="3:15">
      <c r="C1756" s="463"/>
      <c r="D1756" s="463"/>
      <c r="E1756" s="463"/>
      <c r="H1756" s="449" t="s">
        <v>1344</v>
      </c>
      <c r="I1756" s="441" t="s">
        <v>20372</v>
      </c>
      <c r="J1756" s="250" t="s">
        <v>20373</v>
      </c>
      <c r="L1756" s="250" t="s">
        <v>20374</v>
      </c>
      <c r="M1756" s="250" t="s">
        <v>1323</v>
      </c>
      <c r="N1756" s="451" t="s">
        <v>19554</v>
      </c>
      <c r="O1756" s="250" t="s">
        <v>19555</v>
      </c>
    </row>
    <row r="1757" spans="3:15">
      <c r="C1757" s="463"/>
      <c r="D1757" s="463"/>
      <c r="E1757" s="463"/>
      <c r="H1757" s="449" t="s">
        <v>1344</v>
      </c>
      <c r="I1757" s="441" t="s">
        <v>20375</v>
      </c>
      <c r="J1757" s="250" t="s">
        <v>20376</v>
      </c>
      <c r="L1757" s="250" t="s">
        <v>20377</v>
      </c>
      <c r="M1757" s="250" t="s">
        <v>1323</v>
      </c>
      <c r="N1757" s="451" t="s">
        <v>19557</v>
      </c>
      <c r="O1757" s="250" t="s">
        <v>19558</v>
      </c>
    </row>
    <row r="1758" spans="3:15">
      <c r="C1758" s="463"/>
      <c r="D1758" s="463"/>
      <c r="E1758" s="463"/>
      <c r="H1758" s="449" t="s">
        <v>1344</v>
      </c>
      <c r="I1758" s="441" t="s">
        <v>20378</v>
      </c>
      <c r="J1758" s="250" t="s">
        <v>20379</v>
      </c>
      <c r="L1758" s="250" t="s">
        <v>20380</v>
      </c>
      <c r="M1758" s="250" t="s">
        <v>1323</v>
      </c>
      <c r="N1758" s="451" t="s">
        <v>19197</v>
      </c>
      <c r="O1758" s="250" t="s">
        <v>19560</v>
      </c>
    </row>
    <row r="1759" spans="3:15">
      <c r="C1759" s="463"/>
      <c r="D1759" s="463"/>
      <c r="E1759" s="463"/>
      <c r="H1759" s="449" t="s">
        <v>1344</v>
      </c>
      <c r="I1759" s="441" t="s">
        <v>20381</v>
      </c>
      <c r="J1759" s="250" t="s">
        <v>20382</v>
      </c>
      <c r="L1759" s="250" t="s">
        <v>20383</v>
      </c>
      <c r="M1759" s="250" t="s">
        <v>1323</v>
      </c>
      <c r="N1759" s="451" t="s">
        <v>19562</v>
      </c>
      <c r="O1759" s="250" t="s">
        <v>19563</v>
      </c>
    </row>
    <row r="1760" spans="3:15">
      <c r="C1760" s="463"/>
      <c r="D1760" s="463"/>
      <c r="E1760" s="463"/>
      <c r="H1760" s="449" t="s">
        <v>1344</v>
      </c>
      <c r="I1760" s="441" t="s">
        <v>20384</v>
      </c>
      <c r="J1760" s="250" t="s">
        <v>20385</v>
      </c>
      <c r="L1760" s="250" t="s">
        <v>20386</v>
      </c>
      <c r="M1760" s="250" t="s">
        <v>1323</v>
      </c>
      <c r="N1760" s="451" t="s">
        <v>19565</v>
      </c>
      <c r="O1760" s="250" t="s">
        <v>19566</v>
      </c>
    </row>
    <row r="1761" spans="3:15">
      <c r="C1761" s="463"/>
      <c r="D1761" s="463"/>
      <c r="E1761" s="463"/>
      <c r="H1761" s="449" t="s">
        <v>1344</v>
      </c>
      <c r="I1761" s="441" t="s">
        <v>20387</v>
      </c>
      <c r="J1761" s="250" t="s">
        <v>20388</v>
      </c>
      <c r="L1761" s="250" t="s">
        <v>20389</v>
      </c>
      <c r="M1761" s="250"/>
      <c r="N1761" s="451"/>
      <c r="O1761" s="250" t="s">
        <v>19566</v>
      </c>
    </row>
    <row r="1762" spans="3:15">
      <c r="C1762" s="463"/>
      <c r="D1762" s="463"/>
      <c r="E1762" s="463"/>
      <c r="H1762" s="449" t="s">
        <v>1344</v>
      </c>
      <c r="I1762" s="441" t="s">
        <v>20390</v>
      </c>
      <c r="J1762" s="250" t="s">
        <v>20391</v>
      </c>
      <c r="L1762" s="250" t="s">
        <v>20392</v>
      </c>
      <c r="M1762" s="250" t="s">
        <v>1323</v>
      </c>
      <c r="N1762" s="451" t="s">
        <v>19568</v>
      </c>
      <c r="O1762" s="250" t="s">
        <v>19569</v>
      </c>
    </row>
    <row r="1763" spans="3:15">
      <c r="C1763" s="463"/>
      <c r="D1763" s="463"/>
      <c r="E1763" s="463"/>
      <c r="H1763" s="449" t="s">
        <v>1344</v>
      </c>
      <c r="I1763" s="441" t="s">
        <v>20002</v>
      </c>
      <c r="J1763" s="250" t="s">
        <v>20393</v>
      </c>
      <c r="L1763" s="250" t="s">
        <v>20394</v>
      </c>
      <c r="M1763" s="250" t="s">
        <v>1323</v>
      </c>
      <c r="N1763" s="451" t="s">
        <v>19571</v>
      </c>
      <c r="O1763" s="250" t="s">
        <v>19572</v>
      </c>
    </row>
    <row r="1764" spans="3:15">
      <c r="C1764" s="463"/>
      <c r="D1764" s="463"/>
      <c r="E1764" s="463"/>
      <c r="H1764" s="449" t="s">
        <v>1344</v>
      </c>
      <c r="I1764" s="441" t="s">
        <v>20395</v>
      </c>
      <c r="J1764" s="250" t="s">
        <v>20396</v>
      </c>
      <c r="L1764" s="250" t="s">
        <v>20397</v>
      </c>
      <c r="M1764" s="250" t="s">
        <v>1323</v>
      </c>
      <c r="N1764" s="451" t="s">
        <v>19574</v>
      </c>
      <c r="O1764" s="250" t="s">
        <v>19575</v>
      </c>
    </row>
    <row r="1765" spans="3:15">
      <c r="C1765" s="463"/>
      <c r="D1765" s="463"/>
      <c r="E1765" s="463"/>
      <c r="H1765" s="449" t="s">
        <v>1344</v>
      </c>
      <c r="I1765" s="441" t="s">
        <v>20398</v>
      </c>
      <c r="J1765" s="250" t="s">
        <v>20399</v>
      </c>
      <c r="L1765" s="250" t="s">
        <v>20400</v>
      </c>
      <c r="M1765" s="250"/>
      <c r="N1765" s="451"/>
      <c r="O1765" s="250" t="s">
        <v>19575</v>
      </c>
    </row>
    <row r="1766" spans="3:15">
      <c r="C1766" s="463"/>
      <c r="D1766" s="463"/>
      <c r="E1766" s="463"/>
      <c r="H1766" s="449" t="s">
        <v>1344</v>
      </c>
      <c r="I1766" s="441" t="s">
        <v>17105</v>
      </c>
      <c r="J1766" s="250" t="s">
        <v>20401</v>
      </c>
      <c r="L1766" s="250" t="s">
        <v>20402</v>
      </c>
      <c r="M1766" s="250" t="s">
        <v>1323</v>
      </c>
      <c r="N1766" s="451" t="s">
        <v>19577</v>
      </c>
      <c r="O1766" s="250" t="s">
        <v>19578</v>
      </c>
    </row>
    <row r="1767" spans="3:15">
      <c r="C1767" s="463"/>
      <c r="D1767" s="463"/>
      <c r="E1767" s="463"/>
      <c r="H1767" s="449" t="s">
        <v>1344</v>
      </c>
      <c r="I1767" s="441" t="s">
        <v>20403</v>
      </c>
      <c r="J1767" s="250" t="s">
        <v>20404</v>
      </c>
      <c r="L1767" s="250" t="s">
        <v>20405</v>
      </c>
      <c r="M1767" s="250" t="s">
        <v>1323</v>
      </c>
      <c r="N1767" s="451" t="s">
        <v>19580</v>
      </c>
      <c r="O1767" s="250" t="s">
        <v>19581</v>
      </c>
    </row>
    <row r="1768" spans="3:15">
      <c r="C1768" s="463"/>
      <c r="D1768" s="463"/>
      <c r="E1768" s="463"/>
      <c r="H1768" s="449" t="s">
        <v>1344</v>
      </c>
      <c r="I1768" s="441" t="s">
        <v>20406</v>
      </c>
      <c r="J1768" s="250" t="s">
        <v>20407</v>
      </c>
      <c r="L1768" s="250" t="s">
        <v>20408</v>
      </c>
      <c r="M1768" s="250" t="s">
        <v>1323</v>
      </c>
      <c r="N1768" s="451" t="s">
        <v>19583</v>
      </c>
      <c r="O1768" s="250" t="s">
        <v>19584</v>
      </c>
    </row>
    <row r="1769" spans="3:15">
      <c r="C1769" s="463"/>
      <c r="D1769" s="463"/>
      <c r="E1769" s="463"/>
      <c r="H1769" s="449" t="s">
        <v>1344</v>
      </c>
      <c r="I1769" s="441" t="s">
        <v>20409</v>
      </c>
      <c r="J1769" s="250" t="s">
        <v>20410</v>
      </c>
      <c r="L1769" s="250" t="s">
        <v>20411</v>
      </c>
      <c r="M1769" s="250" t="s">
        <v>1323</v>
      </c>
      <c r="N1769" s="451" t="s">
        <v>19586</v>
      </c>
      <c r="O1769" s="250" t="s">
        <v>19587</v>
      </c>
    </row>
    <row r="1770" spans="3:15">
      <c r="C1770" s="463"/>
      <c r="D1770" s="463"/>
      <c r="E1770" s="463"/>
      <c r="H1770" s="449" t="s">
        <v>1344</v>
      </c>
      <c r="I1770" s="441" t="s">
        <v>20412</v>
      </c>
      <c r="J1770" s="250" t="s">
        <v>20413</v>
      </c>
      <c r="L1770" s="250" t="s">
        <v>20414</v>
      </c>
      <c r="M1770" s="250" t="s">
        <v>1323</v>
      </c>
      <c r="N1770" s="451" t="s">
        <v>19589</v>
      </c>
      <c r="O1770" s="250" t="s">
        <v>19590</v>
      </c>
    </row>
    <row r="1771" spans="3:15">
      <c r="C1771" s="463"/>
      <c r="D1771" s="463"/>
      <c r="E1771" s="463"/>
      <c r="H1771" s="449" t="s">
        <v>1344</v>
      </c>
      <c r="I1771" s="441" t="s">
        <v>18334</v>
      </c>
      <c r="J1771" s="250" t="s">
        <v>20415</v>
      </c>
      <c r="L1771" s="250" t="s">
        <v>20416</v>
      </c>
      <c r="M1771" s="250" t="s">
        <v>1323</v>
      </c>
      <c r="N1771" s="451" t="s">
        <v>19592</v>
      </c>
      <c r="O1771" s="250" t="s">
        <v>19593</v>
      </c>
    </row>
    <row r="1772" spans="3:15">
      <c r="C1772" s="463"/>
      <c r="D1772" s="463"/>
      <c r="E1772" s="463"/>
      <c r="H1772" s="449" t="s">
        <v>1344</v>
      </c>
      <c r="I1772" s="441" t="s">
        <v>20417</v>
      </c>
      <c r="J1772" s="250" t="s">
        <v>20418</v>
      </c>
      <c r="L1772" s="250" t="s">
        <v>20419</v>
      </c>
      <c r="M1772" s="250"/>
      <c r="N1772" s="451"/>
      <c r="O1772" s="250" t="s">
        <v>19593</v>
      </c>
    </row>
    <row r="1773" spans="3:15">
      <c r="C1773" s="463"/>
      <c r="D1773" s="463"/>
      <c r="E1773" s="463"/>
      <c r="H1773" s="449" t="s">
        <v>1344</v>
      </c>
      <c r="I1773" s="441" t="s">
        <v>20420</v>
      </c>
      <c r="J1773" s="250" t="s">
        <v>20421</v>
      </c>
      <c r="L1773" s="250" t="s">
        <v>20422</v>
      </c>
      <c r="M1773" s="250" t="s">
        <v>1325</v>
      </c>
      <c r="N1773" s="451" t="s">
        <v>19596</v>
      </c>
      <c r="O1773" s="250" t="s">
        <v>19597</v>
      </c>
    </row>
    <row r="1774" spans="3:15">
      <c r="C1774" s="463"/>
      <c r="D1774" s="463"/>
      <c r="E1774" s="463"/>
      <c r="H1774" s="449" t="s">
        <v>1344</v>
      </c>
      <c r="I1774" s="441" t="s">
        <v>20423</v>
      </c>
      <c r="J1774" s="250" t="s">
        <v>20424</v>
      </c>
      <c r="L1774" s="250" t="s">
        <v>20425</v>
      </c>
      <c r="M1774" s="250" t="s">
        <v>1325</v>
      </c>
      <c r="N1774" s="451" t="s">
        <v>19599</v>
      </c>
      <c r="O1774" s="250" t="s">
        <v>19600</v>
      </c>
    </row>
    <row r="1775" spans="3:15">
      <c r="C1775" s="463"/>
      <c r="D1775" s="463"/>
      <c r="E1775" s="463"/>
      <c r="H1775" s="449" t="s">
        <v>1344</v>
      </c>
      <c r="I1775" s="441" t="s">
        <v>20426</v>
      </c>
      <c r="J1775" s="250" t="s">
        <v>20427</v>
      </c>
      <c r="L1775" s="250" t="s">
        <v>20428</v>
      </c>
      <c r="M1775" s="250" t="s">
        <v>1325</v>
      </c>
      <c r="N1775" s="451" t="s">
        <v>19602</v>
      </c>
      <c r="O1775" s="250" t="s">
        <v>19603</v>
      </c>
    </row>
    <row r="1776" spans="3:15">
      <c r="C1776" s="463"/>
      <c r="D1776" s="463"/>
      <c r="E1776" s="463"/>
      <c r="H1776" s="449" t="s">
        <v>1344</v>
      </c>
      <c r="I1776" s="441" t="s">
        <v>20429</v>
      </c>
      <c r="J1776" s="250" t="s">
        <v>20430</v>
      </c>
      <c r="L1776" s="250" t="s">
        <v>20431</v>
      </c>
      <c r="M1776" s="250" t="s">
        <v>1325</v>
      </c>
      <c r="N1776" s="451" t="s">
        <v>19605</v>
      </c>
      <c r="O1776" s="250" t="s">
        <v>19606</v>
      </c>
    </row>
    <row r="1777" spans="3:15">
      <c r="C1777" s="463"/>
      <c r="D1777" s="463"/>
      <c r="E1777" s="463"/>
      <c r="H1777" s="449" t="s">
        <v>1344</v>
      </c>
      <c r="I1777" s="441" t="s">
        <v>20432</v>
      </c>
      <c r="J1777" s="250" t="s">
        <v>20433</v>
      </c>
      <c r="L1777" s="250" t="s">
        <v>20434</v>
      </c>
      <c r="M1777" s="250" t="s">
        <v>1325</v>
      </c>
      <c r="N1777" s="451" t="s">
        <v>19608</v>
      </c>
      <c r="O1777" s="250" t="s">
        <v>19609</v>
      </c>
    </row>
    <row r="1778" spans="3:15">
      <c r="C1778" s="463"/>
      <c r="D1778" s="463"/>
      <c r="E1778" s="463"/>
      <c r="H1778" s="449" t="s">
        <v>1344</v>
      </c>
      <c r="I1778" s="441" t="s">
        <v>20435</v>
      </c>
      <c r="J1778" s="250" t="s">
        <v>20436</v>
      </c>
      <c r="L1778" s="250" t="s">
        <v>20437</v>
      </c>
      <c r="M1778" s="250" t="s">
        <v>1325</v>
      </c>
      <c r="N1778" s="451" t="s">
        <v>19611</v>
      </c>
      <c r="O1778" s="250" t="s">
        <v>19612</v>
      </c>
    </row>
    <row r="1779" spans="3:15">
      <c r="C1779" s="463"/>
      <c r="D1779" s="463"/>
      <c r="E1779" s="463"/>
      <c r="H1779" s="449" t="s">
        <v>1344</v>
      </c>
      <c r="I1779" s="441" t="s">
        <v>20438</v>
      </c>
      <c r="J1779" s="250" t="s">
        <v>20439</v>
      </c>
      <c r="L1779" s="250" t="s">
        <v>20440</v>
      </c>
      <c r="M1779" s="250" t="s">
        <v>1325</v>
      </c>
      <c r="N1779" s="451" t="s">
        <v>19614</v>
      </c>
      <c r="O1779" s="250" t="s">
        <v>19615</v>
      </c>
    </row>
    <row r="1780" spans="3:15">
      <c r="C1780" s="463"/>
      <c r="D1780" s="463"/>
      <c r="E1780" s="463"/>
      <c r="H1780" s="449" t="s">
        <v>1344</v>
      </c>
      <c r="I1780" s="441" t="s">
        <v>20441</v>
      </c>
      <c r="J1780" s="250" t="s">
        <v>20442</v>
      </c>
      <c r="L1780" s="250" t="s">
        <v>20443</v>
      </c>
      <c r="M1780" s="250"/>
      <c r="N1780" s="451"/>
      <c r="O1780" s="250" t="s">
        <v>19615</v>
      </c>
    </row>
    <row r="1781" spans="3:15">
      <c r="C1781" s="463"/>
      <c r="D1781" s="463"/>
      <c r="E1781" s="463"/>
      <c r="H1781" s="449" t="s">
        <v>1344</v>
      </c>
      <c r="I1781" s="441" t="s">
        <v>20444</v>
      </c>
      <c r="J1781" s="250" t="s">
        <v>20445</v>
      </c>
      <c r="L1781" s="250" t="s">
        <v>20446</v>
      </c>
      <c r="M1781" s="250" t="s">
        <v>1325</v>
      </c>
      <c r="N1781" s="451" t="s">
        <v>19617</v>
      </c>
      <c r="O1781" s="250" t="s">
        <v>19618</v>
      </c>
    </row>
    <row r="1782" spans="3:15">
      <c r="C1782" s="463"/>
      <c r="D1782" s="463"/>
      <c r="E1782" s="463"/>
      <c r="H1782" s="449" t="s">
        <v>1344</v>
      </c>
      <c r="I1782" s="441" t="s">
        <v>20447</v>
      </c>
      <c r="J1782" s="250" t="s">
        <v>20448</v>
      </c>
      <c r="L1782" s="250" t="s">
        <v>20449</v>
      </c>
      <c r="M1782" s="250"/>
      <c r="N1782" s="451"/>
      <c r="O1782" s="250" t="s">
        <v>19618</v>
      </c>
    </row>
    <row r="1783" spans="3:15">
      <c r="C1783" s="463"/>
      <c r="D1783" s="463"/>
      <c r="E1783" s="463"/>
      <c r="H1783" s="449" t="s">
        <v>1344</v>
      </c>
      <c r="I1783" s="441" t="s">
        <v>20450</v>
      </c>
      <c r="J1783" s="250" t="s">
        <v>20451</v>
      </c>
      <c r="L1783" s="250" t="s">
        <v>20452</v>
      </c>
      <c r="M1783" s="250" t="s">
        <v>1325</v>
      </c>
      <c r="N1783" s="451" t="s">
        <v>19620</v>
      </c>
      <c r="O1783" s="250" t="s">
        <v>19621</v>
      </c>
    </row>
    <row r="1784" spans="3:15">
      <c r="C1784" s="463"/>
      <c r="D1784" s="463"/>
      <c r="E1784" s="463"/>
      <c r="H1784" s="449" t="s">
        <v>1344</v>
      </c>
      <c r="I1784" s="441" t="s">
        <v>20453</v>
      </c>
      <c r="J1784" s="250" t="s">
        <v>20454</v>
      </c>
      <c r="L1784" s="250" t="s">
        <v>20455</v>
      </c>
      <c r="M1784" s="250" t="s">
        <v>1325</v>
      </c>
      <c r="N1784" s="451" t="s">
        <v>19623</v>
      </c>
      <c r="O1784" s="250" t="s">
        <v>19624</v>
      </c>
    </row>
    <row r="1785" spans="3:15">
      <c r="C1785" s="463"/>
      <c r="D1785" s="463"/>
      <c r="E1785" s="463"/>
      <c r="H1785" s="449" t="s">
        <v>1344</v>
      </c>
      <c r="I1785" s="441" t="s">
        <v>20456</v>
      </c>
      <c r="J1785" s="250" t="s">
        <v>20457</v>
      </c>
      <c r="L1785" s="250" t="s">
        <v>20458</v>
      </c>
      <c r="M1785" s="250"/>
      <c r="N1785" s="451"/>
      <c r="O1785" s="250" t="s">
        <v>19624</v>
      </c>
    </row>
    <row r="1786" spans="3:15">
      <c r="C1786" s="463"/>
      <c r="D1786" s="463"/>
      <c r="E1786" s="463"/>
      <c r="H1786" s="449" t="s">
        <v>1344</v>
      </c>
      <c r="I1786" s="441" t="s">
        <v>20459</v>
      </c>
      <c r="J1786" s="250" t="s">
        <v>20460</v>
      </c>
      <c r="L1786" s="250" t="s">
        <v>20461</v>
      </c>
      <c r="M1786" s="250" t="s">
        <v>1325</v>
      </c>
      <c r="N1786" s="451" t="s">
        <v>19626</v>
      </c>
      <c r="O1786" s="250" t="s">
        <v>19627</v>
      </c>
    </row>
    <row r="1787" spans="3:15">
      <c r="C1787" s="463"/>
      <c r="D1787" s="463"/>
      <c r="E1787" s="463"/>
      <c r="H1787" s="449" t="s">
        <v>1344</v>
      </c>
      <c r="I1787" s="441" t="s">
        <v>20462</v>
      </c>
      <c r="J1787" s="250" t="s">
        <v>20463</v>
      </c>
      <c r="L1787" s="250" t="s">
        <v>20464</v>
      </c>
      <c r="M1787" s="250"/>
      <c r="N1787" s="451"/>
      <c r="O1787" s="250" t="s">
        <v>19627</v>
      </c>
    </row>
    <row r="1788" spans="3:15">
      <c r="C1788" s="463"/>
      <c r="D1788" s="463"/>
      <c r="E1788" s="463"/>
      <c r="H1788" s="449" t="s">
        <v>1344</v>
      </c>
      <c r="I1788" s="441" t="s">
        <v>20465</v>
      </c>
      <c r="J1788" s="250" t="s">
        <v>20466</v>
      </c>
      <c r="L1788" s="250" t="s">
        <v>20467</v>
      </c>
      <c r="M1788" s="250" t="s">
        <v>1325</v>
      </c>
      <c r="N1788" s="451" t="s">
        <v>19629</v>
      </c>
      <c r="O1788" s="250" t="s">
        <v>19630</v>
      </c>
    </row>
    <row r="1789" spans="3:15">
      <c r="C1789" s="463"/>
      <c r="D1789" s="463"/>
      <c r="E1789" s="463"/>
      <c r="H1789" s="449" t="s">
        <v>1344</v>
      </c>
      <c r="I1789" s="441" t="s">
        <v>20468</v>
      </c>
      <c r="J1789" s="250" t="s">
        <v>20469</v>
      </c>
      <c r="L1789" s="250" t="s">
        <v>20470</v>
      </c>
      <c r="M1789" s="250" t="s">
        <v>1325</v>
      </c>
      <c r="N1789" s="451" t="s">
        <v>19632</v>
      </c>
      <c r="O1789" s="250" t="s">
        <v>19633</v>
      </c>
    </row>
    <row r="1790" spans="3:15">
      <c r="C1790" s="463"/>
      <c r="D1790" s="463"/>
      <c r="E1790" s="463"/>
      <c r="H1790" s="449" t="s">
        <v>1344</v>
      </c>
      <c r="I1790" s="441" t="s">
        <v>20471</v>
      </c>
      <c r="J1790" s="250" t="s">
        <v>20472</v>
      </c>
      <c r="L1790" s="250" t="s">
        <v>20473</v>
      </c>
      <c r="M1790" s="250" t="s">
        <v>1325</v>
      </c>
      <c r="N1790" s="451" t="s">
        <v>19635</v>
      </c>
      <c r="O1790" s="250" t="s">
        <v>19636</v>
      </c>
    </row>
    <row r="1791" spans="3:15">
      <c r="C1791" s="463"/>
      <c r="D1791" s="463"/>
      <c r="E1791" s="463"/>
      <c r="H1791" s="449" t="s">
        <v>1344</v>
      </c>
      <c r="I1791" s="441" t="s">
        <v>20474</v>
      </c>
      <c r="J1791" s="250" t="s">
        <v>20475</v>
      </c>
      <c r="L1791" s="250" t="s">
        <v>20476</v>
      </c>
      <c r="M1791" s="250"/>
      <c r="N1791" s="451"/>
      <c r="O1791" s="250" t="s">
        <v>19636</v>
      </c>
    </row>
    <row r="1792" spans="3:15">
      <c r="C1792" s="463"/>
      <c r="D1792" s="463"/>
      <c r="E1792" s="463"/>
      <c r="H1792" s="449" t="s">
        <v>1344</v>
      </c>
      <c r="I1792" s="441" t="s">
        <v>20477</v>
      </c>
      <c r="J1792" s="250" t="s">
        <v>20478</v>
      </c>
      <c r="L1792" s="250" t="s">
        <v>20479</v>
      </c>
      <c r="M1792" s="250"/>
      <c r="N1792" s="451"/>
      <c r="O1792" s="250" t="s">
        <v>19636</v>
      </c>
    </row>
    <row r="1793" spans="3:15">
      <c r="C1793" s="463"/>
      <c r="D1793" s="463"/>
      <c r="E1793" s="463"/>
      <c r="H1793" s="449" t="s">
        <v>1344</v>
      </c>
      <c r="I1793" s="441" t="s">
        <v>16057</v>
      </c>
      <c r="J1793" s="250" t="s">
        <v>20480</v>
      </c>
      <c r="L1793" s="250" t="s">
        <v>20481</v>
      </c>
      <c r="M1793" s="250" t="s">
        <v>1325</v>
      </c>
      <c r="N1793" s="451" t="s">
        <v>19638</v>
      </c>
      <c r="O1793" s="250" t="s">
        <v>19639</v>
      </c>
    </row>
    <row r="1794" spans="3:15">
      <c r="C1794" s="463"/>
      <c r="D1794" s="463"/>
      <c r="E1794" s="463"/>
      <c r="H1794" s="449" t="s">
        <v>1344</v>
      </c>
      <c r="I1794" s="441" t="s">
        <v>20482</v>
      </c>
      <c r="J1794" s="250" t="s">
        <v>20483</v>
      </c>
      <c r="L1794" s="250" t="s">
        <v>20484</v>
      </c>
      <c r="M1794" s="250"/>
      <c r="N1794" s="451"/>
      <c r="O1794" s="250" t="s">
        <v>19639</v>
      </c>
    </row>
    <row r="1795" spans="3:15">
      <c r="C1795" s="463"/>
      <c r="D1795" s="463"/>
      <c r="E1795" s="463"/>
      <c r="H1795" s="449" t="s">
        <v>1344</v>
      </c>
      <c r="I1795" s="441" t="s">
        <v>20485</v>
      </c>
      <c r="J1795" s="250" t="s">
        <v>20486</v>
      </c>
      <c r="L1795" s="250" t="s">
        <v>20487</v>
      </c>
      <c r="M1795" s="250" t="s">
        <v>1325</v>
      </c>
      <c r="N1795" s="451" t="s">
        <v>19641</v>
      </c>
      <c r="O1795" s="250" t="s">
        <v>19642</v>
      </c>
    </row>
    <row r="1796" spans="3:15">
      <c r="C1796" s="463"/>
      <c r="D1796" s="463"/>
      <c r="E1796" s="463"/>
      <c r="H1796" s="449" t="s">
        <v>1344</v>
      </c>
      <c r="I1796" s="441" t="s">
        <v>20488</v>
      </c>
      <c r="J1796" s="250" t="s">
        <v>20489</v>
      </c>
      <c r="L1796" s="250" t="s">
        <v>20490</v>
      </c>
      <c r="M1796" s="250"/>
      <c r="N1796" s="451"/>
      <c r="O1796" s="250" t="s">
        <v>19642</v>
      </c>
    </row>
    <row r="1797" spans="3:15">
      <c r="C1797" s="463"/>
      <c r="D1797" s="463"/>
      <c r="E1797" s="463"/>
      <c r="H1797" s="449" t="s">
        <v>1344</v>
      </c>
      <c r="I1797" s="441" t="s">
        <v>20491</v>
      </c>
      <c r="J1797" s="250" t="s">
        <v>20492</v>
      </c>
      <c r="L1797" s="250" t="s">
        <v>20493</v>
      </c>
      <c r="M1797" s="250" t="s">
        <v>1325</v>
      </c>
      <c r="N1797" s="451" t="s">
        <v>19644</v>
      </c>
      <c r="O1797" s="250" t="s">
        <v>19645</v>
      </c>
    </row>
    <row r="1798" spans="3:15">
      <c r="C1798" s="463"/>
      <c r="D1798" s="463"/>
      <c r="E1798" s="463"/>
      <c r="H1798" s="449" t="s">
        <v>1344</v>
      </c>
      <c r="I1798" s="441" t="s">
        <v>20494</v>
      </c>
      <c r="J1798" s="250" t="s">
        <v>20495</v>
      </c>
      <c r="L1798" s="250" t="s">
        <v>20496</v>
      </c>
      <c r="M1798" s="250" t="s">
        <v>1325</v>
      </c>
      <c r="N1798" s="451" t="s">
        <v>19647</v>
      </c>
      <c r="O1798" s="250" t="s">
        <v>19648</v>
      </c>
    </row>
    <row r="1799" spans="3:15">
      <c r="C1799" s="463"/>
      <c r="D1799" s="463"/>
      <c r="E1799" s="463"/>
      <c r="H1799" s="449" t="s">
        <v>1344</v>
      </c>
      <c r="I1799" s="441" t="s">
        <v>20497</v>
      </c>
      <c r="J1799" s="250" t="s">
        <v>20498</v>
      </c>
      <c r="L1799" s="250" t="s">
        <v>20499</v>
      </c>
      <c r="M1799" s="250" t="s">
        <v>1325</v>
      </c>
      <c r="N1799" s="451" t="s">
        <v>19650</v>
      </c>
      <c r="O1799" s="250" t="s">
        <v>19651</v>
      </c>
    </row>
    <row r="1800" spans="3:15">
      <c r="C1800" s="463"/>
      <c r="D1800" s="463"/>
      <c r="E1800" s="463"/>
      <c r="H1800" s="449" t="s">
        <v>1344</v>
      </c>
      <c r="I1800" s="441" t="s">
        <v>20500</v>
      </c>
      <c r="J1800" s="250" t="s">
        <v>20501</v>
      </c>
      <c r="L1800" s="250" t="s">
        <v>20502</v>
      </c>
      <c r="M1800" s="250" t="s">
        <v>1325</v>
      </c>
      <c r="N1800" s="451" t="s">
        <v>19653</v>
      </c>
      <c r="O1800" s="250" t="s">
        <v>19654</v>
      </c>
    </row>
    <row r="1801" spans="3:15">
      <c r="C1801" s="463"/>
      <c r="D1801" s="463"/>
      <c r="E1801" s="463"/>
      <c r="H1801" s="449" t="s">
        <v>1344</v>
      </c>
      <c r="I1801" s="441" t="s">
        <v>20503</v>
      </c>
      <c r="J1801" s="250" t="s">
        <v>20504</v>
      </c>
      <c r="L1801" s="250" t="s">
        <v>20505</v>
      </c>
      <c r="M1801" s="250" t="s">
        <v>1325</v>
      </c>
      <c r="N1801" s="451" t="s">
        <v>19656</v>
      </c>
      <c r="O1801" s="250" t="s">
        <v>19657</v>
      </c>
    </row>
    <row r="1802" spans="3:15">
      <c r="C1802" s="463"/>
      <c r="D1802" s="463"/>
      <c r="E1802" s="463"/>
      <c r="H1802" s="449" t="s">
        <v>1344</v>
      </c>
      <c r="I1802" s="441" t="s">
        <v>20506</v>
      </c>
      <c r="J1802" s="250" t="s">
        <v>20507</v>
      </c>
      <c r="L1802" s="250" t="s">
        <v>20508</v>
      </c>
      <c r="M1802" s="250" t="s">
        <v>1327</v>
      </c>
      <c r="N1802" s="451" t="s">
        <v>19660</v>
      </c>
      <c r="O1802" s="250" t="s">
        <v>19661</v>
      </c>
    </row>
    <row r="1803" spans="3:15">
      <c r="C1803" s="463"/>
      <c r="D1803" s="463"/>
      <c r="E1803" s="463"/>
      <c r="H1803" s="449" t="s">
        <v>1344</v>
      </c>
      <c r="I1803" s="441" t="s">
        <v>20509</v>
      </c>
      <c r="J1803" s="250" t="s">
        <v>20510</v>
      </c>
      <c r="L1803" s="250" t="s">
        <v>20511</v>
      </c>
      <c r="M1803" s="250" t="s">
        <v>1327</v>
      </c>
      <c r="N1803" s="451" t="s">
        <v>16169</v>
      </c>
      <c r="O1803" s="250" t="s">
        <v>19663</v>
      </c>
    </row>
    <row r="1804" spans="3:15">
      <c r="C1804" s="463"/>
      <c r="D1804" s="463"/>
      <c r="E1804" s="463"/>
      <c r="H1804" s="449" t="s">
        <v>1344</v>
      </c>
      <c r="I1804" s="441" t="s">
        <v>20512</v>
      </c>
      <c r="J1804" s="250" t="s">
        <v>20513</v>
      </c>
      <c r="L1804" s="250" t="s">
        <v>20514</v>
      </c>
      <c r="M1804" s="250" t="s">
        <v>1327</v>
      </c>
      <c r="N1804" s="451" t="s">
        <v>19665</v>
      </c>
      <c r="O1804" s="250" t="s">
        <v>19666</v>
      </c>
    </row>
    <row r="1805" spans="3:15">
      <c r="C1805" s="463"/>
      <c r="D1805" s="463"/>
      <c r="E1805" s="463"/>
      <c r="H1805" s="449" t="s">
        <v>1344</v>
      </c>
      <c r="I1805" s="441" t="s">
        <v>20515</v>
      </c>
      <c r="J1805" s="250" t="s">
        <v>20516</v>
      </c>
      <c r="L1805" s="250" t="s">
        <v>20517</v>
      </c>
      <c r="M1805" s="250" t="s">
        <v>1327</v>
      </c>
      <c r="N1805" s="451" t="s">
        <v>19668</v>
      </c>
      <c r="O1805" s="250" t="s">
        <v>19669</v>
      </c>
    </row>
    <row r="1806" spans="3:15">
      <c r="C1806" s="463"/>
      <c r="D1806" s="463"/>
      <c r="E1806" s="463"/>
      <c r="H1806" s="449" t="s">
        <v>1344</v>
      </c>
      <c r="I1806" s="441" t="s">
        <v>20518</v>
      </c>
      <c r="J1806" s="250" t="s">
        <v>20519</v>
      </c>
      <c r="L1806" s="250" t="s">
        <v>20520</v>
      </c>
      <c r="M1806" s="250" t="s">
        <v>1327</v>
      </c>
      <c r="N1806" s="451" t="s">
        <v>19671</v>
      </c>
      <c r="O1806" s="250" t="s">
        <v>19672</v>
      </c>
    </row>
    <row r="1807" spans="3:15">
      <c r="C1807" s="463"/>
      <c r="D1807" s="463"/>
      <c r="E1807" s="463"/>
      <c r="H1807" s="459"/>
      <c r="I1807" s="455" t="s">
        <v>1248</v>
      </c>
      <c r="J1807" s="460"/>
      <c r="L1807" s="250" t="s">
        <v>20521</v>
      </c>
      <c r="M1807" s="250" t="s">
        <v>1327</v>
      </c>
      <c r="N1807" s="451" t="s">
        <v>19674</v>
      </c>
      <c r="O1807" s="250" t="s">
        <v>19675</v>
      </c>
    </row>
    <row r="1808" spans="3:15">
      <c r="C1808" s="463"/>
      <c r="D1808" s="463"/>
      <c r="E1808" s="463"/>
      <c r="H1808" s="449" t="s">
        <v>1346</v>
      </c>
      <c r="I1808" s="441" t="s">
        <v>20522</v>
      </c>
      <c r="J1808" s="250" t="s">
        <v>20523</v>
      </c>
      <c r="L1808" s="250" t="s">
        <v>20524</v>
      </c>
      <c r="M1808" s="250" t="s">
        <v>1327</v>
      </c>
      <c r="N1808" s="451" t="s">
        <v>17787</v>
      </c>
      <c r="O1808" s="250" t="s">
        <v>19677</v>
      </c>
    </row>
    <row r="1809" spans="3:15">
      <c r="C1809" s="463"/>
      <c r="D1809" s="463"/>
      <c r="E1809" s="463"/>
      <c r="H1809" s="449" t="s">
        <v>1346</v>
      </c>
      <c r="I1809" s="441" t="s">
        <v>20525</v>
      </c>
      <c r="J1809" s="250" t="s">
        <v>20526</v>
      </c>
      <c r="L1809" s="250" t="s">
        <v>20527</v>
      </c>
      <c r="M1809" s="250" t="s">
        <v>1327</v>
      </c>
      <c r="N1809" s="451" t="s">
        <v>19679</v>
      </c>
      <c r="O1809" s="250" t="s">
        <v>19680</v>
      </c>
    </row>
    <row r="1810" spans="3:15">
      <c r="C1810" s="463"/>
      <c r="D1810" s="463"/>
      <c r="E1810" s="463"/>
      <c r="H1810" s="449" t="s">
        <v>1346</v>
      </c>
      <c r="I1810" s="441" t="s">
        <v>20528</v>
      </c>
      <c r="J1810" s="250" t="s">
        <v>20529</v>
      </c>
      <c r="L1810" s="250" t="s">
        <v>20530</v>
      </c>
      <c r="M1810" s="250" t="s">
        <v>1327</v>
      </c>
      <c r="N1810" s="451" t="s">
        <v>19682</v>
      </c>
      <c r="O1810" s="250" t="s">
        <v>19683</v>
      </c>
    </row>
    <row r="1811" spans="3:15">
      <c r="C1811" s="463"/>
      <c r="D1811" s="463"/>
      <c r="E1811" s="463"/>
      <c r="H1811" s="449" t="s">
        <v>1346</v>
      </c>
      <c r="I1811" s="441" t="s">
        <v>17337</v>
      </c>
      <c r="J1811" s="250" t="s">
        <v>20531</v>
      </c>
      <c r="L1811" s="250" t="s">
        <v>20532</v>
      </c>
      <c r="M1811" s="250" t="s">
        <v>1327</v>
      </c>
      <c r="N1811" s="451" t="s">
        <v>19685</v>
      </c>
      <c r="O1811" s="250" t="s">
        <v>19686</v>
      </c>
    </row>
    <row r="1812" spans="3:15">
      <c r="C1812" s="463"/>
      <c r="D1812" s="463"/>
      <c r="E1812" s="463"/>
      <c r="H1812" s="449" t="s">
        <v>1346</v>
      </c>
      <c r="I1812" s="441" t="s">
        <v>20533</v>
      </c>
      <c r="J1812" s="250" t="s">
        <v>20534</v>
      </c>
      <c r="L1812" s="250" t="s">
        <v>20535</v>
      </c>
      <c r="M1812" s="250" t="s">
        <v>1327</v>
      </c>
      <c r="N1812" s="451" t="s">
        <v>19688</v>
      </c>
      <c r="O1812" s="250" t="s">
        <v>19689</v>
      </c>
    </row>
    <row r="1813" spans="3:15">
      <c r="C1813" s="463"/>
      <c r="D1813" s="463"/>
      <c r="E1813" s="463"/>
      <c r="H1813" s="449" t="s">
        <v>1346</v>
      </c>
      <c r="I1813" s="441" t="s">
        <v>20536</v>
      </c>
      <c r="J1813" s="250" t="s">
        <v>20537</v>
      </c>
      <c r="L1813" s="250" t="s">
        <v>20538</v>
      </c>
      <c r="M1813" s="250" t="s">
        <v>1327</v>
      </c>
      <c r="N1813" s="451" t="s">
        <v>16530</v>
      </c>
      <c r="O1813" s="250" t="s">
        <v>19691</v>
      </c>
    </row>
    <row r="1814" spans="3:15">
      <c r="C1814" s="463"/>
      <c r="D1814" s="463"/>
      <c r="E1814" s="463"/>
      <c r="H1814" s="449" t="s">
        <v>1346</v>
      </c>
      <c r="I1814" s="441" t="s">
        <v>20539</v>
      </c>
      <c r="J1814" s="250" t="s">
        <v>20540</v>
      </c>
      <c r="L1814" s="250" t="s">
        <v>20541</v>
      </c>
      <c r="M1814" s="250" t="s">
        <v>1327</v>
      </c>
      <c r="N1814" s="451" t="s">
        <v>19693</v>
      </c>
      <c r="O1814" s="250" t="s">
        <v>19694</v>
      </c>
    </row>
    <row r="1815" spans="3:15">
      <c r="C1815" s="463"/>
      <c r="D1815" s="463"/>
      <c r="E1815" s="463"/>
      <c r="H1815" s="449" t="s">
        <v>1346</v>
      </c>
      <c r="I1815" s="441" t="s">
        <v>20542</v>
      </c>
      <c r="J1815" s="250" t="s">
        <v>20543</v>
      </c>
      <c r="L1815" s="250" t="s">
        <v>20544</v>
      </c>
      <c r="M1815" s="250" t="s">
        <v>1327</v>
      </c>
      <c r="N1815" s="451" t="s">
        <v>19696</v>
      </c>
      <c r="O1815" s="250" t="s">
        <v>19697</v>
      </c>
    </row>
    <row r="1816" spans="3:15">
      <c r="C1816" s="463"/>
      <c r="D1816" s="463"/>
      <c r="E1816" s="463"/>
      <c r="H1816" s="449" t="s">
        <v>1346</v>
      </c>
      <c r="I1816" s="441" t="s">
        <v>20545</v>
      </c>
      <c r="J1816" s="250" t="s">
        <v>20546</v>
      </c>
      <c r="L1816" s="250" t="s">
        <v>20547</v>
      </c>
      <c r="M1816" s="250" t="s">
        <v>1327</v>
      </c>
      <c r="N1816" s="451" t="s">
        <v>19699</v>
      </c>
      <c r="O1816" s="250" t="s">
        <v>19700</v>
      </c>
    </row>
    <row r="1817" spans="3:15">
      <c r="C1817" s="463"/>
      <c r="D1817" s="463"/>
      <c r="E1817" s="463"/>
      <c r="H1817" s="449" t="s">
        <v>1346</v>
      </c>
      <c r="I1817" s="441" t="s">
        <v>20548</v>
      </c>
      <c r="J1817" s="250" t="s">
        <v>20549</v>
      </c>
      <c r="L1817" s="250" t="s">
        <v>20550</v>
      </c>
      <c r="M1817" s="250" t="s">
        <v>1327</v>
      </c>
      <c r="N1817" s="451" t="s">
        <v>19702</v>
      </c>
      <c r="O1817" s="250" t="s">
        <v>19703</v>
      </c>
    </row>
    <row r="1818" spans="3:15">
      <c r="C1818" s="463"/>
      <c r="D1818" s="463"/>
      <c r="E1818" s="463"/>
      <c r="H1818" s="449" t="s">
        <v>1346</v>
      </c>
      <c r="I1818" s="441" t="s">
        <v>20551</v>
      </c>
      <c r="J1818" s="250" t="s">
        <v>20552</v>
      </c>
      <c r="L1818" s="250" t="s">
        <v>20553</v>
      </c>
      <c r="M1818" s="250"/>
      <c r="N1818" s="451"/>
      <c r="O1818" s="250" t="s">
        <v>19703</v>
      </c>
    </row>
    <row r="1819" spans="3:15">
      <c r="C1819" s="463"/>
      <c r="D1819" s="463"/>
      <c r="E1819" s="463"/>
      <c r="H1819" s="449" t="s">
        <v>1346</v>
      </c>
      <c r="I1819" s="441" t="s">
        <v>20554</v>
      </c>
      <c r="J1819" s="250" t="s">
        <v>20555</v>
      </c>
      <c r="L1819" s="250" t="s">
        <v>20556</v>
      </c>
      <c r="M1819" s="250" t="s">
        <v>1327</v>
      </c>
      <c r="N1819" s="451" t="s">
        <v>19705</v>
      </c>
      <c r="O1819" s="250" t="s">
        <v>19706</v>
      </c>
    </row>
    <row r="1820" spans="3:15">
      <c r="C1820" s="463"/>
      <c r="D1820" s="463"/>
      <c r="E1820" s="463"/>
      <c r="H1820" s="449" t="s">
        <v>1346</v>
      </c>
      <c r="I1820" s="441" t="s">
        <v>20557</v>
      </c>
      <c r="J1820" s="250" t="s">
        <v>20558</v>
      </c>
      <c r="L1820" s="250" t="s">
        <v>20559</v>
      </c>
      <c r="M1820" s="250" t="s">
        <v>1327</v>
      </c>
      <c r="N1820" s="451" t="s">
        <v>19708</v>
      </c>
      <c r="O1820" s="250" t="s">
        <v>19709</v>
      </c>
    </row>
    <row r="1821" spans="3:15">
      <c r="C1821" s="463"/>
      <c r="D1821" s="463"/>
      <c r="E1821" s="463"/>
      <c r="H1821" s="449" t="s">
        <v>1346</v>
      </c>
      <c r="I1821" s="441" t="s">
        <v>20560</v>
      </c>
      <c r="J1821" s="250" t="s">
        <v>20561</v>
      </c>
      <c r="L1821" s="250" t="s">
        <v>20562</v>
      </c>
      <c r="M1821" s="250" t="s">
        <v>1327</v>
      </c>
      <c r="N1821" s="451" t="s">
        <v>19711</v>
      </c>
      <c r="O1821" s="250" t="s">
        <v>19712</v>
      </c>
    </row>
    <row r="1822" spans="3:15">
      <c r="C1822" s="463"/>
      <c r="D1822" s="463"/>
      <c r="E1822" s="463"/>
      <c r="H1822" s="449" t="s">
        <v>1346</v>
      </c>
      <c r="I1822" s="441" t="s">
        <v>20563</v>
      </c>
      <c r="J1822" s="250" t="s">
        <v>20564</v>
      </c>
      <c r="L1822" s="250" t="s">
        <v>20565</v>
      </c>
      <c r="M1822" s="250" t="s">
        <v>1327</v>
      </c>
      <c r="N1822" s="451" t="s">
        <v>19714</v>
      </c>
      <c r="O1822" s="250" t="s">
        <v>19715</v>
      </c>
    </row>
    <row r="1823" spans="3:15">
      <c r="C1823" s="463"/>
      <c r="D1823" s="463"/>
      <c r="E1823" s="463"/>
      <c r="H1823" s="449" t="s">
        <v>1346</v>
      </c>
      <c r="I1823" s="441" t="s">
        <v>19203</v>
      </c>
      <c r="J1823" s="250" t="s">
        <v>20566</v>
      </c>
      <c r="L1823" s="250" t="s">
        <v>20567</v>
      </c>
      <c r="M1823" s="250" t="s">
        <v>1327</v>
      </c>
      <c r="N1823" s="451" t="s">
        <v>19717</v>
      </c>
      <c r="O1823" s="250" t="s">
        <v>19718</v>
      </c>
    </row>
    <row r="1824" spans="3:15">
      <c r="C1824" s="463"/>
      <c r="D1824" s="463"/>
      <c r="E1824" s="463"/>
      <c r="H1824" s="449" t="s">
        <v>1346</v>
      </c>
      <c r="I1824" s="441" t="s">
        <v>17853</v>
      </c>
      <c r="J1824" s="250" t="s">
        <v>20568</v>
      </c>
      <c r="L1824" s="250" t="s">
        <v>20569</v>
      </c>
      <c r="M1824" s="250" t="s">
        <v>1327</v>
      </c>
      <c r="N1824" s="451" t="s">
        <v>19720</v>
      </c>
      <c r="O1824" s="250" t="s">
        <v>19721</v>
      </c>
    </row>
    <row r="1825" spans="3:15">
      <c r="C1825" s="463"/>
      <c r="D1825" s="463"/>
      <c r="E1825" s="463"/>
      <c r="H1825" s="449" t="s">
        <v>1346</v>
      </c>
      <c r="I1825" s="441" t="s">
        <v>16631</v>
      </c>
      <c r="J1825" s="250" t="s">
        <v>20570</v>
      </c>
      <c r="L1825" s="250" t="s">
        <v>20571</v>
      </c>
      <c r="M1825" s="250" t="s">
        <v>1327</v>
      </c>
      <c r="N1825" s="451" t="s">
        <v>17926</v>
      </c>
      <c r="O1825" s="250" t="s">
        <v>19723</v>
      </c>
    </row>
    <row r="1826" spans="3:15">
      <c r="C1826" s="463"/>
      <c r="D1826" s="463"/>
      <c r="E1826" s="463"/>
      <c r="H1826" s="449" t="s">
        <v>1346</v>
      </c>
      <c r="I1826" s="441" t="s">
        <v>20572</v>
      </c>
      <c r="J1826" s="250" t="s">
        <v>20573</v>
      </c>
      <c r="L1826" s="250" t="s">
        <v>20574</v>
      </c>
      <c r="M1826" s="250" t="s">
        <v>1327</v>
      </c>
      <c r="N1826" s="451" t="s">
        <v>19725</v>
      </c>
      <c r="O1826" s="250" t="s">
        <v>19726</v>
      </c>
    </row>
    <row r="1827" spans="3:15">
      <c r="C1827" s="463"/>
      <c r="D1827" s="463"/>
      <c r="E1827" s="463"/>
      <c r="H1827" s="449" t="s">
        <v>1346</v>
      </c>
      <c r="I1827" s="441" t="s">
        <v>20575</v>
      </c>
      <c r="J1827" s="250" t="s">
        <v>20576</v>
      </c>
      <c r="L1827" s="250" t="s">
        <v>20577</v>
      </c>
      <c r="M1827" s="250"/>
      <c r="N1827" s="451"/>
      <c r="O1827" s="250" t="s">
        <v>19726</v>
      </c>
    </row>
    <row r="1828" spans="3:15">
      <c r="C1828" s="463"/>
      <c r="D1828" s="463"/>
      <c r="E1828" s="463"/>
      <c r="H1828" s="449" t="s">
        <v>1346</v>
      </c>
      <c r="I1828" s="441" t="s">
        <v>20578</v>
      </c>
      <c r="J1828" s="250" t="s">
        <v>20579</v>
      </c>
      <c r="L1828" s="250" t="s">
        <v>20580</v>
      </c>
      <c r="M1828" s="250" t="s">
        <v>1327</v>
      </c>
      <c r="N1828" s="451" t="s">
        <v>19728</v>
      </c>
      <c r="O1828" s="250" t="s">
        <v>19729</v>
      </c>
    </row>
    <row r="1829" spans="3:15">
      <c r="C1829" s="463"/>
      <c r="D1829" s="463"/>
      <c r="E1829" s="463"/>
      <c r="H1829" s="459"/>
      <c r="I1829" s="455" t="s">
        <v>1250</v>
      </c>
      <c r="J1829" s="460"/>
      <c r="L1829" s="250" t="s">
        <v>20581</v>
      </c>
      <c r="M1829" s="250"/>
      <c r="N1829" s="451"/>
      <c r="O1829" s="250" t="s">
        <v>19729</v>
      </c>
    </row>
    <row r="1830" spans="3:15">
      <c r="C1830" s="463"/>
      <c r="D1830" s="463"/>
      <c r="E1830" s="463"/>
      <c r="H1830" s="449" t="s">
        <v>1348</v>
      </c>
      <c r="I1830" s="441" t="s">
        <v>20582</v>
      </c>
      <c r="J1830" s="250" t="s">
        <v>20583</v>
      </c>
      <c r="L1830" s="250" t="s">
        <v>20584</v>
      </c>
      <c r="M1830" s="250" t="s">
        <v>1327</v>
      </c>
      <c r="N1830" s="451" t="s">
        <v>19731</v>
      </c>
      <c r="O1830" s="250" t="s">
        <v>19732</v>
      </c>
    </row>
    <row r="1831" spans="3:15">
      <c r="C1831" s="463"/>
      <c r="D1831" s="463"/>
      <c r="E1831" s="463"/>
      <c r="H1831" s="449" t="s">
        <v>1348</v>
      </c>
      <c r="I1831" s="441" t="s">
        <v>20585</v>
      </c>
      <c r="J1831" s="250" t="s">
        <v>20586</v>
      </c>
      <c r="L1831" s="250" t="s">
        <v>20587</v>
      </c>
      <c r="M1831" s="250" t="s">
        <v>1327</v>
      </c>
      <c r="N1831" s="451" t="s">
        <v>19734</v>
      </c>
      <c r="O1831" s="250" t="s">
        <v>19735</v>
      </c>
    </row>
    <row r="1832" spans="3:15">
      <c r="C1832" s="463"/>
      <c r="D1832" s="463"/>
      <c r="E1832" s="463"/>
      <c r="H1832" s="449" t="s">
        <v>1348</v>
      </c>
      <c r="I1832" s="441" t="s">
        <v>20588</v>
      </c>
      <c r="J1832" s="250" t="s">
        <v>20589</v>
      </c>
      <c r="L1832" s="250" t="s">
        <v>20590</v>
      </c>
      <c r="M1832" s="250" t="s">
        <v>1327</v>
      </c>
      <c r="N1832" s="451" t="s">
        <v>19737</v>
      </c>
      <c r="O1832" s="250" t="s">
        <v>19738</v>
      </c>
    </row>
    <row r="1833" spans="3:15">
      <c r="C1833" s="463"/>
      <c r="D1833" s="463"/>
      <c r="E1833" s="463"/>
      <c r="H1833" s="449" t="s">
        <v>1348</v>
      </c>
      <c r="I1833" s="441" t="s">
        <v>17413</v>
      </c>
      <c r="J1833" s="250" t="s">
        <v>20591</v>
      </c>
      <c r="L1833" s="250" t="s">
        <v>20592</v>
      </c>
      <c r="M1833" s="250" t="s">
        <v>1327</v>
      </c>
      <c r="N1833" s="451" t="s">
        <v>19740</v>
      </c>
      <c r="O1833" s="250" t="s">
        <v>19741</v>
      </c>
    </row>
    <row r="1834" spans="3:15">
      <c r="C1834" s="463"/>
      <c r="D1834" s="463"/>
      <c r="E1834" s="463"/>
      <c r="H1834" s="449" t="s">
        <v>1348</v>
      </c>
      <c r="I1834" s="441" t="s">
        <v>20593</v>
      </c>
      <c r="J1834" s="250" t="s">
        <v>20594</v>
      </c>
      <c r="L1834" s="250" t="s">
        <v>20595</v>
      </c>
      <c r="M1834" s="250" t="s">
        <v>1327</v>
      </c>
      <c r="N1834" s="451" t="s">
        <v>19743</v>
      </c>
      <c r="O1834" s="250" t="s">
        <v>19744</v>
      </c>
    </row>
    <row r="1835" spans="3:15">
      <c r="C1835" s="463"/>
      <c r="D1835" s="463"/>
      <c r="E1835" s="463"/>
      <c r="H1835" s="449" t="s">
        <v>1348</v>
      </c>
      <c r="I1835" s="441" t="s">
        <v>20596</v>
      </c>
      <c r="J1835" s="250" t="s">
        <v>20597</v>
      </c>
      <c r="L1835" s="250" t="s">
        <v>20598</v>
      </c>
      <c r="M1835" s="250" t="s">
        <v>1327</v>
      </c>
      <c r="N1835" s="451" t="s">
        <v>19746</v>
      </c>
      <c r="O1835" s="250" t="s">
        <v>19747</v>
      </c>
    </row>
    <row r="1836" spans="3:15">
      <c r="C1836" s="463"/>
      <c r="D1836" s="463"/>
      <c r="E1836" s="463"/>
      <c r="H1836" s="449" t="s">
        <v>1348</v>
      </c>
      <c r="I1836" s="441" t="s">
        <v>20599</v>
      </c>
      <c r="J1836" s="250" t="s">
        <v>20600</v>
      </c>
      <c r="L1836" s="250" t="s">
        <v>20601</v>
      </c>
      <c r="M1836" s="250" t="s">
        <v>1329</v>
      </c>
      <c r="N1836" s="451" t="s">
        <v>19751</v>
      </c>
      <c r="O1836" s="250" t="s">
        <v>19752</v>
      </c>
    </row>
    <row r="1837" spans="3:15">
      <c r="C1837" s="463"/>
      <c r="D1837" s="463"/>
      <c r="E1837" s="463"/>
      <c r="H1837" s="449" t="s">
        <v>1348</v>
      </c>
      <c r="I1837" s="441" t="s">
        <v>19402</v>
      </c>
      <c r="J1837" s="250" t="s">
        <v>20602</v>
      </c>
      <c r="L1837" s="250" t="s">
        <v>20603</v>
      </c>
      <c r="M1837" s="250" t="s">
        <v>1329</v>
      </c>
      <c r="N1837" s="451" t="s">
        <v>19754</v>
      </c>
      <c r="O1837" s="250" t="s">
        <v>19755</v>
      </c>
    </row>
    <row r="1838" spans="3:15">
      <c r="C1838" s="463"/>
      <c r="D1838" s="463"/>
      <c r="E1838" s="463"/>
      <c r="H1838" s="449" t="s">
        <v>1348</v>
      </c>
      <c r="I1838" s="441" t="s">
        <v>20604</v>
      </c>
      <c r="J1838" s="250" t="s">
        <v>20605</v>
      </c>
      <c r="L1838" s="250" t="s">
        <v>20606</v>
      </c>
      <c r="M1838" s="250" t="s">
        <v>1329</v>
      </c>
      <c r="N1838" s="451" t="s">
        <v>19757</v>
      </c>
      <c r="O1838" s="250" t="s">
        <v>19758</v>
      </c>
    </row>
    <row r="1839" spans="3:15">
      <c r="C1839" s="463"/>
      <c r="D1839" s="463"/>
      <c r="E1839" s="463"/>
      <c r="H1839" s="449" t="s">
        <v>1348</v>
      </c>
      <c r="I1839" s="441" t="s">
        <v>20607</v>
      </c>
      <c r="J1839" s="250" t="s">
        <v>20608</v>
      </c>
      <c r="L1839" s="250" t="s">
        <v>20609</v>
      </c>
      <c r="M1839" s="250" t="s">
        <v>1329</v>
      </c>
      <c r="N1839" s="451" t="s">
        <v>19760</v>
      </c>
      <c r="O1839" s="250" t="s">
        <v>19761</v>
      </c>
    </row>
    <row r="1840" spans="3:15">
      <c r="C1840" s="463"/>
      <c r="D1840" s="463"/>
      <c r="E1840" s="463"/>
      <c r="H1840" s="449" t="s">
        <v>1348</v>
      </c>
      <c r="I1840" s="441" t="s">
        <v>20610</v>
      </c>
      <c r="J1840" s="250" t="s">
        <v>20611</v>
      </c>
      <c r="L1840" s="250" t="s">
        <v>20612</v>
      </c>
      <c r="M1840" s="250" t="s">
        <v>1329</v>
      </c>
      <c r="N1840" s="451" t="s">
        <v>19763</v>
      </c>
      <c r="O1840" s="250" t="s">
        <v>19764</v>
      </c>
    </row>
    <row r="1841" spans="3:15">
      <c r="C1841" s="463"/>
      <c r="D1841" s="463"/>
      <c r="E1841" s="463"/>
      <c r="H1841" s="449" t="s">
        <v>1348</v>
      </c>
      <c r="I1841" s="441" t="s">
        <v>20613</v>
      </c>
      <c r="J1841" s="250" t="s">
        <v>20614</v>
      </c>
      <c r="L1841" s="250" t="s">
        <v>20615</v>
      </c>
      <c r="M1841" s="250"/>
      <c r="N1841" s="451"/>
      <c r="O1841" s="250" t="s">
        <v>19764</v>
      </c>
    </row>
    <row r="1842" spans="3:15">
      <c r="C1842" s="463"/>
      <c r="D1842" s="463"/>
      <c r="E1842" s="463"/>
      <c r="H1842" s="449" t="s">
        <v>1348</v>
      </c>
      <c r="I1842" s="441" t="s">
        <v>20616</v>
      </c>
      <c r="J1842" s="250" t="s">
        <v>20617</v>
      </c>
      <c r="L1842" s="250" t="s">
        <v>20618</v>
      </c>
      <c r="M1842" s="250"/>
      <c r="N1842" s="451"/>
      <c r="O1842" s="250" t="s">
        <v>19764</v>
      </c>
    </row>
    <row r="1843" spans="3:15">
      <c r="C1843" s="463"/>
      <c r="D1843" s="463"/>
      <c r="E1843" s="463"/>
      <c r="H1843" s="449" t="s">
        <v>1348</v>
      </c>
      <c r="I1843" s="441" t="s">
        <v>20619</v>
      </c>
      <c r="J1843" s="250" t="s">
        <v>20620</v>
      </c>
      <c r="L1843" s="250" t="s">
        <v>20621</v>
      </c>
      <c r="M1843" s="250" t="s">
        <v>1329</v>
      </c>
      <c r="N1843" s="451" t="s">
        <v>19766</v>
      </c>
      <c r="O1843" s="250" t="s">
        <v>19767</v>
      </c>
    </row>
    <row r="1844" spans="3:15">
      <c r="C1844" s="463"/>
      <c r="D1844" s="463"/>
      <c r="E1844" s="463"/>
      <c r="H1844" s="449" t="s">
        <v>1348</v>
      </c>
      <c r="I1844" s="441" t="s">
        <v>20622</v>
      </c>
      <c r="J1844" s="250" t="s">
        <v>20623</v>
      </c>
      <c r="L1844" s="250" t="s">
        <v>20624</v>
      </c>
      <c r="M1844" s="250"/>
      <c r="N1844" s="451"/>
      <c r="O1844" s="250" t="s">
        <v>19767</v>
      </c>
    </row>
    <row r="1845" spans="3:15">
      <c r="C1845" s="463"/>
      <c r="D1845" s="463"/>
      <c r="E1845" s="463"/>
      <c r="H1845" s="449" t="s">
        <v>1348</v>
      </c>
      <c r="I1845" s="441" t="s">
        <v>20625</v>
      </c>
      <c r="J1845" s="250" t="s">
        <v>20626</v>
      </c>
      <c r="L1845" s="250" t="s">
        <v>20627</v>
      </c>
      <c r="M1845" s="250" t="s">
        <v>1329</v>
      </c>
      <c r="N1845" s="451" t="s">
        <v>19769</v>
      </c>
      <c r="O1845" s="250" t="s">
        <v>19770</v>
      </c>
    </row>
    <row r="1846" spans="3:15">
      <c r="C1846" s="463"/>
      <c r="D1846" s="463"/>
      <c r="E1846" s="463"/>
      <c r="H1846" s="449" t="s">
        <v>1348</v>
      </c>
      <c r="I1846" s="441" t="s">
        <v>20628</v>
      </c>
      <c r="J1846" s="250" t="s">
        <v>20629</v>
      </c>
      <c r="L1846" s="250" t="s">
        <v>20630</v>
      </c>
      <c r="M1846" s="250"/>
      <c r="N1846" s="451"/>
      <c r="O1846" s="250" t="s">
        <v>19770</v>
      </c>
    </row>
    <row r="1847" spans="3:15">
      <c r="C1847" s="463"/>
      <c r="D1847" s="463"/>
      <c r="E1847" s="463"/>
      <c r="H1847" s="449" t="s">
        <v>1348</v>
      </c>
      <c r="I1847" s="441" t="s">
        <v>19197</v>
      </c>
      <c r="J1847" s="250" t="s">
        <v>20631</v>
      </c>
      <c r="L1847" s="250" t="s">
        <v>20632</v>
      </c>
      <c r="M1847" s="250" t="s">
        <v>1329</v>
      </c>
      <c r="N1847" s="451" t="s">
        <v>19772</v>
      </c>
      <c r="O1847" s="250" t="s">
        <v>19773</v>
      </c>
    </row>
    <row r="1848" spans="3:15">
      <c r="C1848" s="463"/>
      <c r="D1848" s="463"/>
      <c r="E1848" s="463"/>
      <c r="H1848" s="449" t="s">
        <v>1348</v>
      </c>
      <c r="I1848" s="441" t="s">
        <v>17268</v>
      </c>
      <c r="J1848" s="250" t="s">
        <v>20633</v>
      </c>
      <c r="L1848" s="250" t="s">
        <v>20634</v>
      </c>
      <c r="M1848" s="250" t="s">
        <v>1329</v>
      </c>
      <c r="N1848" s="451" t="s">
        <v>17706</v>
      </c>
      <c r="O1848" s="250" t="s">
        <v>19775</v>
      </c>
    </row>
    <row r="1849" spans="3:15">
      <c r="C1849" s="463"/>
      <c r="D1849" s="463"/>
      <c r="E1849" s="463"/>
      <c r="H1849" s="449" t="s">
        <v>1348</v>
      </c>
      <c r="I1849" s="441" t="s">
        <v>20635</v>
      </c>
      <c r="J1849" s="250" t="s">
        <v>20636</v>
      </c>
      <c r="L1849" s="250" t="s">
        <v>20637</v>
      </c>
      <c r="M1849" s="250" t="s">
        <v>1329</v>
      </c>
      <c r="N1849" s="451" t="s">
        <v>19777</v>
      </c>
      <c r="O1849" s="250" t="s">
        <v>19778</v>
      </c>
    </row>
    <row r="1850" spans="3:15">
      <c r="C1850" s="463"/>
      <c r="D1850" s="463"/>
      <c r="E1850" s="463"/>
      <c r="H1850" s="449" t="s">
        <v>1348</v>
      </c>
      <c r="I1850" s="441" t="s">
        <v>20638</v>
      </c>
      <c r="J1850" s="250" t="s">
        <v>20639</v>
      </c>
      <c r="L1850" s="250" t="s">
        <v>20640</v>
      </c>
      <c r="M1850" s="250" t="s">
        <v>1329</v>
      </c>
      <c r="N1850" s="451" t="s">
        <v>19780</v>
      </c>
      <c r="O1850" s="250" t="s">
        <v>19781</v>
      </c>
    </row>
    <row r="1851" spans="3:15">
      <c r="C1851" s="463"/>
      <c r="D1851" s="463"/>
      <c r="E1851" s="463"/>
      <c r="H1851" s="449" t="s">
        <v>1348</v>
      </c>
      <c r="I1851" s="441" t="s">
        <v>20641</v>
      </c>
      <c r="J1851" s="250" t="s">
        <v>20642</v>
      </c>
      <c r="L1851" s="250" t="s">
        <v>20643</v>
      </c>
      <c r="M1851" s="250"/>
      <c r="N1851" s="451"/>
      <c r="O1851" s="250" t="s">
        <v>19781</v>
      </c>
    </row>
    <row r="1852" spans="3:15">
      <c r="C1852" s="463"/>
      <c r="D1852" s="463"/>
      <c r="E1852" s="463"/>
      <c r="H1852" s="449" t="s">
        <v>1348</v>
      </c>
      <c r="I1852" s="441" t="s">
        <v>20644</v>
      </c>
      <c r="J1852" s="250" t="s">
        <v>20645</v>
      </c>
      <c r="L1852" s="250" t="s">
        <v>20646</v>
      </c>
      <c r="M1852" s="250"/>
      <c r="N1852" s="451"/>
      <c r="O1852" s="250" t="s">
        <v>19781</v>
      </c>
    </row>
    <row r="1853" spans="3:15">
      <c r="C1853" s="463"/>
      <c r="D1853" s="463"/>
      <c r="E1853" s="463"/>
      <c r="H1853" s="449" t="s">
        <v>1348</v>
      </c>
      <c r="I1853" s="441" t="s">
        <v>19220</v>
      </c>
      <c r="J1853" s="250" t="s">
        <v>20647</v>
      </c>
      <c r="L1853" s="250" t="s">
        <v>20648</v>
      </c>
      <c r="M1853" s="250" t="s">
        <v>1329</v>
      </c>
      <c r="N1853" s="451" t="s">
        <v>19783</v>
      </c>
      <c r="O1853" s="250" t="s">
        <v>19784</v>
      </c>
    </row>
    <row r="1854" spans="3:15">
      <c r="C1854" s="463"/>
      <c r="D1854" s="463"/>
      <c r="E1854" s="463"/>
      <c r="H1854" s="449" t="s">
        <v>1348</v>
      </c>
      <c r="I1854" s="441" t="s">
        <v>20649</v>
      </c>
      <c r="J1854" s="250" t="s">
        <v>20650</v>
      </c>
      <c r="L1854" s="250" t="s">
        <v>20651</v>
      </c>
      <c r="M1854" s="250"/>
      <c r="N1854" s="451"/>
      <c r="O1854" s="250" t="s">
        <v>19784</v>
      </c>
    </row>
    <row r="1855" spans="3:15">
      <c r="C1855" s="463"/>
      <c r="D1855" s="463"/>
      <c r="E1855" s="463"/>
      <c r="H1855" s="449" t="s">
        <v>1348</v>
      </c>
      <c r="I1855" s="441" t="s">
        <v>20652</v>
      </c>
      <c r="J1855" s="250" t="s">
        <v>20653</v>
      </c>
      <c r="L1855" s="250" t="s">
        <v>20654</v>
      </c>
      <c r="M1855" s="250" t="s">
        <v>1329</v>
      </c>
      <c r="N1855" s="451" t="s">
        <v>19786</v>
      </c>
      <c r="O1855" s="250" t="s">
        <v>19787</v>
      </c>
    </row>
    <row r="1856" spans="3:15">
      <c r="C1856" s="463"/>
      <c r="D1856" s="463"/>
      <c r="E1856" s="463"/>
      <c r="H1856" s="449" t="s">
        <v>1348</v>
      </c>
      <c r="I1856" s="441" t="s">
        <v>20655</v>
      </c>
      <c r="J1856" s="250" t="s">
        <v>20656</v>
      </c>
      <c r="L1856" s="250" t="s">
        <v>20657</v>
      </c>
      <c r="M1856" s="250"/>
      <c r="N1856" s="451"/>
      <c r="O1856" s="250" t="s">
        <v>19787</v>
      </c>
    </row>
    <row r="1857" spans="3:15">
      <c r="C1857" s="463"/>
      <c r="D1857" s="463"/>
      <c r="E1857" s="463"/>
      <c r="H1857" s="449" t="s">
        <v>1348</v>
      </c>
      <c r="I1857" s="441" t="s">
        <v>20658</v>
      </c>
      <c r="J1857" s="250" t="s">
        <v>20659</v>
      </c>
      <c r="L1857" s="250" t="s">
        <v>20660</v>
      </c>
      <c r="M1857" s="250" t="s">
        <v>1329</v>
      </c>
      <c r="N1857" s="451" t="s">
        <v>19789</v>
      </c>
      <c r="O1857" s="250" t="s">
        <v>19790</v>
      </c>
    </row>
    <row r="1858" spans="3:15">
      <c r="C1858" s="463"/>
      <c r="D1858" s="463"/>
      <c r="E1858" s="463"/>
      <c r="H1858" s="459"/>
      <c r="I1858" s="455" t="s">
        <v>1252</v>
      </c>
      <c r="J1858" s="460"/>
      <c r="L1858" s="250" t="s">
        <v>20661</v>
      </c>
      <c r="M1858" s="250" t="s">
        <v>1329</v>
      </c>
      <c r="N1858" s="451" t="s">
        <v>19792</v>
      </c>
      <c r="O1858" s="250" t="s">
        <v>19793</v>
      </c>
    </row>
    <row r="1859" spans="3:15">
      <c r="C1859" s="463"/>
      <c r="D1859" s="463"/>
      <c r="E1859" s="463"/>
      <c r="H1859" s="449" t="s">
        <v>1350</v>
      </c>
      <c r="I1859" s="451" t="s">
        <v>20662</v>
      </c>
      <c r="J1859" s="449" t="s">
        <v>20663</v>
      </c>
      <c r="L1859" s="250" t="s">
        <v>20664</v>
      </c>
      <c r="M1859" s="250"/>
      <c r="N1859" s="451"/>
      <c r="O1859" s="250" t="s">
        <v>19793</v>
      </c>
    </row>
    <row r="1860" spans="3:15">
      <c r="C1860" s="463"/>
      <c r="D1860" s="463"/>
      <c r="E1860" s="463"/>
      <c r="H1860" s="449" t="s">
        <v>1350</v>
      </c>
      <c r="I1860" s="451" t="s">
        <v>20665</v>
      </c>
      <c r="J1860" s="449" t="s">
        <v>20666</v>
      </c>
      <c r="L1860" s="250" t="s">
        <v>20667</v>
      </c>
      <c r="M1860" s="250" t="s">
        <v>1329</v>
      </c>
      <c r="N1860" s="451" t="s">
        <v>19795</v>
      </c>
      <c r="O1860" s="250" t="s">
        <v>19796</v>
      </c>
    </row>
    <row r="1861" spans="3:15">
      <c r="C1861" s="463"/>
      <c r="D1861" s="463"/>
      <c r="E1861" s="463"/>
      <c r="H1861" s="449" t="s">
        <v>1350</v>
      </c>
      <c r="I1861" s="451" t="s">
        <v>20668</v>
      </c>
      <c r="J1861" s="449" t="s">
        <v>20669</v>
      </c>
      <c r="L1861" s="250" t="s">
        <v>20670</v>
      </c>
      <c r="M1861" s="250" t="s">
        <v>1329</v>
      </c>
      <c r="N1861" s="451" t="s">
        <v>19798</v>
      </c>
      <c r="O1861" s="250" t="s">
        <v>19799</v>
      </c>
    </row>
    <row r="1862" spans="3:15">
      <c r="C1862" s="463"/>
      <c r="D1862" s="463"/>
      <c r="E1862" s="463"/>
      <c r="H1862" s="449" t="s">
        <v>1350</v>
      </c>
      <c r="I1862" s="451" t="s">
        <v>20671</v>
      </c>
      <c r="J1862" s="449" t="s">
        <v>20672</v>
      </c>
      <c r="L1862" s="250" t="s">
        <v>20673</v>
      </c>
      <c r="M1862" s="250" t="s">
        <v>1329</v>
      </c>
      <c r="N1862" s="451" t="s">
        <v>19801</v>
      </c>
      <c r="O1862" s="250" t="s">
        <v>19802</v>
      </c>
    </row>
    <row r="1863" spans="3:15">
      <c r="C1863" s="463"/>
      <c r="D1863" s="463"/>
      <c r="E1863" s="463"/>
      <c r="H1863" s="449" t="s">
        <v>1350</v>
      </c>
      <c r="I1863" s="451" t="s">
        <v>20674</v>
      </c>
      <c r="J1863" s="449" t="s">
        <v>20675</v>
      </c>
      <c r="L1863" s="250" t="s">
        <v>20676</v>
      </c>
      <c r="M1863" s="250" t="s">
        <v>1329</v>
      </c>
      <c r="N1863" s="451" t="s">
        <v>19804</v>
      </c>
      <c r="O1863" s="250" t="s">
        <v>19805</v>
      </c>
    </row>
    <row r="1864" spans="3:15">
      <c r="C1864" s="463"/>
      <c r="D1864" s="463"/>
      <c r="E1864" s="463"/>
      <c r="H1864" s="449" t="s">
        <v>1350</v>
      </c>
      <c r="I1864" s="451" t="s">
        <v>20677</v>
      </c>
      <c r="J1864" s="449" t="s">
        <v>20678</v>
      </c>
      <c r="L1864" s="250" t="s">
        <v>20679</v>
      </c>
      <c r="M1864" s="250" t="s">
        <v>1329</v>
      </c>
      <c r="N1864" s="451" t="s">
        <v>19807</v>
      </c>
      <c r="O1864" s="250" t="s">
        <v>19808</v>
      </c>
    </row>
    <row r="1865" spans="3:15">
      <c r="C1865" s="463"/>
      <c r="D1865" s="463"/>
      <c r="E1865" s="463"/>
      <c r="H1865" s="449" t="s">
        <v>1350</v>
      </c>
      <c r="I1865" s="451" t="s">
        <v>20680</v>
      </c>
      <c r="J1865" s="449" t="s">
        <v>20681</v>
      </c>
      <c r="L1865" s="250" t="s">
        <v>20682</v>
      </c>
      <c r="M1865" s="250" t="s">
        <v>1329</v>
      </c>
      <c r="N1865" s="451" t="s">
        <v>19810</v>
      </c>
      <c r="O1865" s="250" t="s">
        <v>19811</v>
      </c>
    </row>
    <row r="1866" spans="3:15">
      <c r="C1866" s="463"/>
      <c r="D1866" s="463"/>
      <c r="E1866" s="463"/>
      <c r="H1866" s="449" t="s">
        <v>1350</v>
      </c>
      <c r="I1866" s="451" t="s">
        <v>20683</v>
      </c>
      <c r="J1866" s="449" t="s">
        <v>20684</v>
      </c>
      <c r="L1866" s="250" t="s">
        <v>20685</v>
      </c>
      <c r="M1866" s="250" t="s">
        <v>1329</v>
      </c>
      <c r="N1866" s="451" t="s">
        <v>19813</v>
      </c>
      <c r="O1866" s="250" t="s">
        <v>19814</v>
      </c>
    </row>
    <row r="1867" spans="3:15">
      <c r="C1867" s="463"/>
      <c r="D1867" s="463"/>
      <c r="E1867" s="463"/>
      <c r="H1867" s="449" t="s">
        <v>1350</v>
      </c>
      <c r="I1867" s="451" t="s">
        <v>20686</v>
      </c>
      <c r="J1867" s="449" t="s">
        <v>20687</v>
      </c>
      <c r="L1867" s="250" t="s">
        <v>20688</v>
      </c>
      <c r="M1867" s="250" t="s">
        <v>1329</v>
      </c>
      <c r="N1867" s="451" t="s">
        <v>19816</v>
      </c>
      <c r="O1867" s="250" t="s">
        <v>19817</v>
      </c>
    </row>
    <row r="1868" spans="3:15">
      <c r="C1868" s="463"/>
      <c r="D1868" s="463"/>
      <c r="E1868" s="463"/>
      <c r="H1868" s="449" t="s">
        <v>1350</v>
      </c>
      <c r="I1868" s="451" t="s">
        <v>20689</v>
      </c>
      <c r="J1868" s="449" t="s">
        <v>20690</v>
      </c>
      <c r="L1868" s="250" t="s">
        <v>20691</v>
      </c>
      <c r="M1868" s="250"/>
      <c r="N1868" s="451"/>
      <c r="O1868" s="250" t="s">
        <v>19817</v>
      </c>
    </row>
    <row r="1869" spans="3:15">
      <c r="C1869" s="463"/>
      <c r="D1869" s="463"/>
      <c r="E1869" s="463"/>
      <c r="H1869" s="449" t="s">
        <v>1350</v>
      </c>
      <c r="I1869" s="451" t="s">
        <v>20692</v>
      </c>
      <c r="J1869" s="449" t="s">
        <v>20693</v>
      </c>
      <c r="L1869" s="250" t="s">
        <v>20694</v>
      </c>
      <c r="M1869" s="250"/>
      <c r="N1869" s="451"/>
      <c r="O1869" s="250" t="s">
        <v>19817</v>
      </c>
    </row>
    <row r="1870" spans="3:15">
      <c r="C1870" s="463"/>
      <c r="D1870" s="463"/>
      <c r="E1870" s="463"/>
      <c r="H1870" s="449" t="s">
        <v>1350</v>
      </c>
      <c r="I1870" s="451" t="s">
        <v>20695</v>
      </c>
      <c r="J1870" s="449" t="s">
        <v>20696</v>
      </c>
      <c r="L1870" s="250" t="s">
        <v>20697</v>
      </c>
      <c r="M1870" s="250" t="s">
        <v>1329</v>
      </c>
      <c r="N1870" s="451" t="s">
        <v>19819</v>
      </c>
      <c r="O1870" s="250" t="s">
        <v>19820</v>
      </c>
    </row>
    <row r="1871" spans="3:15">
      <c r="C1871" s="463"/>
      <c r="D1871" s="463"/>
      <c r="E1871" s="463"/>
      <c r="H1871" s="449" t="s">
        <v>1350</v>
      </c>
      <c r="I1871" s="451" t="s">
        <v>20698</v>
      </c>
      <c r="J1871" s="449" t="s">
        <v>20699</v>
      </c>
      <c r="L1871" s="250" t="s">
        <v>20700</v>
      </c>
      <c r="M1871" s="250" t="s">
        <v>1329</v>
      </c>
      <c r="N1871" s="451" t="s">
        <v>19822</v>
      </c>
      <c r="O1871" s="250" t="s">
        <v>19823</v>
      </c>
    </row>
    <row r="1872" spans="3:15">
      <c r="C1872" s="463"/>
      <c r="D1872" s="463"/>
      <c r="E1872" s="463"/>
      <c r="H1872" s="449" t="s">
        <v>1350</v>
      </c>
      <c r="I1872" s="451" t="s">
        <v>20701</v>
      </c>
      <c r="J1872" s="449" t="s">
        <v>20702</v>
      </c>
      <c r="L1872" s="250" t="s">
        <v>20703</v>
      </c>
      <c r="M1872" s="250"/>
      <c r="N1872" s="451"/>
      <c r="O1872" s="250" t="s">
        <v>19823</v>
      </c>
    </row>
    <row r="1873" spans="3:15">
      <c r="C1873" s="463"/>
      <c r="D1873" s="463"/>
      <c r="E1873" s="463"/>
      <c r="H1873" s="449" t="s">
        <v>1350</v>
      </c>
      <c r="I1873" s="451" t="s">
        <v>20704</v>
      </c>
      <c r="J1873" s="449" t="s">
        <v>20705</v>
      </c>
      <c r="L1873" s="250" t="s">
        <v>20706</v>
      </c>
      <c r="M1873" s="250" t="s">
        <v>1329</v>
      </c>
      <c r="N1873" s="451" t="s">
        <v>18204</v>
      </c>
      <c r="O1873" s="250" t="s">
        <v>19825</v>
      </c>
    </row>
    <row r="1874" spans="3:15">
      <c r="C1874" s="463"/>
      <c r="D1874" s="463"/>
      <c r="E1874" s="463"/>
      <c r="H1874" s="449" t="s">
        <v>1350</v>
      </c>
      <c r="I1874" s="451" t="s">
        <v>20707</v>
      </c>
      <c r="J1874" s="449" t="s">
        <v>20708</v>
      </c>
      <c r="L1874" s="250" t="s">
        <v>20709</v>
      </c>
      <c r="M1874" s="250"/>
      <c r="N1874" s="451"/>
      <c r="O1874" s="250" t="s">
        <v>19825</v>
      </c>
    </row>
    <row r="1875" spans="3:15">
      <c r="C1875" s="463"/>
      <c r="D1875" s="463"/>
      <c r="E1875" s="463"/>
      <c r="H1875" s="449" t="s">
        <v>1350</v>
      </c>
      <c r="I1875" s="451" t="s">
        <v>20710</v>
      </c>
      <c r="J1875" s="449" t="s">
        <v>20711</v>
      </c>
      <c r="L1875" s="250" t="s">
        <v>20712</v>
      </c>
      <c r="M1875" s="250" t="s">
        <v>1329</v>
      </c>
      <c r="N1875" s="451" t="s">
        <v>19827</v>
      </c>
      <c r="O1875" s="250" t="s">
        <v>19828</v>
      </c>
    </row>
    <row r="1876" spans="3:15">
      <c r="C1876" s="463"/>
      <c r="D1876" s="463"/>
      <c r="E1876" s="463"/>
      <c r="H1876" s="449" t="s">
        <v>1350</v>
      </c>
      <c r="I1876" s="451" t="s">
        <v>20713</v>
      </c>
      <c r="J1876" s="449" t="s">
        <v>20714</v>
      </c>
      <c r="L1876" s="250" t="s">
        <v>20715</v>
      </c>
      <c r="M1876" s="250" t="s">
        <v>1329</v>
      </c>
      <c r="N1876" s="451" t="s">
        <v>19830</v>
      </c>
      <c r="O1876" s="250" t="s">
        <v>19831</v>
      </c>
    </row>
    <row r="1877" spans="3:15">
      <c r="C1877" s="463"/>
      <c r="D1877" s="463"/>
      <c r="E1877" s="463"/>
      <c r="H1877" s="449" t="s">
        <v>1350</v>
      </c>
      <c r="I1877" s="451" t="s">
        <v>20716</v>
      </c>
      <c r="J1877" s="449" t="s">
        <v>20717</v>
      </c>
      <c r="L1877" s="250" t="s">
        <v>20718</v>
      </c>
      <c r="M1877" s="250"/>
      <c r="N1877" s="451"/>
      <c r="O1877" s="250" t="s">
        <v>19831</v>
      </c>
    </row>
    <row r="1878" spans="3:15">
      <c r="C1878" s="463"/>
      <c r="D1878" s="463"/>
      <c r="E1878" s="463"/>
      <c r="H1878" s="449" t="s">
        <v>1350</v>
      </c>
      <c r="I1878" s="451" t="s">
        <v>20719</v>
      </c>
      <c r="J1878" s="449" t="s">
        <v>20720</v>
      </c>
      <c r="L1878" s="250" t="s">
        <v>20721</v>
      </c>
      <c r="M1878" s="250" t="s">
        <v>1329</v>
      </c>
      <c r="N1878" s="451" t="s">
        <v>17141</v>
      </c>
      <c r="O1878" s="250" t="s">
        <v>19833</v>
      </c>
    </row>
    <row r="1879" spans="3:15">
      <c r="C1879" s="463"/>
      <c r="D1879" s="463"/>
      <c r="E1879" s="463"/>
      <c r="H1879" s="449" t="s">
        <v>1350</v>
      </c>
      <c r="I1879" s="451" t="s">
        <v>16759</v>
      </c>
      <c r="J1879" s="449" t="s">
        <v>20722</v>
      </c>
      <c r="L1879" s="250" t="s">
        <v>20723</v>
      </c>
      <c r="M1879" s="250" t="s">
        <v>1329</v>
      </c>
      <c r="N1879" s="451" t="s">
        <v>19835</v>
      </c>
      <c r="O1879" s="250" t="s">
        <v>19836</v>
      </c>
    </row>
    <row r="1880" spans="3:15">
      <c r="C1880" s="463"/>
      <c r="D1880" s="463"/>
      <c r="E1880" s="463"/>
      <c r="H1880" s="449" t="s">
        <v>1350</v>
      </c>
      <c r="I1880" s="451" t="s">
        <v>20724</v>
      </c>
      <c r="J1880" s="449" t="s">
        <v>20725</v>
      </c>
      <c r="L1880" s="250" t="s">
        <v>20726</v>
      </c>
      <c r="M1880" s="250" t="s">
        <v>1329</v>
      </c>
      <c r="N1880" s="451" t="s">
        <v>19838</v>
      </c>
      <c r="O1880" s="250" t="s">
        <v>19839</v>
      </c>
    </row>
    <row r="1881" spans="3:15">
      <c r="C1881" s="463"/>
      <c r="D1881" s="463"/>
      <c r="E1881" s="463"/>
      <c r="H1881" s="449" t="s">
        <v>1350</v>
      </c>
      <c r="I1881" s="451" t="s">
        <v>20727</v>
      </c>
      <c r="J1881" s="449" t="s">
        <v>20728</v>
      </c>
      <c r="L1881" s="250" t="s">
        <v>20729</v>
      </c>
      <c r="M1881" s="250" t="s">
        <v>1329</v>
      </c>
      <c r="N1881" s="451" t="s">
        <v>19841</v>
      </c>
      <c r="O1881" s="250" t="s">
        <v>19842</v>
      </c>
    </row>
    <row r="1882" spans="3:15">
      <c r="C1882" s="463"/>
      <c r="D1882" s="463"/>
      <c r="E1882" s="463"/>
      <c r="H1882" s="449" t="s">
        <v>1350</v>
      </c>
      <c r="I1882" s="451" t="s">
        <v>20730</v>
      </c>
      <c r="J1882" s="449" t="s">
        <v>20731</v>
      </c>
      <c r="L1882" s="250" t="s">
        <v>20732</v>
      </c>
      <c r="M1882" s="250" t="s">
        <v>1329</v>
      </c>
      <c r="N1882" s="451" t="s">
        <v>19844</v>
      </c>
      <c r="O1882" s="250" t="s">
        <v>19845</v>
      </c>
    </row>
    <row r="1883" spans="3:15">
      <c r="C1883" s="463"/>
      <c r="D1883" s="463"/>
      <c r="E1883" s="463"/>
      <c r="H1883" s="459"/>
      <c r="I1883" s="455" t="s">
        <v>1380</v>
      </c>
      <c r="J1883" s="460"/>
      <c r="L1883" s="250" t="s">
        <v>20733</v>
      </c>
      <c r="M1883" s="250" t="s">
        <v>1329</v>
      </c>
      <c r="N1883" s="451" t="s">
        <v>19847</v>
      </c>
      <c r="O1883" s="250" t="s">
        <v>19848</v>
      </c>
    </row>
    <row r="1884" spans="3:15">
      <c r="C1884" s="463"/>
      <c r="D1884" s="463"/>
      <c r="E1884" s="463"/>
      <c r="H1884" s="449" t="s">
        <v>1352</v>
      </c>
      <c r="I1884" s="441" t="s">
        <v>20734</v>
      </c>
      <c r="J1884" s="250" t="s">
        <v>20735</v>
      </c>
      <c r="L1884" s="250" t="s">
        <v>20736</v>
      </c>
      <c r="M1884" s="250" t="s">
        <v>1329</v>
      </c>
      <c r="N1884" s="451" t="s">
        <v>19850</v>
      </c>
      <c r="O1884" s="250" t="s">
        <v>19851</v>
      </c>
    </row>
    <row r="1885" spans="3:15">
      <c r="C1885" s="463"/>
      <c r="D1885" s="463"/>
      <c r="E1885" s="463"/>
      <c r="H1885" s="449" t="s">
        <v>1352</v>
      </c>
      <c r="I1885" s="441" t="s">
        <v>20737</v>
      </c>
      <c r="J1885" s="250" t="s">
        <v>20738</v>
      </c>
      <c r="L1885" s="250" t="s">
        <v>20739</v>
      </c>
      <c r="M1885" s="250" t="s">
        <v>1329</v>
      </c>
      <c r="N1885" s="451" t="s">
        <v>19853</v>
      </c>
      <c r="O1885" s="250" t="s">
        <v>19854</v>
      </c>
    </row>
    <row r="1886" spans="3:15">
      <c r="C1886" s="463"/>
      <c r="D1886" s="463"/>
      <c r="E1886" s="463"/>
      <c r="H1886" s="449" t="s">
        <v>1352</v>
      </c>
      <c r="I1886" s="441" t="s">
        <v>20740</v>
      </c>
      <c r="J1886" s="250" t="s">
        <v>20741</v>
      </c>
      <c r="L1886" s="250" t="s">
        <v>20742</v>
      </c>
      <c r="M1886" s="250" t="s">
        <v>1329</v>
      </c>
      <c r="N1886" s="451" t="s">
        <v>19856</v>
      </c>
      <c r="O1886" s="250" t="s">
        <v>19857</v>
      </c>
    </row>
    <row r="1887" spans="3:15">
      <c r="C1887" s="463"/>
      <c r="D1887" s="463"/>
      <c r="E1887" s="463"/>
      <c r="H1887" s="449" t="s">
        <v>1352</v>
      </c>
      <c r="I1887" s="441" t="s">
        <v>20743</v>
      </c>
      <c r="J1887" s="250" t="s">
        <v>20744</v>
      </c>
      <c r="L1887" s="250" t="s">
        <v>20745</v>
      </c>
      <c r="M1887" s="250" t="s">
        <v>1329</v>
      </c>
      <c r="N1887" s="451" t="s">
        <v>19859</v>
      </c>
      <c r="O1887" s="250" t="s">
        <v>19860</v>
      </c>
    </row>
    <row r="1888" spans="3:15">
      <c r="C1888" s="463"/>
      <c r="D1888" s="463"/>
      <c r="E1888" s="463"/>
      <c r="H1888" s="449" t="s">
        <v>1352</v>
      </c>
      <c r="I1888" s="441" t="s">
        <v>20746</v>
      </c>
      <c r="J1888" s="250" t="s">
        <v>20747</v>
      </c>
      <c r="L1888" s="250" t="s">
        <v>20748</v>
      </c>
      <c r="M1888" s="250" t="s">
        <v>1329</v>
      </c>
      <c r="N1888" s="451" t="s">
        <v>19862</v>
      </c>
      <c r="O1888" s="250" t="s">
        <v>19863</v>
      </c>
    </row>
    <row r="1889" spans="3:15">
      <c r="C1889" s="463"/>
      <c r="D1889" s="463"/>
      <c r="E1889" s="463"/>
      <c r="H1889" s="449" t="s">
        <v>1352</v>
      </c>
      <c r="I1889" s="441" t="s">
        <v>20749</v>
      </c>
      <c r="J1889" s="250" t="s">
        <v>20750</v>
      </c>
      <c r="L1889" s="250" t="s">
        <v>20751</v>
      </c>
      <c r="M1889" s="250" t="s">
        <v>1329</v>
      </c>
      <c r="N1889" s="451" t="s">
        <v>19865</v>
      </c>
      <c r="O1889" s="250" t="s">
        <v>19866</v>
      </c>
    </row>
    <row r="1890" spans="3:15">
      <c r="C1890" s="463"/>
      <c r="D1890" s="463"/>
      <c r="E1890" s="463"/>
      <c r="H1890" s="449" t="s">
        <v>1352</v>
      </c>
      <c r="I1890" s="441" t="s">
        <v>20752</v>
      </c>
      <c r="J1890" s="250" t="s">
        <v>20753</v>
      </c>
      <c r="L1890" s="250" t="s">
        <v>20754</v>
      </c>
      <c r="M1890" s="250"/>
      <c r="N1890" s="451"/>
      <c r="O1890" s="250" t="s">
        <v>19866</v>
      </c>
    </row>
    <row r="1891" spans="3:15">
      <c r="C1891" s="463"/>
      <c r="D1891" s="463"/>
      <c r="E1891" s="463"/>
      <c r="H1891" s="449" t="s">
        <v>1352</v>
      </c>
      <c r="I1891" s="441" t="s">
        <v>20755</v>
      </c>
      <c r="J1891" s="250" t="s">
        <v>20756</v>
      </c>
      <c r="L1891" s="250" t="s">
        <v>20757</v>
      </c>
      <c r="M1891" s="250"/>
      <c r="N1891" s="451"/>
      <c r="O1891" s="250" t="s">
        <v>19866</v>
      </c>
    </row>
    <row r="1892" spans="3:15">
      <c r="C1892" s="463"/>
      <c r="D1892" s="463"/>
      <c r="E1892" s="463"/>
      <c r="H1892" s="449" t="s">
        <v>1352</v>
      </c>
      <c r="I1892" s="441" t="s">
        <v>20758</v>
      </c>
      <c r="J1892" s="250" t="s">
        <v>20759</v>
      </c>
      <c r="L1892" s="250" t="s">
        <v>20760</v>
      </c>
      <c r="M1892" s="250" t="s">
        <v>1331</v>
      </c>
      <c r="N1892" s="451" t="s">
        <v>19869</v>
      </c>
      <c r="O1892" s="250" t="s">
        <v>19870</v>
      </c>
    </row>
    <row r="1893" spans="3:15">
      <c r="C1893" s="463"/>
      <c r="D1893" s="463"/>
      <c r="E1893" s="463"/>
      <c r="H1893" s="449" t="s">
        <v>1352</v>
      </c>
      <c r="I1893" s="441" t="s">
        <v>20761</v>
      </c>
      <c r="J1893" s="250" t="s">
        <v>20762</v>
      </c>
      <c r="L1893" s="250" t="s">
        <v>20763</v>
      </c>
      <c r="M1893" s="250" t="s">
        <v>1331</v>
      </c>
      <c r="N1893" s="451" t="s">
        <v>19872</v>
      </c>
      <c r="O1893" s="250" t="s">
        <v>19873</v>
      </c>
    </row>
    <row r="1894" spans="3:15">
      <c r="C1894" s="463"/>
      <c r="D1894" s="463"/>
      <c r="E1894" s="463"/>
      <c r="H1894" s="449" t="s">
        <v>1352</v>
      </c>
      <c r="I1894" s="441" t="s">
        <v>17198</v>
      </c>
      <c r="J1894" s="250" t="s">
        <v>20764</v>
      </c>
      <c r="L1894" s="250" t="s">
        <v>20765</v>
      </c>
      <c r="M1894" s="250"/>
      <c r="N1894" s="451"/>
      <c r="O1894" s="250" t="s">
        <v>19873</v>
      </c>
    </row>
    <row r="1895" spans="3:15">
      <c r="C1895" s="463"/>
      <c r="D1895" s="463"/>
      <c r="E1895" s="463"/>
      <c r="H1895" s="449" t="s">
        <v>1352</v>
      </c>
      <c r="I1895" s="441" t="s">
        <v>20766</v>
      </c>
      <c r="J1895" s="250" t="s">
        <v>20767</v>
      </c>
      <c r="L1895" s="250" t="s">
        <v>20768</v>
      </c>
      <c r="M1895" s="250" t="s">
        <v>1331</v>
      </c>
      <c r="N1895" s="451" t="s">
        <v>19875</v>
      </c>
      <c r="O1895" s="250" t="s">
        <v>19876</v>
      </c>
    </row>
    <row r="1896" spans="3:15">
      <c r="C1896" s="463"/>
      <c r="D1896" s="463"/>
      <c r="E1896" s="463"/>
      <c r="H1896" s="449" t="s">
        <v>1352</v>
      </c>
      <c r="I1896" s="441" t="s">
        <v>20769</v>
      </c>
      <c r="J1896" s="250" t="s">
        <v>20770</v>
      </c>
      <c r="L1896" s="250" t="s">
        <v>20771</v>
      </c>
      <c r="M1896" s="250" t="s">
        <v>1331</v>
      </c>
      <c r="N1896" s="451" t="s">
        <v>19878</v>
      </c>
      <c r="O1896" s="250" t="s">
        <v>19879</v>
      </c>
    </row>
    <row r="1897" spans="3:15">
      <c r="C1897" s="463"/>
      <c r="D1897" s="463"/>
      <c r="E1897" s="463"/>
      <c r="H1897" s="449" t="s">
        <v>1352</v>
      </c>
      <c r="I1897" s="441" t="s">
        <v>20772</v>
      </c>
      <c r="J1897" s="250" t="s">
        <v>20773</v>
      </c>
      <c r="L1897" s="250" t="s">
        <v>20774</v>
      </c>
      <c r="M1897" s="250"/>
      <c r="N1897" s="451"/>
      <c r="O1897" s="250" t="s">
        <v>19879</v>
      </c>
    </row>
    <row r="1898" spans="3:15">
      <c r="C1898" s="463"/>
      <c r="D1898" s="463"/>
      <c r="E1898" s="463"/>
      <c r="H1898" s="449" t="s">
        <v>1352</v>
      </c>
      <c r="I1898" s="441" t="s">
        <v>20775</v>
      </c>
      <c r="J1898" s="250" t="s">
        <v>20776</v>
      </c>
      <c r="L1898" s="250" t="s">
        <v>20777</v>
      </c>
      <c r="M1898" s="250" t="s">
        <v>1331</v>
      </c>
      <c r="N1898" s="451" t="s">
        <v>19881</v>
      </c>
      <c r="O1898" s="250" t="s">
        <v>19882</v>
      </c>
    </row>
    <row r="1899" spans="3:15">
      <c r="C1899" s="463"/>
      <c r="D1899" s="463"/>
      <c r="E1899" s="463"/>
      <c r="H1899" s="449" t="s">
        <v>1352</v>
      </c>
      <c r="I1899" s="441" t="s">
        <v>20778</v>
      </c>
      <c r="J1899" s="250" t="s">
        <v>20779</v>
      </c>
      <c r="L1899" s="250" t="s">
        <v>20780</v>
      </c>
      <c r="M1899" s="250"/>
      <c r="N1899" s="451"/>
      <c r="O1899" s="250" t="s">
        <v>19882</v>
      </c>
    </row>
    <row r="1900" spans="3:15">
      <c r="C1900" s="463"/>
      <c r="D1900" s="463"/>
      <c r="E1900" s="463"/>
      <c r="H1900" s="449" t="s">
        <v>1352</v>
      </c>
      <c r="I1900" s="441" t="s">
        <v>20781</v>
      </c>
      <c r="J1900" s="250" t="s">
        <v>20782</v>
      </c>
      <c r="L1900" s="250" t="s">
        <v>20783</v>
      </c>
      <c r="M1900" s="250" t="s">
        <v>1331</v>
      </c>
      <c r="N1900" s="451" t="s">
        <v>19884</v>
      </c>
      <c r="O1900" s="250" t="s">
        <v>19885</v>
      </c>
    </row>
    <row r="1901" spans="3:15">
      <c r="C1901" s="463"/>
      <c r="D1901" s="463"/>
      <c r="E1901" s="463"/>
      <c r="H1901" s="449" t="s">
        <v>1352</v>
      </c>
      <c r="I1901" s="441" t="s">
        <v>20784</v>
      </c>
      <c r="J1901" s="250" t="s">
        <v>20785</v>
      </c>
      <c r="L1901" s="250" t="s">
        <v>20786</v>
      </c>
      <c r="M1901" s="250" t="s">
        <v>1331</v>
      </c>
      <c r="N1901" s="451" t="s">
        <v>19887</v>
      </c>
      <c r="O1901" s="250" t="s">
        <v>19888</v>
      </c>
    </row>
    <row r="1902" spans="3:15">
      <c r="C1902" s="463"/>
      <c r="D1902" s="463"/>
      <c r="E1902" s="463"/>
      <c r="H1902" s="449" t="s">
        <v>1352</v>
      </c>
      <c r="I1902" s="441" t="s">
        <v>20787</v>
      </c>
      <c r="J1902" s="250" t="s">
        <v>20788</v>
      </c>
      <c r="L1902" s="250" t="s">
        <v>20789</v>
      </c>
      <c r="M1902" s="250" t="s">
        <v>1331</v>
      </c>
      <c r="N1902" s="451" t="s">
        <v>19890</v>
      </c>
      <c r="O1902" s="250" t="s">
        <v>19891</v>
      </c>
    </row>
    <row r="1903" spans="3:15">
      <c r="C1903" s="463"/>
      <c r="D1903" s="463"/>
      <c r="E1903" s="463"/>
      <c r="H1903" s="449" t="s">
        <v>1352</v>
      </c>
      <c r="I1903" s="441" t="s">
        <v>19197</v>
      </c>
      <c r="J1903" s="250" t="s">
        <v>20790</v>
      </c>
      <c r="L1903" s="250" t="s">
        <v>20791</v>
      </c>
      <c r="M1903" s="250" t="s">
        <v>1331</v>
      </c>
      <c r="N1903" s="451" t="s">
        <v>19893</v>
      </c>
      <c r="O1903" s="250" t="s">
        <v>19894</v>
      </c>
    </row>
    <row r="1904" spans="3:15">
      <c r="C1904" s="463"/>
      <c r="D1904" s="463"/>
      <c r="E1904" s="463"/>
      <c r="H1904" s="449" t="s">
        <v>1352</v>
      </c>
      <c r="I1904" s="441" t="s">
        <v>20792</v>
      </c>
      <c r="J1904" s="250" t="s">
        <v>20793</v>
      </c>
      <c r="L1904" s="250" t="s">
        <v>20794</v>
      </c>
      <c r="M1904" s="250"/>
      <c r="N1904" s="451"/>
      <c r="O1904" s="250" t="s">
        <v>19894</v>
      </c>
    </row>
    <row r="1905" spans="3:15">
      <c r="C1905" s="463"/>
      <c r="D1905" s="463"/>
      <c r="E1905" s="463"/>
      <c r="H1905" s="449" t="s">
        <v>1352</v>
      </c>
      <c r="I1905" s="441" t="s">
        <v>20795</v>
      </c>
      <c r="J1905" s="250" t="s">
        <v>20796</v>
      </c>
      <c r="L1905" s="250" t="s">
        <v>20797</v>
      </c>
      <c r="M1905" s="250" t="s">
        <v>1331</v>
      </c>
      <c r="N1905" s="451" t="s">
        <v>19896</v>
      </c>
      <c r="O1905" s="250" t="s">
        <v>19897</v>
      </c>
    </row>
    <row r="1906" spans="3:15">
      <c r="C1906" s="463"/>
      <c r="D1906" s="463"/>
      <c r="E1906" s="463"/>
      <c r="H1906" s="449" t="s">
        <v>1352</v>
      </c>
      <c r="I1906" s="441" t="s">
        <v>20798</v>
      </c>
      <c r="J1906" s="250" t="s">
        <v>20799</v>
      </c>
      <c r="L1906" s="250" t="s">
        <v>20800</v>
      </c>
      <c r="M1906" s="250" t="s">
        <v>1331</v>
      </c>
      <c r="N1906" s="451" t="s">
        <v>19899</v>
      </c>
      <c r="O1906" s="250" t="s">
        <v>19900</v>
      </c>
    </row>
    <row r="1907" spans="3:15">
      <c r="C1907" s="463"/>
      <c r="D1907" s="463"/>
      <c r="E1907" s="463"/>
      <c r="H1907" s="459"/>
      <c r="I1907" s="455" t="s">
        <v>1235</v>
      </c>
      <c r="J1907" s="460"/>
      <c r="L1907" s="250" t="s">
        <v>20801</v>
      </c>
      <c r="M1907" s="250"/>
      <c r="N1907" s="451"/>
      <c r="O1907" s="250" t="s">
        <v>19900</v>
      </c>
    </row>
    <row r="1908" spans="3:15">
      <c r="C1908" s="463"/>
      <c r="D1908" s="463"/>
      <c r="E1908" s="463"/>
      <c r="H1908" s="449" t="s">
        <v>1354</v>
      </c>
      <c r="I1908" s="441" t="s">
        <v>20802</v>
      </c>
      <c r="J1908" s="250" t="s">
        <v>20803</v>
      </c>
      <c r="L1908" s="250" t="s">
        <v>20804</v>
      </c>
      <c r="M1908" s="250" t="s">
        <v>1331</v>
      </c>
      <c r="N1908" s="451" t="s">
        <v>19902</v>
      </c>
      <c r="O1908" s="250" t="s">
        <v>19903</v>
      </c>
    </row>
    <row r="1909" spans="3:15">
      <c r="C1909" s="463"/>
      <c r="D1909" s="463"/>
      <c r="E1909" s="463"/>
      <c r="H1909" s="449" t="s">
        <v>1354</v>
      </c>
      <c r="I1909" s="441" t="s">
        <v>20805</v>
      </c>
      <c r="J1909" s="250" t="s">
        <v>20806</v>
      </c>
      <c r="L1909" s="250" t="s">
        <v>20807</v>
      </c>
      <c r="M1909" s="250"/>
      <c r="N1909" s="451"/>
      <c r="O1909" s="250" t="s">
        <v>19903</v>
      </c>
    </row>
    <row r="1910" spans="3:15">
      <c r="C1910" s="463"/>
      <c r="D1910" s="463"/>
      <c r="E1910" s="463"/>
      <c r="H1910" s="449" t="s">
        <v>1354</v>
      </c>
      <c r="I1910" s="441" t="s">
        <v>20808</v>
      </c>
      <c r="J1910" s="250" t="s">
        <v>20809</v>
      </c>
      <c r="L1910" s="250" t="s">
        <v>20810</v>
      </c>
      <c r="M1910" s="250" t="s">
        <v>1331</v>
      </c>
      <c r="N1910" s="451" t="s">
        <v>19905</v>
      </c>
      <c r="O1910" s="250" t="s">
        <v>19906</v>
      </c>
    </row>
    <row r="1911" spans="3:15">
      <c r="C1911" s="463"/>
      <c r="D1911" s="463"/>
      <c r="E1911" s="463"/>
      <c r="H1911" s="449" t="s">
        <v>1354</v>
      </c>
      <c r="I1911" s="441" t="s">
        <v>20811</v>
      </c>
      <c r="J1911" s="250" t="s">
        <v>20812</v>
      </c>
      <c r="L1911" s="250" t="s">
        <v>20813</v>
      </c>
      <c r="M1911" s="250" t="s">
        <v>1331</v>
      </c>
      <c r="N1911" s="451" t="s">
        <v>19908</v>
      </c>
      <c r="O1911" s="250" t="s">
        <v>19909</v>
      </c>
    </row>
    <row r="1912" spans="3:15">
      <c r="C1912" s="463"/>
      <c r="D1912" s="463"/>
      <c r="E1912" s="463"/>
      <c r="H1912" s="449" t="s">
        <v>1354</v>
      </c>
      <c r="I1912" s="441" t="s">
        <v>20814</v>
      </c>
      <c r="J1912" s="250" t="s">
        <v>20815</v>
      </c>
      <c r="L1912" s="250" t="s">
        <v>20816</v>
      </c>
      <c r="M1912" s="250" t="s">
        <v>1331</v>
      </c>
      <c r="N1912" s="451" t="s">
        <v>19911</v>
      </c>
      <c r="O1912" s="250" t="s">
        <v>19912</v>
      </c>
    </row>
    <row r="1913" spans="3:15">
      <c r="C1913" s="463"/>
      <c r="D1913" s="463"/>
      <c r="E1913" s="463"/>
      <c r="H1913" s="449" t="s">
        <v>1354</v>
      </c>
      <c r="I1913" s="456" t="s">
        <v>20817</v>
      </c>
      <c r="J1913" s="250" t="s">
        <v>20818</v>
      </c>
      <c r="L1913" s="250" t="s">
        <v>20819</v>
      </c>
      <c r="M1913" s="250"/>
      <c r="N1913" s="451"/>
      <c r="O1913" s="250" t="s">
        <v>19912</v>
      </c>
    </row>
    <row r="1914" spans="3:15">
      <c r="C1914" s="463"/>
      <c r="D1914" s="463"/>
      <c r="E1914" s="463"/>
      <c r="H1914" s="449" t="s">
        <v>1354</v>
      </c>
      <c r="I1914" s="441" t="s">
        <v>20820</v>
      </c>
      <c r="J1914" s="250" t="s">
        <v>20821</v>
      </c>
      <c r="L1914" s="250" t="s">
        <v>20822</v>
      </c>
      <c r="M1914" s="250" t="s">
        <v>1331</v>
      </c>
      <c r="N1914" s="451" t="s">
        <v>19914</v>
      </c>
      <c r="O1914" s="250" t="s">
        <v>19915</v>
      </c>
    </row>
    <row r="1915" spans="3:15">
      <c r="C1915" s="463"/>
      <c r="D1915" s="463"/>
      <c r="E1915" s="463"/>
      <c r="H1915" s="449" t="s">
        <v>1354</v>
      </c>
      <c r="I1915" s="441" t="s">
        <v>20823</v>
      </c>
      <c r="J1915" s="250" t="s">
        <v>20824</v>
      </c>
      <c r="L1915" s="250" t="s">
        <v>20825</v>
      </c>
      <c r="M1915" s="250"/>
      <c r="N1915" s="451"/>
      <c r="O1915" s="250" t="s">
        <v>19915</v>
      </c>
    </row>
    <row r="1916" spans="3:15">
      <c r="C1916" s="463"/>
      <c r="D1916" s="463"/>
      <c r="E1916" s="463"/>
      <c r="H1916" s="449" t="s">
        <v>1354</v>
      </c>
      <c r="I1916" s="441" t="s">
        <v>20826</v>
      </c>
      <c r="J1916" s="250" t="s">
        <v>20827</v>
      </c>
      <c r="L1916" s="250" t="s">
        <v>20828</v>
      </c>
      <c r="M1916" s="250" t="s">
        <v>1331</v>
      </c>
      <c r="N1916" s="451" t="s">
        <v>19917</v>
      </c>
      <c r="O1916" s="250" t="s">
        <v>19918</v>
      </c>
    </row>
    <row r="1917" spans="3:15">
      <c r="C1917" s="463"/>
      <c r="D1917" s="463"/>
      <c r="E1917" s="463"/>
      <c r="H1917" s="449" t="s">
        <v>1354</v>
      </c>
      <c r="I1917" s="441" t="s">
        <v>17828</v>
      </c>
      <c r="J1917" s="250" t="s">
        <v>20829</v>
      </c>
      <c r="L1917" s="250" t="s">
        <v>20830</v>
      </c>
      <c r="M1917" s="250" t="s">
        <v>1331</v>
      </c>
      <c r="N1917" s="451" t="s">
        <v>19920</v>
      </c>
      <c r="O1917" s="250" t="s">
        <v>19921</v>
      </c>
    </row>
    <row r="1918" spans="3:15">
      <c r="C1918" s="463"/>
      <c r="D1918" s="463"/>
      <c r="E1918" s="463"/>
      <c r="H1918" s="449" t="s">
        <v>1354</v>
      </c>
      <c r="I1918" s="456" t="s">
        <v>20831</v>
      </c>
      <c r="J1918" s="250" t="s">
        <v>20832</v>
      </c>
      <c r="L1918" s="250" t="s">
        <v>20833</v>
      </c>
      <c r="M1918" s="250"/>
      <c r="N1918" s="451"/>
      <c r="O1918" s="250" t="s">
        <v>19921</v>
      </c>
    </row>
    <row r="1919" spans="3:15">
      <c r="C1919" s="463"/>
      <c r="D1919" s="463"/>
      <c r="E1919" s="463"/>
      <c r="H1919" s="449" t="s">
        <v>1354</v>
      </c>
      <c r="I1919" s="464" t="s">
        <v>20834</v>
      </c>
      <c r="J1919" s="250" t="s">
        <v>20835</v>
      </c>
      <c r="L1919" s="250" t="s">
        <v>20836</v>
      </c>
      <c r="M1919" s="250" t="s">
        <v>1333</v>
      </c>
      <c r="N1919" s="451" t="s">
        <v>19924</v>
      </c>
      <c r="O1919" s="250" t="s">
        <v>19925</v>
      </c>
    </row>
    <row r="1920" spans="3:15">
      <c r="C1920" s="463"/>
      <c r="D1920" s="463"/>
      <c r="E1920" s="463"/>
      <c r="H1920" s="449" t="s">
        <v>1354</v>
      </c>
      <c r="I1920" s="456" t="s">
        <v>20837</v>
      </c>
      <c r="J1920" s="250" t="s">
        <v>20838</v>
      </c>
      <c r="L1920" s="250" t="s">
        <v>20839</v>
      </c>
      <c r="M1920" s="250" t="s">
        <v>1333</v>
      </c>
      <c r="N1920" s="451" t="s">
        <v>19927</v>
      </c>
      <c r="O1920" s="250" t="s">
        <v>19928</v>
      </c>
    </row>
    <row r="1921" spans="3:15">
      <c r="C1921" s="463"/>
      <c r="D1921" s="463"/>
      <c r="E1921" s="463"/>
      <c r="H1921" s="449" t="s">
        <v>1354</v>
      </c>
      <c r="I1921" s="464" t="s">
        <v>20840</v>
      </c>
      <c r="J1921" s="250" t="s">
        <v>20841</v>
      </c>
      <c r="L1921" s="250" t="s">
        <v>20842</v>
      </c>
      <c r="M1921" s="250" t="s">
        <v>1333</v>
      </c>
      <c r="N1921" s="451" t="s">
        <v>19930</v>
      </c>
      <c r="O1921" s="250" t="s">
        <v>19931</v>
      </c>
    </row>
    <row r="1922" spans="3:15">
      <c r="C1922" s="463"/>
      <c r="D1922" s="463"/>
      <c r="E1922" s="463"/>
      <c r="H1922" s="449" t="s">
        <v>1354</v>
      </c>
      <c r="I1922" s="441" t="s">
        <v>20843</v>
      </c>
      <c r="J1922" s="250" t="s">
        <v>20844</v>
      </c>
      <c r="L1922" s="250" t="s">
        <v>20845</v>
      </c>
      <c r="M1922" s="250" t="s">
        <v>1333</v>
      </c>
      <c r="N1922" s="451" t="s">
        <v>19933</v>
      </c>
      <c r="O1922" s="250" t="s">
        <v>19934</v>
      </c>
    </row>
    <row r="1923" spans="3:15">
      <c r="C1923" s="463"/>
      <c r="D1923" s="463"/>
      <c r="E1923" s="463"/>
      <c r="H1923" s="449" t="s">
        <v>1354</v>
      </c>
      <c r="I1923" s="441" t="s">
        <v>20846</v>
      </c>
      <c r="J1923" s="250" t="s">
        <v>20847</v>
      </c>
      <c r="L1923" s="250" t="s">
        <v>20848</v>
      </c>
      <c r="M1923" s="250" t="s">
        <v>1333</v>
      </c>
      <c r="N1923" s="451" t="s">
        <v>19939</v>
      </c>
      <c r="O1923" s="250" t="s">
        <v>19940</v>
      </c>
    </row>
    <row r="1924" spans="3:15">
      <c r="C1924" s="463"/>
      <c r="D1924" s="463"/>
      <c r="E1924" s="463"/>
      <c r="H1924" s="449" t="s">
        <v>1354</v>
      </c>
      <c r="I1924" s="441" t="s">
        <v>20849</v>
      </c>
      <c r="J1924" s="250" t="s">
        <v>20850</v>
      </c>
      <c r="L1924" s="250" t="s">
        <v>20851</v>
      </c>
      <c r="M1924" s="250" t="s">
        <v>1333</v>
      </c>
      <c r="N1924" s="451" t="s">
        <v>19942</v>
      </c>
      <c r="O1924" s="250" t="s">
        <v>19943</v>
      </c>
    </row>
    <row r="1925" spans="3:15">
      <c r="C1925" s="463"/>
      <c r="D1925" s="463"/>
      <c r="E1925" s="463"/>
      <c r="H1925" s="449" t="s">
        <v>1354</v>
      </c>
      <c r="I1925" s="441" t="s">
        <v>20852</v>
      </c>
      <c r="J1925" s="250" t="s">
        <v>20853</v>
      </c>
      <c r="L1925" s="250" t="s">
        <v>20854</v>
      </c>
      <c r="M1925" s="250" t="s">
        <v>1333</v>
      </c>
      <c r="N1925" s="451" t="s">
        <v>19945</v>
      </c>
      <c r="O1925" s="250" t="s">
        <v>19946</v>
      </c>
    </row>
    <row r="1926" spans="3:15">
      <c r="C1926" s="463"/>
      <c r="D1926" s="463"/>
      <c r="E1926" s="463"/>
      <c r="H1926" s="449" t="s">
        <v>1354</v>
      </c>
      <c r="I1926" s="441" t="s">
        <v>20855</v>
      </c>
      <c r="J1926" s="250" t="s">
        <v>20856</v>
      </c>
      <c r="L1926" s="250" t="s">
        <v>20857</v>
      </c>
      <c r="M1926" s="250" t="s">
        <v>1333</v>
      </c>
      <c r="N1926" s="451" t="s">
        <v>19948</v>
      </c>
      <c r="O1926" s="250" t="s">
        <v>19949</v>
      </c>
    </row>
    <row r="1927" spans="3:15">
      <c r="C1927" s="463"/>
      <c r="D1927" s="463"/>
      <c r="E1927" s="463"/>
      <c r="H1927" s="449" t="s">
        <v>1354</v>
      </c>
      <c r="I1927" s="441" t="s">
        <v>20858</v>
      </c>
      <c r="J1927" s="250" t="s">
        <v>20859</v>
      </c>
      <c r="L1927" s="250" t="s">
        <v>20860</v>
      </c>
      <c r="M1927" s="250"/>
      <c r="N1927" s="451"/>
      <c r="O1927" s="250" t="s">
        <v>19949</v>
      </c>
    </row>
    <row r="1928" spans="3:15">
      <c r="C1928" s="463"/>
      <c r="D1928" s="463"/>
      <c r="E1928" s="463"/>
      <c r="H1928" s="449" t="s">
        <v>1354</v>
      </c>
      <c r="I1928" s="441" t="s">
        <v>20861</v>
      </c>
      <c r="J1928" s="250" t="s">
        <v>20862</v>
      </c>
      <c r="L1928" s="250" t="s">
        <v>20863</v>
      </c>
      <c r="M1928" s="250" t="s">
        <v>1333</v>
      </c>
      <c r="N1928" s="451" t="s">
        <v>19951</v>
      </c>
      <c r="O1928" s="250" t="s">
        <v>19952</v>
      </c>
    </row>
    <row r="1929" spans="3:15">
      <c r="C1929" s="463"/>
      <c r="D1929" s="463"/>
      <c r="E1929" s="463"/>
      <c r="H1929" s="449" t="s">
        <v>1354</v>
      </c>
      <c r="I1929" s="441" t="s">
        <v>20864</v>
      </c>
      <c r="J1929" s="250" t="s">
        <v>20865</v>
      </c>
      <c r="L1929" s="250" t="s">
        <v>20866</v>
      </c>
      <c r="M1929" s="250" t="s">
        <v>1333</v>
      </c>
      <c r="N1929" s="451" t="s">
        <v>19954</v>
      </c>
      <c r="O1929" s="250" t="s">
        <v>19955</v>
      </c>
    </row>
    <row r="1930" spans="3:15">
      <c r="C1930" s="463"/>
      <c r="D1930" s="463"/>
      <c r="E1930" s="463"/>
      <c r="H1930" s="459"/>
      <c r="I1930" s="455" t="s">
        <v>1347</v>
      </c>
      <c r="J1930" s="460"/>
      <c r="L1930" s="250" t="s">
        <v>20867</v>
      </c>
      <c r="M1930" s="250"/>
      <c r="N1930" s="451"/>
      <c r="O1930" s="250" t="s">
        <v>19955</v>
      </c>
    </row>
    <row r="1931" spans="3:15">
      <c r="C1931" s="463"/>
      <c r="D1931" s="463"/>
      <c r="E1931" s="463"/>
      <c r="H1931" s="449" t="s">
        <v>1356</v>
      </c>
      <c r="I1931" s="441" t="s">
        <v>20868</v>
      </c>
      <c r="J1931" s="250" t="s">
        <v>20869</v>
      </c>
      <c r="L1931" s="250" t="s">
        <v>20870</v>
      </c>
      <c r="M1931" s="250" t="s">
        <v>1333</v>
      </c>
      <c r="N1931" s="451" t="s">
        <v>19957</v>
      </c>
      <c r="O1931" s="250" t="s">
        <v>19958</v>
      </c>
    </row>
    <row r="1932" spans="3:15">
      <c r="C1932" s="463"/>
      <c r="D1932" s="463"/>
      <c r="E1932" s="463"/>
      <c r="H1932" s="449" t="s">
        <v>1356</v>
      </c>
      <c r="I1932" s="441" t="s">
        <v>20871</v>
      </c>
      <c r="J1932" s="250" t="s">
        <v>20872</v>
      </c>
      <c r="L1932" s="250" t="s">
        <v>20873</v>
      </c>
      <c r="M1932" s="250"/>
      <c r="N1932" s="451"/>
      <c r="O1932" s="250" t="s">
        <v>19958</v>
      </c>
    </row>
    <row r="1933" spans="3:15">
      <c r="C1933" s="463"/>
      <c r="D1933" s="463"/>
      <c r="E1933" s="463"/>
      <c r="H1933" s="449" t="s">
        <v>1356</v>
      </c>
      <c r="I1933" s="441" t="s">
        <v>20874</v>
      </c>
      <c r="J1933" s="250" t="s">
        <v>20875</v>
      </c>
      <c r="L1933" s="250" t="s">
        <v>20876</v>
      </c>
      <c r="M1933" s="250" t="s">
        <v>1333</v>
      </c>
      <c r="N1933" s="451" t="s">
        <v>19960</v>
      </c>
      <c r="O1933" s="250" t="s">
        <v>19961</v>
      </c>
    </row>
    <row r="1934" spans="3:15">
      <c r="C1934" s="463"/>
      <c r="D1934" s="463"/>
      <c r="E1934" s="463"/>
      <c r="H1934" s="449" t="s">
        <v>1356</v>
      </c>
      <c r="I1934" s="441" t="s">
        <v>20877</v>
      </c>
      <c r="J1934" s="250" t="s">
        <v>20878</v>
      </c>
      <c r="L1934" s="250" t="s">
        <v>20879</v>
      </c>
      <c r="M1934" s="250" t="s">
        <v>1333</v>
      </c>
      <c r="N1934" s="451" t="s">
        <v>19963</v>
      </c>
      <c r="O1934" s="250" t="s">
        <v>19964</v>
      </c>
    </row>
    <row r="1935" spans="3:15">
      <c r="C1935" s="463"/>
      <c r="D1935" s="463"/>
      <c r="E1935" s="463"/>
      <c r="H1935" s="449" t="s">
        <v>1356</v>
      </c>
      <c r="I1935" s="441" t="s">
        <v>20880</v>
      </c>
      <c r="J1935" s="250" t="s">
        <v>20881</v>
      </c>
      <c r="L1935" s="250" t="s">
        <v>20882</v>
      </c>
      <c r="M1935" s="250" t="s">
        <v>1333</v>
      </c>
      <c r="N1935" s="451" t="s">
        <v>19966</v>
      </c>
      <c r="O1935" s="250" t="s">
        <v>19967</v>
      </c>
    </row>
    <row r="1936" spans="3:15">
      <c r="C1936" s="463"/>
      <c r="D1936" s="463"/>
      <c r="E1936" s="463"/>
      <c r="H1936" s="449" t="s">
        <v>1356</v>
      </c>
      <c r="I1936" s="441" t="s">
        <v>20883</v>
      </c>
      <c r="J1936" s="250" t="s">
        <v>20884</v>
      </c>
      <c r="L1936" s="250" t="s">
        <v>20885</v>
      </c>
      <c r="M1936" s="250"/>
      <c r="N1936" s="451"/>
      <c r="O1936" s="250" t="s">
        <v>19967</v>
      </c>
    </row>
    <row r="1937" spans="3:15">
      <c r="C1937" s="463"/>
      <c r="D1937" s="463"/>
      <c r="E1937" s="463"/>
      <c r="H1937" s="449" t="s">
        <v>1356</v>
      </c>
      <c r="I1937" s="441" t="s">
        <v>20886</v>
      </c>
      <c r="J1937" s="250" t="s">
        <v>20887</v>
      </c>
      <c r="L1937" s="250" t="s">
        <v>20888</v>
      </c>
      <c r="M1937" s="250" t="s">
        <v>1333</v>
      </c>
      <c r="N1937" s="451" t="s">
        <v>19969</v>
      </c>
      <c r="O1937" s="250" t="s">
        <v>19970</v>
      </c>
    </row>
    <row r="1938" spans="3:15">
      <c r="C1938" s="463"/>
      <c r="D1938" s="463"/>
      <c r="E1938" s="463"/>
      <c r="H1938" s="449" t="s">
        <v>1356</v>
      </c>
      <c r="I1938" s="441" t="s">
        <v>20889</v>
      </c>
      <c r="J1938" s="250" t="s">
        <v>20890</v>
      </c>
      <c r="L1938" s="250" t="s">
        <v>20891</v>
      </c>
      <c r="M1938" s="250"/>
      <c r="N1938" s="451"/>
      <c r="O1938" s="250" t="s">
        <v>19970</v>
      </c>
    </row>
    <row r="1939" spans="3:15">
      <c r="C1939" s="463"/>
      <c r="D1939" s="463"/>
      <c r="E1939" s="463"/>
      <c r="H1939" s="449" t="s">
        <v>1356</v>
      </c>
      <c r="I1939" s="441" t="s">
        <v>20892</v>
      </c>
      <c r="J1939" s="250" t="s">
        <v>20893</v>
      </c>
      <c r="L1939" s="250" t="s">
        <v>20894</v>
      </c>
      <c r="M1939" s="250"/>
      <c r="N1939" s="451"/>
      <c r="O1939" s="250" t="s">
        <v>19970</v>
      </c>
    </row>
    <row r="1940" spans="3:15">
      <c r="C1940" s="463"/>
      <c r="D1940" s="463"/>
      <c r="E1940" s="463"/>
      <c r="H1940" s="449" t="s">
        <v>1356</v>
      </c>
      <c r="I1940" s="441" t="s">
        <v>20895</v>
      </c>
      <c r="J1940" s="250" t="s">
        <v>20896</v>
      </c>
      <c r="L1940" s="250" t="s">
        <v>20897</v>
      </c>
      <c r="M1940" s="250" t="s">
        <v>1333</v>
      </c>
      <c r="N1940" s="451" t="s">
        <v>19972</v>
      </c>
      <c r="O1940" s="250" t="s">
        <v>19973</v>
      </c>
    </row>
    <row r="1941" spans="3:15">
      <c r="C1941" s="463"/>
      <c r="D1941" s="463"/>
      <c r="E1941" s="463"/>
      <c r="H1941" s="449" t="s">
        <v>1356</v>
      </c>
      <c r="I1941" s="441" t="s">
        <v>20898</v>
      </c>
      <c r="J1941" s="250" t="s">
        <v>20899</v>
      </c>
      <c r="L1941" s="250" t="s">
        <v>20900</v>
      </c>
      <c r="M1941" s="250" t="s">
        <v>1333</v>
      </c>
      <c r="N1941" s="451" t="s">
        <v>19975</v>
      </c>
      <c r="O1941" s="250" t="s">
        <v>19976</v>
      </c>
    </row>
    <row r="1942" spans="3:15">
      <c r="C1942" s="463"/>
      <c r="D1942" s="463"/>
      <c r="E1942" s="463"/>
      <c r="H1942" s="449" t="s">
        <v>1356</v>
      </c>
      <c r="I1942" s="441" t="s">
        <v>20901</v>
      </c>
      <c r="J1942" s="250" t="s">
        <v>20902</v>
      </c>
      <c r="L1942" s="250" t="s">
        <v>20903</v>
      </c>
      <c r="M1942" s="250"/>
      <c r="N1942" s="451"/>
      <c r="O1942" s="250" t="s">
        <v>19976</v>
      </c>
    </row>
    <row r="1943" spans="3:15">
      <c r="C1943" s="463"/>
      <c r="D1943" s="463"/>
      <c r="E1943" s="463"/>
      <c r="H1943" s="449" t="s">
        <v>1356</v>
      </c>
      <c r="I1943" s="441" t="s">
        <v>20904</v>
      </c>
      <c r="J1943" s="250" t="s">
        <v>20905</v>
      </c>
      <c r="L1943" s="250" t="s">
        <v>20906</v>
      </c>
      <c r="M1943" s="250" t="s">
        <v>1333</v>
      </c>
      <c r="N1943" s="451" t="s">
        <v>19978</v>
      </c>
      <c r="O1943" s="250" t="s">
        <v>19979</v>
      </c>
    </row>
    <row r="1944" spans="3:15">
      <c r="C1944" s="463"/>
      <c r="D1944" s="463"/>
      <c r="E1944" s="463"/>
      <c r="H1944" s="449" t="s">
        <v>1356</v>
      </c>
      <c r="I1944" s="441" t="s">
        <v>20907</v>
      </c>
      <c r="J1944" s="250" t="s">
        <v>20908</v>
      </c>
      <c r="L1944" s="250" t="s">
        <v>20909</v>
      </c>
      <c r="M1944" s="250" t="s">
        <v>1333</v>
      </c>
      <c r="N1944" s="451" t="s">
        <v>19981</v>
      </c>
      <c r="O1944" s="250" t="s">
        <v>19982</v>
      </c>
    </row>
    <row r="1945" spans="3:15">
      <c r="C1945" s="463"/>
      <c r="D1945" s="463"/>
      <c r="E1945" s="463"/>
      <c r="H1945" s="449" t="s">
        <v>1356</v>
      </c>
      <c r="I1945" s="441" t="s">
        <v>20910</v>
      </c>
      <c r="J1945" s="250" t="s">
        <v>20911</v>
      </c>
      <c r="L1945" s="250" t="s">
        <v>20912</v>
      </c>
      <c r="M1945" s="250"/>
      <c r="N1945" s="451"/>
      <c r="O1945" s="250" t="s">
        <v>19982</v>
      </c>
    </row>
    <row r="1946" spans="3:15">
      <c r="C1946" s="463"/>
      <c r="D1946" s="463"/>
      <c r="E1946" s="463"/>
      <c r="H1946" s="449" t="s">
        <v>1356</v>
      </c>
      <c r="I1946" s="441" t="s">
        <v>20913</v>
      </c>
      <c r="J1946" s="250" t="s">
        <v>20914</v>
      </c>
      <c r="L1946" s="250" t="s">
        <v>20915</v>
      </c>
      <c r="M1946" s="250" t="s">
        <v>1333</v>
      </c>
      <c r="N1946" s="451" t="s">
        <v>19984</v>
      </c>
      <c r="O1946" s="250" t="s">
        <v>19985</v>
      </c>
    </row>
    <row r="1947" spans="3:15">
      <c r="C1947" s="463"/>
      <c r="D1947" s="463"/>
      <c r="E1947" s="463"/>
      <c r="H1947" s="449" t="s">
        <v>1356</v>
      </c>
      <c r="I1947" s="441" t="s">
        <v>20916</v>
      </c>
      <c r="J1947" s="250" t="s">
        <v>20917</v>
      </c>
      <c r="L1947" s="250" t="s">
        <v>20918</v>
      </c>
      <c r="M1947" s="250" t="s">
        <v>1333</v>
      </c>
      <c r="N1947" s="451" t="s">
        <v>19987</v>
      </c>
      <c r="O1947" s="250" t="s">
        <v>19988</v>
      </c>
    </row>
    <row r="1948" spans="3:15">
      <c r="C1948" s="463"/>
      <c r="D1948" s="463"/>
      <c r="E1948" s="463"/>
      <c r="H1948" s="449" t="s">
        <v>1356</v>
      </c>
      <c r="I1948" s="441" t="s">
        <v>20919</v>
      </c>
      <c r="J1948" s="250" t="s">
        <v>20920</v>
      </c>
      <c r="L1948" s="250" t="s">
        <v>20921</v>
      </c>
      <c r="M1948" s="250" t="s">
        <v>1333</v>
      </c>
      <c r="N1948" s="451" t="s">
        <v>19990</v>
      </c>
      <c r="O1948" s="250" t="s">
        <v>19991</v>
      </c>
    </row>
    <row r="1949" spans="3:15">
      <c r="C1949" s="463"/>
      <c r="D1949" s="463"/>
      <c r="E1949" s="463"/>
      <c r="H1949" s="449" t="s">
        <v>1356</v>
      </c>
      <c r="I1949" s="441" t="s">
        <v>20922</v>
      </c>
      <c r="J1949" s="250" t="s">
        <v>20923</v>
      </c>
      <c r="L1949" s="250" t="s">
        <v>20924</v>
      </c>
      <c r="M1949" s="250"/>
      <c r="N1949" s="451"/>
      <c r="O1949" s="250" t="s">
        <v>19991</v>
      </c>
    </row>
    <row r="1950" spans="3:15">
      <c r="C1950" s="463"/>
      <c r="D1950" s="463"/>
      <c r="E1950" s="463"/>
      <c r="H1950" s="449" t="s">
        <v>1356</v>
      </c>
      <c r="I1950" s="441" t="s">
        <v>20925</v>
      </c>
      <c r="J1950" s="250" t="s">
        <v>20926</v>
      </c>
      <c r="L1950" s="250" t="s">
        <v>20927</v>
      </c>
      <c r="M1950" s="250" t="s">
        <v>1333</v>
      </c>
      <c r="N1950" s="451" t="s">
        <v>19993</v>
      </c>
      <c r="O1950" s="250" t="s">
        <v>19994</v>
      </c>
    </row>
    <row r="1951" spans="3:15">
      <c r="C1951" s="463"/>
      <c r="D1951" s="463"/>
      <c r="E1951" s="463"/>
      <c r="H1951" s="449" t="s">
        <v>1356</v>
      </c>
      <c r="I1951" s="441" t="s">
        <v>20928</v>
      </c>
      <c r="J1951" s="250" t="s">
        <v>20929</v>
      </c>
      <c r="L1951" s="250" t="s">
        <v>20930</v>
      </c>
      <c r="M1951" s="250" t="s">
        <v>1333</v>
      </c>
      <c r="N1951" s="451" t="s">
        <v>19996</v>
      </c>
      <c r="O1951" s="250" t="s">
        <v>19997</v>
      </c>
    </row>
    <row r="1952" spans="3:15">
      <c r="C1952" s="463"/>
      <c r="D1952" s="463"/>
      <c r="E1952" s="463"/>
      <c r="H1952" s="449" t="s">
        <v>1356</v>
      </c>
      <c r="I1952" s="441" t="s">
        <v>20931</v>
      </c>
      <c r="J1952" s="250" t="s">
        <v>20932</v>
      </c>
      <c r="L1952" s="250" t="s">
        <v>20933</v>
      </c>
      <c r="M1952" s="250"/>
      <c r="N1952" s="451"/>
      <c r="O1952" s="250" t="s">
        <v>19997</v>
      </c>
    </row>
    <row r="1953" spans="3:15">
      <c r="C1953" s="463"/>
      <c r="D1953" s="463"/>
      <c r="E1953" s="463"/>
      <c r="H1953" s="449" t="s">
        <v>1356</v>
      </c>
      <c r="I1953" s="441" t="s">
        <v>20934</v>
      </c>
      <c r="J1953" s="250" t="s">
        <v>20935</v>
      </c>
      <c r="L1953" s="250" t="s">
        <v>20936</v>
      </c>
      <c r="M1953" s="250" t="s">
        <v>1333</v>
      </c>
      <c r="N1953" s="451" t="s">
        <v>19999</v>
      </c>
      <c r="O1953" s="250" t="s">
        <v>20000</v>
      </c>
    </row>
    <row r="1954" spans="3:15">
      <c r="C1954" s="463"/>
      <c r="D1954" s="463"/>
      <c r="E1954" s="463"/>
      <c r="H1954" s="449" t="s">
        <v>1356</v>
      </c>
      <c r="I1954" s="441" t="s">
        <v>20937</v>
      </c>
      <c r="J1954" s="250" t="s">
        <v>20938</v>
      </c>
      <c r="L1954" s="250" t="s">
        <v>20939</v>
      </c>
      <c r="M1954" s="250"/>
      <c r="N1954" s="451"/>
      <c r="O1954" s="250" t="s">
        <v>20000</v>
      </c>
    </row>
    <row r="1955" spans="3:15">
      <c r="C1955" s="463"/>
      <c r="D1955" s="463"/>
      <c r="E1955" s="463"/>
      <c r="H1955" s="459"/>
      <c r="I1955" s="455" t="s">
        <v>1336</v>
      </c>
      <c r="J1955" s="460"/>
      <c r="L1955" s="250" t="s">
        <v>20940</v>
      </c>
      <c r="M1955" s="250" t="s">
        <v>1333</v>
      </c>
      <c r="N1955" s="451" t="s">
        <v>20002</v>
      </c>
      <c r="O1955" s="250" t="s">
        <v>20003</v>
      </c>
    </row>
    <row r="1956" spans="3:15">
      <c r="C1956" s="463"/>
      <c r="D1956" s="463"/>
      <c r="E1956" s="463"/>
      <c r="H1956" s="449" t="s">
        <v>1359</v>
      </c>
      <c r="I1956" s="441" t="s">
        <v>20941</v>
      </c>
      <c r="J1956" s="250" t="s">
        <v>20942</v>
      </c>
      <c r="L1956" s="250" t="s">
        <v>20943</v>
      </c>
      <c r="M1956" s="250"/>
      <c r="N1956" s="451"/>
      <c r="O1956" s="250" t="s">
        <v>20003</v>
      </c>
    </row>
    <row r="1957" spans="3:15">
      <c r="C1957" s="463"/>
      <c r="D1957" s="463"/>
      <c r="E1957" s="463"/>
      <c r="H1957" s="449" t="s">
        <v>1359</v>
      </c>
      <c r="I1957" s="441" t="s">
        <v>20944</v>
      </c>
      <c r="J1957" s="250" t="s">
        <v>20945</v>
      </c>
      <c r="L1957" s="250" t="s">
        <v>20946</v>
      </c>
      <c r="M1957" s="250" t="s">
        <v>1333</v>
      </c>
      <c r="N1957" s="451" t="s">
        <v>20005</v>
      </c>
      <c r="O1957" s="250" t="s">
        <v>20006</v>
      </c>
    </row>
    <row r="1958" spans="3:15">
      <c r="C1958" s="463"/>
      <c r="D1958" s="463"/>
      <c r="E1958" s="463"/>
      <c r="H1958" s="449" t="s">
        <v>1359</v>
      </c>
      <c r="I1958" s="441" t="s">
        <v>20947</v>
      </c>
      <c r="J1958" s="250" t="s">
        <v>20948</v>
      </c>
      <c r="L1958" s="250" t="s">
        <v>20949</v>
      </c>
      <c r="M1958" s="250" t="s">
        <v>1333</v>
      </c>
      <c r="N1958" s="451" t="s">
        <v>20008</v>
      </c>
      <c r="O1958" s="250" t="s">
        <v>20009</v>
      </c>
    </row>
    <row r="1959" spans="3:15">
      <c r="C1959" s="463"/>
      <c r="D1959" s="463"/>
      <c r="E1959" s="463"/>
      <c r="H1959" s="449" t="s">
        <v>1359</v>
      </c>
      <c r="I1959" s="441" t="s">
        <v>20950</v>
      </c>
      <c r="J1959" s="250" t="s">
        <v>20951</v>
      </c>
      <c r="L1959" s="250" t="s">
        <v>20952</v>
      </c>
      <c r="M1959" s="250"/>
      <c r="N1959" s="451"/>
      <c r="O1959" s="250" t="s">
        <v>20009</v>
      </c>
    </row>
    <row r="1960" spans="3:15">
      <c r="C1960" s="463"/>
      <c r="D1960" s="463"/>
      <c r="E1960" s="463"/>
      <c r="H1960" s="449" t="s">
        <v>1359</v>
      </c>
      <c r="I1960" s="441" t="s">
        <v>20953</v>
      </c>
      <c r="J1960" s="250" t="s">
        <v>20954</v>
      </c>
      <c r="L1960" s="250" t="s">
        <v>20955</v>
      </c>
      <c r="M1960" s="250" t="s">
        <v>1333</v>
      </c>
      <c r="N1960" s="451" t="s">
        <v>20011</v>
      </c>
      <c r="O1960" s="250" t="s">
        <v>20012</v>
      </c>
    </row>
    <row r="1961" spans="3:15">
      <c r="C1961" s="463"/>
      <c r="D1961" s="463"/>
      <c r="E1961" s="463"/>
      <c r="H1961" s="449" t="s">
        <v>1359</v>
      </c>
      <c r="I1961" s="441" t="s">
        <v>20956</v>
      </c>
      <c r="J1961" s="250" t="s">
        <v>20957</v>
      </c>
      <c r="L1961" s="250" t="s">
        <v>20958</v>
      </c>
      <c r="M1961" s="250"/>
      <c r="N1961" s="451"/>
      <c r="O1961" s="250" t="s">
        <v>20012</v>
      </c>
    </row>
    <row r="1962" spans="3:15">
      <c r="C1962" s="463"/>
      <c r="D1962" s="463"/>
      <c r="E1962" s="463"/>
      <c r="H1962" s="449" t="s">
        <v>1359</v>
      </c>
      <c r="I1962" s="441" t="s">
        <v>20959</v>
      </c>
      <c r="J1962" s="250" t="s">
        <v>20960</v>
      </c>
      <c r="L1962" s="250" t="s">
        <v>20961</v>
      </c>
      <c r="M1962" s="250" t="s">
        <v>1333</v>
      </c>
      <c r="N1962" s="451" t="s">
        <v>20014</v>
      </c>
      <c r="O1962" s="250" t="s">
        <v>20015</v>
      </c>
    </row>
    <row r="1963" spans="3:15">
      <c r="C1963" s="463"/>
      <c r="D1963" s="463"/>
      <c r="E1963" s="463"/>
      <c r="H1963" s="449" t="s">
        <v>1359</v>
      </c>
      <c r="I1963" s="441" t="s">
        <v>20962</v>
      </c>
      <c r="J1963" s="250" t="s">
        <v>20963</v>
      </c>
      <c r="L1963" s="250" t="s">
        <v>20964</v>
      </c>
      <c r="M1963" s="250" t="s">
        <v>1333</v>
      </c>
      <c r="N1963" s="451" t="s">
        <v>20017</v>
      </c>
      <c r="O1963" s="250" t="s">
        <v>20018</v>
      </c>
    </row>
    <row r="1964" spans="3:15">
      <c r="C1964" s="463"/>
      <c r="D1964" s="463"/>
      <c r="E1964" s="463"/>
      <c r="H1964" s="449" t="s">
        <v>1359</v>
      </c>
      <c r="I1964" s="441" t="s">
        <v>20965</v>
      </c>
      <c r="J1964" s="250" t="s">
        <v>20966</v>
      </c>
      <c r="L1964" s="250" t="s">
        <v>20967</v>
      </c>
      <c r="M1964" s="250" t="s">
        <v>1333</v>
      </c>
      <c r="N1964" s="451" t="s">
        <v>20020</v>
      </c>
      <c r="O1964" s="250" t="s">
        <v>20021</v>
      </c>
    </row>
    <row r="1965" spans="3:15">
      <c r="C1965" s="463"/>
      <c r="D1965" s="463"/>
      <c r="E1965" s="463"/>
      <c r="H1965" s="449" t="s">
        <v>1359</v>
      </c>
      <c r="I1965" s="441" t="s">
        <v>20968</v>
      </c>
      <c r="J1965" s="250" t="s">
        <v>20969</v>
      </c>
      <c r="L1965" s="250" t="s">
        <v>20970</v>
      </c>
      <c r="M1965" s="250"/>
      <c r="N1965" s="451"/>
      <c r="O1965" s="250" t="s">
        <v>20021</v>
      </c>
    </row>
    <row r="1966" spans="3:15">
      <c r="C1966" s="463"/>
      <c r="D1966" s="463"/>
      <c r="E1966" s="463"/>
      <c r="H1966" s="449" t="s">
        <v>1359</v>
      </c>
      <c r="I1966" s="441" t="s">
        <v>17836</v>
      </c>
      <c r="J1966" s="250" t="s">
        <v>20971</v>
      </c>
      <c r="L1966" s="250" t="s">
        <v>20972</v>
      </c>
      <c r="M1966" s="250" t="s">
        <v>1333</v>
      </c>
      <c r="N1966" s="451" t="s">
        <v>17141</v>
      </c>
      <c r="O1966" s="250" t="s">
        <v>20023</v>
      </c>
    </row>
    <row r="1967" spans="3:15">
      <c r="C1967" s="463"/>
      <c r="D1967" s="463"/>
      <c r="E1967" s="463"/>
      <c r="H1967" s="449" t="s">
        <v>1359</v>
      </c>
      <c r="I1967" s="441" t="s">
        <v>20973</v>
      </c>
      <c r="J1967" s="250" t="s">
        <v>20974</v>
      </c>
      <c r="L1967" s="250" t="s">
        <v>20975</v>
      </c>
      <c r="M1967" s="250" t="s">
        <v>1333</v>
      </c>
      <c r="N1967" s="451" t="s">
        <v>19653</v>
      </c>
      <c r="O1967" s="250" t="s">
        <v>20025</v>
      </c>
    </row>
    <row r="1968" spans="3:15">
      <c r="C1968" s="463"/>
      <c r="D1968" s="463"/>
      <c r="E1968" s="463"/>
      <c r="H1968" s="449" t="s">
        <v>1359</v>
      </c>
      <c r="I1968" s="441" t="s">
        <v>20976</v>
      </c>
      <c r="J1968" s="250" t="s">
        <v>20977</v>
      </c>
      <c r="L1968" s="250" t="s">
        <v>20978</v>
      </c>
      <c r="M1968" s="250" t="s">
        <v>1333</v>
      </c>
      <c r="N1968" s="451" t="s">
        <v>20027</v>
      </c>
      <c r="O1968" s="250" t="s">
        <v>20028</v>
      </c>
    </row>
    <row r="1969" spans="3:15">
      <c r="C1969" s="463"/>
      <c r="D1969" s="463"/>
      <c r="E1969" s="463"/>
      <c r="H1969" s="449" t="s">
        <v>1359</v>
      </c>
      <c r="I1969" s="441" t="s">
        <v>20979</v>
      </c>
      <c r="J1969" s="250" t="s">
        <v>20980</v>
      </c>
      <c r="L1969" s="250" t="s">
        <v>20981</v>
      </c>
      <c r="M1969" s="250" t="s">
        <v>1333</v>
      </c>
      <c r="N1969" s="451" t="s">
        <v>20030</v>
      </c>
      <c r="O1969" s="250" t="s">
        <v>20031</v>
      </c>
    </row>
    <row r="1970" spans="3:15">
      <c r="C1970" s="463"/>
      <c r="D1970" s="463"/>
      <c r="E1970" s="463"/>
      <c r="H1970" s="449" t="s">
        <v>1359</v>
      </c>
      <c r="I1970" s="441" t="s">
        <v>20982</v>
      </c>
      <c r="J1970" s="250" t="s">
        <v>20983</v>
      </c>
      <c r="L1970" s="250" t="s">
        <v>20984</v>
      </c>
      <c r="M1970" s="250" t="s">
        <v>1333</v>
      </c>
      <c r="N1970" s="451" t="s">
        <v>20033</v>
      </c>
      <c r="O1970" s="250" t="s">
        <v>20034</v>
      </c>
    </row>
    <row r="1971" spans="3:15">
      <c r="C1971" s="463"/>
      <c r="D1971" s="463"/>
      <c r="E1971" s="463"/>
      <c r="H1971" s="449" t="s">
        <v>1359</v>
      </c>
      <c r="I1971" s="441" t="s">
        <v>20985</v>
      </c>
      <c r="J1971" s="250" t="s">
        <v>20986</v>
      </c>
      <c r="L1971" s="250" t="s">
        <v>20987</v>
      </c>
      <c r="M1971" s="250"/>
      <c r="N1971" s="451"/>
      <c r="O1971" s="250" t="s">
        <v>20034</v>
      </c>
    </row>
    <row r="1972" spans="3:15">
      <c r="C1972" s="463"/>
      <c r="D1972" s="463"/>
      <c r="E1972" s="463"/>
      <c r="H1972" s="459"/>
      <c r="I1972" s="455" t="s">
        <v>1349</v>
      </c>
      <c r="J1972" s="460"/>
      <c r="L1972" s="250" t="s">
        <v>20988</v>
      </c>
      <c r="M1972" s="250" t="s">
        <v>1333</v>
      </c>
      <c r="N1972" s="451" t="s">
        <v>20036</v>
      </c>
      <c r="O1972" s="250" t="s">
        <v>20037</v>
      </c>
    </row>
    <row r="1973" spans="3:15">
      <c r="C1973" s="463"/>
      <c r="D1973" s="463"/>
      <c r="E1973" s="463"/>
      <c r="H1973" s="449" t="s">
        <v>1361</v>
      </c>
      <c r="I1973" s="441" t="s">
        <v>20989</v>
      </c>
      <c r="J1973" s="250" t="s">
        <v>20990</v>
      </c>
      <c r="L1973" s="250" t="s">
        <v>20991</v>
      </c>
      <c r="M1973" s="250" t="s">
        <v>1333</v>
      </c>
      <c r="N1973" s="451" t="s">
        <v>20039</v>
      </c>
      <c r="O1973" s="250" t="s">
        <v>20040</v>
      </c>
    </row>
    <row r="1974" spans="3:15">
      <c r="C1974" s="463"/>
      <c r="D1974" s="463"/>
      <c r="E1974" s="463"/>
      <c r="H1974" s="449" t="s">
        <v>1361</v>
      </c>
      <c r="I1974" s="441" t="s">
        <v>20992</v>
      </c>
      <c r="J1974" s="250" t="s">
        <v>20993</v>
      </c>
      <c r="L1974" s="250" t="s">
        <v>20994</v>
      </c>
      <c r="M1974" s="250"/>
      <c r="N1974" s="451"/>
      <c r="O1974" s="250" t="s">
        <v>20040</v>
      </c>
    </row>
    <row r="1975" spans="3:15">
      <c r="C1975" s="463"/>
      <c r="D1975" s="463"/>
      <c r="E1975" s="463"/>
      <c r="H1975" s="449" t="s">
        <v>1361</v>
      </c>
      <c r="I1975" s="441" t="s">
        <v>20995</v>
      </c>
      <c r="J1975" s="250" t="s">
        <v>20996</v>
      </c>
      <c r="L1975" s="250" t="s">
        <v>20997</v>
      </c>
      <c r="M1975" s="250" t="s">
        <v>1333</v>
      </c>
      <c r="N1975" s="451" t="s">
        <v>20042</v>
      </c>
      <c r="O1975" s="250" t="s">
        <v>20043</v>
      </c>
    </row>
    <row r="1976" spans="3:15">
      <c r="C1976" s="463"/>
      <c r="D1976" s="463"/>
      <c r="E1976" s="463"/>
      <c r="H1976" s="449" t="s">
        <v>1361</v>
      </c>
      <c r="I1976" s="441" t="s">
        <v>20998</v>
      </c>
      <c r="J1976" s="250" t="s">
        <v>20999</v>
      </c>
      <c r="L1976" s="250" t="s">
        <v>21000</v>
      </c>
      <c r="M1976" s="250" t="s">
        <v>1333</v>
      </c>
      <c r="N1976" s="451" t="s">
        <v>20045</v>
      </c>
      <c r="O1976" s="250" t="s">
        <v>20046</v>
      </c>
    </row>
    <row r="1977" spans="3:15">
      <c r="C1977" s="463"/>
      <c r="D1977" s="463"/>
      <c r="E1977" s="463"/>
      <c r="H1977" s="449" t="s">
        <v>1361</v>
      </c>
      <c r="I1977" s="441" t="s">
        <v>21001</v>
      </c>
      <c r="J1977" s="250" t="s">
        <v>21002</v>
      </c>
      <c r="L1977" s="250" t="s">
        <v>21003</v>
      </c>
      <c r="M1977" s="250" t="s">
        <v>1333</v>
      </c>
      <c r="N1977" s="451" t="s">
        <v>20048</v>
      </c>
      <c r="O1977" s="250" t="s">
        <v>20049</v>
      </c>
    </row>
    <row r="1978" spans="3:15">
      <c r="C1978" s="463"/>
      <c r="D1978" s="463"/>
      <c r="E1978" s="463"/>
      <c r="H1978" s="449" t="s">
        <v>1361</v>
      </c>
      <c r="I1978" s="441" t="s">
        <v>21004</v>
      </c>
      <c r="J1978" s="250" t="s">
        <v>21005</v>
      </c>
      <c r="L1978" s="250" t="s">
        <v>21006</v>
      </c>
      <c r="M1978" s="250" t="s">
        <v>1333</v>
      </c>
      <c r="N1978" s="451" t="s">
        <v>20051</v>
      </c>
      <c r="O1978" s="250" t="s">
        <v>20052</v>
      </c>
    </row>
    <row r="1979" spans="3:15">
      <c r="C1979" s="463"/>
      <c r="D1979" s="463"/>
      <c r="E1979" s="463"/>
      <c r="H1979" s="449" t="s">
        <v>1361</v>
      </c>
      <c r="I1979" s="441" t="s">
        <v>21007</v>
      </c>
      <c r="J1979" s="250" t="s">
        <v>21008</v>
      </c>
      <c r="L1979" s="250" t="s">
        <v>21009</v>
      </c>
      <c r="M1979" s="250"/>
      <c r="N1979" s="451"/>
      <c r="O1979" s="250" t="s">
        <v>20052</v>
      </c>
    </row>
    <row r="1980" spans="3:15">
      <c r="C1980" s="463"/>
      <c r="D1980" s="463"/>
      <c r="E1980" s="463"/>
      <c r="H1980" s="449" t="s">
        <v>1361</v>
      </c>
      <c r="I1980" s="441" t="s">
        <v>21010</v>
      </c>
      <c r="J1980" s="250" t="s">
        <v>21011</v>
      </c>
      <c r="L1980" s="250" t="s">
        <v>21012</v>
      </c>
      <c r="M1980" s="250"/>
      <c r="N1980" s="451"/>
      <c r="O1980" s="250" t="s">
        <v>20052</v>
      </c>
    </row>
    <row r="1981" spans="3:15">
      <c r="C1981" s="463"/>
      <c r="D1981" s="463"/>
      <c r="E1981" s="463"/>
      <c r="H1981" s="449" t="s">
        <v>1361</v>
      </c>
      <c r="I1981" s="441" t="s">
        <v>21013</v>
      </c>
      <c r="J1981" s="250" t="s">
        <v>21014</v>
      </c>
      <c r="L1981" s="250" t="s">
        <v>21015</v>
      </c>
      <c r="M1981" s="250" t="s">
        <v>1335</v>
      </c>
      <c r="N1981" s="451" t="s">
        <v>20055</v>
      </c>
      <c r="O1981" s="250" t="s">
        <v>20056</v>
      </c>
    </row>
    <row r="1982" spans="3:15">
      <c r="C1982" s="463"/>
      <c r="D1982" s="463"/>
      <c r="E1982" s="463"/>
      <c r="H1982" s="449" t="s">
        <v>1361</v>
      </c>
      <c r="I1982" s="441" t="s">
        <v>21016</v>
      </c>
      <c r="J1982" s="250" t="s">
        <v>21017</v>
      </c>
      <c r="L1982" s="250" t="s">
        <v>21018</v>
      </c>
      <c r="M1982" s="250" t="s">
        <v>1335</v>
      </c>
      <c r="N1982" s="451" t="s">
        <v>20058</v>
      </c>
      <c r="O1982" s="250" t="s">
        <v>20059</v>
      </c>
    </row>
    <row r="1983" spans="3:15">
      <c r="C1983" s="463"/>
      <c r="D1983" s="463"/>
      <c r="E1983" s="463"/>
      <c r="H1983" s="449" t="s">
        <v>1361</v>
      </c>
      <c r="I1983" s="441" t="s">
        <v>21019</v>
      </c>
      <c r="J1983" s="250" t="s">
        <v>21020</v>
      </c>
      <c r="L1983" s="250" t="s">
        <v>21021</v>
      </c>
      <c r="M1983" s="250" t="s">
        <v>1335</v>
      </c>
      <c r="N1983" s="451" t="s">
        <v>20061</v>
      </c>
      <c r="O1983" s="250" t="s">
        <v>20062</v>
      </c>
    </row>
    <row r="1984" spans="3:15">
      <c r="C1984" s="463"/>
      <c r="D1984" s="463"/>
      <c r="E1984" s="463"/>
      <c r="H1984" s="449" t="s">
        <v>1361</v>
      </c>
      <c r="I1984" s="441" t="s">
        <v>21022</v>
      </c>
      <c r="J1984" s="250" t="s">
        <v>21023</v>
      </c>
      <c r="L1984" s="250" t="s">
        <v>21024</v>
      </c>
      <c r="M1984" s="250"/>
      <c r="N1984" s="451"/>
      <c r="O1984" s="250" t="s">
        <v>20062</v>
      </c>
    </row>
    <row r="1985" spans="3:15">
      <c r="C1985" s="463"/>
      <c r="D1985" s="463"/>
      <c r="E1985" s="463"/>
      <c r="H1985" s="449" t="s">
        <v>1361</v>
      </c>
      <c r="I1985" s="441" t="s">
        <v>21025</v>
      </c>
      <c r="J1985" s="250" t="s">
        <v>21026</v>
      </c>
      <c r="L1985" s="250" t="s">
        <v>21027</v>
      </c>
      <c r="M1985" s="250" t="s">
        <v>1335</v>
      </c>
      <c r="N1985" s="451" t="s">
        <v>20064</v>
      </c>
      <c r="O1985" s="250" t="s">
        <v>20065</v>
      </c>
    </row>
    <row r="1986" spans="3:15">
      <c r="C1986" s="463"/>
      <c r="D1986" s="463"/>
      <c r="E1986" s="463"/>
      <c r="H1986" s="449" t="s">
        <v>1361</v>
      </c>
      <c r="I1986" s="441" t="s">
        <v>21028</v>
      </c>
      <c r="J1986" s="250" t="s">
        <v>21029</v>
      </c>
      <c r="L1986" s="250" t="s">
        <v>21030</v>
      </c>
      <c r="M1986" s="250" t="s">
        <v>1335</v>
      </c>
      <c r="N1986" s="451" t="s">
        <v>20067</v>
      </c>
      <c r="O1986" s="250" t="s">
        <v>20068</v>
      </c>
    </row>
    <row r="1987" spans="3:15">
      <c r="C1987" s="463"/>
      <c r="D1987" s="463"/>
      <c r="E1987" s="463"/>
      <c r="H1987" s="449" t="s">
        <v>1361</v>
      </c>
      <c r="I1987" s="441" t="s">
        <v>21031</v>
      </c>
      <c r="J1987" s="250" t="s">
        <v>21032</v>
      </c>
      <c r="L1987" s="250" t="s">
        <v>21033</v>
      </c>
      <c r="M1987" s="250" t="s">
        <v>1335</v>
      </c>
      <c r="N1987" s="451" t="s">
        <v>20070</v>
      </c>
      <c r="O1987" s="250" t="s">
        <v>20071</v>
      </c>
    </row>
    <row r="1988" spans="3:15">
      <c r="C1988" s="463"/>
      <c r="D1988" s="463"/>
      <c r="E1988" s="463"/>
      <c r="H1988" s="449" t="s">
        <v>1361</v>
      </c>
      <c r="I1988" s="441" t="s">
        <v>21034</v>
      </c>
      <c r="J1988" s="250" t="s">
        <v>21035</v>
      </c>
      <c r="L1988" s="250" t="s">
        <v>21036</v>
      </c>
      <c r="M1988" s="250"/>
      <c r="N1988" s="451"/>
      <c r="O1988" s="250" t="s">
        <v>20071</v>
      </c>
    </row>
    <row r="1989" spans="3:15">
      <c r="C1989" s="463"/>
      <c r="D1989" s="463"/>
      <c r="E1989" s="463"/>
      <c r="H1989" s="449" t="s">
        <v>1361</v>
      </c>
      <c r="I1989" s="441" t="s">
        <v>21037</v>
      </c>
      <c r="J1989" s="250" t="s">
        <v>21038</v>
      </c>
      <c r="L1989" s="250" t="s">
        <v>21039</v>
      </c>
      <c r="M1989" s="250" t="s">
        <v>1335</v>
      </c>
      <c r="N1989" s="451" t="s">
        <v>20073</v>
      </c>
      <c r="O1989" s="250" t="s">
        <v>20074</v>
      </c>
    </row>
    <row r="1990" spans="3:15">
      <c r="C1990" s="463"/>
      <c r="D1990" s="463"/>
      <c r="E1990" s="463"/>
      <c r="H1990" s="449" t="s">
        <v>1361</v>
      </c>
      <c r="I1990" s="441" t="s">
        <v>21040</v>
      </c>
      <c r="J1990" s="250" t="s">
        <v>21041</v>
      </c>
      <c r="L1990" s="250" t="s">
        <v>21042</v>
      </c>
      <c r="M1990" s="250" t="s">
        <v>1335</v>
      </c>
      <c r="N1990" s="451" t="s">
        <v>20076</v>
      </c>
      <c r="O1990" s="250" t="s">
        <v>20077</v>
      </c>
    </row>
    <row r="1991" spans="3:15">
      <c r="C1991" s="463"/>
      <c r="D1991" s="463"/>
      <c r="E1991" s="463"/>
      <c r="H1991" s="449" t="s">
        <v>1361</v>
      </c>
      <c r="I1991" s="441" t="s">
        <v>21043</v>
      </c>
      <c r="J1991" s="250" t="s">
        <v>21044</v>
      </c>
      <c r="L1991" s="250" t="s">
        <v>21045</v>
      </c>
      <c r="M1991" s="250" t="s">
        <v>1335</v>
      </c>
      <c r="N1991" s="451" t="s">
        <v>20079</v>
      </c>
      <c r="O1991" s="250" t="s">
        <v>20080</v>
      </c>
    </row>
    <row r="1992" spans="3:15">
      <c r="C1992" s="463"/>
      <c r="D1992" s="463"/>
      <c r="E1992" s="463"/>
      <c r="H1992" s="449" t="s">
        <v>1361</v>
      </c>
      <c r="I1992" s="441" t="s">
        <v>21046</v>
      </c>
      <c r="J1992" s="250" t="s">
        <v>21047</v>
      </c>
      <c r="L1992" s="250" t="s">
        <v>21048</v>
      </c>
      <c r="M1992" s="250" t="s">
        <v>1335</v>
      </c>
      <c r="N1992" s="451" t="s">
        <v>20082</v>
      </c>
      <c r="O1992" s="250" t="s">
        <v>20083</v>
      </c>
    </row>
    <row r="1993" spans="3:15">
      <c r="C1993" s="463"/>
      <c r="D1993" s="463"/>
      <c r="E1993" s="463"/>
      <c r="H1993" s="449" t="s">
        <v>1361</v>
      </c>
      <c r="I1993" s="441" t="s">
        <v>21049</v>
      </c>
      <c r="J1993" s="250" t="s">
        <v>21050</v>
      </c>
      <c r="L1993" s="250" t="s">
        <v>21051</v>
      </c>
      <c r="M1993" s="250" t="s">
        <v>1335</v>
      </c>
      <c r="N1993" s="451" t="s">
        <v>16598</v>
      </c>
      <c r="O1993" s="250" t="s">
        <v>20085</v>
      </c>
    </row>
    <row r="1994" spans="3:15">
      <c r="C1994" s="463"/>
      <c r="D1994" s="463"/>
      <c r="E1994" s="463"/>
      <c r="H1994" s="449" t="s">
        <v>1361</v>
      </c>
      <c r="I1994" s="441" t="s">
        <v>21052</v>
      </c>
      <c r="J1994" s="250" t="s">
        <v>21053</v>
      </c>
      <c r="L1994" s="250" t="s">
        <v>21054</v>
      </c>
      <c r="M1994" s="250"/>
      <c r="N1994" s="451"/>
      <c r="O1994" s="250" t="s">
        <v>20085</v>
      </c>
    </row>
    <row r="1995" spans="3:15">
      <c r="C1995" s="463"/>
      <c r="D1995" s="463"/>
      <c r="E1995" s="463"/>
      <c r="H1995" s="449" t="s">
        <v>1361</v>
      </c>
      <c r="I1995" s="441" t="s">
        <v>17133</v>
      </c>
      <c r="J1995" s="250" t="s">
        <v>21055</v>
      </c>
      <c r="L1995" s="250" t="s">
        <v>21056</v>
      </c>
      <c r="M1995" s="250" t="s">
        <v>1335</v>
      </c>
      <c r="N1995" s="451" t="s">
        <v>20087</v>
      </c>
      <c r="O1995" s="250" t="s">
        <v>20088</v>
      </c>
    </row>
    <row r="1996" spans="3:15">
      <c r="C1996" s="463"/>
      <c r="D1996" s="463"/>
      <c r="E1996" s="463"/>
      <c r="H1996" s="449" t="s">
        <v>1361</v>
      </c>
      <c r="I1996" s="441" t="s">
        <v>21057</v>
      </c>
      <c r="J1996" s="250" t="s">
        <v>21058</v>
      </c>
      <c r="L1996" s="250" t="s">
        <v>21059</v>
      </c>
      <c r="M1996" s="250" t="s">
        <v>1335</v>
      </c>
      <c r="N1996" s="451" t="s">
        <v>20090</v>
      </c>
      <c r="O1996" s="250" t="s">
        <v>20091</v>
      </c>
    </row>
    <row r="1997" spans="3:15">
      <c r="C1997" s="463"/>
      <c r="D1997" s="463"/>
      <c r="E1997" s="463"/>
      <c r="H1997" s="449" t="s">
        <v>1361</v>
      </c>
      <c r="I1997" s="441" t="s">
        <v>21060</v>
      </c>
      <c r="J1997" s="250" t="s">
        <v>21061</v>
      </c>
      <c r="L1997" s="250" t="s">
        <v>21062</v>
      </c>
      <c r="M1997" s="250" t="s">
        <v>1335</v>
      </c>
      <c r="N1997" s="451" t="s">
        <v>20093</v>
      </c>
      <c r="O1997" s="250" t="s">
        <v>20094</v>
      </c>
    </row>
    <row r="1998" spans="3:15">
      <c r="C1998" s="463"/>
      <c r="D1998" s="463"/>
      <c r="E1998" s="463"/>
      <c r="H1998" s="449" t="s">
        <v>1361</v>
      </c>
      <c r="I1998" s="441" t="s">
        <v>21063</v>
      </c>
      <c r="J1998" s="250" t="s">
        <v>21064</v>
      </c>
      <c r="L1998" s="250" t="s">
        <v>21065</v>
      </c>
      <c r="M1998" s="250"/>
      <c r="N1998" s="451"/>
      <c r="O1998" s="250" t="s">
        <v>20094</v>
      </c>
    </row>
    <row r="1999" spans="3:15">
      <c r="C1999" s="463"/>
      <c r="D1999" s="463"/>
      <c r="E1999" s="463"/>
      <c r="H1999" s="449" t="s">
        <v>1361</v>
      </c>
      <c r="I1999" s="441" t="s">
        <v>21066</v>
      </c>
      <c r="J1999" s="250" t="s">
        <v>21067</v>
      </c>
      <c r="L1999" s="250" t="s">
        <v>21068</v>
      </c>
      <c r="M1999" s="250" t="s">
        <v>1335</v>
      </c>
      <c r="N1999" s="451" t="s">
        <v>20096</v>
      </c>
      <c r="O1999" s="250" t="s">
        <v>20097</v>
      </c>
    </row>
    <row r="2000" spans="3:15">
      <c r="C2000" s="463"/>
      <c r="D2000" s="463"/>
      <c r="E2000" s="463"/>
      <c r="H2000" s="449" t="s">
        <v>1361</v>
      </c>
      <c r="I2000" s="441" t="s">
        <v>21069</v>
      </c>
      <c r="J2000" s="250" t="s">
        <v>21070</v>
      </c>
      <c r="L2000" s="250" t="s">
        <v>21071</v>
      </c>
      <c r="M2000" s="250" t="s">
        <v>1335</v>
      </c>
      <c r="N2000" s="451" t="s">
        <v>20099</v>
      </c>
      <c r="O2000" s="250" t="s">
        <v>20100</v>
      </c>
    </row>
    <row r="2001" spans="3:15">
      <c r="C2001" s="463"/>
      <c r="D2001" s="463"/>
      <c r="E2001" s="463"/>
      <c r="H2001" s="449" t="s">
        <v>1361</v>
      </c>
      <c r="I2001" s="441" t="s">
        <v>21072</v>
      </c>
      <c r="J2001" s="250" t="s">
        <v>21073</v>
      </c>
      <c r="L2001" s="250" t="s">
        <v>21074</v>
      </c>
      <c r="M2001" s="250" t="s">
        <v>1335</v>
      </c>
      <c r="N2001" s="451" t="s">
        <v>20102</v>
      </c>
      <c r="O2001" s="250" t="s">
        <v>20103</v>
      </c>
    </row>
    <row r="2002" spans="3:15">
      <c r="C2002" s="463"/>
      <c r="D2002" s="463"/>
      <c r="E2002" s="463"/>
      <c r="H2002" s="449" t="s">
        <v>1361</v>
      </c>
      <c r="I2002" s="441" t="s">
        <v>21075</v>
      </c>
      <c r="J2002" s="250" t="s">
        <v>21076</v>
      </c>
      <c r="L2002" s="250" t="s">
        <v>21077</v>
      </c>
      <c r="M2002" s="250"/>
      <c r="N2002" s="451"/>
      <c r="O2002" s="250" t="s">
        <v>20103</v>
      </c>
    </row>
    <row r="2003" spans="3:15">
      <c r="C2003" s="463"/>
      <c r="D2003" s="463"/>
      <c r="E2003" s="463"/>
      <c r="H2003" s="449" t="s">
        <v>1361</v>
      </c>
      <c r="I2003" s="441" t="s">
        <v>21078</v>
      </c>
      <c r="J2003" s="250" t="s">
        <v>21079</v>
      </c>
      <c r="L2003" s="250" t="s">
        <v>21080</v>
      </c>
      <c r="M2003" s="250" t="s">
        <v>1335</v>
      </c>
      <c r="N2003" s="451" t="s">
        <v>20105</v>
      </c>
      <c r="O2003" s="250" t="s">
        <v>20106</v>
      </c>
    </row>
    <row r="2004" spans="3:15">
      <c r="C2004" s="463"/>
      <c r="D2004" s="463"/>
      <c r="E2004" s="463"/>
      <c r="H2004" s="449" t="s">
        <v>1361</v>
      </c>
      <c r="I2004" s="441" t="s">
        <v>17141</v>
      </c>
      <c r="J2004" s="250" t="s">
        <v>21081</v>
      </c>
      <c r="L2004" s="250" t="s">
        <v>21082</v>
      </c>
      <c r="M2004" s="250" t="s">
        <v>1335</v>
      </c>
      <c r="N2004" s="451" t="s">
        <v>16169</v>
      </c>
      <c r="O2004" s="250" t="s">
        <v>20108</v>
      </c>
    </row>
    <row r="2005" spans="3:15">
      <c r="C2005" s="463"/>
      <c r="D2005" s="463"/>
      <c r="E2005" s="463"/>
      <c r="H2005" s="449" t="s">
        <v>1361</v>
      </c>
      <c r="I2005" s="441" t="s">
        <v>21083</v>
      </c>
      <c r="J2005" s="250" t="s">
        <v>21084</v>
      </c>
      <c r="L2005" s="250" t="s">
        <v>21085</v>
      </c>
      <c r="M2005" s="250" t="s">
        <v>1335</v>
      </c>
      <c r="N2005" s="451" t="s">
        <v>20110</v>
      </c>
      <c r="O2005" s="250" t="s">
        <v>20111</v>
      </c>
    </row>
    <row r="2006" spans="3:15">
      <c r="C2006" s="463"/>
      <c r="D2006" s="463"/>
      <c r="E2006" s="463"/>
      <c r="H2006" s="449" t="s">
        <v>1361</v>
      </c>
      <c r="I2006" s="441" t="s">
        <v>21086</v>
      </c>
      <c r="J2006" s="250" t="s">
        <v>21087</v>
      </c>
      <c r="L2006" s="250" t="s">
        <v>21088</v>
      </c>
      <c r="M2006" s="250" t="s">
        <v>1335</v>
      </c>
      <c r="N2006" s="451" t="s">
        <v>20113</v>
      </c>
      <c r="O2006" s="250" t="s">
        <v>20114</v>
      </c>
    </row>
    <row r="2007" spans="3:15">
      <c r="C2007" s="463"/>
      <c r="D2007" s="463"/>
      <c r="E2007" s="463"/>
      <c r="H2007" s="449" t="s">
        <v>1361</v>
      </c>
      <c r="I2007" s="441" t="s">
        <v>21089</v>
      </c>
      <c r="J2007" s="250" t="s">
        <v>21090</v>
      </c>
      <c r="L2007" s="250" t="s">
        <v>21091</v>
      </c>
      <c r="M2007" s="250" t="s">
        <v>1335</v>
      </c>
      <c r="N2007" s="451" t="s">
        <v>20116</v>
      </c>
      <c r="O2007" s="250" t="s">
        <v>20117</v>
      </c>
    </row>
    <row r="2008" spans="3:15">
      <c r="C2008" s="463"/>
      <c r="D2008" s="463"/>
      <c r="E2008" s="463"/>
      <c r="H2008" s="449" t="s">
        <v>1361</v>
      </c>
      <c r="I2008" s="441" t="s">
        <v>16657</v>
      </c>
      <c r="J2008" s="250" t="s">
        <v>21092</v>
      </c>
      <c r="L2008" s="250" t="s">
        <v>21093</v>
      </c>
      <c r="M2008" s="250"/>
      <c r="N2008" s="451"/>
      <c r="O2008" s="250" t="s">
        <v>20117</v>
      </c>
    </row>
    <row r="2009" spans="3:15">
      <c r="C2009" s="463"/>
      <c r="D2009" s="463"/>
      <c r="E2009" s="463"/>
      <c r="H2009" s="449" t="s">
        <v>1361</v>
      </c>
      <c r="I2009" s="441" t="s">
        <v>21094</v>
      </c>
      <c r="J2009" s="250" t="s">
        <v>21095</v>
      </c>
      <c r="L2009" s="250" t="s">
        <v>21096</v>
      </c>
      <c r="M2009" s="250" t="s">
        <v>1335</v>
      </c>
      <c r="N2009" s="451" t="s">
        <v>20119</v>
      </c>
      <c r="O2009" s="250" t="s">
        <v>20120</v>
      </c>
    </row>
    <row r="2010" spans="3:15">
      <c r="C2010" s="463"/>
      <c r="D2010" s="463"/>
      <c r="E2010" s="463"/>
      <c r="H2010" s="449" t="s">
        <v>1361</v>
      </c>
      <c r="I2010" s="441" t="s">
        <v>21097</v>
      </c>
      <c r="J2010" s="250" t="s">
        <v>21098</v>
      </c>
      <c r="L2010" s="250" t="s">
        <v>21099</v>
      </c>
      <c r="M2010" s="250"/>
      <c r="N2010" s="451"/>
      <c r="O2010" s="250" t="s">
        <v>20120</v>
      </c>
    </row>
    <row r="2011" spans="3:15">
      <c r="C2011" s="463"/>
      <c r="D2011" s="463"/>
      <c r="E2011" s="463"/>
      <c r="H2011" s="449" t="s">
        <v>1361</v>
      </c>
      <c r="I2011" s="441" t="s">
        <v>21100</v>
      </c>
      <c r="J2011" s="250" t="s">
        <v>21101</v>
      </c>
      <c r="L2011" s="250" t="s">
        <v>21102</v>
      </c>
      <c r="M2011" s="250" t="s">
        <v>1337</v>
      </c>
      <c r="N2011" s="451" t="s">
        <v>20123</v>
      </c>
      <c r="O2011" s="250" t="s">
        <v>20124</v>
      </c>
    </row>
    <row r="2012" spans="3:15">
      <c r="C2012" s="463"/>
      <c r="D2012" s="463"/>
      <c r="E2012" s="463"/>
      <c r="H2012" s="449" t="s">
        <v>1361</v>
      </c>
      <c r="I2012" s="441" t="s">
        <v>21103</v>
      </c>
      <c r="J2012" s="250" t="s">
        <v>21104</v>
      </c>
      <c r="L2012" s="250" t="s">
        <v>21105</v>
      </c>
      <c r="M2012" s="250"/>
      <c r="N2012" s="451"/>
      <c r="O2012" s="250" t="s">
        <v>20124</v>
      </c>
    </row>
    <row r="2013" spans="3:15">
      <c r="C2013" s="463"/>
      <c r="D2013" s="463"/>
      <c r="E2013" s="463"/>
      <c r="H2013" s="449" t="s">
        <v>1361</v>
      </c>
      <c r="I2013" s="441" t="s">
        <v>21106</v>
      </c>
      <c r="J2013" s="250" t="s">
        <v>21107</v>
      </c>
      <c r="L2013" s="250" t="s">
        <v>21108</v>
      </c>
      <c r="M2013" s="250" t="s">
        <v>1337</v>
      </c>
      <c r="N2013" s="451" t="s">
        <v>20126</v>
      </c>
      <c r="O2013" s="250" t="s">
        <v>20127</v>
      </c>
    </row>
    <row r="2014" spans="3:15">
      <c r="C2014" s="463"/>
      <c r="D2014" s="463"/>
      <c r="E2014" s="463"/>
      <c r="H2014" s="449" t="s">
        <v>1361</v>
      </c>
      <c r="I2014" s="441" t="s">
        <v>21109</v>
      </c>
      <c r="J2014" s="250" t="s">
        <v>21110</v>
      </c>
      <c r="L2014" s="250" t="s">
        <v>21111</v>
      </c>
      <c r="M2014" s="250" t="s">
        <v>1337</v>
      </c>
      <c r="N2014" s="451" t="s">
        <v>20129</v>
      </c>
      <c r="O2014" s="250" t="s">
        <v>20130</v>
      </c>
    </row>
    <row r="2015" spans="3:15">
      <c r="C2015" s="463"/>
      <c r="D2015" s="463"/>
      <c r="E2015" s="463"/>
      <c r="H2015" s="449" t="s">
        <v>1361</v>
      </c>
      <c r="I2015" s="441" t="s">
        <v>21112</v>
      </c>
      <c r="J2015" s="250" t="s">
        <v>21113</v>
      </c>
      <c r="L2015" s="250" t="s">
        <v>21114</v>
      </c>
      <c r="M2015" s="250"/>
      <c r="N2015" s="451"/>
      <c r="O2015" s="250" t="s">
        <v>20130</v>
      </c>
    </row>
    <row r="2016" spans="3:15">
      <c r="C2016" s="463"/>
      <c r="D2016" s="463"/>
      <c r="E2016" s="463"/>
      <c r="H2016" s="449" t="s">
        <v>1361</v>
      </c>
      <c r="I2016" s="441" t="s">
        <v>21115</v>
      </c>
      <c r="J2016" s="250" t="s">
        <v>21116</v>
      </c>
      <c r="L2016" s="250" t="s">
        <v>21117</v>
      </c>
      <c r="M2016" s="250" t="s">
        <v>1337</v>
      </c>
      <c r="N2016" s="451" t="s">
        <v>20132</v>
      </c>
      <c r="O2016" s="250" t="s">
        <v>20133</v>
      </c>
    </row>
    <row r="2017" spans="3:15">
      <c r="C2017" s="463"/>
      <c r="D2017" s="463"/>
      <c r="E2017" s="463"/>
      <c r="H2017" s="449" t="s">
        <v>1361</v>
      </c>
      <c r="I2017" s="441" t="s">
        <v>21118</v>
      </c>
      <c r="J2017" s="250" t="s">
        <v>21119</v>
      </c>
      <c r="L2017" s="250" t="s">
        <v>21120</v>
      </c>
      <c r="M2017" s="250" t="s">
        <v>1337</v>
      </c>
      <c r="N2017" s="451" t="s">
        <v>20135</v>
      </c>
      <c r="O2017" s="250" t="s">
        <v>20136</v>
      </c>
    </row>
    <row r="2018" spans="3:15">
      <c r="C2018" s="463"/>
      <c r="D2018" s="463"/>
      <c r="E2018" s="463"/>
      <c r="H2018" s="449" t="s">
        <v>1361</v>
      </c>
      <c r="I2018" s="441" t="s">
        <v>21121</v>
      </c>
      <c r="J2018" s="250" t="s">
        <v>21122</v>
      </c>
      <c r="L2018" s="250" t="s">
        <v>21123</v>
      </c>
      <c r="M2018" s="250" t="s">
        <v>1337</v>
      </c>
      <c r="N2018" s="451" t="s">
        <v>20138</v>
      </c>
      <c r="O2018" s="250" t="s">
        <v>20139</v>
      </c>
    </row>
    <row r="2019" spans="3:15">
      <c r="C2019" s="463"/>
      <c r="D2019" s="463"/>
      <c r="E2019" s="463"/>
      <c r="H2019" s="459"/>
      <c r="I2019" s="455" t="s">
        <v>1368</v>
      </c>
      <c r="J2019" s="460"/>
      <c r="L2019" s="250" t="s">
        <v>21124</v>
      </c>
      <c r="M2019" s="250"/>
      <c r="N2019" s="451"/>
      <c r="O2019" s="250" t="s">
        <v>20139</v>
      </c>
    </row>
    <row r="2020" spans="3:15">
      <c r="C2020" s="463"/>
      <c r="D2020" s="463"/>
      <c r="E2020" s="463"/>
      <c r="H2020" s="449" t="s">
        <v>1363</v>
      </c>
      <c r="I2020" s="441" t="s">
        <v>21125</v>
      </c>
      <c r="J2020" s="250" t="s">
        <v>21126</v>
      </c>
      <c r="L2020" s="250" t="s">
        <v>21127</v>
      </c>
      <c r="M2020" s="250"/>
      <c r="N2020" s="451"/>
      <c r="O2020" s="250" t="s">
        <v>20139</v>
      </c>
    </row>
    <row r="2021" spans="3:15">
      <c r="C2021" s="463"/>
      <c r="D2021" s="463"/>
      <c r="E2021" s="463"/>
      <c r="H2021" s="449" t="s">
        <v>1363</v>
      </c>
      <c r="I2021" s="441" t="s">
        <v>21128</v>
      </c>
      <c r="J2021" s="250" t="s">
        <v>21129</v>
      </c>
      <c r="L2021" s="250" t="s">
        <v>21130</v>
      </c>
      <c r="M2021" s="250" t="s">
        <v>1337</v>
      </c>
      <c r="N2021" s="451" t="s">
        <v>20141</v>
      </c>
      <c r="O2021" s="250" t="s">
        <v>20142</v>
      </c>
    </row>
    <row r="2022" spans="3:15">
      <c r="C2022" s="463"/>
      <c r="D2022" s="463"/>
      <c r="E2022" s="463"/>
      <c r="H2022" s="449" t="s">
        <v>1363</v>
      </c>
      <c r="I2022" s="441" t="s">
        <v>21131</v>
      </c>
      <c r="J2022" s="250" t="s">
        <v>21132</v>
      </c>
      <c r="L2022" s="250" t="s">
        <v>21133</v>
      </c>
      <c r="M2022" s="250" t="s">
        <v>1337</v>
      </c>
      <c r="N2022" s="451" t="s">
        <v>20144</v>
      </c>
      <c r="O2022" s="250" t="s">
        <v>20145</v>
      </c>
    </row>
    <row r="2023" spans="3:15">
      <c r="C2023" s="463"/>
      <c r="D2023" s="463"/>
      <c r="E2023" s="463"/>
      <c r="H2023" s="449" t="s">
        <v>1363</v>
      </c>
      <c r="I2023" s="441" t="s">
        <v>21134</v>
      </c>
      <c r="J2023" s="250" t="s">
        <v>21135</v>
      </c>
      <c r="L2023" s="250" t="s">
        <v>21136</v>
      </c>
      <c r="M2023" s="250" t="s">
        <v>1337</v>
      </c>
      <c r="N2023" s="451" t="s">
        <v>17517</v>
      </c>
      <c r="O2023" s="250" t="s">
        <v>20147</v>
      </c>
    </row>
    <row r="2024" spans="3:15">
      <c r="C2024" s="463"/>
      <c r="D2024" s="463"/>
      <c r="E2024" s="463"/>
      <c r="H2024" s="449" t="s">
        <v>1363</v>
      </c>
      <c r="I2024" s="441" t="s">
        <v>21137</v>
      </c>
      <c r="J2024" s="250" t="s">
        <v>21138</v>
      </c>
      <c r="L2024" s="250" t="s">
        <v>21139</v>
      </c>
      <c r="M2024" s="250" t="s">
        <v>1337</v>
      </c>
      <c r="N2024" s="451" t="s">
        <v>20149</v>
      </c>
      <c r="O2024" s="250" t="s">
        <v>20150</v>
      </c>
    </row>
    <row r="2025" spans="3:15">
      <c r="C2025" s="463"/>
      <c r="D2025" s="463"/>
      <c r="E2025" s="463"/>
      <c r="H2025" s="449" t="s">
        <v>1363</v>
      </c>
      <c r="I2025" s="441" t="s">
        <v>21140</v>
      </c>
      <c r="J2025" s="250" t="s">
        <v>21141</v>
      </c>
      <c r="L2025" s="250" t="s">
        <v>21142</v>
      </c>
      <c r="M2025" s="250"/>
      <c r="N2025" s="451"/>
      <c r="O2025" s="250" t="s">
        <v>20150</v>
      </c>
    </row>
    <row r="2026" spans="3:15">
      <c r="C2026" s="463"/>
      <c r="D2026" s="463"/>
      <c r="E2026" s="463"/>
      <c r="H2026" s="449" t="s">
        <v>1363</v>
      </c>
      <c r="I2026" s="441" t="s">
        <v>21143</v>
      </c>
      <c r="J2026" s="250" t="s">
        <v>21144</v>
      </c>
      <c r="L2026" s="250" t="s">
        <v>21145</v>
      </c>
      <c r="M2026" s="250" t="s">
        <v>1337</v>
      </c>
      <c r="N2026" s="451" t="s">
        <v>20152</v>
      </c>
      <c r="O2026" s="250" t="s">
        <v>20153</v>
      </c>
    </row>
    <row r="2027" spans="3:15">
      <c r="C2027" s="463"/>
      <c r="D2027" s="463"/>
      <c r="E2027" s="463"/>
      <c r="H2027" s="449" t="s">
        <v>1363</v>
      </c>
      <c r="I2027" s="441" t="s">
        <v>21146</v>
      </c>
      <c r="J2027" s="250" t="s">
        <v>21147</v>
      </c>
      <c r="L2027" s="250" t="s">
        <v>21148</v>
      </c>
      <c r="M2027" s="250"/>
      <c r="N2027" s="451"/>
      <c r="O2027" s="250" t="s">
        <v>20153</v>
      </c>
    </row>
    <row r="2028" spans="3:15">
      <c r="C2028" s="463"/>
      <c r="D2028" s="463"/>
      <c r="E2028" s="463"/>
      <c r="H2028" s="449" t="s">
        <v>1363</v>
      </c>
      <c r="I2028" s="441" t="s">
        <v>21149</v>
      </c>
      <c r="J2028" s="250" t="s">
        <v>21150</v>
      </c>
      <c r="L2028" s="250" t="s">
        <v>21151</v>
      </c>
      <c r="M2028" s="250" t="s">
        <v>1337</v>
      </c>
      <c r="N2028" s="451" t="s">
        <v>16465</v>
      </c>
      <c r="O2028" s="250" t="s">
        <v>20155</v>
      </c>
    </row>
    <row r="2029" spans="3:15">
      <c r="C2029" s="463"/>
      <c r="D2029" s="463"/>
      <c r="E2029" s="463"/>
      <c r="H2029" s="449" t="s">
        <v>1363</v>
      </c>
      <c r="I2029" s="441" t="s">
        <v>21152</v>
      </c>
      <c r="J2029" s="250" t="s">
        <v>21153</v>
      </c>
      <c r="L2029" s="250" t="s">
        <v>21154</v>
      </c>
      <c r="M2029" s="250"/>
      <c r="N2029" s="451"/>
      <c r="O2029" s="250" t="s">
        <v>20155</v>
      </c>
    </row>
    <row r="2030" spans="3:15">
      <c r="C2030" s="463"/>
      <c r="D2030" s="463"/>
      <c r="E2030" s="463"/>
      <c r="H2030" s="449" t="s">
        <v>1363</v>
      </c>
      <c r="I2030" s="441" t="s">
        <v>21155</v>
      </c>
      <c r="J2030" s="250" t="s">
        <v>21156</v>
      </c>
      <c r="L2030" s="250" t="s">
        <v>21157</v>
      </c>
      <c r="M2030" s="250" t="s">
        <v>1337</v>
      </c>
      <c r="N2030" s="451" t="s">
        <v>20157</v>
      </c>
      <c r="O2030" s="250" t="s">
        <v>20158</v>
      </c>
    </row>
    <row r="2031" spans="3:15">
      <c r="C2031" s="463"/>
      <c r="D2031" s="463"/>
      <c r="E2031" s="463"/>
      <c r="H2031" s="449" t="s">
        <v>1363</v>
      </c>
      <c r="I2031" s="441" t="s">
        <v>21158</v>
      </c>
      <c r="J2031" s="250" t="s">
        <v>21159</v>
      </c>
      <c r="L2031" s="250" t="s">
        <v>21160</v>
      </c>
      <c r="M2031" s="250" t="s">
        <v>1337</v>
      </c>
      <c r="N2031" s="451" t="s">
        <v>20160</v>
      </c>
      <c r="O2031" s="250" t="s">
        <v>20161</v>
      </c>
    </row>
    <row r="2032" spans="3:15">
      <c r="C2032" s="463"/>
      <c r="D2032" s="463"/>
      <c r="E2032" s="463"/>
      <c r="H2032" s="449" t="s">
        <v>1363</v>
      </c>
      <c r="I2032" s="441" t="s">
        <v>21161</v>
      </c>
      <c r="J2032" s="250" t="s">
        <v>21162</v>
      </c>
      <c r="L2032" s="250" t="s">
        <v>21163</v>
      </c>
      <c r="M2032" s="250"/>
      <c r="N2032" s="451"/>
      <c r="O2032" s="250" t="s">
        <v>20161</v>
      </c>
    </row>
    <row r="2033" spans="3:15">
      <c r="C2033" s="463"/>
      <c r="D2033" s="463"/>
      <c r="E2033" s="463"/>
      <c r="H2033" s="449" t="s">
        <v>1363</v>
      </c>
      <c r="I2033" s="441" t="s">
        <v>21164</v>
      </c>
      <c r="J2033" s="250" t="s">
        <v>21165</v>
      </c>
      <c r="L2033" s="250" t="s">
        <v>21166</v>
      </c>
      <c r="M2033" s="250" t="s">
        <v>1337</v>
      </c>
      <c r="N2033" s="451" t="s">
        <v>20163</v>
      </c>
      <c r="O2033" s="250" t="s">
        <v>20164</v>
      </c>
    </row>
    <row r="2034" spans="3:15">
      <c r="C2034" s="463"/>
      <c r="D2034" s="463"/>
      <c r="E2034" s="463"/>
      <c r="H2034" s="449" t="s">
        <v>1363</v>
      </c>
      <c r="I2034" s="441" t="s">
        <v>21167</v>
      </c>
      <c r="J2034" s="250" t="s">
        <v>21168</v>
      </c>
      <c r="L2034" s="250" t="s">
        <v>21169</v>
      </c>
      <c r="M2034" s="250" t="s">
        <v>1337</v>
      </c>
      <c r="N2034" s="451" t="s">
        <v>15387</v>
      </c>
      <c r="O2034" s="250" t="s">
        <v>20166</v>
      </c>
    </row>
    <row r="2035" spans="3:15">
      <c r="C2035" s="463"/>
      <c r="D2035" s="463"/>
      <c r="E2035" s="463"/>
      <c r="H2035" s="449" t="s">
        <v>1363</v>
      </c>
      <c r="I2035" s="441" t="s">
        <v>21170</v>
      </c>
      <c r="J2035" s="250" t="s">
        <v>21171</v>
      </c>
      <c r="L2035" s="250" t="s">
        <v>21172</v>
      </c>
      <c r="M2035" s="250" t="s">
        <v>1337</v>
      </c>
      <c r="N2035" s="451" t="s">
        <v>20168</v>
      </c>
      <c r="O2035" s="250" t="s">
        <v>20169</v>
      </c>
    </row>
    <row r="2036" spans="3:15">
      <c r="C2036" s="463"/>
      <c r="D2036" s="463"/>
      <c r="E2036" s="463"/>
      <c r="H2036" s="449" t="s">
        <v>1363</v>
      </c>
      <c r="I2036" s="441" t="s">
        <v>21173</v>
      </c>
      <c r="J2036" s="250" t="s">
        <v>21174</v>
      </c>
      <c r="L2036" s="250" t="s">
        <v>21175</v>
      </c>
      <c r="M2036" s="250" t="s">
        <v>1337</v>
      </c>
      <c r="N2036" s="451" t="s">
        <v>17526</v>
      </c>
      <c r="O2036" s="250" t="s">
        <v>20171</v>
      </c>
    </row>
    <row r="2037" spans="3:15">
      <c r="C2037" s="463"/>
      <c r="D2037" s="463"/>
      <c r="E2037" s="463"/>
      <c r="H2037" s="449" t="s">
        <v>1363</v>
      </c>
      <c r="I2037" s="441" t="s">
        <v>21176</v>
      </c>
      <c r="J2037" s="250" t="s">
        <v>21177</v>
      </c>
      <c r="L2037" s="250" t="s">
        <v>21178</v>
      </c>
      <c r="M2037" s="250"/>
      <c r="N2037" s="451"/>
      <c r="O2037" s="250" t="s">
        <v>20171</v>
      </c>
    </row>
    <row r="2038" spans="3:15">
      <c r="C2038" s="463"/>
      <c r="D2038" s="463"/>
      <c r="E2038" s="463"/>
      <c r="H2038" s="449" t="s">
        <v>1363</v>
      </c>
      <c r="I2038" s="441" t="s">
        <v>21179</v>
      </c>
      <c r="J2038" s="250" t="s">
        <v>21180</v>
      </c>
      <c r="L2038" s="250" t="s">
        <v>21181</v>
      </c>
      <c r="M2038" s="250" t="s">
        <v>1337</v>
      </c>
      <c r="N2038" s="451" t="s">
        <v>20173</v>
      </c>
      <c r="O2038" s="250" t="s">
        <v>20174</v>
      </c>
    </row>
    <row r="2039" spans="3:15">
      <c r="C2039" s="463"/>
      <c r="D2039" s="463"/>
      <c r="E2039" s="463"/>
      <c r="H2039" s="449" t="s">
        <v>1363</v>
      </c>
      <c r="I2039" s="441" t="s">
        <v>21182</v>
      </c>
      <c r="J2039" s="250" t="s">
        <v>21183</v>
      </c>
      <c r="L2039" s="250" t="s">
        <v>21184</v>
      </c>
      <c r="M2039" s="250"/>
      <c r="N2039" s="451"/>
      <c r="O2039" s="250" t="s">
        <v>20174</v>
      </c>
    </row>
    <row r="2040" spans="3:15">
      <c r="C2040" s="463"/>
      <c r="D2040" s="463"/>
      <c r="E2040" s="463"/>
      <c r="H2040" s="449" t="s">
        <v>1363</v>
      </c>
      <c r="I2040" s="441" t="s">
        <v>21185</v>
      </c>
      <c r="J2040" s="250" t="s">
        <v>21186</v>
      </c>
      <c r="L2040" s="250" t="s">
        <v>21187</v>
      </c>
      <c r="M2040" s="250" t="s">
        <v>1337</v>
      </c>
      <c r="N2040" s="451" t="s">
        <v>20176</v>
      </c>
      <c r="O2040" s="250" t="s">
        <v>20177</v>
      </c>
    </row>
    <row r="2041" spans="3:15">
      <c r="C2041" s="463"/>
      <c r="D2041" s="463"/>
      <c r="E2041" s="463"/>
      <c r="H2041" s="449" t="s">
        <v>1363</v>
      </c>
      <c r="I2041" s="441" t="s">
        <v>21188</v>
      </c>
      <c r="J2041" s="250" t="s">
        <v>21189</v>
      </c>
      <c r="L2041" s="250" t="s">
        <v>21190</v>
      </c>
      <c r="M2041" s="250" t="s">
        <v>1337</v>
      </c>
      <c r="N2041" s="451" t="s">
        <v>20179</v>
      </c>
      <c r="O2041" s="250" t="s">
        <v>20180</v>
      </c>
    </row>
    <row r="2042" spans="3:15">
      <c r="C2042" s="463"/>
      <c r="D2042" s="463"/>
      <c r="E2042" s="463"/>
      <c r="H2042" s="449" t="s">
        <v>1363</v>
      </c>
      <c r="I2042" s="441" t="s">
        <v>21191</v>
      </c>
      <c r="J2042" s="250" t="s">
        <v>21192</v>
      </c>
      <c r="L2042" s="250" t="s">
        <v>21193</v>
      </c>
      <c r="M2042" s="250" t="s">
        <v>1337</v>
      </c>
      <c r="N2042" s="451" t="s">
        <v>20182</v>
      </c>
      <c r="O2042" s="250" t="s">
        <v>20183</v>
      </c>
    </row>
    <row r="2043" spans="3:15">
      <c r="C2043" s="463"/>
      <c r="D2043" s="463"/>
      <c r="E2043" s="463"/>
      <c r="H2043" s="449" t="s">
        <v>1363</v>
      </c>
      <c r="I2043" s="441" t="s">
        <v>21194</v>
      </c>
      <c r="J2043" s="250" t="s">
        <v>21195</v>
      </c>
      <c r="L2043" s="250" t="s">
        <v>21196</v>
      </c>
      <c r="M2043" s="250" t="s">
        <v>1337</v>
      </c>
      <c r="N2043" s="451" t="s">
        <v>20185</v>
      </c>
      <c r="O2043" s="250" t="s">
        <v>20186</v>
      </c>
    </row>
    <row r="2044" spans="3:15">
      <c r="C2044" s="463"/>
      <c r="D2044" s="463"/>
      <c r="E2044" s="463"/>
      <c r="H2044" s="449" t="s">
        <v>1363</v>
      </c>
      <c r="I2044" s="441" t="s">
        <v>21197</v>
      </c>
      <c r="J2044" s="250" t="s">
        <v>21198</v>
      </c>
      <c r="L2044" s="250" t="s">
        <v>21199</v>
      </c>
      <c r="M2044" s="250"/>
      <c r="N2044" s="451"/>
      <c r="O2044" s="250" t="s">
        <v>20186</v>
      </c>
    </row>
    <row r="2045" spans="3:15">
      <c r="C2045" s="463"/>
      <c r="D2045" s="463"/>
      <c r="E2045" s="463"/>
      <c r="H2045" s="449" t="s">
        <v>1363</v>
      </c>
      <c r="I2045" s="441" t="s">
        <v>21200</v>
      </c>
      <c r="J2045" s="250" t="s">
        <v>21201</v>
      </c>
      <c r="L2045" s="250" t="s">
        <v>21202</v>
      </c>
      <c r="M2045" s="250" t="s">
        <v>1337</v>
      </c>
      <c r="N2045" s="451" t="s">
        <v>20188</v>
      </c>
      <c r="O2045" s="250" t="s">
        <v>20189</v>
      </c>
    </row>
    <row r="2046" spans="3:15">
      <c r="C2046" s="463"/>
      <c r="D2046" s="463"/>
      <c r="E2046" s="463"/>
      <c r="H2046" s="449" t="s">
        <v>1363</v>
      </c>
      <c r="I2046" s="441" t="s">
        <v>21203</v>
      </c>
      <c r="J2046" s="250" t="s">
        <v>21204</v>
      </c>
      <c r="L2046" s="250" t="s">
        <v>21205</v>
      </c>
      <c r="M2046" s="250" t="s">
        <v>1337</v>
      </c>
      <c r="N2046" s="451" t="s">
        <v>20191</v>
      </c>
      <c r="O2046" s="250" t="s">
        <v>20192</v>
      </c>
    </row>
    <row r="2047" spans="3:15">
      <c r="C2047" s="463"/>
      <c r="D2047" s="463"/>
      <c r="E2047" s="463"/>
      <c r="H2047" s="449" t="s">
        <v>1363</v>
      </c>
      <c r="I2047" s="441" t="s">
        <v>21206</v>
      </c>
      <c r="J2047" s="250" t="s">
        <v>21207</v>
      </c>
      <c r="L2047" s="250" t="s">
        <v>21208</v>
      </c>
      <c r="M2047" s="250" t="s">
        <v>1337</v>
      </c>
      <c r="N2047" s="451" t="s">
        <v>20194</v>
      </c>
      <c r="O2047" s="250" t="s">
        <v>20195</v>
      </c>
    </row>
    <row r="2048" spans="3:15">
      <c r="C2048" s="463"/>
      <c r="D2048" s="463"/>
      <c r="E2048" s="463"/>
      <c r="H2048" s="449" t="s">
        <v>1363</v>
      </c>
      <c r="I2048" s="441" t="s">
        <v>21209</v>
      </c>
      <c r="J2048" s="250" t="s">
        <v>21210</v>
      </c>
      <c r="L2048" s="250" t="s">
        <v>21211</v>
      </c>
      <c r="M2048" s="250" t="s">
        <v>1337</v>
      </c>
      <c r="N2048" s="451" t="s">
        <v>20197</v>
      </c>
      <c r="O2048" s="250" t="s">
        <v>20198</v>
      </c>
    </row>
    <row r="2049" spans="3:15">
      <c r="C2049" s="463"/>
      <c r="D2049" s="463"/>
      <c r="E2049" s="463"/>
      <c r="H2049" s="449" t="s">
        <v>1363</v>
      </c>
      <c r="I2049" s="441" t="s">
        <v>21212</v>
      </c>
      <c r="J2049" s="250" t="s">
        <v>21213</v>
      </c>
      <c r="L2049" s="250" t="s">
        <v>21214</v>
      </c>
      <c r="M2049" s="250" t="s">
        <v>1337</v>
      </c>
      <c r="N2049" s="451" t="s">
        <v>20200</v>
      </c>
      <c r="O2049" s="250" t="s">
        <v>20201</v>
      </c>
    </row>
    <row r="2050" spans="3:15">
      <c r="C2050" s="463"/>
      <c r="D2050" s="463"/>
      <c r="E2050" s="463"/>
      <c r="H2050" s="449" t="s">
        <v>1363</v>
      </c>
      <c r="I2050" s="441" t="s">
        <v>21215</v>
      </c>
      <c r="J2050" s="250" t="s">
        <v>21216</v>
      </c>
      <c r="L2050" s="250" t="s">
        <v>21217</v>
      </c>
      <c r="M2050" s="250" t="s">
        <v>1337</v>
      </c>
      <c r="N2050" s="451" t="s">
        <v>20203</v>
      </c>
      <c r="O2050" s="250" t="s">
        <v>20204</v>
      </c>
    </row>
    <row r="2051" spans="3:15">
      <c r="C2051" s="463"/>
      <c r="D2051" s="463"/>
      <c r="E2051" s="463"/>
      <c r="H2051" s="449" t="s">
        <v>1363</v>
      </c>
      <c r="I2051" s="441" t="s">
        <v>21218</v>
      </c>
      <c r="J2051" s="250" t="s">
        <v>21219</v>
      </c>
      <c r="L2051" s="250" t="s">
        <v>21220</v>
      </c>
      <c r="M2051" s="250" t="s">
        <v>1337</v>
      </c>
      <c r="N2051" s="451" t="s">
        <v>20206</v>
      </c>
      <c r="O2051" s="250" t="s">
        <v>20207</v>
      </c>
    </row>
    <row r="2052" spans="3:15">
      <c r="C2052" s="463"/>
      <c r="D2052" s="463"/>
      <c r="E2052" s="463"/>
      <c r="H2052" s="449" t="s">
        <v>1363</v>
      </c>
      <c r="I2052" s="441" t="s">
        <v>21221</v>
      </c>
      <c r="J2052" s="250" t="s">
        <v>21222</v>
      </c>
      <c r="L2052" s="250" t="s">
        <v>21223</v>
      </c>
      <c r="M2052" s="250" t="s">
        <v>1337</v>
      </c>
      <c r="N2052" s="451" t="s">
        <v>20209</v>
      </c>
      <c r="O2052" s="250" t="s">
        <v>20210</v>
      </c>
    </row>
    <row r="2053" spans="3:15">
      <c r="C2053" s="463"/>
      <c r="D2053" s="463"/>
      <c r="E2053" s="463"/>
      <c r="H2053" s="449" t="s">
        <v>1363</v>
      </c>
      <c r="I2053" s="441" t="s">
        <v>21224</v>
      </c>
      <c r="J2053" s="250" t="s">
        <v>21225</v>
      </c>
      <c r="L2053" s="250" t="s">
        <v>21226</v>
      </c>
      <c r="M2053" s="250" t="s">
        <v>1337</v>
      </c>
      <c r="N2053" s="451" t="s">
        <v>20212</v>
      </c>
      <c r="O2053" s="250" t="s">
        <v>20213</v>
      </c>
    </row>
    <row r="2054" spans="3:15">
      <c r="C2054" s="463"/>
      <c r="D2054" s="463"/>
      <c r="E2054" s="463"/>
      <c r="H2054" s="459"/>
      <c r="I2054" s="455" t="s">
        <v>1254</v>
      </c>
      <c r="J2054" s="460"/>
      <c r="L2054" s="250" t="s">
        <v>21227</v>
      </c>
      <c r="M2054" s="250" t="s">
        <v>1337</v>
      </c>
      <c r="N2054" s="451" t="s">
        <v>20215</v>
      </c>
      <c r="O2054" s="250" t="s">
        <v>20216</v>
      </c>
    </row>
    <row r="2055" spans="3:15">
      <c r="C2055" s="463"/>
      <c r="D2055" s="463"/>
      <c r="E2055" s="463"/>
      <c r="H2055" s="449" t="s">
        <v>1365</v>
      </c>
      <c r="I2055" s="441" t="s">
        <v>21228</v>
      </c>
      <c r="J2055" s="250" t="s">
        <v>21229</v>
      </c>
      <c r="L2055" s="250" t="s">
        <v>21230</v>
      </c>
      <c r="M2055" s="250" t="s">
        <v>1337</v>
      </c>
      <c r="N2055" s="451" t="s">
        <v>20218</v>
      </c>
      <c r="O2055" s="250" t="s">
        <v>20219</v>
      </c>
    </row>
    <row r="2056" spans="3:15">
      <c r="C2056" s="463"/>
      <c r="D2056" s="463"/>
      <c r="E2056" s="463"/>
      <c r="H2056" s="449" t="s">
        <v>1365</v>
      </c>
      <c r="I2056" s="441" t="s">
        <v>21231</v>
      </c>
      <c r="J2056" s="250" t="s">
        <v>21232</v>
      </c>
      <c r="L2056" s="250" t="s">
        <v>21233</v>
      </c>
      <c r="M2056" s="250" t="s">
        <v>1337</v>
      </c>
      <c r="N2056" s="451" t="s">
        <v>20221</v>
      </c>
      <c r="O2056" s="250" t="s">
        <v>20222</v>
      </c>
    </row>
    <row r="2057" spans="3:15">
      <c r="C2057" s="463"/>
      <c r="D2057" s="463"/>
      <c r="E2057" s="463"/>
      <c r="H2057" s="449" t="s">
        <v>1365</v>
      </c>
      <c r="I2057" s="441" t="s">
        <v>21234</v>
      </c>
      <c r="J2057" s="250" t="s">
        <v>21235</v>
      </c>
      <c r="L2057" s="250" t="s">
        <v>21236</v>
      </c>
      <c r="M2057" s="250" t="s">
        <v>1337</v>
      </c>
      <c r="N2057" s="451" t="s">
        <v>20224</v>
      </c>
      <c r="O2057" s="250" t="s">
        <v>20225</v>
      </c>
    </row>
    <row r="2058" spans="3:15">
      <c r="C2058" s="463"/>
      <c r="D2058" s="463"/>
      <c r="E2058" s="463"/>
      <c r="H2058" s="449" t="s">
        <v>1365</v>
      </c>
      <c r="I2058" s="441" t="s">
        <v>17790</v>
      </c>
      <c r="J2058" s="250" t="s">
        <v>21237</v>
      </c>
      <c r="L2058" s="250" t="s">
        <v>21238</v>
      </c>
      <c r="M2058" s="250" t="s">
        <v>1339</v>
      </c>
      <c r="N2058" s="451" t="s">
        <v>20228</v>
      </c>
      <c r="O2058" s="250" t="s">
        <v>20229</v>
      </c>
    </row>
    <row r="2059" spans="3:15">
      <c r="C2059" s="463"/>
      <c r="D2059" s="463"/>
      <c r="E2059" s="463"/>
      <c r="H2059" s="449" t="s">
        <v>1365</v>
      </c>
      <c r="I2059" s="441" t="s">
        <v>21239</v>
      </c>
      <c r="J2059" s="250" t="s">
        <v>21240</v>
      </c>
      <c r="L2059" s="250" t="s">
        <v>21241</v>
      </c>
      <c r="M2059" s="250" t="s">
        <v>1339</v>
      </c>
      <c r="N2059" s="451" t="s">
        <v>20231</v>
      </c>
      <c r="O2059" s="250" t="s">
        <v>20232</v>
      </c>
    </row>
    <row r="2060" spans="3:15">
      <c r="C2060" s="463"/>
      <c r="D2060" s="463"/>
      <c r="E2060" s="463"/>
      <c r="H2060" s="449" t="s">
        <v>1365</v>
      </c>
      <c r="I2060" s="441" t="s">
        <v>21242</v>
      </c>
      <c r="J2060" s="250" t="s">
        <v>21243</v>
      </c>
      <c r="L2060" s="250" t="s">
        <v>21244</v>
      </c>
      <c r="M2060" s="250"/>
      <c r="N2060" s="451"/>
      <c r="O2060" s="250" t="s">
        <v>20232</v>
      </c>
    </row>
    <row r="2061" spans="3:15">
      <c r="C2061" s="463"/>
      <c r="D2061" s="463"/>
      <c r="E2061" s="463"/>
      <c r="H2061" s="449" t="s">
        <v>1365</v>
      </c>
      <c r="I2061" s="441" t="s">
        <v>21245</v>
      </c>
      <c r="J2061" s="250" t="s">
        <v>21246</v>
      </c>
      <c r="L2061" s="250" t="s">
        <v>21247</v>
      </c>
      <c r="M2061" s="250" t="s">
        <v>1339</v>
      </c>
      <c r="N2061" s="451" t="s">
        <v>20234</v>
      </c>
      <c r="O2061" s="250" t="s">
        <v>20235</v>
      </c>
    </row>
    <row r="2062" spans="3:15">
      <c r="C2062" s="463"/>
      <c r="D2062" s="463"/>
      <c r="E2062" s="463"/>
      <c r="H2062" s="449" t="s">
        <v>1365</v>
      </c>
      <c r="I2062" s="441" t="s">
        <v>21248</v>
      </c>
      <c r="J2062" s="250" t="s">
        <v>21249</v>
      </c>
      <c r="L2062" s="250" t="s">
        <v>21250</v>
      </c>
      <c r="M2062" s="250"/>
      <c r="N2062" s="451"/>
      <c r="O2062" s="250" t="s">
        <v>20235</v>
      </c>
    </row>
    <row r="2063" spans="3:15">
      <c r="C2063" s="463"/>
      <c r="D2063" s="463"/>
      <c r="E2063" s="463"/>
      <c r="H2063" s="449" t="s">
        <v>1365</v>
      </c>
      <c r="I2063" s="441" t="s">
        <v>19197</v>
      </c>
      <c r="J2063" s="250" t="s">
        <v>21251</v>
      </c>
      <c r="L2063" s="250" t="s">
        <v>21252</v>
      </c>
      <c r="M2063" s="250"/>
      <c r="N2063" s="451"/>
      <c r="O2063" s="250" t="s">
        <v>20235</v>
      </c>
    </row>
    <row r="2064" spans="3:15">
      <c r="C2064" s="463"/>
      <c r="D2064" s="463"/>
      <c r="E2064" s="463"/>
      <c r="H2064" s="449" t="s">
        <v>1365</v>
      </c>
      <c r="I2064" s="441" t="s">
        <v>21253</v>
      </c>
      <c r="J2064" s="250" t="s">
        <v>21254</v>
      </c>
      <c r="L2064" s="250" t="s">
        <v>21255</v>
      </c>
      <c r="M2064" s="250" t="s">
        <v>1339</v>
      </c>
      <c r="N2064" s="451" t="s">
        <v>20237</v>
      </c>
      <c r="O2064" s="250" t="s">
        <v>20238</v>
      </c>
    </row>
    <row r="2065" spans="3:15">
      <c r="C2065" s="463"/>
      <c r="D2065" s="463"/>
      <c r="E2065" s="463"/>
      <c r="H2065" s="449" t="s">
        <v>1365</v>
      </c>
      <c r="I2065" s="441" t="s">
        <v>21256</v>
      </c>
      <c r="J2065" s="250" t="s">
        <v>21257</v>
      </c>
      <c r="L2065" s="250" t="s">
        <v>21258</v>
      </c>
      <c r="M2065" s="250"/>
      <c r="N2065" s="451"/>
      <c r="O2065" s="250" t="s">
        <v>20238</v>
      </c>
    </row>
    <row r="2066" spans="3:15">
      <c r="C2066" s="463"/>
      <c r="D2066" s="463"/>
      <c r="E2066" s="463"/>
      <c r="H2066" s="449" t="s">
        <v>1365</v>
      </c>
      <c r="I2066" s="441" t="s">
        <v>21259</v>
      </c>
      <c r="J2066" s="250" t="s">
        <v>21260</v>
      </c>
      <c r="L2066" s="250" t="s">
        <v>21261</v>
      </c>
      <c r="M2066" s="250"/>
      <c r="N2066" s="451"/>
      <c r="O2066" s="250" t="s">
        <v>20238</v>
      </c>
    </row>
    <row r="2067" spans="3:15">
      <c r="C2067" s="463"/>
      <c r="D2067" s="463"/>
      <c r="E2067" s="463"/>
      <c r="H2067" s="449" t="s">
        <v>1365</v>
      </c>
      <c r="I2067" s="441" t="s">
        <v>21262</v>
      </c>
      <c r="J2067" s="250" t="s">
        <v>21263</v>
      </c>
      <c r="L2067" s="250" t="s">
        <v>21264</v>
      </c>
      <c r="M2067" s="250" t="s">
        <v>1339</v>
      </c>
      <c r="N2067" s="451" t="s">
        <v>20240</v>
      </c>
      <c r="O2067" s="250" t="s">
        <v>20241</v>
      </c>
    </row>
    <row r="2068" spans="3:15">
      <c r="C2068" s="463"/>
      <c r="D2068" s="463"/>
      <c r="E2068" s="463"/>
      <c r="H2068" s="449" t="s">
        <v>1365</v>
      </c>
      <c r="I2068" s="441" t="s">
        <v>21265</v>
      </c>
      <c r="J2068" s="250" t="s">
        <v>21266</v>
      </c>
      <c r="L2068" s="250" t="s">
        <v>21267</v>
      </c>
      <c r="M2068" s="250"/>
      <c r="N2068" s="451"/>
      <c r="O2068" s="250" t="s">
        <v>20241</v>
      </c>
    </row>
    <row r="2069" spans="3:15">
      <c r="C2069" s="463"/>
      <c r="D2069" s="463"/>
      <c r="E2069" s="463"/>
      <c r="H2069" s="449" t="s">
        <v>1365</v>
      </c>
      <c r="I2069" s="441" t="s">
        <v>21268</v>
      </c>
      <c r="J2069" s="250" t="s">
        <v>21269</v>
      </c>
      <c r="L2069" s="250" t="s">
        <v>21270</v>
      </c>
      <c r="M2069" s="250"/>
      <c r="N2069" s="451"/>
      <c r="O2069" s="250" t="s">
        <v>20241</v>
      </c>
    </row>
    <row r="2070" spans="3:15">
      <c r="C2070" s="463"/>
      <c r="D2070" s="463"/>
      <c r="E2070" s="463"/>
      <c r="H2070" s="449" t="s">
        <v>1365</v>
      </c>
      <c r="I2070" s="441" t="s">
        <v>21271</v>
      </c>
      <c r="J2070" s="250" t="s">
        <v>21272</v>
      </c>
      <c r="L2070" s="250" t="s">
        <v>21273</v>
      </c>
      <c r="M2070" s="250" t="s">
        <v>1339</v>
      </c>
      <c r="N2070" s="451" t="s">
        <v>20243</v>
      </c>
      <c r="O2070" s="250" t="s">
        <v>20244</v>
      </c>
    </row>
    <row r="2071" spans="3:15">
      <c r="C2071" s="463"/>
      <c r="D2071" s="463"/>
      <c r="E2071" s="463"/>
      <c r="H2071" s="449" t="s">
        <v>1365</v>
      </c>
      <c r="I2071" s="441" t="s">
        <v>21274</v>
      </c>
      <c r="J2071" s="250" t="s">
        <v>21275</v>
      </c>
      <c r="L2071" s="250" t="s">
        <v>21276</v>
      </c>
      <c r="M2071" s="250"/>
      <c r="N2071" s="451"/>
      <c r="O2071" s="250" t="s">
        <v>20244</v>
      </c>
    </row>
    <row r="2072" spans="3:15">
      <c r="C2072" s="463"/>
      <c r="D2072" s="463"/>
      <c r="E2072" s="463"/>
      <c r="H2072" s="449" t="s">
        <v>1365</v>
      </c>
      <c r="I2072" s="441" t="s">
        <v>21277</v>
      </c>
      <c r="J2072" s="250" t="s">
        <v>21278</v>
      </c>
      <c r="L2072" s="250" t="s">
        <v>21279</v>
      </c>
      <c r="M2072" s="250" t="s">
        <v>1339</v>
      </c>
      <c r="N2072" s="451" t="s">
        <v>20246</v>
      </c>
      <c r="O2072" s="250" t="s">
        <v>20247</v>
      </c>
    </row>
    <row r="2073" spans="3:15">
      <c r="C2073" s="463"/>
      <c r="D2073" s="463"/>
      <c r="E2073" s="463"/>
      <c r="H2073" s="449" t="s">
        <v>1365</v>
      </c>
      <c r="I2073" s="441" t="s">
        <v>21280</v>
      </c>
      <c r="J2073" s="250" t="s">
        <v>21281</v>
      </c>
      <c r="L2073" s="250" t="s">
        <v>21282</v>
      </c>
      <c r="M2073" s="250"/>
      <c r="N2073" s="451"/>
      <c r="O2073" s="250" t="s">
        <v>20247</v>
      </c>
    </row>
    <row r="2074" spans="3:15">
      <c r="C2074" s="463"/>
      <c r="D2074" s="463"/>
      <c r="E2074" s="463"/>
      <c r="H2074" s="449" t="s">
        <v>1365</v>
      </c>
      <c r="I2074" s="441" t="s">
        <v>21283</v>
      </c>
      <c r="J2074" s="250" t="s">
        <v>21284</v>
      </c>
      <c r="L2074" s="250" t="s">
        <v>21285</v>
      </c>
      <c r="M2074" s="250"/>
      <c r="N2074" s="451"/>
      <c r="O2074" s="250" t="s">
        <v>20247</v>
      </c>
    </row>
    <row r="2075" spans="3:15">
      <c r="C2075" s="463"/>
      <c r="D2075" s="463"/>
      <c r="E2075" s="463"/>
      <c r="H2075" s="449" t="s">
        <v>1365</v>
      </c>
      <c r="I2075" s="441" t="s">
        <v>21286</v>
      </c>
      <c r="J2075" s="250" t="s">
        <v>21287</v>
      </c>
      <c r="L2075" s="250" t="s">
        <v>21288</v>
      </c>
      <c r="M2075" s="250" t="s">
        <v>1339</v>
      </c>
      <c r="N2075" s="451" t="s">
        <v>16759</v>
      </c>
      <c r="O2075" s="250" t="s">
        <v>20249</v>
      </c>
    </row>
    <row r="2076" spans="3:15">
      <c r="C2076" s="463"/>
      <c r="D2076" s="463"/>
      <c r="E2076" s="463"/>
      <c r="H2076" s="449" t="s">
        <v>1365</v>
      </c>
      <c r="I2076" s="441" t="s">
        <v>21289</v>
      </c>
      <c r="J2076" s="250" t="s">
        <v>21290</v>
      </c>
      <c r="L2076" s="250" t="s">
        <v>21291</v>
      </c>
      <c r="M2076" s="250"/>
      <c r="N2076" s="451"/>
      <c r="O2076" s="250" t="s">
        <v>20249</v>
      </c>
    </row>
    <row r="2077" spans="3:15">
      <c r="C2077" s="463"/>
      <c r="D2077" s="463"/>
      <c r="E2077" s="463"/>
      <c r="H2077" s="449"/>
      <c r="I2077" s="455" t="s">
        <v>1256</v>
      </c>
      <c r="J2077" s="250"/>
      <c r="L2077" s="250" t="s">
        <v>21292</v>
      </c>
      <c r="M2077" s="250"/>
      <c r="N2077" s="451"/>
      <c r="O2077" s="250" t="s">
        <v>20249</v>
      </c>
    </row>
    <row r="2078" spans="3:15">
      <c r="C2078" s="463"/>
      <c r="D2078" s="463"/>
      <c r="E2078" s="463"/>
      <c r="H2078" s="250" t="s">
        <v>1367</v>
      </c>
      <c r="I2078" s="451" t="s">
        <v>21293</v>
      </c>
      <c r="J2078" s="250" t="s">
        <v>21294</v>
      </c>
      <c r="L2078" s="250" t="s">
        <v>21295</v>
      </c>
      <c r="M2078" s="250" t="s">
        <v>1339</v>
      </c>
      <c r="N2078" s="451" t="s">
        <v>20251</v>
      </c>
      <c r="O2078" s="250" t="s">
        <v>20252</v>
      </c>
    </row>
    <row r="2079" spans="3:15">
      <c r="C2079" s="463"/>
      <c r="D2079" s="463"/>
      <c r="E2079" s="463"/>
      <c r="H2079" s="250" t="s">
        <v>1367</v>
      </c>
      <c r="I2079" s="451" t="s">
        <v>21296</v>
      </c>
      <c r="J2079" s="250" t="s">
        <v>21297</v>
      </c>
      <c r="L2079" s="250" t="s">
        <v>21298</v>
      </c>
      <c r="M2079" s="250"/>
      <c r="N2079" s="451"/>
      <c r="O2079" s="250" t="s">
        <v>20252</v>
      </c>
    </row>
    <row r="2080" spans="3:15">
      <c r="C2080" s="463"/>
      <c r="D2080" s="463"/>
      <c r="E2080" s="463"/>
      <c r="H2080" s="250" t="s">
        <v>1367</v>
      </c>
      <c r="I2080" s="451" t="s">
        <v>21299</v>
      </c>
      <c r="J2080" s="250" t="s">
        <v>21300</v>
      </c>
      <c r="L2080" s="250" t="s">
        <v>21301</v>
      </c>
      <c r="M2080" s="250" t="s">
        <v>1339</v>
      </c>
      <c r="N2080" s="451" t="s">
        <v>20254</v>
      </c>
      <c r="O2080" s="250" t="s">
        <v>20255</v>
      </c>
    </row>
    <row r="2081" spans="3:15">
      <c r="C2081" s="463"/>
      <c r="D2081" s="463"/>
      <c r="E2081" s="463"/>
      <c r="H2081" s="250" t="s">
        <v>1367</v>
      </c>
      <c r="I2081" s="451" t="s">
        <v>20533</v>
      </c>
      <c r="J2081" s="250" t="s">
        <v>21302</v>
      </c>
      <c r="L2081" s="250" t="s">
        <v>21303</v>
      </c>
      <c r="M2081" s="250" t="s">
        <v>1339</v>
      </c>
      <c r="N2081" s="451" t="s">
        <v>20257</v>
      </c>
      <c r="O2081" s="250" t="s">
        <v>20258</v>
      </c>
    </row>
    <row r="2082" spans="3:15">
      <c r="C2082" s="463"/>
      <c r="D2082" s="463"/>
      <c r="E2082" s="463"/>
      <c r="H2082" s="250" t="s">
        <v>1367</v>
      </c>
      <c r="I2082" s="451" t="s">
        <v>21304</v>
      </c>
      <c r="J2082" s="250" t="s">
        <v>21305</v>
      </c>
      <c r="L2082" s="250" t="s">
        <v>21306</v>
      </c>
      <c r="M2082" s="250" t="s">
        <v>1339</v>
      </c>
      <c r="N2082" s="451" t="s">
        <v>20260</v>
      </c>
      <c r="O2082" s="250" t="s">
        <v>20261</v>
      </c>
    </row>
    <row r="2083" spans="3:15">
      <c r="C2083" s="463"/>
      <c r="D2083" s="463"/>
      <c r="E2083" s="463"/>
      <c r="H2083" s="250" t="s">
        <v>1367</v>
      </c>
      <c r="I2083" s="451" t="s">
        <v>21307</v>
      </c>
      <c r="J2083" s="250" t="s">
        <v>21308</v>
      </c>
      <c r="L2083" s="250" t="s">
        <v>21309</v>
      </c>
      <c r="M2083" s="250"/>
      <c r="N2083" s="451"/>
      <c r="O2083" s="250" t="s">
        <v>20261</v>
      </c>
    </row>
    <row r="2084" spans="3:15">
      <c r="C2084" s="463"/>
      <c r="D2084" s="463"/>
      <c r="E2084" s="463"/>
      <c r="H2084" s="250" t="s">
        <v>1367</v>
      </c>
      <c r="I2084" s="451" t="s">
        <v>21310</v>
      </c>
      <c r="J2084" s="250" t="s">
        <v>21311</v>
      </c>
      <c r="L2084" s="250" t="s">
        <v>21312</v>
      </c>
      <c r="M2084" s="250" t="s">
        <v>1339</v>
      </c>
      <c r="N2084" s="451" t="s">
        <v>20263</v>
      </c>
      <c r="O2084" s="250" t="s">
        <v>20264</v>
      </c>
    </row>
    <row r="2085" spans="3:15">
      <c r="C2085" s="463"/>
      <c r="D2085" s="463"/>
      <c r="E2085" s="463"/>
      <c r="H2085" s="250" t="s">
        <v>1367</v>
      </c>
      <c r="I2085" s="451" t="s">
        <v>18238</v>
      </c>
      <c r="J2085" s="250" t="s">
        <v>21313</v>
      </c>
      <c r="L2085" s="250" t="s">
        <v>21314</v>
      </c>
      <c r="M2085" s="250" t="s">
        <v>1339</v>
      </c>
      <c r="N2085" s="451" t="s">
        <v>20266</v>
      </c>
      <c r="O2085" s="250" t="s">
        <v>20267</v>
      </c>
    </row>
    <row r="2086" spans="3:15">
      <c r="C2086" s="463"/>
      <c r="D2086" s="463"/>
      <c r="E2086" s="463"/>
      <c r="H2086" s="250" t="s">
        <v>1367</v>
      </c>
      <c r="I2086" s="451" t="s">
        <v>21315</v>
      </c>
      <c r="J2086" s="250" t="s">
        <v>21316</v>
      </c>
      <c r="L2086" s="250" t="s">
        <v>21317</v>
      </c>
      <c r="M2086" s="250"/>
      <c r="N2086" s="451"/>
      <c r="O2086" s="250" t="s">
        <v>20267</v>
      </c>
    </row>
    <row r="2087" spans="3:15">
      <c r="C2087" s="463"/>
      <c r="D2087" s="463"/>
      <c r="E2087" s="463"/>
      <c r="H2087" s="250" t="s">
        <v>1367</v>
      </c>
      <c r="I2087" s="451" t="s">
        <v>21318</v>
      </c>
      <c r="J2087" s="250" t="s">
        <v>21319</v>
      </c>
      <c r="L2087" s="250" t="s">
        <v>21320</v>
      </c>
      <c r="M2087" s="250"/>
      <c r="N2087" s="451"/>
      <c r="O2087" s="250" t="s">
        <v>20267</v>
      </c>
    </row>
    <row r="2088" spans="3:15">
      <c r="C2088" s="463"/>
      <c r="D2088" s="463"/>
      <c r="E2088" s="463"/>
      <c r="H2088" s="250" t="s">
        <v>1367</v>
      </c>
      <c r="I2088" s="451" t="s">
        <v>21321</v>
      </c>
      <c r="J2088" s="250" t="s">
        <v>21322</v>
      </c>
      <c r="L2088" s="250" t="s">
        <v>21323</v>
      </c>
      <c r="M2088" s="250"/>
      <c r="N2088" s="451"/>
      <c r="O2088" s="250" t="s">
        <v>20267</v>
      </c>
    </row>
    <row r="2089" spans="3:15">
      <c r="C2089" s="463"/>
      <c r="D2089" s="463"/>
      <c r="E2089" s="463"/>
      <c r="H2089" s="250" t="s">
        <v>1367</v>
      </c>
      <c r="I2089" s="451" t="s">
        <v>21324</v>
      </c>
      <c r="J2089" s="250" t="s">
        <v>21325</v>
      </c>
      <c r="L2089" s="250" t="s">
        <v>21326</v>
      </c>
      <c r="M2089" s="250" t="s">
        <v>1339</v>
      </c>
      <c r="N2089" s="451" t="s">
        <v>20269</v>
      </c>
      <c r="O2089" s="250" t="s">
        <v>20270</v>
      </c>
    </row>
    <row r="2090" spans="3:15">
      <c r="C2090" s="463"/>
      <c r="D2090" s="463"/>
      <c r="E2090" s="463"/>
      <c r="H2090" s="250" t="s">
        <v>1367</v>
      </c>
      <c r="I2090" s="451" t="s">
        <v>21327</v>
      </c>
      <c r="J2090" s="250" t="s">
        <v>21328</v>
      </c>
      <c r="L2090" s="250" t="s">
        <v>21329</v>
      </c>
      <c r="M2090" s="250"/>
      <c r="N2090" s="451"/>
      <c r="O2090" s="250" t="s">
        <v>20270</v>
      </c>
    </row>
    <row r="2091" spans="3:15">
      <c r="C2091" s="463"/>
      <c r="D2091" s="463"/>
      <c r="E2091" s="463"/>
      <c r="H2091" s="250" t="s">
        <v>1367</v>
      </c>
      <c r="I2091" s="451" t="s">
        <v>21330</v>
      </c>
      <c r="J2091" s="250" t="s">
        <v>21331</v>
      </c>
      <c r="L2091" s="250" t="s">
        <v>21332</v>
      </c>
      <c r="M2091" s="250" t="s">
        <v>1339</v>
      </c>
      <c r="N2091" s="451" t="s">
        <v>20272</v>
      </c>
      <c r="O2091" s="250" t="s">
        <v>20273</v>
      </c>
    </row>
    <row r="2092" spans="3:15">
      <c r="C2092" s="463"/>
      <c r="D2092" s="463"/>
      <c r="E2092" s="463"/>
      <c r="H2092" s="250" t="s">
        <v>1367</v>
      </c>
      <c r="I2092" s="451" t="s">
        <v>21333</v>
      </c>
      <c r="J2092" s="250" t="s">
        <v>21334</v>
      </c>
      <c r="L2092" s="250" t="s">
        <v>21335</v>
      </c>
      <c r="M2092" s="250"/>
      <c r="N2092" s="451"/>
      <c r="O2092" s="250" t="s">
        <v>20273</v>
      </c>
    </row>
    <row r="2093" spans="3:15">
      <c r="C2093" s="463"/>
      <c r="D2093" s="463"/>
      <c r="E2093" s="463"/>
      <c r="H2093" s="250" t="s">
        <v>1367</v>
      </c>
      <c r="I2093" s="451" t="s">
        <v>21336</v>
      </c>
      <c r="J2093" s="250" t="s">
        <v>21337</v>
      </c>
      <c r="L2093" s="250" t="s">
        <v>21338</v>
      </c>
      <c r="M2093" s="250" t="s">
        <v>1339</v>
      </c>
      <c r="N2093" s="451" t="s">
        <v>15927</v>
      </c>
      <c r="O2093" s="250" t="s">
        <v>20275</v>
      </c>
    </row>
    <row r="2094" spans="3:15">
      <c r="C2094" s="463"/>
      <c r="D2094" s="463"/>
      <c r="E2094" s="463"/>
      <c r="H2094" s="250" t="s">
        <v>1367</v>
      </c>
      <c r="I2094" s="451" t="s">
        <v>21339</v>
      </c>
      <c r="J2094" s="250" t="s">
        <v>21340</v>
      </c>
      <c r="L2094" s="250" t="s">
        <v>21341</v>
      </c>
      <c r="M2094" s="250"/>
      <c r="N2094" s="451"/>
      <c r="O2094" s="250" t="s">
        <v>20275</v>
      </c>
    </row>
    <row r="2095" spans="3:15">
      <c r="C2095" s="463"/>
      <c r="D2095" s="463"/>
      <c r="E2095" s="463"/>
      <c r="H2095" s="250" t="s">
        <v>1367</v>
      </c>
      <c r="I2095" s="451" t="s">
        <v>21342</v>
      </c>
      <c r="J2095" s="250" t="s">
        <v>21343</v>
      </c>
      <c r="L2095" s="250" t="s">
        <v>21344</v>
      </c>
      <c r="M2095" s="250" t="s">
        <v>1339</v>
      </c>
      <c r="N2095" s="451" t="s">
        <v>20277</v>
      </c>
      <c r="O2095" s="250" t="s">
        <v>20278</v>
      </c>
    </row>
    <row r="2096" spans="3:15">
      <c r="C2096" s="463"/>
      <c r="D2096" s="463"/>
      <c r="E2096" s="463"/>
      <c r="H2096" s="250" t="s">
        <v>1367</v>
      </c>
      <c r="I2096" s="451" t="s">
        <v>21345</v>
      </c>
      <c r="J2096" s="250" t="s">
        <v>21346</v>
      </c>
      <c r="L2096" s="250" t="s">
        <v>21347</v>
      </c>
      <c r="M2096" s="250" t="s">
        <v>1339</v>
      </c>
      <c r="N2096" s="451" t="s">
        <v>20280</v>
      </c>
      <c r="O2096" s="250" t="s">
        <v>20281</v>
      </c>
    </row>
    <row r="2097" spans="3:15">
      <c r="C2097" s="463"/>
      <c r="D2097" s="463"/>
      <c r="E2097" s="463"/>
      <c r="H2097" s="250" t="s">
        <v>1367</v>
      </c>
      <c r="I2097" s="451" t="s">
        <v>21348</v>
      </c>
      <c r="J2097" s="250" t="s">
        <v>21349</v>
      </c>
      <c r="L2097" s="250" t="s">
        <v>21350</v>
      </c>
      <c r="M2097" s="250"/>
      <c r="N2097" s="451"/>
      <c r="O2097" s="250" t="s">
        <v>20281</v>
      </c>
    </row>
    <row r="2098" spans="3:15">
      <c r="C2098" s="463"/>
      <c r="D2098" s="463"/>
      <c r="E2098" s="463"/>
      <c r="H2098" s="250" t="s">
        <v>1367</v>
      </c>
      <c r="I2098" s="451" t="s">
        <v>21351</v>
      </c>
      <c r="J2098" s="250" t="s">
        <v>21352</v>
      </c>
      <c r="L2098" s="250" t="s">
        <v>21353</v>
      </c>
      <c r="M2098" s="250"/>
      <c r="N2098" s="451"/>
      <c r="O2098" s="250" t="s">
        <v>20281</v>
      </c>
    </row>
    <row r="2099" spans="3:15">
      <c r="C2099" s="463"/>
      <c r="D2099" s="463"/>
      <c r="E2099" s="463"/>
      <c r="H2099" s="250" t="s">
        <v>1367</v>
      </c>
      <c r="I2099" s="451" t="s">
        <v>21354</v>
      </c>
      <c r="J2099" s="250" t="s">
        <v>21355</v>
      </c>
      <c r="L2099" s="250" t="s">
        <v>21356</v>
      </c>
      <c r="M2099" s="250" t="s">
        <v>1339</v>
      </c>
      <c r="N2099" s="451" t="s">
        <v>20283</v>
      </c>
      <c r="O2099" s="250" t="s">
        <v>20284</v>
      </c>
    </row>
    <row r="2100" spans="3:15">
      <c r="C2100" s="463"/>
      <c r="D2100" s="463"/>
      <c r="E2100" s="463"/>
      <c r="H2100" s="250" t="s">
        <v>1367</v>
      </c>
      <c r="I2100" s="451" t="s">
        <v>21357</v>
      </c>
      <c r="J2100" s="250" t="s">
        <v>21358</v>
      </c>
      <c r="L2100" s="250" t="s">
        <v>21359</v>
      </c>
      <c r="M2100" s="250" t="s">
        <v>1339</v>
      </c>
      <c r="N2100" s="451" t="s">
        <v>20286</v>
      </c>
      <c r="O2100" s="250" t="s">
        <v>20287</v>
      </c>
    </row>
    <row r="2101" spans="3:15">
      <c r="C2101" s="463"/>
      <c r="D2101" s="463"/>
      <c r="E2101" s="463"/>
      <c r="H2101" s="250" t="s">
        <v>1367</v>
      </c>
      <c r="I2101" s="451" t="s">
        <v>21360</v>
      </c>
      <c r="J2101" s="250" t="s">
        <v>21361</v>
      </c>
      <c r="L2101" s="250" t="s">
        <v>21362</v>
      </c>
      <c r="M2101" s="250" t="s">
        <v>1339</v>
      </c>
      <c r="N2101" s="451" t="s">
        <v>20289</v>
      </c>
      <c r="O2101" s="250" t="s">
        <v>20290</v>
      </c>
    </row>
    <row r="2102" spans="3:15">
      <c r="C2102" s="463"/>
      <c r="D2102" s="463"/>
      <c r="E2102" s="463"/>
      <c r="H2102" s="250" t="s">
        <v>1367</v>
      </c>
      <c r="I2102" s="451" t="s">
        <v>18710</v>
      </c>
      <c r="J2102" s="250" t="s">
        <v>21363</v>
      </c>
      <c r="L2102" s="250" t="s">
        <v>21364</v>
      </c>
      <c r="M2102" s="250" t="s">
        <v>1339</v>
      </c>
      <c r="N2102" s="451" t="s">
        <v>20292</v>
      </c>
      <c r="O2102" s="250" t="s">
        <v>20293</v>
      </c>
    </row>
    <row r="2103" spans="3:15">
      <c r="C2103" s="463"/>
      <c r="D2103" s="463"/>
      <c r="E2103" s="463"/>
      <c r="H2103" s="250" t="s">
        <v>1367</v>
      </c>
      <c r="I2103" s="451" t="s">
        <v>21365</v>
      </c>
      <c r="J2103" s="250" t="s">
        <v>21366</v>
      </c>
      <c r="L2103" s="250" t="s">
        <v>21367</v>
      </c>
      <c r="M2103" s="250" t="s">
        <v>1339</v>
      </c>
      <c r="N2103" s="451" t="s">
        <v>20295</v>
      </c>
      <c r="O2103" s="250" t="s">
        <v>20296</v>
      </c>
    </row>
    <row r="2104" spans="3:15">
      <c r="C2104" s="463"/>
      <c r="D2104" s="463"/>
      <c r="E2104" s="463"/>
      <c r="H2104" s="250" t="s">
        <v>1367</v>
      </c>
      <c r="I2104" s="451" t="s">
        <v>21368</v>
      </c>
      <c r="J2104" s="250" t="s">
        <v>21369</v>
      </c>
      <c r="L2104" s="250" t="s">
        <v>21370</v>
      </c>
      <c r="M2104" s="250" t="s">
        <v>1339</v>
      </c>
      <c r="N2104" s="451" t="s">
        <v>20298</v>
      </c>
      <c r="O2104" s="250" t="s">
        <v>20299</v>
      </c>
    </row>
    <row r="2105" spans="3:15">
      <c r="C2105" s="463"/>
      <c r="D2105" s="463"/>
      <c r="E2105" s="463"/>
      <c r="H2105" s="250" t="s">
        <v>1367</v>
      </c>
      <c r="I2105" s="451" t="s">
        <v>21371</v>
      </c>
      <c r="J2105" s="250" t="s">
        <v>21372</v>
      </c>
      <c r="L2105" s="250" t="s">
        <v>21373</v>
      </c>
      <c r="M2105" s="250" t="s">
        <v>1342</v>
      </c>
      <c r="N2105" s="451" t="s">
        <v>20302</v>
      </c>
      <c r="O2105" s="250" t="s">
        <v>20303</v>
      </c>
    </row>
    <row r="2106" spans="3:15">
      <c r="C2106" s="463"/>
      <c r="D2106" s="463"/>
      <c r="E2106" s="463"/>
      <c r="H2106" s="250" t="s">
        <v>1367</v>
      </c>
      <c r="I2106" s="451" t="s">
        <v>21374</v>
      </c>
      <c r="J2106" s="250" t="s">
        <v>21375</v>
      </c>
      <c r="L2106" s="250" t="s">
        <v>21376</v>
      </c>
      <c r="M2106" s="250"/>
      <c r="N2106" s="451"/>
      <c r="O2106" s="250" t="s">
        <v>20303</v>
      </c>
    </row>
    <row r="2107" spans="3:15">
      <c r="C2107" s="463"/>
      <c r="D2107" s="463"/>
      <c r="E2107" s="463"/>
      <c r="H2107" s="250" t="s">
        <v>1367</v>
      </c>
      <c r="I2107" s="451" t="s">
        <v>21377</v>
      </c>
      <c r="J2107" s="250" t="s">
        <v>21378</v>
      </c>
      <c r="L2107" s="250" t="s">
        <v>21379</v>
      </c>
      <c r="M2107" s="250" t="s">
        <v>1342</v>
      </c>
      <c r="N2107" s="451" t="s">
        <v>20305</v>
      </c>
      <c r="O2107" s="250" t="s">
        <v>20306</v>
      </c>
    </row>
    <row r="2108" spans="3:15">
      <c r="C2108" s="463"/>
      <c r="D2108" s="463"/>
      <c r="E2108" s="463"/>
      <c r="H2108" s="250" t="s">
        <v>1367</v>
      </c>
      <c r="I2108" s="451" t="s">
        <v>21380</v>
      </c>
      <c r="J2108" s="250" t="s">
        <v>21381</v>
      </c>
      <c r="L2108" s="250" t="s">
        <v>21382</v>
      </c>
      <c r="M2108" s="250" t="s">
        <v>1342</v>
      </c>
      <c r="N2108" s="451" t="s">
        <v>20308</v>
      </c>
      <c r="O2108" s="250" t="s">
        <v>20309</v>
      </c>
    </row>
    <row r="2109" spans="3:15">
      <c r="C2109" s="463"/>
      <c r="D2109" s="463"/>
      <c r="E2109" s="463"/>
      <c r="H2109" s="250" t="s">
        <v>1367</v>
      </c>
      <c r="I2109" s="451" t="s">
        <v>21383</v>
      </c>
      <c r="J2109" s="250" t="s">
        <v>21384</v>
      </c>
      <c r="L2109" s="250" t="s">
        <v>21385</v>
      </c>
      <c r="M2109" s="250" t="s">
        <v>1342</v>
      </c>
      <c r="N2109" s="451" t="s">
        <v>20311</v>
      </c>
      <c r="O2109" s="250" t="s">
        <v>20312</v>
      </c>
    </row>
    <row r="2110" spans="3:15">
      <c r="C2110" s="463"/>
      <c r="D2110" s="463"/>
      <c r="E2110" s="463"/>
      <c r="H2110" s="250" t="s">
        <v>1367</v>
      </c>
      <c r="I2110" s="451" t="s">
        <v>21386</v>
      </c>
      <c r="J2110" s="250" t="s">
        <v>21387</v>
      </c>
      <c r="L2110" s="250" t="s">
        <v>21388</v>
      </c>
      <c r="M2110" s="250" t="s">
        <v>1342</v>
      </c>
      <c r="N2110" s="451" t="s">
        <v>20314</v>
      </c>
      <c r="O2110" s="250" t="s">
        <v>20315</v>
      </c>
    </row>
    <row r="2111" spans="3:15">
      <c r="C2111" s="463"/>
      <c r="D2111" s="463"/>
      <c r="E2111" s="463"/>
      <c r="H2111" s="250" t="s">
        <v>1367</v>
      </c>
      <c r="I2111" s="451" t="s">
        <v>21389</v>
      </c>
      <c r="J2111" s="250" t="s">
        <v>21390</v>
      </c>
      <c r="L2111" s="250" t="s">
        <v>21391</v>
      </c>
      <c r="M2111" s="250"/>
      <c r="N2111" s="451"/>
      <c r="O2111" s="250" t="s">
        <v>20315</v>
      </c>
    </row>
    <row r="2112" spans="3:15">
      <c r="C2112" s="463"/>
      <c r="D2112" s="463"/>
      <c r="E2112" s="463"/>
      <c r="H2112" s="250" t="s">
        <v>1367</v>
      </c>
      <c r="I2112" s="451" t="s">
        <v>16657</v>
      </c>
      <c r="J2112" s="250" t="s">
        <v>21392</v>
      </c>
      <c r="L2112" s="250" t="s">
        <v>21393</v>
      </c>
      <c r="M2112" s="250" t="s">
        <v>1342</v>
      </c>
      <c r="N2112" s="451" t="s">
        <v>20317</v>
      </c>
      <c r="O2112" s="250" t="s">
        <v>20318</v>
      </c>
    </row>
    <row r="2113" spans="3:15">
      <c r="C2113" s="463"/>
      <c r="D2113" s="463"/>
      <c r="E2113" s="463"/>
      <c r="H2113" s="449"/>
      <c r="I2113" s="455" t="s">
        <v>1278</v>
      </c>
      <c r="J2113" s="250"/>
      <c r="L2113" s="250" t="s">
        <v>21394</v>
      </c>
      <c r="M2113" s="250" t="s">
        <v>1342</v>
      </c>
      <c r="N2113" s="451" t="s">
        <v>20320</v>
      </c>
      <c r="O2113" s="250" t="s">
        <v>20321</v>
      </c>
    </row>
    <row r="2114" spans="3:15">
      <c r="C2114" s="463"/>
      <c r="D2114" s="463"/>
      <c r="E2114" s="463"/>
      <c r="H2114" s="449" t="s">
        <v>1369</v>
      </c>
      <c r="I2114" s="441" t="s">
        <v>21395</v>
      </c>
      <c r="J2114" s="250" t="s">
        <v>21396</v>
      </c>
      <c r="L2114" s="250" t="s">
        <v>21397</v>
      </c>
      <c r="M2114" s="250" t="s">
        <v>1342</v>
      </c>
      <c r="N2114" s="451" t="s">
        <v>20323</v>
      </c>
      <c r="O2114" s="250" t="s">
        <v>20324</v>
      </c>
    </row>
    <row r="2115" spans="3:15">
      <c r="C2115" s="463"/>
      <c r="D2115" s="463"/>
      <c r="E2115" s="463"/>
      <c r="H2115" s="449" t="s">
        <v>1369</v>
      </c>
      <c r="I2115" s="441" t="s">
        <v>21398</v>
      </c>
      <c r="J2115" s="250" t="s">
        <v>21399</v>
      </c>
      <c r="L2115" s="250" t="s">
        <v>21400</v>
      </c>
      <c r="M2115" s="250" t="s">
        <v>1342</v>
      </c>
      <c r="N2115" s="451" t="s">
        <v>20326</v>
      </c>
      <c r="O2115" s="250" t="s">
        <v>20327</v>
      </c>
    </row>
    <row r="2116" spans="3:15">
      <c r="C2116" s="463"/>
      <c r="D2116" s="463"/>
      <c r="E2116" s="463"/>
      <c r="H2116" s="449" t="s">
        <v>1369</v>
      </c>
      <c r="I2116" s="441" t="s">
        <v>16915</v>
      </c>
      <c r="J2116" s="250" t="s">
        <v>21401</v>
      </c>
      <c r="L2116" s="250" t="s">
        <v>21402</v>
      </c>
      <c r="M2116" s="250" t="s">
        <v>1342</v>
      </c>
      <c r="N2116" s="451" t="s">
        <v>20329</v>
      </c>
      <c r="O2116" s="250" t="s">
        <v>20330</v>
      </c>
    </row>
    <row r="2117" spans="3:15">
      <c r="C2117" s="463"/>
      <c r="D2117" s="463"/>
      <c r="E2117" s="463"/>
      <c r="H2117" s="449" t="s">
        <v>1369</v>
      </c>
      <c r="I2117" s="441" t="s">
        <v>21403</v>
      </c>
      <c r="J2117" s="250" t="s">
        <v>21404</v>
      </c>
      <c r="L2117" s="250" t="s">
        <v>21405</v>
      </c>
      <c r="M2117" s="250" t="s">
        <v>1342</v>
      </c>
      <c r="N2117" s="451" t="s">
        <v>20332</v>
      </c>
      <c r="O2117" s="250" t="s">
        <v>20333</v>
      </c>
    </row>
    <row r="2118" spans="3:15">
      <c r="C2118" s="463"/>
      <c r="D2118" s="463"/>
      <c r="E2118" s="463"/>
      <c r="H2118" s="449" t="s">
        <v>1369</v>
      </c>
      <c r="I2118" s="441" t="s">
        <v>16759</v>
      </c>
      <c r="J2118" s="250" t="s">
        <v>21406</v>
      </c>
      <c r="L2118" s="250" t="s">
        <v>21407</v>
      </c>
      <c r="M2118" s="250" t="s">
        <v>1342</v>
      </c>
      <c r="N2118" s="451" t="s">
        <v>20335</v>
      </c>
      <c r="O2118" s="250" t="s">
        <v>20336</v>
      </c>
    </row>
    <row r="2119" spans="3:15">
      <c r="C2119" s="463"/>
      <c r="D2119" s="463"/>
      <c r="E2119" s="463"/>
      <c r="H2119" s="449" t="s">
        <v>1369</v>
      </c>
      <c r="I2119" s="441" t="s">
        <v>16060</v>
      </c>
      <c r="J2119" s="250" t="s">
        <v>21408</v>
      </c>
      <c r="L2119" s="250" t="s">
        <v>21409</v>
      </c>
      <c r="M2119" s="250" t="s">
        <v>1342</v>
      </c>
      <c r="N2119" s="451" t="s">
        <v>20338</v>
      </c>
      <c r="O2119" s="250" t="s">
        <v>20339</v>
      </c>
    </row>
    <row r="2120" spans="3:15">
      <c r="C2120" s="463"/>
      <c r="D2120" s="463"/>
      <c r="E2120" s="463"/>
      <c r="H2120" s="449" t="s">
        <v>1369</v>
      </c>
      <c r="I2120" s="441" t="s">
        <v>21410</v>
      </c>
      <c r="J2120" s="250" t="s">
        <v>21411</v>
      </c>
      <c r="L2120" s="250" t="s">
        <v>21412</v>
      </c>
      <c r="M2120" s="250" t="s">
        <v>1342</v>
      </c>
      <c r="N2120" s="451" t="s">
        <v>20341</v>
      </c>
      <c r="O2120" s="250" t="s">
        <v>20342</v>
      </c>
    </row>
    <row r="2121" spans="3:15">
      <c r="C2121" s="463"/>
      <c r="D2121" s="463"/>
      <c r="E2121" s="463"/>
      <c r="H2121" s="449" t="s">
        <v>1369</v>
      </c>
      <c r="I2121" s="441" t="s">
        <v>15296</v>
      </c>
      <c r="J2121" s="250" t="s">
        <v>21413</v>
      </c>
      <c r="L2121" s="250" t="s">
        <v>21414</v>
      </c>
      <c r="M2121" s="250" t="s">
        <v>1342</v>
      </c>
      <c r="N2121" s="451" t="s">
        <v>20344</v>
      </c>
      <c r="O2121" s="250" t="s">
        <v>20345</v>
      </c>
    </row>
    <row r="2122" spans="3:15">
      <c r="C2122" s="463"/>
      <c r="D2122" s="463"/>
      <c r="E2122" s="463"/>
      <c r="H2122" s="449" t="s">
        <v>1369</v>
      </c>
      <c r="I2122" s="441" t="s">
        <v>18554</v>
      </c>
      <c r="J2122" s="250" t="s">
        <v>21415</v>
      </c>
      <c r="L2122" s="250" t="s">
        <v>21416</v>
      </c>
      <c r="M2122" s="250" t="s">
        <v>1342</v>
      </c>
      <c r="N2122" s="451" t="s">
        <v>20347</v>
      </c>
      <c r="O2122" s="250" t="s">
        <v>20348</v>
      </c>
    </row>
    <row r="2123" spans="3:15">
      <c r="C2123" s="463"/>
      <c r="D2123" s="463"/>
      <c r="E2123" s="463"/>
      <c r="H2123" s="449" t="s">
        <v>1369</v>
      </c>
      <c r="I2123" s="441" t="s">
        <v>21417</v>
      </c>
      <c r="J2123" s="250" t="s">
        <v>21418</v>
      </c>
      <c r="L2123" s="250" t="s">
        <v>21419</v>
      </c>
      <c r="M2123" s="250" t="s">
        <v>1342</v>
      </c>
      <c r="N2123" s="451" t="s">
        <v>20350</v>
      </c>
      <c r="O2123" s="250" t="s">
        <v>20351</v>
      </c>
    </row>
    <row r="2124" spans="3:15">
      <c r="C2124" s="463"/>
      <c r="D2124" s="463"/>
      <c r="E2124" s="463"/>
      <c r="H2124" s="449" t="s">
        <v>1369</v>
      </c>
      <c r="I2124" s="441" t="s">
        <v>19332</v>
      </c>
      <c r="J2124" s="250" t="s">
        <v>21420</v>
      </c>
      <c r="L2124" s="250" t="s">
        <v>21421</v>
      </c>
      <c r="M2124" s="250" t="s">
        <v>1342</v>
      </c>
      <c r="N2124" s="451" t="s">
        <v>20353</v>
      </c>
      <c r="O2124" s="250" t="s">
        <v>20354</v>
      </c>
    </row>
    <row r="2125" spans="3:15">
      <c r="C2125" s="463"/>
      <c r="D2125" s="463"/>
      <c r="E2125" s="463"/>
      <c r="H2125" s="449" t="s">
        <v>1369</v>
      </c>
      <c r="I2125" s="441" t="s">
        <v>17828</v>
      </c>
      <c r="J2125" s="250" t="s">
        <v>21422</v>
      </c>
      <c r="L2125" s="250" t="s">
        <v>21423</v>
      </c>
      <c r="M2125" s="250" t="s">
        <v>1344</v>
      </c>
      <c r="N2125" s="451" t="s">
        <v>20357</v>
      </c>
      <c r="O2125" s="250" t="s">
        <v>20358</v>
      </c>
    </row>
    <row r="2126" spans="3:15">
      <c r="C2126" s="463"/>
      <c r="D2126" s="463"/>
      <c r="E2126" s="463"/>
      <c r="H2126" s="449" t="s">
        <v>1369</v>
      </c>
      <c r="I2126" s="441" t="s">
        <v>21424</v>
      </c>
      <c r="J2126" s="250" t="s">
        <v>21425</v>
      </c>
      <c r="L2126" s="250" t="s">
        <v>21426</v>
      </c>
      <c r="M2126" s="250"/>
      <c r="N2126" s="451"/>
      <c r="O2126" s="250" t="s">
        <v>20358</v>
      </c>
    </row>
    <row r="2127" spans="3:15">
      <c r="C2127" s="463"/>
      <c r="D2127" s="463"/>
      <c r="E2127" s="463"/>
      <c r="H2127" s="449" t="s">
        <v>1369</v>
      </c>
      <c r="I2127" s="441" t="s">
        <v>21427</v>
      </c>
      <c r="J2127" s="250" t="s">
        <v>21428</v>
      </c>
      <c r="L2127" s="250" t="s">
        <v>21429</v>
      </c>
      <c r="M2127" s="250" t="s">
        <v>1344</v>
      </c>
      <c r="N2127" s="451" t="s">
        <v>20360</v>
      </c>
      <c r="O2127" s="250" t="s">
        <v>20361</v>
      </c>
    </row>
    <row r="2128" spans="3:15">
      <c r="C2128" s="463"/>
      <c r="D2128" s="463"/>
      <c r="E2128" s="463"/>
      <c r="H2128" s="449" t="s">
        <v>1369</v>
      </c>
      <c r="I2128" s="441" t="s">
        <v>17141</v>
      </c>
      <c r="J2128" s="250" t="s">
        <v>21430</v>
      </c>
      <c r="L2128" s="250" t="s">
        <v>21431</v>
      </c>
      <c r="M2128" s="250"/>
      <c r="N2128" s="451"/>
      <c r="O2128" s="250" t="s">
        <v>20361</v>
      </c>
    </row>
    <row r="2129" spans="3:15">
      <c r="C2129" s="463"/>
      <c r="D2129" s="463"/>
      <c r="E2129" s="463"/>
      <c r="H2129" s="449" t="s">
        <v>1369</v>
      </c>
      <c r="I2129" s="441" t="s">
        <v>21432</v>
      </c>
      <c r="J2129" s="250" t="s">
        <v>21433</v>
      </c>
      <c r="L2129" s="250" t="s">
        <v>21434</v>
      </c>
      <c r="M2129" s="250" t="s">
        <v>1344</v>
      </c>
      <c r="N2129" s="451" t="s">
        <v>20363</v>
      </c>
      <c r="O2129" s="250" t="s">
        <v>20364</v>
      </c>
    </row>
    <row r="2130" spans="3:15">
      <c r="C2130" s="463"/>
      <c r="D2130" s="463"/>
      <c r="E2130" s="463"/>
      <c r="H2130" s="449" t="s">
        <v>1369</v>
      </c>
      <c r="I2130" s="441" t="s">
        <v>21435</v>
      </c>
      <c r="J2130" s="250" t="s">
        <v>21436</v>
      </c>
      <c r="L2130" s="250" t="s">
        <v>21437</v>
      </c>
      <c r="M2130" s="250"/>
      <c r="N2130" s="451"/>
      <c r="O2130" s="250" t="s">
        <v>20364</v>
      </c>
    </row>
    <row r="2131" spans="3:15">
      <c r="C2131" s="463"/>
      <c r="D2131" s="463"/>
      <c r="E2131" s="463"/>
      <c r="H2131" s="449" t="s">
        <v>1369</v>
      </c>
      <c r="I2131" s="441" t="s">
        <v>17471</v>
      </c>
      <c r="J2131" s="250" t="s">
        <v>21438</v>
      </c>
      <c r="L2131" s="250" t="s">
        <v>21439</v>
      </c>
      <c r="M2131" s="250" t="s">
        <v>1344</v>
      </c>
      <c r="N2131" s="451" t="s">
        <v>20366</v>
      </c>
      <c r="O2131" s="250" t="s">
        <v>20367</v>
      </c>
    </row>
    <row r="2132" spans="3:15">
      <c r="C2132" s="463"/>
      <c r="D2132" s="463"/>
      <c r="E2132" s="463"/>
      <c r="H2132" s="449" t="s">
        <v>1369</v>
      </c>
      <c r="I2132" s="441" t="s">
        <v>21440</v>
      </c>
      <c r="J2132" s="250" t="s">
        <v>21441</v>
      </c>
      <c r="L2132" s="250" t="s">
        <v>21442</v>
      </c>
      <c r="M2132" s="250" t="s">
        <v>1344</v>
      </c>
      <c r="N2132" s="451" t="s">
        <v>20369</v>
      </c>
      <c r="O2132" s="250" t="s">
        <v>20370</v>
      </c>
    </row>
    <row r="2133" spans="3:15">
      <c r="C2133" s="463"/>
      <c r="D2133" s="463"/>
      <c r="E2133" s="463"/>
      <c r="H2133" s="449" t="s">
        <v>1369</v>
      </c>
      <c r="I2133" s="441" t="s">
        <v>21443</v>
      </c>
      <c r="J2133" s="250" t="s">
        <v>21444</v>
      </c>
      <c r="L2133" s="250" t="s">
        <v>21445</v>
      </c>
      <c r="M2133" s="250"/>
      <c r="N2133" s="451"/>
      <c r="O2133" s="250" t="s">
        <v>20370</v>
      </c>
    </row>
    <row r="2134" spans="3:15">
      <c r="C2134" s="463"/>
      <c r="D2134" s="463"/>
      <c r="E2134" s="463"/>
      <c r="H2134" s="449" t="s">
        <v>1369</v>
      </c>
      <c r="I2134" s="441" t="s">
        <v>21446</v>
      </c>
      <c r="J2134" s="250" t="s">
        <v>21447</v>
      </c>
      <c r="L2134" s="250" t="s">
        <v>21448</v>
      </c>
      <c r="M2134" s="250" t="s">
        <v>1344</v>
      </c>
      <c r="N2134" s="451" t="s">
        <v>20372</v>
      </c>
      <c r="O2134" s="250" t="s">
        <v>20373</v>
      </c>
    </row>
    <row r="2135" spans="3:15">
      <c r="C2135" s="463"/>
      <c r="D2135" s="463"/>
      <c r="E2135" s="463"/>
      <c r="H2135" s="449" t="s">
        <v>1369</v>
      </c>
      <c r="I2135" s="441" t="s">
        <v>21449</v>
      </c>
      <c r="J2135" s="250" t="s">
        <v>21450</v>
      </c>
      <c r="L2135" s="250" t="s">
        <v>21451</v>
      </c>
      <c r="M2135" s="250" t="s">
        <v>1344</v>
      </c>
      <c r="N2135" s="451" t="s">
        <v>20375</v>
      </c>
      <c r="O2135" s="250" t="s">
        <v>20376</v>
      </c>
    </row>
    <row r="2136" spans="3:15">
      <c r="C2136" s="463"/>
      <c r="D2136" s="463"/>
      <c r="E2136" s="463"/>
      <c r="H2136" s="459"/>
      <c r="I2136" s="455" t="s">
        <v>1399</v>
      </c>
      <c r="J2136" s="460"/>
      <c r="L2136" s="250" t="s">
        <v>21452</v>
      </c>
      <c r="M2136" s="250"/>
      <c r="N2136" s="451"/>
      <c r="O2136" s="250" t="s">
        <v>20376</v>
      </c>
    </row>
    <row r="2137" spans="3:15" ht="25.5">
      <c r="C2137" s="463"/>
      <c r="D2137" s="463"/>
      <c r="E2137" s="463"/>
      <c r="H2137" s="449" t="s">
        <v>1371</v>
      </c>
      <c r="I2137" s="441" t="s">
        <v>21453</v>
      </c>
      <c r="J2137" s="250" t="s">
        <v>21454</v>
      </c>
      <c r="L2137" s="250" t="s">
        <v>21455</v>
      </c>
      <c r="M2137" s="250" t="s">
        <v>1344</v>
      </c>
      <c r="N2137" s="451" t="s">
        <v>20378</v>
      </c>
      <c r="O2137" s="250" t="s">
        <v>20379</v>
      </c>
    </row>
    <row r="2138" spans="3:15">
      <c r="C2138" s="463"/>
      <c r="D2138" s="463"/>
      <c r="E2138" s="463"/>
      <c r="H2138" s="449" t="s">
        <v>1371</v>
      </c>
      <c r="I2138" s="441" t="s">
        <v>17828</v>
      </c>
      <c r="J2138" s="250" t="s">
        <v>21456</v>
      </c>
      <c r="L2138" s="250" t="s">
        <v>21457</v>
      </c>
      <c r="M2138" s="250" t="s">
        <v>1344</v>
      </c>
      <c r="N2138" s="451" t="s">
        <v>20381</v>
      </c>
      <c r="O2138" s="250" t="s">
        <v>20382</v>
      </c>
    </row>
    <row r="2139" spans="3:15">
      <c r="C2139" s="463"/>
      <c r="D2139" s="463"/>
      <c r="E2139" s="463"/>
      <c r="H2139" s="449" t="s">
        <v>1371</v>
      </c>
      <c r="I2139" s="441" t="s">
        <v>21458</v>
      </c>
      <c r="J2139" s="250" t="s">
        <v>21459</v>
      </c>
      <c r="L2139" s="250" t="s">
        <v>21460</v>
      </c>
      <c r="M2139" s="250" t="s">
        <v>1344</v>
      </c>
      <c r="N2139" s="451" t="s">
        <v>20384</v>
      </c>
      <c r="O2139" s="250" t="s">
        <v>20385</v>
      </c>
    </row>
    <row r="2140" spans="3:15">
      <c r="C2140" s="463"/>
      <c r="D2140" s="463"/>
      <c r="E2140" s="463"/>
      <c r="H2140" s="449" t="s">
        <v>1371</v>
      </c>
      <c r="I2140" s="441" t="s">
        <v>21461</v>
      </c>
      <c r="J2140" s="250" t="s">
        <v>21462</v>
      </c>
      <c r="L2140" s="250" t="s">
        <v>21463</v>
      </c>
      <c r="M2140" s="250" t="s">
        <v>1344</v>
      </c>
      <c r="N2140" s="451" t="s">
        <v>20387</v>
      </c>
      <c r="O2140" s="250" t="s">
        <v>20388</v>
      </c>
    </row>
    <row r="2141" spans="3:15">
      <c r="C2141" s="463"/>
      <c r="D2141" s="463"/>
      <c r="E2141" s="463"/>
      <c r="H2141" s="449"/>
      <c r="I2141" s="455" t="s">
        <v>1280</v>
      </c>
      <c r="J2141" s="250"/>
      <c r="L2141" s="250" t="s">
        <v>21464</v>
      </c>
      <c r="M2141" s="250"/>
      <c r="N2141" s="451"/>
      <c r="O2141" s="250" t="s">
        <v>20388</v>
      </c>
    </row>
    <row r="2142" spans="3:15">
      <c r="C2142" s="463"/>
      <c r="D2142" s="463"/>
      <c r="E2142" s="463"/>
      <c r="H2142" s="449">
        <v>83</v>
      </c>
      <c r="I2142" s="456" t="s">
        <v>21465</v>
      </c>
      <c r="J2142" s="465" t="s">
        <v>21466</v>
      </c>
      <c r="L2142" s="250" t="s">
        <v>21467</v>
      </c>
      <c r="M2142" s="250" t="s">
        <v>1344</v>
      </c>
      <c r="N2142" s="451" t="s">
        <v>20390</v>
      </c>
      <c r="O2142" s="250" t="s">
        <v>20391</v>
      </c>
    </row>
    <row r="2143" spans="3:15">
      <c r="C2143" s="463"/>
      <c r="D2143" s="463"/>
      <c r="E2143" s="463"/>
      <c r="H2143" s="459"/>
      <c r="I2143" s="455" t="s">
        <v>21468</v>
      </c>
      <c r="J2143" s="460"/>
      <c r="L2143" s="250" t="s">
        <v>21469</v>
      </c>
      <c r="M2143" s="250" t="s">
        <v>1344</v>
      </c>
      <c r="N2143" s="451" t="s">
        <v>20002</v>
      </c>
      <c r="O2143" s="250" t="s">
        <v>20393</v>
      </c>
    </row>
    <row r="2144" spans="3:15">
      <c r="C2144" s="463"/>
      <c r="D2144" s="463"/>
      <c r="E2144" s="463"/>
      <c r="H2144" s="449" t="s">
        <v>1386</v>
      </c>
      <c r="I2144" s="441" t="s">
        <v>21470</v>
      </c>
      <c r="J2144" s="250" t="s">
        <v>21471</v>
      </c>
      <c r="L2144" s="250" t="s">
        <v>21472</v>
      </c>
      <c r="M2144" s="250" t="s">
        <v>1344</v>
      </c>
      <c r="N2144" s="451" t="s">
        <v>20395</v>
      </c>
      <c r="O2144" s="250" t="s">
        <v>20396</v>
      </c>
    </row>
    <row r="2145" spans="3:15">
      <c r="C2145" s="463"/>
      <c r="D2145" s="463"/>
      <c r="E2145" s="463"/>
      <c r="H2145" s="449" t="s">
        <v>1386</v>
      </c>
      <c r="I2145" s="441" t="s">
        <v>21473</v>
      </c>
      <c r="J2145" s="250" t="s">
        <v>21474</v>
      </c>
      <c r="L2145" s="250" t="s">
        <v>21475</v>
      </c>
      <c r="M2145" s="250" t="s">
        <v>1344</v>
      </c>
      <c r="N2145" s="451" t="s">
        <v>20398</v>
      </c>
      <c r="O2145" s="250" t="s">
        <v>20399</v>
      </c>
    </row>
    <row r="2146" spans="3:15">
      <c r="C2146" s="463"/>
      <c r="D2146" s="463"/>
      <c r="E2146" s="463"/>
      <c r="H2146" s="449" t="s">
        <v>1386</v>
      </c>
      <c r="I2146" s="441" t="s">
        <v>21476</v>
      </c>
      <c r="J2146" s="250" t="s">
        <v>21477</v>
      </c>
      <c r="L2146" s="250" t="s">
        <v>21478</v>
      </c>
      <c r="M2146" s="250" t="s">
        <v>1344</v>
      </c>
      <c r="N2146" s="451" t="s">
        <v>17105</v>
      </c>
      <c r="O2146" s="250" t="s">
        <v>20401</v>
      </c>
    </row>
    <row r="2147" spans="3:15">
      <c r="C2147" s="463"/>
      <c r="D2147" s="463"/>
      <c r="E2147" s="463"/>
      <c r="H2147" s="449" t="s">
        <v>1386</v>
      </c>
      <c r="I2147" s="441" t="s">
        <v>21479</v>
      </c>
      <c r="J2147" s="250" t="s">
        <v>21480</v>
      </c>
      <c r="L2147" s="250" t="s">
        <v>21481</v>
      </c>
      <c r="M2147" s="250" t="s">
        <v>1344</v>
      </c>
      <c r="N2147" s="451" t="s">
        <v>20403</v>
      </c>
      <c r="O2147" s="250" t="s">
        <v>20404</v>
      </c>
    </row>
    <row r="2148" spans="3:15">
      <c r="C2148" s="463"/>
      <c r="D2148" s="463"/>
      <c r="E2148" s="463"/>
      <c r="H2148" s="449" t="s">
        <v>1386</v>
      </c>
      <c r="I2148" s="441" t="s">
        <v>21482</v>
      </c>
      <c r="J2148" s="250" t="s">
        <v>21483</v>
      </c>
      <c r="L2148" s="250" t="s">
        <v>21484</v>
      </c>
      <c r="M2148" s="250" t="s">
        <v>1344</v>
      </c>
      <c r="N2148" s="451" t="s">
        <v>20406</v>
      </c>
      <c r="O2148" s="250" t="s">
        <v>20407</v>
      </c>
    </row>
    <row r="2149" spans="3:15">
      <c r="C2149" s="463"/>
      <c r="D2149" s="463"/>
      <c r="E2149" s="463"/>
      <c r="H2149" s="449" t="s">
        <v>1386</v>
      </c>
      <c r="I2149" s="441" t="s">
        <v>21485</v>
      </c>
      <c r="J2149" s="250" t="s">
        <v>21486</v>
      </c>
      <c r="L2149" s="250" t="s">
        <v>21487</v>
      </c>
      <c r="M2149" s="250" t="s">
        <v>1344</v>
      </c>
      <c r="N2149" s="451" t="s">
        <v>20409</v>
      </c>
      <c r="O2149" s="250" t="s">
        <v>20410</v>
      </c>
    </row>
    <row r="2150" spans="3:15">
      <c r="C2150" s="463"/>
      <c r="D2150" s="463"/>
      <c r="E2150" s="463"/>
      <c r="H2150" s="449" t="s">
        <v>1386</v>
      </c>
      <c r="I2150" s="441" t="s">
        <v>21488</v>
      </c>
      <c r="J2150" s="250" t="s">
        <v>21489</v>
      </c>
      <c r="L2150" s="250" t="s">
        <v>21490</v>
      </c>
      <c r="M2150" s="250" t="s">
        <v>1344</v>
      </c>
      <c r="N2150" s="451" t="s">
        <v>20412</v>
      </c>
      <c r="O2150" s="250" t="s">
        <v>20413</v>
      </c>
    </row>
    <row r="2151" spans="3:15">
      <c r="C2151" s="463"/>
      <c r="D2151" s="463"/>
      <c r="E2151" s="463"/>
      <c r="H2151" s="449" t="s">
        <v>1386</v>
      </c>
      <c r="I2151" s="441" t="s">
        <v>21491</v>
      </c>
      <c r="J2151" s="250" t="s">
        <v>21492</v>
      </c>
      <c r="L2151" s="250" t="s">
        <v>21493</v>
      </c>
      <c r="M2151" s="250" t="s">
        <v>1344</v>
      </c>
      <c r="N2151" s="451" t="s">
        <v>18334</v>
      </c>
      <c r="O2151" s="250" t="s">
        <v>20415</v>
      </c>
    </row>
    <row r="2152" spans="3:15">
      <c r="C2152" s="463"/>
      <c r="D2152" s="463"/>
      <c r="E2152" s="463"/>
      <c r="H2152" s="449" t="s">
        <v>1386</v>
      </c>
      <c r="I2152" s="441" t="s">
        <v>21494</v>
      </c>
      <c r="J2152" s="250" t="s">
        <v>21495</v>
      </c>
      <c r="L2152" s="250" t="s">
        <v>21496</v>
      </c>
      <c r="M2152" s="250" t="s">
        <v>1344</v>
      </c>
      <c r="N2152" s="451" t="s">
        <v>20417</v>
      </c>
      <c r="O2152" s="250" t="s">
        <v>20418</v>
      </c>
    </row>
    <row r="2153" spans="3:15">
      <c r="C2153" s="463"/>
      <c r="D2153" s="463"/>
      <c r="E2153" s="463"/>
      <c r="H2153" s="449" t="s">
        <v>1386</v>
      </c>
      <c r="I2153" s="441" t="s">
        <v>21497</v>
      </c>
      <c r="J2153" s="250" t="s">
        <v>21498</v>
      </c>
      <c r="L2153" s="250" t="s">
        <v>21499</v>
      </c>
      <c r="M2153" s="250" t="s">
        <v>1344</v>
      </c>
      <c r="N2153" s="451" t="s">
        <v>20420</v>
      </c>
      <c r="O2153" s="250" t="s">
        <v>20421</v>
      </c>
    </row>
    <row r="2154" spans="3:15">
      <c r="C2154" s="463"/>
      <c r="D2154" s="463"/>
      <c r="E2154" s="463"/>
      <c r="H2154" s="449" t="s">
        <v>1386</v>
      </c>
      <c r="I2154" s="441" t="s">
        <v>21500</v>
      </c>
      <c r="J2154" s="250" t="s">
        <v>21501</v>
      </c>
      <c r="L2154" s="250" t="s">
        <v>21502</v>
      </c>
      <c r="M2154" s="250" t="s">
        <v>1344</v>
      </c>
      <c r="N2154" s="451" t="s">
        <v>20423</v>
      </c>
      <c r="O2154" s="250" t="s">
        <v>20424</v>
      </c>
    </row>
    <row r="2155" spans="3:15">
      <c r="C2155" s="463"/>
      <c r="D2155" s="463"/>
      <c r="E2155" s="463"/>
      <c r="H2155" s="449" t="s">
        <v>1386</v>
      </c>
      <c r="I2155" s="441" t="s">
        <v>21503</v>
      </c>
      <c r="J2155" s="250" t="s">
        <v>21504</v>
      </c>
      <c r="L2155" s="250" t="s">
        <v>21505</v>
      </c>
      <c r="M2155" s="250" t="s">
        <v>1344</v>
      </c>
      <c r="N2155" s="451" t="s">
        <v>20426</v>
      </c>
      <c r="O2155" s="250" t="s">
        <v>20427</v>
      </c>
    </row>
    <row r="2156" spans="3:15">
      <c r="C2156" s="463"/>
      <c r="D2156" s="463"/>
      <c r="E2156" s="463"/>
      <c r="H2156" s="449" t="s">
        <v>1386</v>
      </c>
      <c r="I2156" s="441" t="s">
        <v>21506</v>
      </c>
      <c r="J2156" s="250" t="s">
        <v>21507</v>
      </c>
      <c r="L2156" s="250" t="s">
        <v>21508</v>
      </c>
      <c r="M2156" s="250" t="s">
        <v>1344</v>
      </c>
      <c r="N2156" s="451" t="s">
        <v>20429</v>
      </c>
      <c r="O2156" s="250" t="s">
        <v>20430</v>
      </c>
    </row>
    <row r="2157" spans="3:15">
      <c r="C2157" s="463"/>
      <c r="D2157" s="463"/>
      <c r="E2157" s="463"/>
      <c r="H2157" s="449" t="s">
        <v>1386</v>
      </c>
      <c r="I2157" s="441" t="s">
        <v>21509</v>
      </c>
      <c r="J2157" s="250" t="s">
        <v>21510</v>
      </c>
      <c r="L2157" s="250" t="s">
        <v>21511</v>
      </c>
      <c r="M2157" s="250" t="s">
        <v>1344</v>
      </c>
      <c r="N2157" s="451" t="s">
        <v>20432</v>
      </c>
      <c r="O2157" s="250" t="s">
        <v>20433</v>
      </c>
    </row>
    <row r="2158" spans="3:15">
      <c r="C2158" s="463"/>
      <c r="D2158" s="463"/>
      <c r="E2158" s="463"/>
      <c r="H2158" s="449" t="s">
        <v>1386</v>
      </c>
      <c r="I2158" s="441" t="s">
        <v>21512</v>
      </c>
      <c r="J2158" s="250" t="s">
        <v>21513</v>
      </c>
      <c r="L2158" s="250" t="s">
        <v>21514</v>
      </c>
      <c r="M2158" s="250"/>
      <c r="N2158" s="451"/>
      <c r="O2158" s="250" t="s">
        <v>20433</v>
      </c>
    </row>
    <row r="2159" spans="3:15">
      <c r="C2159" s="463"/>
      <c r="D2159" s="463"/>
      <c r="E2159" s="463"/>
      <c r="H2159" s="449" t="s">
        <v>1386</v>
      </c>
      <c r="I2159" s="441" t="s">
        <v>15927</v>
      </c>
      <c r="J2159" s="250" t="s">
        <v>21515</v>
      </c>
      <c r="L2159" s="250" t="s">
        <v>21516</v>
      </c>
      <c r="M2159" s="250" t="s">
        <v>1344</v>
      </c>
      <c r="N2159" s="451" t="s">
        <v>20435</v>
      </c>
      <c r="O2159" s="250" t="s">
        <v>20436</v>
      </c>
    </row>
    <row r="2160" spans="3:15">
      <c r="C2160" s="463"/>
      <c r="D2160" s="463"/>
      <c r="E2160" s="463"/>
      <c r="H2160" s="449" t="s">
        <v>1386</v>
      </c>
      <c r="I2160" s="441" t="s">
        <v>21517</v>
      </c>
      <c r="J2160" s="250" t="s">
        <v>21518</v>
      </c>
      <c r="L2160" s="250" t="s">
        <v>21519</v>
      </c>
      <c r="M2160" s="250" t="s">
        <v>1344</v>
      </c>
      <c r="N2160" s="451" t="s">
        <v>20438</v>
      </c>
      <c r="O2160" s="250" t="s">
        <v>20439</v>
      </c>
    </row>
    <row r="2161" spans="3:15">
      <c r="C2161" s="463"/>
      <c r="D2161" s="463"/>
      <c r="E2161" s="463"/>
      <c r="H2161" s="449" t="s">
        <v>1386</v>
      </c>
      <c r="I2161" s="441" t="s">
        <v>16897</v>
      </c>
      <c r="J2161" s="250" t="s">
        <v>21520</v>
      </c>
      <c r="L2161" s="250" t="s">
        <v>21521</v>
      </c>
      <c r="M2161" s="250" t="s">
        <v>1344</v>
      </c>
      <c r="N2161" s="451" t="s">
        <v>20441</v>
      </c>
      <c r="O2161" s="250" t="s">
        <v>20442</v>
      </c>
    </row>
    <row r="2162" spans="3:15">
      <c r="C2162" s="463"/>
      <c r="D2162" s="463"/>
      <c r="E2162" s="463"/>
      <c r="H2162" s="449" t="s">
        <v>1386</v>
      </c>
      <c r="I2162" s="441" t="s">
        <v>17141</v>
      </c>
      <c r="J2162" s="250" t="s">
        <v>21522</v>
      </c>
      <c r="L2162" s="250" t="s">
        <v>21523</v>
      </c>
      <c r="M2162" s="250" t="s">
        <v>1344</v>
      </c>
      <c r="N2162" s="451" t="s">
        <v>20444</v>
      </c>
      <c r="O2162" s="250" t="s">
        <v>20445</v>
      </c>
    </row>
    <row r="2163" spans="3:15">
      <c r="C2163" s="463"/>
      <c r="D2163" s="463"/>
      <c r="E2163" s="463"/>
      <c r="H2163" s="449" t="s">
        <v>1386</v>
      </c>
      <c r="I2163" s="441" t="s">
        <v>21524</v>
      </c>
      <c r="J2163" s="250" t="s">
        <v>21525</v>
      </c>
      <c r="L2163" s="250" t="s">
        <v>21526</v>
      </c>
      <c r="M2163" s="250" t="s">
        <v>1344</v>
      </c>
      <c r="N2163" s="451" t="s">
        <v>20447</v>
      </c>
      <c r="O2163" s="250" t="s">
        <v>20448</v>
      </c>
    </row>
    <row r="2164" spans="3:15">
      <c r="C2164" s="463"/>
      <c r="D2164" s="463"/>
      <c r="E2164" s="463"/>
      <c r="H2164" s="459"/>
      <c r="I2164" s="455" t="s">
        <v>1401</v>
      </c>
      <c r="J2164" s="460"/>
      <c r="L2164" s="250" t="s">
        <v>21527</v>
      </c>
      <c r="M2164" s="250" t="s">
        <v>1344</v>
      </c>
      <c r="N2164" s="451" t="s">
        <v>20450</v>
      </c>
      <c r="O2164" s="250" t="s">
        <v>20451</v>
      </c>
    </row>
    <row r="2165" spans="3:15">
      <c r="C2165" s="463"/>
      <c r="D2165" s="463"/>
      <c r="E2165" s="463"/>
      <c r="H2165" s="449" t="s">
        <v>1388</v>
      </c>
      <c r="I2165" s="441" t="s">
        <v>21528</v>
      </c>
      <c r="J2165" s="250" t="s">
        <v>21529</v>
      </c>
      <c r="L2165" s="250" t="s">
        <v>21530</v>
      </c>
      <c r="M2165" s="250"/>
      <c r="N2165" s="451"/>
      <c r="O2165" s="250" t="s">
        <v>20451</v>
      </c>
    </row>
    <row r="2166" spans="3:15">
      <c r="C2166" s="463"/>
      <c r="D2166" s="463"/>
      <c r="E2166" s="463"/>
      <c r="H2166" s="449" t="s">
        <v>1388</v>
      </c>
      <c r="I2166" s="441" t="s">
        <v>21531</v>
      </c>
      <c r="J2166" s="250" t="s">
        <v>21532</v>
      </c>
      <c r="L2166" s="250" t="s">
        <v>21533</v>
      </c>
      <c r="M2166" s="250" t="s">
        <v>1344</v>
      </c>
      <c r="N2166" s="451" t="s">
        <v>20453</v>
      </c>
      <c r="O2166" s="250" t="s">
        <v>20454</v>
      </c>
    </row>
    <row r="2167" spans="3:15">
      <c r="C2167" s="463"/>
      <c r="D2167" s="463"/>
      <c r="E2167" s="463"/>
      <c r="H2167" s="449" t="s">
        <v>1388</v>
      </c>
      <c r="I2167" s="441" t="s">
        <v>21534</v>
      </c>
      <c r="J2167" s="250" t="s">
        <v>21535</v>
      </c>
      <c r="L2167" s="250" t="s">
        <v>21536</v>
      </c>
      <c r="M2167" s="250" t="s">
        <v>1344</v>
      </c>
      <c r="N2167" s="451" t="s">
        <v>20456</v>
      </c>
      <c r="O2167" s="250" t="s">
        <v>20457</v>
      </c>
    </row>
    <row r="2168" spans="3:15">
      <c r="C2168" s="463"/>
      <c r="D2168" s="463"/>
      <c r="E2168" s="463"/>
      <c r="H2168" s="449" t="s">
        <v>1388</v>
      </c>
      <c r="I2168" s="441" t="s">
        <v>21537</v>
      </c>
      <c r="J2168" s="250" t="s">
        <v>21538</v>
      </c>
      <c r="L2168" s="250" t="s">
        <v>21539</v>
      </c>
      <c r="M2168" s="250" t="s">
        <v>1344</v>
      </c>
      <c r="N2168" s="451" t="s">
        <v>20459</v>
      </c>
      <c r="O2168" s="250" t="s">
        <v>20460</v>
      </c>
    </row>
    <row r="2169" spans="3:15">
      <c r="C2169" s="463"/>
      <c r="D2169" s="463"/>
      <c r="E2169" s="463"/>
      <c r="H2169" s="449" t="s">
        <v>1388</v>
      </c>
      <c r="I2169" s="441" t="s">
        <v>21540</v>
      </c>
      <c r="J2169" s="250" t="s">
        <v>21541</v>
      </c>
      <c r="L2169" s="250" t="s">
        <v>21542</v>
      </c>
      <c r="M2169" s="250" t="s">
        <v>1344</v>
      </c>
      <c r="N2169" s="451" t="s">
        <v>20462</v>
      </c>
      <c r="O2169" s="250" t="s">
        <v>20463</v>
      </c>
    </row>
    <row r="2170" spans="3:15">
      <c r="C2170" s="463"/>
      <c r="D2170" s="463"/>
      <c r="E2170" s="463"/>
      <c r="H2170" s="449" t="s">
        <v>1388</v>
      </c>
      <c r="I2170" s="441" t="s">
        <v>21543</v>
      </c>
      <c r="J2170" s="250" t="s">
        <v>21544</v>
      </c>
      <c r="L2170" s="250" t="s">
        <v>21545</v>
      </c>
      <c r="M2170" s="250" t="s">
        <v>1344</v>
      </c>
      <c r="N2170" s="451" t="s">
        <v>20465</v>
      </c>
      <c r="O2170" s="250" t="s">
        <v>20466</v>
      </c>
    </row>
    <row r="2171" spans="3:15">
      <c r="C2171" s="463"/>
      <c r="D2171" s="463"/>
      <c r="E2171" s="463"/>
      <c r="H2171" s="449" t="s">
        <v>1388</v>
      </c>
      <c r="I2171" s="441" t="s">
        <v>21546</v>
      </c>
      <c r="J2171" s="250" t="s">
        <v>21547</v>
      </c>
      <c r="L2171" s="250" t="s">
        <v>21548</v>
      </c>
      <c r="M2171" s="250" t="s">
        <v>1344</v>
      </c>
      <c r="N2171" s="451" t="s">
        <v>20468</v>
      </c>
      <c r="O2171" s="250" t="s">
        <v>20469</v>
      </c>
    </row>
    <row r="2172" spans="3:15">
      <c r="C2172" s="463"/>
      <c r="D2172" s="463"/>
      <c r="E2172" s="463"/>
      <c r="H2172" s="449" t="s">
        <v>1388</v>
      </c>
      <c r="I2172" s="441" t="s">
        <v>21549</v>
      </c>
      <c r="J2172" s="250" t="s">
        <v>21550</v>
      </c>
      <c r="L2172" s="250" t="s">
        <v>21551</v>
      </c>
      <c r="M2172" s="250" t="s">
        <v>1344</v>
      </c>
      <c r="N2172" s="451" t="s">
        <v>20471</v>
      </c>
      <c r="O2172" s="250" t="s">
        <v>20472</v>
      </c>
    </row>
    <row r="2173" spans="3:15">
      <c r="C2173" s="463"/>
      <c r="D2173" s="463"/>
      <c r="E2173" s="463"/>
      <c r="H2173" s="459"/>
      <c r="I2173" s="455" t="s">
        <v>21552</v>
      </c>
      <c r="J2173" s="460"/>
      <c r="L2173" s="250" t="s">
        <v>21553</v>
      </c>
      <c r="M2173" s="250" t="s">
        <v>1344</v>
      </c>
      <c r="N2173" s="451" t="s">
        <v>20474</v>
      </c>
      <c r="O2173" s="250" t="s">
        <v>20475</v>
      </c>
    </row>
    <row r="2174" spans="3:15">
      <c r="C2174" s="463"/>
      <c r="D2174" s="463"/>
      <c r="E2174" s="463"/>
      <c r="H2174" s="449" t="s">
        <v>1392</v>
      </c>
      <c r="I2174" s="441" t="s">
        <v>21554</v>
      </c>
      <c r="J2174" s="250" t="s">
        <v>21555</v>
      </c>
      <c r="L2174" s="250" t="s">
        <v>21556</v>
      </c>
      <c r="M2174" s="250"/>
      <c r="N2174" s="451"/>
      <c r="O2174" s="250" t="s">
        <v>20475</v>
      </c>
    </row>
    <row r="2175" spans="3:15">
      <c r="C2175" s="463"/>
      <c r="D2175" s="463"/>
      <c r="E2175" s="463"/>
      <c r="H2175" s="449" t="s">
        <v>1392</v>
      </c>
      <c r="I2175" s="441" t="s">
        <v>21557</v>
      </c>
      <c r="J2175" s="250" t="s">
        <v>21558</v>
      </c>
      <c r="L2175" s="250" t="s">
        <v>21559</v>
      </c>
      <c r="M2175" s="250" t="s">
        <v>1344</v>
      </c>
      <c r="N2175" s="451" t="s">
        <v>20477</v>
      </c>
      <c r="O2175" s="250" t="s">
        <v>20478</v>
      </c>
    </row>
    <row r="2176" spans="3:15">
      <c r="C2176" s="463"/>
      <c r="D2176" s="463"/>
      <c r="E2176" s="463"/>
      <c r="H2176" s="449" t="s">
        <v>1392</v>
      </c>
      <c r="I2176" s="441" t="s">
        <v>21560</v>
      </c>
      <c r="J2176" s="250" t="s">
        <v>21561</v>
      </c>
      <c r="L2176" s="250" t="s">
        <v>21562</v>
      </c>
      <c r="M2176" s="250" t="s">
        <v>1344</v>
      </c>
      <c r="N2176" s="451" t="s">
        <v>16057</v>
      </c>
      <c r="O2176" s="250" t="s">
        <v>20480</v>
      </c>
    </row>
    <row r="2177" spans="3:15">
      <c r="C2177" s="463"/>
      <c r="D2177" s="463"/>
      <c r="E2177" s="463"/>
      <c r="H2177" s="449" t="s">
        <v>1392</v>
      </c>
      <c r="I2177" s="441" t="s">
        <v>21563</v>
      </c>
      <c r="J2177" s="250" t="s">
        <v>21564</v>
      </c>
      <c r="L2177" s="250" t="s">
        <v>21565</v>
      </c>
      <c r="M2177" s="250" t="s">
        <v>1344</v>
      </c>
      <c r="N2177" s="451" t="s">
        <v>20482</v>
      </c>
      <c r="O2177" s="250" t="s">
        <v>20483</v>
      </c>
    </row>
    <row r="2178" spans="3:15">
      <c r="C2178" s="463"/>
      <c r="D2178" s="463"/>
      <c r="E2178" s="463"/>
      <c r="H2178" s="449" t="s">
        <v>1392</v>
      </c>
      <c r="I2178" s="441" t="s">
        <v>21566</v>
      </c>
      <c r="J2178" s="250" t="s">
        <v>21567</v>
      </c>
      <c r="L2178" s="250" t="s">
        <v>21568</v>
      </c>
      <c r="M2178" s="250" t="s">
        <v>1344</v>
      </c>
      <c r="N2178" s="451" t="s">
        <v>20485</v>
      </c>
      <c r="O2178" s="250" t="s">
        <v>20486</v>
      </c>
    </row>
    <row r="2179" spans="3:15">
      <c r="C2179" s="463"/>
      <c r="D2179" s="463"/>
      <c r="E2179" s="463"/>
      <c r="H2179" s="449" t="s">
        <v>1392</v>
      </c>
      <c r="I2179" s="441" t="s">
        <v>21569</v>
      </c>
      <c r="J2179" s="250" t="s">
        <v>21570</v>
      </c>
      <c r="L2179" s="250" t="s">
        <v>21571</v>
      </c>
      <c r="M2179" s="250" t="s">
        <v>1344</v>
      </c>
      <c r="N2179" s="451" t="s">
        <v>20488</v>
      </c>
      <c r="O2179" s="250" t="s">
        <v>20489</v>
      </c>
    </row>
    <row r="2180" spans="3:15">
      <c r="C2180" s="463"/>
      <c r="D2180" s="463"/>
      <c r="E2180" s="463"/>
      <c r="H2180" s="449" t="s">
        <v>1392</v>
      </c>
      <c r="I2180" s="441" t="s">
        <v>21572</v>
      </c>
      <c r="J2180" s="250" t="s">
        <v>21573</v>
      </c>
      <c r="L2180" s="250" t="s">
        <v>21574</v>
      </c>
      <c r="M2180" s="250" t="s">
        <v>1344</v>
      </c>
      <c r="N2180" s="451" t="s">
        <v>20491</v>
      </c>
      <c r="O2180" s="250" t="s">
        <v>20492</v>
      </c>
    </row>
    <row r="2181" spans="3:15">
      <c r="C2181" s="463"/>
      <c r="D2181" s="463"/>
      <c r="E2181" s="463"/>
      <c r="H2181" s="449" t="s">
        <v>1392</v>
      </c>
      <c r="I2181" s="441" t="s">
        <v>21575</v>
      </c>
      <c r="J2181" s="250" t="s">
        <v>21576</v>
      </c>
      <c r="L2181" s="250" t="s">
        <v>21577</v>
      </c>
      <c r="M2181" s="250"/>
      <c r="N2181" s="451"/>
      <c r="O2181" s="250" t="s">
        <v>20492</v>
      </c>
    </row>
    <row r="2182" spans="3:15">
      <c r="C2182" s="463"/>
      <c r="D2182" s="463"/>
      <c r="E2182" s="463"/>
      <c r="H2182" s="449" t="s">
        <v>1392</v>
      </c>
      <c r="I2182" s="441" t="s">
        <v>21578</v>
      </c>
      <c r="J2182" s="250" t="s">
        <v>21579</v>
      </c>
      <c r="L2182" s="250" t="s">
        <v>21580</v>
      </c>
      <c r="M2182" s="250"/>
      <c r="N2182" s="451"/>
      <c r="O2182" s="250" t="s">
        <v>20492</v>
      </c>
    </row>
    <row r="2183" spans="3:15">
      <c r="C2183" s="463"/>
      <c r="D2183" s="463"/>
      <c r="E2183" s="463"/>
      <c r="H2183" s="449" t="s">
        <v>1392</v>
      </c>
      <c r="I2183" s="441" t="s">
        <v>21581</v>
      </c>
      <c r="J2183" s="250" t="s">
        <v>21582</v>
      </c>
      <c r="L2183" s="250" t="s">
        <v>21583</v>
      </c>
      <c r="M2183" s="250" t="s">
        <v>1344</v>
      </c>
      <c r="N2183" s="451" t="s">
        <v>20494</v>
      </c>
      <c r="O2183" s="250" t="s">
        <v>20495</v>
      </c>
    </row>
    <row r="2184" spans="3:15">
      <c r="C2184" s="463"/>
      <c r="D2184" s="463"/>
      <c r="E2184" s="463"/>
      <c r="H2184" s="449" t="s">
        <v>1392</v>
      </c>
      <c r="I2184" s="441" t="s">
        <v>21584</v>
      </c>
      <c r="J2184" s="250" t="s">
        <v>21585</v>
      </c>
      <c r="L2184" s="250" t="s">
        <v>21586</v>
      </c>
      <c r="M2184" s="250" t="s">
        <v>1344</v>
      </c>
      <c r="N2184" s="451" t="s">
        <v>20497</v>
      </c>
      <c r="O2184" s="250" t="s">
        <v>20498</v>
      </c>
    </row>
    <row r="2185" spans="3:15">
      <c r="C2185" s="463"/>
      <c r="D2185" s="463"/>
      <c r="E2185" s="463"/>
      <c r="H2185" s="449" t="s">
        <v>1392</v>
      </c>
      <c r="I2185" s="441" t="s">
        <v>17556</v>
      </c>
      <c r="J2185" s="250" t="s">
        <v>21587</v>
      </c>
      <c r="L2185" s="250" t="s">
        <v>21588</v>
      </c>
      <c r="M2185" s="250" t="s">
        <v>1344</v>
      </c>
      <c r="N2185" s="451" t="s">
        <v>20500</v>
      </c>
      <c r="O2185" s="250" t="s">
        <v>20501</v>
      </c>
    </row>
    <row r="2186" spans="3:15">
      <c r="C2186" s="463"/>
      <c r="D2186" s="463"/>
      <c r="E2186" s="463"/>
      <c r="H2186" s="459"/>
      <c r="I2186" s="455" t="s">
        <v>1289</v>
      </c>
      <c r="J2186" s="460"/>
      <c r="L2186" s="250" t="s">
        <v>21589</v>
      </c>
      <c r="M2186" s="250" t="s">
        <v>1344</v>
      </c>
      <c r="N2186" s="451" t="s">
        <v>20503</v>
      </c>
      <c r="O2186" s="250" t="s">
        <v>20504</v>
      </c>
    </row>
    <row r="2187" spans="3:15">
      <c r="C2187" s="463"/>
      <c r="D2187" s="463"/>
      <c r="E2187" s="463"/>
      <c r="H2187" s="449" t="s">
        <v>1396</v>
      </c>
      <c r="I2187" s="441" t="s">
        <v>21590</v>
      </c>
      <c r="J2187" s="250" t="s">
        <v>21591</v>
      </c>
      <c r="L2187" s="250" t="s">
        <v>21592</v>
      </c>
      <c r="M2187" s="250"/>
      <c r="N2187" s="451"/>
      <c r="O2187" s="250" t="s">
        <v>20504</v>
      </c>
    </row>
    <row r="2188" spans="3:15">
      <c r="C2188" s="463"/>
      <c r="D2188" s="463"/>
      <c r="E2188" s="463"/>
      <c r="H2188" s="449" t="s">
        <v>1396</v>
      </c>
      <c r="I2188" s="441" t="s">
        <v>21593</v>
      </c>
      <c r="J2188" s="250" t="s">
        <v>21594</v>
      </c>
      <c r="L2188" s="250" t="s">
        <v>21595</v>
      </c>
      <c r="M2188" s="250" t="s">
        <v>1344</v>
      </c>
      <c r="N2188" s="451" t="s">
        <v>20506</v>
      </c>
      <c r="O2188" s="250" t="s">
        <v>20507</v>
      </c>
    </row>
    <row r="2189" spans="3:15">
      <c r="C2189" s="463"/>
      <c r="D2189" s="463"/>
      <c r="E2189" s="463"/>
      <c r="H2189" s="449" t="s">
        <v>1396</v>
      </c>
      <c r="I2189" s="441" t="s">
        <v>21596</v>
      </c>
      <c r="J2189" s="250" t="s">
        <v>21597</v>
      </c>
      <c r="L2189" s="250" t="s">
        <v>21598</v>
      </c>
      <c r="M2189" s="250" t="s">
        <v>1344</v>
      </c>
      <c r="N2189" s="451" t="s">
        <v>20509</v>
      </c>
      <c r="O2189" s="250" t="s">
        <v>20510</v>
      </c>
    </row>
    <row r="2190" spans="3:15">
      <c r="C2190" s="463"/>
      <c r="D2190" s="463"/>
      <c r="E2190" s="463"/>
      <c r="H2190" s="449" t="s">
        <v>1396</v>
      </c>
      <c r="I2190" s="441" t="s">
        <v>21599</v>
      </c>
      <c r="J2190" s="250" t="s">
        <v>21600</v>
      </c>
      <c r="L2190" s="250" t="s">
        <v>21601</v>
      </c>
      <c r="M2190" s="250" t="s">
        <v>1344</v>
      </c>
      <c r="N2190" s="451" t="s">
        <v>20512</v>
      </c>
      <c r="O2190" s="250" t="s">
        <v>20513</v>
      </c>
    </row>
    <row r="2191" spans="3:15">
      <c r="C2191" s="463"/>
      <c r="D2191" s="463"/>
      <c r="E2191" s="463"/>
      <c r="H2191" s="449" t="s">
        <v>1396</v>
      </c>
      <c r="I2191" s="441" t="s">
        <v>21602</v>
      </c>
      <c r="J2191" s="250" t="s">
        <v>21603</v>
      </c>
      <c r="L2191" s="250" t="s">
        <v>21604</v>
      </c>
      <c r="M2191" s="250" t="s">
        <v>1344</v>
      </c>
      <c r="N2191" s="451" t="s">
        <v>20515</v>
      </c>
      <c r="O2191" s="250" t="s">
        <v>20516</v>
      </c>
    </row>
    <row r="2192" spans="3:15">
      <c r="C2192" s="463"/>
      <c r="D2192" s="463"/>
      <c r="E2192" s="463"/>
      <c r="H2192" s="449" t="s">
        <v>1396</v>
      </c>
      <c r="I2192" s="441" t="s">
        <v>21605</v>
      </c>
      <c r="J2192" s="250" t="s">
        <v>21606</v>
      </c>
      <c r="L2192" s="250" t="s">
        <v>21607</v>
      </c>
      <c r="M2192" s="250" t="s">
        <v>1344</v>
      </c>
      <c r="N2192" s="451" t="s">
        <v>20518</v>
      </c>
      <c r="O2192" s="250" t="s">
        <v>20519</v>
      </c>
    </row>
    <row r="2193" spans="3:15">
      <c r="C2193" s="463"/>
      <c r="D2193" s="463"/>
      <c r="E2193" s="463"/>
      <c r="H2193" s="449" t="s">
        <v>1396</v>
      </c>
      <c r="I2193" s="441" t="s">
        <v>21608</v>
      </c>
      <c r="J2193" s="250" t="s">
        <v>21609</v>
      </c>
      <c r="L2193" s="250" t="s">
        <v>21610</v>
      </c>
      <c r="M2193" s="250" t="s">
        <v>1346</v>
      </c>
      <c r="N2193" s="451" t="s">
        <v>20522</v>
      </c>
      <c r="O2193" s="250" t="s">
        <v>20523</v>
      </c>
    </row>
    <row r="2194" spans="3:15">
      <c r="C2194" s="463"/>
      <c r="D2194" s="463"/>
      <c r="E2194" s="463"/>
      <c r="H2194" s="449" t="s">
        <v>1396</v>
      </c>
      <c r="I2194" s="441" t="s">
        <v>21611</v>
      </c>
      <c r="J2194" s="250" t="s">
        <v>21612</v>
      </c>
      <c r="L2194" s="250" t="s">
        <v>21613</v>
      </c>
      <c r="M2194" s="250" t="s">
        <v>1346</v>
      </c>
      <c r="N2194" s="451" t="s">
        <v>20525</v>
      </c>
      <c r="O2194" s="250" t="s">
        <v>20526</v>
      </c>
    </row>
    <row r="2195" spans="3:15">
      <c r="C2195" s="463"/>
      <c r="D2195" s="463"/>
      <c r="E2195" s="463"/>
      <c r="H2195" s="449" t="s">
        <v>1396</v>
      </c>
      <c r="I2195" s="441" t="s">
        <v>21614</v>
      </c>
      <c r="J2195" s="250" t="s">
        <v>21615</v>
      </c>
      <c r="L2195" s="250" t="s">
        <v>21616</v>
      </c>
      <c r="M2195" s="250" t="s">
        <v>1346</v>
      </c>
      <c r="N2195" s="451" t="s">
        <v>20528</v>
      </c>
      <c r="O2195" s="250" t="s">
        <v>20529</v>
      </c>
    </row>
    <row r="2196" spans="3:15">
      <c r="C2196" s="463"/>
      <c r="D2196" s="463"/>
      <c r="E2196" s="463"/>
      <c r="H2196" s="449" t="s">
        <v>1396</v>
      </c>
      <c r="I2196" s="441" t="s">
        <v>21617</v>
      </c>
      <c r="J2196" s="250" t="s">
        <v>21618</v>
      </c>
      <c r="L2196" s="250" t="s">
        <v>21619</v>
      </c>
      <c r="M2196" s="250" t="s">
        <v>1346</v>
      </c>
      <c r="N2196" s="451" t="s">
        <v>17337</v>
      </c>
      <c r="O2196" s="250" t="s">
        <v>20531</v>
      </c>
    </row>
    <row r="2197" spans="3:15">
      <c r="C2197" s="463"/>
      <c r="D2197" s="463"/>
      <c r="E2197" s="463"/>
      <c r="H2197" s="449" t="s">
        <v>1396</v>
      </c>
      <c r="I2197" s="441" t="s">
        <v>15296</v>
      </c>
      <c r="J2197" s="250" t="s">
        <v>21620</v>
      </c>
      <c r="L2197" s="250" t="s">
        <v>21621</v>
      </c>
      <c r="M2197" s="250"/>
      <c r="N2197" s="451"/>
      <c r="O2197" s="250" t="s">
        <v>20531</v>
      </c>
    </row>
    <row r="2198" spans="3:15">
      <c r="C2198" s="463"/>
      <c r="D2198" s="463"/>
      <c r="E2198" s="463"/>
      <c r="H2198" s="449" t="s">
        <v>1396</v>
      </c>
      <c r="I2198" s="441" t="s">
        <v>21622</v>
      </c>
      <c r="J2198" s="250" t="s">
        <v>21623</v>
      </c>
      <c r="L2198" s="250" t="s">
        <v>21624</v>
      </c>
      <c r="M2198" s="250"/>
      <c r="N2198" s="451"/>
      <c r="O2198" s="250" t="s">
        <v>20531</v>
      </c>
    </row>
    <row r="2199" spans="3:15">
      <c r="C2199" s="463"/>
      <c r="D2199" s="463"/>
      <c r="E2199" s="463"/>
      <c r="H2199" s="449" t="s">
        <v>1396</v>
      </c>
      <c r="I2199" s="441" t="s">
        <v>16060</v>
      </c>
      <c r="J2199" s="250" t="s">
        <v>21625</v>
      </c>
      <c r="L2199" s="250" t="s">
        <v>21626</v>
      </c>
      <c r="M2199" s="250" t="s">
        <v>1346</v>
      </c>
      <c r="N2199" s="451" t="s">
        <v>20533</v>
      </c>
      <c r="O2199" s="250" t="s">
        <v>20534</v>
      </c>
    </row>
    <row r="2200" spans="3:15">
      <c r="C2200" s="463"/>
      <c r="D2200" s="463"/>
      <c r="E2200" s="463"/>
      <c r="H2200" s="449" t="s">
        <v>1396</v>
      </c>
      <c r="I2200" s="441" t="s">
        <v>17828</v>
      </c>
      <c r="J2200" s="250" t="s">
        <v>21627</v>
      </c>
      <c r="L2200" s="250" t="s">
        <v>21628</v>
      </c>
      <c r="M2200" s="250"/>
      <c r="N2200" s="451"/>
      <c r="O2200" s="250" t="s">
        <v>20534</v>
      </c>
    </row>
    <row r="2201" spans="3:15">
      <c r="C2201" s="463"/>
      <c r="D2201" s="463"/>
      <c r="E2201" s="463"/>
      <c r="H2201" s="449" t="s">
        <v>1396</v>
      </c>
      <c r="I2201" s="441" t="s">
        <v>21629</v>
      </c>
      <c r="J2201" s="250" t="s">
        <v>21630</v>
      </c>
      <c r="L2201" s="250" t="s">
        <v>21631</v>
      </c>
      <c r="M2201" s="250" t="s">
        <v>1346</v>
      </c>
      <c r="N2201" s="451" t="s">
        <v>20536</v>
      </c>
      <c r="O2201" s="250" t="s">
        <v>20537</v>
      </c>
    </row>
    <row r="2202" spans="3:15">
      <c r="C2202" s="463"/>
      <c r="D2202" s="463"/>
      <c r="E2202" s="463"/>
      <c r="H2202" s="449" t="s">
        <v>1396</v>
      </c>
      <c r="I2202" s="441" t="s">
        <v>19197</v>
      </c>
      <c r="J2202" s="250" t="s">
        <v>21632</v>
      </c>
      <c r="L2202" s="250" t="s">
        <v>21633</v>
      </c>
      <c r="M2202" s="250"/>
      <c r="N2202" s="451"/>
      <c r="O2202" s="250" t="s">
        <v>20537</v>
      </c>
    </row>
    <row r="2203" spans="3:15">
      <c r="C2203" s="463"/>
      <c r="D2203" s="463"/>
      <c r="E2203" s="463"/>
      <c r="H2203" s="449" t="s">
        <v>1396</v>
      </c>
      <c r="I2203" s="441" t="s">
        <v>21634</v>
      </c>
      <c r="J2203" s="250" t="s">
        <v>21635</v>
      </c>
      <c r="L2203" s="250" t="s">
        <v>21636</v>
      </c>
      <c r="M2203" s="250" t="s">
        <v>1346</v>
      </c>
      <c r="N2203" s="451" t="s">
        <v>20539</v>
      </c>
      <c r="O2203" s="250" t="s">
        <v>20540</v>
      </c>
    </row>
    <row r="2204" spans="3:15">
      <c r="C2204" s="463"/>
      <c r="D2204" s="463"/>
      <c r="E2204" s="463"/>
      <c r="H2204" s="449" t="s">
        <v>1396</v>
      </c>
      <c r="I2204" s="441" t="s">
        <v>21637</v>
      </c>
      <c r="J2204" s="250" t="s">
        <v>21638</v>
      </c>
      <c r="L2204" s="250" t="s">
        <v>21639</v>
      </c>
      <c r="M2204" s="250"/>
      <c r="N2204" s="451"/>
      <c r="O2204" s="250" t="s">
        <v>20540</v>
      </c>
    </row>
    <row r="2205" spans="3:15">
      <c r="C2205" s="463"/>
      <c r="D2205" s="463"/>
      <c r="E2205" s="463"/>
      <c r="H2205" s="449" t="s">
        <v>1396</v>
      </c>
      <c r="I2205" s="441" t="s">
        <v>21640</v>
      </c>
      <c r="J2205" s="250" t="s">
        <v>21641</v>
      </c>
      <c r="L2205" s="250" t="s">
        <v>21642</v>
      </c>
      <c r="M2205" s="250" t="s">
        <v>1346</v>
      </c>
      <c r="N2205" s="451" t="s">
        <v>20542</v>
      </c>
      <c r="O2205" s="250" t="s">
        <v>20543</v>
      </c>
    </row>
    <row r="2206" spans="3:15">
      <c r="C2206" s="463"/>
      <c r="D2206" s="463"/>
      <c r="E2206" s="463"/>
      <c r="H2206" s="449" t="s">
        <v>1396</v>
      </c>
      <c r="I2206" s="441" t="s">
        <v>15927</v>
      </c>
      <c r="J2206" s="250" t="s">
        <v>21643</v>
      </c>
      <c r="L2206" s="250" t="s">
        <v>21644</v>
      </c>
      <c r="M2206" s="250" t="s">
        <v>1346</v>
      </c>
      <c r="N2206" s="451" t="s">
        <v>20545</v>
      </c>
      <c r="O2206" s="250" t="s">
        <v>20546</v>
      </c>
    </row>
    <row r="2207" spans="3:15">
      <c r="C2207" s="463"/>
      <c r="D2207" s="463"/>
      <c r="E2207" s="463"/>
      <c r="H2207" s="449" t="s">
        <v>1396</v>
      </c>
      <c r="I2207" s="441" t="s">
        <v>21645</v>
      </c>
      <c r="J2207" s="250" t="s">
        <v>21646</v>
      </c>
      <c r="L2207" s="250" t="s">
        <v>21647</v>
      </c>
      <c r="M2207" s="250" t="s">
        <v>1346</v>
      </c>
      <c r="N2207" s="451" t="s">
        <v>20548</v>
      </c>
      <c r="O2207" s="250" t="s">
        <v>20549</v>
      </c>
    </row>
    <row r="2208" spans="3:15">
      <c r="C2208" s="463"/>
      <c r="D2208" s="463"/>
      <c r="E2208" s="463"/>
      <c r="H2208" s="449" t="s">
        <v>1396</v>
      </c>
      <c r="I2208" s="441" t="s">
        <v>21648</v>
      </c>
      <c r="J2208" s="250" t="s">
        <v>21649</v>
      </c>
      <c r="L2208" s="250" t="s">
        <v>21650</v>
      </c>
      <c r="M2208" s="250" t="s">
        <v>1346</v>
      </c>
      <c r="N2208" s="451" t="s">
        <v>20551</v>
      </c>
      <c r="O2208" s="250" t="s">
        <v>20552</v>
      </c>
    </row>
    <row r="2209" spans="3:15">
      <c r="C2209" s="463"/>
      <c r="D2209" s="463"/>
      <c r="E2209" s="463"/>
      <c r="H2209" s="449" t="s">
        <v>1396</v>
      </c>
      <c r="I2209" s="441" t="s">
        <v>21651</v>
      </c>
      <c r="J2209" s="250" t="s">
        <v>21652</v>
      </c>
      <c r="L2209" s="250" t="s">
        <v>21653</v>
      </c>
      <c r="M2209" s="250" t="s">
        <v>1346</v>
      </c>
      <c r="N2209" s="451" t="s">
        <v>20554</v>
      </c>
      <c r="O2209" s="250" t="s">
        <v>20555</v>
      </c>
    </row>
    <row r="2210" spans="3:15">
      <c r="C2210" s="463"/>
      <c r="D2210" s="463"/>
      <c r="E2210" s="463"/>
      <c r="H2210" s="449" t="s">
        <v>1396</v>
      </c>
      <c r="I2210" s="441" t="s">
        <v>21654</v>
      </c>
      <c r="J2210" s="250" t="s">
        <v>21655</v>
      </c>
      <c r="L2210" s="250" t="s">
        <v>21656</v>
      </c>
      <c r="M2210" s="250"/>
      <c r="N2210" s="451"/>
      <c r="O2210" s="250" t="s">
        <v>20555</v>
      </c>
    </row>
    <row r="2211" spans="3:15">
      <c r="C2211" s="463"/>
      <c r="D2211" s="463"/>
      <c r="E2211" s="463"/>
      <c r="H2211" s="459"/>
      <c r="I2211" s="455" t="s">
        <v>1444</v>
      </c>
      <c r="J2211" s="460"/>
      <c r="L2211" s="250" t="s">
        <v>21657</v>
      </c>
      <c r="M2211" s="250" t="s">
        <v>1346</v>
      </c>
      <c r="N2211" s="451" t="s">
        <v>20557</v>
      </c>
      <c r="O2211" s="250" t="s">
        <v>20558</v>
      </c>
    </row>
    <row r="2212" spans="3:15">
      <c r="C2212" s="463"/>
      <c r="D2212" s="463"/>
      <c r="E2212" s="463"/>
      <c r="H2212" s="449" t="s">
        <v>1398</v>
      </c>
      <c r="I2212" s="441" t="s">
        <v>21658</v>
      </c>
      <c r="J2212" s="250" t="s">
        <v>21659</v>
      </c>
      <c r="L2212" s="250" t="s">
        <v>21660</v>
      </c>
      <c r="M2212" s="250"/>
      <c r="N2212" s="451"/>
      <c r="O2212" s="250" t="s">
        <v>20558</v>
      </c>
    </row>
    <row r="2213" spans="3:15">
      <c r="C2213" s="463"/>
      <c r="D2213" s="463"/>
      <c r="E2213" s="463"/>
      <c r="H2213" s="449" t="s">
        <v>1398</v>
      </c>
      <c r="I2213" s="441" t="s">
        <v>20533</v>
      </c>
      <c r="J2213" s="250" t="s">
        <v>21661</v>
      </c>
      <c r="L2213" s="250" t="s">
        <v>21662</v>
      </c>
      <c r="M2213" s="250" t="s">
        <v>1346</v>
      </c>
      <c r="N2213" s="451" t="s">
        <v>20560</v>
      </c>
      <c r="O2213" s="250" t="s">
        <v>20561</v>
      </c>
    </row>
    <row r="2214" spans="3:15">
      <c r="C2214" s="463"/>
      <c r="D2214" s="463"/>
      <c r="E2214" s="463"/>
      <c r="H2214" s="449" t="s">
        <v>1398</v>
      </c>
      <c r="I2214" s="441" t="s">
        <v>17828</v>
      </c>
      <c r="J2214" s="250" t="s">
        <v>21663</v>
      </c>
      <c r="L2214" s="250" t="s">
        <v>21664</v>
      </c>
      <c r="M2214" s="250" t="s">
        <v>1346</v>
      </c>
      <c r="N2214" s="451" t="s">
        <v>20563</v>
      </c>
      <c r="O2214" s="250" t="s">
        <v>20564</v>
      </c>
    </row>
    <row r="2215" spans="3:15">
      <c r="C2215" s="463"/>
      <c r="D2215" s="463"/>
      <c r="E2215" s="463"/>
      <c r="H2215" s="449" t="s">
        <v>1398</v>
      </c>
      <c r="I2215" s="441" t="s">
        <v>21665</v>
      </c>
      <c r="J2215" s="250" t="s">
        <v>21666</v>
      </c>
      <c r="L2215" s="250" t="s">
        <v>21667</v>
      </c>
      <c r="M2215" s="250"/>
      <c r="N2215" s="451"/>
      <c r="O2215" s="250" t="s">
        <v>20564</v>
      </c>
    </row>
    <row r="2216" spans="3:15">
      <c r="C2216" s="463"/>
      <c r="D2216" s="463"/>
      <c r="E2216" s="463"/>
      <c r="H2216" s="463"/>
      <c r="I2216" s="466"/>
      <c r="J2216" s="463"/>
      <c r="L2216" s="250" t="s">
        <v>21668</v>
      </c>
      <c r="M2216" s="250" t="s">
        <v>1346</v>
      </c>
      <c r="N2216" s="451" t="s">
        <v>19203</v>
      </c>
      <c r="O2216" s="250" t="s">
        <v>20566</v>
      </c>
    </row>
    <row r="2217" spans="3:15">
      <c r="C2217" s="463"/>
      <c r="D2217" s="463"/>
      <c r="E2217" s="463"/>
      <c r="H2217" s="463"/>
      <c r="I2217" s="466"/>
      <c r="J2217" s="463"/>
      <c r="L2217" s="250" t="s">
        <v>21669</v>
      </c>
      <c r="M2217" s="250" t="s">
        <v>1346</v>
      </c>
      <c r="N2217" s="451" t="s">
        <v>17853</v>
      </c>
      <c r="O2217" s="250" t="s">
        <v>20568</v>
      </c>
    </row>
    <row r="2218" spans="3:15">
      <c r="C2218" s="463"/>
      <c r="D2218" s="463"/>
      <c r="E2218" s="463"/>
      <c r="L2218" s="250" t="s">
        <v>21670</v>
      </c>
      <c r="M2218" s="250"/>
      <c r="N2218" s="451"/>
      <c r="O2218" s="250" t="s">
        <v>20568</v>
      </c>
    </row>
    <row r="2219" spans="3:15">
      <c r="C2219" s="463"/>
      <c r="D2219" s="463"/>
      <c r="E2219" s="463"/>
      <c r="L2219" s="250" t="s">
        <v>21671</v>
      </c>
      <c r="M2219" s="250" t="s">
        <v>1346</v>
      </c>
      <c r="N2219" s="451" t="s">
        <v>16631</v>
      </c>
      <c r="O2219" s="250" t="s">
        <v>20570</v>
      </c>
    </row>
    <row r="2220" spans="3:15">
      <c r="C2220" s="463"/>
      <c r="D2220" s="463"/>
      <c r="E2220" s="463"/>
      <c r="L2220" s="250" t="s">
        <v>21672</v>
      </c>
      <c r="M2220" s="250"/>
      <c r="N2220" s="451"/>
      <c r="O2220" s="250" t="s">
        <v>20570</v>
      </c>
    </row>
    <row r="2221" spans="3:15">
      <c r="C2221" s="463"/>
      <c r="D2221" s="463"/>
      <c r="E2221" s="463"/>
      <c r="L2221" s="250" t="s">
        <v>21673</v>
      </c>
      <c r="M2221" s="250" t="s">
        <v>1346</v>
      </c>
      <c r="N2221" s="451" t="s">
        <v>20572</v>
      </c>
      <c r="O2221" s="250" t="s">
        <v>20573</v>
      </c>
    </row>
    <row r="2222" spans="3:15">
      <c r="C2222" s="463"/>
      <c r="D2222" s="463"/>
      <c r="E2222" s="463"/>
      <c r="L2222" s="250" t="s">
        <v>21674</v>
      </c>
      <c r="M2222" s="250"/>
      <c r="N2222" s="451"/>
      <c r="O2222" s="250" t="s">
        <v>20573</v>
      </c>
    </row>
    <row r="2223" spans="3:15">
      <c r="C2223" s="463"/>
      <c r="D2223" s="463"/>
      <c r="E2223" s="463"/>
      <c r="L2223" s="250" t="s">
        <v>21675</v>
      </c>
      <c r="M2223" s="250" t="s">
        <v>1346</v>
      </c>
      <c r="N2223" s="451" t="s">
        <v>20575</v>
      </c>
      <c r="O2223" s="250" t="s">
        <v>20576</v>
      </c>
    </row>
    <row r="2224" spans="3:15">
      <c r="C2224" s="463"/>
      <c r="D2224" s="463"/>
      <c r="E2224" s="463"/>
      <c r="L2224" s="250" t="s">
        <v>21676</v>
      </c>
      <c r="M2224" s="250"/>
      <c r="N2224" s="451"/>
      <c r="O2224" s="250" t="s">
        <v>20576</v>
      </c>
    </row>
    <row r="2225" spans="3:15">
      <c r="C2225" s="463"/>
      <c r="D2225" s="463"/>
      <c r="E2225" s="463"/>
      <c r="L2225" s="250" t="s">
        <v>21677</v>
      </c>
      <c r="M2225" s="250" t="s">
        <v>1346</v>
      </c>
      <c r="N2225" s="451" t="s">
        <v>20578</v>
      </c>
      <c r="O2225" s="250" t="s">
        <v>20579</v>
      </c>
    </row>
    <row r="2226" spans="3:15">
      <c r="C2226" s="463"/>
      <c r="D2226" s="463"/>
      <c r="E2226" s="463"/>
      <c r="L2226" s="250" t="s">
        <v>21678</v>
      </c>
      <c r="M2226" s="250" t="s">
        <v>1348</v>
      </c>
      <c r="N2226" s="451" t="s">
        <v>20582</v>
      </c>
      <c r="O2226" s="250" t="s">
        <v>20583</v>
      </c>
    </row>
    <row r="2227" spans="3:15">
      <c r="C2227" s="463"/>
      <c r="D2227" s="463"/>
      <c r="E2227" s="463"/>
      <c r="L2227" s="250" t="s">
        <v>21679</v>
      </c>
      <c r="M2227" s="250"/>
      <c r="N2227" s="451"/>
      <c r="O2227" s="250" t="s">
        <v>20583</v>
      </c>
    </row>
    <row r="2228" spans="3:15">
      <c r="C2228" s="463"/>
      <c r="D2228" s="463"/>
      <c r="E2228" s="463"/>
      <c r="L2228" s="250" t="s">
        <v>21680</v>
      </c>
      <c r="M2228" s="250" t="s">
        <v>1348</v>
      </c>
      <c r="N2228" s="451" t="s">
        <v>20585</v>
      </c>
      <c r="O2228" s="250" t="s">
        <v>20586</v>
      </c>
    </row>
    <row r="2229" spans="3:15">
      <c r="C2229" s="463"/>
      <c r="D2229" s="463"/>
      <c r="E2229" s="463"/>
      <c r="L2229" s="250" t="s">
        <v>21681</v>
      </c>
      <c r="M2229" s="250"/>
      <c r="N2229" s="451"/>
      <c r="O2229" s="250" t="s">
        <v>20586</v>
      </c>
    </row>
    <row r="2230" spans="3:15">
      <c r="C2230" s="463"/>
      <c r="L2230" s="250" t="s">
        <v>21682</v>
      </c>
      <c r="M2230" s="250" t="s">
        <v>1348</v>
      </c>
      <c r="N2230" s="451" t="s">
        <v>20588</v>
      </c>
      <c r="O2230" s="250" t="s">
        <v>20589</v>
      </c>
    </row>
    <row r="2231" spans="3:15">
      <c r="C2231" s="463"/>
      <c r="L2231" s="250" t="s">
        <v>21683</v>
      </c>
      <c r="M2231" s="250" t="s">
        <v>1348</v>
      </c>
      <c r="N2231" s="451" t="s">
        <v>17413</v>
      </c>
      <c r="O2231" s="250" t="s">
        <v>20591</v>
      </c>
    </row>
    <row r="2232" spans="3:15">
      <c r="L2232" s="250" t="s">
        <v>21684</v>
      </c>
      <c r="M2232" s="250"/>
      <c r="N2232" s="451"/>
      <c r="O2232" s="250" t="s">
        <v>20591</v>
      </c>
    </row>
    <row r="2233" spans="3:15">
      <c r="L2233" s="250" t="s">
        <v>21685</v>
      </c>
      <c r="M2233" s="250" t="s">
        <v>1348</v>
      </c>
      <c r="N2233" s="451" t="s">
        <v>20593</v>
      </c>
      <c r="O2233" s="250" t="s">
        <v>20594</v>
      </c>
    </row>
    <row r="2234" spans="3:15">
      <c r="L2234" s="250" t="s">
        <v>21686</v>
      </c>
      <c r="M2234" s="250" t="s">
        <v>1348</v>
      </c>
      <c r="N2234" s="451" t="s">
        <v>20596</v>
      </c>
      <c r="O2234" s="250" t="s">
        <v>20597</v>
      </c>
    </row>
    <row r="2235" spans="3:15">
      <c r="L2235" s="250" t="s">
        <v>21687</v>
      </c>
      <c r="M2235" s="250" t="s">
        <v>1348</v>
      </c>
      <c r="N2235" s="451" t="s">
        <v>20599</v>
      </c>
      <c r="O2235" s="250" t="s">
        <v>20600</v>
      </c>
    </row>
    <row r="2236" spans="3:15">
      <c r="L2236" s="250" t="s">
        <v>21688</v>
      </c>
      <c r="M2236" s="250" t="s">
        <v>1348</v>
      </c>
      <c r="N2236" s="451" t="s">
        <v>19402</v>
      </c>
      <c r="O2236" s="250" t="s">
        <v>20602</v>
      </c>
    </row>
    <row r="2237" spans="3:15">
      <c r="L2237" s="250" t="s">
        <v>21689</v>
      </c>
      <c r="M2237" s="250" t="s">
        <v>1348</v>
      </c>
      <c r="N2237" s="451" t="s">
        <v>20604</v>
      </c>
      <c r="O2237" s="250" t="s">
        <v>20605</v>
      </c>
    </row>
    <row r="2238" spans="3:15">
      <c r="L2238" s="250" t="s">
        <v>21690</v>
      </c>
      <c r="M2238" s="250" t="s">
        <v>1348</v>
      </c>
      <c r="N2238" s="451" t="s">
        <v>20607</v>
      </c>
      <c r="O2238" s="250" t="s">
        <v>20608</v>
      </c>
    </row>
    <row r="2239" spans="3:15">
      <c r="L2239" s="250" t="s">
        <v>21691</v>
      </c>
      <c r="M2239" s="250" t="s">
        <v>1348</v>
      </c>
      <c r="N2239" s="451" t="s">
        <v>20610</v>
      </c>
      <c r="O2239" s="250" t="s">
        <v>20611</v>
      </c>
    </row>
    <row r="2240" spans="3:15">
      <c r="L2240" s="250" t="s">
        <v>21692</v>
      </c>
      <c r="M2240" s="250" t="s">
        <v>1348</v>
      </c>
      <c r="N2240" s="451" t="s">
        <v>20613</v>
      </c>
      <c r="O2240" s="250" t="s">
        <v>20614</v>
      </c>
    </row>
    <row r="2241" spans="12:15">
      <c r="L2241" s="250" t="s">
        <v>21693</v>
      </c>
      <c r="M2241" s="250" t="s">
        <v>1348</v>
      </c>
      <c r="N2241" s="451" t="s">
        <v>20616</v>
      </c>
      <c r="O2241" s="250" t="s">
        <v>20617</v>
      </c>
    </row>
    <row r="2242" spans="12:15">
      <c r="L2242" s="250" t="s">
        <v>21694</v>
      </c>
      <c r="M2242" s="250" t="s">
        <v>1348</v>
      </c>
      <c r="N2242" s="451" t="s">
        <v>20619</v>
      </c>
      <c r="O2242" s="250" t="s">
        <v>20620</v>
      </c>
    </row>
    <row r="2243" spans="12:15">
      <c r="L2243" s="250" t="s">
        <v>21695</v>
      </c>
      <c r="M2243" s="250" t="s">
        <v>1348</v>
      </c>
      <c r="N2243" s="451" t="s">
        <v>20622</v>
      </c>
      <c r="O2243" s="250" t="s">
        <v>20623</v>
      </c>
    </row>
    <row r="2244" spans="12:15">
      <c r="L2244" s="250" t="s">
        <v>21696</v>
      </c>
      <c r="M2244" s="250" t="s">
        <v>1348</v>
      </c>
      <c r="N2244" s="451" t="s">
        <v>20625</v>
      </c>
      <c r="O2244" s="250" t="s">
        <v>20626</v>
      </c>
    </row>
    <row r="2245" spans="12:15">
      <c r="L2245" s="250" t="s">
        <v>21697</v>
      </c>
      <c r="M2245" s="250" t="s">
        <v>1348</v>
      </c>
      <c r="N2245" s="451" t="s">
        <v>20628</v>
      </c>
      <c r="O2245" s="250" t="s">
        <v>20629</v>
      </c>
    </row>
    <row r="2246" spans="12:15">
      <c r="L2246" s="250" t="s">
        <v>21698</v>
      </c>
      <c r="M2246" s="250" t="s">
        <v>1348</v>
      </c>
      <c r="N2246" s="451" t="s">
        <v>19197</v>
      </c>
      <c r="O2246" s="250" t="s">
        <v>20631</v>
      </c>
    </row>
    <row r="2247" spans="12:15">
      <c r="L2247" s="250" t="s">
        <v>21699</v>
      </c>
      <c r="M2247" s="250"/>
      <c r="N2247" s="451"/>
      <c r="O2247" s="250" t="s">
        <v>20631</v>
      </c>
    </row>
    <row r="2248" spans="12:15">
      <c r="L2248" s="250" t="s">
        <v>21700</v>
      </c>
      <c r="M2248" s="250" t="s">
        <v>1348</v>
      </c>
      <c r="N2248" s="451" t="s">
        <v>17268</v>
      </c>
      <c r="O2248" s="250" t="s">
        <v>20633</v>
      </c>
    </row>
    <row r="2249" spans="12:15">
      <c r="L2249" s="250" t="s">
        <v>21701</v>
      </c>
      <c r="M2249" s="250"/>
      <c r="N2249" s="451"/>
      <c r="O2249" s="250" t="s">
        <v>20633</v>
      </c>
    </row>
    <row r="2250" spans="12:15">
      <c r="L2250" s="250" t="s">
        <v>21702</v>
      </c>
      <c r="M2250" s="250" t="s">
        <v>1348</v>
      </c>
      <c r="N2250" s="451" t="s">
        <v>20635</v>
      </c>
      <c r="O2250" s="250" t="s">
        <v>20636</v>
      </c>
    </row>
    <row r="2251" spans="12:15">
      <c r="L2251" s="250" t="s">
        <v>21703</v>
      </c>
      <c r="M2251" s="250" t="s">
        <v>1348</v>
      </c>
      <c r="N2251" s="451" t="s">
        <v>20638</v>
      </c>
      <c r="O2251" s="250" t="s">
        <v>20639</v>
      </c>
    </row>
    <row r="2252" spans="12:15">
      <c r="L2252" s="250" t="s">
        <v>21704</v>
      </c>
      <c r="M2252" s="250" t="s">
        <v>1348</v>
      </c>
      <c r="N2252" s="451" t="s">
        <v>20641</v>
      </c>
      <c r="O2252" s="250" t="s">
        <v>20642</v>
      </c>
    </row>
    <row r="2253" spans="12:15">
      <c r="L2253" s="250" t="s">
        <v>21705</v>
      </c>
      <c r="M2253" s="250" t="s">
        <v>1348</v>
      </c>
      <c r="N2253" s="451" t="s">
        <v>20644</v>
      </c>
      <c r="O2253" s="250" t="s">
        <v>20645</v>
      </c>
    </row>
    <row r="2254" spans="12:15">
      <c r="L2254" s="250" t="s">
        <v>21706</v>
      </c>
      <c r="M2254" s="250" t="s">
        <v>1348</v>
      </c>
      <c r="N2254" s="451" t="s">
        <v>19220</v>
      </c>
      <c r="O2254" s="250" t="s">
        <v>20647</v>
      </c>
    </row>
    <row r="2255" spans="12:15">
      <c r="L2255" s="250" t="s">
        <v>21707</v>
      </c>
      <c r="M2255" s="250" t="s">
        <v>1348</v>
      </c>
      <c r="N2255" s="451" t="s">
        <v>20649</v>
      </c>
      <c r="O2255" s="250" t="s">
        <v>20650</v>
      </c>
    </row>
    <row r="2256" spans="12:15">
      <c r="L2256" s="250" t="s">
        <v>21708</v>
      </c>
      <c r="M2256" s="250" t="s">
        <v>1348</v>
      </c>
      <c r="N2256" s="451" t="s">
        <v>20652</v>
      </c>
      <c r="O2256" s="250" t="s">
        <v>20653</v>
      </c>
    </row>
    <row r="2257" spans="12:15">
      <c r="L2257" s="250" t="s">
        <v>21709</v>
      </c>
      <c r="M2257" s="250" t="s">
        <v>1348</v>
      </c>
      <c r="N2257" s="451" t="s">
        <v>20655</v>
      </c>
      <c r="O2257" s="250" t="s">
        <v>20656</v>
      </c>
    </row>
    <row r="2258" spans="12:15">
      <c r="L2258" s="250" t="s">
        <v>21710</v>
      </c>
      <c r="M2258" s="250" t="s">
        <v>1348</v>
      </c>
      <c r="N2258" s="451" t="s">
        <v>20658</v>
      </c>
      <c r="O2258" s="250" t="s">
        <v>20659</v>
      </c>
    </row>
    <row r="2259" spans="12:15">
      <c r="L2259" s="250" t="s">
        <v>21711</v>
      </c>
      <c r="M2259" s="250" t="s">
        <v>1350</v>
      </c>
      <c r="N2259" s="451" t="s">
        <v>20662</v>
      </c>
      <c r="O2259" s="250" t="s">
        <v>20663</v>
      </c>
    </row>
    <row r="2260" spans="12:15">
      <c r="L2260" s="250" t="s">
        <v>21712</v>
      </c>
      <c r="M2260" s="250"/>
      <c r="N2260" s="451"/>
      <c r="O2260" s="250" t="s">
        <v>20663</v>
      </c>
    </row>
    <row r="2261" spans="12:15">
      <c r="L2261" s="250" t="s">
        <v>21713</v>
      </c>
      <c r="M2261" s="250"/>
      <c r="N2261" s="451"/>
      <c r="O2261" s="250" t="s">
        <v>20663</v>
      </c>
    </row>
    <row r="2262" spans="12:15">
      <c r="L2262" s="250" t="s">
        <v>21714</v>
      </c>
      <c r="M2262" s="250"/>
      <c r="N2262" s="451"/>
      <c r="O2262" s="250" t="s">
        <v>20663</v>
      </c>
    </row>
    <row r="2263" spans="12:15">
      <c r="L2263" s="250" t="s">
        <v>21715</v>
      </c>
      <c r="M2263" s="250"/>
      <c r="N2263" s="451"/>
      <c r="O2263" s="250" t="s">
        <v>20663</v>
      </c>
    </row>
    <row r="2264" spans="12:15">
      <c r="L2264" s="250" t="s">
        <v>21716</v>
      </c>
      <c r="M2264" s="250"/>
      <c r="N2264" s="451"/>
      <c r="O2264" s="250" t="s">
        <v>20663</v>
      </c>
    </row>
    <row r="2265" spans="12:15">
      <c r="L2265" s="250" t="s">
        <v>21717</v>
      </c>
      <c r="M2265" s="250" t="s">
        <v>1350</v>
      </c>
      <c r="N2265" s="451" t="s">
        <v>21718</v>
      </c>
      <c r="O2265" s="250" t="s">
        <v>21719</v>
      </c>
    </row>
    <row r="2266" spans="12:15">
      <c r="L2266" s="250" t="s">
        <v>21720</v>
      </c>
      <c r="M2266" s="250" t="s">
        <v>1350</v>
      </c>
      <c r="N2266" s="451" t="s">
        <v>20665</v>
      </c>
      <c r="O2266" s="250" t="s">
        <v>20666</v>
      </c>
    </row>
    <row r="2267" spans="12:15">
      <c r="L2267" s="250" t="s">
        <v>21721</v>
      </c>
      <c r="M2267" s="250" t="s">
        <v>1350</v>
      </c>
      <c r="N2267" s="451" t="s">
        <v>20668</v>
      </c>
      <c r="O2267" s="250" t="s">
        <v>20669</v>
      </c>
    </row>
    <row r="2268" spans="12:15">
      <c r="L2268" s="250" t="s">
        <v>21722</v>
      </c>
      <c r="M2268" s="250"/>
      <c r="N2268" s="451"/>
      <c r="O2268" s="250" t="s">
        <v>20669</v>
      </c>
    </row>
    <row r="2269" spans="12:15">
      <c r="L2269" s="250" t="s">
        <v>21723</v>
      </c>
      <c r="M2269" s="250"/>
      <c r="N2269" s="451"/>
      <c r="O2269" s="250" t="s">
        <v>20669</v>
      </c>
    </row>
    <row r="2270" spans="12:15">
      <c r="L2270" s="250" t="s">
        <v>21724</v>
      </c>
      <c r="M2270" s="250" t="s">
        <v>1350</v>
      </c>
      <c r="N2270" s="451" t="s">
        <v>20671</v>
      </c>
      <c r="O2270" s="250" t="s">
        <v>20672</v>
      </c>
    </row>
    <row r="2271" spans="12:15">
      <c r="L2271" s="250" t="s">
        <v>21725</v>
      </c>
      <c r="M2271" s="250"/>
      <c r="N2271" s="451"/>
      <c r="O2271" s="250" t="s">
        <v>20672</v>
      </c>
    </row>
    <row r="2272" spans="12:15">
      <c r="L2272" s="250" t="s">
        <v>21726</v>
      </c>
      <c r="M2272" s="250"/>
      <c r="N2272" s="451"/>
      <c r="O2272" s="250" t="s">
        <v>20672</v>
      </c>
    </row>
    <row r="2273" spans="12:15">
      <c r="L2273" s="250" t="s">
        <v>21727</v>
      </c>
      <c r="M2273" s="250" t="s">
        <v>1350</v>
      </c>
      <c r="N2273" s="451" t="s">
        <v>20674</v>
      </c>
      <c r="O2273" s="250" t="s">
        <v>20675</v>
      </c>
    </row>
    <row r="2274" spans="12:15">
      <c r="L2274" s="250" t="s">
        <v>21728</v>
      </c>
      <c r="M2274" s="250" t="s">
        <v>1350</v>
      </c>
      <c r="N2274" s="451" t="s">
        <v>20677</v>
      </c>
      <c r="O2274" s="250" t="s">
        <v>20678</v>
      </c>
    </row>
    <row r="2275" spans="12:15">
      <c r="L2275" s="250" t="s">
        <v>21729</v>
      </c>
      <c r="M2275" s="250" t="s">
        <v>1350</v>
      </c>
      <c r="N2275" s="451" t="s">
        <v>20680</v>
      </c>
      <c r="O2275" s="250" t="s">
        <v>20681</v>
      </c>
    </row>
    <row r="2276" spans="12:15">
      <c r="L2276" s="250" t="s">
        <v>21730</v>
      </c>
      <c r="M2276" s="250"/>
      <c r="N2276" s="451"/>
      <c r="O2276" s="250" t="s">
        <v>20681</v>
      </c>
    </row>
    <row r="2277" spans="12:15">
      <c r="L2277" s="250" t="s">
        <v>21731</v>
      </c>
      <c r="M2277" s="250" t="s">
        <v>1350</v>
      </c>
      <c r="N2277" s="451" t="s">
        <v>20683</v>
      </c>
      <c r="O2277" s="250" t="s">
        <v>20684</v>
      </c>
    </row>
    <row r="2278" spans="12:15">
      <c r="L2278" s="250" t="s">
        <v>21732</v>
      </c>
      <c r="M2278" s="250" t="s">
        <v>1350</v>
      </c>
      <c r="N2278" s="451" t="s">
        <v>20686</v>
      </c>
      <c r="O2278" s="250" t="s">
        <v>20687</v>
      </c>
    </row>
    <row r="2279" spans="12:15">
      <c r="L2279" s="250" t="s">
        <v>21733</v>
      </c>
      <c r="M2279" s="250"/>
      <c r="N2279" s="451"/>
      <c r="O2279" s="250" t="s">
        <v>20687</v>
      </c>
    </row>
    <row r="2280" spans="12:15">
      <c r="L2280" s="250" t="s">
        <v>21734</v>
      </c>
      <c r="M2280" s="250" t="s">
        <v>1350</v>
      </c>
      <c r="N2280" s="451" t="s">
        <v>20689</v>
      </c>
      <c r="O2280" s="250" t="s">
        <v>20690</v>
      </c>
    </row>
    <row r="2281" spans="12:15">
      <c r="L2281" s="250" t="s">
        <v>21735</v>
      </c>
      <c r="M2281" s="250" t="s">
        <v>1350</v>
      </c>
      <c r="N2281" s="451" t="s">
        <v>20692</v>
      </c>
      <c r="O2281" s="250" t="s">
        <v>20693</v>
      </c>
    </row>
    <row r="2282" spans="12:15">
      <c r="L2282" s="250" t="s">
        <v>21736</v>
      </c>
      <c r="M2282" s="250"/>
      <c r="N2282" s="451"/>
      <c r="O2282" s="250" t="s">
        <v>20693</v>
      </c>
    </row>
    <row r="2283" spans="12:15">
      <c r="L2283" s="250" t="s">
        <v>21737</v>
      </c>
      <c r="M2283" s="250" t="s">
        <v>1350</v>
      </c>
      <c r="N2283" s="451" t="s">
        <v>21738</v>
      </c>
      <c r="O2283" s="250" t="s">
        <v>20696</v>
      </c>
    </row>
    <row r="2284" spans="12:15">
      <c r="L2284" s="250" t="s">
        <v>21739</v>
      </c>
      <c r="M2284" s="250" t="s">
        <v>1350</v>
      </c>
      <c r="N2284" s="451" t="s">
        <v>21740</v>
      </c>
      <c r="O2284" s="250" t="s">
        <v>21741</v>
      </c>
    </row>
    <row r="2285" spans="12:15">
      <c r="L2285" s="250" t="s">
        <v>21742</v>
      </c>
      <c r="M2285" s="250" t="s">
        <v>1350</v>
      </c>
      <c r="N2285" s="451" t="s">
        <v>20698</v>
      </c>
      <c r="O2285" s="250" t="s">
        <v>20699</v>
      </c>
    </row>
    <row r="2286" spans="12:15">
      <c r="L2286" s="250" t="s">
        <v>21743</v>
      </c>
      <c r="M2286" s="250"/>
      <c r="N2286" s="451"/>
      <c r="O2286" s="250" t="s">
        <v>20699</v>
      </c>
    </row>
    <row r="2287" spans="12:15">
      <c r="L2287" s="250" t="s">
        <v>21744</v>
      </c>
      <c r="M2287" s="250"/>
      <c r="N2287" s="451"/>
      <c r="O2287" s="250" t="s">
        <v>20699</v>
      </c>
    </row>
    <row r="2288" spans="12:15">
      <c r="L2288" s="250" t="s">
        <v>21745</v>
      </c>
      <c r="M2288" s="250" t="s">
        <v>1350</v>
      </c>
      <c r="N2288" s="451" t="s">
        <v>20701</v>
      </c>
      <c r="O2288" s="250" t="s">
        <v>20702</v>
      </c>
    </row>
    <row r="2289" spans="12:15">
      <c r="L2289" s="250" t="s">
        <v>21746</v>
      </c>
      <c r="M2289" s="250" t="s">
        <v>1350</v>
      </c>
      <c r="N2289" s="451" t="s">
        <v>20704</v>
      </c>
      <c r="O2289" s="250" t="s">
        <v>20705</v>
      </c>
    </row>
    <row r="2290" spans="12:15">
      <c r="L2290" s="250" t="s">
        <v>21747</v>
      </c>
      <c r="M2290" s="250" t="s">
        <v>1350</v>
      </c>
      <c r="N2290" s="451" t="s">
        <v>20707</v>
      </c>
      <c r="O2290" s="250" t="s">
        <v>20708</v>
      </c>
    </row>
    <row r="2291" spans="12:15">
      <c r="L2291" s="250" t="s">
        <v>21748</v>
      </c>
      <c r="M2291" s="250" t="s">
        <v>1350</v>
      </c>
      <c r="N2291" s="451" t="s">
        <v>20710</v>
      </c>
      <c r="O2291" s="250" t="s">
        <v>20711</v>
      </c>
    </row>
    <row r="2292" spans="12:15">
      <c r="L2292" s="250" t="s">
        <v>21749</v>
      </c>
      <c r="M2292" s="250"/>
      <c r="N2292" s="451"/>
      <c r="O2292" s="250" t="s">
        <v>20711</v>
      </c>
    </row>
    <row r="2293" spans="12:15">
      <c r="L2293" s="250" t="s">
        <v>21750</v>
      </c>
      <c r="M2293" s="250" t="s">
        <v>1350</v>
      </c>
      <c r="N2293" s="451" t="s">
        <v>20713</v>
      </c>
      <c r="O2293" s="250" t="s">
        <v>20714</v>
      </c>
    </row>
    <row r="2294" spans="12:15">
      <c r="L2294" s="250" t="s">
        <v>21751</v>
      </c>
      <c r="M2294" s="250" t="s">
        <v>1350</v>
      </c>
      <c r="N2294" s="451" t="s">
        <v>20716</v>
      </c>
      <c r="O2294" s="250" t="s">
        <v>20717</v>
      </c>
    </row>
    <row r="2295" spans="12:15">
      <c r="L2295" s="250" t="s">
        <v>21752</v>
      </c>
      <c r="M2295" s="250" t="s">
        <v>1350</v>
      </c>
      <c r="N2295" s="451" t="s">
        <v>20719</v>
      </c>
      <c r="O2295" s="250" t="s">
        <v>20720</v>
      </c>
    </row>
    <row r="2296" spans="12:15">
      <c r="L2296" s="250" t="s">
        <v>21753</v>
      </c>
      <c r="M2296" s="250" t="s">
        <v>1350</v>
      </c>
      <c r="N2296" s="451" t="s">
        <v>16759</v>
      </c>
      <c r="O2296" s="250" t="s">
        <v>20722</v>
      </c>
    </row>
    <row r="2297" spans="12:15">
      <c r="L2297" s="250" t="s">
        <v>21754</v>
      </c>
      <c r="M2297" s="250" t="s">
        <v>1350</v>
      </c>
      <c r="N2297" s="451" t="s">
        <v>20724</v>
      </c>
      <c r="O2297" s="250" t="s">
        <v>20725</v>
      </c>
    </row>
    <row r="2298" spans="12:15">
      <c r="L2298" s="250" t="s">
        <v>21755</v>
      </c>
      <c r="M2298" s="250" t="s">
        <v>1350</v>
      </c>
      <c r="N2298" s="451" t="s">
        <v>20727</v>
      </c>
      <c r="O2298" s="250" t="s">
        <v>20728</v>
      </c>
    </row>
    <row r="2299" spans="12:15">
      <c r="L2299" s="250" t="s">
        <v>21756</v>
      </c>
      <c r="M2299" s="250" t="s">
        <v>1350</v>
      </c>
      <c r="N2299" s="451" t="s">
        <v>20730</v>
      </c>
      <c r="O2299" s="250" t="s">
        <v>20731</v>
      </c>
    </row>
    <row r="2300" spans="12:15">
      <c r="L2300" s="250" t="s">
        <v>21757</v>
      </c>
      <c r="M2300" s="250" t="s">
        <v>1352</v>
      </c>
      <c r="N2300" s="451" t="s">
        <v>20734</v>
      </c>
      <c r="O2300" s="250" t="s">
        <v>20735</v>
      </c>
    </row>
    <row r="2301" spans="12:15">
      <c r="L2301" s="250" t="s">
        <v>21758</v>
      </c>
      <c r="M2301" s="250" t="s">
        <v>1352</v>
      </c>
      <c r="N2301" s="451" t="s">
        <v>20737</v>
      </c>
      <c r="O2301" s="250" t="s">
        <v>20738</v>
      </c>
    </row>
    <row r="2302" spans="12:15">
      <c r="L2302" s="250" t="s">
        <v>21759</v>
      </c>
      <c r="M2302" s="250" t="s">
        <v>1352</v>
      </c>
      <c r="N2302" s="451" t="s">
        <v>20740</v>
      </c>
      <c r="O2302" s="250" t="s">
        <v>20741</v>
      </c>
    </row>
    <row r="2303" spans="12:15">
      <c r="L2303" s="250" t="s">
        <v>21760</v>
      </c>
      <c r="M2303" s="250" t="s">
        <v>1352</v>
      </c>
      <c r="N2303" s="451" t="s">
        <v>20743</v>
      </c>
      <c r="O2303" s="250" t="s">
        <v>20744</v>
      </c>
    </row>
    <row r="2304" spans="12:15">
      <c r="L2304" s="250" t="s">
        <v>21761</v>
      </c>
      <c r="M2304" s="250"/>
      <c r="N2304" s="451"/>
      <c r="O2304" s="250" t="s">
        <v>20744</v>
      </c>
    </row>
    <row r="2305" spans="12:15">
      <c r="L2305" s="250" t="s">
        <v>21762</v>
      </c>
      <c r="M2305" s="250" t="s">
        <v>1352</v>
      </c>
      <c r="N2305" s="451" t="s">
        <v>20746</v>
      </c>
      <c r="O2305" s="250" t="s">
        <v>20747</v>
      </c>
    </row>
    <row r="2306" spans="12:15">
      <c r="L2306" s="250" t="s">
        <v>21763</v>
      </c>
      <c r="M2306" s="250"/>
      <c r="N2306" s="451"/>
      <c r="O2306" s="250" t="s">
        <v>20747</v>
      </c>
    </row>
    <row r="2307" spans="12:15">
      <c r="L2307" s="250" t="s">
        <v>21764</v>
      </c>
      <c r="M2307" s="250"/>
      <c r="N2307" s="451"/>
      <c r="O2307" s="250" t="s">
        <v>20747</v>
      </c>
    </row>
    <row r="2308" spans="12:15">
      <c r="L2308" s="250" t="s">
        <v>21765</v>
      </c>
      <c r="M2308" s="250" t="s">
        <v>1352</v>
      </c>
      <c r="N2308" s="451" t="s">
        <v>20749</v>
      </c>
      <c r="O2308" s="250" t="s">
        <v>20750</v>
      </c>
    </row>
    <row r="2309" spans="12:15">
      <c r="L2309" s="250" t="s">
        <v>21766</v>
      </c>
      <c r="M2309" s="250"/>
      <c r="N2309" s="451"/>
      <c r="O2309" s="250" t="s">
        <v>20750</v>
      </c>
    </row>
    <row r="2310" spans="12:15">
      <c r="L2310" s="250" t="s">
        <v>21767</v>
      </c>
      <c r="M2310" s="250" t="s">
        <v>1352</v>
      </c>
      <c r="N2310" s="451" t="s">
        <v>20752</v>
      </c>
      <c r="O2310" s="250" t="s">
        <v>20753</v>
      </c>
    </row>
    <row r="2311" spans="12:15">
      <c r="L2311" s="250" t="s">
        <v>21768</v>
      </c>
      <c r="M2311" s="250" t="s">
        <v>1352</v>
      </c>
      <c r="N2311" s="451" t="s">
        <v>20755</v>
      </c>
      <c r="O2311" s="250" t="s">
        <v>20756</v>
      </c>
    </row>
    <row r="2312" spans="12:15">
      <c r="L2312" s="250" t="s">
        <v>21769</v>
      </c>
      <c r="M2312" s="250" t="s">
        <v>1352</v>
      </c>
      <c r="N2312" s="451" t="s">
        <v>20758</v>
      </c>
      <c r="O2312" s="250" t="s">
        <v>20759</v>
      </c>
    </row>
    <row r="2313" spans="12:15">
      <c r="L2313" s="250" t="s">
        <v>21770</v>
      </c>
      <c r="M2313" s="250" t="s">
        <v>1352</v>
      </c>
      <c r="N2313" s="451" t="s">
        <v>20761</v>
      </c>
      <c r="O2313" s="250" t="s">
        <v>20762</v>
      </c>
    </row>
    <row r="2314" spans="12:15">
      <c r="L2314" s="250" t="s">
        <v>21771</v>
      </c>
      <c r="M2314" s="250" t="s">
        <v>1352</v>
      </c>
      <c r="N2314" s="451" t="s">
        <v>17198</v>
      </c>
      <c r="O2314" s="250" t="s">
        <v>20764</v>
      </c>
    </row>
    <row r="2315" spans="12:15">
      <c r="L2315" s="250" t="s">
        <v>21772</v>
      </c>
      <c r="M2315" s="250" t="s">
        <v>1352</v>
      </c>
      <c r="N2315" s="451" t="s">
        <v>20766</v>
      </c>
      <c r="O2315" s="250" t="s">
        <v>20767</v>
      </c>
    </row>
    <row r="2316" spans="12:15">
      <c r="L2316" s="250" t="s">
        <v>21773</v>
      </c>
      <c r="M2316" s="250"/>
      <c r="N2316" s="451"/>
      <c r="O2316" s="250" t="s">
        <v>20767</v>
      </c>
    </row>
    <row r="2317" spans="12:15">
      <c r="L2317" s="250" t="s">
        <v>21774</v>
      </c>
      <c r="M2317" s="250" t="s">
        <v>1352</v>
      </c>
      <c r="N2317" s="451" t="s">
        <v>20769</v>
      </c>
      <c r="O2317" s="250" t="s">
        <v>20770</v>
      </c>
    </row>
    <row r="2318" spans="12:15">
      <c r="L2318" s="250" t="s">
        <v>21775</v>
      </c>
      <c r="M2318" s="250" t="s">
        <v>1352</v>
      </c>
      <c r="N2318" s="451" t="s">
        <v>20772</v>
      </c>
      <c r="O2318" s="250" t="s">
        <v>20773</v>
      </c>
    </row>
    <row r="2319" spans="12:15">
      <c r="L2319" s="250" t="s">
        <v>21776</v>
      </c>
      <c r="M2319" s="250" t="s">
        <v>1352</v>
      </c>
      <c r="N2319" s="451" t="s">
        <v>20775</v>
      </c>
      <c r="O2319" s="250" t="s">
        <v>20776</v>
      </c>
    </row>
    <row r="2320" spans="12:15">
      <c r="L2320" s="250" t="s">
        <v>21777</v>
      </c>
      <c r="M2320" s="250" t="s">
        <v>1352</v>
      </c>
      <c r="N2320" s="451" t="s">
        <v>20778</v>
      </c>
      <c r="O2320" s="250" t="s">
        <v>20779</v>
      </c>
    </row>
    <row r="2321" spans="12:15">
      <c r="L2321" s="250" t="s">
        <v>21778</v>
      </c>
      <c r="M2321" s="250" t="s">
        <v>1352</v>
      </c>
      <c r="N2321" s="451" t="s">
        <v>20781</v>
      </c>
      <c r="O2321" s="250" t="s">
        <v>20782</v>
      </c>
    </row>
    <row r="2322" spans="12:15">
      <c r="L2322" s="250" t="s">
        <v>21779</v>
      </c>
      <c r="M2322" s="250" t="s">
        <v>1352</v>
      </c>
      <c r="N2322" s="451" t="s">
        <v>20784</v>
      </c>
      <c r="O2322" s="250" t="s">
        <v>20785</v>
      </c>
    </row>
    <row r="2323" spans="12:15">
      <c r="L2323" s="250" t="s">
        <v>21780</v>
      </c>
      <c r="M2323" s="250" t="s">
        <v>1352</v>
      </c>
      <c r="N2323" s="451" t="s">
        <v>20787</v>
      </c>
      <c r="O2323" s="250" t="s">
        <v>20788</v>
      </c>
    </row>
    <row r="2324" spans="12:15">
      <c r="L2324" s="250" t="s">
        <v>21781</v>
      </c>
      <c r="M2324" s="250" t="s">
        <v>1352</v>
      </c>
      <c r="N2324" s="451" t="s">
        <v>19197</v>
      </c>
      <c r="O2324" s="250" t="s">
        <v>20790</v>
      </c>
    </row>
    <row r="2325" spans="12:15">
      <c r="L2325" s="250" t="s">
        <v>21782</v>
      </c>
      <c r="M2325" s="250" t="s">
        <v>1352</v>
      </c>
      <c r="N2325" s="451" t="s">
        <v>20792</v>
      </c>
      <c r="O2325" s="250" t="s">
        <v>20793</v>
      </c>
    </row>
    <row r="2326" spans="12:15">
      <c r="L2326" s="250" t="s">
        <v>21783</v>
      </c>
      <c r="M2326" s="250" t="s">
        <v>1352</v>
      </c>
      <c r="N2326" s="451" t="s">
        <v>20795</v>
      </c>
      <c r="O2326" s="250" t="s">
        <v>20796</v>
      </c>
    </row>
    <row r="2327" spans="12:15">
      <c r="L2327" s="250" t="s">
        <v>21784</v>
      </c>
      <c r="M2327" s="250" t="s">
        <v>1352</v>
      </c>
      <c r="N2327" s="451" t="s">
        <v>20798</v>
      </c>
      <c r="O2327" s="250" t="s">
        <v>20799</v>
      </c>
    </row>
    <row r="2328" spans="12:15">
      <c r="L2328" s="250" t="s">
        <v>21785</v>
      </c>
      <c r="M2328" s="250" t="s">
        <v>1354</v>
      </c>
      <c r="N2328" s="451" t="s">
        <v>21786</v>
      </c>
      <c r="O2328" s="250" t="s">
        <v>20803</v>
      </c>
    </row>
    <row r="2329" spans="12:15">
      <c r="L2329" s="250" t="s">
        <v>21787</v>
      </c>
      <c r="M2329" s="250" t="s">
        <v>1354</v>
      </c>
      <c r="N2329" s="451" t="s">
        <v>20805</v>
      </c>
      <c r="O2329" s="250" t="s">
        <v>20806</v>
      </c>
    </row>
    <row r="2330" spans="12:15">
      <c r="L2330" s="250" t="s">
        <v>21788</v>
      </c>
      <c r="M2330" s="250" t="s">
        <v>1354</v>
      </c>
      <c r="N2330" s="451" t="s">
        <v>21789</v>
      </c>
      <c r="O2330" s="250" t="s">
        <v>20809</v>
      </c>
    </row>
    <row r="2331" spans="12:15">
      <c r="L2331" s="250" t="s">
        <v>21790</v>
      </c>
      <c r="M2331" s="250"/>
      <c r="N2331" s="451"/>
      <c r="O2331" s="250" t="s">
        <v>20809</v>
      </c>
    </row>
    <row r="2332" spans="12:15">
      <c r="L2332" s="250" t="s">
        <v>21791</v>
      </c>
      <c r="M2332" s="250"/>
      <c r="N2332" s="451"/>
      <c r="O2332" s="250" t="s">
        <v>20809</v>
      </c>
    </row>
    <row r="2333" spans="12:15">
      <c r="L2333" s="250" t="s">
        <v>21792</v>
      </c>
      <c r="M2333" s="250" t="s">
        <v>1354</v>
      </c>
      <c r="N2333" s="451" t="s">
        <v>20811</v>
      </c>
      <c r="O2333" s="250" t="s">
        <v>20812</v>
      </c>
    </row>
    <row r="2334" spans="12:15">
      <c r="L2334" s="250" t="s">
        <v>21793</v>
      </c>
      <c r="M2334" s="250" t="s">
        <v>1354</v>
      </c>
      <c r="N2334" s="451" t="s">
        <v>20814</v>
      </c>
      <c r="O2334" s="250" t="s">
        <v>20815</v>
      </c>
    </row>
    <row r="2335" spans="12:15">
      <c r="L2335" s="250" t="s">
        <v>21794</v>
      </c>
      <c r="M2335" s="250" t="s">
        <v>1354</v>
      </c>
      <c r="N2335" s="451" t="s">
        <v>21795</v>
      </c>
      <c r="O2335" s="250" t="s">
        <v>20818</v>
      </c>
    </row>
    <row r="2336" spans="12:15">
      <c r="L2336" s="250" t="s">
        <v>21796</v>
      </c>
      <c r="M2336" s="250"/>
      <c r="N2336" s="451"/>
      <c r="O2336" s="250" t="s">
        <v>20818</v>
      </c>
    </row>
    <row r="2337" spans="12:15">
      <c r="L2337" s="250" t="s">
        <v>21797</v>
      </c>
      <c r="M2337" s="250" t="s">
        <v>1354</v>
      </c>
      <c r="N2337" s="451" t="s">
        <v>20820</v>
      </c>
      <c r="O2337" s="250" t="s">
        <v>20821</v>
      </c>
    </row>
    <row r="2338" spans="12:15">
      <c r="L2338" s="250" t="s">
        <v>21798</v>
      </c>
      <c r="M2338" s="250" t="s">
        <v>1354</v>
      </c>
      <c r="N2338" s="451" t="s">
        <v>20823</v>
      </c>
      <c r="O2338" s="250" t="s">
        <v>20824</v>
      </c>
    </row>
    <row r="2339" spans="12:15">
      <c r="L2339" s="250" t="s">
        <v>21799</v>
      </c>
      <c r="M2339" s="250" t="s">
        <v>1354</v>
      </c>
      <c r="N2339" s="451" t="s">
        <v>20826</v>
      </c>
      <c r="O2339" s="250" t="s">
        <v>20827</v>
      </c>
    </row>
    <row r="2340" spans="12:15">
      <c r="L2340" s="250" t="s">
        <v>21800</v>
      </c>
      <c r="M2340" s="250" t="s">
        <v>1354</v>
      </c>
      <c r="N2340" s="451" t="s">
        <v>17828</v>
      </c>
      <c r="O2340" s="250" t="s">
        <v>20829</v>
      </c>
    </row>
    <row r="2341" spans="12:15">
      <c r="L2341" s="250" t="s">
        <v>21801</v>
      </c>
      <c r="M2341" s="250" t="s">
        <v>1354</v>
      </c>
      <c r="N2341" s="451" t="s">
        <v>21802</v>
      </c>
      <c r="O2341" s="250" t="s">
        <v>20832</v>
      </c>
    </row>
    <row r="2342" spans="12:15">
      <c r="L2342" s="250" t="s">
        <v>21803</v>
      </c>
      <c r="M2342" s="250" t="s">
        <v>1354</v>
      </c>
      <c r="N2342" s="451" t="s">
        <v>21804</v>
      </c>
      <c r="O2342" s="250" t="s">
        <v>20835</v>
      </c>
    </row>
    <row r="2343" spans="12:15">
      <c r="L2343" s="250" t="s">
        <v>21805</v>
      </c>
      <c r="M2343" s="250"/>
      <c r="N2343" s="451"/>
      <c r="O2343" s="250" t="s">
        <v>20835</v>
      </c>
    </row>
    <row r="2344" spans="12:15">
      <c r="L2344" s="250" t="s">
        <v>21806</v>
      </c>
      <c r="M2344" s="250"/>
      <c r="N2344" s="451"/>
      <c r="O2344" s="250" t="s">
        <v>20835</v>
      </c>
    </row>
    <row r="2345" spans="12:15">
      <c r="L2345" s="250" t="s">
        <v>21807</v>
      </c>
      <c r="M2345" s="250" t="s">
        <v>1354</v>
      </c>
      <c r="N2345" s="451" t="s">
        <v>21808</v>
      </c>
      <c r="O2345" s="250" t="s">
        <v>20838</v>
      </c>
    </row>
    <row r="2346" spans="12:15">
      <c r="L2346" s="250" t="s">
        <v>21809</v>
      </c>
      <c r="M2346" s="250" t="s">
        <v>1354</v>
      </c>
      <c r="N2346" s="451" t="s">
        <v>21810</v>
      </c>
      <c r="O2346" s="250" t="s">
        <v>20841</v>
      </c>
    </row>
    <row r="2347" spans="12:15">
      <c r="L2347" s="250" t="s">
        <v>21811</v>
      </c>
      <c r="M2347" s="250" t="s">
        <v>1354</v>
      </c>
      <c r="N2347" s="451" t="s">
        <v>21812</v>
      </c>
      <c r="O2347" s="250" t="s">
        <v>20844</v>
      </c>
    </row>
    <row r="2348" spans="12:15">
      <c r="L2348" s="250" t="s">
        <v>21813</v>
      </c>
      <c r="M2348" s="250" t="s">
        <v>1354</v>
      </c>
      <c r="N2348" s="451" t="s">
        <v>21814</v>
      </c>
      <c r="O2348" s="250" t="s">
        <v>20847</v>
      </c>
    </row>
    <row r="2349" spans="12:15">
      <c r="L2349" s="250" t="s">
        <v>21815</v>
      </c>
      <c r="M2349" s="250"/>
      <c r="N2349" s="451"/>
      <c r="O2349" s="250" t="s">
        <v>20847</v>
      </c>
    </row>
    <row r="2350" spans="12:15">
      <c r="L2350" s="250" t="s">
        <v>21816</v>
      </c>
      <c r="M2350" s="250"/>
      <c r="N2350" s="451"/>
      <c r="O2350" s="250" t="s">
        <v>20847</v>
      </c>
    </row>
    <row r="2351" spans="12:15">
      <c r="L2351" s="250" t="s">
        <v>21817</v>
      </c>
      <c r="M2351" s="250" t="s">
        <v>1354</v>
      </c>
      <c r="N2351" s="451" t="s">
        <v>20849</v>
      </c>
      <c r="O2351" s="250" t="s">
        <v>20850</v>
      </c>
    </row>
    <row r="2352" spans="12:15">
      <c r="L2352" s="250" t="s">
        <v>21818</v>
      </c>
      <c r="M2352" s="250" t="s">
        <v>1354</v>
      </c>
      <c r="N2352" s="451" t="s">
        <v>20852</v>
      </c>
      <c r="O2352" s="250" t="s">
        <v>20853</v>
      </c>
    </row>
    <row r="2353" spans="12:15">
      <c r="L2353" s="250" t="s">
        <v>21819</v>
      </c>
      <c r="M2353" s="250" t="s">
        <v>1354</v>
      </c>
      <c r="N2353" s="451" t="s">
        <v>20855</v>
      </c>
      <c r="O2353" s="250" t="s">
        <v>20856</v>
      </c>
    </row>
    <row r="2354" spans="12:15">
      <c r="L2354" s="250" t="s">
        <v>21820</v>
      </c>
      <c r="M2354" s="250" t="s">
        <v>1354</v>
      </c>
      <c r="N2354" s="451" t="s">
        <v>20858</v>
      </c>
      <c r="O2354" s="250" t="s">
        <v>20859</v>
      </c>
    </row>
    <row r="2355" spans="12:15">
      <c r="L2355" s="250" t="s">
        <v>21821</v>
      </c>
      <c r="M2355" s="250"/>
      <c r="N2355" s="451"/>
      <c r="O2355" s="250" t="s">
        <v>20859</v>
      </c>
    </row>
    <row r="2356" spans="12:15">
      <c r="L2356" s="250" t="s">
        <v>21822</v>
      </c>
      <c r="M2356" s="250" t="s">
        <v>1354</v>
      </c>
      <c r="N2356" s="451" t="s">
        <v>20861</v>
      </c>
      <c r="O2356" s="250" t="s">
        <v>20862</v>
      </c>
    </row>
    <row r="2357" spans="12:15">
      <c r="L2357" s="250" t="s">
        <v>21823</v>
      </c>
      <c r="M2357" s="250" t="s">
        <v>1354</v>
      </c>
      <c r="N2357" s="451" t="s">
        <v>20864</v>
      </c>
      <c r="O2357" s="250" t="s">
        <v>20865</v>
      </c>
    </row>
    <row r="2358" spans="12:15">
      <c r="L2358" s="250" t="s">
        <v>21824</v>
      </c>
      <c r="M2358" s="250" t="s">
        <v>1356</v>
      </c>
      <c r="N2358" s="451" t="s">
        <v>20868</v>
      </c>
      <c r="O2358" s="250" t="s">
        <v>20869</v>
      </c>
    </row>
    <row r="2359" spans="12:15">
      <c r="L2359" s="250" t="s">
        <v>21825</v>
      </c>
      <c r="M2359" s="250" t="s">
        <v>1356</v>
      </c>
      <c r="N2359" s="451" t="s">
        <v>20871</v>
      </c>
      <c r="O2359" s="250" t="s">
        <v>20872</v>
      </c>
    </row>
    <row r="2360" spans="12:15">
      <c r="L2360" s="250" t="s">
        <v>21826</v>
      </c>
      <c r="M2360" s="250" t="s">
        <v>1356</v>
      </c>
      <c r="N2360" s="451" t="s">
        <v>20874</v>
      </c>
      <c r="O2360" s="250" t="s">
        <v>20875</v>
      </c>
    </row>
    <row r="2361" spans="12:15">
      <c r="L2361" s="250" t="s">
        <v>21827</v>
      </c>
      <c r="M2361" s="250" t="s">
        <v>1356</v>
      </c>
      <c r="N2361" s="451" t="s">
        <v>20877</v>
      </c>
      <c r="O2361" s="250" t="s">
        <v>20878</v>
      </c>
    </row>
    <row r="2362" spans="12:15">
      <c r="L2362" s="250" t="s">
        <v>21828</v>
      </c>
      <c r="M2362" s="250" t="s">
        <v>1356</v>
      </c>
      <c r="N2362" s="451" t="s">
        <v>20880</v>
      </c>
      <c r="O2362" s="250" t="s">
        <v>20881</v>
      </c>
    </row>
    <row r="2363" spans="12:15">
      <c r="L2363" s="250" t="s">
        <v>21829</v>
      </c>
      <c r="M2363" s="250" t="s">
        <v>1356</v>
      </c>
      <c r="N2363" s="451" t="s">
        <v>20883</v>
      </c>
      <c r="O2363" s="250" t="s">
        <v>20884</v>
      </c>
    </row>
    <row r="2364" spans="12:15">
      <c r="L2364" s="250" t="s">
        <v>21830</v>
      </c>
      <c r="M2364" s="250"/>
      <c r="N2364" s="451"/>
      <c r="O2364" s="250" t="s">
        <v>20884</v>
      </c>
    </row>
    <row r="2365" spans="12:15">
      <c r="L2365" s="250" t="s">
        <v>21831</v>
      </c>
      <c r="M2365" s="250" t="s">
        <v>1356</v>
      </c>
      <c r="N2365" s="451" t="s">
        <v>20886</v>
      </c>
      <c r="O2365" s="250" t="s">
        <v>20887</v>
      </c>
    </row>
    <row r="2366" spans="12:15">
      <c r="L2366" s="250" t="s">
        <v>21832</v>
      </c>
      <c r="M2366" s="250"/>
      <c r="N2366" s="451"/>
      <c r="O2366" s="250" t="s">
        <v>20887</v>
      </c>
    </row>
    <row r="2367" spans="12:15">
      <c r="L2367" s="250" t="s">
        <v>21833</v>
      </c>
      <c r="M2367" s="250" t="s">
        <v>1356</v>
      </c>
      <c r="N2367" s="451" t="s">
        <v>20889</v>
      </c>
      <c r="O2367" s="250" t="s">
        <v>20890</v>
      </c>
    </row>
    <row r="2368" spans="12:15">
      <c r="L2368" s="250" t="s">
        <v>21834</v>
      </c>
      <c r="M2368" s="250" t="s">
        <v>1356</v>
      </c>
      <c r="N2368" s="451" t="s">
        <v>20892</v>
      </c>
      <c r="O2368" s="250" t="s">
        <v>20893</v>
      </c>
    </row>
    <row r="2369" spans="12:15">
      <c r="L2369" s="250" t="s">
        <v>21835</v>
      </c>
      <c r="M2369" s="250"/>
      <c r="N2369" s="451"/>
      <c r="O2369" s="250" t="s">
        <v>20893</v>
      </c>
    </row>
    <row r="2370" spans="12:15">
      <c r="L2370" s="250" t="s">
        <v>21836</v>
      </c>
      <c r="M2370" s="250" t="s">
        <v>1356</v>
      </c>
      <c r="N2370" s="451" t="s">
        <v>20895</v>
      </c>
      <c r="O2370" s="250" t="s">
        <v>20896</v>
      </c>
    </row>
    <row r="2371" spans="12:15">
      <c r="L2371" s="250" t="s">
        <v>21837</v>
      </c>
      <c r="M2371" s="250" t="s">
        <v>1356</v>
      </c>
      <c r="N2371" s="451" t="s">
        <v>20898</v>
      </c>
      <c r="O2371" s="250" t="s">
        <v>20899</v>
      </c>
    </row>
    <row r="2372" spans="12:15">
      <c r="L2372" s="250" t="s">
        <v>21838</v>
      </c>
      <c r="M2372" s="250" t="s">
        <v>1356</v>
      </c>
      <c r="N2372" s="451" t="s">
        <v>20901</v>
      </c>
      <c r="O2372" s="250" t="s">
        <v>20902</v>
      </c>
    </row>
    <row r="2373" spans="12:15">
      <c r="L2373" s="250" t="s">
        <v>21839</v>
      </c>
      <c r="M2373" s="250"/>
      <c r="N2373" s="451"/>
      <c r="O2373" s="250" t="s">
        <v>20902</v>
      </c>
    </row>
    <row r="2374" spans="12:15">
      <c r="L2374" s="250" t="s">
        <v>21840</v>
      </c>
      <c r="M2374" s="250" t="s">
        <v>1356</v>
      </c>
      <c r="N2374" s="451" t="s">
        <v>20904</v>
      </c>
      <c r="O2374" s="250" t="s">
        <v>20905</v>
      </c>
    </row>
    <row r="2375" spans="12:15">
      <c r="L2375" s="250" t="s">
        <v>21841</v>
      </c>
      <c r="M2375" s="250" t="s">
        <v>1356</v>
      </c>
      <c r="N2375" s="451" t="s">
        <v>20907</v>
      </c>
      <c r="O2375" s="250" t="s">
        <v>20908</v>
      </c>
    </row>
    <row r="2376" spans="12:15">
      <c r="L2376" s="250" t="s">
        <v>21842</v>
      </c>
      <c r="M2376" s="250" t="s">
        <v>1356</v>
      </c>
      <c r="N2376" s="451" t="s">
        <v>20910</v>
      </c>
      <c r="O2376" s="250" t="s">
        <v>20911</v>
      </c>
    </row>
    <row r="2377" spans="12:15">
      <c r="L2377" s="250" t="s">
        <v>21843</v>
      </c>
      <c r="M2377" s="250"/>
      <c r="N2377" s="451"/>
      <c r="O2377" s="250" t="s">
        <v>20911</v>
      </c>
    </row>
    <row r="2378" spans="12:15">
      <c r="L2378" s="250" t="s">
        <v>21844</v>
      </c>
      <c r="M2378" s="250" t="s">
        <v>1356</v>
      </c>
      <c r="N2378" s="451" t="s">
        <v>20913</v>
      </c>
      <c r="O2378" s="250" t="s">
        <v>20914</v>
      </c>
    </row>
    <row r="2379" spans="12:15">
      <c r="L2379" s="250" t="s">
        <v>21845</v>
      </c>
      <c r="M2379" s="250" t="s">
        <v>1356</v>
      </c>
      <c r="N2379" s="451" t="s">
        <v>20916</v>
      </c>
      <c r="O2379" s="250" t="s">
        <v>20917</v>
      </c>
    </row>
    <row r="2380" spans="12:15">
      <c r="L2380" s="250" t="s">
        <v>21846</v>
      </c>
      <c r="M2380" s="250" t="s">
        <v>1356</v>
      </c>
      <c r="N2380" s="451" t="s">
        <v>20919</v>
      </c>
      <c r="O2380" s="250" t="s">
        <v>20920</v>
      </c>
    </row>
    <row r="2381" spans="12:15">
      <c r="L2381" s="250" t="s">
        <v>21847</v>
      </c>
      <c r="M2381" s="250" t="s">
        <v>1356</v>
      </c>
      <c r="N2381" s="451" t="s">
        <v>20922</v>
      </c>
      <c r="O2381" s="250" t="s">
        <v>20923</v>
      </c>
    </row>
    <row r="2382" spans="12:15">
      <c r="L2382" s="250" t="s">
        <v>21848</v>
      </c>
      <c r="M2382" s="250" t="s">
        <v>1356</v>
      </c>
      <c r="N2382" s="451" t="s">
        <v>20925</v>
      </c>
      <c r="O2382" s="250" t="s">
        <v>20926</v>
      </c>
    </row>
    <row r="2383" spans="12:15">
      <c r="L2383" s="250" t="s">
        <v>21849</v>
      </c>
      <c r="M2383" s="250" t="s">
        <v>1356</v>
      </c>
      <c r="N2383" s="451" t="s">
        <v>20928</v>
      </c>
      <c r="O2383" s="250" t="s">
        <v>20929</v>
      </c>
    </row>
    <row r="2384" spans="12:15">
      <c r="L2384" s="250" t="s">
        <v>21850</v>
      </c>
      <c r="M2384" s="250" t="s">
        <v>1356</v>
      </c>
      <c r="N2384" s="451" t="s">
        <v>20931</v>
      </c>
      <c r="O2384" s="250" t="s">
        <v>20932</v>
      </c>
    </row>
    <row r="2385" spans="12:15">
      <c r="L2385" s="250" t="s">
        <v>21851</v>
      </c>
      <c r="M2385" s="250" t="s">
        <v>1356</v>
      </c>
      <c r="N2385" s="451" t="s">
        <v>20934</v>
      </c>
      <c r="O2385" s="250" t="s">
        <v>20935</v>
      </c>
    </row>
    <row r="2386" spans="12:15">
      <c r="L2386" s="250" t="s">
        <v>21852</v>
      </c>
      <c r="M2386" s="250" t="s">
        <v>1356</v>
      </c>
      <c r="N2386" s="451" t="s">
        <v>20937</v>
      </c>
      <c r="O2386" s="250" t="s">
        <v>20938</v>
      </c>
    </row>
    <row r="2387" spans="12:15">
      <c r="L2387" s="250" t="s">
        <v>21853</v>
      </c>
      <c r="M2387" s="250" t="s">
        <v>1359</v>
      </c>
      <c r="N2387" s="451" t="s">
        <v>20941</v>
      </c>
      <c r="O2387" s="250" t="s">
        <v>20942</v>
      </c>
    </row>
    <row r="2388" spans="12:15">
      <c r="L2388" s="250" t="s">
        <v>21854</v>
      </c>
      <c r="M2388" s="250" t="s">
        <v>1359</v>
      </c>
      <c r="N2388" s="451" t="s">
        <v>20944</v>
      </c>
      <c r="O2388" s="250" t="s">
        <v>20945</v>
      </c>
    </row>
    <row r="2389" spans="12:15">
      <c r="L2389" s="250" t="s">
        <v>21855</v>
      </c>
      <c r="M2389" s="250"/>
      <c r="N2389" s="451"/>
      <c r="O2389" s="250" t="s">
        <v>20945</v>
      </c>
    </row>
    <row r="2390" spans="12:15">
      <c r="L2390" s="250" t="s">
        <v>21856</v>
      </c>
      <c r="M2390" s="250" t="s">
        <v>1359</v>
      </c>
      <c r="N2390" s="451" t="s">
        <v>20947</v>
      </c>
      <c r="O2390" s="250" t="s">
        <v>20948</v>
      </c>
    </row>
    <row r="2391" spans="12:15">
      <c r="L2391" s="250" t="s">
        <v>21857</v>
      </c>
      <c r="M2391" s="250" t="s">
        <v>1359</v>
      </c>
      <c r="N2391" s="451" t="s">
        <v>20950</v>
      </c>
      <c r="O2391" s="250" t="s">
        <v>20951</v>
      </c>
    </row>
    <row r="2392" spans="12:15">
      <c r="L2392" s="250" t="s">
        <v>21858</v>
      </c>
      <c r="M2392" s="250" t="s">
        <v>1359</v>
      </c>
      <c r="N2392" s="451" t="s">
        <v>20953</v>
      </c>
      <c r="O2392" s="250" t="s">
        <v>20954</v>
      </c>
    </row>
    <row r="2393" spans="12:15">
      <c r="L2393" s="250" t="s">
        <v>21859</v>
      </c>
      <c r="M2393" s="250" t="s">
        <v>1359</v>
      </c>
      <c r="N2393" s="451" t="s">
        <v>20956</v>
      </c>
      <c r="O2393" s="250" t="s">
        <v>20957</v>
      </c>
    </row>
    <row r="2394" spans="12:15">
      <c r="L2394" s="250" t="s">
        <v>21860</v>
      </c>
      <c r="M2394" s="250"/>
      <c r="N2394" s="451"/>
      <c r="O2394" s="250" t="s">
        <v>20957</v>
      </c>
    </row>
    <row r="2395" spans="12:15">
      <c r="L2395" s="250" t="s">
        <v>21861</v>
      </c>
      <c r="M2395" s="250" t="s">
        <v>1359</v>
      </c>
      <c r="N2395" s="451" t="s">
        <v>20959</v>
      </c>
      <c r="O2395" s="250" t="s">
        <v>20960</v>
      </c>
    </row>
    <row r="2396" spans="12:15">
      <c r="L2396" s="250" t="s">
        <v>21862</v>
      </c>
      <c r="M2396" s="250"/>
      <c r="N2396" s="451"/>
      <c r="O2396" s="250" t="s">
        <v>20960</v>
      </c>
    </row>
    <row r="2397" spans="12:15">
      <c r="L2397" s="250" t="s">
        <v>21863</v>
      </c>
      <c r="M2397" s="250" t="s">
        <v>1359</v>
      </c>
      <c r="N2397" s="451" t="s">
        <v>20962</v>
      </c>
      <c r="O2397" s="250" t="s">
        <v>20963</v>
      </c>
    </row>
    <row r="2398" spans="12:15">
      <c r="L2398" s="250" t="s">
        <v>21864</v>
      </c>
      <c r="M2398" s="250"/>
      <c r="N2398" s="451"/>
      <c r="O2398" s="250" t="s">
        <v>20963</v>
      </c>
    </row>
    <row r="2399" spans="12:15">
      <c r="L2399" s="250" t="s">
        <v>21865</v>
      </c>
      <c r="M2399" s="250" t="s">
        <v>1359</v>
      </c>
      <c r="N2399" s="451" t="s">
        <v>20965</v>
      </c>
      <c r="O2399" s="250" t="s">
        <v>20966</v>
      </c>
    </row>
    <row r="2400" spans="12:15">
      <c r="L2400" s="250" t="s">
        <v>21866</v>
      </c>
      <c r="M2400" s="250"/>
      <c r="N2400" s="451"/>
      <c r="O2400" s="250" t="s">
        <v>20966</v>
      </c>
    </row>
    <row r="2401" spans="12:15">
      <c r="L2401" s="250" t="s">
        <v>21867</v>
      </c>
      <c r="M2401" s="250" t="s">
        <v>1359</v>
      </c>
      <c r="N2401" s="451" t="s">
        <v>20968</v>
      </c>
      <c r="O2401" s="250" t="s">
        <v>20969</v>
      </c>
    </row>
    <row r="2402" spans="12:15">
      <c r="L2402" s="250" t="s">
        <v>21868</v>
      </c>
      <c r="M2402" s="250" t="s">
        <v>1359</v>
      </c>
      <c r="N2402" s="451" t="s">
        <v>17836</v>
      </c>
      <c r="O2402" s="250" t="s">
        <v>20971</v>
      </c>
    </row>
    <row r="2403" spans="12:15">
      <c r="L2403" s="250" t="s">
        <v>21869</v>
      </c>
      <c r="M2403" s="250"/>
      <c r="N2403" s="451"/>
      <c r="O2403" s="250" t="s">
        <v>20971</v>
      </c>
    </row>
    <row r="2404" spans="12:15">
      <c r="L2404" s="250" t="s">
        <v>21870</v>
      </c>
      <c r="M2404" s="250" t="s">
        <v>1359</v>
      </c>
      <c r="N2404" s="451" t="s">
        <v>20973</v>
      </c>
      <c r="O2404" s="250" t="s">
        <v>20974</v>
      </c>
    </row>
    <row r="2405" spans="12:15">
      <c r="L2405" s="250" t="s">
        <v>21871</v>
      </c>
      <c r="M2405" s="250"/>
      <c r="N2405" s="451"/>
      <c r="O2405" s="250" t="s">
        <v>20974</v>
      </c>
    </row>
    <row r="2406" spans="12:15">
      <c r="L2406" s="250" t="s">
        <v>21872</v>
      </c>
      <c r="M2406" s="250" t="s">
        <v>1359</v>
      </c>
      <c r="N2406" s="451" t="s">
        <v>20976</v>
      </c>
      <c r="O2406" s="250" t="s">
        <v>20977</v>
      </c>
    </row>
    <row r="2407" spans="12:15">
      <c r="L2407" s="250" t="s">
        <v>21873</v>
      </c>
      <c r="M2407" s="250"/>
      <c r="N2407" s="451"/>
      <c r="O2407" s="250" t="s">
        <v>20977</v>
      </c>
    </row>
    <row r="2408" spans="12:15">
      <c r="L2408" s="250" t="s">
        <v>21874</v>
      </c>
      <c r="M2408" s="250" t="s">
        <v>1359</v>
      </c>
      <c r="N2408" s="451" t="s">
        <v>20979</v>
      </c>
      <c r="O2408" s="250" t="s">
        <v>20980</v>
      </c>
    </row>
    <row r="2409" spans="12:15">
      <c r="L2409" s="250" t="s">
        <v>21875</v>
      </c>
      <c r="M2409" s="250"/>
      <c r="N2409" s="451"/>
      <c r="O2409" s="250" t="s">
        <v>20980</v>
      </c>
    </row>
    <row r="2410" spans="12:15">
      <c r="L2410" s="250" t="s">
        <v>21876</v>
      </c>
      <c r="M2410" s="250" t="s">
        <v>1359</v>
      </c>
      <c r="N2410" s="451" t="s">
        <v>20982</v>
      </c>
      <c r="O2410" s="250" t="s">
        <v>20983</v>
      </c>
    </row>
    <row r="2411" spans="12:15">
      <c r="L2411" s="250" t="s">
        <v>21877</v>
      </c>
      <c r="M2411" s="250"/>
      <c r="N2411" s="451"/>
      <c r="O2411" s="250" t="s">
        <v>20983</v>
      </c>
    </row>
    <row r="2412" spans="12:15">
      <c r="L2412" s="250" t="s">
        <v>21878</v>
      </c>
      <c r="M2412" s="250"/>
      <c r="N2412" s="451"/>
      <c r="O2412" s="250" t="s">
        <v>20983</v>
      </c>
    </row>
    <row r="2413" spans="12:15">
      <c r="L2413" s="250" t="s">
        <v>21879</v>
      </c>
      <c r="M2413" s="250" t="s">
        <v>1359</v>
      </c>
      <c r="N2413" s="451" t="s">
        <v>20985</v>
      </c>
      <c r="O2413" s="250" t="s">
        <v>20986</v>
      </c>
    </row>
    <row r="2414" spans="12:15">
      <c r="L2414" s="250" t="s">
        <v>21880</v>
      </c>
      <c r="M2414" s="250"/>
      <c r="N2414" s="451"/>
      <c r="O2414" s="250" t="s">
        <v>20986</v>
      </c>
    </row>
    <row r="2415" spans="12:15">
      <c r="L2415" s="250" t="s">
        <v>21881</v>
      </c>
      <c r="M2415" s="250" t="s">
        <v>1361</v>
      </c>
      <c r="N2415" s="451" t="s">
        <v>20989</v>
      </c>
      <c r="O2415" s="250" t="s">
        <v>20990</v>
      </c>
    </row>
    <row r="2416" spans="12:15">
      <c r="L2416" s="250" t="s">
        <v>21882</v>
      </c>
      <c r="M2416" s="250" t="s">
        <v>1361</v>
      </c>
      <c r="N2416" s="451" t="s">
        <v>20992</v>
      </c>
      <c r="O2416" s="250" t="s">
        <v>20993</v>
      </c>
    </row>
    <row r="2417" spans="12:15">
      <c r="L2417" s="250" t="s">
        <v>21883</v>
      </c>
      <c r="M2417" s="250" t="s">
        <v>1361</v>
      </c>
      <c r="N2417" s="451" t="s">
        <v>20995</v>
      </c>
      <c r="O2417" s="250" t="s">
        <v>20996</v>
      </c>
    </row>
    <row r="2418" spans="12:15">
      <c r="L2418" s="250" t="s">
        <v>21884</v>
      </c>
      <c r="M2418" s="250" t="s">
        <v>1361</v>
      </c>
      <c r="N2418" s="451" t="s">
        <v>20998</v>
      </c>
      <c r="O2418" s="250" t="s">
        <v>20999</v>
      </c>
    </row>
    <row r="2419" spans="12:15">
      <c r="L2419" s="250" t="s">
        <v>21885</v>
      </c>
      <c r="M2419" s="250" t="s">
        <v>1361</v>
      </c>
      <c r="N2419" s="451" t="s">
        <v>21001</v>
      </c>
      <c r="O2419" s="250" t="s">
        <v>21002</v>
      </c>
    </row>
    <row r="2420" spans="12:15">
      <c r="L2420" s="250" t="s">
        <v>21886</v>
      </c>
      <c r="M2420" s="250" t="s">
        <v>1361</v>
      </c>
      <c r="N2420" s="451" t="s">
        <v>21004</v>
      </c>
      <c r="O2420" s="250" t="s">
        <v>21005</v>
      </c>
    </row>
    <row r="2421" spans="12:15">
      <c r="L2421" s="250" t="s">
        <v>21887</v>
      </c>
      <c r="M2421" s="250" t="s">
        <v>1361</v>
      </c>
      <c r="N2421" s="451" t="s">
        <v>21007</v>
      </c>
      <c r="O2421" s="250" t="s">
        <v>21008</v>
      </c>
    </row>
    <row r="2422" spans="12:15">
      <c r="L2422" s="250" t="s">
        <v>21888</v>
      </c>
      <c r="M2422" s="250" t="s">
        <v>1361</v>
      </c>
      <c r="N2422" s="451" t="s">
        <v>21010</v>
      </c>
      <c r="O2422" s="250" t="s">
        <v>21011</v>
      </c>
    </row>
    <row r="2423" spans="12:15">
      <c r="L2423" s="250" t="s">
        <v>21889</v>
      </c>
      <c r="M2423" s="250" t="s">
        <v>1361</v>
      </c>
      <c r="N2423" s="451" t="s">
        <v>21013</v>
      </c>
      <c r="O2423" s="250" t="s">
        <v>21014</v>
      </c>
    </row>
    <row r="2424" spans="12:15">
      <c r="L2424" s="250" t="s">
        <v>21890</v>
      </c>
      <c r="M2424" s="250" t="s">
        <v>1361</v>
      </c>
      <c r="N2424" s="451" t="s">
        <v>21016</v>
      </c>
      <c r="O2424" s="250" t="s">
        <v>21017</v>
      </c>
    </row>
    <row r="2425" spans="12:15">
      <c r="L2425" s="250" t="s">
        <v>21891</v>
      </c>
      <c r="M2425" s="250" t="s">
        <v>1361</v>
      </c>
      <c r="N2425" s="451" t="s">
        <v>21019</v>
      </c>
      <c r="O2425" s="250" t="s">
        <v>21020</v>
      </c>
    </row>
    <row r="2426" spans="12:15">
      <c r="L2426" s="250" t="s">
        <v>21892</v>
      </c>
      <c r="M2426" s="250" t="s">
        <v>1361</v>
      </c>
      <c r="N2426" s="451" t="s">
        <v>21022</v>
      </c>
      <c r="O2426" s="250" t="s">
        <v>21023</v>
      </c>
    </row>
    <row r="2427" spans="12:15">
      <c r="L2427" s="250" t="s">
        <v>21893</v>
      </c>
      <c r="M2427" s="250" t="s">
        <v>1361</v>
      </c>
      <c r="N2427" s="451" t="s">
        <v>21025</v>
      </c>
      <c r="O2427" s="250" t="s">
        <v>21026</v>
      </c>
    </row>
    <row r="2428" spans="12:15">
      <c r="L2428" s="250" t="s">
        <v>21894</v>
      </c>
      <c r="M2428" s="250" t="s">
        <v>1361</v>
      </c>
      <c r="N2428" s="451" t="s">
        <v>21028</v>
      </c>
      <c r="O2428" s="250" t="s">
        <v>21029</v>
      </c>
    </row>
    <row r="2429" spans="12:15">
      <c r="L2429" s="250" t="s">
        <v>21895</v>
      </c>
      <c r="M2429" s="250" t="s">
        <v>1361</v>
      </c>
      <c r="N2429" s="451" t="s">
        <v>21031</v>
      </c>
      <c r="O2429" s="250" t="s">
        <v>21032</v>
      </c>
    </row>
    <row r="2430" spans="12:15">
      <c r="L2430" s="250" t="s">
        <v>21896</v>
      </c>
      <c r="M2430" s="250" t="s">
        <v>1361</v>
      </c>
      <c r="N2430" s="451" t="s">
        <v>21034</v>
      </c>
      <c r="O2430" s="250" t="s">
        <v>21035</v>
      </c>
    </row>
    <row r="2431" spans="12:15">
      <c r="L2431" s="250" t="s">
        <v>21897</v>
      </c>
      <c r="M2431" s="250" t="s">
        <v>1361</v>
      </c>
      <c r="N2431" s="451" t="s">
        <v>21037</v>
      </c>
      <c r="O2431" s="250" t="s">
        <v>21038</v>
      </c>
    </row>
    <row r="2432" spans="12:15">
      <c r="L2432" s="250" t="s">
        <v>21898</v>
      </c>
      <c r="M2432" s="250" t="s">
        <v>1361</v>
      </c>
      <c r="N2432" s="451" t="s">
        <v>21899</v>
      </c>
      <c r="O2432" s="250" t="s">
        <v>21900</v>
      </c>
    </row>
    <row r="2433" spans="12:15">
      <c r="L2433" s="250" t="s">
        <v>21901</v>
      </c>
      <c r="M2433" s="250" t="s">
        <v>1361</v>
      </c>
      <c r="N2433" s="451" t="s">
        <v>21040</v>
      </c>
      <c r="O2433" s="250" t="s">
        <v>21041</v>
      </c>
    </row>
    <row r="2434" spans="12:15">
      <c r="L2434" s="250" t="s">
        <v>21902</v>
      </c>
      <c r="M2434" s="250" t="s">
        <v>1361</v>
      </c>
      <c r="N2434" s="451" t="s">
        <v>21043</v>
      </c>
      <c r="O2434" s="250" t="s">
        <v>21044</v>
      </c>
    </row>
    <row r="2435" spans="12:15">
      <c r="L2435" s="250" t="s">
        <v>21903</v>
      </c>
      <c r="M2435" s="250" t="s">
        <v>1361</v>
      </c>
      <c r="N2435" s="451" t="s">
        <v>21046</v>
      </c>
      <c r="O2435" s="250" t="s">
        <v>21047</v>
      </c>
    </row>
    <row r="2436" spans="12:15">
      <c r="L2436" s="250" t="s">
        <v>21904</v>
      </c>
      <c r="M2436" s="250" t="s">
        <v>1361</v>
      </c>
      <c r="N2436" s="451" t="s">
        <v>21049</v>
      </c>
      <c r="O2436" s="250" t="s">
        <v>21050</v>
      </c>
    </row>
    <row r="2437" spans="12:15">
      <c r="L2437" s="250" t="s">
        <v>21905</v>
      </c>
      <c r="M2437" s="250"/>
      <c r="N2437" s="451"/>
      <c r="O2437" s="250" t="s">
        <v>21050</v>
      </c>
    </row>
    <row r="2438" spans="12:15">
      <c r="L2438" s="250" t="s">
        <v>21906</v>
      </c>
      <c r="M2438" s="250" t="s">
        <v>1361</v>
      </c>
      <c r="N2438" s="451" t="s">
        <v>21907</v>
      </c>
      <c r="O2438" s="250" t="s">
        <v>21908</v>
      </c>
    </row>
    <row r="2439" spans="12:15">
      <c r="L2439" s="250" t="s">
        <v>21909</v>
      </c>
      <c r="M2439" s="250" t="s">
        <v>1361</v>
      </c>
      <c r="N2439" s="451" t="s">
        <v>21052</v>
      </c>
      <c r="O2439" s="250" t="s">
        <v>21053</v>
      </c>
    </row>
    <row r="2440" spans="12:15">
      <c r="L2440" s="250" t="s">
        <v>21910</v>
      </c>
      <c r="M2440" s="250" t="s">
        <v>1361</v>
      </c>
      <c r="N2440" s="451" t="s">
        <v>17133</v>
      </c>
      <c r="O2440" s="250" t="s">
        <v>21055</v>
      </c>
    </row>
    <row r="2441" spans="12:15">
      <c r="L2441" s="250" t="s">
        <v>21911</v>
      </c>
      <c r="M2441" s="250" t="s">
        <v>1361</v>
      </c>
      <c r="N2441" s="451" t="s">
        <v>21057</v>
      </c>
      <c r="O2441" s="250" t="s">
        <v>21058</v>
      </c>
    </row>
    <row r="2442" spans="12:15">
      <c r="L2442" s="250" t="s">
        <v>21912</v>
      </c>
      <c r="M2442" s="250" t="s">
        <v>1361</v>
      </c>
      <c r="N2442" s="451" t="s">
        <v>21060</v>
      </c>
      <c r="O2442" s="250" t="s">
        <v>21061</v>
      </c>
    </row>
    <row r="2443" spans="12:15">
      <c r="L2443" s="250" t="s">
        <v>21913</v>
      </c>
      <c r="M2443" s="250" t="s">
        <v>1361</v>
      </c>
      <c r="N2443" s="451" t="s">
        <v>21063</v>
      </c>
      <c r="O2443" s="250" t="s">
        <v>21064</v>
      </c>
    </row>
    <row r="2444" spans="12:15">
      <c r="L2444" s="250" t="s">
        <v>21914</v>
      </c>
      <c r="M2444" s="250" t="s">
        <v>1361</v>
      </c>
      <c r="N2444" s="451" t="s">
        <v>21066</v>
      </c>
      <c r="O2444" s="250" t="s">
        <v>21067</v>
      </c>
    </row>
    <row r="2445" spans="12:15">
      <c r="L2445" s="250" t="s">
        <v>21915</v>
      </c>
      <c r="M2445" s="250" t="s">
        <v>1361</v>
      </c>
      <c r="N2445" s="451" t="s">
        <v>21069</v>
      </c>
      <c r="O2445" s="250" t="s">
        <v>21070</v>
      </c>
    </row>
    <row r="2446" spans="12:15">
      <c r="L2446" s="250" t="s">
        <v>21916</v>
      </c>
      <c r="M2446" s="250" t="s">
        <v>1361</v>
      </c>
      <c r="N2446" s="451" t="s">
        <v>21072</v>
      </c>
      <c r="O2446" s="250" t="s">
        <v>21073</v>
      </c>
    </row>
    <row r="2447" spans="12:15">
      <c r="L2447" s="250" t="s">
        <v>21917</v>
      </c>
      <c r="M2447" s="250" t="s">
        <v>1361</v>
      </c>
      <c r="N2447" s="451" t="s">
        <v>21075</v>
      </c>
      <c r="O2447" s="250" t="s">
        <v>21076</v>
      </c>
    </row>
    <row r="2448" spans="12:15">
      <c r="L2448" s="250" t="s">
        <v>21918</v>
      </c>
      <c r="M2448" s="250" t="s">
        <v>1361</v>
      </c>
      <c r="N2448" s="451" t="s">
        <v>21078</v>
      </c>
      <c r="O2448" s="250" t="s">
        <v>21079</v>
      </c>
    </row>
    <row r="2449" spans="12:15">
      <c r="L2449" s="250" t="s">
        <v>21919</v>
      </c>
      <c r="M2449" s="250" t="s">
        <v>1361</v>
      </c>
      <c r="N2449" s="451" t="s">
        <v>21920</v>
      </c>
      <c r="O2449" s="250" t="s">
        <v>21921</v>
      </c>
    </row>
    <row r="2450" spans="12:15">
      <c r="L2450" s="250" t="s">
        <v>21922</v>
      </c>
      <c r="M2450" s="250" t="s">
        <v>1361</v>
      </c>
      <c r="N2450" s="451" t="s">
        <v>17141</v>
      </c>
      <c r="O2450" s="250" t="s">
        <v>21081</v>
      </c>
    </row>
    <row r="2451" spans="12:15">
      <c r="L2451" s="250" t="s">
        <v>21923</v>
      </c>
      <c r="M2451" s="250" t="s">
        <v>1361</v>
      </c>
      <c r="N2451" s="451" t="s">
        <v>21083</v>
      </c>
      <c r="O2451" s="250" t="s">
        <v>21084</v>
      </c>
    </row>
    <row r="2452" spans="12:15">
      <c r="L2452" s="250" t="s">
        <v>21924</v>
      </c>
      <c r="M2452" s="250" t="s">
        <v>1361</v>
      </c>
      <c r="N2452" s="451" t="s">
        <v>21086</v>
      </c>
      <c r="O2452" s="250" t="s">
        <v>21087</v>
      </c>
    </row>
    <row r="2453" spans="12:15">
      <c r="L2453" s="250" t="s">
        <v>21925</v>
      </c>
      <c r="M2453" s="250" t="s">
        <v>1361</v>
      </c>
      <c r="N2453" s="451" t="s">
        <v>21089</v>
      </c>
      <c r="O2453" s="250" t="s">
        <v>21090</v>
      </c>
    </row>
    <row r="2454" spans="12:15">
      <c r="L2454" s="250" t="s">
        <v>21926</v>
      </c>
      <c r="M2454" s="250" t="s">
        <v>1361</v>
      </c>
      <c r="N2454" s="451" t="s">
        <v>16657</v>
      </c>
      <c r="O2454" s="250" t="s">
        <v>21092</v>
      </c>
    </row>
    <row r="2455" spans="12:15">
      <c r="L2455" s="250" t="s">
        <v>21927</v>
      </c>
      <c r="M2455" s="250" t="s">
        <v>1361</v>
      </c>
      <c r="N2455" s="451" t="s">
        <v>21094</v>
      </c>
      <c r="O2455" s="250" t="s">
        <v>21095</v>
      </c>
    </row>
    <row r="2456" spans="12:15">
      <c r="L2456" s="250" t="s">
        <v>21928</v>
      </c>
      <c r="M2456" s="250" t="s">
        <v>1361</v>
      </c>
      <c r="N2456" s="451" t="s">
        <v>21097</v>
      </c>
      <c r="O2456" s="250" t="s">
        <v>21098</v>
      </c>
    </row>
    <row r="2457" spans="12:15">
      <c r="L2457" s="250" t="s">
        <v>21929</v>
      </c>
      <c r="M2457" s="250" t="s">
        <v>1361</v>
      </c>
      <c r="N2457" s="451" t="s">
        <v>21100</v>
      </c>
      <c r="O2457" s="250" t="s">
        <v>21101</v>
      </c>
    </row>
    <row r="2458" spans="12:15">
      <c r="L2458" s="250" t="s">
        <v>21930</v>
      </c>
      <c r="M2458" s="250" t="s">
        <v>1361</v>
      </c>
      <c r="N2458" s="451" t="s">
        <v>21103</v>
      </c>
      <c r="O2458" s="250" t="s">
        <v>21104</v>
      </c>
    </row>
    <row r="2459" spans="12:15">
      <c r="L2459" s="250" t="s">
        <v>21931</v>
      </c>
      <c r="M2459" s="250" t="s">
        <v>1361</v>
      </c>
      <c r="N2459" s="451" t="s">
        <v>21106</v>
      </c>
      <c r="O2459" s="250" t="s">
        <v>21107</v>
      </c>
    </row>
    <row r="2460" spans="12:15">
      <c r="L2460" s="250" t="s">
        <v>21932</v>
      </c>
      <c r="M2460" s="250" t="s">
        <v>1361</v>
      </c>
      <c r="N2460" s="451" t="s">
        <v>21109</v>
      </c>
      <c r="O2460" s="250" t="s">
        <v>21110</v>
      </c>
    </row>
    <row r="2461" spans="12:15">
      <c r="L2461" s="250" t="s">
        <v>21933</v>
      </c>
      <c r="M2461" s="250" t="s">
        <v>1361</v>
      </c>
      <c r="N2461" s="451" t="s">
        <v>21112</v>
      </c>
      <c r="O2461" s="250" t="s">
        <v>21113</v>
      </c>
    </row>
    <row r="2462" spans="12:15">
      <c r="L2462" s="250" t="s">
        <v>21934</v>
      </c>
      <c r="M2462" s="250" t="s">
        <v>1361</v>
      </c>
      <c r="N2462" s="451" t="s">
        <v>21115</v>
      </c>
      <c r="O2462" s="250" t="s">
        <v>21116</v>
      </c>
    </row>
    <row r="2463" spans="12:15">
      <c r="L2463" s="250" t="s">
        <v>21935</v>
      </c>
      <c r="M2463" s="250" t="s">
        <v>1361</v>
      </c>
      <c r="N2463" s="451" t="s">
        <v>21118</v>
      </c>
      <c r="O2463" s="250" t="s">
        <v>21119</v>
      </c>
    </row>
    <row r="2464" spans="12:15">
      <c r="L2464" s="250" t="s">
        <v>21936</v>
      </c>
      <c r="M2464" s="250" t="s">
        <v>1361</v>
      </c>
      <c r="N2464" s="451" t="s">
        <v>21121</v>
      </c>
      <c r="O2464" s="250" t="s">
        <v>21122</v>
      </c>
    </row>
    <row r="2465" spans="12:15">
      <c r="L2465" s="250" t="s">
        <v>21937</v>
      </c>
      <c r="M2465" s="250" t="s">
        <v>1363</v>
      </c>
      <c r="N2465" s="451" t="s">
        <v>21125</v>
      </c>
      <c r="O2465" s="250" t="s">
        <v>21126</v>
      </c>
    </row>
    <row r="2466" spans="12:15">
      <c r="L2466" s="250" t="s">
        <v>21938</v>
      </c>
      <c r="M2466" s="250"/>
      <c r="N2466" s="451"/>
      <c r="O2466" s="250" t="s">
        <v>21126</v>
      </c>
    </row>
    <row r="2467" spans="12:15">
      <c r="L2467" s="250" t="s">
        <v>21939</v>
      </c>
      <c r="M2467" s="250" t="s">
        <v>1363</v>
      </c>
      <c r="N2467" s="451" t="s">
        <v>21128</v>
      </c>
      <c r="O2467" s="250" t="s">
        <v>21129</v>
      </c>
    </row>
    <row r="2468" spans="12:15">
      <c r="L2468" s="250" t="s">
        <v>21940</v>
      </c>
      <c r="M2468" s="250" t="s">
        <v>1363</v>
      </c>
      <c r="N2468" s="451" t="s">
        <v>21131</v>
      </c>
      <c r="O2468" s="250" t="s">
        <v>21132</v>
      </c>
    </row>
    <row r="2469" spans="12:15">
      <c r="L2469" s="250" t="s">
        <v>21941</v>
      </c>
      <c r="M2469" s="250" t="s">
        <v>1363</v>
      </c>
      <c r="N2469" s="451" t="s">
        <v>21134</v>
      </c>
      <c r="O2469" s="250" t="s">
        <v>21135</v>
      </c>
    </row>
    <row r="2470" spans="12:15">
      <c r="L2470" s="250" t="s">
        <v>21942</v>
      </c>
      <c r="M2470" s="250" t="s">
        <v>1363</v>
      </c>
      <c r="N2470" s="451" t="s">
        <v>21137</v>
      </c>
      <c r="O2470" s="250" t="s">
        <v>21138</v>
      </c>
    </row>
    <row r="2471" spans="12:15">
      <c r="L2471" s="250" t="s">
        <v>21943</v>
      </c>
      <c r="M2471" s="250" t="s">
        <v>1363</v>
      </c>
      <c r="N2471" s="451" t="s">
        <v>21140</v>
      </c>
      <c r="O2471" s="250" t="s">
        <v>21141</v>
      </c>
    </row>
    <row r="2472" spans="12:15">
      <c r="L2472" s="250" t="s">
        <v>21944</v>
      </c>
      <c r="M2472" s="250" t="s">
        <v>1363</v>
      </c>
      <c r="N2472" s="451" t="s">
        <v>21143</v>
      </c>
      <c r="O2472" s="250" t="s">
        <v>21144</v>
      </c>
    </row>
    <row r="2473" spans="12:15">
      <c r="L2473" s="250" t="s">
        <v>21945</v>
      </c>
      <c r="M2473" s="250" t="s">
        <v>1363</v>
      </c>
      <c r="N2473" s="451" t="s">
        <v>21146</v>
      </c>
      <c r="O2473" s="250" t="s">
        <v>21147</v>
      </c>
    </row>
    <row r="2474" spans="12:15">
      <c r="L2474" s="250" t="s">
        <v>21946</v>
      </c>
      <c r="M2474" s="250" t="s">
        <v>1363</v>
      </c>
      <c r="N2474" s="451" t="s">
        <v>21149</v>
      </c>
      <c r="O2474" s="250" t="s">
        <v>21150</v>
      </c>
    </row>
    <row r="2475" spans="12:15">
      <c r="L2475" s="250" t="s">
        <v>21947</v>
      </c>
      <c r="M2475" s="250" t="s">
        <v>1363</v>
      </c>
      <c r="N2475" s="451" t="s">
        <v>21152</v>
      </c>
      <c r="O2475" s="250" t="s">
        <v>21153</v>
      </c>
    </row>
    <row r="2476" spans="12:15">
      <c r="L2476" s="250" t="s">
        <v>21948</v>
      </c>
      <c r="M2476" s="250" t="s">
        <v>1363</v>
      </c>
      <c r="N2476" s="451" t="s">
        <v>21155</v>
      </c>
      <c r="O2476" s="250" t="s">
        <v>21156</v>
      </c>
    </row>
    <row r="2477" spans="12:15">
      <c r="L2477" s="250" t="s">
        <v>21949</v>
      </c>
      <c r="M2477" s="250" t="s">
        <v>1363</v>
      </c>
      <c r="N2477" s="451" t="s">
        <v>21158</v>
      </c>
      <c r="O2477" s="250" t="s">
        <v>21159</v>
      </c>
    </row>
    <row r="2478" spans="12:15">
      <c r="L2478" s="250" t="s">
        <v>21950</v>
      </c>
      <c r="M2478" s="250" t="s">
        <v>1363</v>
      </c>
      <c r="N2478" s="451" t="s">
        <v>21161</v>
      </c>
      <c r="O2478" s="250" t="s">
        <v>21162</v>
      </c>
    </row>
    <row r="2479" spans="12:15">
      <c r="L2479" s="250" t="s">
        <v>21951</v>
      </c>
      <c r="M2479" s="250" t="s">
        <v>1363</v>
      </c>
      <c r="N2479" s="451" t="s">
        <v>21164</v>
      </c>
      <c r="O2479" s="250" t="s">
        <v>21165</v>
      </c>
    </row>
    <row r="2480" spans="12:15">
      <c r="L2480" s="250" t="s">
        <v>21952</v>
      </c>
      <c r="M2480" s="250" t="s">
        <v>1363</v>
      </c>
      <c r="N2480" s="451" t="s">
        <v>21167</v>
      </c>
      <c r="O2480" s="250" t="s">
        <v>21168</v>
      </c>
    </row>
    <row r="2481" spans="12:15">
      <c r="L2481" s="250" t="s">
        <v>21953</v>
      </c>
      <c r="M2481" s="250" t="s">
        <v>1363</v>
      </c>
      <c r="N2481" s="451" t="s">
        <v>21170</v>
      </c>
      <c r="O2481" s="250" t="s">
        <v>21171</v>
      </c>
    </row>
    <row r="2482" spans="12:15">
      <c r="L2482" s="250" t="s">
        <v>21954</v>
      </c>
      <c r="M2482" s="250" t="s">
        <v>1363</v>
      </c>
      <c r="N2482" s="451" t="s">
        <v>21173</v>
      </c>
      <c r="O2482" s="250" t="s">
        <v>21174</v>
      </c>
    </row>
    <row r="2483" spans="12:15">
      <c r="L2483" s="250" t="s">
        <v>21955</v>
      </c>
      <c r="M2483" s="250" t="s">
        <v>1363</v>
      </c>
      <c r="N2483" s="451" t="s">
        <v>21176</v>
      </c>
      <c r="O2483" s="250" t="s">
        <v>21177</v>
      </c>
    </row>
    <row r="2484" spans="12:15">
      <c r="L2484" s="250" t="s">
        <v>21956</v>
      </c>
      <c r="M2484" s="250" t="s">
        <v>1363</v>
      </c>
      <c r="N2484" s="451" t="s">
        <v>21179</v>
      </c>
      <c r="O2484" s="250" t="s">
        <v>21180</v>
      </c>
    </row>
    <row r="2485" spans="12:15">
      <c r="L2485" s="250" t="s">
        <v>21957</v>
      </c>
      <c r="M2485" s="250" t="s">
        <v>1363</v>
      </c>
      <c r="N2485" s="451" t="s">
        <v>21182</v>
      </c>
      <c r="O2485" s="250" t="s">
        <v>21183</v>
      </c>
    </row>
    <row r="2486" spans="12:15">
      <c r="L2486" s="250" t="s">
        <v>21958</v>
      </c>
      <c r="M2486" s="250" t="s">
        <v>1363</v>
      </c>
      <c r="N2486" s="451" t="s">
        <v>21185</v>
      </c>
      <c r="O2486" s="250" t="s">
        <v>21186</v>
      </c>
    </row>
    <row r="2487" spans="12:15">
      <c r="L2487" s="250" t="s">
        <v>21959</v>
      </c>
      <c r="M2487" s="250" t="s">
        <v>1363</v>
      </c>
      <c r="N2487" s="451" t="s">
        <v>21188</v>
      </c>
      <c r="O2487" s="250" t="s">
        <v>21189</v>
      </c>
    </row>
    <row r="2488" spans="12:15">
      <c r="L2488" s="250" t="s">
        <v>21960</v>
      </c>
      <c r="M2488" s="250" t="s">
        <v>1363</v>
      </c>
      <c r="N2488" s="451" t="s">
        <v>21191</v>
      </c>
      <c r="O2488" s="250" t="s">
        <v>21192</v>
      </c>
    </row>
    <row r="2489" spans="12:15">
      <c r="L2489" s="250" t="s">
        <v>21961</v>
      </c>
      <c r="M2489" s="250" t="s">
        <v>1363</v>
      </c>
      <c r="N2489" s="451" t="s">
        <v>21194</v>
      </c>
      <c r="O2489" s="250" t="s">
        <v>21195</v>
      </c>
    </row>
    <row r="2490" spans="12:15">
      <c r="L2490" s="250" t="s">
        <v>21962</v>
      </c>
      <c r="M2490" s="250" t="s">
        <v>1363</v>
      </c>
      <c r="N2490" s="451" t="s">
        <v>21197</v>
      </c>
      <c r="O2490" s="250" t="s">
        <v>21198</v>
      </c>
    </row>
    <row r="2491" spans="12:15">
      <c r="L2491" s="250" t="s">
        <v>21963</v>
      </c>
      <c r="M2491" s="250" t="s">
        <v>1363</v>
      </c>
      <c r="N2491" s="451" t="s">
        <v>21200</v>
      </c>
      <c r="O2491" s="250" t="s">
        <v>21201</v>
      </c>
    </row>
    <row r="2492" spans="12:15">
      <c r="L2492" s="250" t="s">
        <v>21964</v>
      </c>
      <c r="M2492" s="250" t="s">
        <v>1363</v>
      </c>
      <c r="N2492" s="451" t="s">
        <v>21203</v>
      </c>
      <c r="O2492" s="250" t="s">
        <v>21204</v>
      </c>
    </row>
    <row r="2493" spans="12:15">
      <c r="L2493" s="250" t="s">
        <v>21965</v>
      </c>
      <c r="M2493" s="250" t="s">
        <v>1363</v>
      </c>
      <c r="N2493" s="451" t="s">
        <v>21206</v>
      </c>
      <c r="O2493" s="250" t="s">
        <v>21207</v>
      </c>
    </row>
    <row r="2494" spans="12:15">
      <c r="L2494" s="250" t="s">
        <v>21966</v>
      </c>
      <c r="M2494" s="250" t="s">
        <v>1363</v>
      </c>
      <c r="N2494" s="451" t="s">
        <v>21209</v>
      </c>
      <c r="O2494" s="250" t="s">
        <v>21210</v>
      </c>
    </row>
    <row r="2495" spans="12:15">
      <c r="L2495" s="250" t="s">
        <v>21967</v>
      </c>
      <c r="M2495" s="250" t="s">
        <v>1363</v>
      </c>
      <c r="N2495" s="451" t="s">
        <v>21212</v>
      </c>
      <c r="O2495" s="250" t="s">
        <v>21213</v>
      </c>
    </row>
    <row r="2496" spans="12:15">
      <c r="L2496" s="250" t="s">
        <v>21968</v>
      </c>
      <c r="M2496" s="250" t="s">
        <v>1363</v>
      </c>
      <c r="N2496" s="451" t="s">
        <v>21215</v>
      </c>
      <c r="O2496" s="250" t="s">
        <v>21216</v>
      </c>
    </row>
    <row r="2497" spans="12:15">
      <c r="L2497" s="250" t="s">
        <v>21969</v>
      </c>
      <c r="M2497" s="250" t="s">
        <v>1363</v>
      </c>
      <c r="N2497" s="451" t="s">
        <v>21218</v>
      </c>
      <c r="O2497" s="250" t="s">
        <v>21219</v>
      </c>
    </row>
    <row r="2498" spans="12:15">
      <c r="L2498" s="250" t="s">
        <v>21970</v>
      </c>
      <c r="M2498" s="250" t="s">
        <v>1363</v>
      </c>
      <c r="N2498" s="451" t="s">
        <v>21221</v>
      </c>
      <c r="O2498" s="250" t="s">
        <v>21222</v>
      </c>
    </row>
    <row r="2499" spans="12:15">
      <c r="L2499" s="250" t="s">
        <v>21971</v>
      </c>
      <c r="M2499" s="250" t="s">
        <v>1363</v>
      </c>
      <c r="N2499" s="451" t="s">
        <v>21224</v>
      </c>
      <c r="O2499" s="250" t="s">
        <v>21225</v>
      </c>
    </row>
    <row r="2500" spans="12:15">
      <c r="L2500" s="250" t="s">
        <v>21972</v>
      </c>
      <c r="M2500" s="250" t="s">
        <v>1365</v>
      </c>
      <c r="N2500" s="451" t="s">
        <v>21228</v>
      </c>
      <c r="O2500" s="250" t="s">
        <v>21229</v>
      </c>
    </row>
    <row r="2501" spans="12:15">
      <c r="L2501" s="250" t="s">
        <v>21973</v>
      </c>
      <c r="M2501" s="250" t="s">
        <v>1365</v>
      </c>
      <c r="N2501" s="451" t="s">
        <v>21231</v>
      </c>
      <c r="O2501" s="250" t="s">
        <v>21232</v>
      </c>
    </row>
    <row r="2502" spans="12:15">
      <c r="L2502" s="250" t="s">
        <v>21974</v>
      </c>
      <c r="M2502" s="250" t="s">
        <v>1365</v>
      </c>
      <c r="N2502" s="451" t="s">
        <v>21234</v>
      </c>
      <c r="O2502" s="250" t="s">
        <v>21235</v>
      </c>
    </row>
    <row r="2503" spans="12:15">
      <c r="L2503" s="250" t="s">
        <v>21975</v>
      </c>
      <c r="M2503" s="250" t="s">
        <v>1365</v>
      </c>
      <c r="N2503" s="451" t="s">
        <v>17790</v>
      </c>
      <c r="O2503" s="250" t="s">
        <v>21237</v>
      </c>
    </row>
    <row r="2504" spans="12:15">
      <c r="L2504" s="250" t="s">
        <v>21976</v>
      </c>
      <c r="M2504" s="250"/>
      <c r="N2504" s="451"/>
      <c r="O2504" s="250" t="s">
        <v>21237</v>
      </c>
    </row>
    <row r="2505" spans="12:15">
      <c r="L2505" s="250" t="s">
        <v>21977</v>
      </c>
      <c r="M2505" s="250" t="s">
        <v>1365</v>
      </c>
      <c r="N2505" s="451" t="s">
        <v>21239</v>
      </c>
      <c r="O2505" s="250" t="s">
        <v>21240</v>
      </c>
    </row>
    <row r="2506" spans="12:15">
      <c r="L2506" s="250" t="s">
        <v>21978</v>
      </c>
      <c r="M2506" s="250" t="s">
        <v>1365</v>
      </c>
      <c r="N2506" s="451" t="s">
        <v>21242</v>
      </c>
      <c r="O2506" s="250" t="s">
        <v>21243</v>
      </c>
    </row>
    <row r="2507" spans="12:15">
      <c r="L2507" s="250" t="s">
        <v>21979</v>
      </c>
      <c r="M2507" s="250" t="s">
        <v>1365</v>
      </c>
      <c r="N2507" s="451" t="s">
        <v>21245</v>
      </c>
      <c r="O2507" s="250" t="s">
        <v>21246</v>
      </c>
    </row>
    <row r="2508" spans="12:15">
      <c r="L2508" s="250" t="s">
        <v>21980</v>
      </c>
      <c r="M2508" s="250" t="s">
        <v>1365</v>
      </c>
      <c r="N2508" s="451" t="s">
        <v>21248</v>
      </c>
      <c r="O2508" s="250" t="s">
        <v>21249</v>
      </c>
    </row>
    <row r="2509" spans="12:15">
      <c r="L2509" s="250" t="s">
        <v>21981</v>
      </c>
      <c r="M2509" s="250"/>
      <c r="N2509" s="451"/>
      <c r="O2509" s="250" t="s">
        <v>21249</v>
      </c>
    </row>
    <row r="2510" spans="12:15">
      <c r="L2510" s="250" t="s">
        <v>21982</v>
      </c>
      <c r="M2510" s="250" t="s">
        <v>1365</v>
      </c>
      <c r="N2510" s="451" t="s">
        <v>19197</v>
      </c>
      <c r="O2510" s="250" t="s">
        <v>21251</v>
      </c>
    </row>
    <row r="2511" spans="12:15">
      <c r="L2511" s="250" t="s">
        <v>21983</v>
      </c>
      <c r="M2511" s="250" t="s">
        <v>1365</v>
      </c>
      <c r="N2511" s="451" t="s">
        <v>21253</v>
      </c>
      <c r="O2511" s="250" t="s">
        <v>21254</v>
      </c>
    </row>
    <row r="2512" spans="12:15">
      <c r="L2512" s="250" t="s">
        <v>21984</v>
      </c>
      <c r="M2512" s="250"/>
      <c r="N2512" s="451"/>
      <c r="O2512" s="250" t="s">
        <v>21254</v>
      </c>
    </row>
    <row r="2513" spans="12:15">
      <c r="L2513" s="250" t="s">
        <v>21985</v>
      </c>
      <c r="M2513" s="250" t="s">
        <v>1365</v>
      </c>
      <c r="N2513" s="451" t="s">
        <v>21256</v>
      </c>
      <c r="O2513" s="250" t="s">
        <v>21257</v>
      </c>
    </row>
    <row r="2514" spans="12:15">
      <c r="L2514" s="250" t="s">
        <v>21986</v>
      </c>
      <c r="M2514" s="250" t="s">
        <v>1365</v>
      </c>
      <c r="N2514" s="451" t="s">
        <v>21259</v>
      </c>
      <c r="O2514" s="250" t="s">
        <v>21260</v>
      </c>
    </row>
    <row r="2515" spans="12:15">
      <c r="L2515" s="250" t="s">
        <v>21987</v>
      </c>
      <c r="M2515" s="250"/>
      <c r="N2515" s="451"/>
      <c r="O2515" s="250" t="s">
        <v>21260</v>
      </c>
    </row>
    <row r="2516" spans="12:15">
      <c r="L2516" s="250" t="s">
        <v>21988</v>
      </c>
      <c r="M2516" s="250"/>
      <c r="N2516" s="451"/>
      <c r="O2516" s="250" t="s">
        <v>21260</v>
      </c>
    </row>
    <row r="2517" spans="12:15">
      <c r="L2517" s="250" t="s">
        <v>21989</v>
      </c>
      <c r="M2517" s="250" t="s">
        <v>1365</v>
      </c>
      <c r="N2517" s="451" t="s">
        <v>21262</v>
      </c>
      <c r="O2517" s="250" t="s">
        <v>21263</v>
      </c>
    </row>
    <row r="2518" spans="12:15">
      <c r="L2518" s="250" t="s">
        <v>21990</v>
      </c>
      <c r="M2518" s="250"/>
      <c r="N2518" s="451"/>
      <c r="O2518" s="250" t="s">
        <v>21263</v>
      </c>
    </row>
    <row r="2519" spans="12:15">
      <c r="L2519" s="250" t="s">
        <v>21991</v>
      </c>
      <c r="M2519" s="250" t="s">
        <v>1365</v>
      </c>
      <c r="N2519" s="451" t="s">
        <v>21265</v>
      </c>
      <c r="O2519" s="250" t="s">
        <v>21266</v>
      </c>
    </row>
    <row r="2520" spans="12:15">
      <c r="L2520" s="250" t="s">
        <v>21992</v>
      </c>
      <c r="M2520" s="250" t="s">
        <v>1365</v>
      </c>
      <c r="N2520" s="451" t="s">
        <v>21268</v>
      </c>
      <c r="O2520" s="250" t="s">
        <v>21269</v>
      </c>
    </row>
    <row r="2521" spans="12:15">
      <c r="L2521" s="250" t="s">
        <v>21993</v>
      </c>
      <c r="M2521" s="250" t="s">
        <v>1365</v>
      </c>
      <c r="N2521" s="451" t="s">
        <v>21271</v>
      </c>
      <c r="O2521" s="250" t="s">
        <v>21272</v>
      </c>
    </row>
    <row r="2522" spans="12:15">
      <c r="L2522" s="250" t="s">
        <v>21994</v>
      </c>
      <c r="M2522" s="250" t="s">
        <v>1365</v>
      </c>
      <c r="N2522" s="451" t="s">
        <v>21274</v>
      </c>
      <c r="O2522" s="250" t="s">
        <v>21275</v>
      </c>
    </row>
    <row r="2523" spans="12:15">
      <c r="L2523" s="250" t="s">
        <v>21995</v>
      </c>
      <c r="M2523" s="250" t="s">
        <v>1365</v>
      </c>
      <c r="N2523" s="451" t="s">
        <v>21277</v>
      </c>
      <c r="O2523" s="250" t="s">
        <v>21278</v>
      </c>
    </row>
    <row r="2524" spans="12:15">
      <c r="L2524" s="250" t="s">
        <v>21996</v>
      </c>
      <c r="M2524" s="250" t="s">
        <v>1365</v>
      </c>
      <c r="N2524" s="451" t="s">
        <v>21280</v>
      </c>
      <c r="O2524" s="250" t="s">
        <v>21281</v>
      </c>
    </row>
    <row r="2525" spans="12:15">
      <c r="L2525" s="250" t="s">
        <v>21997</v>
      </c>
      <c r="M2525" s="250" t="s">
        <v>1365</v>
      </c>
      <c r="N2525" s="451" t="s">
        <v>21283</v>
      </c>
      <c r="O2525" s="250" t="s">
        <v>21284</v>
      </c>
    </row>
    <row r="2526" spans="12:15">
      <c r="L2526" s="250" t="s">
        <v>21998</v>
      </c>
      <c r="M2526" s="250" t="s">
        <v>1365</v>
      </c>
      <c r="N2526" s="451" t="s">
        <v>21286</v>
      </c>
      <c r="O2526" s="250" t="s">
        <v>21287</v>
      </c>
    </row>
    <row r="2527" spans="12:15">
      <c r="L2527" s="250" t="s">
        <v>21999</v>
      </c>
      <c r="M2527" s="250" t="s">
        <v>1365</v>
      </c>
      <c r="N2527" s="451" t="s">
        <v>21289</v>
      </c>
      <c r="O2527" s="250" t="s">
        <v>21290</v>
      </c>
    </row>
    <row r="2528" spans="12:15">
      <c r="L2528" s="250" t="s">
        <v>22000</v>
      </c>
      <c r="M2528" s="250" t="s">
        <v>1367</v>
      </c>
      <c r="N2528" s="451" t="s">
        <v>21293</v>
      </c>
      <c r="O2528" s="250" t="s">
        <v>21294</v>
      </c>
    </row>
    <row r="2529" spans="12:15">
      <c r="L2529" s="250" t="s">
        <v>22001</v>
      </c>
      <c r="M2529" s="250" t="s">
        <v>1367</v>
      </c>
      <c r="N2529" s="451" t="s">
        <v>21296</v>
      </c>
      <c r="O2529" s="250" t="s">
        <v>21297</v>
      </c>
    </row>
    <row r="2530" spans="12:15">
      <c r="L2530" s="250" t="s">
        <v>22002</v>
      </c>
      <c r="M2530" s="250" t="s">
        <v>1367</v>
      </c>
      <c r="N2530" s="451" t="s">
        <v>21299</v>
      </c>
      <c r="O2530" s="250" t="s">
        <v>21300</v>
      </c>
    </row>
    <row r="2531" spans="12:15">
      <c r="L2531" s="250" t="s">
        <v>22003</v>
      </c>
      <c r="M2531" s="250" t="s">
        <v>1367</v>
      </c>
      <c r="N2531" s="451" t="s">
        <v>20533</v>
      </c>
      <c r="O2531" s="250" t="s">
        <v>21302</v>
      </c>
    </row>
    <row r="2532" spans="12:15">
      <c r="L2532" s="250" t="s">
        <v>22004</v>
      </c>
      <c r="M2532" s="250" t="s">
        <v>1367</v>
      </c>
      <c r="N2532" s="451" t="s">
        <v>21304</v>
      </c>
      <c r="O2532" s="250" t="s">
        <v>21305</v>
      </c>
    </row>
    <row r="2533" spans="12:15">
      <c r="L2533" s="250" t="s">
        <v>22005</v>
      </c>
      <c r="M2533" s="250" t="s">
        <v>1367</v>
      </c>
      <c r="N2533" s="451" t="s">
        <v>21307</v>
      </c>
      <c r="O2533" s="250" t="s">
        <v>21308</v>
      </c>
    </row>
    <row r="2534" spans="12:15">
      <c r="L2534" s="250" t="s">
        <v>22006</v>
      </c>
      <c r="M2534" s="250" t="s">
        <v>1367</v>
      </c>
      <c r="N2534" s="451" t="s">
        <v>21310</v>
      </c>
      <c r="O2534" s="250" t="s">
        <v>21311</v>
      </c>
    </row>
    <row r="2535" spans="12:15">
      <c r="L2535" s="250" t="s">
        <v>22007</v>
      </c>
      <c r="M2535" s="250" t="s">
        <v>1367</v>
      </c>
      <c r="N2535" s="451" t="s">
        <v>18238</v>
      </c>
      <c r="O2535" s="250" t="s">
        <v>21313</v>
      </c>
    </row>
    <row r="2536" spans="12:15">
      <c r="L2536" s="250" t="s">
        <v>22008</v>
      </c>
      <c r="M2536" s="250" t="s">
        <v>1367</v>
      </c>
      <c r="N2536" s="451" t="s">
        <v>21315</v>
      </c>
      <c r="O2536" s="250" t="s">
        <v>21316</v>
      </c>
    </row>
    <row r="2537" spans="12:15">
      <c r="L2537" s="250" t="s">
        <v>22009</v>
      </c>
      <c r="M2537" s="250" t="s">
        <v>1367</v>
      </c>
      <c r="N2537" s="451" t="s">
        <v>21318</v>
      </c>
      <c r="O2537" s="250" t="s">
        <v>21319</v>
      </c>
    </row>
    <row r="2538" spans="12:15">
      <c r="L2538" s="250" t="s">
        <v>22010</v>
      </c>
      <c r="M2538" s="250" t="s">
        <v>1367</v>
      </c>
      <c r="N2538" s="451" t="s">
        <v>21321</v>
      </c>
      <c r="O2538" s="250" t="s">
        <v>21322</v>
      </c>
    </row>
    <row r="2539" spans="12:15">
      <c r="L2539" s="250" t="s">
        <v>22011</v>
      </c>
      <c r="M2539" s="250" t="s">
        <v>1367</v>
      </c>
      <c r="N2539" s="451" t="s">
        <v>21324</v>
      </c>
      <c r="O2539" s="250" t="s">
        <v>21325</v>
      </c>
    </row>
    <row r="2540" spans="12:15">
      <c r="L2540" s="250" t="s">
        <v>22012</v>
      </c>
      <c r="M2540" s="250" t="s">
        <v>1367</v>
      </c>
      <c r="N2540" s="451" t="s">
        <v>21327</v>
      </c>
      <c r="O2540" s="250" t="s">
        <v>21328</v>
      </c>
    </row>
    <row r="2541" spans="12:15">
      <c r="L2541" s="250" t="s">
        <v>22013</v>
      </c>
      <c r="M2541" s="250" t="s">
        <v>1367</v>
      </c>
      <c r="N2541" s="451" t="s">
        <v>21330</v>
      </c>
      <c r="O2541" s="250" t="s">
        <v>21331</v>
      </c>
    </row>
    <row r="2542" spans="12:15">
      <c r="L2542" s="250" t="s">
        <v>22014</v>
      </c>
      <c r="M2542" s="250" t="s">
        <v>1367</v>
      </c>
      <c r="N2542" s="451" t="s">
        <v>21333</v>
      </c>
      <c r="O2542" s="250" t="s">
        <v>21334</v>
      </c>
    </row>
    <row r="2543" spans="12:15">
      <c r="L2543" s="250" t="s">
        <v>22015</v>
      </c>
      <c r="M2543" s="250" t="s">
        <v>1367</v>
      </c>
      <c r="N2543" s="451" t="s">
        <v>21336</v>
      </c>
      <c r="O2543" s="250" t="s">
        <v>21337</v>
      </c>
    </row>
    <row r="2544" spans="12:15">
      <c r="L2544" s="250" t="s">
        <v>22016</v>
      </c>
      <c r="M2544" s="250" t="s">
        <v>1367</v>
      </c>
      <c r="N2544" s="451" t="s">
        <v>21339</v>
      </c>
      <c r="O2544" s="250" t="s">
        <v>21340</v>
      </c>
    </row>
    <row r="2545" spans="12:15">
      <c r="L2545" s="250" t="s">
        <v>22017</v>
      </c>
      <c r="M2545" s="250" t="s">
        <v>1367</v>
      </c>
      <c r="N2545" s="451" t="s">
        <v>21342</v>
      </c>
      <c r="O2545" s="250" t="s">
        <v>21343</v>
      </c>
    </row>
    <row r="2546" spans="12:15">
      <c r="L2546" s="250" t="s">
        <v>22018</v>
      </c>
      <c r="M2546" s="250" t="s">
        <v>1367</v>
      </c>
      <c r="N2546" s="451" t="s">
        <v>21345</v>
      </c>
      <c r="O2546" s="250" t="s">
        <v>21346</v>
      </c>
    </row>
    <row r="2547" spans="12:15">
      <c r="L2547" s="250" t="s">
        <v>22019</v>
      </c>
      <c r="M2547" s="250" t="s">
        <v>1367</v>
      </c>
      <c r="N2547" s="451" t="s">
        <v>21348</v>
      </c>
      <c r="O2547" s="250" t="s">
        <v>21349</v>
      </c>
    </row>
    <row r="2548" spans="12:15">
      <c r="L2548" s="250" t="s">
        <v>22020</v>
      </c>
      <c r="M2548" s="250" t="s">
        <v>1367</v>
      </c>
      <c r="N2548" s="451" t="s">
        <v>21351</v>
      </c>
      <c r="O2548" s="250" t="s">
        <v>21352</v>
      </c>
    </row>
    <row r="2549" spans="12:15">
      <c r="L2549" s="250" t="s">
        <v>22021</v>
      </c>
      <c r="M2549" s="250" t="s">
        <v>1367</v>
      </c>
      <c r="N2549" s="451" t="s">
        <v>21354</v>
      </c>
      <c r="O2549" s="250" t="s">
        <v>21355</v>
      </c>
    </row>
    <row r="2550" spans="12:15">
      <c r="L2550" s="250" t="s">
        <v>22022</v>
      </c>
      <c r="M2550" s="250" t="s">
        <v>1367</v>
      </c>
      <c r="N2550" s="451" t="s">
        <v>21357</v>
      </c>
      <c r="O2550" s="250" t="s">
        <v>21358</v>
      </c>
    </row>
    <row r="2551" spans="12:15">
      <c r="L2551" s="250" t="s">
        <v>22023</v>
      </c>
      <c r="M2551" s="250" t="s">
        <v>1367</v>
      </c>
      <c r="N2551" s="451" t="s">
        <v>21360</v>
      </c>
      <c r="O2551" s="250" t="s">
        <v>21361</v>
      </c>
    </row>
    <row r="2552" spans="12:15">
      <c r="L2552" s="250" t="s">
        <v>22024</v>
      </c>
      <c r="M2552" s="250" t="s">
        <v>1367</v>
      </c>
      <c r="N2552" s="451" t="s">
        <v>18710</v>
      </c>
      <c r="O2552" s="250" t="s">
        <v>21363</v>
      </c>
    </row>
    <row r="2553" spans="12:15">
      <c r="L2553" s="250" t="s">
        <v>22025</v>
      </c>
      <c r="M2553" s="250" t="s">
        <v>1367</v>
      </c>
      <c r="N2553" s="451" t="s">
        <v>21365</v>
      </c>
      <c r="O2553" s="250" t="s">
        <v>21366</v>
      </c>
    </row>
    <row r="2554" spans="12:15">
      <c r="L2554" s="250" t="s">
        <v>22026</v>
      </c>
      <c r="M2554" s="250" t="s">
        <v>1367</v>
      </c>
      <c r="N2554" s="451" t="s">
        <v>21368</v>
      </c>
      <c r="O2554" s="250" t="s">
        <v>21369</v>
      </c>
    </row>
    <row r="2555" spans="12:15">
      <c r="L2555" s="250" t="s">
        <v>22027</v>
      </c>
      <c r="M2555" s="250" t="s">
        <v>1367</v>
      </c>
      <c r="N2555" s="451" t="s">
        <v>21371</v>
      </c>
      <c r="O2555" s="250" t="s">
        <v>21372</v>
      </c>
    </row>
    <row r="2556" spans="12:15">
      <c r="L2556" s="250" t="s">
        <v>22028</v>
      </c>
      <c r="M2556" s="250" t="s">
        <v>1367</v>
      </c>
      <c r="N2556" s="451" t="s">
        <v>21374</v>
      </c>
      <c r="O2556" s="250" t="s">
        <v>21375</v>
      </c>
    </row>
    <row r="2557" spans="12:15">
      <c r="L2557" s="250" t="s">
        <v>22029</v>
      </c>
      <c r="M2557" s="250" t="s">
        <v>1367</v>
      </c>
      <c r="N2557" s="451" t="s">
        <v>21377</v>
      </c>
      <c r="O2557" s="250" t="s">
        <v>21378</v>
      </c>
    </row>
    <row r="2558" spans="12:15">
      <c r="L2558" s="250" t="s">
        <v>22030</v>
      </c>
      <c r="M2558" s="250" t="s">
        <v>1367</v>
      </c>
      <c r="N2558" s="451" t="s">
        <v>21380</v>
      </c>
      <c r="O2558" s="250" t="s">
        <v>21381</v>
      </c>
    </row>
    <row r="2559" spans="12:15">
      <c r="L2559" s="250" t="s">
        <v>22031</v>
      </c>
      <c r="M2559" s="250" t="s">
        <v>1367</v>
      </c>
      <c r="N2559" s="451" t="s">
        <v>21383</v>
      </c>
      <c r="O2559" s="250" t="s">
        <v>21384</v>
      </c>
    </row>
    <row r="2560" spans="12:15">
      <c r="L2560" s="250" t="s">
        <v>22032</v>
      </c>
      <c r="M2560" s="250" t="s">
        <v>1367</v>
      </c>
      <c r="N2560" s="451" t="s">
        <v>21386</v>
      </c>
      <c r="O2560" s="250" t="s">
        <v>21387</v>
      </c>
    </row>
    <row r="2561" spans="12:15">
      <c r="L2561" s="250" t="s">
        <v>22033</v>
      </c>
      <c r="M2561" s="250" t="s">
        <v>1367</v>
      </c>
      <c r="N2561" s="451" t="s">
        <v>21389</v>
      </c>
      <c r="O2561" s="250" t="s">
        <v>21390</v>
      </c>
    </row>
    <row r="2562" spans="12:15">
      <c r="L2562" s="250" t="s">
        <v>22034</v>
      </c>
      <c r="M2562" s="250" t="s">
        <v>1367</v>
      </c>
      <c r="N2562" s="451" t="s">
        <v>16657</v>
      </c>
      <c r="O2562" s="250" t="s">
        <v>21392</v>
      </c>
    </row>
    <row r="2563" spans="12:15">
      <c r="L2563" s="250" t="s">
        <v>22035</v>
      </c>
      <c r="M2563" s="250" t="s">
        <v>1369</v>
      </c>
      <c r="N2563" s="451" t="s">
        <v>21395</v>
      </c>
      <c r="O2563" s="250" t="s">
        <v>21396</v>
      </c>
    </row>
    <row r="2564" spans="12:15">
      <c r="L2564" s="250" t="s">
        <v>22036</v>
      </c>
      <c r="M2564" s="250" t="s">
        <v>1369</v>
      </c>
      <c r="N2564" s="451" t="s">
        <v>21398</v>
      </c>
      <c r="O2564" s="250" t="s">
        <v>21399</v>
      </c>
    </row>
    <row r="2565" spans="12:15">
      <c r="L2565" s="250" t="s">
        <v>22037</v>
      </c>
      <c r="M2565" s="250" t="s">
        <v>1369</v>
      </c>
      <c r="N2565" s="451" t="s">
        <v>16915</v>
      </c>
      <c r="O2565" s="250" t="s">
        <v>21401</v>
      </c>
    </row>
    <row r="2566" spans="12:15">
      <c r="L2566" s="250" t="s">
        <v>22038</v>
      </c>
      <c r="M2566" s="250" t="s">
        <v>1369</v>
      </c>
      <c r="N2566" s="451" t="s">
        <v>21403</v>
      </c>
      <c r="O2566" s="250" t="s">
        <v>21404</v>
      </c>
    </row>
    <row r="2567" spans="12:15">
      <c r="L2567" s="250" t="s">
        <v>22039</v>
      </c>
      <c r="M2567" s="250" t="s">
        <v>1369</v>
      </c>
      <c r="N2567" s="451" t="s">
        <v>16759</v>
      </c>
      <c r="O2567" s="250" t="s">
        <v>21406</v>
      </c>
    </row>
    <row r="2568" spans="12:15">
      <c r="L2568" s="250" t="s">
        <v>22040</v>
      </c>
      <c r="M2568" s="250" t="s">
        <v>1369</v>
      </c>
      <c r="N2568" s="451" t="s">
        <v>16060</v>
      </c>
      <c r="O2568" s="250" t="s">
        <v>21408</v>
      </c>
    </row>
    <row r="2569" spans="12:15">
      <c r="L2569" s="250" t="s">
        <v>22041</v>
      </c>
      <c r="M2569" s="250" t="s">
        <v>1369</v>
      </c>
      <c r="N2569" s="451" t="s">
        <v>21410</v>
      </c>
      <c r="O2569" s="250" t="s">
        <v>21411</v>
      </c>
    </row>
    <row r="2570" spans="12:15">
      <c r="L2570" s="250" t="s">
        <v>22042</v>
      </c>
      <c r="M2570" s="250" t="s">
        <v>1369</v>
      </c>
      <c r="N2570" s="451" t="s">
        <v>15296</v>
      </c>
      <c r="O2570" s="250" t="s">
        <v>21413</v>
      </c>
    </row>
    <row r="2571" spans="12:15">
      <c r="L2571" s="250" t="s">
        <v>22043</v>
      </c>
      <c r="M2571" s="250" t="s">
        <v>1369</v>
      </c>
      <c r="N2571" s="451" t="s">
        <v>18554</v>
      </c>
      <c r="O2571" s="250" t="s">
        <v>21415</v>
      </c>
    </row>
    <row r="2572" spans="12:15">
      <c r="L2572" s="250" t="s">
        <v>22044</v>
      </c>
      <c r="M2572" s="250" t="s">
        <v>1369</v>
      </c>
      <c r="N2572" s="451" t="s">
        <v>21417</v>
      </c>
      <c r="O2572" s="250" t="s">
        <v>21418</v>
      </c>
    </row>
    <row r="2573" spans="12:15">
      <c r="L2573" s="250" t="s">
        <v>22045</v>
      </c>
      <c r="M2573" s="250" t="s">
        <v>1369</v>
      </c>
      <c r="N2573" s="451" t="s">
        <v>19332</v>
      </c>
      <c r="O2573" s="250" t="s">
        <v>21420</v>
      </c>
    </row>
    <row r="2574" spans="12:15">
      <c r="L2574" s="250" t="s">
        <v>22046</v>
      </c>
      <c r="M2574" s="250" t="s">
        <v>1369</v>
      </c>
      <c r="N2574" s="451" t="s">
        <v>17828</v>
      </c>
      <c r="O2574" s="250" t="s">
        <v>21422</v>
      </c>
    </row>
    <row r="2575" spans="12:15">
      <c r="L2575" s="250" t="s">
        <v>22047</v>
      </c>
      <c r="M2575" s="250" t="s">
        <v>1369</v>
      </c>
      <c r="N2575" s="451" t="s">
        <v>21424</v>
      </c>
      <c r="O2575" s="250" t="s">
        <v>21425</v>
      </c>
    </row>
    <row r="2576" spans="12:15">
      <c r="L2576" s="250" t="s">
        <v>22048</v>
      </c>
      <c r="M2576" s="250" t="s">
        <v>1369</v>
      </c>
      <c r="N2576" s="451" t="s">
        <v>21427</v>
      </c>
      <c r="O2576" s="250" t="s">
        <v>21428</v>
      </c>
    </row>
    <row r="2577" spans="12:15">
      <c r="L2577" s="250" t="s">
        <v>22049</v>
      </c>
      <c r="M2577" s="250" t="s">
        <v>1369</v>
      </c>
      <c r="N2577" s="451" t="s">
        <v>17141</v>
      </c>
      <c r="O2577" s="250" t="s">
        <v>21430</v>
      </c>
    </row>
    <row r="2578" spans="12:15">
      <c r="L2578" s="250" t="s">
        <v>22050</v>
      </c>
      <c r="M2578" s="250" t="s">
        <v>1369</v>
      </c>
      <c r="N2578" s="451" t="s">
        <v>21432</v>
      </c>
      <c r="O2578" s="250" t="s">
        <v>21433</v>
      </c>
    </row>
    <row r="2579" spans="12:15">
      <c r="L2579" s="250" t="s">
        <v>22051</v>
      </c>
      <c r="M2579" s="250" t="s">
        <v>1369</v>
      </c>
      <c r="N2579" s="451" t="s">
        <v>21435</v>
      </c>
      <c r="O2579" s="250" t="s">
        <v>21436</v>
      </c>
    </row>
    <row r="2580" spans="12:15">
      <c r="L2580" s="250" t="s">
        <v>22052</v>
      </c>
      <c r="M2580" s="250" t="s">
        <v>1369</v>
      </c>
      <c r="N2580" s="451" t="s">
        <v>17471</v>
      </c>
      <c r="O2580" s="250" t="s">
        <v>21438</v>
      </c>
    </row>
    <row r="2581" spans="12:15">
      <c r="L2581" s="250" t="s">
        <v>22053</v>
      </c>
      <c r="M2581" s="250" t="s">
        <v>1369</v>
      </c>
      <c r="N2581" s="451" t="s">
        <v>21440</v>
      </c>
      <c r="O2581" s="250" t="s">
        <v>21441</v>
      </c>
    </row>
    <row r="2582" spans="12:15">
      <c r="L2582" s="250" t="s">
        <v>22054</v>
      </c>
      <c r="M2582" s="250" t="s">
        <v>1369</v>
      </c>
      <c r="N2582" s="451" t="s">
        <v>21443</v>
      </c>
      <c r="O2582" s="250" t="s">
        <v>21444</v>
      </c>
    </row>
    <row r="2583" spans="12:15">
      <c r="L2583" s="250" t="s">
        <v>22055</v>
      </c>
      <c r="M2583" s="250" t="s">
        <v>1369</v>
      </c>
      <c r="N2583" s="451" t="s">
        <v>21446</v>
      </c>
      <c r="O2583" s="250" t="s">
        <v>21447</v>
      </c>
    </row>
    <row r="2584" spans="12:15">
      <c r="L2584" s="250" t="s">
        <v>22056</v>
      </c>
      <c r="M2584" s="250"/>
      <c r="N2584" s="451"/>
      <c r="O2584" s="250" t="s">
        <v>21447</v>
      </c>
    </row>
    <row r="2585" spans="12:15">
      <c r="L2585" s="250" t="s">
        <v>22057</v>
      </c>
      <c r="M2585" s="250" t="s">
        <v>1369</v>
      </c>
      <c r="N2585" s="451" t="s">
        <v>21449</v>
      </c>
      <c r="O2585" s="250" t="s">
        <v>21450</v>
      </c>
    </row>
    <row r="2586" spans="12:15">
      <c r="L2586" s="250" t="s">
        <v>22058</v>
      </c>
      <c r="M2586" s="250" t="s">
        <v>1371</v>
      </c>
      <c r="N2586" s="451" t="s">
        <v>21453</v>
      </c>
      <c r="O2586" s="250" t="s">
        <v>21454</v>
      </c>
    </row>
    <row r="2587" spans="12:15">
      <c r="L2587" s="250" t="s">
        <v>22059</v>
      </c>
      <c r="M2587" s="250" t="s">
        <v>1371</v>
      </c>
      <c r="N2587" s="451" t="s">
        <v>17828</v>
      </c>
      <c r="O2587" s="250" t="s">
        <v>21456</v>
      </c>
    </row>
    <row r="2588" spans="12:15">
      <c r="L2588" s="250" t="s">
        <v>22060</v>
      </c>
      <c r="M2588" s="250"/>
      <c r="N2588" s="451"/>
      <c r="O2588" s="250" t="s">
        <v>21456</v>
      </c>
    </row>
    <row r="2589" spans="12:15">
      <c r="L2589" s="250" t="s">
        <v>22061</v>
      </c>
      <c r="M2589" s="250" t="s">
        <v>1371</v>
      </c>
      <c r="N2589" s="451" t="s">
        <v>21458</v>
      </c>
      <c r="O2589" s="250" t="s">
        <v>21459</v>
      </c>
    </row>
    <row r="2590" spans="12:15">
      <c r="L2590" s="250" t="s">
        <v>22062</v>
      </c>
      <c r="M2590" s="250" t="s">
        <v>1371</v>
      </c>
      <c r="N2590" s="451" t="s">
        <v>21461</v>
      </c>
      <c r="O2590" s="250" t="s">
        <v>21462</v>
      </c>
    </row>
    <row r="2591" spans="12:15">
      <c r="L2591" s="250" t="s">
        <v>22063</v>
      </c>
      <c r="M2591" s="250" t="s">
        <v>1379</v>
      </c>
      <c r="N2591" s="451" t="s">
        <v>22064</v>
      </c>
      <c r="O2591" s="250" t="s">
        <v>21466</v>
      </c>
    </row>
    <row r="2592" spans="12:15">
      <c r="L2592" s="250" t="s">
        <v>22065</v>
      </c>
      <c r="M2592" s="250"/>
      <c r="N2592" s="451"/>
      <c r="O2592" s="250" t="s">
        <v>21466</v>
      </c>
    </row>
    <row r="2593" spans="12:15">
      <c r="L2593" s="250" t="s">
        <v>22066</v>
      </c>
      <c r="M2593" s="250" t="s">
        <v>1386</v>
      </c>
      <c r="N2593" s="451" t="s">
        <v>21473</v>
      </c>
      <c r="O2593" s="250" t="s">
        <v>21474</v>
      </c>
    </row>
    <row r="2594" spans="12:15">
      <c r="L2594" s="250" t="s">
        <v>22067</v>
      </c>
      <c r="M2594" s="250" t="s">
        <v>1386</v>
      </c>
      <c r="N2594" s="451" t="s">
        <v>21476</v>
      </c>
      <c r="O2594" s="250" t="s">
        <v>21477</v>
      </c>
    </row>
    <row r="2595" spans="12:15">
      <c r="L2595" s="250" t="s">
        <v>22068</v>
      </c>
      <c r="M2595" s="250" t="s">
        <v>1386</v>
      </c>
      <c r="N2595" s="451" t="s">
        <v>21479</v>
      </c>
      <c r="O2595" s="250" t="s">
        <v>21480</v>
      </c>
    </row>
    <row r="2596" spans="12:15">
      <c r="L2596" s="250" t="s">
        <v>22069</v>
      </c>
      <c r="M2596" s="250"/>
      <c r="N2596" s="451"/>
      <c r="O2596" s="250" t="s">
        <v>21480</v>
      </c>
    </row>
    <row r="2597" spans="12:15">
      <c r="L2597" s="250" t="s">
        <v>22070</v>
      </c>
      <c r="M2597" s="250" t="s">
        <v>1386</v>
      </c>
      <c r="N2597" s="451" t="s">
        <v>21482</v>
      </c>
      <c r="O2597" s="250" t="s">
        <v>21483</v>
      </c>
    </row>
    <row r="2598" spans="12:15">
      <c r="L2598" s="250" t="s">
        <v>22071</v>
      </c>
      <c r="M2598" s="250" t="s">
        <v>1386</v>
      </c>
      <c r="N2598" s="451" t="s">
        <v>21485</v>
      </c>
      <c r="O2598" s="250" t="s">
        <v>21486</v>
      </c>
    </row>
    <row r="2599" spans="12:15">
      <c r="L2599" s="250" t="s">
        <v>22072</v>
      </c>
      <c r="M2599" s="250" t="s">
        <v>1386</v>
      </c>
      <c r="N2599" s="451" t="s">
        <v>21488</v>
      </c>
      <c r="O2599" s="250" t="s">
        <v>21489</v>
      </c>
    </row>
    <row r="2600" spans="12:15">
      <c r="L2600" s="250" t="s">
        <v>22073</v>
      </c>
      <c r="M2600" s="250"/>
      <c r="N2600" s="451"/>
      <c r="O2600" s="250" t="s">
        <v>21489</v>
      </c>
    </row>
    <row r="2601" spans="12:15">
      <c r="L2601" s="250" t="s">
        <v>22074</v>
      </c>
      <c r="M2601" s="250" t="s">
        <v>1386</v>
      </c>
      <c r="N2601" s="451" t="s">
        <v>21491</v>
      </c>
      <c r="O2601" s="250" t="s">
        <v>21492</v>
      </c>
    </row>
    <row r="2602" spans="12:15">
      <c r="L2602" s="250" t="s">
        <v>22075</v>
      </c>
      <c r="M2602" s="250" t="s">
        <v>1386</v>
      </c>
      <c r="N2602" s="451" t="s">
        <v>21494</v>
      </c>
      <c r="O2602" s="250" t="s">
        <v>21495</v>
      </c>
    </row>
    <row r="2603" spans="12:15">
      <c r="L2603" s="250" t="s">
        <v>22076</v>
      </c>
      <c r="M2603" s="250" t="s">
        <v>1386</v>
      </c>
      <c r="N2603" s="451" t="s">
        <v>21497</v>
      </c>
      <c r="O2603" s="250" t="s">
        <v>21498</v>
      </c>
    </row>
    <row r="2604" spans="12:15">
      <c r="L2604" s="250" t="s">
        <v>22077</v>
      </c>
      <c r="M2604" s="250" t="s">
        <v>1386</v>
      </c>
      <c r="N2604" s="451" t="s">
        <v>21500</v>
      </c>
      <c r="O2604" s="250" t="s">
        <v>21501</v>
      </c>
    </row>
    <row r="2605" spans="12:15">
      <c r="L2605" s="250" t="s">
        <v>22078</v>
      </c>
      <c r="M2605" s="250" t="s">
        <v>1386</v>
      </c>
      <c r="N2605" s="451" t="s">
        <v>21503</v>
      </c>
      <c r="O2605" s="250" t="s">
        <v>21504</v>
      </c>
    </row>
    <row r="2606" spans="12:15">
      <c r="L2606" s="250" t="s">
        <v>22079</v>
      </c>
      <c r="M2606" s="250" t="s">
        <v>1386</v>
      </c>
      <c r="N2606" s="451" t="s">
        <v>21506</v>
      </c>
      <c r="O2606" s="250" t="s">
        <v>21507</v>
      </c>
    </row>
    <row r="2607" spans="12:15">
      <c r="L2607" s="250" t="s">
        <v>22080</v>
      </c>
      <c r="M2607" s="250" t="s">
        <v>1386</v>
      </c>
      <c r="N2607" s="451" t="s">
        <v>21509</v>
      </c>
      <c r="O2607" s="250" t="s">
        <v>21510</v>
      </c>
    </row>
    <row r="2608" spans="12:15">
      <c r="L2608" s="250" t="s">
        <v>22081</v>
      </c>
      <c r="M2608" s="250" t="s">
        <v>1386</v>
      </c>
      <c r="N2608" s="451" t="s">
        <v>21512</v>
      </c>
      <c r="O2608" s="250" t="s">
        <v>21513</v>
      </c>
    </row>
    <row r="2609" spans="12:15">
      <c r="L2609" s="250" t="s">
        <v>22082</v>
      </c>
      <c r="M2609" s="250" t="s">
        <v>1386</v>
      </c>
      <c r="N2609" s="451" t="s">
        <v>15927</v>
      </c>
      <c r="O2609" s="250" t="s">
        <v>21515</v>
      </c>
    </row>
    <row r="2610" spans="12:15">
      <c r="L2610" s="250" t="s">
        <v>22083</v>
      </c>
      <c r="M2610" s="250" t="s">
        <v>1386</v>
      </c>
      <c r="N2610" s="451" t="s">
        <v>21517</v>
      </c>
      <c r="O2610" s="250" t="s">
        <v>21518</v>
      </c>
    </row>
    <row r="2611" spans="12:15">
      <c r="L2611" s="250" t="s">
        <v>22084</v>
      </c>
      <c r="M2611" s="250" t="s">
        <v>1386</v>
      </c>
      <c r="N2611" s="451" t="s">
        <v>16897</v>
      </c>
      <c r="O2611" s="250" t="s">
        <v>21520</v>
      </c>
    </row>
    <row r="2612" spans="12:15">
      <c r="L2612" s="250" t="s">
        <v>22085</v>
      </c>
      <c r="M2612" s="250"/>
      <c r="N2612" s="451"/>
      <c r="O2612" s="250" t="s">
        <v>21520</v>
      </c>
    </row>
    <row r="2613" spans="12:15">
      <c r="L2613" s="250" t="s">
        <v>22086</v>
      </c>
      <c r="M2613" s="250" t="s">
        <v>1386</v>
      </c>
      <c r="N2613" s="451" t="s">
        <v>17141</v>
      </c>
      <c r="O2613" s="250" t="s">
        <v>21522</v>
      </c>
    </row>
    <row r="2614" spans="12:15">
      <c r="L2614" s="250" t="s">
        <v>22087</v>
      </c>
      <c r="M2614" s="250"/>
      <c r="N2614" s="451"/>
      <c r="O2614" s="250" t="s">
        <v>21522</v>
      </c>
    </row>
    <row r="2615" spans="12:15">
      <c r="L2615" s="250" t="s">
        <v>22088</v>
      </c>
      <c r="M2615" s="250" t="s">
        <v>1386</v>
      </c>
      <c r="N2615" s="451" t="s">
        <v>21524</v>
      </c>
      <c r="O2615" s="250" t="s">
        <v>21525</v>
      </c>
    </row>
    <row r="2616" spans="12:15">
      <c r="L2616" s="250" t="s">
        <v>22089</v>
      </c>
      <c r="M2616" s="250" t="s">
        <v>1388</v>
      </c>
      <c r="N2616" s="451" t="s">
        <v>21528</v>
      </c>
      <c r="O2616" s="250" t="s">
        <v>21529</v>
      </c>
    </row>
    <row r="2617" spans="12:15">
      <c r="L2617" s="250" t="s">
        <v>22090</v>
      </c>
      <c r="M2617" s="250" t="s">
        <v>1388</v>
      </c>
      <c r="N2617" s="451" t="s">
        <v>21531</v>
      </c>
      <c r="O2617" s="250" t="s">
        <v>21532</v>
      </c>
    </row>
    <row r="2618" spans="12:15">
      <c r="L2618" s="250" t="s">
        <v>22091</v>
      </c>
      <c r="M2618" s="250"/>
      <c r="N2618" s="451"/>
      <c r="O2618" s="250" t="s">
        <v>21532</v>
      </c>
    </row>
    <row r="2619" spans="12:15">
      <c r="L2619" s="250" t="s">
        <v>22092</v>
      </c>
      <c r="M2619" s="250" t="s">
        <v>1388</v>
      </c>
      <c r="N2619" s="451" t="s">
        <v>21534</v>
      </c>
      <c r="O2619" s="250" t="s">
        <v>21535</v>
      </c>
    </row>
    <row r="2620" spans="12:15">
      <c r="L2620" s="250" t="s">
        <v>22093</v>
      </c>
      <c r="M2620" s="250" t="s">
        <v>1388</v>
      </c>
      <c r="N2620" s="451" t="s">
        <v>21537</v>
      </c>
      <c r="O2620" s="250" t="s">
        <v>21538</v>
      </c>
    </row>
    <row r="2621" spans="12:15">
      <c r="L2621" s="250" t="s">
        <v>22094</v>
      </c>
      <c r="M2621" s="250" t="s">
        <v>1388</v>
      </c>
      <c r="N2621" s="451" t="s">
        <v>21540</v>
      </c>
      <c r="O2621" s="250" t="s">
        <v>21541</v>
      </c>
    </row>
    <row r="2622" spans="12:15">
      <c r="L2622" s="250" t="s">
        <v>22095</v>
      </c>
      <c r="M2622" s="250" t="s">
        <v>1388</v>
      </c>
      <c r="N2622" s="451" t="s">
        <v>21543</v>
      </c>
      <c r="O2622" s="250" t="s">
        <v>21544</v>
      </c>
    </row>
    <row r="2623" spans="12:15">
      <c r="L2623" s="250" t="s">
        <v>22096</v>
      </c>
      <c r="M2623" s="250" t="s">
        <v>1388</v>
      </c>
      <c r="N2623" s="451" t="s">
        <v>21546</v>
      </c>
      <c r="O2623" s="250" t="s">
        <v>21547</v>
      </c>
    </row>
    <row r="2624" spans="12:15">
      <c r="L2624" s="250" t="s">
        <v>22097</v>
      </c>
      <c r="M2624" s="250" t="s">
        <v>1392</v>
      </c>
      <c r="N2624" s="451" t="s">
        <v>21554</v>
      </c>
      <c r="O2624" s="250" t="s">
        <v>21555</v>
      </c>
    </row>
    <row r="2625" spans="12:15">
      <c r="L2625" s="250" t="s">
        <v>22098</v>
      </c>
      <c r="M2625" s="250" t="s">
        <v>1392</v>
      </c>
      <c r="N2625" s="451" t="s">
        <v>21557</v>
      </c>
      <c r="O2625" s="250" t="s">
        <v>21558</v>
      </c>
    </row>
    <row r="2626" spans="12:15">
      <c r="L2626" s="250" t="s">
        <v>22099</v>
      </c>
      <c r="M2626" s="250"/>
      <c r="N2626" s="451"/>
      <c r="O2626" s="250" t="s">
        <v>21558</v>
      </c>
    </row>
    <row r="2627" spans="12:15">
      <c r="L2627" s="250" t="s">
        <v>22100</v>
      </c>
      <c r="M2627" s="250" t="s">
        <v>1392</v>
      </c>
      <c r="N2627" s="451" t="s">
        <v>21560</v>
      </c>
      <c r="O2627" s="250" t="s">
        <v>21561</v>
      </c>
    </row>
    <row r="2628" spans="12:15">
      <c r="L2628" s="250" t="s">
        <v>22101</v>
      </c>
      <c r="M2628" s="250"/>
      <c r="N2628" s="451"/>
      <c r="O2628" s="250" t="s">
        <v>21561</v>
      </c>
    </row>
    <row r="2629" spans="12:15">
      <c r="L2629" s="250" t="s">
        <v>22102</v>
      </c>
      <c r="M2629" s="250"/>
      <c r="N2629" s="451"/>
      <c r="O2629" s="250" t="s">
        <v>21561</v>
      </c>
    </row>
    <row r="2630" spans="12:15">
      <c r="L2630" s="250" t="s">
        <v>22103</v>
      </c>
      <c r="M2630" s="250" t="s">
        <v>1392</v>
      </c>
      <c r="N2630" s="451" t="s">
        <v>21563</v>
      </c>
      <c r="O2630" s="250" t="s">
        <v>21564</v>
      </c>
    </row>
    <row r="2631" spans="12:15">
      <c r="L2631" s="250" t="s">
        <v>22104</v>
      </c>
      <c r="M2631" s="250" t="s">
        <v>1392</v>
      </c>
      <c r="N2631" s="451" t="s">
        <v>21566</v>
      </c>
      <c r="O2631" s="250" t="s">
        <v>21567</v>
      </c>
    </row>
    <row r="2632" spans="12:15">
      <c r="L2632" s="250" t="s">
        <v>22105</v>
      </c>
      <c r="M2632" s="250"/>
      <c r="N2632" s="451"/>
      <c r="O2632" s="250" t="s">
        <v>21567</v>
      </c>
    </row>
    <row r="2633" spans="12:15">
      <c r="L2633" s="250" t="s">
        <v>22106</v>
      </c>
      <c r="M2633" s="250" t="s">
        <v>1392</v>
      </c>
      <c r="N2633" s="451" t="s">
        <v>21569</v>
      </c>
      <c r="O2633" s="250" t="s">
        <v>21570</v>
      </c>
    </row>
    <row r="2634" spans="12:15">
      <c r="L2634" s="250" t="s">
        <v>22107</v>
      </c>
      <c r="M2634" s="250" t="s">
        <v>1392</v>
      </c>
      <c r="N2634" s="451" t="s">
        <v>21572</v>
      </c>
      <c r="O2634" s="250" t="s">
        <v>21573</v>
      </c>
    </row>
    <row r="2635" spans="12:15">
      <c r="L2635" s="250" t="s">
        <v>22108</v>
      </c>
      <c r="M2635" s="250" t="s">
        <v>1392</v>
      </c>
      <c r="N2635" s="451" t="s">
        <v>21575</v>
      </c>
      <c r="O2635" s="250" t="s">
        <v>21576</v>
      </c>
    </row>
    <row r="2636" spans="12:15">
      <c r="L2636" s="250" t="s">
        <v>22109</v>
      </c>
      <c r="M2636" s="250" t="s">
        <v>1392</v>
      </c>
      <c r="N2636" s="451" t="s">
        <v>21578</v>
      </c>
      <c r="O2636" s="250" t="s">
        <v>21579</v>
      </c>
    </row>
    <row r="2637" spans="12:15">
      <c r="L2637" s="250" t="s">
        <v>22110</v>
      </c>
      <c r="M2637" s="250" t="s">
        <v>1392</v>
      </c>
      <c r="N2637" s="451" t="s">
        <v>21581</v>
      </c>
      <c r="O2637" s="250" t="s">
        <v>21582</v>
      </c>
    </row>
    <row r="2638" spans="12:15">
      <c r="L2638" s="250" t="s">
        <v>22111</v>
      </c>
      <c r="M2638" s="250" t="s">
        <v>1392</v>
      </c>
      <c r="N2638" s="451" t="s">
        <v>21584</v>
      </c>
      <c r="O2638" s="250" t="s">
        <v>21585</v>
      </c>
    </row>
    <row r="2639" spans="12:15">
      <c r="L2639" s="250" t="s">
        <v>22112</v>
      </c>
      <c r="M2639" s="250" t="s">
        <v>1392</v>
      </c>
      <c r="N2639" s="451" t="s">
        <v>17556</v>
      </c>
      <c r="O2639" s="250" t="s">
        <v>21587</v>
      </c>
    </row>
    <row r="2640" spans="12:15">
      <c r="L2640" s="250" t="s">
        <v>22113</v>
      </c>
      <c r="M2640" s="250" t="s">
        <v>1396</v>
      </c>
      <c r="N2640" s="451" t="s">
        <v>21590</v>
      </c>
      <c r="O2640" s="250" t="s">
        <v>21591</v>
      </c>
    </row>
    <row r="2641" spans="12:15">
      <c r="L2641" s="250" t="s">
        <v>22114</v>
      </c>
      <c r="M2641" s="250" t="s">
        <v>1396</v>
      </c>
      <c r="N2641" s="451" t="s">
        <v>21593</v>
      </c>
      <c r="O2641" s="250" t="s">
        <v>21594</v>
      </c>
    </row>
    <row r="2642" spans="12:15">
      <c r="L2642" s="250" t="s">
        <v>22115</v>
      </c>
      <c r="M2642" s="250" t="s">
        <v>1396</v>
      </c>
      <c r="N2642" s="451" t="s">
        <v>21596</v>
      </c>
      <c r="O2642" s="250" t="s">
        <v>21597</v>
      </c>
    </row>
    <row r="2643" spans="12:15">
      <c r="L2643" s="250" t="s">
        <v>22116</v>
      </c>
      <c r="M2643" s="250" t="s">
        <v>1396</v>
      </c>
      <c r="N2643" s="451" t="s">
        <v>21599</v>
      </c>
      <c r="O2643" s="250" t="s">
        <v>21600</v>
      </c>
    </row>
    <row r="2644" spans="12:15">
      <c r="L2644" s="250" t="s">
        <v>22117</v>
      </c>
      <c r="M2644" s="250" t="s">
        <v>1396</v>
      </c>
      <c r="N2644" s="451" t="s">
        <v>21602</v>
      </c>
      <c r="O2644" s="250" t="s">
        <v>21603</v>
      </c>
    </row>
    <row r="2645" spans="12:15">
      <c r="L2645" s="250" t="s">
        <v>22118</v>
      </c>
      <c r="M2645" s="250" t="s">
        <v>1396</v>
      </c>
      <c r="N2645" s="451" t="s">
        <v>21605</v>
      </c>
      <c r="O2645" s="250" t="s">
        <v>21606</v>
      </c>
    </row>
    <row r="2646" spans="12:15">
      <c r="L2646" s="250" t="s">
        <v>22119</v>
      </c>
      <c r="M2646" s="250" t="s">
        <v>1396</v>
      </c>
      <c r="N2646" s="451" t="s">
        <v>21608</v>
      </c>
      <c r="O2646" s="250" t="s">
        <v>21609</v>
      </c>
    </row>
    <row r="2647" spans="12:15">
      <c r="L2647" s="250" t="s">
        <v>22120</v>
      </c>
      <c r="M2647" s="250" t="s">
        <v>1396</v>
      </c>
      <c r="N2647" s="451" t="s">
        <v>21611</v>
      </c>
      <c r="O2647" s="250" t="s">
        <v>21612</v>
      </c>
    </row>
    <row r="2648" spans="12:15">
      <c r="L2648" s="250" t="s">
        <v>22121</v>
      </c>
      <c r="M2648" s="250" t="s">
        <v>1396</v>
      </c>
      <c r="N2648" s="451" t="s">
        <v>21614</v>
      </c>
      <c r="O2648" s="250" t="s">
        <v>21615</v>
      </c>
    </row>
    <row r="2649" spans="12:15">
      <c r="L2649" s="250" t="s">
        <v>22122</v>
      </c>
      <c r="M2649" s="250" t="s">
        <v>1396</v>
      </c>
      <c r="N2649" s="451" t="s">
        <v>21617</v>
      </c>
      <c r="O2649" s="250" t="s">
        <v>21618</v>
      </c>
    </row>
    <row r="2650" spans="12:15">
      <c r="L2650" s="250" t="s">
        <v>22123</v>
      </c>
      <c r="M2650" s="250" t="s">
        <v>1396</v>
      </c>
      <c r="N2650" s="451" t="s">
        <v>15296</v>
      </c>
      <c r="O2650" s="250" t="s">
        <v>21620</v>
      </c>
    </row>
    <row r="2651" spans="12:15">
      <c r="L2651" s="250" t="s">
        <v>22124</v>
      </c>
      <c r="M2651" s="250" t="s">
        <v>1396</v>
      </c>
      <c r="N2651" s="451" t="s">
        <v>21622</v>
      </c>
      <c r="O2651" s="250" t="s">
        <v>21623</v>
      </c>
    </row>
    <row r="2652" spans="12:15">
      <c r="L2652" s="250" t="s">
        <v>22125</v>
      </c>
      <c r="M2652" s="250" t="s">
        <v>1396</v>
      </c>
      <c r="N2652" s="451" t="s">
        <v>16060</v>
      </c>
      <c r="O2652" s="250" t="s">
        <v>21625</v>
      </c>
    </row>
    <row r="2653" spans="12:15">
      <c r="L2653" s="250" t="s">
        <v>22126</v>
      </c>
      <c r="M2653" s="250" t="s">
        <v>1396</v>
      </c>
      <c r="N2653" s="451" t="s">
        <v>17828</v>
      </c>
      <c r="O2653" s="250" t="s">
        <v>21627</v>
      </c>
    </row>
    <row r="2654" spans="12:15">
      <c r="L2654" s="250" t="s">
        <v>22127</v>
      </c>
      <c r="M2654" s="250" t="s">
        <v>1396</v>
      </c>
      <c r="N2654" s="451" t="s">
        <v>21629</v>
      </c>
      <c r="O2654" s="250" t="s">
        <v>21630</v>
      </c>
    </row>
    <row r="2655" spans="12:15">
      <c r="L2655" s="250" t="s">
        <v>22128</v>
      </c>
      <c r="M2655" s="250" t="s">
        <v>1396</v>
      </c>
      <c r="N2655" s="451" t="s">
        <v>19197</v>
      </c>
      <c r="O2655" s="250" t="s">
        <v>21632</v>
      </c>
    </row>
    <row r="2656" spans="12:15">
      <c r="L2656" s="250" t="s">
        <v>22129</v>
      </c>
      <c r="M2656" s="250" t="s">
        <v>1396</v>
      </c>
      <c r="N2656" s="451" t="s">
        <v>21634</v>
      </c>
      <c r="O2656" s="250" t="s">
        <v>21635</v>
      </c>
    </row>
    <row r="2657" spans="12:15">
      <c r="L2657" s="250" t="s">
        <v>22130</v>
      </c>
      <c r="M2657" s="250" t="s">
        <v>1396</v>
      </c>
      <c r="N2657" s="451" t="s">
        <v>21637</v>
      </c>
      <c r="O2657" s="250" t="s">
        <v>21638</v>
      </c>
    </row>
    <row r="2658" spans="12:15">
      <c r="L2658" s="250" t="s">
        <v>22131</v>
      </c>
      <c r="M2658" s="250" t="s">
        <v>1396</v>
      </c>
      <c r="N2658" s="451" t="s">
        <v>21640</v>
      </c>
      <c r="O2658" s="250" t="s">
        <v>21641</v>
      </c>
    </row>
    <row r="2659" spans="12:15">
      <c r="L2659" s="250" t="s">
        <v>22132</v>
      </c>
      <c r="M2659" s="250" t="s">
        <v>1396</v>
      </c>
      <c r="N2659" s="451" t="s">
        <v>15927</v>
      </c>
      <c r="O2659" s="250" t="s">
        <v>21643</v>
      </c>
    </row>
    <row r="2660" spans="12:15">
      <c r="L2660" s="250" t="s">
        <v>22133</v>
      </c>
      <c r="M2660" s="250" t="s">
        <v>1396</v>
      </c>
      <c r="N2660" s="451" t="s">
        <v>21645</v>
      </c>
      <c r="O2660" s="250" t="s">
        <v>21646</v>
      </c>
    </row>
    <row r="2661" spans="12:15">
      <c r="L2661" s="250" t="s">
        <v>22134</v>
      </c>
      <c r="M2661" s="250" t="s">
        <v>1396</v>
      </c>
      <c r="N2661" s="451" t="s">
        <v>21648</v>
      </c>
      <c r="O2661" s="250" t="s">
        <v>21649</v>
      </c>
    </row>
    <row r="2662" spans="12:15">
      <c r="L2662" s="250" t="s">
        <v>22135</v>
      </c>
      <c r="M2662" s="250" t="s">
        <v>1396</v>
      </c>
      <c r="N2662" s="451" t="s">
        <v>21651</v>
      </c>
      <c r="O2662" s="250" t="s">
        <v>21652</v>
      </c>
    </row>
    <row r="2663" spans="12:15">
      <c r="L2663" s="250" t="s">
        <v>22136</v>
      </c>
      <c r="M2663" s="250" t="s">
        <v>1396</v>
      </c>
      <c r="N2663" s="451" t="s">
        <v>21654</v>
      </c>
      <c r="O2663" s="250" t="s">
        <v>21655</v>
      </c>
    </row>
    <row r="2664" spans="12:15">
      <c r="L2664" s="250" t="s">
        <v>22137</v>
      </c>
      <c r="M2664" s="250" t="s">
        <v>1398</v>
      </c>
      <c r="N2664" s="451" t="s">
        <v>21658</v>
      </c>
      <c r="O2664" s="250" t="s">
        <v>21659</v>
      </c>
    </row>
    <row r="2665" spans="12:15">
      <c r="L2665" s="250" t="s">
        <v>22138</v>
      </c>
      <c r="M2665" s="250"/>
      <c r="N2665" s="451"/>
      <c r="O2665" s="250" t="s">
        <v>21659</v>
      </c>
    </row>
    <row r="2666" spans="12:15">
      <c r="L2666" s="250" t="s">
        <v>22139</v>
      </c>
      <c r="M2666" s="250" t="s">
        <v>1398</v>
      </c>
      <c r="N2666" s="451" t="s">
        <v>20533</v>
      </c>
      <c r="O2666" s="250" t="s">
        <v>21661</v>
      </c>
    </row>
    <row r="2667" spans="12:15">
      <c r="L2667" s="250" t="s">
        <v>22140</v>
      </c>
      <c r="M2667" s="250" t="s">
        <v>1398</v>
      </c>
      <c r="N2667" s="451" t="s">
        <v>17828</v>
      </c>
      <c r="O2667" s="250" t="s">
        <v>21663</v>
      </c>
    </row>
    <row r="2668" spans="12:15">
      <c r="L2668" s="250" t="s">
        <v>22141</v>
      </c>
      <c r="M2668" s="250" t="s">
        <v>1398</v>
      </c>
      <c r="N2668" s="451" t="s">
        <v>21665</v>
      </c>
      <c r="O2668" s="250" t="s">
        <v>21666</v>
      </c>
    </row>
    <row r="2669" spans="12:15">
      <c r="L2669" s="250" t="s">
        <v>22142</v>
      </c>
      <c r="M2669" s="250" t="s">
        <v>22143</v>
      </c>
      <c r="N2669" s="451" t="s">
        <v>22144</v>
      </c>
      <c r="O2669" s="250" t="s">
        <v>22145</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tabColor indexed="26"/>
  </sheetPr>
  <dimension ref="A1:EQ1214"/>
  <sheetViews>
    <sheetView showGridLines="0" view="pageBreakPreview" zoomScale="40" zoomScaleNormal="27" zoomScaleSheetLayoutView="40" workbookViewId="0">
      <pane xSplit="3" ySplit="9" topLeftCell="D199" activePane="bottomRight" state="frozen"/>
      <selection pane="topRight" activeCell="D1" sqref="D1"/>
      <selection pane="bottomLeft" activeCell="A10" sqref="A10"/>
      <selection pane="bottomRight" activeCell="E190" sqref="E190"/>
    </sheetView>
  </sheetViews>
  <sheetFormatPr defaultColWidth="9.28515625" defaultRowHeight="20.25"/>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c r="A1" s="51"/>
      <c r="B1" s="74"/>
      <c r="Y1" s="49"/>
      <c r="Z1" s="49"/>
      <c r="AA1" s="49"/>
      <c r="AB1" s="49"/>
      <c r="AC1" s="49"/>
      <c r="AD1" s="49"/>
      <c r="AE1" s="49"/>
      <c r="AH1" s="564"/>
      <c r="AI1" s="564"/>
      <c r="AJ1" s="564"/>
      <c r="AK1" s="564" t="s">
        <v>1087</v>
      </c>
      <c r="AL1" s="564"/>
      <c r="AM1" s="564"/>
      <c r="AN1" s="564"/>
    </row>
    <row r="2" spans="1:141" s="28" customFormat="1" ht="22.15" customHeight="1">
      <c r="A2" s="52" t="s">
        <v>318</v>
      </c>
      <c r="B2" s="67"/>
      <c r="C2" s="22"/>
      <c r="D2" s="22"/>
      <c r="E2" s="22"/>
      <c r="G2" s="56"/>
      <c r="H2" s="56"/>
      <c r="I2" s="56"/>
      <c r="J2" s="56"/>
      <c r="K2" s="56"/>
      <c r="L2" s="56"/>
      <c r="M2" s="56"/>
      <c r="N2" s="56"/>
      <c r="O2" s="56"/>
      <c r="P2" s="56"/>
      <c r="Q2" s="56"/>
      <c r="R2" s="56"/>
      <c r="S2" s="102" t="str">
        <f>IF('Титул ф.1-АП'!D25=0," ",'Титул ф.1-АП'!D25)</f>
        <v>Красноармейский городской суд</v>
      </c>
      <c r="T2" s="55"/>
      <c r="U2" s="55"/>
      <c r="V2" s="57"/>
      <c r="W2" s="57"/>
      <c r="X2" s="57"/>
      <c r="Y2" s="58"/>
      <c r="Z2" s="58"/>
      <c r="AA2" s="58"/>
      <c r="AB2" s="58"/>
      <c r="AC2" s="58"/>
      <c r="AD2" s="58"/>
      <c r="AE2" s="58"/>
      <c r="AF2" s="57"/>
      <c r="AG2" s="57"/>
      <c r="AH2" s="59"/>
    </row>
    <row r="3" spans="1:141" s="28" customFormat="1" ht="34.15" customHeight="1">
      <c r="A3" s="549" t="s">
        <v>152</v>
      </c>
      <c r="B3" s="549"/>
      <c r="C3" s="549"/>
      <c r="D3" s="549"/>
      <c r="E3" s="549"/>
      <c r="F3" s="549"/>
      <c r="G3" s="549"/>
      <c r="H3" s="549"/>
      <c r="I3" s="549"/>
      <c r="J3" s="549"/>
      <c r="K3" s="549"/>
      <c r="L3" s="549"/>
      <c r="M3" s="549"/>
      <c r="N3" s="549"/>
      <c r="O3" s="549"/>
      <c r="P3" s="549"/>
      <c r="Q3" s="549"/>
      <c r="R3" s="549"/>
      <c r="S3" s="549"/>
      <c r="T3" s="549"/>
      <c r="U3" s="549"/>
      <c r="V3" s="61" t="s">
        <v>319</v>
      </c>
      <c r="W3" s="60"/>
      <c r="X3" s="48"/>
      <c r="Y3" s="546" t="s">
        <v>1529</v>
      </c>
      <c r="Z3" s="547"/>
      <c r="AA3" s="547"/>
      <c r="AB3" s="547"/>
      <c r="AC3" s="547"/>
      <c r="AD3" s="547"/>
      <c r="AE3" s="547"/>
      <c r="AF3" s="547"/>
      <c r="AG3" s="547"/>
      <c r="AH3" s="548"/>
    </row>
    <row r="4" spans="1:141" s="28" customFormat="1" ht="48.6" customHeight="1">
      <c r="A4" s="549"/>
      <c r="B4" s="549"/>
      <c r="C4" s="549"/>
      <c r="D4" s="549"/>
      <c r="E4" s="549"/>
      <c r="F4" s="549"/>
      <c r="G4" s="549"/>
      <c r="H4" s="549"/>
      <c r="I4" s="549"/>
      <c r="J4" s="549"/>
      <c r="K4" s="549"/>
      <c r="L4" s="549"/>
      <c r="M4" s="549"/>
      <c r="N4" s="549"/>
      <c r="O4" s="549"/>
      <c r="P4" s="549"/>
      <c r="Q4" s="549"/>
      <c r="R4" s="549"/>
      <c r="S4" s="549"/>
      <c r="T4" s="549"/>
      <c r="U4" s="549"/>
      <c r="V4" s="62" t="s">
        <v>320</v>
      </c>
      <c r="W4" s="47"/>
      <c r="X4" s="48"/>
      <c r="Y4" s="552" t="s">
        <v>610</v>
      </c>
      <c r="Z4" s="553"/>
      <c r="AA4" s="553"/>
      <c r="AB4" s="553"/>
      <c r="AC4" s="553"/>
      <c r="AD4" s="553"/>
      <c r="AE4" s="553"/>
      <c r="AF4" s="553"/>
      <c r="AG4" s="553"/>
      <c r="AH4" s="554"/>
    </row>
    <row r="5" spans="1:141" s="117" customFormat="1" ht="90" customHeight="1">
      <c r="A5" s="567" t="s">
        <v>12066</v>
      </c>
      <c r="B5" s="567"/>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380"/>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c r="A6" s="561" t="s">
        <v>173</v>
      </c>
      <c r="B6" s="550" t="s">
        <v>174</v>
      </c>
      <c r="C6" s="568" t="s">
        <v>128</v>
      </c>
      <c r="D6" s="551" t="s">
        <v>180</v>
      </c>
      <c r="E6" s="551" t="s">
        <v>46</v>
      </c>
      <c r="F6" s="551" t="s">
        <v>73</v>
      </c>
      <c r="G6" s="551" t="s">
        <v>9808</v>
      </c>
      <c r="H6" s="551" t="s">
        <v>9809</v>
      </c>
      <c r="I6" s="551" t="s">
        <v>9810</v>
      </c>
      <c r="J6" s="551" t="s">
        <v>74</v>
      </c>
      <c r="K6" s="555" t="s">
        <v>129</v>
      </c>
      <c r="L6" s="555"/>
      <c r="M6" s="551" t="s">
        <v>172</v>
      </c>
      <c r="N6" s="555" t="s">
        <v>75</v>
      </c>
      <c r="O6" s="555"/>
      <c r="P6" s="555"/>
      <c r="Q6" s="555"/>
      <c r="R6" s="558" t="s">
        <v>9791</v>
      </c>
      <c r="S6" s="559"/>
      <c r="T6" s="559"/>
      <c r="U6" s="559"/>
      <c r="V6" s="559"/>
      <c r="W6" s="559"/>
      <c r="X6" s="559"/>
      <c r="Y6" s="559"/>
      <c r="Z6" s="559"/>
      <c r="AA6" s="559"/>
      <c r="AB6" s="559"/>
      <c r="AC6" s="560"/>
      <c r="AD6" s="555" t="s">
        <v>9767</v>
      </c>
      <c r="AE6" s="555"/>
      <c r="AF6" s="555"/>
      <c r="AG6" s="555"/>
      <c r="AH6" s="555"/>
      <c r="AI6" s="551" t="s">
        <v>9811</v>
      </c>
      <c r="AJ6" s="555" t="s">
        <v>75</v>
      </c>
      <c r="AK6" s="555"/>
      <c r="AL6" s="555"/>
      <c r="AM6" s="565" t="s">
        <v>9768</v>
      </c>
      <c r="AN6" s="565" t="s">
        <v>9812</v>
      </c>
      <c r="AO6" s="136"/>
      <c r="AP6" s="136"/>
      <c r="AQ6" s="136"/>
      <c r="AR6" s="136"/>
      <c r="AS6" s="136"/>
      <c r="AT6" s="136"/>
      <c r="AU6" s="136"/>
      <c r="AV6" s="136"/>
      <c r="AW6" s="136"/>
      <c r="AX6" s="136"/>
      <c r="AY6" s="136"/>
      <c r="AZ6" s="136"/>
      <c r="BA6" s="136"/>
      <c r="BB6" s="136"/>
    </row>
    <row r="7" spans="1:141" s="134" customFormat="1" ht="47.65" customHeight="1">
      <c r="A7" s="561"/>
      <c r="B7" s="550"/>
      <c r="C7" s="569"/>
      <c r="D7" s="551"/>
      <c r="E7" s="551"/>
      <c r="F7" s="551"/>
      <c r="G7" s="551"/>
      <c r="H7" s="551"/>
      <c r="I7" s="551"/>
      <c r="J7" s="551"/>
      <c r="K7" s="551" t="s">
        <v>9813</v>
      </c>
      <c r="L7" s="551" t="s">
        <v>992</v>
      </c>
      <c r="M7" s="551"/>
      <c r="N7" s="551" t="s">
        <v>62</v>
      </c>
      <c r="O7" s="551" t="s">
        <v>63</v>
      </c>
      <c r="P7" s="551" t="s">
        <v>9814</v>
      </c>
      <c r="Q7" s="551" t="s">
        <v>286</v>
      </c>
      <c r="R7" s="555" t="s">
        <v>130</v>
      </c>
      <c r="S7" s="555"/>
      <c r="T7" s="555"/>
      <c r="U7" s="555"/>
      <c r="V7" s="555"/>
      <c r="W7" s="555"/>
      <c r="X7" s="555"/>
      <c r="Y7" s="555"/>
      <c r="Z7" s="555"/>
      <c r="AA7" s="558" t="s">
        <v>287</v>
      </c>
      <c r="AB7" s="559"/>
      <c r="AC7" s="560"/>
      <c r="AD7" s="551" t="s">
        <v>9815</v>
      </c>
      <c r="AE7" s="551" t="s">
        <v>9747</v>
      </c>
      <c r="AF7" s="558" t="s">
        <v>9816</v>
      </c>
      <c r="AG7" s="560"/>
      <c r="AH7" s="551" t="s">
        <v>487</v>
      </c>
      <c r="AI7" s="551"/>
      <c r="AJ7" s="557" t="s">
        <v>329</v>
      </c>
      <c r="AK7" s="557" t="s">
        <v>330</v>
      </c>
      <c r="AL7" s="565" t="s">
        <v>12065</v>
      </c>
      <c r="AM7" s="566"/>
      <c r="AN7" s="566"/>
      <c r="AO7" s="136"/>
      <c r="AP7" s="136"/>
      <c r="AQ7" s="136"/>
      <c r="AR7" s="136"/>
      <c r="AS7" s="136"/>
      <c r="AT7" s="136"/>
      <c r="AU7" s="136"/>
      <c r="AV7" s="136"/>
      <c r="AW7" s="136"/>
      <c r="AX7" s="136"/>
      <c r="AY7" s="136"/>
      <c r="AZ7" s="136"/>
      <c r="BA7" s="136"/>
      <c r="BB7" s="136"/>
    </row>
    <row r="8" spans="1:141" s="133" customFormat="1" ht="279.60000000000002" customHeight="1">
      <c r="A8" s="561"/>
      <c r="B8" s="550"/>
      <c r="C8" s="570"/>
      <c r="D8" s="551"/>
      <c r="E8" s="551"/>
      <c r="F8" s="551"/>
      <c r="G8" s="551"/>
      <c r="H8" s="551"/>
      <c r="I8" s="551"/>
      <c r="J8" s="551"/>
      <c r="K8" s="551"/>
      <c r="L8" s="551"/>
      <c r="M8" s="551"/>
      <c r="N8" s="551"/>
      <c r="O8" s="551"/>
      <c r="P8" s="551"/>
      <c r="Q8" s="551"/>
      <c r="R8" s="135" t="s">
        <v>594</v>
      </c>
      <c r="S8" s="135" t="s">
        <v>9769</v>
      </c>
      <c r="T8" s="135" t="s">
        <v>64</v>
      </c>
      <c r="U8" s="135" t="s">
        <v>9792</v>
      </c>
      <c r="V8" s="135" t="s">
        <v>65</v>
      </c>
      <c r="W8" s="135" t="s">
        <v>9793</v>
      </c>
      <c r="X8" s="135" t="s">
        <v>353</v>
      </c>
      <c r="Y8" s="135" t="s">
        <v>9817</v>
      </c>
      <c r="Z8" s="135" t="s">
        <v>9818</v>
      </c>
      <c r="AA8" s="135" t="s">
        <v>9794</v>
      </c>
      <c r="AB8" s="135" t="s">
        <v>9795</v>
      </c>
      <c r="AC8" s="135" t="s">
        <v>9796</v>
      </c>
      <c r="AD8" s="551"/>
      <c r="AE8" s="551"/>
      <c r="AF8" s="135" t="s">
        <v>9819</v>
      </c>
      <c r="AG8" s="135" t="s">
        <v>11211</v>
      </c>
      <c r="AH8" s="551"/>
      <c r="AI8" s="551"/>
      <c r="AJ8" s="551"/>
      <c r="AK8" s="551"/>
      <c r="AL8" s="557"/>
      <c r="AM8" s="557"/>
      <c r="AN8" s="557"/>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c r="A9" s="288" t="s">
        <v>131</v>
      </c>
      <c r="B9" s="288" t="s">
        <v>132</v>
      </c>
      <c r="C9" s="248"/>
      <c r="D9" s="248">
        <v>1</v>
      </c>
      <c r="E9" s="248">
        <v>2</v>
      </c>
      <c r="F9" s="248">
        <v>3</v>
      </c>
      <c r="G9" s="248">
        <v>4</v>
      </c>
      <c r="H9" s="248">
        <v>5</v>
      </c>
      <c r="I9" s="248">
        <v>6</v>
      </c>
      <c r="J9" s="248">
        <v>7</v>
      </c>
      <c r="K9" s="248">
        <v>8</v>
      </c>
      <c r="L9" s="248">
        <v>9</v>
      </c>
      <c r="M9" s="248">
        <v>10</v>
      </c>
      <c r="N9" s="248">
        <v>11</v>
      </c>
      <c r="O9" s="248">
        <v>12</v>
      </c>
      <c r="P9" s="248">
        <v>13</v>
      </c>
      <c r="Q9" s="248">
        <v>14</v>
      </c>
      <c r="R9" s="248">
        <v>15</v>
      </c>
      <c r="S9" s="248">
        <v>16</v>
      </c>
      <c r="T9" s="248">
        <v>17</v>
      </c>
      <c r="U9" s="248">
        <v>18</v>
      </c>
      <c r="V9" s="248">
        <v>19</v>
      </c>
      <c r="W9" s="248">
        <v>20</v>
      </c>
      <c r="X9" s="248">
        <v>21</v>
      </c>
      <c r="Y9" s="248">
        <v>22</v>
      </c>
      <c r="Z9" s="248">
        <v>23</v>
      </c>
      <c r="AA9" s="248">
        <v>24</v>
      </c>
      <c r="AB9" s="248">
        <v>25</v>
      </c>
      <c r="AC9" s="248">
        <v>26</v>
      </c>
      <c r="AD9" s="248">
        <v>27</v>
      </c>
      <c r="AE9" s="248">
        <v>28</v>
      </c>
      <c r="AF9" s="248">
        <v>29</v>
      </c>
      <c r="AG9" s="248">
        <v>30</v>
      </c>
      <c r="AH9" s="248">
        <v>31</v>
      </c>
      <c r="AI9" s="248">
        <v>32</v>
      </c>
      <c r="AJ9" s="248">
        <v>33</v>
      </c>
      <c r="AK9" s="248">
        <v>34</v>
      </c>
      <c r="AL9" s="248">
        <v>35</v>
      </c>
      <c r="AM9" s="248">
        <v>36</v>
      </c>
      <c r="AN9" s="248">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c r="A10" s="131" t="s">
        <v>12067</v>
      </c>
      <c r="B10" s="289"/>
      <c r="C10" s="382">
        <v>1</v>
      </c>
      <c r="D10" s="191">
        <v>3</v>
      </c>
      <c r="E10" s="191">
        <v>47</v>
      </c>
      <c r="F10" s="191">
        <v>50</v>
      </c>
      <c r="G10" s="191">
        <v>3</v>
      </c>
      <c r="H10" s="191"/>
      <c r="I10" s="191">
        <v>2</v>
      </c>
      <c r="J10" s="191">
        <v>1</v>
      </c>
      <c r="K10" s="191"/>
      <c r="L10" s="191">
        <v>1</v>
      </c>
      <c r="M10" s="191">
        <v>46</v>
      </c>
      <c r="N10" s="191">
        <v>4</v>
      </c>
      <c r="O10" s="191">
        <v>2</v>
      </c>
      <c r="P10" s="191"/>
      <c r="Q10" s="191">
        <v>40</v>
      </c>
      <c r="R10" s="191">
        <v>1</v>
      </c>
      <c r="S10" s="191">
        <v>35</v>
      </c>
      <c r="T10" s="191">
        <v>3</v>
      </c>
      <c r="U10" s="191">
        <v>3</v>
      </c>
      <c r="V10" s="191"/>
      <c r="W10" s="191"/>
      <c r="X10" s="191">
        <v>4</v>
      </c>
      <c r="Y10" s="191"/>
      <c r="Z10" s="191"/>
      <c r="AA10" s="191"/>
      <c r="AB10" s="191"/>
      <c r="AC10" s="191"/>
      <c r="AD10" s="191">
        <v>899250</v>
      </c>
      <c r="AE10" s="191">
        <v>704500</v>
      </c>
      <c r="AF10" s="191">
        <v>683000</v>
      </c>
      <c r="AG10" s="191">
        <v>1000</v>
      </c>
      <c r="AH10" s="191"/>
      <c r="AI10" s="191"/>
      <c r="AJ10" s="191"/>
      <c r="AK10" s="191">
        <v>1</v>
      </c>
      <c r="AL10" s="191">
        <v>14</v>
      </c>
      <c r="AM10" s="191"/>
      <c r="AN10" s="191"/>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c r="A11" s="131" t="s">
        <v>12068</v>
      </c>
      <c r="B11" s="290"/>
      <c r="C11" s="382">
        <v>2</v>
      </c>
      <c r="D11" s="191">
        <v>3</v>
      </c>
      <c r="E11" s="191">
        <v>47</v>
      </c>
      <c r="F11" s="191">
        <v>50</v>
      </c>
      <c r="G11" s="191">
        <v>3</v>
      </c>
      <c r="H11" s="191"/>
      <c r="I11" s="191">
        <v>2</v>
      </c>
      <c r="J11" s="191">
        <v>1</v>
      </c>
      <c r="K11" s="191"/>
      <c r="L11" s="191">
        <v>1</v>
      </c>
      <c r="M11" s="191">
        <v>46</v>
      </c>
      <c r="N11" s="191">
        <v>4</v>
      </c>
      <c r="O11" s="191">
        <v>2</v>
      </c>
      <c r="P11" s="191"/>
      <c r="Q11" s="191">
        <v>40</v>
      </c>
      <c r="R11" s="191">
        <v>1</v>
      </c>
      <c r="S11" s="191">
        <v>35</v>
      </c>
      <c r="T11" s="191">
        <v>3</v>
      </c>
      <c r="U11" s="191">
        <v>3</v>
      </c>
      <c r="V11" s="191"/>
      <c r="W11" s="191"/>
      <c r="X11" s="191">
        <v>4</v>
      </c>
      <c r="Y11" s="191"/>
      <c r="Z11" s="191"/>
      <c r="AA11" s="191"/>
      <c r="AB11" s="191"/>
      <c r="AC11" s="191"/>
      <c r="AD11" s="191">
        <v>899250</v>
      </c>
      <c r="AE11" s="191">
        <v>704500</v>
      </c>
      <c r="AF11" s="191">
        <v>683000</v>
      </c>
      <c r="AG11" s="191">
        <v>1000</v>
      </c>
      <c r="AH11" s="191"/>
      <c r="AI11" s="191"/>
      <c r="AJ11" s="191"/>
      <c r="AK11" s="191">
        <v>1</v>
      </c>
      <c r="AL11" s="191">
        <v>14</v>
      </c>
      <c r="AM11" s="191"/>
      <c r="AN11" s="191"/>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c r="A12" s="131" t="s">
        <v>190</v>
      </c>
      <c r="B12" s="130" t="s">
        <v>133</v>
      </c>
      <c r="C12" s="382">
        <v>3</v>
      </c>
      <c r="D12" s="191"/>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91"/>
      <c r="AH12" s="126"/>
      <c r="AI12" s="126"/>
      <c r="AJ12" s="249"/>
      <c r="AK12" s="274"/>
      <c r="AL12" s="191"/>
      <c r="AM12" s="126"/>
      <c r="AN12" s="384"/>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c r="A13" s="131" t="s">
        <v>9820</v>
      </c>
      <c r="B13" s="130" t="s">
        <v>66</v>
      </c>
      <c r="C13" s="382">
        <v>4</v>
      </c>
      <c r="D13" s="191"/>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91"/>
      <c r="AH13" s="126"/>
      <c r="AI13" s="126"/>
      <c r="AJ13" s="249"/>
      <c r="AK13" s="274"/>
      <c r="AL13" s="191"/>
      <c r="AM13" s="126"/>
      <c r="AN13" s="384"/>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c r="A14" s="131" t="s">
        <v>87</v>
      </c>
      <c r="B14" s="130" t="s">
        <v>67</v>
      </c>
      <c r="C14" s="382">
        <v>5</v>
      </c>
      <c r="D14" s="191"/>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91"/>
      <c r="AH14" s="126"/>
      <c r="AI14" s="126"/>
      <c r="AJ14" s="249"/>
      <c r="AK14" s="274"/>
      <c r="AL14" s="191"/>
      <c r="AM14" s="126"/>
      <c r="AN14" s="384"/>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c r="A15" s="131" t="s">
        <v>191</v>
      </c>
      <c r="B15" s="130" t="s">
        <v>68</v>
      </c>
      <c r="C15" s="382">
        <v>6</v>
      </c>
      <c r="D15" s="191"/>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91"/>
      <c r="AH15" s="126"/>
      <c r="AI15" s="126"/>
      <c r="AJ15" s="249"/>
      <c r="AK15" s="274"/>
      <c r="AL15" s="191"/>
      <c r="AM15" s="126"/>
      <c r="AN15" s="384"/>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c r="A16" s="131" t="s">
        <v>192</v>
      </c>
      <c r="B16" s="130" t="s">
        <v>69</v>
      </c>
      <c r="C16" s="382">
        <v>7</v>
      </c>
      <c r="D16" s="191"/>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91"/>
      <c r="AH16" s="126"/>
      <c r="AI16" s="126"/>
      <c r="AJ16" s="249"/>
      <c r="AK16" s="274"/>
      <c r="AL16" s="191"/>
      <c r="AM16" s="126"/>
      <c r="AN16" s="384"/>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c r="A17" s="131" t="s">
        <v>9821</v>
      </c>
      <c r="B17" s="130" t="s">
        <v>647</v>
      </c>
      <c r="C17" s="382">
        <v>8</v>
      </c>
      <c r="D17" s="191"/>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91"/>
      <c r="AH17" s="126"/>
      <c r="AI17" s="126"/>
      <c r="AJ17" s="249"/>
      <c r="AK17" s="274"/>
      <c r="AL17" s="191"/>
      <c r="AM17" s="126"/>
      <c r="AN17" s="384"/>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c r="A18" s="131" t="s">
        <v>89</v>
      </c>
      <c r="B18" s="130" t="s">
        <v>70</v>
      </c>
      <c r="C18" s="382">
        <v>9</v>
      </c>
      <c r="D18" s="191"/>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91"/>
      <c r="AH18" s="126"/>
      <c r="AI18" s="126"/>
      <c r="AJ18" s="249"/>
      <c r="AK18" s="249"/>
      <c r="AL18" s="191"/>
      <c r="AM18" s="126"/>
      <c r="AN18" s="384"/>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c r="A19" s="131" t="s">
        <v>9822</v>
      </c>
      <c r="B19" s="130" t="s">
        <v>9823</v>
      </c>
      <c r="C19" s="382">
        <v>10</v>
      </c>
      <c r="D19" s="191"/>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91"/>
      <c r="AH19" s="126"/>
      <c r="AI19" s="126"/>
      <c r="AJ19" s="249"/>
      <c r="AK19" s="274"/>
      <c r="AL19" s="191"/>
      <c r="AM19" s="126"/>
      <c r="AN19" s="384"/>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c r="A20" s="131" t="s">
        <v>316</v>
      </c>
      <c r="B20" s="130" t="s">
        <v>317</v>
      </c>
      <c r="C20" s="382">
        <v>11</v>
      </c>
      <c r="D20" s="191"/>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91"/>
      <c r="AH20" s="126"/>
      <c r="AI20" s="126"/>
      <c r="AJ20" s="249"/>
      <c r="AK20" s="274"/>
      <c r="AL20" s="191"/>
      <c r="AM20" s="126"/>
      <c r="AN20" s="384"/>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c r="A21" s="131" t="s">
        <v>1100</v>
      </c>
      <c r="B21" s="130" t="s">
        <v>25</v>
      </c>
      <c r="C21" s="382">
        <v>12</v>
      </c>
      <c r="D21" s="191"/>
      <c r="E21" s="126"/>
      <c r="F21" s="126"/>
      <c r="G21" s="126"/>
      <c r="H21" s="126"/>
      <c r="I21" s="127"/>
      <c r="J21" s="127"/>
      <c r="K21" s="127"/>
      <c r="L21" s="127"/>
      <c r="M21" s="127"/>
      <c r="N21" s="127"/>
      <c r="O21" s="127"/>
      <c r="P21" s="127"/>
      <c r="Q21" s="127"/>
      <c r="R21" s="127"/>
      <c r="S21" s="127"/>
      <c r="T21" s="128"/>
      <c r="U21" s="128"/>
      <c r="V21" s="127"/>
      <c r="W21" s="128"/>
      <c r="X21" s="128"/>
      <c r="Y21" s="128"/>
      <c r="Z21" s="128"/>
      <c r="AA21" s="128"/>
      <c r="AB21" s="128"/>
      <c r="AC21" s="128"/>
      <c r="AD21" s="127"/>
      <c r="AE21" s="127"/>
      <c r="AF21" s="127"/>
      <c r="AG21" s="191"/>
      <c r="AH21" s="126"/>
      <c r="AI21" s="126"/>
      <c r="AJ21" s="249"/>
      <c r="AK21" s="274"/>
      <c r="AL21" s="191"/>
      <c r="AM21" s="126"/>
      <c r="AN21" s="384"/>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c r="A22" s="131" t="s">
        <v>1101</v>
      </c>
      <c r="B22" s="130" t="s">
        <v>615</v>
      </c>
      <c r="C22" s="382">
        <v>13</v>
      </c>
      <c r="D22" s="191"/>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91"/>
      <c r="AH22" s="126"/>
      <c r="AI22" s="126"/>
      <c r="AJ22" s="249"/>
      <c r="AK22" s="274"/>
      <c r="AL22" s="191"/>
      <c r="AM22" s="126"/>
      <c r="AN22" s="384"/>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c r="A23" s="131" t="s">
        <v>648</v>
      </c>
      <c r="B23" s="130" t="s">
        <v>649</v>
      </c>
      <c r="C23" s="382">
        <v>14</v>
      </c>
      <c r="D23" s="191"/>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91"/>
      <c r="AH23" s="126"/>
      <c r="AI23" s="126"/>
      <c r="AJ23" s="249"/>
      <c r="AK23" s="274"/>
      <c r="AL23" s="191"/>
      <c r="AM23" s="126"/>
      <c r="AN23" s="384"/>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c r="A24" s="131" t="s">
        <v>163</v>
      </c>
      <c r="B24" s="130" t="s">
        <v>26</v>
      </c>
      <c r="C24" s="382">
        <v>15</v>
      </c>
      <c r="D24" s="191"/>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91"/>
      <c r="AH24" s="126"/>
      <c r="AI24" s="126"/>
      <c r="AJ24" s="249"/>
      <c r="AK24" s="274"/>
      <c r="AL24" s="191"/>
      <c r="AM24" s="126"/>
      <c r="AN24" s="384"/>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c r="A25" s="131" t="s">
        <v>176</v>
      </c>
      <c r="B25" s="130" t="s">
        <v>177</v>
      </c>
      <c r="C25" s="382">
        <v>16</v>
      </c>
      <c r="D25" s="191"/>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91"/>
      <c r="AH25" s="126"/>
      <c r="AI25" s="126"/>
      <c r="AJ25" s="249"/>
      <c r="AK25" s="274"/>
      <c r="AL25" s="191"/>
      <c r="AM25" s="126"/>
      <c r="AN25" s="384"/>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c r="A26" s="131" t="s">
        <v>164</v>
      </c>
      <c r="B26" s="130" t="s">
        <v>27</v>
      </c>
      <c r="C26" s="382">
        <v>17</v>
      </c>
      <c r="D26" s="191"/>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91"/>
      <c r="AH26" s="126"/>
      <c r="AI26" s="126"/>
      <c r="AJ26" s="249"/>
      <c r="AK26" s="249"/>
      <c r="AL26" s="191"/>
      <c r="AM26" s="126"/>
      <c r="AN26" s="384"/>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c r="A27" s="131" t="s">
        <v>178</v>
      </c>
      <c r="B27" s="130" t="s">
        <v>179</v>
      </c>
      <c r="C27" s="382">
        <v>18</v>
      </c>
      <c r="D27" s="191"/>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91"/>
      <c r="AH27" s="126"/>
      <c r="AI27" s="126"/>
      <c r="AJ27" s="249"/>
      <c r="AK27" s="274"/>
      <c r="AL27" s="191"/>
      <c r="AM27" s="126"/>
      <c r="AN27" s="384"/>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c r="A28" s="131" t="s">
        <v>90</v>
      </c>
      <c r="B28" s="130" t="s">
        <v>28</v>
      </c>
      <c r="C28" s="382">
        <v>19</v>
      </c>
      <c r="D28" s="191"/>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91"/>
      <c r="AH28" s="126"/>
      <c r="AI28" s="126"/>
      <c r="AJ28" s="249"/>
      <c r="AK28" s="249"/>
      <c r="AL28" s="191"/>
      <c r="AM28" s="126"/>
      <c r="AN28" s="384"/>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c r="A29" s="131" t="s">
        <v>9824</v>
      </c>
      <c r="B29" s="291" t="s">
        <v>1102</v>
      </c>
      <c r="C29" s="382">
        <v>20</v>
      </c>
      <c r="D29" s="191"/>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91"/>
      <c r="AH29" s="126"/>
      <c r="AI29" s="126"/>
      <c r="AJ29" s="249"/>
      <c r="AK29" s="274"/>
      <c r="AL29" s="191"/>
      <c r="AM29" s="126"/>
      <c r="AN29" s="384"/>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c r="A30" s="139" t="s">
        <v>650</v>
      </c>
      <c r="B30" s="130" t="s">
        <v>651</v>
      </c>
      <c r="C30" s="382">
        <v>21</v>
      </c>
      <c r="D30" s="191"/>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91"/>
      <c r="AH30" s="126"/>
      <c r="AI30" s="126"/>
      <c r="AJ30" s="249"/>
      <c r="AK30" s="249"/>
      <c r="AL30" s="191"/>
      <c r="AM30" s="126"/>
      <c r="AN30" s="384"/>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c r="A31" s="139" t="s">
        <v>9825</v>
      </c>
      <c r="B31" s="130" t="s">
        <v>652</v>
      </c>
      <c r="C31" s="382">
        <v>22</v>
      </c>
      <c r="D31" s="191"/>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91"/>
      <c r="AH31" s="126"/>
      <c r="AI31" s="126"/>
      <c r="AJ31" s="249"/>
      <c r="AK31" s="249"/>
      <c r="AL31" s="191"/>
      <c r="AM31" s="126"/>
      <c r="AN31" s="384"/>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c r="A32" s="139" t="s">
        <v>653</v>
      </c>
      <c r="B32" s="130" t="s">
        <v>654</v>
      </c>
      <c r="C32" s="382">
        <v>23</v>
      </c>
      <c r="D32" s="191"/>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91"/>
      <c r="AH32" s="126"/>
      <c r="AI32" s="126"/>
      <c r="AJ32" s="249"/>
      <c r="AK32" s="274"/>
      <c r="AL32" s="191"/>
      <c r="AM32" s="126"/>
      <c r="AN32" s="384"/>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c r="A33" s="292" t="s">
        <v>29</v>
      </c>
      <c r="B33" s="130" t="s">
        <v>30</v>
      </c>
      <c r="C33" s="382">
        <v>24</v>
      </c>
      <c r="D33" s="191"/>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91"/>
      <c r="AH33" s="126"/>
      <c r="AI33" s="126"/>
      <c r="AJ33" s="249"/>
      <c r="AK33" s="274"/>
      <c r="AL33" s="191"/>
      <c r="AM33" s="126"/>
      <c r="AN33" s="384"/>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c r="A34" s="139" t="s">
        <v>655</v>
      </c>
      <c r="B34" s="130" t="s">
        <v>165</v>
      </c>
      <c r="C34" s="382">
        <v>25</v>
      </c>
      <c r="D34" s="191"/>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91"/>
      <c r="AH34" s="126"/>
      <c r="AI34" s="126"/>
      <c r="AJ34" s="249"/>
      <c r="AK34" s="249"/>
      <c r="AL34" s="191"/>
      <c r="AM34" s="126"/>
      <c r="AN34" s="384"/>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c r="A35" s="293" t="s">
        <v>1103</v>
      </c>
      <c r="B35" s="130" t="s">
        <v>39</v>
      </c>
      <c r="C35" s="382">
        <v>26</v>
      </c>
      <c r="D35" s="191"/>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91"/>
      <c r="AH35" s="126"/>
      <c r="AI35" s="126"/>
      <c r="AJ35" s="249"/>
      <c r="AK35" s="249"/>
      <c r="AL35" s="191"/>
      <c r="AM35" s="126"/>
      <c r="AN35" s="384"/>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c r="A36" s="293" t="s">
        <v>143</v>
      </c>
      <c r="B36" s="130" t="s">
        <v>193</v>
      </c>
      <c r="C36" s="382">
        <v>27</v>
      </c>
      <c r="D36" s="191"/>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91"/>
      <c r="AH36" s="126"/>
      <c r="AI36" s="126"/>
      <c r="AJ36" s="249"/>
      <c r="AK36" s="274"/>
      <c r="AL36" s="191"/>
      <c r="AM36" s="126"/>
      <c r="AN36" s="384"/>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c r="A37" s="292" t="s">
        <v>9826</v>
      </c>
      <c r="B37" s="130" t="s">
        <v>9827</v>
      </c>
      <c r="C37" s="382">
        <v>28</v>
      </c>
      <c r="D37" s="191"/>
      <c r="E37" s="191"/>
      <c r="F37" s="191"/>
      <c r="G37" s="191"/>
      <c r="H37" s="191"/>
      <c r="I37" s="191"/>
      <c r="J37" s="191"/>
      <c r="K37" s="191"/>
      <c r="L37" s="191"/>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4"/>
      <c r="AN37" s="274"/>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c r="A38" s="293" t="s">
        <v>144</v>
      </c>
      <c r="B38" s="130" t="s">
        <v>194</v>
      </c>
      <c r="C38" s="382">
        <v>29</v>
      </c>
      <c r="D38" s="191"/>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91"/>
      <c r="AH38" s="126"/>
      <c r="AI38" s="126"/>
      <c r="AJ38" s="249"/>
      <c r="AK38" s="274"/>
      <c r="AL38" s="191"/>
      <c r="AM38" s="126"/>
      <c r="AN38" s="384"/>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c r="A39" s="293" t="s">
        <v>145</v>
      </c>
      <c r="B39" s="130" t="s">
        <v>195</v>
      </c>
      <c r="C39" s="382">
        <v>30</v>
      </c>
      <c r="D39" s="191"/>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91"/>
      <c r="AH39" s="126"/>
      <c r="AI39" s="126"/>
      <c r="AJ39" s="249"/>
      <c r="AK39" s="249"/>
      <c r="AL39" s="191"/>
      <c r="AM39" s="126"/>
      <c r="AN39" s="384"/>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c r="A40" s="139" t="s">
        <v>9828</v>
      </c>
      <c r="B40" s="130" t="s">
        <v>656</v>
      </c>
      <c r="C40" s="382">
        <v>31</v>
      </c>
      <c r="D40" s="191"/>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91"/>
      <c r="AH40" s="126"/>
      <c r="AI40" s="126"/>
      <c r="AJ40" s="249"/>
      <c r="AK40" s="249"/>
      <c r="AL40" s="191"/>
      <c r="AM40" s="126"/>
      <c r="AN40" s="384"/>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c r="A41" s="139" t="s">
        <v>9829</v>
      </c>
      <c r="B41" s="130" t="s">
        <v>166</v>
      </c>
      <c r="C41" s="382">
        <v>32</v>
      </c>
      <c r="D41" s="191"/>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91"/>
      <c r="AH41" s="126"/>
      <c r="AI41" s="126"/>
      <c r="AJ41" s="249"/>
      <c r="AK41" s="274"/>
      <c r="AL41" s="191"/>
      <c r="AM41" s="126"/>
      <c r="AN41" s="384"/>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c r="A42" s="131" t="s">
        <v>269</v>
      </c>
      <c r="B42" s="130" t="s">
        <v>84</v>
      </c>
      <c r="C42" s="382">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91"/>
      <c r="AH42" s="126"/>
      <c r="AI42" s="126"/>
      <c r="AJ42" s="249"/>
      <c r="AK42" s="274"/>
      <c r="AL42" s="191"/>
      <c r="AM42" s="126"/>
      <c r="AN42" s="384"/>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c r="A43" s="131" t="s">
        <v>657</v>
      </c>
      <c r="B43" s="130" t="s">
        <v>658</v>
      </c>
      <c r="C43" s="382">
        <v>34</v>
      </c>
      <c r="D43" s="126"/>
      <c r="E43" s="126"/>
      <c r="F43" s="126"/>
      <c r="G43" s="126"/>
      <c r="H43" s="126"/>
      <c r="I43" s="127"/>
      <c r="J43" s="127"/>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91"/>
      <c r="AH43" s="126"/>
      <c r="AI43" s="126"/>
      <c r="AJ43" s="249"/>
      <c r="AK43" s="274"/>
      <c r="AL43" s="191"/>
      <c r="AM43" s="126"/>
      <c r="AN43" s="384"/>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c r="A44" s="139" t="s">
        <v>9830</v>
      </c>
      <c r="B44" s="130" t="s">
        <v>9831</v>
      </c>
      <c r="C44" s="382">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9"/>
      <c r="AK44" s="127"/>
      <c r="AL44" s="191"/>
      <c r="AM44" s="127"/>
      <c r="AN44" s="384"/>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c r="A45" s="139" t="s">
        <v>9832</v>
      </c>
      <c r="B45" s="130" t="s">
        <v>9833</v>
      </c>
      <c r="C45" s="382">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9"/>
      <c r="AK45" s="127"/>
      <c r="AL45" s="191"/>
      <c r="AM45" s="127"/>
      <c r="AN45" s="384"/>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c r="A46" s="139" t="s">
        <v>9834</v>
      </c>
      <c r="B46" s="130" t="s">
        <v>9835</v>
      </c>
      <c r="C46" s="382">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9"/>
      <c r="AK46" s="127"/>
      <c r="AL46" s="191"/>
      <c r="AM46" s="127"/>
      <c r="AN46" s="384"/>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c r="A47" s="139" t="s">
        <v>9836</v>
      </c>
      <c r="B47" s="130" t="s">
        <v>9837</v>
      </c>
      <c r="C47" s="382">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9"/>
      <c r="AK47" s="274"/>
      <c r="AL47" s="191"/>
      <c r="AM47" s="126"/>
      <c r="AN47" s="384"/>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c r="A48" s="139" t="s">
        <v>1104</v>
      </c>
      <c r="B48" s="130" t="s">
        <v>352</v>
      </c>
      <c r="C48" s="382">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9"/>
      <c r="AK48" s="274"/>
      <c r="AL48" s="191"/>
      <c r="AM48" s="126"/>
      <c r="AN48" s="384"/>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c r="A49" s="131" t="s">
        <v>993</v>
      </c>
      <c r="B49" s="130" t="s">
        <v>124</v>
      </c>
      <c r="C49" s="382">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9"/>
      <c r="AK49" s="274"/>
      <c r="AL49" s="191"/>
      <c r="AM49" s="126"/>
      <c r="AN49" s="384"/>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c r="A50" s="131" t="s">
        <v>659</v>
      </c>
      <c r="B50" s="130" t="s">
        <v>125</v>
      </c>
      <c r="C50" s="382">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9"/>
      <c r="AK50" s="274"/>
      <c r="AL50" s="191"/>
      <c r="AM50" s="126"/>
      <c r="AN50" s="384"/>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c r="A51" s="131" t="s">
        <v>1105</v>
      </c>
      <c r="B51" s="130" t="s">
        <v>535</v>
      </c>
      <c r="C51" s="382">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9"/>
      <c r="AK51" s="274"/>
      <c r="AL51" s="191"/>
      <c r="AM51" s="126"/>
      <c r="AN51" s="384"/>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c r="A52" s="131" t="s">
        <v>31</v>
      </c>
      <c r="B52" s="130" t="s">
        <v>32</v>
      </c>
      <c r="C52" s="382">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9"/>
      <c r="AK52" s="274"/>
      <c r="AL52" s="191"/>
      <c r="AM52" s="126"/>
      <c r="AN52" s="384"/>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c r="A53" s="131" t="s">
        <v>33</v>
      </c>
      <c r="B53" s="130" t="s">
        <v>34</v>
      </c>
      <c r="C53" s="382">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9"/>
      <c r="AK53" s="274"/>
      <c r="AL53" s="191"/>
      <c r="AM53" s="126"/>
      <c r="AN53" s="384"/>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c r="A54" s="131" t="s">
        <v>1106</v>
      </c>
      <c r="B54" s="130" t="s">
        <v>35</v>
      </c>
      <c r="C54" s="382">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9"/>
      <c r="AK54" s="274"/>
      <c r="AL54" s="191"/>
      <c r="AM54" s="126"/>
      <c r="AN54" s="384"/>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c r="A55" s="131" t="s">
        <v>167</v>
      </c>
      <c r="B55" s="130" t="s">
        <v>290</v>
      </c>
      <c r="C55" s="382">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4"/>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c r="A56" s="139" t="s">
        <v>994</v>
      </c>
      <c r="B56" s="130" t="s">
        <v>168</v>
      </c>
      <c r="C56" s="382">
        <v>47</v>
      </c>
      <c r="D56" s="126"/>
      <c r="E56" s="126"/>
      <c r="F56" s="126"/>
      <c r="G56" s="126"/>
      <c r="H56" s="126"/>
      <c r="I56" s="126"/>
      <c r="J56" s="126"/>
      <c r="K56" s="126"/>
      <c r="L56" s="126"/>
      <c r="M56" s="129"/>
      <c r="N56" s="127"/>
      <c r="O56" s="128"/>
      <c r="P56" s="127"/>
      <c r="Q56" s="128"/>
      <c r="R56" s="129"/>
      <c r="S56" s="127"/>
      <c r="T56" s="128"/>
      <c r="U56" s="128"/>
      <c r="V56" s="128"/>
      <c r="W56" s="127"/>
      <c r="X56" s="128"/>
      <c r="Y56" s="128"/>
      <c r="Z56" s="127"/>
      <c r="AA56" s="128"/>
      <c r="AB56" s="127"/>
      <c r="AC56" s="128"/>
      <c r="AD56" s="127"/>
      <c r="AE56" s="127"/>
      <c r="AF56" s="127"/>
      <c r="AG56" s="127"/>
      <c r="AH56" s="126"/>
      <c r="AI56" s="126"/>
      <c r="AJ56" s="128"/>
      <c r="AK56" s="128"/>
      <c r="AL56" s="191"/>
      <c r="AM56" s="126"/>
      <c r="AN56" s="384"/>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c r="A57" s="139" t="s">
        <v>827</v>
      </c>
      <c r="B57" s="130" t="s">
        <v>342</v>
      </c>
      <c r="C57" s="382">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9"/>
      <c r="AK57" s="274"/>
      <c r="AL57" s="191"/>
      <c r="AM57" s="126"/>
      <c r="AN57" s="384"/>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c r="A58" s="139" t="s">
        <v>1107</v>
      </c>
      <c r="B58" s="130" t="s">
        <v>197</v>
      </c>
      <c r="C58" s="382">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9"/>
      <c r="AK58" s="274"/>
      <c r="AL58" s="191"/>
      <c r="AM58" s="126"/>
      <c r="AN58" s="384"/>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c r="A59" s="139" t="s">
        <v>146</v>
      </c>
      <c r="B59" s="130" t="s">
        <v>196</v>
      </c>
      <c r="C59" s="382">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9"/>
      <c r="AK59" s="274"/>
      <c r="AL59" s="191"/>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c r="A60" s="139" t="s">
        <v>494</v>
      </c>
      <c r="B60" s="130" t="s">
        <v>495</v>
      </c>
      <c r="C60" s="382">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91"/>
      <c r="AM60" s="126"/>
      <c r="AN60" s="383"/>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c r="A61" s="139" t="s">
        <v>496</v>
      </c>
      <c r="B61" s="130" t="s">
        <v>497</v>
      </c>
      <c r="C61" s="382">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91"/>
      <c r="AM61" s="126"/>
      <c r="AN61" s="383"/>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c r="A62" s="139" t="s">
        <v>11262</v>
      </c>
      <c r="B62" s="130" t="s">
        <v>11263</v>
      </c>
      <c r="C62" s="382">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3"/>
      <c r="AL62" s="191"/>
      <c r="AM62" s="126"/>
      <c r="AN62" s="383"/>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c r="A63" s="139" t="s">
        <v>660</v>
      </c>
      <c r="B63" s="130" t="s">
        <v>661</v>
      </c>
      <c r="C63" s="382">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9"/>
      <c r="AK63" s="249"/>
      <c r="AL63" s="191"/>
      <c r="AM63" s="126"/>
      <c r="AN63" s="383"/>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c r="A64" s="139" t="s">
        <v>995</v>
      </c>
      <c r="B64" s="130" t="s">
        <v>662</v>
      </c>
      <c r="C64" s="382">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9"/>
      <c r="AK64" s="249"/>
      <c r="AL64" s="191"/>
      <c r="AM64" s="126"/>
      <c r="AN64" s="383"/>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c r="A65" s="139" t="s">
        <v>663</v>
      </c>
      <c r="B65" s="130" t="s">
        <v>664</v>
      </c>
      <c r="C65" s="382">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9"/>
      <c r="AK65" s="249"/>
      <c r="AL65" s="191"/>
      <c r="AM65" s="126"/>
      <c r="AN65" s="383"/>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c r="A66" s="139" t="s">
        <v>665</v>
      </c>
      <c r="B66" s="130" t="s">
        <v>666</v>
      </c>
      <c r="C66" s="382">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9"/>
      <c r="AK66" s="249"/>
      <c r="AL66" s="191"/>
      <c r="AM66" s="126"/>
      <c r="AN66" s="383"/>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c r="A67" s="139" t="s">
        <v>1108</v>
      </c>
      <c r="B67" s="130" t="s">
        <v>667</v>
      </c>
      <c r="C67" s="382">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9"/>
      <c r="AK67" s="249"/>
      <c r="AL67" s="191"/>
      <c r="AM67" s="126"/>
      <c r="AN67" s="383"/>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c r="A68" s="139" t="s">
        <v>1452</v>
      </c>
      <c r="B68" s="130" t="s">
        <v>1453</v>
      </c>
      <c r="C68" s="382">
        <v>59</v>
      </c>
      <c r="D68" s="191"/>
      <c r="E68" s="191"/>
      <c r="F68" s="191"/>
      <c r="G68" s="191"/>
      <c r="H68" s="191"/>
      <c r="I68" s="63"/>
      <c r="J68" s="63"/>
      <c r="K68" s="63"/>
      <c r="L68" s="63"/>
      <c r="M68" s="63"/>
      <c r="N68" s="65"/>
      <c r="O68" s="65"/>
      <c r="P68" s="65"/>
      <c r="Q68" s="191"/>
      <c r="R68" s="64"/>
      <c r="S68" s="191"/>
      <c r="T68" s="65"/>
      <c r="U68" s="65"/>
      <c r="V68" s="65"/>
      <c r="W68" s="65"/>
      <c r="X68" s="65"/>
      <c r="Y68" s="65"/>
      <c r="Z68" s="65"/>
      <c r="AA68" s="65"/>
      <c r="AB68" s="65"/>
      <c r="AC68" s="65"/>
      <c r="AD68" s="63"/>
      <c r="AE68" s="63"/>
      <c r="AF68" s="63"/>
      <c r="AG68" s="127"/>
      <c r="AH68" s="191"/>
      <c r="AI68" s="191"/>
      <c r="AJ68" s="247"/>
      <c r="AK68" s="247"/>
      <c r="AL68" s="191"/>
      <c r="AM68" s="191"/>
      <c r="AN68" s="191"/>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c r="A69" s="139" t="s">
        <v>9838</v>
      </c>
      <c r="B69" s="130" t="s">
        <v>169</v>
      </c>
      <c r="C69" s="382">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9"/>
      <c r="AK69" s="274"/>
      <c r="AL69" s="191"/>
      <c r="AM69" s="126"/>
      <c r="AN69" s="383"/>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c r="A70" s="131" t="s">
        <v>9839</v>
      </c>
      <c r="B70" s="130" t="s">
        <v>291</v>
      </c>
      <c r="C70" s="382">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9"/>
      <c r="AK70" s="274"/>
      <c r="AL70" s="191"/>
      <c r="AM70" s="126"/>
      <c r="AN70" s="383"/>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c r="A71" s="139" t="s">
        <v>668</v>
      </c>
      <c r="B71" s="130" t="s">
        <v>669</v>
      </c>
      <c r="C71" s="382">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9"/>
      <c r="AK71" s="249"/>
      <c r="AL71" s="191"/>
      <c r="AM71" s="126"/>
      <c r="AN71" s="383"/>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c r="A72" s="139" t="s">
        <v>670</v>
      </c>
      <c r="B72" s="130" t="s">
        <v>671</v>
      </c>
      <c r="C72" s="382">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9"/>
      <c r="AK72" s="249"/>
      <c r="AL72" s="191"/>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c r="A73" s="131" t="s">
        <v>292</v>
      </c>
      <c r="B73" s="130" t="s">
        <v>293</v>
      </c>
      <c r="C73" s="382">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9"/>
      <c r="AK73" s="274"/>
      <c r="AL73" s="191"/>
      <c r="AM73" s="126"/>
      <c r="AN73" s="384"/>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c r="A74" s="294" t="s">
        <v>9840</v>
      </c>
      <c r="B74" s="130" t="s">
        <v>672</v>
      </c>
      <c r="C74" s="382">
        <v>65</v>
      </c>
      <c r="D74" s="126"/>
      <c r="E74" s="126"/>
      <c r="F74" s="126"/>
      <c r="G74" s="126"/>
      <c r="H74" s="126"/>
      <c r="I74" s="127"/>
      <c r="J74" s="127"/>
      <c r="K74" s="127"/>
      <c r="L74" s="127"/>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9"/>
      <c r="AK74" s="274"/>
      <c r="AL74" s="191"/>
      <c r="AM74" s="126"/>
      <c r="AN74" s="384"/>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c r="A75" s="294" t="s">
        <v>1109</v>
      </c>
      <c r="B75" s="130" t="s">
        <v>498</v>
      </c>
      <c r="C75" s="382">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9"/>
      <c r="AK75" s="383"/>
      <c r="AL75" s="191"/>
      <c r="AM75" s="126"/>
      <c r="AN75" s="384"/>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c r="A76" s="131" t="s">
        <v>9841</v>
      </c>
      <c r="B76" s="130" t="s">
        <v>828</v>
      </c>
      <c r="C76" s="382">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9"/>
      <c r="AK76" s="274"/>
      <c r="AL76" s="191"/>
      <c r="AM76" s="126"/>
      <c r="AN76" s="384"/>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c r="A77" s="131" t="s">
        <v>673</v>
      </c>
      <c r="B77" s="130" t="s">
        <v>674</v>
      </c>
      <c r="C77" s="382">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9"/>
      <c r="AK77" s="274"/>
      <c r="AL77" s="191"/>
      <c r="AM77" s="126"/>
      <c r="AN77" s="384"/>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c r="A78" s="131" t="s">
        <v>126</v>
      </c>
      <c r="B78" s="130" t="s">
        <v>127</v>
      </c>
      <c r="C78" s="382">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9"/>
      <c r="AK78" s="274"/>
      <c r="AL78" s="191"/>
      <c r="AM78" s="126"/>
      <c r="AN78" s="384"/>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c r="A79" s="131" t="s">
        <v>331</v>
      </c>
      <c r="B79" s="130" t="s">
        <v>332</v>
      </c>
      <c r="C79" s="382">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9"/>
      <c r="AK79" s="274"/>
      <c r="AL79" s="191"/>
      <c r="AM79" s="126"/>
      <c r="AN79" s="384"/>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c r="A80" s="131" t="s">
        <v>9842</v>
      </c>
      <c r="B80" s="130" t="s">
        <v>11212</v>
      </c>
      <c r="C80" s="382">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9"/>
      <c r="AK80" s="274"/>
      <c r="AL80" s="191"/>
      <c r="AM80" s="126"/>
      <c r="AN80" s="384"/>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c r="A81" s="139" t="s">
        <v>301</v>
      </c>
      <c r="B81" s="130" t="s">
        <v>302</v>
      </c>
      <c r="C81" s="382">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9"/>
      <c r="AK81" s="274"/>
      <c r="AL81" s="191"/>
      <c r="AM81" s="126"/>
      <c r="AN81" s="384"/>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c r="A82" s="131" t="s">
        <v>88</v>
      </c>
      <c r="B82" s="130" t="s">
        <v>303</v>
      </c>
      <c r="C82" s="382">
        <v>73</v>
      </c>
      <c r="D82" s="126"/>
      <c r="E82" s="126"/>
      <c r="F82" s="126"/>
      <c r="G82" s="126"/>
      <c r="H82" s="126"/>
      <c r="I82" s="127"/>
      <c r="J82" s="127"/>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9"/>
      <c r="AK82" s="274"/>
      <c r="AL82" s="191"/>
      <c r="AM82" s="126"/>
      <c r="AN82" s="384"/>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c r="A83" s="131" t="s">
        <v>147</v>
      </c>
      <c r="B83" s="130" t="s">
        <v>198</v>
      </c>
      <c r="C83" s="382">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9"/>
      <c r="AK83" s="274"/>
      <c r="AL83" s="191"/>
      <c r="AM83" s="126"/>
      <c r="AN83" s="384"/>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c r="A84" s="131" t="s">
        <v>304</v>
      </c>
      <c r="B84" s="130" t="s">
        <v>305</v>
      </c>
      <c r="C84" s="382">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9"/>
      <c r="AK84" s="274"/>
      <c r="AL84" s="191"/>
      <c r="AM84" s="126"/>
      <c r="AN84" s="384"/>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c r="A85" s="131" t="s">
        <v>9843</v>
      </c>
      <c r="B85" s="130" t="s">
        <v>186</v>
      </c>
      <c r="C85" s="382">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9"/>
      <c r="AK85" s="274"/>
      <c r="AL85" s="191"/>
      <c r="AM85" s="126"/>
      <c r="AN85" s="384"/>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c r="A86" s="131" t="s">
        <v>9844</v>
      </c>
      <c r="B86" s="130" t="s">
        <v>829</v>
      </c>
      <c r="C86" s="382">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9"/>
      <c r="AK86" s="274"/>
      <c r="AL86" s="191"/>
      <c r="AM86" s="126"/>
      <c r="AN86" s="384"/>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c r="A87" s="131" t="s">
        <v>616</v>
      </c>
      <c r="B87" s="130" t="s">
        <v>675</v>
      </c>
      <c r="C87" s="382">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9"/>
      <c r="AK87" s="274"/>
      <c r="AL87" s="191"/>
      <c r="AM87" s="126"/>
      <c r="AN87" s="384"/>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c r="A88" s="131" t="s">
        <v>676</v>
      </c>
      <c r="B88" s="130" t="s">
        <v>677</v>
      </c>
      <c r="C88" s="382">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9"/>
      <c r="AK88" s="274"/>
      <c r="AL88" s="191"/>
      <c r="AM88" s="126"/>
      <c r="AN88" s="384"/>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c r="A89" s="131" t="s">
        <v>996</v>
      </c>
      <c r="B89" s="130" t="s">
        <v>997</v>
      </c>
      <c r="C89" s="382">
        <v>80</v>
      </c>
      <c r="D89" s="126"/>
      <c r="E89" s="126"/>
      <c r="F89" s="126"/>
      <c r="G89" s="126"/>
      <c r="H89" s="126"/>
      <c r="I89" s="126"/>
      <c r="J89" s="126"/>
      <c r="K89" s="126"/>
      <c r="L89" s="126"/>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9"/>
      <c r="AK89" s="383"/>
      <c r="AL89" s="191"/>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c r="A90" s="131" t="s">
        <v>9845</v>
      </c>
      <c r="B90" s="130" t="s">
        <v>187</v>
      </c>
      <c r="C90" s="382">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9"/>
      <c r="AK90" s="274"/>
      <c r="AL90" s="191"/>
      <c r="AM90" s="126"/>
      <c r="AN90" s="384"/>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c r="A91" s="131" t="s">
        <v>9943</v>
      </c>
      <c r="B91" s="130" t="s">
        <v>678</v>
      </c>
      <c r="C91" s="382">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9"/>
      <c r="AK91" s="274"/>
      <c r="AL91" s="191"/>
      <c r="AM91" s="126"/>
      <c r="AN91" s="384"/>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c r="A92" s="131" t="s">
        <v>306</v>
      </c>
      <c r="B92" s="130" t="s">
        <v>679</v>
      </c>
      <c r="C92" s="382">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9"/>
      <c r="AK92" s="274"/>
      <c r="AL92" s="191"/>
      <c r="AM92" s="126"/>
      <c r="AN92" s="384"/>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c r="A93" s="131" t="s">
        <v>354</v>
      </c>
      <c r="B93" s="130" t="s">
        <v>680</v>
      </c>
      <c r="C93" s="382">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9"/>
      <c r="AK93" s="274"/>
      <c r="AL93" s="191"/>
      <c r="AM93" s="126"/>
      <c r="AN93" s="384"/>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c r="A94" s="131" t="s">
        <v>681</v>
      </c>
      <c r="B94" s="130" t="s">
        <v>682</v>
      </c>
      <c r="C94" s="382">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9"/>
      <c r="AK94" s="274"/>
      <c r="AL94" s="191"/>
      <c r="AM94" s="126"/>
      <c r="AN94" s="384"/>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c r="A95" s="131" t="s">
        <v>9846</v>
      </c>
      <c r="B95" s="130" t="s">
        <v>683</v>
      </c>
      <c r="C95" s="382">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9"/>
      <c r="AK95" s="274"/>
      <c r="AL95" s="191"/>
      <c r="AM95" s="126"/>
      <c r="AN95" s="384"/>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c r="A96" s="139" t="s">
        <v>9847</v>
      </c>
      <c r="B96" s="130" t="s">
        <v>307</v>
      </c>
      <c r="C96" s="382">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9"/>
      <c r="AK96" s="274"/>
      <c r="AL96" s="191"/>
      <c r="AM96" s="126"/>
      <c r="AN96" s="384"/>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c r="A97" s="139" t="s">
        <v>684</v>
      </c>
      <c r="B97" s="130" t="s">
        <v>308</v>
      </c>
      <c r="C97" s="382">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9"/>
      <c r="AK97" s="274"/>
      <c r="AL97" s="191"/>
      <c r="AM97" s="126"/>
      <c r="AN97" s="384"/>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c r="A98" s="131" t="s">
        <v>9848</v>
      </c>
      <c r="B98" s="130" t="s">
        <v>309</v>
      </c>
      <c r="C98" s="382">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9"/>
      <c r="AK98" s="274"/>
      <c r="AL98" s="191"/>
      <c r="AM98" s="126"/>
      <c r="AN98" s="384"/>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c r="A99" s="131" t="s">
        <v>1110</v>
      </c>
      <c r="B99" s="130" t="s">
        <v>685</v>
      </c>
      <c r="C99" s="382">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9"/>
      <c r="AK99" s="274"/>
      <c r="AL99" s="191"/>
      <c r="AM99" s="126"/>
      <c r="AN99" s="384"/>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c r="A100" s="131" t="s">
        <v>76</v>
      </c>
      <c r="B100" s="130" t="s">
        <v>686</v>
      </c>
      <c r="C100" s="382">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9"/>
      <c r="AK100" s="274"/>
      <c r="AL100" s="191"/>
      <c r="AM100" s="126"/>
      <c r="AN100" s="384"/>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c r="A101" s="131" t="s">
        <v>9849</v>
      </c>
      <c r="B101" s="130" t="s">
        <v>1462</v>
      </c>
      <c r="C101" s="382">
        <v>92</v>
      </c>
      <c r="D101" s="191"/>
      <c r="E101" s="191"/>
      <c r="F101" s="191"/>
      <c r="G101" s="191"/>
      <c r="H101" s="191"/>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91"/>
      <c r="AI101" s="191"/>
      <c r="AJ101" s="247"/>
      <c r="AK101" s="275"/>
      <c r="AL101" s="191"/>
      <c r="AM101" s="191"/>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c r="A102" s="131" t="s">
        <v>998</v>
      </c>
      <c r="B102" s="130" t="s">
        <v>1454</v>
      </c>
      <c r="C102" s="382">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9"/>
      <c r="AK102" s="274"/>
      <c r="AL102" s="191"/>
      <c r="AM102" s="126"/>
      <c r="AN102" s="384"/>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c r="A103" s="131" t="s">
        <v>999</v>
      </c>
      <c r="B103" s="130" t="s">
        <v>1000</v>
      </c>
      <c r="C103" s="382">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9"/>
      <c r="AK103" s="127"/>
      <c r="AL103" s="191"/>
      <c r="AM103" s="126"/>
      <c r="AN103" s="384"/>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c r="A104" s="131" t="s">
        <v>9850</v>
      </c>
      <c r="B104" s="130" t="s">
        <v>687</v>
      </c>
      <c r="C104" s="382">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9"/>
      <c r="AK104" s="274"/>
      <c r="AL104" s="191"/>
      <c r="AM104" s="126"/>
      <c r="AN104" s="384"/>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c r="A105" s="139" t="s">
        <v>1001</v>
      </c>
      <c r="B105" s="130" t="s">
        <v>310</v>
      </c>
      <c r="C105" s="382">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9"/>
      <c r="AK105" s="274"/>
      <c r="AL105" s="191"/>
      <c r="AM105" s="126"/>
      <c r="AN105" s="384"/>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c r="A106" s="139" t="s">
        <v>830</v>
      </c>
      <c r="B106" s="130" t="s">
        <v>831</v>
      </c>
      <c r="C106" s="382">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9"/>
      <c r="AK106" s="274"/>
      <c r="AL106" s="191"/>
      <c r="AM106" s="126"/>
      <c r="AN106" s="384"/>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c r="A107" s="139" t="s">
        <v>1111</v>
      </c>
      <c r="B107" s="130" t="s">
        <v>355</v>
      </c>
      <c r="C107" s="382">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9"/>
      <c r="AK107" s="274"/>
      <c r="AL107" s="191"/>
      <c r="AM107" s="126"/>
      <c r="AN107" s="384"/>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c r="A108" s="139" t="s">
        <v>1002</v>
      </c>
      <c r="B108" s="130" t="s">
        <v>1003</v>
      </c>
      <c r="C108" s="382">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9"/>
      <c r="AK108" s="127"/>
      <c r="AL108" s="191"/>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c r="A109" s="139" t="s">
        <v>11258</v>
      </c>
      <c r="B109" s="130" t="s">
        <v>11259</v>
      </c>
      <c r="C109" s="382">
        <v>100</v>
      </c>
      <c r="D109" s="383"/>
      <c r="E109" s="383"/>
      <c r="F109" s="383"/>
      <c r="G109" s="383"/>
      <c r="H109" s="383"/>
      <c r="I109" s="383"/>
      <c r="J109" s="383"/>
      <c r="K109" s="383"/>
      <c r="L109" s="383"/>
      <c r="M109" s="383"/>
      <c r="N109" s="384"/>
      <c r="O109" s="384"/>
      <c r="P109" s="384"/>
      <c r="Q109" s="385"/>
      <c r="R109" s="129"/>
      <c r="S109" s="384"/>
      <c r="T109" s="385"/>
      <c r="U109" s="385"/>
      <c r="V109" s="384"/>
      <c r="W109" s="385"/>
      <c r="X109" s="385"/>
      <c r="Y109" s="385"/>
      <c r="Z109" s="385"/>
      <c r="AA109" s="385"/>
      <c r="AB109" s="385"/>
      <c r="AC109" s="385"/>
      <c r="AD109" s="383"/>
      <c r="AE109" s="383"/>
      <c r="AF109" s="383"/>
      <c r="AG109" s="383"/>
      <c r="AH109" s="383"/>
      <c r="AI109" s="383"/>
      <c r="AJ109" s="129"/>
      <c r="AK109" s="383"/>
      <c r="AL109" s="191"/>
      <c r="AM109" s="383"/>
      <c r="AN109" s="383"/>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c r="A110" s="139" t="s">
        <v>9851</v>
      </c>
      <c r="B110" s="130" t="s">
        <v>334</v>
      </c>
      <c r="C110" s="382">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9"/>
      <c r="AK110" s="274"/>
      <c r="AL110" s="191"/>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c r="A111" s="139" t="s">
        <v>333</v>
      </c>
      <c r="B111" s="130" t="s">
        <v>9852</v>
      </c>
      <c r="C111" s="382">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9"/>
      <c r="AK111" s="274"/>
      <c r="AL111" s="191"/>
      <c r="AM111" s="126"/>
      <c r="AN111" s="384"/>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c r="A112" s="139" t="s">
        <v>1153</v>
      </c>
      <c r="B112" s="130" t="s">
        <v>356</v>
      </c>
      <c r="C112" s="382">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9"/>
      <c r="AK112" s="274"/>
      <c r="AL112" s="191"/>
      <c r="AM112" s="126"/>
      <c r="AN112" s="384"/>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c r="A113" s="139" t="s">
        <v>1112</v>
      </c>
      <c r="B113" s="130" t="s">
        <v>357</v>
      </c>
      <c r="C113" s="382">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9"/>
      <c r="AK113" s="274"/>
      <c r="AL113" s="191"/>
      <c r="AM113" s="126"/>
      <c r="AN113" s="384"/>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c r="A114" s="139" t="s">
        <v>9853</v>
      </c>
      <c r="B114" s="130" t="s">
        <v>9854</v>
      </c>
      <c r="C114" s="382">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9"/>
      <c r="AK114" s="274"/>
      <c r="AL114" s="191"/>
      <c r="AM114" s="126"/>
      <c r="AN114" s="384"/>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c r="A115" s="292" t="s">
        <v>9855</v>
      </c>
      <c r="B115" s="130" t="s">
        <v>9856</v>
      </c>
      <c r="C115" s="382">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9"/>
      <c r="AK115" s="274"/>
      <c r="AL115" s="191"/>
      <c r="AM115" s="126"/>
      <c r="AN115" s="384"/>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c r="A116" s="292" t="s">
        <v>1463</v>
      </c>
      <c r="B116" s="130" t="s">
        <v>9857</v>
      </c>
      <c r="C116" s="382">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9"/>
      <c r="AK116" s="127"/>
      <c r="AL116" s="191"/>
      <c r="AM116" s="126"/>
      <c r="AN116" s="384"/>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c r="A117" s="139" t="s">
        <v>688</v>
      </c>
      <c r="B117" s="130" t="s">
        <v>9858</v>
      </c>
      <c r="C117" s="382">
        <v>108</v>
      </c>
      <c r="D117" s="126"/>
      <c r="E117" s="126"/>
      <c r="F117" s="126"/>
      <c r="G117" s="126"/>
      <c r="H117" s="126"/>
      <c r="I117" s="127"/>
      <c r="J117" s="127"/>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9"/>
      <c r="AK117" s="274"/>
      <c r="AL117" s="191"/>
      <c r="AM117" s="126"/>
      <c r="AN117" s="384"/>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c r="A118" s="139" t="s">
        <v>9859</v>
      </c>
      <c r="B118" s="130" t="s">
        <v>1004</v>
      </c>
      <c r="C118" s="382">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9"/>
      <c r="AK118" s="127"/>
      <c r="AL118" s="191"/>
      <c r="AM118" s="126"/>
      <c r="AN118" s="384"/>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c r="A119" s="139" t="s">
        <v>9860</v>
      </c>
      <c r="B119" s="130" t="s">
        <v>335</v>
      </c>
      <c r="C119" s="382">
        <v>110</v>
      </c>
      <c r="D119" s="126"/>
      <c r="E119" s="126"/>
      <c r="F119" s="126"/>
      <c r="G119" s="126"/>
      <c r="H119" s="126"/>
      <c r="I119" s="127"/>
      <c r="J119" s="127"/>
      <c r="K119" s="127"/>
      <c r="L119" s="127"/>
      <c r="M119" s="127"/>
      <c r="N119" s="127"/>
      <c r="O119" s="127"/>
      <c r="P119" s="127"/>
      <c r="Q119" s="127"/>
      <c r="R119" s="127"/>
      <c r="S119" s="127"/>
      <c r="T119" s="128"/>
      <c r="U119" s="128"/>
      <c r="V119" s="127"/>
      <c r="W119" s="127"/>
      <c r="X119" s="128"/>
      <c r="Y119" s="127"/>
      <c r="Z119" s="128"/>
      <c r="AA119" s="128"/>
      <c r="AB119" s="128"/>
      <c r="AC119" s="128"/>
      <c r="AD119" s="127"/>
      <c r="AE119" s="127"/>
      <c r="AF119" s="127"/>
      <c r="AG119" s="127"/>
      <c r="AH119" s="126"/>
      <c r="AI119" s="126"/>
      <c r="AJ119" s="249"/>
      <c r="AK119" s="274"/>
      <c r="AL119" s="191"/>
      <c r="AM119" s="126"/>
      <c r="AN119" s="384"/>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c r="A120" s="295" t="s">
        <v>9861</v>
      </c>
      <c r="B120" s="130" t="s">
        <v>832</v>
      </c>
      <c r="C120" s="382">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9"/>
      <c r="AK120" s="274"/>
      <c r="AL120" s="191"/>
      <c r="AM120" s="126"/>
      <c r="AN120" s="384"/>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c r="A121" s="139" t="s">
        <v>188</v>
      </c>
      <c r="B121" s="130" t="s">
        <v>189</v>
      </c>
      <c r="C121" s="382">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9"/>
      <c r="AK121" s="274"/>
      <c r="AL121" s="191"/>
      <c r="AM121" s="126"/>
      <c r="AN121" s="384"/>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c r="A122" s="139" t="s">
        <v>9862</v>
      </c>
      <c r="B122" s="130" t="s">
        <v>210</v>
      </c>
      <c r="C122" s="382">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9"/>
      <c r="AK122" s="274"/>
      <c r="AL122" s="191"/>
      <c r="AM122" s="126"/>
      <c r="AN122" s="384"/>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c r="A123" s="139" t="s">
        <v>9863</v>
      </c>
      <c r="B123" s="130" t="s">
        <v>689</v>
      </c>
      <c r="C123" s="382">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9"/>
      <c r="AK123" s="274"/>
      <c r="AL123" s="191"/>
      <c r="AM123" s="126"/>
      <c r="AN123" s="384"/>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c r="A124" s="131" t="s">
        <v>9864</v>
      </c>
      <c r="B124" s="130" t="s">
        <v>690</v>
      </c>
      <c r="C124" s="382">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9"/>
      <c r="AK124" s="274"/>
      <c r="AL124" s="191"/>
      <c r="AM124" s="126"/>
      <c r="AN124" s="384"/>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c r="A125" s="296" t="s">
        <v>9865</v>
      </c>
      <c r="B125" s="297" t="s">
        <v>691</v>
      </c>
      <c r="C125" s="382">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9"/>
      <c r="AK125" s="274"/>
      <c r="AL125" s="191"/>
      <c r="AM125" s="126"/>
      <c r="AN125" s="384"/>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c r="A126" s="296" t="s">
        <v>1113</v>
      </c>
      <c r="B126" s="297" t="s">
        <v>692</v>
      </c>
      <c r="C126" s="382">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9"/>
      <c r="AK126" s="274"/>
      <c r="AL126" s="191"/>
      <c r="AM126" s="126"/>
      <c r="AN126" s="384"/>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c r="A127" s="296" t="s">
        <v>693</v>
      </c>
      <c r="B127" s="297" t="s">
        <v>1114</v>
      </c>
      <c r="C127" s="382">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9"/>
      <c r="AK127" s="274"/>
      <c r="AL127" s="191"/>
      <c r="AM127" s="126"/>
      <c r="AN127" s="384"/>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c r="A128" s="296" t="s">
        <v>694</v>
      </c>
      <c r="B128" s="297" t="s">
        <v>695</v>
      </c>
      <c r="C128" s="382">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9"/>
      <c r="AK128" s="274"/>
      <c r="AL128" s="191"/>
      <c r="AM128" s="126"/>
      <c r="AN128" s="384"/>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c r="A129" s="296" t="s">
        <v>584</v>
      </c>
      <c r="B129" s="297" t="s">
        <v>696</v>
      </c>
      <c r="C129" s="382">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9"/>
      <c r="AK129" s="274"/>
      <c r="AL129" s="191"/>
      <c r="AM129" s="126"/>
      <c r="AN129" s="384"/>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c r="A130" s="296" t="s">
        <v>1455</v>
      </c>
      <c r="B130" s="298" t="s">
        <v>1456</v>
      </c>
      <c r="C130" s="382">
        <v>121</v>
      </c>
      <c r="D130" s="191"/>
      <c r="E130" s="191"/>
      <c r="F130" s="191"/>
      <c r="G130" s="191"/>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91"/>
      <c r="AI130" s="191"/>
      <c r="AJ130" s="247"/>
      <c r="AK130" s="275"/>
      <c r="AL130" s="191"/>
      <c r="AM130" s="191"/>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c r="A131" s="296" t="s">
        <v>697</v>
      </c>
      <c r="B131" s="297" t="s">
        <v>698</v>
      </c>
      <c r="C131" s="382">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9"/>
      <c r="AK131" s="274"/>
      <c r="AL131" s="191"/>
      <c r="AM131" s="126"/>
      <c r="AN131" s="384"/>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c r="A132" s="294" t="s">
        <v>9866</v>
      </c>
      <c r="B132" s="130" t="s">
        <v>7</v>
      </c>
      <c r="C132" s="382">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9"/>
      <c r="AK132" s="274"/>
      <c r="AL132" s="191"/>
      <c r="AM132" s="126"/>
      <c r="AN132" s="384"/>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c r="A133" s="299" t="s">
        <v>1115</v>
      </c>
      <c r="B133" s="130" t="s">
        <v>1116</v>
      </c>
      <c r="C133" s="382">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9"/>
      <c r="AK133" s="274"/>
      <c r="AL133" s="191"/>
      <c r="AM133" s="126"/>
      <c r="AN133" s="384"/>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c r="A134" s="299" t="s">
        <v>9867</v>
      </c>
      <c r="B134" s="130" t="s">
        <v>1117</v>
      </c>
      <c r="C134" s="382">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9"/>
      <c r="AK134" s="274"/>
      <c r="AL134" s="191"/>
      <c r="AM134" s="126"/>
      <c r="AN134" s="384"/>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c r="A135" s="131" t="s">
        <v>1154</v>
      </c>
      <c r="B135" s="130" t="s">
        <v>699</v>
      </c>
      <c r="C135" s="382">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9"/>
      <c r="AK135" s="274"/>
      <c r="AL135" s="191"/>
      <c r="AM135" s="126"/>
      <c r="AN135" s="384"/>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c r="A136" s="131" t="s">
        <v>1155</v>
      </c>
      <c r="B136" s="130" t="s">
        <v>1005</v>
      </c>
      <c r="C136" s="382">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9"/>
      <c r="AK136" s="274"/>
      <c r="AL136" s="191"/>
      <c r="AM136" s="126"/>
      <c r="AN136" s="384"/>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c r="A137" s="131" t="s">
        <v>9868</v>
      </c>
      <c r="B137" s="130" t="s">
        <v>700</v>
      </c>
      <c r="C137" s="382">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9"/>
      <c r="AK137" s="274"/>
      <c r="AL137" s="191"/>
      <c r="AM137" s="126"/>
      <c r="AN137" s="384"/>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c r="A138" s="131" t="s">
        <v>11266</v>
      </c>
      <c r="B138" s="130" t="s">
        <v>11267</v>
      </c>
      <c r="C138" s="382">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9"/>
      <c r="AK138" s="274"/>
      <c r="AL138" s="191"/>
      <c r="AM138" s="126"/>
      <c r="AN138" s="384"/>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c r="A139" s="131" t="s">
        <v>9869</v>
      </c>
      <c r="B139" s="130" t="s">
        <v>1118</v>
      </c>
      <c r="C139" s="382">
        <v>130</v>
      </c>
      <c r="D139" s="126"/>
      <c r="E139" s="126"/>
      <c r="F139" s="126"/>
      <c r="G139" s="126"/>
      <c r="H139" s="126"/>
      <c r="I139" s="126"/>
      <c r="J139" s="126"/>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9"/>
      <c r="AK139" s="274"/>
      <c r="AL139" s="191"/>
      <c r="AM139" s="126"/>
      <c r="AN139" s="384"/>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c r="A140" s="131" t="s">
        <v>1119</v>
      </c>
      <c r="B140" s="130" t="s">
        <v>702</v>
      </c>
      <c r="C140" s="382">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9"/>
      <c r="AK140" s="274"/>
      <c r="AL140" s="191"/>
      <c r="AM140" s="126"/>
      <c r="AN140" s="384"/>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c r="A141" s="131" t="s">
        <v>9870</v>
      </c>
      <c r="B141" s="130" t="s">
        <v>1120</v>
      </c>
      <c r="C141" s="382">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9"/>
      <c r="AK141" s="274"/>
      <c r="AL141" s="191"/>
      <c r="AM141" s="126"/>
      <c r="AN141" s="384"/>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c r="A142" s="131" t="s">
        <v>216</v>
      </c>
      <c r="B142" s="130" t="s">
        <v>1121</v>
      </c>
      <c r="C142" s="382">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9"/>
      <c r="AK142" s="274"/>
      <c r="AL142" s="191"/>
      <c r="AM142" s="126"/>
      <c r="AN142" s="384"/>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c r="A143" s="131" t="s">
        <v>9871</v>
      </c>
      <c r="B143" s="130" t="s">
        <v>1122</v>
      </c>
      <c r="C143" s="382">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9"/>
      <c r="AK143" s="274"/>
      <c r="AL143" s="191"/>
      <c r="AM143" s="126"/>
      <c r="AN143" s="384"/>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c r="A144" s="131" t="s">
        <v>217</v>
      </c>
      <c r="B144" s="130" t="s">
        <v>703</v>
      </c>
      <c r="C144" s="382">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9"/>
      <c r="AK144" s="274"/>
      <c r="AL144" s="191"/>
      <c r="AM144" s="126"/>
      <c r="AN144" s="384"/>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c r="A145" s="131" t="s">
        <v>704</v>
      </c>
      <c r="B145" s="130" t="s">
        <v>705</v>
      </c>
      <c r="C145" s="382">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9"/>
      <c r="AK145" s="274"/>
      <c r="AL145" s="191"/>
      <c r="AM145" s="126"/>
      <c r="AN145" s="384"/>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c r="A146" s="131" t="s">
        <v>9872</v>
      </c>
      <c r="B146" s="130" t="s">
        <v>1123</v>
      </c>
      <c r="C146" s="382">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9"/>
      <c r="AK146" s="274"/>
      <c r="AL146" s="191"/>
      <c r="AM146" s="126"/>
      <c r="AN146" s="384"/>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c r="A147" s="131" t="s">
        <v>1156</v>
      </c>
      <c r="B147" s="130" t="s">
        <v>1124</v>
      </c>
      <c r="C147" s="382">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9"/>
      <c r="AK147" s="274"/>
      <c r="AL147" s="191"/>
      <c r="AM147" s="126"/>
      <c r="AN147" s="384"/>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c r="A148" s="131" t="s">
        <v>1125</v>
      </c>
      <c r="B148" s="130" t="s">
        <v>1126</v>
      </c>
      <c r="C148" s="382">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9"/>
      <c r="AK148" s="274"/>
      <c r="AL148" s="191"/>
      <c r="AM148" s="126"/>
      <c r="AN148" s="384"/>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c r="A149" s="131" t="s">
        <v>1127</v>
      </c>
      <c r="B149" s="130" t="s">
        <v>1128</v>
      </c>
      <c r="C149" s="382">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9"/>
      <c r="AK149" s="274"/>
      <c r="AL149" s="191"/>
      <c r="AM149" s="126"/>
      <c r="AN149" s="384"/>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c r="A150" s="131" t="s">
        <v>215</v>
      </c>
      <c r="B150" s="130" t="s">
        <v>336</v>
      </c>
      <c r="C150" s="382">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9"/>
      <c r="AK150" s="274"/>
      <c r="AL150" s="191"/>
      <c r="AM150" s="126"/>
      <c r="AN150" s="384"/>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c r="A151" s="131" t="s">
        <v>40</v>
      </c>
      <c r="B151" s="130" t="s">
        <v>706</v>
      </c>
      <c r="C151" s="382">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9"/>
      <c r="AK151" s="274"/>
      <c r="AL151" s="191"/>
      <c r="AM151" s="126"/>
      <c r="AN151" s="384"/>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c r="A152" s="131" t="s">
        <v>9873</v>
      </c>
      <c r="B152" s="130" t="s">
        <v>707</v>
      </c>
      <c r="C152" s="382">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9"/>
      <c r="AK152" s="274"/>
      <c r="AL152" s="191"/>
      <c r="AM152" s="126"/>
      <c r="AN152" s="384"/>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c r="A153" s="131" t="s">
        <v>9874</v>
      </c>
      <c r="B153" s="130" t="s">
        <v>8</v>
      </c>
      <c r="C153" s="382">
        <v>144</v>
      </c>
      <c r="D153" s="126">
        <v>1</v>
      </c>
      <c r="E153" s="126">
        <v>10</v>
      </c>
      <c r="F153" s="126">
        <v>11</v>
      </c>
      <c r="G153" s="126">
        <v>1</v>
      </c>
      <c r="H153" s="126"/>
      <c r="I153" s="127"/>
      <c r="J153" s="127"/>
      <c r="K153" s="127"/>
      <c r="L153" s="127"/>
      <c r="M153" s="127">
        <v>11</v>
      </c>
      <c r="N153" s="128"/>
      <c r="O153" s="128"/>
      <c r="P153" s="128"/>
      <c r="Q153" s="127">
        <v>11</v>
      </c>
      <c r="R153" s="129"/>
      <c r="S153" s="127">
        <v>8</v>
      </c>
      <c r="T153" s="128"/>
      <c r="U153" s="127">
        <v>3</v>
      </c>
      <c r="V153" s="128"/>
      <c r="W153" s="128"/>
      <c r="X153" s="128"/>
      <c r="Y153" s="128"/>
      <c r="Z153" s="128"/>
      <c r="AA153" s="128"/>
      <c r="AB153" s="128"/>
      <c r="AC153" s="128"/>
      <c r="AD153" s="127">
        <v>102750</v>
      </c>
      <c r="AE153" s="127">
        <v>79000</v>
      </c>
      <c r="AF153" s="127">
        <v>59000</v>
      </c>
      <c r="AG153" s="127"/>
      <c r="AH153" s="126"/>
      <c r="AI153" s="126"/>
      <c r="AJ153" s="249"/>
      <c r="AK153" s="274"/>
      <c r="AL153" s="191">
        <v>2</v>
      </c>
      <c r="AM153" s="126"/>
      <c r="AN153" s="384"/>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c r="A154" s="131" t="s">
        <v>9875</v>
      </c>
      <c r="B154" s="130" t="s">
        <v>9</v>
      </c>
      <c r="C154" s="382">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9"/>
      <c r="AK154" s="274"/>
      <c r="AL154" s="191"/>
      <c r="AM154" s="126"/>
      <c r="AN154" s="384"/>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c r="A155" s="131" t="s">
        <v>9876</v>
      </c>
      <c r="B155" s="130" t="s">
        <v>1129</v>
      </c>
      <c r="C155" s="382">
        <v>146</v>
      </c>
      <c r="D155" s="126"/>
      <c r="E155" s="126"/>
      <c r="F155" s="126"/>
      <c r="G155" s="126"/>
      <c r="H155" s="126"/>
      <c r="I155" s="127"/>
      <c r="J155" s="127"/>
      <c r="K155" s="127"/>
      <c r="L155" s="127"/>
      <c r="M155" s="127"/>
      <c r="N155" s="128"/>
      <c r="O155" s="128"/>
      <c r="P155" s="128"/>
      <c r="Q155" s="127"/>
      <c r="R155" s="129"/>
      <c r="S155" s="127"/>
      <c r="T155" s="127"/>
      <c r="U155" s="127"/>
      <c r="V155" s="128"/>
      <c r="W155" s="128"/>
      <c r="X155" s="128"/>
      <c r="Y155" s="128"/>
      <c r="Z155" s="128"/>
      <c r="AA155" s="128"/>
      <c r="AB155" s="128"/>
      <c r="AC155" s="127"/>
      <c r="AD155" s="127"/>
      <c r="AE155" s="127"/>
      <c r="AF155" s="127"/>
      <c r="AG155" s="127"/>
      <c r="AH155" s="126"/>
      <c r="AI155" s="126"/>
      <c r="AJ155" s="249"/>
      <c r="AK155" s="274"/>
      <c r="AL155" s="191"/>
      <c r="AM155" s="126"/>
      <c r="AN155" s="384"/>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c r="A156" s="131" t="s">
        <v>1157</v>
      </c>
      <c r="B156" s="130" t="s">
        <v>1130</v>
      </c>
      <c r="C156" s="382">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9"/>
      <c r="AK156" s="274"/>
      <c r="AL156" s="191"/>
      <c r="AM156" s="126"/>
      <c r="AN156" s="384"/>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c r="A157" s="131" t="s">
        <v>1006</v>
      </c>
      <c r="B157" s="130" t="s">
        <v>1007</v>
      </c>
      <c r="C157" s="382">
        <v>148</v>
      </c>
      <c r="D157" s="126"/>
      <c r="E157" s="126"/>
      <c r="F157" s="126"/>
      <c r="G157" s="126"/>
      <c r="H157" s="126"/>
      <c r="I157" s="126"/>
      <c r="J157" s="126"/>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9"/>
      <c r="AK157" s="127"/>
      <c r="AL157" s="191"/>
      <c r="AM157" s="127"/>
      <c r="AN157" s="384"/>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c r="A158" s="131" t="s">
        <v>1131</v>
      </c>
      <c r="B158" s="130" t="s">
        <v>171</v>
      </c>
      <c r="C158" s="382">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9"/>
      <c r="AK158" s="274"/>
      <c r="AL158" s="191"/>
      <c r="AM158" s="126"/>
      <c r="AN158" s="384"/>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c r="A159" s="131" t="s">
        <v>9877</v>
      </c>
      <c r="B159" s="130" t="s">
        <v>60</v>
      </c>
      <c r="C159" s="382">
        <v>150</v>
      </c>
      <c r="D159" s="126"/>
      <c r="E159" s="126">
        <v>1</v>
      </c>
      <c r="F159" s="126">
        <v>1</v>
      </c>
      <c r="G159" s="126"/>
      <c r="H159" s="126"/>
      <c r="I159" s="127">
        <v>1</v>
      </c>
      <c r="J159" s="127"/>
      <c r="K159" s="127"/>
      <c r="L159" s="127"/>
      <c r="M159" s="127"/>
      <c r="N159" s="127"/>
      <c r="O159" s="127"/>
      <c r="P159" s="127"/>
      <c r="Q159" s="127"/>
      <c r="R159" s="127"/>
      <c r="S159" s="127"/>
      <c r="T159" s="127"/>
      <c r="U159" s="127"/>
      <c r="V159" s="128"/>
      <c r="W159" s="128"/>
      <c r="X159" s="127"/>
      <c r="Y159" s="128"/>
      <c r="Z159" s="128"/>
      <c r="AA159" s="128"/>
      <c r="AB159" s="127"/>
      <c r="AC159" s="128"/>
      <c r="AD159" s="127"/>
      <c r="AE159" s="127"/>
      <c r="AF159" s="127"/>
      <c r="AG159" s="127"/>
      <c r="AH159" s="126"/>
      <c r="AI159" s="126"/>
      <c r="AJ159" s="249"/>
      <c r="AK159" s="274"/>
      <c r="AL159" s="191"/>
      <c r="AM159" s="126"/>
      <c r="AN159" s="384"/>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c r="A160" s="131" t="s">
        <v>91</v>
      </c>
      <c r="B160" s="130" t="s">
        <v>61</v>
      </c>
      <c r="C160" s="382">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9"/>
      <c r="AK160" s="274"/>
      <c r="AL160" s="191"/>
      <c r="AM160" s="126"/>
      <c r="AN160" s="384"/>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c r="A161" s="131" t="s">
        <v>9878</v>
      </c>
      <c r="B161" s="130" t="s">
        <v>9879</v>
      </c>
      <c r="C161" s="382">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9"/>
      <c r="AK161" s="274"/>
      <c r="AL161" s="191"/>
      <c r="AM161" s="126"/>
      <c r="AN161" s="384"/>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c r="A162" s="131" t="s">
        <v>708</v>
      </c>
      <c r="B162" s="130" t="s">
        <v>709</v>
      </c>
      <c r="C162" s="382">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9"/>
      <c r="AK162" s="274"/>
      <c r="AL162" s="191"/>
      <c r="AM162" s="126"/>
      <c r="AN162" s="384"/>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c r="A163" s="131" t="s">
        <v>9880</v>
      </c>
      <c r="B163" s="130" t="s">
        <v>710</v>
      </c>
      <c r="C163" s="382">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9"/>
      <c r="AK163" s="274"/>
      <c r="AL163" s="191"/>
      <c r="AM163" s="126"/>
      <c r="AN163" s="384"/>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c r="A164" s="131" t="s">
        <v>9881</v>
      </c>
      <c r="B164" s="130" t="s">
        <v>9882</v>
      </c>
      <c r="C164" s="382">
        <v>155</v>
      </c>
      <c r="D164" s="383"/>
      <c r="E164" s="383"/>
      <c r="F164" s="383"/>
      <c r="G164" s="383"/>
      <c r="H164" s="383"/>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3"/>
      <c r="AI164" s="383"/>
      <c r="AJ164" s="249"/>
      <c r="AK164" s="274"/>
      <c r="AL164" s="191"/>
      <c r="AM164" s="383"/>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c r="A165" s="131" t="s">
        <v>12073</v>
      </c>
      <c r="B165" s="130" t="s">
        <v>12074</v>
      </c>
      <c r="C165" s="382">
        <v>156</v>
      </c>
      <c r="D165" s="383"/>
      <c r="E165" s="383"/>
      <c r="F165" s="383"/>
      <c r="G165" s="383"/>
      <c r="H165" s="383"/>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3"/>
      <c r="AI165" s="383"/>
      <c r="AJ165" s="249"/>
      <c r="AK165" s="274"/>
      <c r="AL165" s="191"/>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c r="A166" s="131" t="s">
        <v>1132</v>
      </c>
      <c r="B166" s="130" t="s">
        <v>9883</v>
      </c>
      <c r="C166" s="382">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9"/>
      <c r="AK166" s="274"/>
      <c r="AL166" s="191"/>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c r="A167" s="131" t="s">
        <v>9884</v>
      </c>
      <c r="B167" s="291" t="s">
        <v>9885</v>
      </c>
      <c r="C167" s="382">
        <v>158</v>
      </c>
      <c r="D167" s="383"/>
      <c r="E167" s="383"/>
      <c r="F167" s="383"/>
      <c r="G167" s="383"/>
      <c r="H167" s="383"/>
      <c r="I167" s="384"/>
      <c r="J167" s="384"/>
      <c r="K167" s="384"/>
      <c r="L167" s="384"/>
      <c r="M167" s="129"/>
      <c r="N167" s="384"/>
      <c r="O167" s="384"/>
      <c r="P167" s="384"/>
      <c r="Q167" s="384"/>
      <c r="R167" s="129"/>
      <c r="S167" s="384"/>
      <c r="T167" s="128"/>
      <c r="U167" s="128"/>
      <c r="V167" s="128"/>
      <c r="W167" s="128"/>
      <c r="X167" s="128"/>
      <c r="Y167" s="128"/>
      <c r="Z167" s="128"/>
      <c r="AA167" s="128"/>
      <c r="AB167" s="384"/>
      <c r="AC167" s="128"/>
      <c r="AD167" s="384"/>
      <c r="AE167" s="384"/>
      <c r="AF167" s="384"/>
      <c r="AG167" s="384"/>
      <c r="AH167" s="383"/>
      <c r="AI167" s="383"/>
      <c r="AJ167" s="249"/>
      <c r="AK167" s="274"/>
      <c r="AL167" s="191"/>
      <c r="AM167" s="126"/>
      <c r="AN167" s="384"/>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c r="A168" s="131" t="s">
        <v>1158</v>
      </c>
      <c r="B168" s="130" t="s">
        <v>1133</v>
      </c>
      <c r="C168" s="382">
        <v>159</v>
      </c>
      <c r="D168" s="383"/>
      <c r="E168" s="383"/>
      <c r="F168" s="383"/>
      <c r="G168" s="383"/>
      <c r="H168" s="383"/>
      <c r="I168" s="384"/>
      <c r="J168" s="384"/>
      <c r="K168" s="384"/>
      <c r="L168" s="384"/>
      <c r="M168" s="129"/>
      <c r="N168" s="384"/>
      <c r="O168" s="384"/>
      <c r="P168" s="128"/>
      <c r="Q168" s="128"/>
      <c r="R168" s="129"/>
      <c r="S168" s="384"/>
      <c r="T168" s="128"/>
      <c r="U168" s="128"/>
      <c r="V168" s="128"/>
      <c r="W168" s="128"/>
      <c r="X168" s="128"/>
      <c r="Y168" s="128"/>
      <c r="Z168" s="128"/>
      <c r="AA168" s="128"/>
      <c r="AB168" s="128"/>
      <c r="AC168" s="128"/>
      <c r="AD168" s="384"/>
      <c r="AE168" s="384"/>
      <c r="AF168" s="384"/>
      <c r="AG168" s="384"/>
      <c r="AH168" s="383"/>
      <c r="AI168" s="383"/>
      <c r="AJ168" s="249"/>
      <c r="AK168" s="274"/>
      <c r="AL168" s="191"/>
      <c r="AM168" s="126"/>
      <c r="AN168" s="384"/>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c r="A169" s="131" t="s">
        <v>1134</v>
      </c>
      <c r="B169" s="130" t="s">
        <v>1135</v>
      </c>
      <c r="C169" s="382">
        <v>160</v>
      </c>
      <c r="D169" s="383"/>
      <c r="E169" s="383"/>
      <c r="F169" s="383"/>
      <c r="G169" s="383"/>
      <c r="H169" s="383"/>
      <c r="I169" s="384"/>
      <c r="J169" s="384"/>
      <c r="K169" s="384"/>
      <c r="L169" s="384"/>
      <c r="M169" s="129"/>
      <c r="N169" s="384"/>
      <c r="O169" s="384"/>
      <c r="P169" s="384"/>
      <c r="Q169" s="384"/>
      <c r="R169" s="129"/>
      <c r="S169" s="384"/>
      <c r="T169" s="128"/>
      <c r="U169" s="128"/>
      <c r="V169" s="128"/>
      <c r="W169" s="384"/>
      <c r="X169" s="128"/>
      <c r="Y169" s="128"/>
      <c r="Z169" s="384"/>
      <c r="AA169" s="128"/>
      <c r="AB169" s="384"/>
      <c r="AC169" s="128"/>
      <c r="AD169" s="384"/>
      <c r="AE169" s="384"/>
      <c r="AF169" s="384"/>
      <c r="AG169" s="384"/>
      <c r="AH169" s="383"/>
      <c r="AI169" s="383"/>
      <c r="AJ169" s="249"/>
      <c r="AK169" s="274"/>
      <c r="AL169" s="191"/>
      <c r="AM169" s="126"/>
      <c r="AN169" s="384"/>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c r="A170" s="131" t="s">
        <v>1159</v>
      </c>
      <c r="B170" s="130" t="s">
        <v>711</v>
      </c>
      <c r="C170" s="382">
        <v>161</v>
      </c>
      <c r="D170" s="383"/>
      <c r="E170" s="383"/>
      <c r="F170" s="383"/>
      <c r="G170" s="383"/>
      <c r="H170" s="383"/>
      <c r="I170" s="384"/>
      <c r="J170" s="384"/>
      <c r="K170" s="384"/>
      <c r="L170" s="384"/>
      <c r="M170" s="384"/>
      <c r="N170" s="384"/>
      <c r="O170" s="384"/>
      <c r="P170" s="384"/>
      <c r="Q170" s="384"/>
      <c r="R170" s="384"/>
      <c r="S170" s="384"/>
      <c r="T170" s="128"/>
      <c r="U170" s="128"/>
      <c r="V170" s="128"/>
      <c r="W170" s="128"/>
      <c r="X170" s="128"/>
      <c r="Y170" s="128"/>
      <c r="Z170" s="128"/>
      <c r="AA170" s="128"/>
      <c r="AB170" s="128"/>
      <c r="AC170" s="128"/>
      <c r="AD170" s="384"/>
      <c r="AE170" s="384"/>
      <c r="AF170" s="384"/>
      <c r="AG170" s="384"/>
      <c r="AH170" s="383"/>
      <c r="AI170" s="383"/>
      <c r="AJ170" s="249"/>
      <c r="AK170" s="274"/>
      <c r="AL170" s="191"/>
      <c r="AM170" s="126"/>
      <c r="AN170" s="384"/>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c r="A171" s="131" t="s">
        <v>1163</v>
      </c>
      <c r="B171" s="130" t="s">
        <v>9886</v>
      </c>
      <c r="C171" s="382">
        <v>162</v>
      </c>
      <c r="D171" s="383"/>
      <c r="E171" s="383"/>
      <c r="F171" s="383"/>
      <c r="G171" s="383"/>
      <c r="H171" s="383"/>
      <c r="I171" s="383"/>
      <c r="J171" s="383"/>
      <c r="K171" s="383"/>
      <c r="L171" s="383"/>
      <c r="M171" s="384"/>
      <c r="N171" s="384"/>
      <c r="O171" s="384"/>
      <c r="P171" s="384"/>
      <c r="Q171" s="384"/>
      <c r="R171" s="384"/>
      <c r="S171" s="384"/>
      <c r="T171" s="128"/>
      <c r="U171" s="128"/>
      <c r="V171" s="384"/>
      <c r="W171" s="128"/>
      <c r="X171" s="128"/>
      <c r="Y171" s="128"/>
      <c r="Z171" s="128"/>
      <c r="AA171" s="128"/>
      <c r="AB171" s="128"/>
      <c r="AC171" s="128"/>
      <c r="AD171" s="384"/>
      <c r="AE171" s="384"/>
      <c r="AF171" s="384"/>
      <c r="AG171" s="384"/>
      <c r="AH171" s="383"/>
      <c r="AI171" s="383"/>
      <c r="AJ171" s="249"/>
      <c r="AK171" s="274"/>
      <c r="AL171" s="191"/>
      <c r="AM171" s="126"/>
      <c r="AN171" s="384"/>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c r="A172" s="131" t="s">
        <v>108</v>
      </c>
      <c r="B172" s="130" t="s">
        <v>271</v>
      </c>
      <c r="C172" s="382">
        <v>163</v>
      </c>
      <c r="D172" s="383"/>
      <c r="E172" s="383"/>
      <c r="F172" s="383"/>
      <c r="G172" s="383"/>
      <c r="H172" s="383"/>
      <c r="I172" s="384"/>
      <c r="J172" s="384"/>
      <c r="K172" s="384"/>
      <c r="L172" s="384"/>
      <c r="M172" s="384"/>
      <c r="N172" s="384"/>
      <c r="O172" s="384"/>
      <c r="P172" s="384"/>
      <c r="Q172" s="384"/>
      <c r="R172" s="129"/>
      <c r="S172" s="384"/>
      <c r="T172" s="128"/>
      <c r="U172" s="128"/>
      <c r="V172" s="128"/>
      <c r="W172" s="128"/>
      <c r="X172" s="128"/>
      <c r="Y172" s="128"/>
      <c r="Z172" s="384"/>
      <c r="AA172" s="128"/>
      <c r="AB172" s="384"/>
      <c r="AC172" s="128"/>
      <c r="AD172" s="384"/>
      <c r="AE172" s="384"/>
      <c r="AF172" s="384"/>
      <c r="AG172" s="384"/>
      <c r="AH172" s="383"/>
      <c r="AI172" s="383"/>
      <c r="AJ172" s="249"/>
      <c r="AK172" s="274"/>
      <c r="AL172" s="191"/>
      <c r="AM172" s="126"/>
      <c r="AN172" s="384"/>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c r="A173" s="131" t="s">
        <v>712</v>
      </c>
      <c r="B173" s="130" t="s">
        <v>713</v>
      </c>
      <c r="C173" s="382">
        <v>164</v>
      </c>
      <c r="D173" s="383"/>
      <c r="E173" s="383"/>
      <c r="F173" s="383"/>
      <c r="G173" s="383"/>
      <c r="H173" s="383"/>
      <c r="I173" s="384"/>
      <c r="J173" s="384"/>
      <c r="K173" s="384"/>
      <c r="L173" s="384"/>
      <c r="M173" s="384"/>
      <c r="N173" s="129"/>
      <c r="O173" s="384"/>
      <c r="P173" s="129"/>
      <c r="Q173" s="128"/>
      <c r="R173" s="129"/>
      <c r="S173" s="384"/>
      <c r="T173" s="128"/>
      <c r="U173" s="128"/>
      <c r="V173" s="128"/>
      <c r="W173" s="128"/>
      <c r="X173" s="128"/>
      <c r="Y173" s="128"/>
      <c r="Z173" s="128"/>
      <c r="AA173" s="128"/>
      <c r="AB173" s="128"/>
      <c r="AC173" s="128"/>
      <c r="AD173" s="384"/>
      <c r="AE173" s="384"/>
      <c r="AF173" s="384"/>
      <c r="AG173" s="384"/>
      <c r="AH173" s="383"/>
      <c r="AI173" s="383"/>
      <c r="AJ173" s="249"/>
      <c r="AK173" s="274"/>
      <c r="AL173" s="191"/>
      <c r="AM173" s="126"/>
      <c r="AN173" s="384"/>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c r="A174" s="131" t="s">
        <v>9887</v>
      </c>
      <c r="B174" s="130" t="s">
        <v>9888</v>
      </c>
      <c r="C174" s="382">
        <v>165</v>
      </c>
      <c r="D174" s="383"/>
      <c r="E174" s="383"/>
      <c r="F174" s="383"/>
      <c r="G174" s="383"/>
      <c r="H174" s="383"/>
      <c r="I174" s="384"/>
      <c r="J174" s="384"/>
      <c r="K174" s="384"/>
      <c r="L174" s="384"/>
      <c r="M174" s="384"/>
      <c r="N174" s="384"/>
      <c r="O174" s="384"/>
      <c r="P174" s="384"/>
      <c r="Q174" s="384"/>
      <c r="R174" s="129"/>
      <c r="S174" s="384"/>
      <c r="T174" s="128"/>
      <c r="U174" s="128"/>
      <c r="V174" s="128"/>
      <c r="W174" s="128"/>
      <c r="X174" s="128"/>
      <c r="Y174" s="128"/>
      <c r="Z174" s="128"/>
      <c r="AA174" s="128"/>
      <c r="AB174" s="128"/>
      <c r="AC174" s="128"/>
      <c r="AD174" s="384"/>
      <c r="AE174" s="384"/>
      <c r="AF174" s="384"/>
      <c r="AG174" s="384"/>
      <c r="AH174" s="383"/>
      <c r="AI174" s="383"/>
      <c r="AJ174" s="249"/>
      <c r="AK174" s="274"/>
      <c r="AL174" s="191"/>
      <c r="AM174" s="126"/>
      <c r="AN174" s="384"/>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c r="A175" s="131" t="s">
        <v>1008</v>
      </c>
      <c r="B175" s="130" t="s">
        <v>1009</v>
      </c>
      <c r="C175" s="382">
        <v>166</v>
      </c>
      <c r="D175" s="383"/>
      <c r="E175" s="383"/>
      <c r="F175" s="383"/>
      <c r="G175" s="383"/>
      <c r="H175" s="383"/>
      <c r="I175" s="383"/>
      <c r="J175" s="383"/>
      <c r="K175" s="383"/>
      <c r="L175" s="383"/>
      <c r="M175" s="129"/>
      <c r="N175" s="383"/>
      <c r="O175" s="383"/>
      <c r="P175" s="128"/>
      <c r="Q175" s="128"/>
      <c r="R175" s="129"/>
      <c r="S175" s="384"/>
      <c r="T175" s="128"/>
      <c r="U175" s="128"/>
      <c r="V175" s="128"/>
      <c r="W175" s="128"/>
      <c r="X175" s="128"/>
      <c r="Y175" s="128"/>
      <c r="Z175" s="128"/>
      <c r="AA175" s="128"/>
      <c r="AB175" s="128"/>
      <c r="AC175" s="128"/>
      <c r="AD175" s="384"/>
      <c r="AE175" s="384"/>
      <c r="AF175" s="384"/>
      <c r="AG175" s="384"/>
      <c r="AH175" s="384"/>
      <c r="AI175" s="384"/>
      <c r="AJ175" s="249"/>
      <c r="AK175" s="127"/>
      <c r="AL175" s="191"/>
      <c r="AM175" s="127"/>
      <c r="AN175" s="384"/>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c r="A176" s="131" t="s">
        <v>11192</v>
      </c>
      <c r="B176" s="130" t="s">
        <v>11193</v>
      </c>
      <c r="C176" s="382">
        <v>167</v>
      </c>
      <c r="D176" s="383"/>
      <c r="E176" s="383"/>
      <c r="F176" s="383"/>
      <c r="G176" s="383"/>
      <c r="H176" s="383"/>
      <c r="I176" s="383"/>
      <c r="J176" s="383"/>
      <c r="K176" s="383"/>
      <c r="L176" s="383"/>
      <c r="M176" s="383"/>
      <c r="N176" s="383"/>
      <c r="O176" s="383"/>
      <c r="P176" s="383"/>
      <c r="Q176" s="128"/>
      <c r="R176" s="129"/>
      <c r="S176" s="384"/>
      <c r="T176" s="128"/>
      <c r="U176" s="128"/>
      <c r="V176" s="128"/>
      <c r="W176" s="128"/>
      <c r="X176" s="128"/>
      <c r="Y176" s="128"/>
      <c r="Z176" s="128"/>
      <c r="AA176" s="128"/>
      <c r="AB176" s="128"/>
      <c r="AC176" s="128"/>
      <c r="AD176" s="384"/>
      <c r="AE176" s="384"/>
      <c r="AF176" s="384"/>
      <c r="AG176" s="384"/>
      <c r="AH176" s="384"/>
      <c r="AI176" s="384"/>
      <c r="AJ176" s="249"/>
      <c r="AK176" s="127"/>
      <c r="AL176" s="191"/>
      <c r="AM176" s="126"/>
      <c r="AN176" s="384"/>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c r="A177" s="131" t="s">
        <v>11256</v>
      </c>
      <c r="B177" s="130" t="s">
        <v>11257</v>
      </c>
      <c r="C177" s="382">
        <v>168</v>
      </c>
      <c r="D177" s="383"/>
      <c r="E177" s="383"/>
      <c r="F177" s="383"/>
      <c r="G177" s="383"/>
      <c r="H177" s="383"/>
      <c r="I177" s="383"/>
      <c r="J177" s="383"/>
      <c r="K177" s="383"/>
      <c r="L177" s="383"/>
      <c r="M177" s="383"/>
      <c r="N177" s="383"/>
      <c r="O177" s="383"/>
      <c r="P177" s="383"/>
      <c r="Q177" s="383"/>
      <c r="R177" s="129"/>
      <c r="S177" s="383"/>
      <c r="T177" s="385"/>
      <c r="U177" s="385"/>
      <c r="V177" s="385"/>
      <c r="W177" s="385"/>
      <c r="X177" s="385"/>
      <c r="Y177" s="385"/>
      <c r="Z177" s="385"/>
      <c r="AA177" s="385"/>
      <c r="AB177" s="385"/>
      <c r="AC177" s="385"/>
      <c r="AD177" s="383"/>
      <c r="AE177" s="383"/>
      <c r="AF177" s="383"/>
      <c r="AG177" s="383"/>
      <c r="AH177" s="383"/>
      <c r="AI177" s="383"/>
      <c r="AJ177" s="129"/>
      <c r="AK177" s="383"/>
      <c r="AL177" s="191"/>
      <c r="AM177" s="383"/>
      <c r="AN177" s="383"/>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c r="A178" s="131" t="s">
        <v>11194</v>
      </c>
      <c r="B178" s="130" t="s">
        <v>11195</v>
      </c>
      <c r="C178" s="382">
        <v>169</v>
      </c>
      <c r="D178" s="383"/>
      <c r="E178" s="383"/>
      <c r="F178" s="383"/>
      <c r="G178" s="383"/>
      <c r="H178" s="383"/>
      <c r="I178" s="383"/>
      <c r="J178" s="383"/>
      <c r="K178" s="383"/>
      <c r="L178" s="383"/>
      <c r="M178" s="383"/>
      <c r="N178" s="383"/>
      <c r="O178" s="383"/>
      <c r="P178" s="383"/>
      <c r="Q178" s="383"/>
      <c r="R178" s="129"/>
      <c r="S178" s="384"/>
      <c r="T178" s="128"/>
      <c r="U178" s="128"/>
      <c r="V178" s="128"/>
      <c r="W178" s="128"/>
      <c r="X178" s="128"/>
      <c r="Y178" s="128"/>
      <c r="Z178" s="128"/>
      <c r="AA178" s="128"/>
      <c r="AB178" s="128"/>
      <c r="AC178" s="128"/>
      <c r="AD178" s="384"/>
      <c r="AE178" s="384"/>
      <c r="AF178" s="384"/>
      <c r="AG178" s="384"/>
      <c r="AH178" s="384"/>
      <c r="AI178" s="384"/>
      <c r="AJ178" s="249"/>
      <c r="AK178" s="127"/>
      <c r="AL178" s="191"/>
      <c r="AM178" s="126"/>
      <c r="AN178" s="384"/>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c r="A179" s="131" t="s">
        <v>11268</v>
      </c>
      <c r="B179" s="130" t="s">
        <v>11264</v>
      </c>
      <c r="C179" s="382">
        <v>170</v>
      </c>
      <c r="D179" s="383"/>
      <c r="E179" s="383"/>
      <c r="F179" s="383"/>
      <c r="G179" s="383"/>
      <c r="H179" s="383"/>
      <c r="I179" s="383"/>
      <c r="J179" s="383"/>
      <c r="K179" s="383"/>
      <c r="L179" s="383"/>
      <c r="M179" s="383"/>
      <c r="N179" s="383"/>
      <c r="O179" s="383"/>
      <c r="P179" s="383"/>
      <c r="Q179" s="383"/>
      <c r="R179" s="129"/>
      <c r="S179" s="383"/>
      <c r="T179" s="385"/>
      <c r="U179" s="385"/>
      <c r="V179" s="385"/>
      <c r="W179" s="385"/>
      <c r="X179" s="385"/>
      <c r="Y179" s="385"/>
      <c r="Z179" s="385"/>
      <c r="AA179" s="385"/>
      <c r="AB179" s="385"/>
      <c r="AC179" s="385"/>
      <c r="AD179" s="383"/>
      <c r="AE179" s="383"/>
      <c r="AF179" s="383"/>
      <c r="AG179" s="383"/>
      <c r="AH179" s="383"/>
      <c r="AI179" s="383"/>
      <c r="AJ179" s="129"/>
      <c r="AK179" s="383"/>
      <c r="AL179" s="191"/>
      <c r="AM179" s="383"/>
      <c r="AN179" s="383"/>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c r="A180" s="131" t="s">
        <v>11246</v>
      </c>
      <c r="B180" s="130" t="s">
        <v>11247</v>
      </c>
      <c r="C180" s="382">
        <v>171</v>
      </c>
      <c r="D180" s="383"/>
      <c r="E180" s="383"/>
      <c r="F180" s="383"/>
      <c r="G180" s="383"/>
      <c r="H180" s="383"/>
      <c r="I180" s="383"/>
      <c r="J180" s="383"/>
      <c r="K180" s="383"/>
      <c r="L180" s="383"/>
      <c r="M180" s="383"/>
      <c r="N180" s="383"/>
      <c r="O180" s="383"/>
      <c r="P180" s="383"/>
      <c r="Q180" s="383"/>
      <c r="R180" s="129"/>
      <c r="S180" s="383"/>
      <c r="T180" s="385"/>
      <c r="U180" s="385"/>
      <c r="V180" s="385"/>
      <c r="W180" s="383"/>
      <c r="X180" s="385"/>
      <c r="Y180" s="385"/>
      <c r="Z180" s="385"/>
      <c r="AA180" s="385"/>
      <c r="AB180" s="385"/>
      <c r="AC180" s="385"/>
      <c r="AD180" s="383"/>
      <c r="AE180" s="383"/>
      <c r="AF180" s="383"/>
      <c r="AG180" s="383"/>
      <c r="AH180" s="383"/>
      <c r="AI180" s="383"/>
      <c r="AJ180" s="129"/>
      <c r="AK180" s="383"/>
      <c r="AL180" s="191"/>
      <c r="AM180" s="383"/>
      <c r="AN180" s="383"/>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c r="A181" s="131" t="s">
        <v>11248</v>
      </c>
      <c r="B181" s="130" t="s">
        <v>11249</v>
      </c>
      <c r="C181" s="382">
        <v>172</v>
      </c>
      <c r="D181" s="383"/>
      <c r="E181" s="383"/>
      <c r="F181" s="383"/>
      <c r="G181" s="383"/>
      <c r="H181" s="383"/>
      <c r="I181" s="383"/>
      <c r="J181" s="383"/>
      <c r="K181" s="383"/>
      <c r="L181" s="383"/>
      <c r="M181" s="383"/>
      <c r="N181" s="383"/>
      <c r="O181" s="383"/>
      <c r="P181" s="383"/>
      <c r="Q181" s="383"/>
      <c r="R181" s="129"/>
      <c r="S181" s="383"/>
      <c r="T181" s="385"/>
      <c r="U181" s="385"/>
      <c r="V181" s="385"/>
      <c r="W181" s="385"/>
      <c r="X181" s="385"/>
      <c r="Y181" s="385"/>
      <c r="Z181" s="385"/>
      <c r="AA181" s="385"/>
      <c r="AB181" s="385"/>
      <c r="AC181" s="385"/>
      <c r="AD181" s="383"/>
      <c r="AE181" s="383"/>
      <c r="AF181" s="383"/>
      <c r="AG181" s="383"/>
      <c r="AH181" s="383"/>
      <c r="AI181" s="383"/>
      <c r="AJ181" s="129"/>
      <c r="AK181" s="383"/>
      <c r="AL181" s="191"/>
      <c r="AM181" s="383"/>
      <c r="AN181" s="383"/>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c r="A182" s="131" t="s">
        <v>11250</v>
      </c>
      <c r="B182" s="130" t="s">
        <v>11251</v>
      </c>
      <c r="C182" s="382">
        <v>173</v>
      </c>
      <c r="D182" s="383"/>
      <c r="E182" s="383"/>
      <c r="F182" s="383"/>
      <c r="G182" s="383"/>
      <c r="H182" s="383"/>
      <c r="I182" s="383"/>
      <c r="J182" s="383"/>
      <c r="K182" s="383"/>
      <c r="L182" s="383"/>
      <c r="M182" s="383"/>
      <c r="N182" s="383"/>
      <c r="O182" s="383"/>
      <c r="P182" s="383"/>
      <c r="Q182" s="385"/>
      <c r="R182" s="129"/>
      <c r="S182" s="383"/>
      <c r="T182" s="385"/>
      <c r="U182" s="385"/>
      <c r="V182" s="385"/>
      <c r="W182" s="385"/>
      <c r="X182" s="385"/>
      <c r="Y182" s="385"/>
      <c r="Z182" s="385"/>
      <c r="AA182" s="385"/>
      <c r="AB182" s="385"/>
      <c r="AC182" s="385"/>
      <c r="AD182" s="383"/>
      <c r="AE182" s="383"/>
      <c r="AF182" s="383"/>
      <c r="AG182" s="383"/>
      <c r="AH182" s="383"/>
      <c r="AI182" s="383"/>
      <c r="AJ182" s="129"/>
      <c r="AK182" s="383"/>
      <c r="AL182" s="191"/>
      <c r="AM182" s="383"/>
      <c r="AN182" s="383"/>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c r="A183" s="131" t="s">
        <v>11252</v>
      </c>
      <c r="B183" s="130" t="s">
        <v>11253</v>
      </c>
      <c r="C183" s="382">
        <v>174</v>
      </c>
      <c r="D183" s="383"/>
      <c r="E183" s="383"/>
      <c r="F183" s="383"/>
      <c r="G183" s="383"/>
      <c r="H183" s="383"/>
      <c r="I183" s="383"/>
      <c r="J183" s="383"/>
      <c r="K183" s="383"/>
      <c r="L183" s="383"/>
      <c r="M183" s="383"/>
      <c r="N183" s="383"/>
      <c r="O183" s="383"/>
      <c r="P183" s="383"/>
      <c r="Q183" s="383"/>
      <c r="R183" s="129"/>
      <c r="S183" s="383"/>
      <c r="T183" s="383"/>
      <c r="U183" s="385"/>
      <c r="V183" s="383"/>
      <c r="W183" s="383"/>
      <c r="X183" s="385"/>
      <c r="Y183" s="385"/>
      <c r="Z183" s="385"/>
      <c r="AA183" s="385"/>
      <c r="AB183" s="385"/>
      <c r="AC183" s="385"/>
      <c r="AD183" s="383"/>
      <c r="AE183" s="383"/>
      <c r="AF183" s="383"/>
      <c r="AG183" s="383"/>
      <c r="AH183" s="383"/>
      <c r="AI183" s="383"/>
      <c r="AJ183" s="129"/>
      <c r="AK183" s="383"/>
      <c r="AL183" s="191"/>
      <c r="AM183" s="383"/>
      <c r="AN183" s="383"/>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c r="A184" s="131" t="s">
        <v>11254</v>
      </c>
      <c r="B184" s="130" t="s">
        <v>11255</v>
      </c>
      <c r="C184" s="382">
        <v>175</v>
      </c>
      <c r="D184" s="383"/>
      <c r="E184" s="383"/>
      <c r="F184" s="383"/>
      <c r="G184" s="383"/>
      <c r="H184" s="383"/>
      <c r="I184" s="383"/>
      <c r="J184" s="383"/>
      <c r="K184" s="383"/>
      <c r="L184" s="383"/>
      <c r="M184" s="383"/>
      <c r="N184" s="383"/>
      <c r="O184" s="383"/>
      <c r="P184" s="383"/>
      <c r="Q184" s="383"/>
      <c r="R184" s="129"/>
      <c r="S184" s="383"/>
      <c r="T184" s="385"/>
      <c r="U184" s="385"/>
      <c r="V184" s="385"/>
      <c r="W184" s="385"/>
      <c r="X184" s="385"/>
      <c r="Y184" s="385"/>
      <c r="Z184" s="385"/>
      <c r="AA184" s="385"/>
      <c r="AB184" s="385"/>
      <c r="AC184" s="385"/>
      <c r="AD184" s="383"/>
      <c r="AE184" s="383"/>
      <c r="AF184" s="383"/>
      <c r="AG184" s="383"/>
      <c r="AH184" s="383"/>
      <c r="AI184" s="383"/>
      <c r="AJ184" s="129"/>
      <c r="AK184" s="383"/>
      <c r="AL184" s="191"/>
      <c r="AM184" s="383"/>
      <c r="AN184" s="383"/>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c r="A185" s="131" t="s">
        <v>12075</v>
      </c>
      <c r="B185" s="130" t="s">
        <v>12076</v>
      </c>
      <c r="C185" s="382">
        <v>176</v>
      </c>
      <c r="D185" s="383"/>
      <c r="E185" s="383"/>
      <c r="F185" s="383"/>
      <c r="G185" s="383"/>
      <c r="H185" s="383"/>
      <c r="I185" s="383"/>
      <c r="J185" s="383"/>
      <c r="K185" s="383"/>
      <c r="L185" s="383"/>
      <c r="M185" s="383"/>
      <c r="N185" s="383"/>
      <c r="O185" s="383"/>
      <c r="P185" s="383"/>
      <c r="Q185" s="383"/>
      <c r="R185" s="129"/>
      <c r="S185" s="383"/>
      <c r="T185" s="385"/>
      <c r="U185" s="385"/>
      <c r="V185" s="385"/>
      <c r="W185" s="385"/>
      <c r="X185" s="385"/>
      <c r="Y185" s="385"/>
      <c r="Z185" s="385"/>
      <c r="AA185" s="385"/>
      <c r="AB185" s="385"/>
      <c r="AC185" s="385"/>
      <c r="AD185" s="383"/>
      <c r="AE185" s="383"/>
      <c r="AF185" s="383"/>
      <c r="AG185" s="383"/>
      <c r="AH185" s="383"/>
      <c r="AI185" s="383"/>
      <c r="AJ185" s="129"/>
      <c r="AK185" s="383"/>
      <c r="AL185" s="191"/>
      <c r="AM185" s="383"/>
      <c r="AN185" s="383"/>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c r="A186" s="131" t="s">
        <v>9889</v>
      </c>
      <c r="B186" s="130" t="s">
        <v>54</v>
      </c>
      <c r="C186" s="382">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9"/>
      <c r="AK186" s="274"/>
      <c r="AL186" s="191"/>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c r="A187" s="131" t="s">
        <v>92</v>
      </c>
      <c r="B187" s="130" t="s">
        <v>272</v>
      </c>
      <c r="C187" s="382">
        <v>178</v>
      </c>
      <c r="D187" s="383"/>
      <c r="E187" s="383"/>
      <c r="F187" s="383"/>
      <c r="G187" s="383"/>
      <c r="H187" s="383"/>
      <c r="I187" s="384"/>
      <c r="J187" s="384"/>
      <c r="K187" s="384"/>
      <c r="L187" s="384"/>
      <c r="M187" s="384"/>
      <c r="N187" s="384"/>
      <c r="O187" s="384"/>
      <c r="P187" s="384"/>
      <c r="Q187" s="384"/>
      <c r="R187" s="384"/>
      <c r="S187" s="384"/>
      <c r="T187" s="128"/>
      <c r="U187" s="128"/>
      <c r="V187" s="128"/>
      <c r="W187" s="384"/>
      <c r="X187" s="128"/>
      <c r="Y187" s="128"/>
      <c r="Z187" s="129"/>
      <c r="AA187" s="128"/>
      <c r="AB187" s="384"/>
      <c r="AC187" s="128"/>
      <c r="AD187" s="384"/>
      <c r="AE187" s="384"/>
      <c r="AF187" s="384"/>
      <c r="AG187" s="384"/>
      <c r="AH187" s="383"/>
      <c r="AI187" s="383"/>
      <c r="AJ187" s="249"/>
      <c r="AK187" s="274"/>
      <c r="AL187" s="191"/>
      <c r="AM187" s="126"/>
      <c r="AN187" s="384"/>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c r="A188" s="131" t="s">
        <v>1136</v>
      </c>
      <c r="B188" s="130" t="s">
        <v>9890</v>
      </c>
      <c r="C188" s="382">
        <v>179</v>
      </c>
      <c r="D188" s="383"/>
      <c r="E188" s="383"/>
      <c r="F188" s="383"/>
      <c r="G188" s="383"/>
      <c r="H188" s="383"/>
      <c r="I188" s="384"/>
      <c r="J188" s="384"/>
      <c r="K188" s="384"/>
      <c r="L188" s="384"/>
      <c r="M188" s="384"/>
      <c r="N188" s="384"/>
      <c r="O188" s="384"/>
      <c r="P188" s="384"/>
      <c r="Q188" s="128"/>
      <c r="R188" s="129"/>
      <c r="S188" s="384"/>
      <c r="T188" s="128"/>
      <c r="U188" s="128"/>
      <c r="V188" s="128"/>
      <c r="W188" s="128"/>
      <c r="X188" s="128"/>
      <c r="Y188" s="128"/>
      <c r="Z188" s="129"/>
      <c r="AA188" s="128"/>
      <c r="AB188" s="384"/>
      <c r="AC188" s="128"/>
      <c r="AD188" s="384"/>
      <c r="AE188" s="384"/>
      <c r="AF188" s="384"/>
      <c r="AG188" s="384"/>
      <c r="AH188" s="383"/>
      <c r="AI188" s="383"/>
      <c r="AJ188" s="249"/>
      <c r="AK188" s="274"/>
      <c r="AL188" s="191"/>
      <c r="AM188" s="126"/>
      <c r="AN188" s="384"/>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c r="A189" s="131" t="s">
        <v>9891</v>
      </c>
      <c r="B189" s="130" t="s">
        <v>9892</v>
      </c>
      <c r="C189" s="382">
        <v>180</v>
      </c>
      <c r="D189" s="383"/>
      <c r="E189" s="383"/>
      <c r="F189" s="383"/>
      <c r="G189" s="383"/>
      <c r="H189" s="383"/>
      <c r="I189" s="384"/>
      <c r="J189" s="384"/>
      <c r="K189" s="384"/>
      <c r="L189" s="384"/>
      <c r="M189" s="384"/>
      <c r="N189" s="384"/>
      <c r="O189" s="384"/>
      <c r="P189" s="384"/>
      <c r="Q189" s="384"/>
      <c r="R189" s="129"/>
      <c r="S189" s="384"/>
      <c r="T189" s="128"/>
      <c r="U189" s="128"/>
      <c r="V189" s="384"/>
      <c r="W189" s="128"/>
      <c r="X189" s="128"/>
      <c r="Y189" s="128"/>
      <c r="Z189" s="129"/>
      <c r="AA189" s="128"/>
      <c r="AB189" s="384"/>
      <c r="AC189" s="128"/>
      <c r="AD189" s="384"/>
      <c r="AE189" s="384"/>
      <c r="AF189" s="384"/>
      <c r="AG189" s="384"/>
      <c r="AH189" s="383"/>
      <c r="AI189" s="383"/>
      <c r="AJ189" s="249"/>
      <c r="AK189" s="274"/>
      <c r="AL189" s="191"/>
      <c r="AM189" s="126"/>
      <c r="AN189" s="384"/>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c r="A190" s="131" t="s">
        <v>55</v>
      </c>
      <c r="B190" s="130" t="s">
        <v>56</v>
      </c>
      <c r="C190" s="382">
        <v>181</v>
      </c>
      <c r="D190" s="383">
        <v>1</v>
      </c>
      <c r="E190" s="383">
        <v>2</v>
      </c>
      <c r="F190" s="383">
        <v>3</v>
      </c>
      <c r="G190" s="383"/>
      <c r="H190" s="383"/>
      <c r="I190" s="384"/>
      <c r="J190" s="384"/>
      <c r="K190" s="384"/>
      <c r="L190" s="384"/>
      <c r="M190" s="384">
        <v>3</v>
      </c>
      <c r="N190" s="384"/>
      <c r="O190" s="384"/>
      <c r="P190" s="384"/>
      <c r="Q190" s="384">
        <v>3</v>
      </c>
      <c r="R190" s="129"/>
      <c r="S190" s="384">
        <v>3</v>
      </c>
      <c r="T190" s="128"/>
      <c r="U190" s="128"/>
      <c r="V190" s="128"/>
      <c r="W190" s="128"/>
      <c r="X190" s="128"/>
      <c r="Y190" s="128"/>
      <c r="Z190" s="129"/>
      <c r="AA190" s="128"/>
      <c r="AB190" s="384"/>
      <c r="AC190" s="128"/>
      <c r="AD190" s="384">
        <v>5500</v>
      </c>
      <c r="AE190" s="384">
        <v>5500</v>
      </c>
      <c r="AF190" s="384">
        <v>4000</v>
      </c>
      <c r="AG190" s="384"/>
      <c r="AH190" s="383"/>
      <c r="AI190" s="383"/>
      <c r="AJ190" s="249"/>
      <c r="AK190" s="274"/>
      <c r="AL190" s="191">
        <v>3</v>
      </c>
      <c r="AM190" s="126"/>
      <c r="AN190" s="384"/>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c r="A191" s="131" t="s">
        <v>1164</v>
      </c>
      <c r="B191" s="130" t="s">
        <v>337</v>
      </c>
      <c r="C191" s="382">
        <v>182</v>
      </c>
      <c r="D191" s="383"/>
      <c r="E191" s="383"/>
      <c r="F191" s="383"/>
      <c r="G191" s="383"/>
      <c r="H191" s="383"/>
      <c r="I191" s="384"/>
      <c r="J191" s="384"/>
      <c r="K191" s="384"/>
      <c r="L191" s="384"/>
      <c r="M191" s="384"/>
      <c r="N191" s="384"/>
      <c r="O191" s="384"/>
      <c r="P191" s="384"/>
      <c r="Q191" s="384"/>
      <c r="R191" s="129"/>
      <c r="S191" s="384"/>
      <c r="T191" s="128"/>
      <c r="U191" s="128"/>
      <c r="V191" s="384"/>
      <c r="W191" s="128"/>
      <c r="X191" s="128"/>
      <c r="Y191" s="128"/>
      <c r="Z191" s="129"/>
      <c r="AA191" s="128"/>
      <c r="AB191" s="384"/>
      <c r="AC191" s="128"/>
      <c r="AD191" s="384"/>
      <c r="AE191" s="384"/>
      <c r="AF191" s="384"/>
      <c r="AG191" s="384"/>
      <c r="AH191" s="383"/>
      <c r="AI191" s="383"/>
      <c r="AJ191" s="249"/>
      <c r="AK191" s="274"/>
      <c r="AL191" s="191"/>
      <c r="AM191" s="126"/>
      <c r="AN191" s="384"/>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c r="A192" s="131" t="s">
        <v>296</v>
      </c>
      <c r="B192" s="130" t="s">
        <v>9893</v>
      </c>
      <c r="C192" s="382">
        <v>183</v>
      </c>
      <c r="D192" s="383"/>
      <c r="E192" s="383"/>
      <c r="F192" s="383"/>
      <c r="G192" s="383"/>
      <c r="H192" s="383"/>
      <c r="I192" s="384"/>
      <c r="J192" s="384"/>
      <c r="K192" s="384"/>
      <c r="L192" s="384"/>
      <c r="M192" s="384"/>
      <c r="N192" s="384"/>
      <c r="O192" s="384"/>
      <c r="P192" s="384"/>
      <c r="Q192" s="384"/>
      <c r="R192" s="384"/>
      <c r="S192" s="128"/>
      <c r="T192" s="128"/>
      <c r="U192" s="128"/>
      <c r="V192" s="384"/>
      <c r="W192" s="384"/>
      <c r="X192" s="128"/>
      <c r="Y192" s="128"/>
      <c r="Z192" s="128"/>
      <c r="AA192" s="128"/>
      <c r="AB192" s="128"/>
      <c r="AC192" s="128"/>
      <c r="AD192" s="384"/>
      <c r="AE192" s="384"/>
      <c r="AF192" s="384"/>
      <c r="AG192" s="384"/>
      <c r="AH192" s="383"/>
      <c r="AI192" s="383"/>
      <c r="AJ192" s="249"/>
      <c r="AK192" s="274"/>
      <c r="AL192" s="191"/>
      <c r="AM192" s="126"/>
      <c r="AN192" s="384"/>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c r="A193" s="131" t="s">
        <v>98</v>
      </c>
      <c r="B193" s="130" t="s">
        <v>9894</v>
      </c>
      <c r="C193" s="382">
        <v>184</v>
      </c>
      <c r="D193" s="383"/>
      <c r="E193" s="383"/>
      <c r="F193" s="383"/>
      <c r="G193" s="383"/>
      <c r="H193" s="383"/>
      <c r="I193" s="384"/>
      <c r="J193" s="384"/>
      <c r="K193" s="384"/>
      <c r="L193" s="384"/>
      <c r="M193" s="384"/>
      <c r="N193" s="384"/>
      <c r="O193" s="384"/>
      <c r="P193" s="384"/>
      <c r="Q193" s="384"/>
      <c r="R193" s="129"/>
      <c r="S193" s="384"/>
      <c r="T193" s="128"/>
      <c r="U193" s="128"/>
      <c r="V193" s="384"/>
      <c r="W193" s="128"/>
      <c r="X193" s="128"/>
      <c r="Y193" s="128"/>
      <c r="Z193" s="128"/>
      <c r="AA193" s="128"/>
      <c r="AB193" s="128"/>
      <c r="AC193" s="128"/>
      <c r="AD193" s="384"/>
      <c r="AE193" s="384"/>
      <c r="AF193" s="384"/>
      <c r="AG193" s="384"/>
      <c r="AH193" s="383"/>
      <c r="AI193" s="383"/>
      <c r="AJ193" s="249"/>
      <c r="AK193" s="274"/>
      <c r="AL193" s="191"/>
      <c r="AM193" s="126"/>
      <c r="AN193" s="384"/>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c r="A194" s="131" t="s">
        <v>59</v>
      </c>
      <c r="B194" s="130" t="s">
        <v>9895</v>
      </c>
      <c r="C194" s="382">
        <v>185</v>
      </c>
      <c r="D194" s="383"/>
      <c r="E194" s="383"/>
      <c r="F194" s="383"/>
      <c r="G194" s="383"/>
      <c r="H194" s="383"/>
      <c r="I194" s="384"/>
      <c r="J194" s="384"/>
      <c r="K194" s="384"/>
      <c r="L194" s="384"/>
      <c r="M194" s="384"/>
      <c r="N194" s="384"/>
      <c r="O194" s="384"/>
      <c r="P194" s="384"/>
      <c r="Q194" s="384"/>
      <c r="R194" s="129"/>
      <c r="S194" s="384"/>
      <c r="T194" s="128"/>
      <c r="U194" s="128"/>
      <c r="V194" s="128"/>
      <c r="W194" s="128"/>
      <c r="X194" s="128"/>
      <c r="Y194" s="128"/>
      <c r="Z194" s="128"/>
      <c r="AA194" s="128"/>
      <c r="AB194" s="128"/>
      <c r="AC194" s="128"/>
      <c r="AD194" s="384"/>
      <c r="AE194" s="384"/>
      <c r="AF194" s="384"/>
      <c r="AG194" s="384"/>
      <c r="AH194" s="383"/>
      <c r="AI194" s="383"/>
      <c r="AJ194" s="249"/>
      <c r="AK194" s="274"/>
      <c r="AL194" s="191"/>
      <c r="AM194" s="126"/>
      <c r="AN194" s="384"/>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c r="A195" s="131" t="s">
        <v>1137</v>
      </c>
      <c r="B195" s="130" t="s">
        <v>9896</v>
      </c>
      <c r="C195" s="382">
        <v>186</v>
      </c>
      <c r="D195" s="383"/>
      <c r="E195" s="383"/>
      <c r="F195" s="383"/>
      <c r="G195" s="383"/>
      <c r="H195" s="383"/>
      <c r="I195" s="384"/>
      <c r="J195" s="384"/>
      <c r="K195" s="384"/>
      <c r="L195" s="384"/>
      <c r="M195" s="384"/>
      <c r="N195" s="128"/>
      <c r="O195" s="384"/>
      <c r="P195" s="129"/>
      <c r="Q195" s="128"/>
      <c r="R195" s="129"/>
      <c r="S195" s="128"/>
      <c r="T195" s="128"/>
      <c r="U195" s="128"/>
      <c r="V195" s="384"/>
      <c r="W195" s="128"/>
      <c r="X195" s="128"/>
      <c r="Y195" s="128"/>
      <c r="Z195" s="128"/>
      <c r="AA195" s="128"/>
      <c r="AB195" s="128"/>
      <c r="AC195" s="128"/>
      <c r="AD195" s="384"/>
      <c r="AE195" s="384"/>
      <c r="AF195" s="384"/>
      <c r="AG195" s="384"/>
      <c r="AH195" s="383"/>
      <c r="AI195" s="383"/>
      <c r="AJ195" s="249"/>
      <c r="AK195" s="249"/>
      <c r="AL195" s="191"/>
      <c r="AM195" s="126"/>
      <c r="AN195" s="384"/>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c r="A196" s="131" t="s">
        <v>714</v>
      </c>
      <c r="B196" s="130" t="s">
        <v>715</v>
      </c>
      <c r="C196" s="382">
        <v>187</v>
      </c>
      <c r="D196" s="383"/>
      <c r="E196" s="383"/>
      <c r="F196" s="383"/>
      <c r="G196" s="383"/>
      <c r="H196" s="383"/>
      <c r="I196" s="384"/>
      <c r="J196" s="384"/>
      <c r="K196" s="384"/>
      <c r="L196" s="384"/>
      <c r="M196" s="384"/>
      <c r="N196" s="128"/>
      <c r="O196" s="384"/>
      <c r="P196" s="129"/>
      <c r="Q196" s="128"/>
      <c r="R196" s="129"/>
      <c r="S196" s="384"/>
      <c r="T196" s="128"/>
      <c r="U196" s="128"/>
      <c r="V196" s="384"/>
      <c r="W196" s="128"/>
      <c r="X196" s="128"/>
      <c r="Y196" s="128"/>
      <c r="Z196" s="128"/>
      <c r="AA196" s="128"/>
      <c r="AB196" s="128"/>
      <c r="AC196" s="128"/>
      <c r="AD196" s="384"/>
      <c r="AE196" s="384"/>
      <c r="AF196" s="384"/>
      <c r="AG196" s="384"/>
      <c r="AH196" s="383"/>
      <c r="AI196" s="383"/>
      <c r="AJ196" s="249"/>
      <c r="AK196" s="249"/>
      <c r="AL196" s="191"/>
      <c r="AM196" s="126"/>
      <c r="AN196" s="384"/>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c r="A197" s="131" t="s">
        <v>1165</v>
      </c>
      <c r="B197" s="130" t="s">
        <v>280</v>
      </c>
      <c r="C197" s="382">
        <v>188</v>
      </c>
      <c r="D197" s="383"/>
      <c r="E197" s="383"/>
      <c r="F197" s="383"/>
      <c r="G197" s="383"/>
      <c r="H197" s="383"/>
      <c r="I197" s="384"/>
      <c r="J197" s="384"/>
      <c r="K197" s="384"/>
      <c r="L197" s="384"/>
      <c r="M197" s="384"/>
      <c r="N197" s="384"/>
      <c r="O197" s="384"/>
      <c r="P197" s="129"/>
      <c r="Q197" s="384"/>
      <c r="R197" s="129"/>
      <c r="S197" s="384"/>
      <c r="T197" s="128"/>
      <c r="U197" s="128"/>
      <c r="V197" s="128"/>
      <c r="W197" s="128"/>
      <c r="X197" s="128"/>
      <c r="Y197" s="128"/>
      <c r="Z197" s="129"/>
      <c r="AA197" s="128"/>
      <c r="AB197" s="384"/>
      <c r="AC197" s="128"/>
      <c r="AD197" s="384"/>
      <c r="AE197" s="384"/>
      <c r="AF197" s="384"/>
      <c r="AG197" s="384"/>
      <c r="AH197" s="383"/>
      <c r="AI197" s="383"/>
      <c r="AJ197" s="249"/>
      <c r="AK197" s="274"/>
      <c r="AL197" s="191"/>
      <c r="AM197" s="126"/>
      <c r="AN197" s="384"/>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c r="A198" s="131" t="s">
        <v>9897</v>
      </c>
      <c r="B198" s="130" t="s">
        <v>281</v>
      </c>
      <c r="C198" s="382">
        <v>189</v>
      </c>
      <c r="D198" s="383"/>
      <c r="E198" s="383"/>
      <c r="F198" s="383"/>
      <c r="G198" s="383"/>
      <c r="H198" s="383"/>
      <c r="I198" s="384"/>
      <c r="J198" s="384"/>
      <c r="K198" s="384"/>
      <c r="L198" s="384"/>
      <c r="M198" s="129"/>
      <c r="N198" s="129"/>
      <c r="O198" s="384"/>
      <c r="P198" s="129"/>
      <c r="Q198" s="384"/>
      <c r="R198" s="129"/>
      <c r="S198" s="384"/>
      <c r="T198" s="128"/>
      <c r="U198" s="128"/>
      <c r="V198" s="128"/>
      <c r="W198" s="128"/>
      <c r="X198" s="128"/>
      <c r="Y198" s="128"/>
      <c r="Z198" s="128"/>
      <c r="AA198" s="128"/>
      <c r="AB198" s="128"/>
      <c r="AC198" s="128"/>
      <c r="AD198" s="384"/>
      <c r="AE198" s="384"/>
      <c r="AF198" s="384"/>
      <c r="AG198" s="384"/>
      <c r="AH198" s="383"/>
      <c r="AI198" s="383"/>
      <c r="AJ198" s="249"/>
      <c r="AK198" s="274"/>
      <c r="AL198" s="191"/>
      <c r="AM198" s="126"/>
      <c r="AN198" s="384"/>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c r="A199" s="131" t="s">
        <v>212</v>
      </c>
      <c r="B199" s="130" t="s">
        <v>617</v>
      </c>
      <c r="C199" s="382">
        <v>190</v>
      </c>
      <c r="D199" s="383"/>
      <c r="E199" s="383"/>
      <c r="F199" s="383"/>
      <c r="G199" s="383"/>
      <c r="H199" s="383"/>
      <c r="I199" s="384"/>
      <c r="J199" s="384"/>
      <c r="K199" s="384"/>
      <c r="L199" s="384"/>
      <c r="M199" s="129"/>
      <c r="N199" s="128"/>
      <c r="O199" s="384"/>
      <c r="P199" s="129"/>
      <c r="Q199" s="384"/>
      <c r="R199" s="129"/>
      <c r="S199" s="384"/>
      <c r="T199" s="128"/>
      <c r="U199" s="128"/>
      <c r="V199" s="384"/>
      <c r="W199" s="128"/>
      <c r="X199" s="128"/>
      <c r="Y199" s="128"/>
      <c r="Z199" s="128"/>
      <c r="AA199" s="128"/>
      <c r="AB199" s="128"/>
      <c r="AC199" s="128"/>
      <c r="AD199" s="384"/>
      <c r="AE199" s="384"/>
      <c r="AF199" s="384"/>
      <c r="AG199" s="384"/>
      <c r="AH199" s="383"/>
      <c r="AI199" s="383"/>
      <c r="AJ199" s="249"/>
      <c r="AK199" s="249"/>
      <c r="AL199" s="191"/>
      <c r="AM199" s="126"/>
      <c r="AN199" s="384"/>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c r="A200" s="131" t="s">
        <v>283</v>
      </c>
      <c r="B200" s="130" t="s">
        <v>572</v>
      </c>
      <c r="C200" s="382">
        <v>191</v>
      </c>
      <c r="D200" s="383"/>
      <c r="E200" s="383"/>
      <c r="F200" s="383"/>
      <c r="G200" s="383"/>
      <c r="H200" s="383"/>
      <c r="I200" s="384"/>
      <c r="J200" s="384"/>
      <c r="K200" s="384"/>
      <c r="L200" s="384"/>
      <c r="M200" s="129"/>
      <c r="N200" s="128"/>
      <c r="O200" s="384"/>
      <c r="P200" s="129"/>
      <c r="Q200" s="384"/>
      <c r="R200" s="129"/>
      <c r="S200" s="384"/>
      <c r="T200" s="128"/>
      <c r="U200" s="128"/>
      <c r="V200" s="384"/>
      <c r="W200" s="128"/>
      <c r="X200" s="128"/>
      <c r="Y200" s="128"/>
      <c r="Z200" s="128"/>
      <c r="AA200" s="128"/>
      <c r="AB200" s="128"/>
      <c r="AC200" s="128"/>
      <c r="AD200" s="384"/>
      <c r="AE200" s="384"/>
      <c r="AF200" s="384"/>
      <c r="AG200" s="384"/>
      <c r="AH200" s="383"/>
      <c r="AI200" s="383"/>
      <c r="AJ200" s="249"/>
      <c r="AK200" s="249"/>
      <c r="AL200" s="191"/>
      <c r="AM200" s="126"/>
      <c r="AN200" s="384"/>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c r="A201" s="131" t="s">
        <v>213</v>
      </c>
      <c r="B201" s="130" t="s">
        <v>214</v>
      </c>
      <c r="C201" s="382">
        <v>192</v>
      </c>
      <c r="D201" s="383"/>
      <c r="E201" s="383"/>
      <c r="F201" s="383"/>
      <c r="G201" s="383"/>
      <c r="H201" s="383"/>
      <c r="I201" s="384"/>
      <c r="J201" s="384"/>
      <c r="K201" s="384"/>
      <c r="L201" s="384"/>
      <c r="M201" s="129"/>
      <c r="N201" s="128"/>
      <c r="O201" s="384"/>
      <c r="P201" s="128"/>
      <c r="Q201" s="128"/>
      <c r="R201" s="129"/>
      <c r="S201" s="384"/>
      <c r="T201" s="128"/>
      <c r="U201" s="128"/>
      <c r="V201" s="128"/>
      <c r="W201" s="128"/>
      <c r="X201" s="128"/>
      <c r="Y201" s="128"/>
      <c r="Z201" s="128"/>
      <c r="AA201" s="128"/>
      <c r="AB201" s="128"/>
      <c r="AC201" s="128"/>
      <c r="AD201" s="384"/>
      <c r="AE201" s="384"/>
      <c r="AF201" s="384"/>
      <c r="AG201" s="384"/>
      <c r="AH201" s="383"/>
      <c r="AI201" s="383"/>
      <c r="AJ201" s="249"/>
      <c r="AK201" s="249"/>
      <c r="AL201" s="191"/>
      <c r="AM201" s="126"/>
      <c r="AN201" s="384"/>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c r="A202" s="131" t="s">
        <v>122</v>
      </c>
      <c r="B202" s="130" t="s">
        <v>123</v>
      </c>
      <c r="C202" s="382">
        <v>193</v>
      </c>
      <c r="D202" s="383"/>
      <c r="E202" s="383"/>
      <c r="F202" s="383"/>
      <c r="G202" s="383"/>
      <c r="H202" s="383"/>
      <c r="I202" s="384"/>
      <c r="J202" s="384"/>
      <c r="K202" s="384"/>
      <c r="L202" s="384"/>
      <c r="M202" s="384"/>
      <c r="N202" s="384"/>
      <c r="O202" s="384"/>
      <c r="P202" s="384"/>
      <c r="Q202" s="384"/>
      <c r="R202" s="384"/>
      <c r="S202" s="384"/>
      <c r="T202" s="128"/>
      <c r="U202" s="128"/>
      <c r="V202" s="128"/>
      <c r="W202" s="128"/>
      <c r="X202" s="128"/>
      <c r="Y202" s="128"/>
      <c r="Z202" s="128"/>
      <c r="AA202" s="128"/>
      <c r="AB202" s="128"/>
      <c r="AC202" s="128"/>
      <c r="AD202" s="384"/>
      <c r="AE202" s="384"/>
      <c r="AF202" s="384"/>
      <c r="AG202" s="384"/>
      <c r="AH202" s="383"/>
      <c r="AI202" s="383"/>
      <c r="AJ202" s="249"/>
      <c r="AK202" s="274"/>
      <c r="AL202" s="191"/>
      <c r="AM202" s="126"/>
      <c r="AN202" s="384"/>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c r="A203" s="131" t="s">
        <v>9898</v>
      </c>
      <c r="B203" s="130" t="s">
        <v>9899</v>
      </c>
      <c r="C203" s="382">
        <v>194</v>
      </c>
      <c r="D203" s="383"/>
      <c r="E203" s="383"/>
      <c r="F203" s="383"/>
      <c r="G203" s="383"/>
      <c r="H203" s="383"/>
      <c r="I203" s="384"/>
      <c r="J203" s="384"/>
      <c r="K203" s="384"/>
      <c r="L203" s="384"/>
      <c r="M203" s="384"/>
      <c r="N203" s="384"/>
      <c r="O203" s="384"/>
      <c r="P203" s="129"/>
      <c r="Q203" s="128"/>
      <c r="R203" s="129"/>
      <c r="S203" s="384"/>
      <c r="T203" s="128"/>
      <c r="U203" s="128"/>
      <c r="V203" s="128"/>
      <c r="W203" s="128"/>
      <c r="X203" s="128"/>
      <c r="Y203" s="128"/>
      <c r="Z203" s="129"/>
      <c r="AA203" s="128"/>
      <c r="AB203" s="384"/>
      <c r="AC203" s="128"/>
      <c r="AD203" s="384"/>
      <c r="AE203" s="384"/>
      <c r="AF203" s="384"/>
      <c r="AG203" s="384"/>
      <c r="AH203" s="383"/>
      <c r="AI203" s="383"/>
      <c r="AJ203" s="249"/>
      <c r="AK203" s="249"/>
      <c r="AL203" s="191"/>
      <c r="AM203" s="126"/>
      <c r="AN203" s="384"/>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c r="A204" s="131" t="s">
        <v>1138</v>
      </c>
      <c r="B204" s="130" t="s">
        <v>9900</v>
      </c>
      <c r="C204" s="382">
        <v>195</v>
      </c>
      <c r="D204" s="383"/>
      <c r="E204" s="383"/>
      <c r="F204" s="383"/>
      <c r="G204" s="383"/>
      <c r="H204" s="383"/>
      <c r="I204" s="384"/>
      <c r="J204" s="384"/>
      <c r="K204" s="384"/>
      <c r="L204" s="384"/>
      <c r="M204" s="384"/>
      <c r="N204" s="384"/>
      <c r="O204" s="384"/>
      <c r="P204" s="384"/>
      <c r="Q204" s="384"/>
      <c r="R204" s="129"/>
      <c r="S204" s="384"/>
      <c r="T204" s="128"/>
      <c r="U204" s="128"/>
      <c r="V204" s="128"/>
      <c r="W204" s="128"/>
      <c r="X204" s="128"/>
      <c r="Y204" s="128"/>
      <c r="Z204" s="128"/>
      <c r="AA204" s="128"/>
      <c r="AB204" s="128"/>
      <c r="AC204" s="128"/>
      <c r="AD204" s="384"/>
      <c r="AE204" s="384"/>
      <c r="AF204" s="384"/>
      <c r="AG204" s="384"/>
      <c r="AH204" s="383"/>
      <c r="AI204" s="383"/>
      <c r="AJ204" s="249"/>
      <c r="AK204" s="249"/>
      <c r="AL204" s="191"/>
      <c r="AM204" s="126"/>
      <c r="AN204" s="384"/>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c r="A205" s="131" t="s">
        <v>9901</v>
      </c>
      <c r="B205" s="130" t="s">
        <v>1010</v>
      </c>
      <c r="C205" s="382">
        <v>196</v>
      </c>
      <c r="D205" s="383"/>
      <c r="E205" s="383"/>
      <c r="F205" s="383"/>
      <c r="G205" s="383"/>
      <c r="H205" s="383"/>
      <c r="I205" s="383"/>
      <c r="J205" s="383"/>
      <c r="K205" s="383"/>
      <c r="L205" s="383"/>
      <c r="M205" s="383"/>
      <c r="N205" s="383"/>
      <c r="O205" s="383"/>
      <c r="P205" s="383"/>
      <c r="Q205" s="128"/>
      <c r="R205" s="129"/>
      <c r="S205" s="384"/>
      <c r="T205" s="128"/>
      <c r="U205" s="128"/>
      <c r="V205" s="128"/>
      <c r="W205" s="128"/>
      <c r="X205" s="128"/>
      <c r="Y205" s="128"/>
      <c r="Z205" s="129"/>
      <c r="AA205" s="128"/>
      <c r="AB205" s="384"/>
      <c r="AC205" s="128"/>
      <c r="AD205" s="384"/>
      <c r="AE205" s="384"/>
      <c r="AF205" s="384"/>
      <c r="AG205" s="384"/>
      <c r="AH205" s="384"/>
      <c r="AI205" s="384"/>
      <c r="AJ205" s="249"/>
      <c r="AK205" s="249"/>
      <c r="AL205" s="191"/>
      <c r="AM205" s="383"/>
      <c r="AN205" s="384"/>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c r="A206" s="294" t="s">
        <v>12077</v>
      </c>
      <c r="B206" s="130" t="s">
        <v>9959</v>
      </c>
      <c r="C206" s="382">
        <v>197</v>
      </c>
      <c r="D206" s="383"/>
      <c r="E206" s="383"/>
      <c r="F206" s="383"/>
      <c r="G206" s="383"/>
      <c r="H206" s="383"/>
      <c r="I206" s="383"/>
      <c r="J206" s="383"/>
      <c r="K206" s="383"/>
      <c r="L206" s="383"/>
      <c r="M206" s="383"/>
      <c r="N206" s="383"/>
      <c r="O206" s="383"/>
      <c r="P206" s="383"/>
      <c r="Q206" s="383"/>
      <c r="R206" s="129"/>
      <c r="S206" s="384"/>
      <c r="T206" s="128"/>
      <c r="U206" s="128"/>
      <c r="V206" s="384"/>
      <c r="W206" s="384"/>
      <c r="X206" s="128"/>
      <c r="Y206" s="128"/>
      <c r="Z206" s="129"/>
      <c r="AA206" s="128"/>
      <c r="AB206" s="384"/>
      <c r="AC206" s="128"/>
      <c r="AD206" s="384"/>
      <c r="AE206" s="384"/>
      <c r="AF206" s="384"/>
      <c r="AG206" s="384"/>
      <c r="AH206" s="384"/>
      <c r="AI206" s="384"/>
      <c r="AJ206" s="249"/>
      <c r="AK206" s="249"/>
      <c r="AL206" s="191"/>
      <c r="AM206" s="383"/>
      <c r="AN206" s="384"/>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row>
    <row r="207" spans="1:137" s="117" customFormat="1" ht="52.5" customHeight="1">
      <c r="A207" s="294" t="s">
        <v>12078</v>
      </c>
      <c r="B207" s="130" t="s">
        <v>12079</v>
      </c>
      <c r="C207" s="382">
        <v>198</v>
      </c>
      <c r="D207" s="383"/>
      <c r="E207" s="383">
        <v>2</v>
      </c>
      <c r="F207" s="383">
        <v>2</v>
      </c>
      <c r="G207" s="383"/>
      <c r="H207" s="383"/>
      <c r="I207" s="383"/>
      <c r="J207" s="383"/>
      <c r="K207" s="383"/>
      <c r="L207" s="383"/>
      <c r="M207" s="383">
        <v>2</v>
      </c>
      <c r="N207" s="128"/>
      <c r="O207" s="128"/>
      <c r="P207" s="128"/>
      <c r="Q207" s="383">
        <v>2</v>
      </c>
      <c r="R207" s="129"/>
      <c r="S207" s="384">
        <v>2</v>
      </c>
      <c r="T207" s="128"/>
      <c r="U207" s="128"/>
      <c r="V207" s="128"/>
      <c r="W207" s="128"/>
      <c r="X207" s="128"/>
      <c r="Y207" s="128"/>
      <c r="Z207" s="129"/>
      <c r="AA207" s="128"/>
      <c r="AB207" s="384"/>
      <c r="AC207" s="128"/>
      <c r="AD207" s="384">
        <v>60000</v>
      </c>
      <c r="AE207" s="384">
        <v>60000</v>
      </c>
      <c r="AF207" s="384">
        <v>60000</v>
      </c>
      <c r="AG207" s="384"/>
      <c r="AH207" s="384"/>
      <c r="AI207" s="384"/>
      <c r="AJ207" s="249"/>
      <c r="AK207" s="249"/>
      <c r="AL207" s="191">
        <v>2</v>
      </c>
      <c r="AM207" s="383"/>
      <c r="AN207" s="384"/>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row>
    <row r="208" spans="1:137" s="117" customFormat="1" ht="55.5" customHeight="1">
      <c r="A208" s="294" t="s">
        <v>12080</v>
      </c>
      <c r="B208" s="130" t="s">
        <v>12081</v>
      </c>
      <c r="C208" s="382">
        <v>199</v>
      </c>
      <c r="D208" s="383"/>
      <c r="E208" s="383"/>
      <c r="F208" s="383"/>
      <c r="G208" s="383"/>
      <c r="H208" s="383"/>
      <c r="I208" s="383"/>
      <c r="J208" s="383"/>
      <c r="K208" s="383"/>
      <c r="L208" s="383"/>
      <c r="M208" s="383"/>
      <c r="N208" s="383"/>
      <c r="O208" s="383"/>
      <c r="P208" s="383"/>
      <c r="Q208" s="128"/>
      <c r="R208" s="129"/>
      <c r="S208" s="384"/>
      <c r="T208" s="128"/>
      <c r="U208" s="128"/>
      <c r="V208" s="128"/>
      <c r="W208" s="128"/>
      <c r="X208" s="128"/>
      <c r="Y208" s="128"/>
      <c r="Z208" s="129"/>
      <c r="AA208" s="128"/>
      <c r="AB208" s="384"/>
      <c r="AC208" s="128"/>
      <c r="AD208" s="384"/>
      <c r="AE208" s="384"/>
      <c r="AF208" s="384"/>
      <c r="AG208" s="384"/>
      <c r="AH208" s="384"/>
      <c r="AI208" s="384"/>
      <c r="AJ208" s="249"/>
      <c r="AK208" s="249"/>
      <c r="AL208" s="191"/>
      <c r="AM208" s="383"/>
      <c r="AN208" s="384"/>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row>
    <row r="209" spans="1:137" s="117" customFormat="1" ht="66.599999999999994" customHeight="1">
      <c r="A209" s="131" t="s">
        <v>9902</v>
      </c>
      <c r="B209" s="130" t="s">
        <v>9903</v>
      </c>
      <c r="C209" s="382">
        <v>200</v>
      </c>
      <c r="D209" s="383"/>
      <c r="E209" s="383"/>
      <c r="F209" s="383"/>
      <c r="G209" s="383"/>
      <c r="H209" s="383"/>
      <c r="I209" s="383"/>
      <c r="J209" s="383"/>
      <c r="K209" s="383"/>
      <c r="L209" s="383"/>
      <c r="M209" s="383"/>
      <c r="N209" s="128"/>
      <c r="O209" s="128"/>
      <c r="P209" s="128"/>
      <c r="Q209" s="383"/>
      <c r="R209" s="129"/>
      <c r="S209" s="383"/>
      <c r="T209" s="128"/>
      <c r="U209" s="128"/>
      <c r="V209" s="128"/>
      <c r="W209" s="128"/>
      <c r="X209" s="128"/>
      <c r="Y209" s="128"/>
      <c r="Z209" s="128"/>
      <c r="AA209" s="128"/>
      <c r="AB209" s="384"/>
      <c r="AC209" s="384"/>
      <c r="AD209" s="384"/>
      <c r="AE209" s="384"/>
      <c r="AF209" s="384"/>
      <c r="AG209" s="384"/>
      <c r="AH209" s="384"/>
      <c r="AI209" s="384"/>
      <c r="AJ209" s="249"/>
      <c r="AK209" s="249"/>
      <c r="AL209" s="191"/>
      <c r="AM209" s="126"/>
      <c r="AN209" s="383"/>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c r="A210" s="131" t="s">
        <v>9904</v>
      </c>
      <c r="B210" s="130" t="s">
        <v>285</v>
      </c>
      <c r="C210" s="382">
        <v>201</v>
      </c>
      <c r="D210" s="383"/>
      <c r="E210" s="383"/>
      <c r="F210" s="383"/>
      <c r="G210" s="383"/>
      <c r="H210" s="383"/>
      <c r="I210" s="384"/>
      <c r="J210" s="384"/>
      <c r="K210" s="384"/>
      <c r="L210" s="384"/>
      <c r="M210" s="129"/>
      <c r="N210" s="129"/>
      <c r="O210" s="384"/>
      <c r="P210" s="129"/>
      <c r="Q210" s="128"/>
      <c r="R210" s="129"/>
      <c r="S210" s="384"/>
      <c r="T210" s="128"/>
      <c r="U210" s="128"/>
      <c r="V210" s="128"/>
      <c r="W210" s="384"/>
      <c r="X210" s="128"/>
      <c r="Y210" s="128"/>
      <c r="Z210" s="129"/>
      <c r="AA210" s="128"/>
      <c r="AB210" s="384"/>
      <c r="AC210" s="128"/>
      <c r="AD210" s="384"/>
      <c r="AE210" s="384"/>
      <c r="AF210" s="384"/>
      <c r="AG210" s="384"/>
      <c r="AH210" s="383"/>
      <c r="AI210" s="383"/>
      <c r="AJ210" s="249"/>
      <c r="AK210" s="249"/>
      <c r="AL210" s="191"/>
      <c r="AM210" s="126"/>
      <c r="AN210" s="384"/>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c r="A211" s="131" t="s">
        <v>1011</v>
      </c>
      <c r="B211" s="130" t="s">
        <v>1012</v>
      </c>
      <c r="C211" s="382">
        <v>202</v>
      </c>
      <c r="D211" s="383"/>
      <c r="E211" s="383"/>
      <c r="F211" s="383"/>
      <c r="G211" s="383"/>
      <c r="H211" s="383"/>
      <c r="I211" s="383"/>
      <c r="J211" s="383"/>
      <c r="K211" s="383"/>
      <c r="L211" s="383"/>
      <c r="M211" s="129"/>
      <c r="N211" s="384"/>
      <c r="O211" s="384"/>
      <c r="P211" s="384"/>
      <c r="Q211" s="128"/>
      <c r="R211" s="129"/>
      <c r="S211" s="384"/>
      <c r="T211" s="128"/>
      <c r="U211" s="128"/>
      <c r="V211" s="128"/>
      <c r="W211" s="128"/>
      <c r="X211" s="128"/>
      <c r="Y211" s="128"/>
      <c r="Z211" s="129"/>
      <c r="AA211" s="128"/>
      <c r="AB211" s="384"/>
      <c r="AC211" s="128"/>
      <c r="AD211" s="384"/>
      <c r="AE211" s="384"/>
      <c r="AF211" s="384"/>
      <c r="AG211" s="384"/>
      <c r="AH211" s="384"/>
      <c r="AI211" s="384"/>
      <c r="AJ211" s="249"/>
      <c r="AK211" s="249"/>
      <c r="AL211" s="191"/>
      <c r="AM211" s="126"/>
      <c r="AN211" s="384"/>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c r="A212" s="131" t="s">
        <v>111</v>
      </c>
      <c r="B212" s="130" t="s">
        <v>112</v>
      </c>
      <c r="C212" s="382">
        <v>203</v>
      </c>
      <c r="D212" s="383"/>
      <c r="E212" s="383"/>
      <c r="F212" s="383"/>
      <c r="G212" s="383"/>
      <c r="H212" s="383"/>
      <c r="I212" s="384"/>
      <c r="J212" s="384"/>
      <c r="K212" s="384"/>
      <c r="L212" s="384"/>
      <c r="M212" s="129"/>
      <c r="N212" s="384"/>
      <c r="O212" s="384"/>
      <c r="P212" s="384"/>
      <c r="Q212" s="384"/>
      <c r="R212" s="129"/>
      <c r="S212" s="384"/>
      <c r="T212" s="128"/>
      <c r="U212" s="128"/>
      <c r="V212" s="128"/>
      <c r="W212" s="128"/>
      <c r="X212" s="128"/>
      <c r="Y212" s="128"/>
      <c r="Z212" s="384"/>
      <c r="AA212" s="128"/>
      <c r="AB212" s="384"/>
      <c r="AC212" s="128"/>
      <c r="AD212" s="384"/>
      <c r="AE212" s="384"/>
      <c r="AF212" s="384"/>
      <c r="AG212" s="384"/>
      <c r="AH212" s="383"/>
      <c r="AI212" s="383"/>
      <c r="AJ212" s="249"/>
      <c r="AK212" s="274"/>
      <c r="AL212" s="191"/>
      <c r="AM212" s="126"/>
      <c r="AN212" s="384"/>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c r="A213" s="131" t="s">
        <v>1166</v>
      </c>
      <c r="B213" s="130" t="s">
        <v>113</v>
      </c>
      <c r="C213" s="382">
        <v>204</v>
      </c>
      <c r="D213" s="383"/>
      <c r="E213" s="383"/>
      <c r="F213" s="383"/>
      <c r="G213" s="383"/>
      <c r="H213" s="383"/>
      <c r="I213" s="384"/>
      <c r="J213" s="384"/>
      <c r="K213" s="384"/>
      <c r="L213" s="384"/>
      <c r="M213" s="129"/>
      <c r="N213" s="384"/>
      <c r="O213" s="384"/>
      <c r="P213" s="384"/>
      <c r="Q213" s="384"/>
      <c r="R213" s="129"/>
      <c r="S213" s="384"/>
      <c r="T213" s="128"/>
      <c r="U213" s="128"/>
      <c r="V213" s="384"/>
      <c r="W213" s="128"/>
      <c r="X213" s="128"/>
      <c r="Y213" s="128"/>
      <c r="Z213" s="128"/>
      <c r="AA213" s="128"/>
      <c r="AB213" s="128"/>
      <c r="AC213" s="128"/>
      <c r="AD213" s="384"/>
      <c r="AE213" s="384"/>
      <c r="AF213" s="384"/>
      <c r="AG213" s="384"/>
      <c r="AH213" s="383"/>
      <c r="AI213" s="383"/>
      <c r="AJ213" s="249"/>
      <c r="AK213" s="274"/>
      <c r="AL213" s="191"/>
      <c r="AM213" s="126"/>
      <c r="AN213" s="384"/>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c r="A214" s="131" t="s">
        <v>716</v>
      </c>
      <c r="B214" s="130" t="s">
        <v>833</v>
      </c>
      <c r="C214" s="382">
        <v>205</v>
      </c>
      <c r="D214" s="383"/>
      <c r="E214" s="383"/>
      <c r="F214" s="383"/>
      <c r="G214" s="383"/>
      <c r="H214" s="383"/>
      <c r="I214" s="384"/>
      <c r="J214" s="384"/>
      <c r="K214" s="384"/>
      <c r="L214" s="384"/>
      <c r="M214" s="384"/>
      <c r="N214" s="128"/>
      <c r="O214" s="384"/>
      <c r="P214" s="128"/>
      <c r="Q214" s="128"/>
      <c r="R214" s="384"/>
      <c r="S214" s="384"/>
      <c r="T214" s="128"/>
      <c r="U214" s="128"/>
      <c r="V214" s="384"/>
      <c r="W214" s="128"/>
      <c r="X214" s="128"/>
      <c r="Y214" s="128"/>
      <c r="Z214" s="128"/>
      <c r="AA214" s="128"/>
      <c r="AB214" s="128"/>
      <c r="AC214" s="128"/>
      <c r="AD214" s="384"/>
      <c r="AE214" s="384"/>
      <c r="AF214" s="384"/>
      <c r="AG214" s="384"/>
      <c r="AH214" s="383"/>
      <c r="AI214" s="383"/>
      <c r="AJ214" s="249"/>
      <c r="AK214" s="249"/>
      <c r="AL214" s="191"/>
      <c r="AM214" s="126"/>
      <c r="AN214" s="384"/>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c r="A215" s="131" t="s">
        <v>1013</v>
      </c>
      <c r="B215" s="130" t="s">
        <v>1014</v>
      </c>
      <c r="C215" s="382">
        <v>206</v>
      </c>
      <c r="D215" s="383"/>
      <c r="E215" s="383"/>
      <c r="F215" s="383"/>
      <c r="G215" s="383"/>
      <c r="H215" s="383"/>
      <c r="I215" s="383"/>
      <c r="J215" s="383"/>
      <c r="K215" s="383"/>
      <c r="L215" s="383"/>
      <c r="M215" s="383"/>
      <c r="N215" s="383"/>
      <c r="O215" s="383"/>
      <c r="P215" s="383"/>
      <c r="Q215" s="128"/>
      <c r="R215" s="129"/>
      <c r="S215" s="384"/>
      <c r="T215" s="128"/>
      <c r="U215" s="128"/>
      <c r="V215" s="384"/>
      <c r="W215" s="128"/>
      <c r="X215" s="128"/>
      <c r="Y215" s="128"/>
      <c r="Z215" s="128"/>
      <c r="AA215" s="128"/>
      <c r="AB215" s="128"/>
      <c r="AC215" s="128"/>
      <c r="AD215" s="384"/>
      <c r="AE215" s="384"/>
      <c r="AF215" s="384"/>
      <c r="AG215" s="384"/>
      <c r="AH215" s="384"/>
      <c r="AI215" s="384"/>
      <c r="AJ215" s="249"/>
      <c r="AK215" s="249"/>
      <c r="AL215" s="191"/>
      <c r="AM215" s="126"/>
      <c r="AN215" s="384"/>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c r="A216" s="131" t="s">
        <v>100</v>
      </c>
      <c r="B216" s="130" t="s">
        <v>101</v>
      </c>
      <c r="C216" s="382">
        <v>207</v>
      </c>
      <c r="D216" s="383"/>
      <c r="E216" s="383"/>
      <c r="F216" s="383"/>
      <c r="G216" s="383"/>
      <c r="H216" s="383"/>
      <c r="I216" s="384"/>
      <c r="J216" s="384"/>
      <c r="K216" s="384"/>
      <c r="L216" s="384"/>
      <c r="M216" s="384"/>
      <c r="N216" s="384"/>
      <c r="O216" s="384"/>
      <c r="P216" s="384"/>
      <c r="Q216" s="384"/>
      <c r="R216" s="129"/>
      <c r="S216" s="384"/>
      <c r="T216" s="128"/>
      <c r="U216" s="128"/>
      <c r="V216" s="128"/>
      <c r="W216" s="128"/>
      <c r="X216" s="128"/>
      <c r="Y216" s="128"/>
      <c r="Z216" s="129"/>
      <c r="AA216" s="128"/>
      <c r="AB216" s="384"/>
      <c r="AC216" s="128"/>
      <c r="AD216" s="384"/>
      <c r="AE216" s="384"/>
      <c r="AF216" s="384"/>
      <c r="AG216" s="384"/>
      <c r="AH216" s="383"/>
      <c r="AI216" s="383"/>
      <c r="AJ216" s="249"/>
      <c r="AK216" s="274"/>
      <c r="AL216" s="191"/>
      <c r="AM216" s="126"/>
      <c r="AN216" s="384"/>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c r="A217" s="131" t="s">
        <v>288</v>
      </c>
      <c r="B217" s="130" t="s">
        <v>289</v>
      </c>
      <c r="C217" s="382">
        <v>208</v>
      </c>
      <c r="D217" s="383"/>
      <c r="E217" s="383"/>
      <c r="F217" s="383"/>
      <c r="G217" s="383"/>
      <c r="H217" s="383"/>
      <c r="I217" s="384"/>
      <c r="J217" s="384"/>
      <c r="K217" s="384"/>
      <c r="L217" s="384"/>
      <c r="M217" s="384"/>
      <c r="N217" s="129"/>
      <c r="O217" s="384"/>
      <c r="P217" s="129"/>
      <c r="Q217" s="384"/>
      <c r="R217" s="384"/>
      <c r="S217" s="384"/>
      <c r="T217" s="128"/>
      <c r="U217" s="128"/>
      <c r="V217" s="128"/>
      <c r="W217" s="128"/>
      <c r="X217" s="128"/>
      <c r="Y217" s="128"/>
      <c r="Z217" s="128"/>
      <c r="AA217" s="128"/>
      <c r="AB217" s="128"/>
      <c r="AC217" s="128"/>
      <c r="AD217" s="384"/>
      <c r="AE217" s="384"/>
      <c r="AF217" s="384"/>
      <c r="AG217" s="384"/>
      <c r="AH217" s="383"/>
      <c r="AI217" s="383"/>
      <c r="AJ217" s="249"/>
      <c r="AK217" s="274"/>
      <c r="AL217" s="191"/>
      <c r="AM217" s="126"/>
      <c r="AN217" s="384"/>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c r="A218" s="131" t="s">
        <v>9905</v>
      </c>
      <c r="B218" s="130" t="s">
        <v>1139</v>
      </c>
      <c r="C218" s="382">
        <v>209</v>
      </c>
      <c r="D218" s="384"/>
      <c r="E218" s="384"/>
      <c r="F218" s="384"/>
      <c r="G218" s="384"/>
      <c r="H218" s="384"/>
      <c r="I218" s="384"/>
      <c r="J218" s="384"/>
      <c r="K218" s="384"/>
      <c r="L218" s="384"/>
      <c r="M218" s="129"/>
      <c r="N218" s="128"/>
      <c r="O218" s="384"/>
      <c r="P218" s="128"/>
      <c r="Q218" s="128"/>
      <c r="R218" s="129"/>
      <c r="S218" s="384"/>
      <c r="T218" s="128"/>
      <c r="U218" s="128"/>
      <c r="V218" s="128"/>
      <c r="W218" s="128"/>
      <c r="X218" s="128"/>
      <c r="Y218" s="128"/>
      <c r="Z218" s="128"/>
      <c r="AA218" s="128"/>
      <c r="AB218" s="128"/>
      <c r="AC218" s="128"/>
      <c r="AD218" s="384"/>
      <c r="AE218" s="384"/>
      <c r="AF218" s="384"/>
      <c r="AG218" s="384"/>
      <c r="AH218" s="384"/>
      <c r="AI218" s="384"/>
      <c r="AJ218" s="249"/>
      <c r="AK218" s="127"/>
      <c r="AL218" s="191"/>
      <c r="AM218" s="127"/>
      <c r="AN218" s="384"/>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c r="A219" s="131" t="s">
        <v>218</v>
      </c>
      <c r="B219" s="130" t="s">
        <v>120</v>
      </c>
      <c r="C219" s="382">
        <v>210</v>
      </c>
      <c r="D219" s="383"/>
      <c r="E219" s="383"/>
      <c r="F219" s="383"/>
      <c r="G219" s="383"/>
      <c r="H219" s="383"/>
      <c r="I219" s="384"/>
      <c r="J219" s="384"/>
      <c r="K219" s="384"/>
      <c r="L219" s="384"/>
      <c r="M219" s="384"/>
      <c r="N219" s="384"/>
      <c r="O219" s="384"/>
      <c r="P219" s="384"/>
      <c r="Q219" s="384"/>
      <c r="R219" s="129"/>
      <c r="S219" s="384"/>
      <c r="T219" s="128"/>
      <c r="U219" s="128"/>
      <c r="V219" s="384"/>
      <c r="W219" s="128"/>
      <c r="X219" s="128"/>
      <c r="Y219" s="128"/>
      <c r="Z219" s="128"/>
      <c r="AA219" s="128"/>
      <c r="AB219" s="128"/>
      <c r="AC219" s="128"/>
      <c r="AD219" s="384"/>
      <c r="AE219" s="384"/>
      <c r="AF219" s="384"/>
      <c r="AG219" s="384"/>
      <c r="AH219" s="383"/>
      <c r="AI219" s="383"/>
      <c r="AJ219" s="249"/>
      <c r="AK219" s="274"/>
      <c r="AL219" s="191"/>
      <c r="AM219" s="126"/>
      <c r="AN219" s="384"/>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c r="A220" s="131" t="s">
        <v>1140</v>
      </c>
      <c r="B220" s="130" t="s">
        <v>717</v>
      </c>
      <c r="C220" s="382">
        <v>211</v>
      </c>
      <c r="D220" s="383"/>
      <c r="E220" s="383"/>
      <c r="F220" s="383"/>
      <c r="G220" s="383"/>
      <c r="H220" s="383"/>
      <c r="I220" s="384"/>
      <c r="J220" s="384"/>
      <c r="K220" s="384"/>
      <c r="L220" s="384"/>
      <c r="M220" s="384"/>
      <c r="N220" s="384"/>
      <c r="O220" s="384"/>
      <c r="P220" s="128"/>
      <c r="Q220" s="128"/>
      <c r="R220" s="129"/>
      <c r="S220" s="384"/>
      <c r="T220" s="128"/>
      <c r="U220" s="128"/>
      <c r="V220" s="384"/>
      <c r="W220" s="128"/>
      <c r="X220" s="128"/>
      <c r="Y220" s="128"/>
      <c r="Z220" s="128"/>
      <c r="AA220" s="128"/>
      <c r="AB220" s="128"/>
      <c r="AC220" s="128"/>
      <c r="AD220" s="384"/>
      <c r="AE220" s="384"/>
      <c r="AF220" s="384"/>
      <c r="AG220" s="384"/>
      <c r="AH220" s="383"/>
      <c r="AI220" s="383"/>
      <c r="AJ220" s="249"/>
      <c r="AK220" s="249"/>
      <c r="AL220" s="191"/>
      <c r="AM220" s="126"/>
      <c r="AN220" s="384"/>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c r="A221" s="131" t="s">
        <v>219</v>
      </c>
      <c r="B221" s="130" t="s">
        <v>718</v>
      </c>
      <c r="C221" s="382">
        <v>212</v>
      </c>
      <c r="D221" s="383"/>
      <c r="E221" s="383"/>
      <c r="F221" s="383"/>
      <c r="G221" s="383"/>
      <c r="H221" s="383"/>
      <c r="I221" s="384"/>
      <c r="J221" s="384"/>
      <c r="K221" s="384"/>
      <c r="L221" s="384"/>
      <c r="M221" s="384"/>
      <c r="N221" s="129"/>
      <c r="O221" s="129"/>
      <c r="P221" s="129"/>
      <c r="Q221" s="129"/>
      <c r="R221" s="129"/>
      <c r="S221" s="384"/>
      <c r="T221" s="128"/>
      <c r="U221" s="128"/>
      <c r="V221" s="384"/>
      <c r="W221" s="128"/>
      <c r="X221" s="128"/>
      <c r="Y221" s="128"/>
      <c r="Z221" s="128"/>
      <c r="AA221" s="128"/>
      <c r="AB221" s="128"/>
      <c r="AC221" s="128"/>
      <c r="AD221" s="384"/>
      <c r="AE221" s="384"/>
      <c r="AF221" s="384"/>
      <c r="AG221" s="384"/>
      <c r="AH221" s="383"/>
      <c r="AI221" s="383"/>
      <c r="AJ221" s="249"/>
      <c r="AK221" s="274"/>
      <c r="AL221" s="191"/>
      <c r="AM221" s="126"/>
      <c r="AN221" s="384"/>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c r="A222" s="131" t="s">
        <v>834</v>
      </c>
      <c r="B222" s="130" t="s">
        <v>835</v>
      </c>
      <c r="C222" s="382">
        <v>213</v>
      </c>
      <c r="D222" s="383"/>
      <c r="E222" s="383"/>
      <c r="F222" s="383"/>
      <c r="G222" s="383"/>
      <c r="H222" s="383"/>
      <c r="I222" s="384"/>
      <c r="J222" s="384"/>
      <c r="K222" s="384"/>
      <c r="L222" s="384"/>
      <c r="M222" s="384"/>
      <c r="N222" s="384"/>
      <c r="O222" s="384"/>
      <c r="P222" s="384"/>
      <c r="Q222" s="384"/>
      <c r="R222" s="129"/>
      <c r="S222" s="384"/>
      <c r="T222" s="128"/>
      <c r="U222" s="128"/>
      <c r="V222" s="384"/>
      <c r="W222" s="128"/>
      <c r="X222" s="128"/>
      <c r="Y222" s="128"/>
      <c r="Z222" s="128"/>
      <c r="AA222" s="128"/>
      <c r="AB222" s="128"/>
      <c r="AC222" s="128"/>
      <c r="AD222" s="384"/>
      <c r="AE222" s="384"/>
      <c r="AF222" s="384"/>
      <c r="AG222" s="384"/>
      <c r="AH222" s="383"/>
      <c r="AI222" s="383"/>
      <c r="AJ222" s="249"/>
      <c r="AK222" s="274"/>
      <c r="AL222" s="191"/>
      <c r="AM222" s="126"/>
      <c r="AN222" s="384"/>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c r="A223" s="131" t="s">
        <v>105</v>
      </c>
      <c r="B223" s="130" t="s">
        <v>106</v>
      </c>
      <c r="C223" s="382">
        <v>214</v>
      </c>
      <c r="D223" s="383"/>
      <c r="E223" s="383"/>
      <c r="F223" s="383"/>
      <c r="G223" s="383"/>
      <c r="H223" s="383"/>
      <c r="I223" s="384"/>
      <c r="J223" s="384"/>
      <c r="K223" s="384"/>
      <c r="L223" s="384"/>
      <c r="M223" s="384"/>
      <c r="N223" s="129"/>
      <c r="O223" s="384"/>
      <c r="P223" s="129"/>
      <c r="Q223" s="129"/>
      <c r="R223" s="384"/>
      <c r="S223" s="384"/>
      <c r="T223" s="128"/>
      <c r="U223" s="128"/>
      <c r="V223" s="384"/>
      <c r="W223" s="128"/>
      <c r="X223" s="128"/>
      <c r="Y223" s="128"/>
      <c r="Z223" s="128"/>
      <c r="AA223" s="128"/>
      <c r="AB223" s="128"/>
      <c r="AC223" s="128"/>
      <c r="AD223" s="384"/>
      <c r="AE223" s="384"/>
      <c r="AF223" s="384"/>
      <c r="AG223" s="384"/>
      <c r="AH223" s="383"/>
      <c r="AI223" s="383"/>
      <c r="AJ223" s="249"/>
      <c r="AK223" s="249"/>
      <c r="AL223" s="191"/>
      <c r="AM223" s="126"/>
      <c r="AN223" s="384"/>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c r="A224" s="131" t="s">
        <v>618</v>
      </c>
      <c r="B224" s="130" t="s">
        <v>619</v>
      </c>
      <c r="C224" s="382">
        <v>215</v>
      </c>
      <c r="D224" s="383"/>
      <c r="E224" s="383"/>
      <c r="F224" s="383"/>
      <c r="G224" s="383"/>
      <c r="H224" s="383"/>
      <c r="I224" s="384"/>
      <c r="J224" s="384"/>
      <c r="K224" s="384"/>
      <c r="L224" s="384"/>
      <c r="M224" s="384"/>
      <c r="N224" s="384"/>
      <c r="O224" s="384"/>
      <c r="P224" s="129"/>
      <c r="Q224" s="384"/>
      <c r="R224" s="384"/>
      <c r="S224" s="384"/>
      <c r="T224" s="128"/>
      <c r="U224" s="128"/>
      <c r="V224" s="128"/>
      <c r="W224" s="128"/>
      <c r="X224" s="128"/>
      <c r="Y224" s="128"/>
      <c r="Z224" s="128"/>
      <c r="AA224" s="128"/>
      <c r="AB224" s="128"/>
      <c r="AC224" s="128"/>
      <c r="AD224" s="384"/>
      <c r="AE224" s="384"/>
      <c r="AF224" s="384"/>
      <c r="AG224" s="384"/>
      <c r="AH224" s="383"/>
      <c r="AI224" s="383"/>
      <c r="AJ224" s="249"/>
      <c r="AK224" s="249"/>
      <c r="AL224" s="191"/>
      <c r="AM224" s="126"/>
      <c r="AN224" s="384"/>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c r="A225" s="131" t="s">
        <v>620</v>
      </c>
      <c r="B225" s="130" t="s">
        <v>719</v>
      </c>
      <c r="C225" s="382">
        <v>216</v>
      </c>
      <c r="D225" s="383"/>
      <c r="E225" s="383"/>
      <c r="F225" s="383"/>
      <c r="G225" s="383"/>
      <c r="H225" s="383"/>
      <c r="I225" s="384"/>
      <c r="J225" s="384"/>
      <c r="K225" s="384"/>
      <c r="L225" s="384"/>
      <c r="M225" s="384"/>
      <c r="N225" s="384"/>
      <c r="O225" s="384"/>
      <c r="P225" s="129"/>
      <c r="Q225" s="384"/>
      <c r="R225" s="384"/>
      <c r="S225" s="384"/>
      <c r="T225" s="128"/>
      <c r="U225" s="128"/>
      <c r="V225" s="128"/>
      <c r="W225" s="128"/>
      <c r="X225" s="128"/>
      <c r="Y225" s="128"/>
      <c r="Z225" s="128"/>
      <c r="AA225" s="128"/>
      <c r="AB225" s="128"/>
      <c r="AC225" s="128"/>
      <c r="AD225" s="384"/>
      <c r="AE225" s="384"/>
      <c r="AF225" s="384"/>
      <c r="AG225" s="384"/>
      <c r="AH225" s="383"/>
      <c r="AI225" s="383"/>
      <c r="AJ225" s="249"/>
      <c r="AK225" s="249"/>
      <c r="AL225" s="191"/>
      <c r="AM225" s="126"/>
      <c r="AN225" s="384"/>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c r="A226" s="131" t="s">
        <v>1457</v>
      </c>
      <c r="B226" s="130" t="s">
        <v>1458</v>
      </c>
      <c r="C226" s="382">
        <v>217</v>
      </c>
      <c r="D226" s="383"/>
      <c r="E226" s="383"/>
      <c r="F226" s="383"/>
      <c r="G226" s="383"/>
      <c r="H226" s="383"/>
      <c r="I226" s="384"/>
      <c r="J226" s="384"/>
      <c r="K226" s="384"/>
      <c r="L226" s="384"/>
      <c r="M226" s="384"/>
      <c r="N226" s="384"/>
      <c r="O226" s="384"/>
      <c r="P226" s="384"/>
      <c r="Q226" s="384"/>
      <c r="R226" s="129"/>
      <c r="S226" s="384"/>
      <c r="T226" s="128"/>
      <c r="U226" s="128"/>
      <c r="V226" s="128"/>
      <c r="W226" s="384"/>
      <c r="X226" s="128"/>
      <c r="Y226" s="128"/>
      <c r="Z226" s="129"/>
      <c r="AA226" s="128"/>
      <c r="AB226" s="384"/>
      <c r="AC226" s="128"/>
      <c r="AD226" s="384"/>
      <c r="AE226" s="384"/>
      <c r="AF226" s="384"/>
      <c r="AG226" s="384"/>
      <c r="AH226" s="383"/>
      <c r="AI226" s="383"/>
      <c r="AJ226" s="249"/>
      <c r="AK226" s="249"/>
      <c r="AL226" s="191"/>
      <c r="AM226" s="126"/>
      <c r="AN226" s="384"/>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c r="A227" s="131" t="s">
        <v>720</v>
      </c>
      <c r="B227" s="130" t="s">
        <v>721</v>
      </c>
      <c r="C227" s="382">
        <v>218</v>
      </c>
      <c r="D227" s="383"/>
      <c r="E227" s="383"/>
      <c r="F227" s="383"/>
      <c r="G227" s="383"/>
      <c r="H227" s="383"/>
      <c r="I227" s="384"/>
      <c r="J227" s="384"/>
      <c r="K227" s="384"/>
      <c r="L227" s="384"/>
      <c r="M227" s="384"/>
      <c r="N227" s="384"/>
      <c r="O227" s="384"/>
      <c r="P227" s="129"/>
      <c r="Q227" s="129"/>
      <c r="R227" s="384"/>
      <c r="S227" s="384"/>
      <c r="T227" s="128"/>
      <c r="U227" s="128"/>
      <c r="V227" s="128"/>
      <c r="W227" s="128"/>
      <c r="X227" s="128"/>
      <c r="Y227" s="128"/>
      <c r="Z227" s="128"/>
      <c r="AA227" s="128"/>
      <c r="AB227" s="128"/>
      <c r="AC227" s="128"/>
      <c r="AD227" s="384"/>
      <c r="AE227" s="384"/>
      <c r="AF227" s="384"/>
      <c r="AG227" s="384"/>
      <c r="AH227" s="383"/>
      <c r="AI227" s="383"/>
      <c r="AJ227" s="249"/>
      <c r="AK227" s="249"/>
      <c r="AL227" s="191"/>
      <c r="AM227" s="126"/>
      <c r="AN227" s="384"/>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c r="A228" s="131" t="s">
        <v>722</v>
      </c>
      <c r="B228" s="130" t="s">
        <v>723</v>
      </c>
      <c r="C228" s="382">
        <v>219</v>
      </c>
      <c r="D228" s="191"/>
      <c r="E228" s="191"/>
      <c r="F228" s="191"/>
      <c r="G228" s="191"/>
      <c r="H228" s="191"/>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4"/>
      <c r="AH228" s="191"/>
      <c r="AI228" s="191"/>
      <c r="AJ228" s="247"/>
      <c r="AK228" s="247"/>
      <c r="AL228" s="191"/>
      <c r="AM228" s="191"/>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c r="A229" s="131" t="s">
        <v>1459</v>
      </c>
      <c r="B229" s="130" t="s">
        <v>1460</v>
      </c>
      <c r="C229" s="382">
        <v>220</v>
      </c>
      <c r="D229" s="191"/>
      <c r="E229" s="191"/>
      <c r="F229" s="191"/>
      <c r="G229" s="191"/>
      <c r="H229" s="191"/>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4"/>
      <c r="AH229" s="191"/>
      <c r="AI229" s="191"/>
      <c r="AJ229" s="247"/>
      <c r="AK229" s="247"/>
      <c r="AL229" s="191"/>
      <c r="AM229" s="191"/>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c r="A230" s="131" t="s">
        <v>621</v>
      </c>
      <c r="B230" s="130" t="s">
        <v>347</v>
      </c>
      <c r="C230" s="382">
        <v>221</v>
      </c>
      <c r="D230" s="383"/>
      <c r="E230" s="383"/>
      <c r="F230" s="383"/>
      <c r="G230" s="383"/>
      <c r="H230" s="383"/>
      <c r="I230" s="384"/>
      <c r="J230" s="384"/>
      <c r="K230" s="384"/>
      <c r="L230" s="384"/>
      <c r="M230" s="384"/>
      <c r="N230" s="384"/>
      <c r="O230" s="384"/>
      <c r="P230" s="129"/>
      <c r="Q230" s="129"/>
      <c r="R230" s="384"/>
      <c r="S230" s="384"/>
      <c r="T230" s="128"/>
      <c r="U230" s="128"/>
      <c r="V230" s="384"/>
      <c r="W230" s="128"/>
      <c r="X230" s="128"/>
      <c r="Y230" s="128"/>
      <c r="Z230" s="128"/>
      <c r="AA230" s="128"/>
      <c r="AB230" s="128"/>
      <c r="AC230" s="128"/>
      <c r="AD230" s="384"/>
      <c r="AE230" s="384"/>
      <c r="AF230" s="384"/>
      <c r="AG230" s="384"/>
      <c r="AH230" s="383"/>
      <c r="AI230" s="383"/>
      <c r="AJ230" s="249"/>
      <c r="AK230" s="249"/>
      <c r="AL230" s="191"/>
      <c r="AM230" s="126"/>
      <c r="AN230" s="384"/>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c r="A231" s="131" t="s">
        <v>724</v>
      </c>
      <c r="B231" s="130" t="s">
        <v>348</v>
      </c>
      <c r="C231" s="382">
        <v>222</v>
      </c>
      <c r="D231" s="383"/>
      <c r="E231" s="383"/>
      <c r="F231" s="383"/>
      <c r="G231" s="383"/>
      <c r="H231" s="383"/>
      <c r="I231" s="384"/>
      <c r="J231" s="384"/>
      <c r="K231" s="384"/>
      <c r="L231" s="384"/>
      <c r="M231" s="384"/>
      <c r="N231" s="384"/>
      <c r="O231" s="384"/>
      <c r="P231" s="129"/>
      <c r="Q231" s="129"/>
      <c r="R231" s="384"/>
      <c r="S231" s="384"/>
      <c r="T231" s="128"/>
      <c r="U231" s="128"/>
      <c r="V231" s="384"/>
      <c r="W231" s="128"/>
      <c r="X231" s="128"/>
      <c r="Y231" s="128"/>
      <c r="Z231" s="128"/>
      <c r="AA231" s="128"/>
      <c r="AB231" s="128"/>
      <c r="AC231" s="128"/>
      <c r="AD231" s="384"/>
      <c r="AE231" s="384"/>
      <c r="AF231" s="384"/>
      <c r="AG231" s="384"/>
      <c r="AH231" s="383"/>
      <c r="AI231" s="383"/>
      <c r="AJ231" s="249"/>
      <c r="AK231" s="249"/>
      <c r="AL231" s="191"/>
      <c r="AM231" s="126"/>
      <c r="AN231" s="384"/>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c r="A232" s="131" t="s">
        <v>725</v>
      </c>
      <c r="B232" s="130" t="s">
        <v>622</v>
      </c>
      <c r="C232" s="382">
        <v>223</v>
      </c>
      <c r="D232" s="383"/>
      <c r="E232" s="383"/>
      <c r="F232" s="383"/>
      <c r="G232" s="383"/>
      <c r="H232" s="383"/>
      <c r="I232" s="384"/>
      <c r="J232" s="384"/>
      <c r="K232" s="384"/>
      <c r="L232" s="384"/>
      <c r="M232" s="384"/>
      <c r="N232" s="384"/>
      <c r="O232" s="384"/>
      <c r="P232" s="129"/>
      <c r="Q232" s="129"/>
      <c r="R232" s="129"/>
      <c r="S232" s="384"/>
      <c r="T232" s="128"/>
      <c r="U232" s="128"/>
      <c r="V232" s="128"/>
      <c r="W232" s="128"/>
      <c r="X232" s="128"/>
      <c r="Y232" s="128"/>
      <c r="Z232" s="128"/>
      <c r="AA232" s="128"/>
      <c r="AB232" s="128"/>
      <c r="AC232" s="128"/>
      <c r="AD232" s="384"/>
      <c r="AE232" s="384"/>
      <c r="AF232" s="384"/>
      <c r="AG232" s="384"/>
      <c r="AH232" s="383"/>
      <c r="AI232" s="383"/>
      <c r="AJ232" s="249"/>
      <c r="AK232" s="249"/>
      <c r="AL232" s="191"/>
      <c r="AM232" s="126"/>
      <c r="AN232" s="384"/>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c r="A233" s="131" t="s">
        <v>1015</v>
      </c>
      <c r="B233" s="130" t="s">
        <v>1016</v>
      </c>
      <c r="C233" s="382">
        <v>224</v>
      </c>
      <c r="D233" s="383"/>
      <c r="E233" s="383"/>
      <c r="F233" s="383"/>
      <c r="G233" s="383"/>
      <c r="H233" s="383"/>
      <c r="I233" s="384"/>
      <c r="J233" s="384"/>
      <c r="K233" s="384"/>
      <c r="L233" s="384"/>
      <c r="M233" s="384"/>
      <c r="N233" s="384"/>
      <c r="O233" s="384"/>
      <c r="P233" s="129"/>
      <c r="Q233" s="129"/>
      <c r="R233" s="129"/>
      <c r="S233" s="384"/>
      <c r="T233" s="128"/>
      <c r="U233" s="128"/>
      <c r="V233" s="384"/>
      <c r="W233" s="128"/>
      <c r="X233" s="128"/>
      <c r="Y233" s="128"/>
      <c r="Z233" s="128"/>
      <c r="AA233" s="128"/>
      <c r="AB233" s="128"/>
      <c r="AC233" s="128"/>
      <c r="AD233" s="384"/>
      <c r="AE233" s="384"/>
      <c r="AF233" s="384"/>
      <c r="AG233" s="384"/>
      <c r="AH233" s="383"/>
      <c r="AI233" s="383"/>
      <c r="AJ233" s="249"/>
      <c r="AK233" s="249"/>
      <c r="AL233" s="191"/>
      <c r="AM233" s="126"/>
      <c r="AN233" s="384"/>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c r="A234" s="131" t="s">
        <v>726</v>
      </c>
      <c r="B234" s="130" t="s">
        <v>727</v>
      </c>
      <c r="C234" s="382">
        <v>225</v>
      </c>
      <c r="D234" s="383"/>
      <c r="E234" s="383"/>
      <c r="F234" s="383"/>
      <c r="G234" s="383"/>
      <c r="H234" s="383"/>
      <c r="I234" s="384"/>
      <c r="J234" s="384"/>
      <c r="K234" s="384"/>
      <c r="L234" s="384"/>
      <c r="M234" s="384"/>
      <c r="N234" s="384"/>
      <c r="O234" s="384"/>
      <c r="P234" s="128"/>
      <c r="Q234" s="128"/>
      <c r="R234" s="129"/>
      <c r="S234" s="384"/>
      <c r="T234" s="128"/>
      <c r="U234" s="128"/>
      <c r="V234" s="384"/>
      <c r="W234" s="384"/>
      <c r="X234" s="128"/>
      <c r="Y234" s="128"/>
      <c r="Z234" s="128"/>
      <c r="AA234" s="128"/>
      <c r="AB234" s="128"/>
      <c r="AC234" s="128"/>
      <c r="AD234" s="384"/>
      <c r="AE234" s="384"/>
      <c r="AF234" s="384"/>
      <c r="AG234" s="384"/>
      <c r="AH234" s="383"/>
      <c r="AI234" s="383"/>
      <c r="AJ234" s="249"/>
      <c r="AK234" s="249"/>
      <c r="AL234" s="191"/>
      <c r="AM234" s="126"/>
      <c r="AN234" s="384"/>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c r="A235" s="131" t="s">
        <v>728</v>
      </c>
      <c r="B235" s="130" t="s">
        <v>729</v>
      </c>
      <c r="C235" s="382">
        <v>226</v>
      </c>
      <c r="D235" s="383"/>
      <c r="E235" s="383"/>
      <c r="F235" s="383"/>
      <c r="G235" s="383"/>
      <c r="H235" s="383"/>
      <c r="I235" s="384"/>
      <c r="J235" s="384"/>
      <c r="K235" s="384"/>
      <c r="L235" s="384"/>
      <c r="M235" s="384"/>
      <c r="N235" s="128"/>
      <c r="O235" s="384"/>
      <c r="P235" s="128"/>
      <c r="Q235" s="128"/>
      <c r="R235" s="129"/>
      <c r="S235" s="129"/>
      <c r="T235" s="128"/>
      <c r="U235" s="128"/>
      <c r="V235" s="384"/>
      <c r="W235" s="128"/>
      <c r="X235" s="128"/>
      <c r="Y235" s="128"/>
      <c r="Z235" s="128"/>
      <c r="AA235" s="128"/>
      <c r="AB235" s="128"/>
      <c r="AC235" s="128"/>
      <c r="AD235" s="384"/>
      <c r="AE235" s="384"/>
      <c r="AF235" s="384"/>
      <c r="AG235" s="384"/>
      <c r="AH235" s="383"/>
      <c r="AI235" s="383"/>
      <c r="AJ235" s="249"/>
      <c r="AK235" s="249"/>
      <c r="AL235" s="191"/>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c r="A236" s="131" t="s">
        <v>730</v>
      </c>
      <c r="B236" s="130" t="s">
        <v>731</v>
      </c>
      <c r="C236" s="382">
        <v>227</v>
      </c>
      <c r="D236" s="383"/>
      <c r="E236" s="383"/>
      <c r="F236" s="383"/>
      <c r="G236" s="383"/>
      <c r="H236" s="383"/>
      <c r="I236" s="384"/>
      <c r="J236" s="384"/>
      <c r="K236" s="384"/>
      <c r="L236" s="384"/>
      <c r="M236" s="384"/>
      <c r="N236" s="384"/>
      <c r="O236" s="384"/>
      <c r="P236" s="384"/>
      <c r="Q236" s="128"/>
      <c r="R236" s="129"/>
      <c r="S236" s="384"/>
      <c r="T236" s="128"/>
      <c r="U236" s="128"/>
      <c r="V236" s="128"/>
      <c r="W236" s="384"/>
      <c r="X236" s="128"/>
      <c r="Y236" s="128"/>
      <c r="Z236" s="128"/>
      <c r="AA236" s="128"/>
      <c r="AB236" s="128"/>
      <c r="AC236" s="128"/>
      <c r="AD236" s="384"/>
      <c r="AE236" s="384"/>
      <c r="AF236" s="384"/>
      <c r="AG236" s="384"/>
      <c r="AH236" s="383"/>
      <c r="AI236" s="383"/>
      <c r="AJ236" s="249"/>
      <c r="AK236" s="249"/>
      <c r="AL236" s="191"/>
      <c r="AM236" s="126"/>
      <c r="AN236" s="384"/>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c r="A237" s="131" t="s">
        <v>1085</v>
      </c>
      <c r="B237" s="130" t="s">
        <v>732</v>
      </c>
      <c r="C237" s="382">
        <v>228</v>
      </c>
      <c r="D237" s="383"/>
      <c r="E237" s="383"/>
      <c r="F237" s="383"/>
      <c r="G237" s="383"/>
      <c r="H237" s="383"/>
      <c r="I237" s="384"/>
      <c r="J237" s="384"/>
      <c r="K237" s="384"/>
      <c r="L237" s="384"/>
      <c r="M237" s="384"/>
      <c r="N237" s="384"/>
      <c r="O237" s="384"/>
      <c r="P237" s="384"/>
      <c r="Q237" s="384"/>
      <c r="R237" s="129"/>
      <c r="S237" s="384"/>
      <c r="T237" s="128"/>
      <c r="U237" s="128"/>
      <c r="V237" s="384"/>
      <c r="W237" s="384"/>
      <c r="X237" s="128"/>
      <c r="Y237" s="128"/>
      <c r="Z237" s="128"/>
      <c r="AA237" s="128"/>
      <c r="AB237" s="128"/>
      <c r="AC237" s="128"/>
      <c r="AD237" s="384"/>
      <c r="AE237" s="384"/>
      <c r="AF237" s="384"/>
      <c r="AG237" s="384"/>
      <c r="AH237" s="383"/>
      <c r="AI237" s="383"/>
      <c r="AJ237" s="249"/>
      <c r="AK237" s="249"/>
      <c r="AL237" s="191"/>
      <c r="AM237" s="126"/>
      <c r="AN237" s="384"/>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c r="A238" s="131" t="s">
        <v>733</v>
      </c>
      <c r="B238" s="130" t="s">
        <v>734</v>
      </c>
      <c r="C238" s="382">
        <v>229</v>
      </c>
      <c r="D238" s="383"/>
      <c r="E238" s="383"/>
      <c r="F238" s="383"/>
      <c r="G238" s="383"/>
      <c r="H238" s="383"/>
      <c r="I238" s="384"/>
      <c r="J238" s="384"/>
      <c r="K238" s="384"/>
      <c r="L238" s="384"/>
      <c r="M238" s="384"/>
      <c r="N238" s="384"/>
      <c r="O238" s="384"/>
      <c r="P238" s="384"/>
      <c r="Q238" s="129"/>
      <c r="R238" s="129"/>
      <c r="S238" s="384"/>
      <c r="T238" s="128"/>
      <c r="U238" s="128"/>
      <c r="V238" s="128"/>
      <c r="W238" s="384"/>
      <c r="X238" s="128"/>
      <c r="Y238" s="128"/>
      <c r="Z238" s="128"/>
      <c r="AA238" s="128"/>
      <c r="AB238" s="128"/>
      <c r="AC238" s="128"/>
      <c r="AD238" s="384"/>
      <c r="AE238" s="384"/>
      <c r="AF238" s="384"/>
      <c r="AG238" s="384"/>
      <c r="AH238" s="383"/>
      <c r="AI238" s="383"/>
      <c r="AJ238" s="249"/>
      <c r="AK238" s="249"/>
      <c r="AL238" s="191"/>
      <c r="AM238" s="126"/>
      <c r="AN238" s="384"/>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c r="A239" s="131" t="s">
        <v>1167</v>
      </c>
      <c r="B239" s="130" t="s">
        <v>735</v>
      </c>
      <c r="C239" s="382">
        <v>230</v>
      </c>
      <c r="D239" s="383"/>
      <c r="E239" s="383"/>
      <c r="F239" s="383"/>
      <c r="G239" s="383"/>
      <c r="H239" s="383"/>
      <c r="I239" s="384"/>
      <c r="J239" s="384"/>
      <c r="K239" s="384"/>
      <c r="L239" s="384"/>
      <c r="M239" s="384"/>
      <c r="N239" s="384"/>
      <c r="O239" s="384"/>
      <c r="P239" s="384"/>
      <c r="Q239" s="129"/>
      <c r="R239" s="129"/>
      <c r="S239" s="384"/>
      <c r="T239" s="128"/>
      <c r="U239" s="128"/>
      <c r="V239" s="384"/>
      <c r="W239" s="128"/>
      <c r="X239" s="128"/>
      <c r="Y239" s="128"/>
      <c r="Z239" s="128"/>
      <c r="AA239" s="128"/>
      <c r="AB239" s="128"/>
      <c r="AC239" s="128"/>
      <c r="AD239" s="384"/>
      <c r="AE239" s="384"/>
      <c r="AF239" s="384"/>
      <c r="AG239" s="384"/>
      <c r="AH239" s="383"/>
      <c r="AI239" s="383"/>
      <c r="AJ239" s="249"/>
      <c r="AK239" s="249"/>
      <c r="AL239" s="191"/>
      <c r="AM239" s="126"/>
      <c r="AN239" s="384"/>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c r="A240" s="131" t="s">
        <v>736</v>
      </c>
      <c r="B240" s="130" t="s">
        <v>737</v>
      </c>
      <c r="C240" s="382">
        <v>231</v>
      </c>
      <c r="D240" s="383"/>
      <c r="E240" s="383"/>
      <c r="F240" s="383"/>
      <c r="G240" s="383"/>
      <c r="H240" s="383"/>
      <c r="I240" s="384"/>
      <c r="J240" s="384"/>
      <c r="K240" s="384"/>
      <c r="L240" s="384"/>
      <c r="M240" s="384"/>
      <c r="N240" s="384"/>
      <c r="O240" s="384"/>
      <c r="P240" s="384"/>
      <c r="Q240" s="384"/>
      <c r="R240" s="129"/>
      <c r="S240" s="384"/>
      <c r="T240" s="128"/>
      <c r="U240" s="128"/>
      <c r="V240" s="128"/>
      <c r="W240" s="128"/>
      <c r="X240" s="128"/>
      <c r="Y240" s="128"/>
      <c r="Z240" s="128"/>
      <c r="AA240" s="128"/>
      <c r="AB240" s="128"/>
      <c r="AC240" s="128"/>
      <c r="AD240" s="384"/>
      <c r="AE240" s="384"/>
      <c r="AF240" s="384"/>
      <c r="AG240" s="384"/>
      <c r="AH240" s="383"/>
      <c r="AI240" s="383"/>
      <c r="AJ240" s="249"/>
      <c r="AK240" s="249"/>
      <c r="AL240" s="191"/>
      <c r="AM240" s="126"/>
      <c r="AN240" s="384"/>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c r="A241" s="131" t="s">
        <v>1017</v>
      </c>
      <c r="B241" s="130" t="s">
        <v>1018</v>
      </c>
      <c r="C241" s="382">
        <v>232</v>
      </c>
      <c r="D241" s="383"/>
      <c r="E241" s="383"/>
      <c r="F241" s="383"/>
      <c r="G241" s="383"/>
      <c r="H241" s="383"/>
      <c r="I241" s="383"/>
      <c r="J241" s="383"/>
      <c r="K241" s="383"/>
      <c r="L241" s="383"/>
      <c r="M241" s="383"/>
      <c r="N241" s="383"/>
      <c r="O241" s="383"/>
      <c r="P241" s="129"/>
      <c r="Q241" s="128"/>
      <c r="R241" s="129"/>
      <c r="S241" s="384"/>
      <c r="T241" s="128"/>
      <c r="U241" s="128"/>
      <c r="V241" s="384"/>
      <c r="W241" s="128"/>
      <c r="X241" s="128"/>
      <c r="Y241" s="128"/>
      <c r="Z241" s="128"/>
      <c r="AA241" s="128"/>
      <c r="AB241" s="128"/>
      <c r="AC241" s="128"/>
      <c r="AD241" s="384"/>
      <c r="AE241" s="384"/>
      <c r="AF241" s="384"/>
      <c r="AG241" s="384"/>
      <c r="AH241" s="384"/>
      <c r="AI241" s="384"/>
      <c r="AJ241" s="249"/>
      <c r="AK241" s="249"/>
      <c r="AL241" s="191"/>
      <c r="AM241" s="126"/>
      <c r="AN241" s="384"/>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c r="A242" s="131" t="s">
        <v>9906</v>
      </c>
      <c r="B242" s="130" t="s">
        <v>114</v>
      </c>
      <c r="C242" s="382">
        <v>233</v>
      </c>
      <c r="D242" s="383"/>
      <c r="E242" s="383"/>
      <c r="F242" s="383"/>
      <c r="G242" s="383"/>
      <c r="H242" s="383"/>
      <c r="I242" s="384"/>
      <c r="J242" s="384"/>
      <c r="K242" s="384"/>
      <c r="L242" s="384"/>
      <c r="M242" s="384"/>
      <c r="N242" s="384"/>
      <c r="O242" s="384"/>
      <c r="P242" s="384"/>
      <c r="Q242" s="384"/>
      <c r="R242" s="384"/>
      <c r="S242" s="384"/>
      <c r="T242" s="128"/>
      <c r="U242" s="128"/>
      <c r="V242" s="384"/>
      <c r="W242" s="384"/>
      <c r="X242" s="128"/>
      <c r="Y242" s="128"/>
      <c r="Z242" s="129"/>
      <c r="AA242" s="128"/>
      <c r="AB242" s="384"/>
      <c r="AC242" s="128"/>
      <c r="AD242" s="384"/>
      <c r="AE242" s="384"/>
      <c r="AF242" s="384"/>
      <c r="AG242" s="384"/>
      <c r="AH242" s="383"/>
      <c r="AI242" s="383"/>
      <c r="AJ242" s="249"/>
      <c r="AK242" s="274"/>
      <c r="AL242" s="191"/>
      <c r="AM242" s="126"/>
      <c r="AN242" s="384"/>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c r="A243" s="131" t="s">
        <v>115</v>
      </c>
      <c r="B243" s="130" t="s">
        <v>116</v>
      </c>
      <c r="C243" s="382">
        <v>234</v>
      </c>
      <c r="D243" s="383"/>
      <c r="E243" s="383"/>
      <c r="F243" s="383"/>
      <c r="G243" s="383"/>
      <c r="H243" s="383"/>
      <c r="I243" s="384"/>
      <c r="J243" s="384"/>
      <c r="K243" s="384"/>
      <c r="L243" s="384"/>
      <c r="M243" s="384"/>
      <c r="N243" s="128"/>
      <c r="O243" s="384"/>
      <c r="P243" s="384"/>
      <c r="Q243" s="384"/>
      <c r="R243" s="384"/>
      <c r="S243" s="384"/>
      <c r="T243" s="128"/>
      <c r="U243" s="128"/>
      <c r="V243" s="128"/>
      <c r="W243" s="128"/>
      <c r="X243" s="128"/>
      <c r="Y243" s="128"/>
      <c r="Z243" s="128"/>
      <c r="AA243" s="128"/>
      <c r="AB243" s="128"/>
      <c r="AC243" s="128"/>
      <c r="AD243" s="384"/>
      <c r="AE243" s="384"/>
      <c r="AF243" s="384"/>
      <c r="AG243" s="384"/>
      <c r="AH243" s="383"/>
      <c r="AI243" s="383"/>
      <c r="AJ243" s="249"/>
      <c r="AK243" s="274"/>
      <c r="AL243" s="191"/>
      <c r="AM243" s="126"/>
      <c r="AN243" s="384"/>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c r="A244" s="131" t="s">
        <v>10</v>
      </c>
      <c r="B244" s="130" t="s">
        <v>11</v>
      </c>
      <c r="C244" s="382">
        <v>235</v>
      </c>
      <c r="D244" s="383"/>
      <c r="E244" s="383"/>
      <c r="F244" s="383"/>
      <c r="G244" s="383"/>
      <c r="H244" s="383"/>
      <c r="I244" s="384"/>
      <c r="J244" s="384"/>
      <c r="K244" s="384"/>
      <c r="L244" s="384"/>
      <c r="M244" s="384"/>
      <c r="N244" s="128"/>
      <c r="O244" s="384"/>
      <c r="P244" s="128"/>
      <c r="Q244" s="128"/>
      <c r="R244" s="384"/>
      <c r="S244" s="384"/>
      <c r="T244" s="128"/>
      <c r="U244" s="128"/>
      <c r="V244" s="128"/>
      <c r="W244" s="128"/>
      <c r="X244" s="128"/>
      <c r="Y244" s="128"/>
      <c r="Z244" s="128"/>
      <c r="AA244" s="128"/>
      <c r="AB244" s="128"/>
      <c r="AC244" s="128"/>
      <c r="AD244" s="384"/>
      <c r="AE244" s="384"/>
      <c r="AF244" s="384"/>
      <c r="AG244" s="384"/>
      <c r="AH244" s="383"/>
      <c r="AI244" s="383"/>
      <c r="AJ244" s="249"/>
      <c r="AK244" s="249"/>
      <c r="AL244" s="191"/>
      <c r="AM244" s="126"/>
      <c r="AN244" s="384"/>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c r="A245" s="131" t="s">
        <v>1168</v>
      </c>
      <c r="B245" s="130" t="s">
        <v>12</v>
      </c>
      <c r="C245" s="382">
        <v>236</v>
      </c>
      <c r="D245" s="383"/>
      <c r="E245" s="383"/>
      <c r="F245" s="383"/>
      <c r="G245" s="383"/>
      <c r="H245" s="383"/>
      <c r="I245" s="384"/>
      <c r="J245" s="384"/>
      <c r="K245" s="384"/>
      <c r="L245" s="384"/>
      <c r="M245" s="384"/>
      <c r="N245" s="128"/>
      <c r="O245" s="384"/>
      <c r="P245" s="128"/>
      <c r="Q245" s="128"/>
      <c r="R245" s="384"/>
      <c r="S245" s="384"/>
      <c r="T245" s="128"/>
      <c r="U245" s="128"/>
      <c r="V245" s="128"/>
      <c r="W245" s="128"/>
      <c r="X245" s="128"/>
      <c r="Y245" s="128"/>
      <c r="Z245" s="128"/>
      <c r="AA245" s="128"/>
      <c r="AB245" s="128"/>
      <c r="AC245" s="128"/>
      <c r="AD245" s="384"/>
      <c r="AE245" s="384"/>
      <c r="AF245" s="384"/>
      <c r="AG245" s="384"/>
      <c r="AH245" s="383"/>
      <c r="AI245" s="383"/>
      <c r="AJ245" s="249"/>
      <c r="AK245" s="249"/>
      <c r="AL245" s="191"/>
      <c r="AM245" s="126"/>
      <c r="AN245" s="384"/>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c r="A246" s="131" t="s">
        <v>1169</v>
      </c>
      <c r="B246" s="130" t="s">
        <v>13</v>
      </c>
      <c r="C246" s="382">
        <v>237</v>
      </c>
      <c r="D246" s="383"/>
      <c r="E246" s="383"/>
      <c r="F246" s="383"/>
      <c r="G246" s="383"/>
      <c r="H246" s="383"/>
      <c r="I246" s="384"/>
      <c r="J246" s="384"/>
      <c r="K246" s="384"/>
      <c r="L246" s="384"/>
      <c r="M246" s="384"/>
      <c r="N246" s="128"/>
      <c r="O246" s="384"/>
      <c r="P246" s="384"/>
      <c r="Q246" s="384"/>
      <c r="R246" s="129"/>
      <c r="S246" s="384"/>
      <c r="T246" s="128"/>
      <c r="U246" s="128"/>
      <c r="V246" s="128"/>
      <c r="W246" s="128"/>
      <c r="X246" s="128"/>
      <c r="Y246" s="128"/>
      <c r="Z246" s="128"/>
      <c r="AA246" s="128"/>
      <c r="AB246" s="128"/>
      <c r="AC246" s="128"/>
      <c r="AD246" s="384"/>
      <c r="AE246" s="384"/>
      <c r="AF246" s="384"/>
      <c r="AG246" s="384"/>
      <c r="AH246" s="383"/>
      <c r="AI246" s="383"/>
      <c r="AJ246" s="249"/>
      <c r="AK246" s="274"/>
      <c r="AL246" s="191"/>
      <c r="AM246" s="126"/>
      <c r="AN246" s="384"/>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c r="A247" s="131" t="s">
        <v>14</v>
      </c>
      <c r="B247" s="130" t="s">
        <v>15</v>
      </c>
      <c r="C247" s="382">
        <v>238</v>
      </c>
      <c r="D247" s="383"/>
      <c r="E247" s="383"/>
      <c r="F247" s="383"/>
      <c r="G247" s="383"/>
      <c r="H247" s="383"/>
      <c r="I247" s="384"/>
      <c r="J247" s="384"/>
      <c r="K247" s="384"/>
      <c r="L247" s="384"/>
      <c r="M247" s="384"/>
      <c r="N247" s="128"/>
      <c r="O247" s="384"/>
      <c r="P247" s="128"/>
      <c r="Q247" s="128"/>
      <c r="R247" s="129"/>
      <c r="S247" s="384"/>
      <c r="T247" s="128"/>
      <c r="U247" s="128"/>
      <c r="V247" s="128"/>
      <c r="W247" s="128"/>
      <c r="X247" s="128"/>
      <c r="Y247" s="128"/>
      <c r="Z247" s="128"/>
      <c r="AA247" s="128"/>
      <c r="AB247" s="128"/>
      <c r="AC247" s="128"/>
      <c r="AD247" s="384"/>
      <c r="AE247" s="384"/>
      <c r="AF247" s="384"/>
      <c r="AG247" s="384"/>
      <c r="AH247" s="383"/>
      <c r="AI247" s="383"/>
      <c r="AJ247" s="249"/>
      <c r="AK247" s="249"/>
      <c r="AL247" s="191"/>
      <c r="AM247" s="126"/>
      <c r="AN247" s="384"/>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c r="A248" s="131" t="s">
        <v>1170</v>
      </c>
      <c r="B248" s="130" t="s">
        <v>170</v>
      </c>
      <c r="C248" s="382">
        <v>239</v>
      </c>
      <c r="D248" s="383"/>
      <c r="E248" s="383"/>
      <c r="F248" s="383"/>
      <c r="G248" s="383"/>
      <c r="H248" s="383"/>
      <c r="I248" s="384"/>
      <c r="J248" s="384"/>
      <c r="K248" s="384"/>
      <c r="L248" s="384"/>
      <c r="M248" s="384"/>
      <c r="N248" s="128"/>
      <c r="O248" s="384"/>
      <c r="P248" s="128"/>
      <c r="Q248" s="128"/>
      <c r="R248" s="129"/>
      <c r="S248" s="384"/>
      <c r="T248" s="128"/>
      <c r="U248" s="128"/>
      <c r="V248" s="128"/>
      <c r="W248" s="128"/>
      <c r="X248" s="128"/>
      <c r="Y248" s="128"/>
      <c r="Z248" s="128"/>
      <c r="AA248" s="128"/>
      <c r="AB248" s="128"/>
      <c r="AC248" s="128"/>
      <c r="AD248" s="384"/>
      <c r="AE248" s="384"/>
      <c r="AF248" s="384"/>
      <c r="AG248" s="384"/>
      <c r="AH248" s="383"/>
      <c r="AI248" s="383"/>
      <c r="AJ248" s="249"/>
      <c r="AK248" s="249"/>
      <c r="AL248" s="191"/>
      <c r="AM248" s="126"/>
      <c r="AN248" s="384"/>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c r="A249" s="131" t="s">
        <v>135</v>
      </c>
      <c r="B249" s="130" t="s">
        <v>136</v>
      </c>
      <c r="C249" s="382">
        <v>240</v>
      </c>
      <c r="D249" s="383"/>
      <c r="E249" s="383"/>
      <c r="F249" s="383"/>
      <c r="G249" s="383"/>
      <c r="H249" s="383"/>
      <c r="I249" s="384"/>
      <c r="J249" s="384"/>
      <c r="K249" s="384"/>
      <c r="L249" s="384"/>
      <c r="M249" s="384"/>
      <c r="N249" s="128"/>
      <c r="O249" s="384"/>
      <c r="P249" s="128"/>
      <c r="Q249" s="128"/>
      <c r="R249" s="129"/>
      <c r="S249" s="384"/>
      <c r="T249" s="128"/>
      <c r="U249" s="128"/>
      <c r="V249" s="128"/>
      <c r="W249" s="128"/>
      <c r="X249" s="128"/>
      <c r="Y249" s="128"/>
      <c r="Z249" s="128"/>
      <c r="AA249" s="128"/>
      <c r="AB249" s="128"/>
      <c r="AC249" s="128"/>
      <c r="AD249" s="384"/>
      <c r="AE249" s="384"/>
      <c r="AF249" s="384"/>
      <c r="AG249" s="384"/>
      <c r="AH249" s="383"/>
      <c r="AI249" s="383"/>
      <c r="AJ249" s="249"/>
      <c r="AK249" s="249"/>
      <c r="AL249" s="191"/>
      <c r="AM249" s="126"/>
      <c r="AN249" s="384"/>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c r="A250" s="131" t="s">
        <v>207</v>
      </c>
      <c r="B250" s="130" t="s">
        <v>107</v>
      </c>
      <c r="C250" s="382">
        <v>241</v>
      </c>
      <c r="D250" s="383"/>
      <c r="E250" s="383"/>
      <c r="F250" s="383"/>
      <c r="G250" s="383"/>
      <c r="H250" s="383"/>
      <c r="I250" s="384"/>
      <c r="J250" s="384"/>
      <c r="K250" s="384"/>
      <c r="L250" s="384"/>
      <c r="M250" s="384"/>
      <c r="N250" s="384"/>
      <c r="O250" s="384"/>
      <c r="P250" s="128"/>
      <c r="Q250" s="128"/>
      <c r="R250" s="129"/>
      <c r="S250" s="384"/>
      <c r="T250" s="128"/>
      <c r="U250" s="128"/>
      <c r="V250" s="128"/>
      <c r="W250" s="128"/>
      <c r="X250" s="128"/>
      <c r="Y250" s="128"/>
      <c r="Z250" s="128"/>
      <c r="AA250" s="128"/>
      <c r="AB250" s="128"/>
      <c r="AC250" s="128"/>
      <c r="AD250" s="384"/>
      <c r="AE250" s="384"/>
      <c r="AF250" s="384"/>
      <c r="AG250" s="384"/>
      <c r="AH250" s="383"/>
      <c r="AI250" s="383"/>
      <c r="AJ250" s="249"/>
      <c r="AK250" s="249"/>
      <c r="AL250" s="191"/>
      <c r="AM250" s="126"/>
      <c r="AN250" s="384"/>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c r="A251" s="131" t="s">
        <v>836</v>
      </c>
      <c r="B251" s="130" t="s">
        <v>837</v>
      </c>
      <c r="C251" s="382">
        <v>242</v>
      </c>
      <c r="D251" s="383"/>
      <c r="E251" s="383"/>
      <c r="F251" s="383"/>
      <c r="G251" s="383"/>
      <c r="H251" s="383"/>
      <c r="I251" s="384"/>
      <c r="J251" s="384"/>
      <c r="K251" s="384"/>
      <c r="L251" s="384"/>
      <c r="M251" s="384"/>
      <c r="N251" s="384"/>
      <c r="O251" s="384"/>
      <c r="P251" s="128"/>
      <c r="Q251" s="128"/>
      <c r="R251" s="129"/>
      <c r="S251" s="384"/>
      <c r="T251" s="128"/>
      <c r="U251" s="128"/>
      <c r="V251" s="384"/>
      <c r="W251" s="128"/>
      <c r="X251" s="128"/>
      <c r="Y251" s="128"/>
      <c r="Z251" s="128"/>
      <c r="AA251" s="128"/>
      <c r="AB251" s="128"/>
      <c r="AC251" s="128"/>
      <c r="AD251" s="384"/>
      <c r="AE251" s="384"/>
      <c r="AF251" s="384"/>
      <c r="AG251" s="384"/>
      <c r="AH251" s="383"/>
      <c r="AI251" s="383"/>
      <c r="AJ251" s="249"/>
      <c r="AK251" s="249"/>
      <c r="AL251" s="191"/>
      <c r="AM251" s="126"/>
      <c r="AN251" s="384"/>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c r="A252" s="131" t="s">
        <v>1171</v>
      </c>
      <c r="B252" s="130" t="s">
        <v>322</v>
      </c>
      <c r="C252" s="382">
        <v>243</v>
      </c>
      <c r="D252" s="383"/>
      <c r="E252" s="383"/>
      <c r="F252" s="383"/>
      <c r="G252" s="383"/>
      <c r="H252" s="383"/>
      <c r="I252" s="384"/>
      <c r="J252" s="384"/>
      <c r="K252" s="384"/>
      <c r="L252" s="384"/>
      <c r="M252" s="384"/>
      <c r="N252" s="384"/>
      <c r="O252" s="384"/>
      <c r="P252" s="384"/>
      <c r="Q252" s="384"/>
      <c r="R252" s="129"/>
      <c r="S252" s="384"/>
      <c r="T252" s="128"/>
      <c r="U252" s="128"/>
      <c r="V252" s="128"/>
      <c r="W252" s="128"/>
      <c r="X252" s="128"/>
      <c r="Y252" s="128"/>
      <c r="Z252" s="129"/>
      <c r="AA252" s="128"/>
      <c r="AB252" s="384"/>
      <c r="AC252" s="128"/>
      <c r="AD252" s="384"/>
      <c r="AE252" s="384"/>
      <c r="AF252" s="384"/>
      <c r="AG252" s="384"/>
      <c r="AH252" s="383"/>
      <c r="AI252" s="383"/>
      <c r="AJ252" s="249"/>
      <c r="AK252" s="274"/>
      <c r="AL252" s="191"/>
      <c r="AM252" s="126"/>
      <c r="AN252" s="384"/>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c r="A253" s="131" t="s">
        <v>738</v>
      </c>
      <c r="B253" s="130" t="s">
        <v>514</v>
      </c>
      <c r="C253" s="382">
        <v>244</v>
      </c>
      <c r="D253" s="383"/>
      <c r="E253" s="383"/>
      <c r="F253" s="383"/>
      <c r="G253" s="383"/>
      <c r="H253" s="383"/>
      <c r="I253" s="384"/>
      <c r="J253" s="384"/>
      <c r="K253" s="384"/>
      <c r="L253" s="384"/>
      <c r="M253" s="384"/>
      <c r="N253" s="384"/>
      <c r="O253" s="384"/>
      <c r="P253" s="128"/>
      <c r="Q253" s="128"/>
      <c r="R253" s="129"/>
      <c r="S253" s="384"/>
      <c r="T253" s="128"/>
      <c r="U253" s="128"/>
      <c r="V253" s="384"/>
      <c r="W253" s="128"/>
      <c r="X253" s="128"/>
      <c r="Y253" s="128"/>
      <c r="Z253" s="129"/>
      <c r="AA253" s="128"/>
      <c r="AB253" s="384"/>
      <c r="AC253" s="128"/>
      <c r="AD253" s="384"/>
      <c r="AE253" s="384"/>
      <c r="AF253" s="384"/>
      <c r="AG253" s="384"/>
      <c r="AH253" s="383"/>
      <c r="AI253" s="383"/>
      <c r="AJ253" s="249"/>
      <c r="AK253" s="274"/>
      <c r="AL253" s="191"/>
      <c r="AM253" s="126"/>
      <c r="AN253" s="384"/>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c r="A254" s="131" t="s">
        <v>1172</v>
      </c>
      <c r="B254" s="130" t="s">
        <v>739</v>
      </c>
      <c r="C254" s="382">
        <v>245</v>
      </c>
      <c r="D254" s="383">
        <v>1</v>
      </c>
      <c r="E254" s="383"/>
      <c r="F254" s="383">
        <v>1</v>
      </c>
      <c r="G254" s="383"/>
      <c r="H254" s="383"/>
      <c r="I254" s="384"/>
      <c r="J254" s="384"/>
      <c r="K254" s="384"/>
      <c r="L254" s="384"/>
      <c r="M254" s="384">
        <v>1</v>
      </c>
      <c r="N254" s="384"/>
      <c r="O254" s="384">
        <v>1</v>
      </c>
      <c r="P254" s="384"/>
      <c r="Q254" s="384"/>
      <c r="R254" s="129"/>
      <c r="S254" s="384">
        <v>1</v>
      </c>
      <c r="T254" s="128"/>
      <c r="U254" s="128"/>
      <c r="V254" s="384"/>
      <c r="W254" s="128"/>
      <c r="X254" s="128"/>
      <c r="Y254" s="128"/>
      <c r="Z254" s="128"/>
      <c r="AA254" s="128"/>
      <c r="AB254" s="128"/>
      <c r="AC254" s="128"/>
      <c r="AD254" s="384">
        <v>10000</v>
      </c>
      <c r="AE254" s="384">
        <v>10000</v>
      </c>
      <c r="AF254" s="384">
        <v>10000</v>
      </c>
      <c r="AG254" s="384"/>
      <c r="AH254" s="383"/>
      <c r="AI254" s="383"/>
      <c r="AJ254" s="249"/>
      <c r="AK254" s="274"/>
      <c r="AL254" s="191">
        <v>1</v>
      </c>
      <c r="AM254" s="126"/>
      <c r="AN254" s="384"/>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c r="A255" s="131" t="s">
        <v>1141</v>
      </c>
      <c r="B255" s="130" t="s">
        <v>519</v>
      </c>
      <c r="C255" s="382">
        <v>246</v>
      </c>
      <c r="D255" s="383"/>
      <c r="E255" s="383"/>
      <c r="F255" s="383"/>
      <c r="G255" s="383"/>
      <c r="H255" s="383"/>
      <c r="I255" s="384"/>
      <c r="J255" s="384"/>
      <c r="K255" s="384"/>
      <c r="L255" s="384"/>
      <c r="M255" s="384"/>
      <c r="N255" s="128"/>
      <c r="O255" s="384"/>
      <c r="P255" s="128"/>
      <c r="Q255" s="128"/>
      <c r="R255" s="129"/>
      <c r="S255" s="384"/>
      <c r="T255" s="128"/>
      <c r="U255" s="128"/>
      <c r="V255" s="384"/>
      <c r="W255" s="128"/>
      <c r="X255" s="128"/>
      <c r="Y255" s="128"/>
      <c r="Z255" s="128"/>
      <c r="AA255" s="128"/>
      <c r="AB255" s="128"/>
      <c r="AC255" s="128"/>
      <c r="AD255" s="384"/>
      <c r="AE255" s="384"/>
      <c r="AF255" s="384"/>
      <c r="AG255" s="384"/>
      <c r="AH255" s="383"/>
      <c r="AI255" s="383"/>
      <c r="AJ255" s="249"/>
      <c r="AK255" s="274"/>
      <c r="AL255" s="191"/>
      <c r="AM255" s="126"/>
      <c r="AN255" s="384"/>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c r="A256" s="131" t="s">
        <v>740</v>
      </c>
      <c r="B256" s="130" t="s">
        <v>520</v>
      </c>
      <c r="C256" s="382">
        <v>247</v>
      </c>
      <c r="D256" s="383"/>
      <c r="E256" s="383"/>
      <c r="F256" s="383"/>
      <c r="G256" s="383"/>
      <c r="H256" s="383"/>
      <c r="I256" s="384"/>
      <c r="J256" s="384"/>
      <c r="K256" s="384"/>
      <c r="L256" s="384"/>
      <c r="M256" s="384"/>
      <c r="N256" s="128"/>
      <c r="O256" s="384"/>
      <c r="P256" s="128"/>
      <c r="Q256" s="128"/>
      <c r="R256" s="129"/>
      <c r="S256" s="384"/>
      <c r="T256" s="128"/>
      <c r="U256" s="128"/>
      <c r="V256" s="384"/>
      <c r="W256" s="128"/>
      <c r="X256" s="128"/>
      <c r="Y256" s="128"/>
      <c r="Z256" s="128"/>
      <c r="AA256" s="128"/>
      <c r="AB256" s="128"/>
      <c r="AC256" s="128"/>
      <c r="AD256" s="384"/>
      <c r="AE256" s="384"/>
      <c r="AF256" s="384"/>
      <c r="AG256" s="384"/>
      <c r="AH256" s="383"/>
      <c r="AI256" s="383"/>
      <c r="AJ256" s="249"/>
      <c r="AK256" s="274"/>
      <c r="AL256" s="191"/>
      <c r="AM256" s="126"/>
      <c r="AN256" s="384"/>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c r="A257" s="131" t="s">
        <v>1142</v>
      </c>
      <c r="B257" s="130" t="s">
        <v>741</v>
      </c>
      <c r="C257" s="382">
        <v>248</v>
      </c>
      <c r="D257" s="383"/>
      <c r="E257" s="383"/>
      <c r="F257" s="383"/>
      <c r="G257" s="383"/>
      <c r="H257" s="383"/>
      <c r="I257" s="384"/>
      <c r="J257" s="384"/>
      <c r="K257" s="384"/>
      <c r="L257" s="384"/>
      <c r="M257" s="129"/>
      <c r="N257" s="384"/>
      <c r="O257" s="384"/>
      <c r="P257" s="128"/>
      <c r="Q257" s="128"/>
      <c r="R257" s="129"/>
      <c r="S257" s="384"/>
      <c r="T257" s="128"/>
      <c r="U257" s="128"/>
      <c r="V257" s="384"/>
      <c r="W257" s="128"/>
      <c r="X257" s="128"/>
      <c r="Y257" s="128"/>
      <c r="Z257" s="128"/>
      <c r="AA257" s="128"/>
      <c r="AB257" s="128"/>
      <c r="AC257" s="128"/>
      <c r="AD257" s="384"/>
      <c r="AE257" s="384"/>
      <c r="AF257" s="384"/>
      <c r="AG257" s="384"/>
      <c r="AH257" s="383"/>
      <c r="AI257" s="383"/>
      <c r="AJ257" s="249"/>
      <c r="AK257" s="249"/>
      <c r="AL257" s="191"/>
      <c r="AM257" s="126"/>
      <c r="AN257" s="384"/>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c r="A258" s="131" t="s">
        <v>1143</v>
      </c>
      <c r="B258" s="130" t="s">
        <v>838</v>
      </c>
      <c r="C258" s="382">
        <v>249</v>
      </c>
      <c r="D258" s="383"/>
      <c r="E258" s="383"/>
      <c r="F258" s="383"/>
      <c r="G258" s="383"/>
      <c r="H258" s="383"/>
      <c r="I258" s="384"/>
      <c r="J258" s="384"/>
      <c r="K258" s="384"/>
      <c r="L258" s="384"/>
      <c r="M258" s="129"/>
      <c r="N258" s="384"/>
      <c r="O258" s="384"/>
      <c r="P258" s="384"/>
      <c r="Q258" s="384"/>
      <c r="R258" s="129"/>
      <c r="S258" s="384"/>
      <c r="T258" s="128"/>
      <c r="U258" s="128"/>
      <c r="V258" s="384"/>
      <c r="W258" s="128"/>
      <c r="X258" s="128"/>
      <c r="Y258" s="128"/>
      <c r="Z258" s="128"/>
      <c r="AA258" s="128"/>
      <c r="AB258" s="128"/>
      <c r="AC258" s="128"/>
      <c r="AD258" s="384"/>
      <c r="AE258" s="384"/>
      <c r="AF258" s="384"/>
      <c r="AG258" s="384"/>
      <c r="AH258" s="383"/>
      <c r="AI258" s="383"/>
      <c r="AJ258" s="249"/>
      <c r="AK258" s="274"/>
      <c r="AL258" s="191"/>
      <c r="AM258" s="126"/>
      <c r="AN258" s="384"/>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c r="A259" s="131" t="s">
        <v>1144</v>
      </c>
      <c r="B259" s="130" t="s">
        <v>9907</v>
      </c>
      <c r="C259" s="382">
        <v>250</v>
      </c>
      <c r="D259" s="383"/>
      <c r="E259" s="383"/>
      <c r="F259" s="383"/>
      <c r="G259" s="383"/>
      <c r="H259" s="383"/>
      <c r="I259" s="384"/>
      <c r="J259" s="384"/>
      <c r="K259" s="384"/>
      <c r="L259" s="384"/>
      <c r="M259" s="129"/>
      <c r="N259" s="384"/>
      <c r="O259" s="384"/>
      <c r="P259" s="128"/>
      <c r="Q259" s="128"/>
      <c r="R259" s="129"/>
      <c r="S259" s="384"/>
      <c r="T259" s="128"/>
      <c r="U259" s="128"/>
      <c r="V259" s="384"/>
      <c r="W259" s="128"/>
      <c r="X259" s="128"/>
      <c r="Y259" s="128"/>
      <c r="Z259" s="128"/>
      <c r="AA259" s="128"/>
      <c r="AB259" s="128"/>
      <c r="AC259" s="128"/>
      <c r="AD259" s="384"/>
      <c r="AE259" s="384"/>
      <c r="AF259" s="384"/>
      <c r="AG259" s="384"/>
      <c r="AH259" s="383"/>
      <c r="AI259" s="383"/>
      <c r="AJ259" s="249"/>
      <c r="AK259" s="249"/>
      <c r="AL259" s="191"/>
      <c r="AM259" s="126"/>
      <c r="AN259" s="384"/>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c r="A260" s="131" t="s">
        <v>323</v>
      </c>
      <c r="B260" s="130" t="s">
        <v>324</v>
      </c>
      <c r="C260" s="382">
        <v>251</v>
      </c>
      <c r="D260" s="383"/>
      <c r="E260" s="383"/>
      <c r="F260" s="383"/>
      <c r="G260" s="383"/>
      <c r="H260" s="383"/>
      <c r="I260" s="384"/>
      <c r="J260" s="384"/>
      <c r="K260" s="384"/>
      <c r="L260" s="384"/>
      <c r="M260" s="129"/>
      <c r="N260" s="384"/>
      <c r="O260" s="384"/>
      <c r="P260" s="128"/>
      <c r="Q260" s="128"/>
      <c r="R260" s="384"/>
      <c r="S260" s="384"/>
      <c r="T260" s="128"/>
      <c r="U260" s="128"/>
      <c r="V260" s="128"/>
      <c r="W260" s="128"/>
      <c r="X260" s="128"/>
      <c r="Y260" s="128"/>
      <c r="Z260" s="128"/>
      <c r="AA260" s="128"/>
      <c r="AB260" s="128"/>
      <c r="AC260" s="128"/>
      <c r="AD260" s="384"/>
      <c r="AE260" s="384"/>
      <c r="AF260" s="384"/>
      <c r="AG260" s="384"/>
      <c r="AH260" s="383"/>
      <c r="AI260" s="383"/>
      <c r="AJ260" s="128"/>
      <c r="AK260" s="128"/>
      <c r="AL260" s="191"/>
      <c r="AM260" s="126"/>
      <c r="AN260" s="384"/>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c r="A261" s="131" t="s">
        <v>742</v>
      </c>
      <c r="B261" s="130" t="s">
        <v>743</v>
      </c>
      <c r="C261" s="382">
        <v>252</v>
      </c>
      <c r="D261" s="383"/>
      <c r="E261" s="383"/>
      <c r="F261" s="383"/>
      <c r="G261" s="383"/>
      <c r="H261" s="383"/>
      <c r="I261" s="384"/>
      <c r="J261" s="384"/>
      <c r="K261" s="384"/>
      <c r="L261" s="384"/>
      <c r="M261" s="129"/>
      <c r="N261" s="384"/>
      <c r="O261" s="384"/>
      <c r="P261" s="128"/>
      <c r="Q261" s="128"/>
      <c r="R261" s="129"/>
      <c r="S261" s="384"/>
      <c r="T261" s="128"/>
      <c r="U261" s="128"/>
      <c r="V261" s="128"/>
      <c r="W261" s="128"/>
      <c r="X261" s="128"/>
      <c r="Y261" s="128"/>
      <c r="Z261" s="128"/>
      <c r="AA261" s="128"/>
      <c r="AB261" s="128"/>
      <c r="AC261" s="128"/>
      <c r="AD261" s="384"/>
      <c r="AE261" s="384"/>
      <c r="AF261" s="384"/>
      <c r="AG261" s="384"/>
      <c r="AH261" s="383"/>
      <c r="AI261" s="383"/>
      <c r="AJ261" s="128"/>
      <c r="AK261" s="128"/>
      <c r="AL261" s="191"/>
      <c r="AM261" s="126"/>
      <c r="AN261" s="384"/>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c r="A262" s="131" t="s">
        <v>325</v>
      </c>
      <c r="B262" s="130" t="s">
        <v>326</v>
      </c>
      <c r="C262" s="382">
        <v>253</v>
      </c>
      <c r="D262" s="383"/>
      <c r="E262" s="383"/>
      <c r="F262" s="383"/>
      <c r="G262" s="383"/>
      <c r="H262" s="383"/>
      <c r="I262" s="384"/>
      <c r="J262" s="384"/>
      <c r="K262" s="384"/>
      <c r="L262" s="384"/>
      <c r="M262" s="129"/>
      <c r="N262" s="384"/>
      <c r="O262" s="384"/>
      <c r="P262" s="384"/>
      <c r="Q262" s="128"/>
      <c r="R262" s="384"/>
      <c r="S262" s="384"/>
      <c r="T262" s="128"/>
      <c r="U262" s="128"/>
      <c r="V262" s="384"/>
      <c r="W262" s="384"/>
      <c r="X262" s="128"/>
      <c r="Y262" s="128"/>
      <c r="Z262" s="128"/>
      <c r="AA262" s="128"/>
      <c r="AB262" s="128"/>
      <c r="AC262" s="128"/>
      <c r="AD262" s="384"/>
      <c r="AE262" s="384"/>
      <c r="AF262" s="384"/>
      <c r="AG262" s="384"/>
      <c r="AH262" s="383"/>
      <c r="AI262" s="383"/>
      <c r="AJ262" s="249"/>
      <c r="AK262" s="274"/>
      <c r="AL262" s="191"/>
      <c r="AM262" s="126"/>
      <c r="AN262" s="384"/>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c r="A263" s="131" t="s">
        <v>744</v>
      </c>
      <c r="B263" s="130" t="s">
        <v>745</v>
      </c>
      <c r="C263" s="382">
        <v>254</v>
      </c>
      <c r="D263" s="383"/>
      <c r="E263" s="387"/>
      <c r="F263" s="383"/>
      <c r="G263" s="383"/>
      <c r="H263" s="383"/>
      <c r="I263" s="384"/>
      <c r="J263" s="384"/>
      <c r="K263" s="384"/>
      <c r="L263" s="384"/>
      <c r="M263" s="387"/>
      <c r="N263" s="384"/>
      <c r="O263" s="128"/>
      <c r="P263" s="128"/>
      <c r="Q263" s="128"/>
      <c r="R263" s="129"/>
      <c r="S263" s="384"/>
      <c r="T263" s="128"/>
      <c r="U263" s="128"/>
      <c r="V263" s="128"/>
      <c r="W263" s="128"/>
      <c r="X263" s="128"/>
      <c r="Y263" s="128"/>
      <c r="Z263" s="128"/>
      <c r="AA263" s="128"/>
      <c r="AB263" s="128"/>
      <c r="AC263" s="128"/>
      <c r="AD263" s="384"/>
      <c r="AE263" s="384"/>
      <c r="AF263" s="384"/>
      <c r="AG263" s="384"/>
      <c r="AH263" s="383"/>
      <c r="AI263" s="383"/>
      <c r="AJ263" s="128"/>
      <c r="AK263" s="128"/>
      <c r="AL263" s="128"/>
      <c r="AM263" s="126"/>
      <c r="AN263" s="384"/>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c r="A264" s="131" t="s">
        <v>746</v>
      </c>
      <c r="B264" s="130" t="s">
        <v>747</v>
      </c>
      <c r="C264" s="382">
        <v>255</v>
      </c>
      <c r="D264" s="383"/>
      <c r="E264" s="387"/>
      <c r="F264" s="383"/>
      <c r="G264" s="383"/>
      <c r="H264" s="383"/>
      <c r="I264" s="384"/>
      <c r="J264" s="384"/>
      <c r="K264" s="384"/>
      <c r="L264" s="384"/>
      <c r="M264" s="387"/>
      <c r="N264" s="384"/>
      <c r="O264" s="384"/>
      <c r="P264" s="384"/>
      <c r="Q264" s="128"/>
      <c r="R264" s="129"/>
      <c r="S264" s="384"/>
      <c r="T264" s="128"/>
      <c r="U264" s="128"/>
      <c r="V264" s="128"/>
      <c r="W264" s="128"/>
      <c r="X264" s="128"/>
      <c r="Y264" s="128"/>
      <c r="Z264" s="128"/>
      <c r="AA264" s="128"/>
      <c r="AB264" s="128"/>
      <c r="AC264" s="128"/>
      <c r="AD264" s="384"/>
      <c r="AE264" s="384"/>
      <c r="AF264" s="384"/>
      <c r="AG264" s="384"/>
      <c r="AH264" s="383"/>
      <c r="AI264" s="383"/>
      <c r="AJ264" s="249"/>
      <c r="AK264" s="274"/>
      <c r="AL264" s="191"/>
      <c r="AM264" s="383"/>
      <c r="AN264" s="384"/>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c r="A265" s="131" t="s">
        <v>12082</v>
      </c>
      <c r="B265" s="130" t="s">
        <v>12083</v>
      </c>
      <c r="C265" s="382">
        <v>256</v>
      </c>
      <c r="D265" s="383"/>
      <c r="E265" s="383"/>
      <c r="F265" s="383"/>
      <c r="G265" s="383"/>
      <c r="H265" s="383"/>
      <c r="I265" s="384"/>
      <c r="J265" s="384"/>
      <c r="K265" s="384"/>
      <c r="L265" s="384"/>
      <c r="M265" s="129"/>
      <c r="N265" s="387"/>
      <c r="O265" s="128"/>
      <c r="P265" s="128"/>
      <c r="Q265" s="128"/>
      <c r="R265" s="129"/>
      <c r="S265" s="384"/>
      <c r="T265" s="128"/>
      <c r="U265" s="128"/>
      <c r="V265" s="128"/>
      <c r="W265" s="384"/>
      <c r="X265" s="128"/>
      <c r="Y265" s="128"/>
      <c r="Z265" s="128"/>
      <c r="AA265" s="128"/>
      <c r="AB265" s="384"/>
      <c r="AC265" s="128"/>
      <c r="AD265" s="384"/>
      <c r="AE265" s="384"/>
      <c r="AF265" s="384"/>
      <c r="AG265" s="384"/>
      <c r="AH265" s="383"/>
      <c r="AI265" s="383"/>
      <c r="AJ265" s="128"/>
      <c r="AK265" s="128"/>
      <c r="AL265" s="128"/>
      <c r="AM265" s="383"/>
      <c r="AN265" s="384"/>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row>
    <row r="266" spans="1:137" s="117" customFormat="1" ht="163.9" customHeight="1">
      <c r="A266" s="131" t="s">
        <v>358</v>
      </c>
      <c r="B266" s="130" t="s">
        <v>256</v>
      </c>
      <c r="C266" s="382">
        <v>257</v>
      </c>
      <c r="D266" s="383"/>
      <c r="E266" s="383"/>
      <c r="F266" s="383"/>
      <c r="G266" s="383"/>
      <c r="H266" s="383"/>
      <c r="I266" s="384"/>
      <c r="J266" s="384"/>
      <c r="K266" s="384"/>
      <c r="L266" s="384"/>
      <c r="M266" s="129"/>
      <c r="N266" s="384"/>
      <c r="O266" s="384"/>
      <c r="P266" s="384"/>
      <c r="Q266" s="384"/>
      <c r="R266" s="129"/>
      <c r="S266" s="384"/>
      <c r="T266" s="128"/>
      <c r="U266" s="128"/>
      <c r="V266" s="384"/>
      <c r="W266" s="128"/>
      <c r="X266" s="128"/>
      <c r="Y266" s="128"/>
      <c r="Z266" s="128"/>
      <c r="AA266" s="128"/>
      <c r="AB266" s="128"/>
      <c r="AC266" s="128"/>
      <c r="AD266" s="384"/>
      <c r="AE266" s="384"/>
      <c r="AF266" s="384"/>
      <c r="AG266" s="384"/>
      <c r="AH266" s="383"/>
      <c r="AI266" s="383"/>
      <c r="AJ266" s="249"/>
      <c r="AK266" s="274"/>
      <c r="AL266" s="191"/>
      <c r="AM266" s="126"/>
      <c r="AN266" s="384"/>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c r="A267" s="131" t="s">
        <v>1173</v>
      </c>
      <c r="B267" s="130" t="s">
        <v>748</v>
      </c>
      <c r="C267" s="382">
        <v>258</v>
      </c>
      <c r="D267" s="383"/>
      <c r="E267" s="383"/>
      <c r="F267" s="383"/>
      <c r="G267" s="383"/>
      <c r="H267" s="383"/>
      <c r="I267" s="384"/>
      <c r="J267" s="384"/>
      <c r="K267" s="384"/>
      <c r="L267" s="384"/>
      <c r="M267" s="129"/>
      <c r="N267" s="129"/>
      <c r="O267" s="384"/>
      <c r="P267" s="128"/>
      <c r="Q267" s="128"/>
      <c r="R267" s="129"/>
      <c r="S267" s="384"/>
      <c r="T267" s="128"/>
      <c r="U267" s="128"/>
      <c r="V267" s="128"/>
      <c r="W267" s="128"/>
      <c r="X267" s="128"/>
      <c r="Y267" s="128"/>
      <c r="Z267" s="128"/>
      <c r="AA267" s="128"/>
      <c r="AB267" s="128"/>
      <c r="AC267" s="128"/>
      <c r="AD267" s="384"/>
      <c r="AE267" s="384"/>
      <c r="AF267" s="384"/>
      <c r="AG267" s="384"/>
      <c r="AH267" s="383"/>
      <c r="AI267" s="383"/>
      <c r="AJ267" s="249"/>
      <c r="AK267" s="274"/>
      <c r="AL267" s="191"/>
      <c r="AM267" s="126"/>
      <c r="AN267" s="384"/>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c r="A268" s="131" t="s">
        <v>24213</v>
      </c>
      <c r="B268" s="130" t="s">
        <v>1020</v>
      </c>
      <c r="C268" s="382">
        <v>259</v>
      </c>
      <c r="D268" s="383"/>
      <c r="E268" s="383"/>
      <c r="F268" s="383"/>
      <c r="G268" s="383"/>
      <c r="H268" s="383"/>
      <c r="I268" s="383"/>
      <c r="J268" s="383"/>
      <c r="K268" s="383"/>
      <c r="L268" s="383"/>
      <c r="M268" s="129"/>
      <c r="N268" s="129"/>
      <c r="O268" s="384"/>
      <c r="P268" s="384"/>
      <c r="Q268" s="128"/>
      <c r="R268" s="129"/>
      <c r="S268" s="384"/>
      <c r="T268" s="128"/>
      <c r="U268" s="128"/>
      <c r="V268" s="128"/>
      <c r="W268" s="128"/>
      <c r="X268" s="128"/>
      <c r="Y268" s="128"/>
      <c r="Z268" s="128"/>
      <c r="AA268" s="128"/>
      <c r="AB268" s="128"/>
      <c r="AC268" s="128"/>
      <c r="AD268" s="384"/>
      <c r="AE268" s="384"/>
      <c r="AF268" s="384"/>
      <c r="AG268" s="384"/>
      <c r="AH268" s="384"/>
      <c r="AI268" s="384"/>
      <c r="AJ268" s="249"/>
      <c r="AK268" s="127"/>
      <c r="AL268" s="191"/>
      <c r="AM268" s="126"/>
      <c r="AN268" s="384"/>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c r="A269" s="131" t="s">
        <v>12084</v>
      </c>
      <c r="B269" s="130" t="s">
        <v>12085</v>
      </c>
      <c r="C269" s="382">
        <v>260</v>
      </c>
      <c r="D269" s="383"/>
      <c r="E269" s="383"/>
      <c r="F269" s="383"/>
      <c r="G269" s="383"/>
      <c r="H269" s="383"/>
      <c r="I269" s="383"/>
      <c r="J269" s="383"/>
      <c r="K269" s="383"/>
      <c r="L269" s="383"/>
      <c r="M269" s="383"/>
      <c r="N269" s="383"/>
      <c r="O269" s="383"/>
      <c r="P269" s="383"/>
      <c r="Q269" s="383"/>
      <c r="R269" s="129"/>
      <c r="S269" s="383"/>
      <c r="T269" s="128"/>
      <c r="U269" s="128"/>
      <c r="V269" s="128"/>
      <c r="W269" s="128"/>
      <c r="X269" s="128"/>
      <c r="Y269" s="128"/>
      <c r="Z269" s="128"/>
      <c r="AA269" s="128"/>
      <c r="AB269" s="383"/>
      <c r="AC269" s="128"/>
      <c r="AD269" s="384"/>
      <c r="AE269" s="384"/>
      <c r="AF269" s="384"/>
      <c r="AG269" s="384"/>
      <c r="AH269" s="384"/>
      <c r="AI269" s="384"/>
      <c r="AJ269" s="249"/>
      <c r="AK269" s="384"/>
      <c r="AL269" s="384"/>
      <c r="AM269" s="384"/>
      <c r="AN269" s="384"/>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c r="A270" s="131" t="s">
        <v>11213</v>
      </c>
      <c r="B270" s="130" t="s">
        <v>199</v>
      </c>
      <c r="C270" s="382">
        <v>261</v>
      </c>
      <c r="D270" s="383"/>
      <c r="E270" s="383"/>
      <c r="F270" s="383"/>
      <c r="G270" s="383"/>
      <c r="H270" s="383"/>
      <c r="I270" s="384"/>
      <c r="J270" s="384"/>
      <c r="K270" s="384"/>
      <c r="L270" s="384"/>
      <c r="M270" s="384"/>
      <c r="N270" s="384"/>
      <c r="O270" s="384"/>
      <c r="P270" s="384"/>
      <c r="Q270" s="384"/>
      <c r="R270" s="384"/>
      <c r="S270" s="384"/>
      <c r="T270" s="128"/>
      <c r="U270" s="128"/>
      <c r="V270" s="384"/>
      <c r="W270" s="384"/>
      <c r="X270" s="128"/>
      <c r="Y270" s="128"/>
      <c r="Z270" s="128"/>
      <c r="AA270" s="128"/>
      <c r="AB270" s="384"/>
      <c r="AC270" s="128"/>
      <c r="AD270" s="384"/>
      <c r="AE270" s="384"/>
      <c r="AF270" s="384"/>
      <c r="AG270" s="384"/>
      <c r="AH270" s="383"/>
      <c r="AI270" s="383"/>
      <c r="AJ270" s="249"/>
      <c r="AK270" s="274"/>
      <c r="AL270" s="191"/>
      <c r="AM270" s="126"/>
      <c r="AN270" s="384"/>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c r="A271" s="131" t="s">
        <v>1174</v>
      </c>
      <c r="B271" s="130" t="s">
        <v>3</v>
      </c>
      <c r="C271" s="382">
        <v>262</v>
      </c>
      <c r="D271" s="383"/>
      <c r="E271" s="383"/>
      <c r="F271" s="383"/>
      <c r="G271" s="383"/>
      <c r="H271" s="383"/>
      <c r="I271" s="384"/>
      <c r="J271" s="384"/>
      <c r="K271" s="384"/>
      <c r="L271" s="384"/>
      <c r="M271" s="384"/>
      <c r="N271" s="384"/>
      <c r="O271" s="384"/>
      <c r="P271" s="384"/>
      <c r="Q271" s="384"/>
      <c r="R271" s="384"/>
      <c r="S271" s="384"/>
      <c r="T271" s="128"/>
      <c r="U271" s="128"/>
      <c r="V271" s="128"/>
      <c r="W271" s="128"/>
      <c r="X271" s="128"/>
      <c r="Y271" s="128"/>
      <c r="Z271" s="384"/>
      <c r="AA271" s="128"/>
      <c r="AB271" s="384"/>
      <c r="AC271" s="128"/>
      <c r="AD271" s="384"/>
      <c r="AE271" s="384"/>
      <c r="AF271" s="384"/>
      <c r="AG271" s="384"/>
      <c r="AH271" s="383"/>
      <c r="AI271" s="383"/>
      <c r="AJ271" s="249"/>
      <c r="AK271" s="274"/>
      <c r="AL271" s="191"/>
      <c r="AM271" s="126"/>
      <c r="AN271" s="384"/>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c r="A272" s="131" t="s">
        <v>1145</v>
      </c>
      <c r="B272" s="130" t="s">
        <v>200</v>
      </c>
      <c r="C272" s="382">
        <v>263</v>
      </c>
      <c r="D272" s="383"/>
      <c r="E272" s="383"/>
      <c r="F272" s="383"/>
      <c r="G272" s="383"/>
      <c r="H272" s="383"/>
      <c r="I272" s="384"/>
      <c r="J272" s="384"/>
      <c r="K272" s="384"/>
      <c r="L272" s="384"/>
      <c r="M272" s="384"/>
      <c r="N272" s="384"/>
      <c r="O272" s="384"/>
      <c r="P272" s="384"/>
      <c r="Q272" s="384"/>
      <c r="R272" s="129"/>
      <c r="S272" s="384"/>
      <c r="T272" s="128"/>
      <c r="U272" s="128"/>
      <c r="V272" s="128"/>
      <c r="W272" s="128"/>
      <c r="X272" s="128"/>
      <c r="Y272" s="128"/>
      <c r="Z272" s="384"/>
      <c r="AA272" s="128"/>
      <c r="AB272" s="384"/>
      <c r="AC272" s="128"/>
      <c r="AD272" s="384"/>
      <c r="AE272" s="384"/>
      <c r="AF272" s="384"/>
      <c r="AG272" s="384"/>
      <c r="AH272" s="383"/>
      <c r="AI272" s="383"/>
      <c r="AJ272" s="249"/>
      <c r="AK272" s="274"/>
      <c r="AL272" s="191"/>
      <c r="AM272" s="126"/>
      <c r="AN272" s="384"/>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c r="A273" s="131" t="s">
        <v>1146</v>
      </c>
      <c r="B273" s="130" t="s">
        <v>749</v>
      </c>
      <c r="C273" s="382">
        <v>264</v>
      </c>
      <c r="D273" s="383"/>
      <c r="E273" s="383"/>
      <c r="F273" s="383"/>
      <c r="G273" s="383"/>
      <c r="H273" s="383"/>
      <c r="I273" s="384"/>
      <c r="J273" s="384"/>
      <c r="K273" s="384"/>
      <c r="L273" s="384"/>
      <c r="M273" s="384"/>
      <c r="N273" s="384"/>
      <c r="O273" s="384"/>
      <c r="P273" s="384"/>
      <c r="Q273" s="384"/>
      <c r="R273" s="129"/>
      <c r="S273" s="384"/>
      <c r="T273" s="128"/>
      <c r="U273" s="128"/>
      <c r="V273" s="128"/>
      <c r="W273" s="128"/>
      <c r="X273" s="128"/>
      <c r="Y273" s="128"/>
      <c r="Z273" s="384"/>
      <c r="AA273" s="128"/>
      <c r="AB273" s="384"/>
      <c r="AC273" s="128"/>
      <c r="AD273" s="384"/>
      <c r="AE273" s="384"/>
      <c r="AF273" s="384"/>
      <c r="AG273" s="384"/>
      <c r="AH273" s="383"/>
      <c r="AI273" s="383"/>
      <c r="AJ273" s="249"/>
      <c r="AK273" s="274"/>
      <c r="AL273" s="191"/>
      <c r="AM273" s="126"/>
      <c r="AN273" s="384"/>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c r="A274" s="131" t="s">
        <v>1147</v>
      </c>
      <c r="B274" s="130" t="s">
        <v>750</v>
      </c>
      <c r="C274" s="382">
        <v>265</v>
      </c>
      <c r="D274" s="383"/>
      <c r="E274" s="383"/>
      <c r="F274" s="383"/>
      <c r="G274" s="383"/>
      <c r="H274" s="383"/>
      <c r="I274" s="384"/>
      <c r="J274" s="384"/>
      <c r="K274" s="384"/>
      <c r="L274" s="384"/>
      <c r="M274" s="384"/>
      <c r="N274" s="128"/>
      <c r="O274" s="128"/>
      <c r="P274" s="128"/>
      <c r="Q274" s="384"/>
      <c r="R274" s="129"/>
      <c r="S274" s="384"/>
      <c r="T274" s="128"/>
      <c r="U274" s="128"/>
      <c r="V274" s="128"/>
      <c r="W274" s="128"/>
      <c r="X274" s="128"/>
      <c r="Y274" s="128"/>
      <c r="Z274" s="384"/>
      <c r="AA274" s="128"/>
      <c r="AB274" s="129"/>
      <c r="AC274" s="128"/>
      <c r="AD274" s="384"/>
      <c r="AE274" s="384"/>
      <c r="AF274" s="384"/>
      <c r="AG274" s="384"/>
      <c r="AH274" s="383"/>
      <c r="AI274" s="383"/>
      <c r="AJ274" s="249"/>
      <c r="AK274" s="274"/>
      <c r="AL274" s="191"/>
      <c r="AM274" s="126"/>
      <c r="AN274" s="384"/>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c r="A275" s="131" t="s">
        <v>1175</v>
      </c>
      <c r="B275" s="130" t="s">
        <v>222</v>
      </c>
      <c r="C275" s="382">
        <v>266</v>
      </c>
      <c r="D275" s="383"/>
      <c r="E275" s="383"/>
      <c r="F275" s="383"/>
      <c r="G275" s="383"/>
      <c r="H275" s="383"/>
      <c r="I275" s="384"/>
      <c r="J275" s="384"/>
      <c r="K275" s="384"/>
      <c r="L275" s="384"/>
      <c r="M275" s="384"/>
      <c r="N275" s="384"/>
      <c r="O275" s="384"/>
      <c r="P275" s="384"/>
      <c r="Q275" s="384"/>
      <c r="R275" s="129"/>
      <c r="S275" s="384"/>
      <c r="T275" s="128"/>
      <c r="U275" s="128"/>
      <c r="V275" s="128"/>
      <c r="W275" s="128"/>
      <c r="X275" s="128"/>
      <c r="Y275" s="128"/>
      <c r="Z275" s="384"/>
      <c r="AA275" s="128"/>
      <c r="AB275" s="384"/>
      <c r="AC275" s="128"/>
      <c r="AD275" s="384"/>
      <c r="AE275" s="384"/>
      <c r="AF275" s="384"/>
      <c r="AG275" s="384"/>
      <c r="AH275" s="383"/>
      <c r="AI275" s="383"/>
      <c r="AJ275" s="249"/>
      <c r="AK275" s="274"/>
      <c r="AL275" s="191"/>
      <c r="AM275" s="126"/>
      <c r="AN275" s="384"/>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c r="A276" s="131" t="s">
        <v>9908</v>
      </c>
      <c r="B276" s="130" t="s">
        <v>338</v>
      </c>
      <c r="C276" s="382">
        <v>267</v>
      </c>
      <c r="D276" s="383"/>
      <c r="E276" s="383"/>
      <c r="F276" s="383"/>
      <c r="G276" s="383"/>
      <c r="H276" s="383"/>
      <c r="I276" s="384"/>
      <c r="J276" s="384"/>
      <c r="K276" s="384"/>
      <c r="L276" s="384"/>
      <c r="M276" s="384"/>
      <c r="N276" s="384"/>
      <c r="O276" s="384"/>
      <c r="P276" s="384"/>
      <c r="Q276" s="384"/>
      <c r="R276" s="129"/>
      <c r="S276" s="384"/>
      <c r="T276" s="128"/>
      <c r="U276" s="128"/>
      <c r="V276" s="128"/>
      <c r="W276" s="128"/>
      <c r="X276" s="128"/>
      <c r="Y276" s="128"/>
      <c r="Z276" s="384"/>
      <c r="AA276" s="128"/>
      <c r="AB276" s="384"/>
      <c r="AC276" s="128"/>
      <c r="AD276" s="384"/>
      <c r="AE276" s="384"/>
      <c r="AF276" s="384"/>
      <c r="AG276" s="384"/>
      <c r="AH276" s="383"/>
      <c r="AI276" s="383"/>
      <c r="AJ276" s="249"/>
      <c r="AK276" s="274"/>
      <c r="AL276" s="191"/>
      <c r="AM276" s="126"/>
      <c r="AN276" s="384"/>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c r="A277" s="131" t="s">
        <v>223</v>
      </c>
      <c r="B277" s="130" t="s">
        <v>224</v>
      </c>
      <c r="C277" s="382">
        <v>268</v>
      </c>
      <c r="D277" s="383"/>
      <c r="E277" s="383"/>
      <c r="F277" s="383"/>
      <c r="G277" s="383"/>
      <c r="H277" s="383"/>
      <c r="I277" s="384"/>
      <c r="J277" s="384"/>
      <c r="K277" s="384"/>
      <c r="L277" s="384"/>
      <c r="M277" s="384"/>
      <c r="N277" s="384"/>
      <c r="O277" s="384"/>
      <c r="P277" s="384"/>
      <c r="Q277" s="384"/>
      <c r="R277" s="129"/>
      <c r="S277" s="384"/>
      <c r="T277" s="128"/>
      <c r="U277" s="128"/>
      <c r="V277" s="128"/>
      <c r="W277" s="128"/>
      <c r="X277" s="128"/>
      <c r="Y277" s="128"/>
      <c r="Z277" s="384"/>
      <c r="AA277" s="128"/>
      <c r="AB277" s="384"/>
      <c r="AC277" s="128"/>
      <c r="AD277" s="384"/>
      <c r="AE277" s="384"/>
      <c r="AF277" s="384"/>
      <c r="AG277" s="384"/>
      <c r="AH277" s="383"/>
      <c r="AI277" s="383"/>
      <c r="AJ277" s="249"/>
      <c r="AK277" s="274"/>
      <c r="AL277" s="191"/>
      <c r="AM277" s="126"/>
      <c r="AN277" s="384"/>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c r="A278" s="131" t="s">
        <v>1160</v>
      </c>
      <c r="B278" s="130" t="s">
        <v>339</v>
      </c>
      <c r="C278" s="382">
        <v>269</v>
      </c>
      <c r="D278" s="383"/>
      <c r="E278" s="383"/>
      <c r="F278" s="383"/>
      <c r="G278" s="383"/>
      <c r="H278" s="383"/>
      <c r="I278" s="384"/>
      <c r="J278" s="384"/>
      <c r="K278" s="384"/>
      <c r="L278" s="384"/>
      <c r="M278" s="384"/>
      <c r="N278" s="128"/>
      <c r="O278" s="128"/>
      <c r="P278" s="128"/>
      <c r="Q278" s="384"/>
      <c r="R278" s="129"/>
      <c r="S278" s="384"/>
      <c r="T278" s="128"/>
      <c r="U278" s="128"/>
      <c r="V278" s="128"/>
      <c r="W278" s="128"/>
      <c r="X278" s="128"/>
      <c r="Y278" s="128"/>
      <c r="Z278" s="384"/>
      <c r="AA278" s="128"/>
      <c r="AB278" s="384"/>
      <c r="AC278" s="128"/>
      <c r="AD278" s="384"/>
      <c r="AE278" s="384"/>
      <c r="AF278" s="384"/>
      <c r="AG278" s="384"/>
      <c r="AH278" s="383"/>
      <c r="AI278" s="383"/>
      <c r="AJ278" s="249"/>
      <c r="AK278" s="274"/>
      <c r="AL278" s="191"/>
      <c r="AM278" s="126"/>
      <c r="AN278" s="384"/>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c r="A279" s="131" t="s">
        <v>1176</v>
      </c>
      <c r="B279" s="130" t="s">
        <v>77</v>
      </c>
      <c r="C279" s="382">
        <v>270</v>
      </c>
      <c r="D279" s="383"/>
      <c r="E279" s="383"/>
      <c r="F279" s="383"/>
      <c r="G279" s="383"/>
      <c r="H279" s="383"/>
      <c r="I279" s="384"/>
      <c r="J279" s="384"/>
      <c r="K279" s="384"/>
      <c r="L279" s="384"/>
      <c r="M279" s="384"/>
      <c r="N279" s="384"/>
      <c r="O279" s="384"/>
      <c r="P279" s="384"/>
      <c r="Q279" s="384"/>
      <c r="R279" s="384"/>
      <c r="S279" s="384"/>
      <c r="T279" s="128"/>
      <c r="U279" s="128"/>
      <c r="V279" s="128"/>
      <c r="W279" s="128"/>
      <c r="X279" s="128"/>
      <c r="Y279" s="128"/>
      <c r="Z279" s="384"/>
      <c r="AA279" s="128"/>
      <c r="AB279" s="384"/>
      <c r="AC279" s="128"/>
      <c r="AD279" s="384"/>
      <c r="AE279" s="384"/>
      <c r="AF279" s="384"/>
      <c r="AG279" s="384"/>
      <c r="AH279" s="383"/>
      <c r="AI279" s="383"/>
      <c r="AJ279" s="249"/>
      <c r="AK279" s="274"/>
      <c r="AL279" s="191"/>
      <c r="AM279" s="126"/>
      <c r="AN279" s="384"/>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c r="A280" s="131" t="s">
        <v>1177</v>
      </c>
      <c r="B280" s="130" t="s">
        <v>751</v>
      </c>
      <c r="C280" s="382">
        <v>271</v>
      </c>
      <c r="D280" s="383"/>
      <c r="E280" s="383"/>
      <c r="F280" s="383"/>
      <c r="G280" s="383"/>
      <c r="H280" s="383"/>
      <c r="I280" s="384"/>
      <c r="J280" s="384"/>
      <c r="K280" s="384"/>
      <c r="L280" s="384"/>
      <c r="M280" s="384"/>
      <c r="N280" s="384"/>
      <c r="O280" s="384"/>
      <c r="P280" s="384"/>
      <c r="Q280" s="384"/>
      <c r="R280" s="129"/>
      <c r="S280" s="384"/>
      <c r="T280" s="128"/>
      <c r="U280" s="128"/>
      <c r="V280" s="128"/>
      <c r="W280" s="128"/>
      <c r="X280" s="128"/>
      <c r="Y280" s="128"/>
      <c r="Z280" s="384"/>
      <c r="AA280" s="128"/>
      <c r="AB280" s="384"/>
      <c r="AC280" s="128"/>
      <c r="AD280" s="384"/>
      <c r="AE280" s="384"/>
      <c r="AF280" s="384"/>
      <c r="AG280" s="384"/>
      <c r="AH280" s="383"/>
      <c r="AI280" s="383"/>
      <c r="AJ280" s="249"/>
      <c r="AK280" s="274"/>
      <c r="AL280" s="191"/>
      <c r="AM280" s="126"/>
      <c r="AN280" s="384"/>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c r="A281" s="131" t="s">
        <v>1161</v>
      </c>
      <c r="B281" s="130" t="s">
        <v>752</v>
      </c>
      <c r="C281" s="382">
        <v>272</v>
      </c>
      <c r="D281" s="383"/>
      <c r="E281" s="383"/>
      <c r="F281" s="383"/>
      <c r="G281" s="383"/>
      <c r="H281" s="383"/>
      <c r="I281" s="384"/>
      <c r="J281" s="384"/>
      <c r="K281" s="384"/>
      <c r="L281" s="384"/>
      <c r="M281" s="384"/>
      <c r="N281" s="128"/>
      <c r="O281" s="128"/>
      <c r="P281" s="128"/>
      <c r="Q281" s="384"/>
      <c r="R281" s="129"/>
      <c r="S281" s="384"/>
      <c r="T281" s="128"/>
      <c r="U281" s="128"/>
      <c r="V281" s="128"/>
      <c r="W281" s="128"/>
      <c r="X281" s="128"/>
      <c r="Y281" s="128"/>
      <c r="Z281" s="384"/>
      <c r="AA281" s="128"/>
      <c r="AB281" s="384"/>
      <c r="AC281" s="128"/>
      <c r="AD281" s="384"/>
      <c r="AE281" s="384"/>
      <c r="AF281" s="384"/>
      <c r="AG281" s="384"/>
      <c r="AH281" s="383"/>
      <c r="AI281" s="383"/>
      <c r="AJ281" s="249"/>
      <c r="AK281" s="274"/>
      <c r="AL281" s="191"/>
      <c r="AM281" s="126"/>
      <c r="AN281" s="384"/>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c r="A282" s="131" t="s">
        <v>9909</v>
      </c>
      <c r="B282" s="130" t="s">
        <v>327</v>
      </c>
      <c r="C282" s="382">
        <v>273</v>
      </c>
      <c r="D282" s="383"/>
      <c r="E282" s="383"/>
      <c r="F282" s="383"/>
      <c r="G282" s="383"/>
      <c r="H282" s="383"/>
      <c r="I282" s="384"/>
      <c r="J282" s="384"/>
      <c r="K282" s="384"/>
      <c r="L282" s="384"/>
      <c r="M282" s="384"/>
      <c r="N282" s="384"/>
      <c r="O282" s="384"/>
      <c r="P282" s="384"/>
      <c r="Q282" s="384"/>
      <c r="R282" s="384"/>
      <c r="S282" s="384"/>
      <c r="T282" s="128"/>
      <c r="U282" s="128"/>
      <c r="V282" s="128"/>
      <c r="W282" s="128"/>
      <c r="X282" s="128"/>
      <c r="Y282" s="128"/>
      <c r="Z282" s="384"/>
      <c r="AA282" s="128"/>
      <c r="AB282" s="384"/>
      <c r="AC282" s="128"/>
      <c r="AD282" s="384"/>
      <c r="AE282" s="384"/>
      <c r="AF282" s="384"/>
      <c r="AG282" s="384"/>
      <c r="AH282" s="383"/>
      <c r="AI282" s="383"/>
      <c r="AJ282" s="249"/>
      <c r="AK282" s="274"/>
      <c r="AL282" s="191"/>
      <c r="AM282" s="126"/>
      <c r="AN282" s="384"/>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c r="A283" s="131" t="s">
        <v>753</v>
      </c>
      <c r="B283" s="130" t="s">
        <v>754</v>
      </c>
      <c r="C283" s="382">
        <v>274</v>
      </c>
      <c r="D283" s="383"/>
      <c r="E283" s="383"/>
      <c r="F283" s="383"/>
      <c r="G283" s="383"/>
      <c r="H283" s="383"/>
      <c r="I283" s="384"/>
      <c r="J283" s="384"/>
      <c r="K283" s="384"/>
      <c r="L283" s="384"/>
      <c r="M283" s="129"/>
      <c r="N283" s="384"/>
      <c r="O283" s="384"/>
      <c r="P283" s="384"/>
      <c r="Q283" s="384"/>
      <c r="R283" s="129"/>
      <c r="S283" s="384"/>
      <c r="T283" s="128"/>
      <c r="U283" s="128"/>
      <c r="V283" s="128"/>
      <c r="W283" s="128"/>
      <c r="X283" s="128"/>
      <c r="Y283" s="128"/>
      <c r="Z283" s="128"/>
      <c r="AA283" s="128"/>
      <c r="AB283" s="128"/>
      <c r="AC283" s="128"/>
      <c r="AD283" s="384"/>
      <c r="AE283" s="384"/>
      <c r="AF283" s="384"/>
      <c r="AG283" s="384"/>
      <c r="AH283" s="383"/>
      <c r="AI283" s="383"/>
      <c r="AJ283" s="249"/>
      <c r="AK283" s="274"/>
      <c r="AL283" s="191"/>
      <c r="AM283" s="126"/>
      <c r="AN283" s="384"/>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c r="A284" s="131" t="s">
        <v>755</v>
      </c>
      <c r="B284" s="130" t="s">
        <v>756</v>
      </c>
      <c r="C284" s="382">
        <v>275</v>
      </c>
      <c r="D284" s="383"/>
      <c r="E284" s="383"/>
      <c r="F284" s="383"/>
      <c r="G284" s="383"/>
      <c r="H284" s="383"/>
      <c r="I284" s="384"/>
      <c r="J284" s="384"/>
      <c r="K284" s="384"/>
      <c r="L284" s="384"/>
      <c r="M284" s="129"/>
      <c r="N284" s="384"/>
      <c r="O284" s="384"/>
      <c r="P284" s="384"/>
      <c r="Q284" s="384"/>
      <c r="R284" s="129"/>
      <c r="S284" s="384"/>
      <c r="T284" s="128"/>
      <c r="U284" s="128"/>
      <c r="V284" s="128"/>
      <c r="W284" s="128"/>
      <c r="X284" s="128"/>
      <c r="Y284" s="128"/>
      <c r="Z284" s="128"/>
      <c r="AA284" s="128"/>
      <c r="AB284" s="128"/>
      <c r="AC284" s="128"/>
      <c r="AD284" s="384"/>
      <c r="AE284" s="384"/>
      <c r="AF284" s="384"/>
      <c r="AG284" s="384"/>
      <c r="AH284" s="383"/>
      <c r="AI284" s="383"/>
      <c r="AJ284" s="249"/>
      <c r="AK284" s="274"/>
      <c r="AL284" s="191"/>
      <c r="AM284" s="126"/>
      <c r="AN284" s="384"/>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c r="A285" s="131" t="s">
        <v>1148</v>
      </c>
      <c r="B285" s="130" t="s">
        <v>182</v>
      </c>
      <c r="C285" s="382">
        <v>276</v>
      </c>
      <c r="D285" s="383"/>
      <c r="E285" s="383"/>
      <c r="F285" s="383"/>
      <c r="G285" s="383"/>
      <c r="H285" s="383"/>
      <c r="I285" s="384"/>
      <c r="J285" s="384"/>
      <c r="K285" s="384"/>
      <c r="L285" s="384"/>
      <c r="M285" s="129"/>
      <c r="N285" s="384"/>
      <c r="O285" s="384"/>
      <c r="P285" s="384"/>
      <c r="Q285" s="384"/>
      <c r="R285" s="129"/>
      <c r="S285" s="384"/>
      <c r="T285" s="128"/>
      <c r="U285" s="128"/>
      <c r="V285" s="128"/>
      <c r="W285" s="128"/>
      <c r="X285" s="128"/>
      <c r="Y285" s="128"/>
      <c r="Z285" s="128"/>
      <c r="AA285" s="128"/>
      <c r="AB285" s="128"/>
      <c r="AC285" s="128"/>
      <c r="AD285" s="384"/>
      <c r="AE285" s="384"/>
      <c r="AF285" s="384"/>
      <c r="AG285" s="384"/>
      <c r="AH285" s="383"/>
      <c r="AI285" s="383"/>
      <c r="AJ285" s="249"/>
      <c r="AK285" s="274"/>
      <c r="AL285" s="191"/>
      <c r="AM285" s="126"/>
      <c r="AN285" s="384"/>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c r="A286" s="131" t="s">
        <v>757</v>
      </c>
      <c r="B286" s="130" t="s">
        <v>582</v>
      </c>
      <c r="C286" s="382">
        <v>277</v>
      </c>
      <c r="D286" s="383"/>
      <c r="E286" s="383"/>
      <c r="F286" s="383"/>
      <c r="G286" s="383"/>
      <c r="H286" s="383"/>
      <c r="I286" s="384"/>
      <c r="J286" s="384"/>
      <c r="K286" s="384"/>
      <c r="L286" s="384"/>
      <c r="M286" s="129"/>
      <c r="N286" s="384"/>
      <c r="O286" s="384"/>
      <c r="P286" s="384"/>
      <c r="Q286" s="384"/>
      <c r="R286" s="129"/>
      <c r="S286" s="384"/>
      <c r="T286" s="128"/>
      <c r="U286" s="128"/>
      <c r="V286" s="384"/>
      <c r="W286" s="128"/>
      <c r="X286" s="128"/>
      <c r="Y286" s="128"/>
      <c r="Z286" s="128"/>
      <c r="AA286" s="128"/>
      <c r="AB286" s="128"/>
      <c r="AC286" s="128"/>
      <c r="AD286" s="384"/>
      <c r="AE286" s="384"/>
      <c r="AF286" s="384"/>
      <c r="AG286" s="384"/>
      <c r="AH286" s="383"/>
      <c r="AI286" s="383"/>
      <c r="AJ286" s="249"/>
      <c r="AK286" s="274"/>
      <c r="AL286" s="191"/>
      <c r="AM286" s="383"/>
      <c r="AN286" s="384"/>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c r="A287" s="131" t="s">
        <v>12086</v>
      </c>
      <c r="B287" s="130" t="s">
        <v>12087</v>
      </c>
      <c r="C287" s="382">
        <v>278</v>
      </c>
      <c r="D287" s="383"/>
      <c r="E287" s="383"/>
      <c r="F287" s="383"/>
      <c r="G287" s="383"/>
      <c r="H287" s="383"/>
      <c r="I287" s="384"/>
      <c r="J287" s="384"/>
      <c r="K287" s="384"/>
      <c r="L287" s="384"/>
      <c r="M287" s="129"/>
      <c r="N287" s="128"/>
      <c r="O287" s="384"/>
      <c r="P287" s="384"/>
      <c r="Q287" s="384"/>
      <c r="R287" s="129"/>
      <c r="S287" s="384"/>
      <c r="T287" s="384"/>
      <c r="U287" s="128"/>
      <c r="V287" s="128"/>
      <c r="W287" s="128"/>
      <c r="X287" s="128"/>
      <c r="Y287" s="128"/>
      <c r="Z287" s="128"/>
      <c r="AA287" s="128"/>
      <c r="AB287" s="128"/>
      <c r="AC287" s="128"/>
      <c r="AD287" s="384"/>
      <c r="AE287" s="384"/>
      <c r="AF287" s="384"/>
      <c r="AG287" s="384"/>
      <c r="AH287" s="383"/>
      <c r="AI287" s="383"/>
      <c r="AJ287" s="249"/>
      <c r="AK287" s="274"/>
      <c r="AL287" s="191"/>
      <c r="AM287" s="383"/>
      <c r="AN287" s="384"/>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c r="A288" s="131" t="s">
        <v>12088</v>
      </c>
      <c r="B288" s="130" t="s">
        <v>12089</v>
      </c>
      <c r="C288" s="382">
        <v>279</v>
      </c>
      <c r="D288" s="383"/>
      <c r="E288" s="383"/>
      <c r="F288" s="383"/>
      <c r="G288" s="383"/>
      <c r="H288" s="383"/>
      <c r="I288" s="384"/>
      <c r="J288" s="384"/>
      <c r="K288" s="384"/>
      <c r="L288" s="384"/>
      <c r="M288" s="129"/>
      <c r="N288" s="128"/>
      <c r="O288" s="384"/>
      <c r="P288" s="384"/>
      <c r="Q288" s="384"/>
      <c r="R288" s="129"/>
      <c r="S288" s="384"/>
      <c r="T288" s="128"/>
      <c r="U288" s="128"/>
      <c r="V288" s="128"/>
      <c r="W288" s="128"/>
      <c r="X288" s="128"/>
      <c r="Y288" s="128"/>
      <c r="Z288" s="128"/>
      <c r="AA288" s="128"/>
      <c r="AB288" s="128"/>
      <c r="AC288" s="128"/>
      <c r="AD288" s="384"/>
      <c r="AE288" s="384"/>
      <c r="AF288" s="384"/>
      <c r="AG288" s="384"/>
      <c r="AH288" s="383"/>
      <c r="AI288" s="383"/>
      <c r="AJ288" s="249"/>
      <c r="AK288" s="274"/>
      <c r="AL288" s="191"/>
      <c r="AM288" s="383"/>
      <c r="AN288" s="384"/>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c r="A289" s="131" t="s">
        <v>97</v>
      </c>
      <c r="B289" s="130" t="s">
        <v>12090</v>
      </c>
      <c r="C289" s="382">
        <v>280</v>
      </c>
      <c r="D289" s="383"/>
      <c r="E289" s="383"/>
      <c r="F289" s="383"/>
      <c r="G289" s="383"/>
      <c r="H289" s="383"/>
      <c r="I289" s="384"/>
      <c r="J289" s="384"/>
      <c r="K289" s="384"/>
      <c r="L289" s="384"/>
      <c r="M289" s="129"/>
      <c r="N289" s="128"/>
      <c r="O289" s="384"/>
      <c r="P289" s="384"/>
      <c r="Q289" s="384"/>
      <c r="R289" s="129"/>
      <c r="S289" s="384"/>
      <c r="T289" s="384"/>
      <c r="U289" s="128"/>
      <c r="V289" s="128"/>
      <c r="W289" s="128"/>
      <c r="X289" s="128"/>
      <c r="Y289" s="128"/>
      <c r="Z289" s="128"/>
      <c r="AA289" s="128"/>
      <c r="AB289" s="128"/>
      <c r="AC289" s="128"/>
      <c r="AD289" s="384"/>
      <c r="AE289" s="384"/>
      <c r="AF289" s="384"/>
      <c r="AG289" s="384"/>
      <c r="AH289" s="383"/>
      <c r="AI289" s="383"/>
      <c r="AJ289" s="249"/>
      <c r="AK289" s="274"/>
      <c r="AL289" s="191"/>
      <c r="AM289" s="383"/>
      <c r="AN289" s="384"/>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c r="A290" s="131" t="s">
        <v>99</v>
      </c>
      <c r="B290" s="130" t="s">
        <v>0</v>
      </c>
      <c r="C290" s="382">
        <v>281</v>
      </c>
      <c r="D290" s="383"/>
      <c r="E290" s="383"/>
      <c r="F290" s="383"/>
      <c r="G290" s="383"/>
      <c r="H290" s="383"/>
      <c r="I290" s="384"/>
      <c r="J290" s="384"/>
      <c r="K290" s="384"/>
      <c r="L290" s="384"/>
      <c r="M290" s="129"/>
      <c r="N290" s="128"/>
      <c r="O290" s="384"/>
      <c r="P290" s="384"/>
      <c r="Q290" s="128"/>
      <c r="R290" s="129"/>
      <c r="S290" s="384"/>
      <c r="T290" s="128"/>
      <c r="U290" s="128"/>
      <c r="V290" s="128"/>
      <c r="W290" s="128"/>
      <c r="X290" s="128"/>
      <c r="Y290" s="128"/>
      <c r="Z290" s="128"/>
      <c r="AA290" s="128"/>
      <c r="AB290" s="128"/>
      <c r="AC290" s="128"/>
      <c r="AD290" s="384"/>
      <c r="AE290" s="384"/>
      <c r="AF290" s="384"/>
      <c r="AG290" s="384"/>
      <c r="AH290" s="383"/>
      <c r="AI290" s="383"/>
      <c r="AJ290" s="249"/>
      <c r="AK290" s="274"/>
      <c r="AL290" s="191"/>
      <c r="AM290" s="126"/>
      <c r="AN290" s="384"/>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c r="A291" s="131" t="s">
        <v>758</v>
      </c>
      <c r="B291" s="130" t="s">
        <v>759</v>
      </c>
      <c r="C291" s="382">
        <v>282</v>
      </c>
      <c r="D291" s="383"/>
      <c r="E291" s="383"/>
      <c r="F291" s="383"/>
      <c r="G291" s="383"/>
      <c r="H291" s="383"/>
      <c r="I291" s="384"/>
      <c r="J291" s="384"/>
      <c r="K291" s="384"/>
      <c r="L291" s="384"/>
      <c r="M291" s="384"/>
      <c r="N291" s="384"/>
      <c r="O291" s="384"/>
      <c r="P291" s="384"/>
      <c r="Q291" s="384"/>
      <c r="R291" s="384"/>
      <c r="S291" s="384"/>
      <c r="T291" s="128"/>
      <c r="U291" s="128"/>
      <c r="V291" s="128"/>
      <c r="W291" s="128"/>
      <c r="X291" s="128"/>
      <c r="Y291" s="128"/>
      <c r="Z291" s="128"/>
      <c r="AA291" s="128"/>
      <c r="AB291" s="128"/>
      <c r="AC291" s="128"/>
      <c r="AD291" s="384"/>
      <c r="AE291" s="384"/>
      <c r="AF291" s="384"/>
      <c r="AG291" s="384"/>
      <c r="AH291" s="383"/>
      <c r="AI291" s="383"/>
      <c r="AJ291" s="249"/>
      <c r="AK291" s="274"/>
      <c r="AL291" s="191"/>
      <c r="AM291" s="126"/>
      <c r="AN291" s="384"/>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c r="A292" s="131" t="s">
        <v>201</v>
      </c>
      <c r="B292" s="130" t="s">
        <v>1</v>
      </c>
      <c r="C292" s="382">
        <v>283</v>
      </c>
      <c r="D292" s="383"/>
      <c r="E292" s="383"/>
      <c r="F292" s="383"/>
      <c r="G292" s="383"/>
      <c r="H292" s="383"/>
      <c r="I292" s="384"/>
      <c r="J292" s="384"/>
      <c r="K292" s="384"/>
      <c r="L292" s="384"/>
      <c r="M292" s="384"/>
      <c r="N292" s="384"/>
      <c r="O292" s="384"/>
      <c r="P292" s="384"/>
      <c r="Q292" s="384"/>
      <c r="R292" s="129"/>
      <c r="S292" s="384"/>
      <c r="T292" s="128"/>
      <c r="U292" s="128"/>
      <c r="V292" s="384"/>
      <c r="W292" s="384"/>
      <c r="X292" s="128"/>
      <c r="Y292" s="128"/>
      <c r="Z292" s="128"/>
      <c r="AA292" s="128"/>
      <c r="AB292" s="128"/>
      <c r="AC292" s="128"/>
      <c r="AD292" s="384"/>
      <c r="AE292" s="384"/>
      <c r="AF292" s="384"/>
      <c r="AG292" s="384"/>
      <c r="AH292" s="383"/>
      <c r="AI292" s="383"/>
      <c r="AJ292" s="249"/>
      <c r="AK292" s="274"/>
      <c r="AL292" s="191"/>
      <c r="AM292" s="126"/>
      <c r="AN292" s="384"/>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c r="A293" s="131" t="s">
        <v>9910</v>
      </c>
      <c r="B293" s="130" t="s">
        <v>4</v>
      </c>
      <c r="C293" s="382">
        <v>284</v>
      </c>
      <c r="D293" s="383"/>
      <c r="E293" s="383"/>
      <c r="F293" s="383"/>
      <c r="G293" s="383"/>
      <c r="H293" s="383"/>
      <c r="I293" s="384"/>
      <c r="J293" s="384"/>
      <c r="K293" s="384"/>
      <c r="L293" s="384"/>
      <c r="M293" s="384"/>
      <c r="N293" s="128"/>
      <c r="O293" s="384"/>
      <c r="P293" s="384"/>
      <c r="Q293" s="384"/>
      <c r="R293" s="384"/>
      <c r="S293" s="384"/>
      <c r="T293" s="128"/>
      <c r="U293" s="128"/>
      <c r="V293" s="128"/>
      <c r="W293" s="128"/>
      <c r="X293" s="128"/>
      <c r="Y293" s="128"/>
      <c r="Z293" s="128"/>
      <c r="AA293" s="128"/>
      <c r="AB293" s="128"/>
      <c r="AC293" s="128"/>
      <c r="AD293" s="384"/>
      <c r="AE293" s="384"/>
      <c r="AF293" s="384"/>
      <c r="AG293" s="384"/>
      <c r="AH293" s="383"/>
      <c r="AI293" s="383"/>
      <c r="AJ293" s="249"/>
      <c r="AK293" s="274"/>
      <c r="AL293" s="191"/>
      <c r="AM293" s="126"/>
      <c r="AN293" s="384"/>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c r="A294" s="131" t="s">
        <v>760</v>
      </c>
      <c r="B294" s="130" t="s">
        <v>761</v>
      </c>
      <c r="C294" s="382">
        <v>285</v>
      </c>
      <c r="D294" s="383"/>
      <c r="E294" s="383"/>
      <c r="F294" s="383"/>
      <c r="G294" s="383"/>
      <c r="H294" s="383"/>
      <c r="I294" s="384"/>
      <c r="J294" s="384"/>
      <c r="K294" s="384"/>
      <c r="L294" s="384"/>
      <c r="M294" s="384"/>
      <c r="N294" s="384"/>
      <c r="O294" s="384"/>
      <c r="P294" s="384"/>
      <c r="Q294" s="384"/>
      <c r="R294" s="129"/>
      <c r="S294" s="384"/>
      <c r="T294" s="128"/>
      <c r="U294" s="128"/>
      <c r="V294" s="128"/>
      <c r="W294" s="128"/>
      <c r="X294" s="128"/>
      <c r="Y294" s="128"/>
      <c r="Z294" s="128"/>
      <c r="AA294" s="128"/>
      <c r="AB294" s="128"/>
      <c r="AC294" s="128"/>
      <c r="AD294" s="384"/>
      <c r="AE294" s="384"/>
      <c r="AF294" s="384"/>
      <c r="AG294" s="384"/>
      <c r="AH294" s="383"/>
      <c r="AI294" s="383"/>
      <c r="AJ294" s="249"/>
      <c r="AK294" s="274"/>
      <c r="AL294" s="191"/>
      <c r="AM294" s="126"/>
      <c r="AN294" s="384"/>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c r="A295" s="131" t="s">
        <v>762</v>
      </c>
      <c r="B295" s="130" t="s">
        <v>763</v>
      </c>
      <c r="C295" s="382">
        <v>286</v>
      </c>
      <c r="D295" s="383"/>
      <c r="E295" s="383"/>
      <c r="F295" s="383"/>
      <c r="G295" s="383"/>
      <c r="H295" s="383"/>
      <c r="I295" s="384"/>
      <c r="J295" s="384"/>
      <c r="K295" s="384"/>
      <c r="L295" s="384"/>
      <c r="M295" s="384"/>
      <c r="N295" s="384"/>
      <c r="O295" s="384"/>
      <c r="P295" s="384"/>
      <c r="Q295" s="384"/>
      <c r="R295" s="129"/>
      <c r="S295" s="384"/>
      <c r="T295" s="128"/>
      <c r="U295" s="128"/>
      <c r="V295" s="128"/>
      <c r="W295" s="128"/>
      <c r="X295" s="128"/>
      <c r="Y295" s="128"/>
      <c r="Z295" s="128"/>
      <c r="AA295" s="128"/>
      <c r="AB295" s="128"/>
      <c r="AC295" s="128"/>
      <c r="AD295" s="384"/>
      <c r="AE295" s="384"/>
      <c r="AF295" s="384"/>
      <c r="AG295" s="384"/>
      <c r="AH295" s="383"/>
      <c r="AI295" s="383"/>
      <c r="AJ295" s="249"/>
      <c r="AK295" s="274"/>
      <c r="AL295" s="191"/>
      <c r="AM295" s="126"/>
      <c r="AN295" s="384"/>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c r="A296" s="131" t="s">
        <v>2</v>
      </c>
      <c r="B296" s="130" t="s">
        <v>9911</v>
      </c>
      <c r="C296" s="382">
        <v>287</v>
      </c>
      <c r="D296" s="383"/>
      <c r="E296" s="383"/>
      <c r="F296" s="383"/>
      <c r="G296" s="383"/>
      <c r="H296" s="383"/>
      <c r="I296" s="384"/>
      <c r="J296" s="384"/>
      <c r="K296" s="384"/>
      <c r="L296" s="384"/>
      <c r="M296" s="384"/>
      <c r="N296" s="384"/>
      <c r="O296" s="384"/>
      <c r="P296" s="384"/>
      <c r="Q296" s="384"/>
      <c r="R296" s="384"/>
      <c r="S296" s="384"/>
      <c r="T296" s="128"/>
      <c r="U296" s="128"/>
      <c r="V296" s="128"/>
      <c r="W296" s="128"/>
      <c r="X296" s="128"/>
      <c r="Y296" s="128"/>
      <c r="Z296" s="384"/>
      <c r="AA296" s="128"/>
      <c r="AB296" s="384"/>
      <c r="AC296" s="128"/>
      <c r="AD296" s="384"/>
      <c r="AE296" s="384"/>
      <c r="AF296" s="384"/>
      <c r="AG296" s="384"/>
      <c r="AH296" s="383"/>
      <c r="AI296" s="383"/>
      <c r="AJ296" s="249"/>
      <c r="AK296" s="274"/>
      <c r="AL296" s="191"/>
      <c r="AM296" s="126"/>
      <c r="AN296" s="384"/>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c r="A297" s="131" t="s">
        <v>9912</v>
      </c>
      <c r="B297" s="130" t="s">
        <v>764</v>
      </c>
      <c r="C297" s="382">
        <v>288</v>
      </c>
      <c r="D297" s="383"/>
      <c r="E297" s="383"/>
      <c r="F297" s="383"/>
      <c r="G297" s="383"/>
      <c r="H297" s="383"/>
      <c r="I297" s="384"/>
      <c r="J297" s="384"/>
      <c r="K297" s="384"/>
      <c r="L297" s="384"/>
      <c r="M297" s="384"/>
      <c r="N297" s="128"/>
      <c r="O297" s="384"/>
      <c r="P297" s="128"/>
      <c r="Q297" s="384"/>
      <c r="R297" s="128"/>
      <c r="S297" s="384"/>
      <c r="T297" s="128"/>
      <c r="U297" s="128"/>
      <c r="V297" s="128"/>
      <c r="W297" s="128"/>
      <c r="X297" s="128"/>
      <c r="Y297" s="128"/>
      <c r="Z297" s="128"/>
      <c r="AA297" s="128"/>
      <c r="AB297" s="128"/>
      <c r="AC297" s="128"/>
      <c r="AD297" s="384"/>
      <c r="AE297" s="384"/>
      <c r="AF297" s="384"/>
      <c r="AG297" s="384"/>
      <c r="AH297" s="383"/>
      <c r="AI297" s="383"/>
      <c r="AJ297" s="249"/>
      <c r="AK297" s="274"/>
      <c r="AL297" s="191"/>
      <c r="AM297" s="126"/>
      <c r="AN297" s="384"/>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c r="A298" s="131" t="s">
        <v>765</v>
      </c>
      <c r="B298" s="130" t="s">
        <v>766</v>
      </c>
      <c r="C298" s="382">
        <v>289</v>
      </c>
      <c r="D298" s="383"/>
      <c r="E298" s="383"/>
      <c r="F298" s="383"/>
      <c r="G298" s="383"/>
      <c r="H298" s="383"/>
      <c r="I298" s="384"/>
      <c r="J298" s="384"/>
      <c r="K298" s="384"/>
      <c r="L298" s="384"/>
      <c r="M298" s="384"/>
      <c r="N298" s="384"/>
      <c r="O298" s="128"/>
      <c r="P298" s="128"/>
      <c r="Q298" s="128"/>
      <c r="R298" s="128"/>
      <c r="S298" s="384"/>
      <c r="T298" s="128"/>
      <c r="U298" s="128"/>
      <c r="V298" s="128"/>
      <c r="W298" s="128"/>
      <c r="X298" s="128"/>
      <c r="Y298" s="128"/>
      <c r="Z298" s="128"/>
      <c r="AA298" s="128"/>
      <c r="AB298" s="128"/>
      <c r="AC298" s="128"/>
      <c r="AD298" s="384"/>
      <c r="AE298" s="384"/>
      <c r="AF298" s="384"/>
      <c r="AG298" s="384"/>
      <c r="AH298" s="383"/>
      <c r="AI298" s="383"/>
      <c r="AJ298" s="128"/>
      <c r="AK298" s="128"/>
      <c r="AL298" s="128"/>
      <c r="AM298" s="126"/>
      <c r="AN298" s="384"/>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c r="A299" s="131" t="s">
        <v>767</v>
      </c>
      <c r="B299" s="130" t="s">
        <v>768</v>
      </c>
      <c r="C299" s="382">
        <v>290</v>
      </c>
      <c r="D299" s="383"/>
      <c r="E299" s="383"/>
      <c r="F299" s="383"/>
      <c r="G299" s="383"/>
      <c r="H299" s="383"/>
      <c r="I299" s="384"/>
      <c r="J299" s="384"/>
      <c r="K299" s="384"/>
      <c r="L299" s="384"/>
      <c r="M299" s="384"/>
      <c r="N299" s="384"/>
      <c r="O299" s="384"/>
      <c r="P299" s="384"/>
      <c r="Q299" s="384"/>
      <c r="R299" s="128"/>
      <c r="S299" s="384"/>
      <c r="T299" s="128"/>
      <c r="U299" s="128"/>
      <c r="V299" s="128"/>
      <c r="W299" s="128"/>
      <c r="X299" s="128"/>
      <c r="Y299" s="128"/>
      <c r="Z299" s="128"/>
      <c r="AA299" s="128"/>
      <c r="AB299" s="128"/>
      <c r="AC299" s="128"/>
      <c r="AD299" s="384"/>
      <c r="AE299" s="384"/>
      <c r="AF299" s="384"/>
      <c r="AG299" s="384"/>
      <c r="AH299" s="383"/>
      <c r="AI299" s="383"/>
      <c r="AJ299" s="249"/>
      <c r="AK299" s="274"/>
      <c r="AL299" s="191"/>
      <c r="AM299" s="126"/>
      <c r="AN299" s="384"/>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c r="A300" s="131" t="s">
        <v>769</v>
      </c>
      <c r="B300" s="130" t="s">
        <v>770</v>
      </c>
      <c r="C300" s="382">
        <v>291</v>
      </c>
      <c r="D300" s="383"/>
      <c r="E300" s="383"/>
      <c r="F300" s="383"/>
      <c r="G300" s="383"/>
      <c r="H300" s="383"/>
      <c r="I300" s="384"/>
      <c r="J300" s="384"/>
      <c r="K300" s="384"/>
      <c r="L300" s="384"/>
      <c r="M300" s="384"/>
      <c r="N300" s="384"/>
      <c r="O300" s="384"/>
      <c r="P300" s="384"/>
      <c r="Q300" s="384"/>
      <c r="R300" s="128"/>
      <c r="S300" s="128"/>
      <c r="T300" s="128"/>
      <c r="U300" s="384"/>
      <c r="V300" s="128"/>
      <c r="W300" s="128"/>
      <c r="X300" s="384"/>
      <c r="Y300" s="128"/>
      <c r="Z300" s="128"/>
      <c r="AA300" s="128"/>
      <c r="AB300" s="128"/>
      <c r="AC300" s="128"/>
      <c r="AD300" s="384"/>
      <c r="AE300" s="384"/>
      <c r="AF300" s="384"/>
      <c r="AG300" s="384"/>
      <c r="AH300" s="383"/>
      <c r="AI300" s="383"/>
      <c r="AJ300" s="249"/>
      <c r="AK300" s="274"/>
      <c r="AL300" s="191"/>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c r="A301" s="131" t="s">
        <v>9913</v>
      </c>
      <c r="B301" s="130" t="s">
        <v>85</v>
      </c>
      <c r="C301" s="382">
        <v>292</v>
      </c>
      <c r="D301" s="383"/>
      <c r="E301" s="383">
        <v>1</v>
      </c>
      <c r="F301" s="383">
        <v>1</v>
      </c>
      <c r="G301" s="383"/>
      <c r="H301" s="383"/>
      <c r="I301" s="384"/>
      <c r="J301" s="384"/>
      <c r="K301" s="384"/>
      <c r="L301" s="384"/>
      <c r="M301" s="384">
        <v>1</v>
      </c>
      <c r="N301" s="384">
        <v>1</v>
      </c>
      <c r="O301" s="384"/>
      <c r="P301" s="384"/>
      <c r="Q301" s="384"/>
      <c r="R301" s="384"/>
      <c r="S301" s="384">
        <v>1</v>
      </c>
      <c r="T301" s="384"/>
      <c r="U301" s="384"/>
      <c r="V301" s="384"/>
      <c r="W301" s="384"/>
      <c r="X301" s="384"/>
      <c r="Y301" s="128"/>
      <c r="Z301" s="384"/>
      <c r="AA301" s="128"/>
      <c r="AB301" s="384"/>
      <c r="AC301" s="128"/>
      <c r="AD301" s="384">
        <v>500000</v>
      </c>
      <c r="AE301" s="384">
        <v>500000</v>
      </c>
      <c r="AF301" s="384">
        <v>500000</v>
      </c>
      <c r="AG301" s="384"/>
      <c r="AH301" s="383"/>
      <c r="AI301" s="383"/>
      <c r="AJ301" s="249"/>
      <c r="AK301" s="274"/>
      <c r="AL301" s="191"/>
      <c r="AM301" s="126"/>
      <c r="AN301" s="383"/>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c r="A302" s="131" t="s">
        <v>1178</v>
      </c>
      <c r="B302" s="130" t="s">
        <v>771</v>
      </c>
      <c r="C302" s="382">
        <v>293</v>
      </c>
      <c r="D302" s="383"/>
      <c r="E302" s="383"/>
      <c r="F302" s="383"/>
      <c r="G302" s="383"/>
      <c r="H302" s="383"/>
      <c r="I302" s="384"/>
      <c r="J302" s="384"/>
      <c r="K302" s="384"/>
      <c r="L302" s="384"/>
      <c r="M302" s="384"/>
      <c r="N302" s="384"/>
      <c r="O302" s="384"/>
      <c r="P302" s="384"/>
      <c r="Q302" s="384"/>
      <c r="R302" s="384"/>
      <c r="S302" s="384"/>
      <c r="T302" s="128"/>
      <c r="U302" s="128"/>
      <c r="V302" s="128"/>
      <c r="W302" s="128"/>
      <c r="X302" s="128"/>
      <c r="Y302" s="384"/>
      <c r="Z302" s="384"/>
      <c r="AA302" s="384"/>
      <c r="AB302" s="384"/>
      <c r="AC302" s="128"/>
      <c r="AD302" s="384"/>
      <c r="AE302" s="384"/>
      <c r="AF302" s="384"/>
      <c r="AG302" s="384"/>
      <c r="AH302" s="383"/>
      <c r="AI302" s="383"/>
      <c r="AJ302" s="249"/>
      <c r="AK302" s="383"/>
      <c r="AL302" s="191"/>
      <c r="AM302" s="126"/>
      <c r="AN302" s="383"/>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c r="A303" s="131" t="s">
        <v>1149</v>
      </c>
      <c r="B303" s="130" t="s">
        <v>772</v>
      </c>
      <c r="C303" s="382">
        <v>294</v>
      </c>
      <c r="D303" s="383"/>
      <c r="E303" s="383"/>
      <c r="F303" s="383"/>
      <c r="G303" s="383"/>
      <c r="H303" s="383"/>
      <c r="I303" s="384"/>
      <c r="J303" s="384"/>
      <c r="K303" s="384"/>
      <c r="L303" s="384"/>
      <c r="M303" s="384"/>
      <c r="N303" s="128"/>
      <c r="O303" s="128"/>
      <c r="P303" s="128"/>
      <c r="Q303" s="384"/>
      <c r="R303" s="384"/>
      <c r="S303" s="384"/>
      <c r="T303" s="128"/>
      <c r="U303" s="128"/>
      <c r="V303" s="128"/>
      <c r="W303" s="128"/>
      <c r="X303" s="128"/>
      <c r="Y303" s="129"/>
      <c r="Z303" s="128"/>
      <c r="AA303" s="384"/>
      <c r="AB303" s="128"/>
      <c r="AC303" s="128"/>
      <c r="AD303" s="384"/>
      <c r="AE303" s="384"/>
      <c r="AF303" s="384"/>
      <c r="AG303" s="384"/>
      <c r="AH303" s="383"/>
      <c r="AI303" s="383"/>
      <c r="AJ303" s="249"/>
      <c r="AK303" s="383"/>
      <c r="AL303" s="191"/>
      <c r="AM303" s="126"/>
      <c r="AN303" s="383"/>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c r="A304" s="131" t="s">
        <v>9914</v>
      </c>
      <c r="B304" s="130" t="s">
        <v>773</v>
      </c>
      <c r="C304" s="382">
        <v>295</v>
      </c>
      <c r="D304" s="383"/>
      <c r="E304" s="383"/>
      <c r="F304" s="383"/>
      <c r="G304" s="383"/>
      <c r="H304" s="383"/>
      <c r="I304" s="384"/>
      <c r="J304" s="384"/>
      <c r="K304" s="384"/>
      <c r="L304" s="384"/>
      <c r="M304" s="384"/>
      <c r="N304" s="384"/>
      <c r="O304" s="384"/>
      <c r="P304" s="384"/>
      <c r="Q304" s="384"/>
      <c r="R304" s="384"/>
      <c r="S304" s="384"/>
      <c r="T304" s="384"/>
      <c r="U304" s="128"/>
      <c r="V304" s="128"/>
      <c r="W304" s="128"/>
      <c r="X304" s="128"/>
      <c r="Y304" s="384"/>
      <c r="Z304" s="384"/>
      <c r="AA304" s="384"/>
      <c r="AB304" s="384"/>
      <c r="AC304" s="128"/>
      <c r="AD304" s="384"/>
      <c r="AE304" s="384"/>
      <c r="AF304" s="384"/>
      <c r="AG304" s="384"/>
      <c r="AH304" s="383"/>
      <c r="AI304" s="383"/>
      <c r="AJ304" s="249"/>
      <c r="AK304" s="383"/>
      <c r="AL304" s="191"/>
      <c r="AM304" s="126"/>
      <c r="AN304" s="383"/>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c r="A305" s="131" t="s">
        <v>774</v>
      </c>
      <c r="B305" s="130" t="s">
        <v>86</v>
      </c>
      <c r="C305" s="382">
        <v>296</v>
      </c>
      <c r="D305" s="383"/>
      <c r="E305" s="383"/>
      <c r="F305" s="383"/>
      <c r="G305" s="383"/>
      <c r="H305" s="383"/>
      <c r="I305" s="384"/>
      <c r="J305" s="384"/>
      <c r="K305" s="384"/>
      <c r="L305" s="384"/>
      <c r="M305" s="384"/>
      <c r="N305" s="128"/>
      <c r="O305" s="128"/>
      <c r="P305" s="128"/>
      <c r="Q305" s="384"/>
      <c r="R305" s="129"/>
      <c r="S305" s="384"/>
      <c r="T305" s="128"/>
      <c r="U305" s="128"/>
      <c r="V305" s="128"/>
      <c r="W305" s="128"/>
      <c r="X305" s="384"/>
      <c r="Y305" s="384"/>
      <c r="Z305" s="128"/>
      <c r="AA305" s="384"/>
      <c r="AB305" s="128"/>
      <c r="AC305" s="128"/>
      <c r="AD305" s="384"/>
      <c r="AE305" s="384"/>
      <c r="AF305" s="384"/>
      <c r="AG305" s="384"/>
      <c r="AH305" s="383"/>
      <c r="AI305" s="383"/>
      <c r="AJ305" s="249"/>
      <c r="AK305" s="274"/>
      <c r="AL305" s="191"/>
      <c r="AM305" s="126"/>
      <c r="AN305" s="383"/>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c r="A306" s="131" t="s">
        <v>775</v>
      </c>
      <c r="B306" s="130" t="s">
        <v>175</v>
      </c>
      <c r="C306" s="382">
        <v>297</v>
      </c>
      <c r="D306" s="383"/>
      <c r="E306" s="383"/>
      <c r="F306" s="383"/>
      <c r="G306" s="383"/>
      <c r="H306" s="383"/>
      <c r="I306" s="384"/>
      <c r="J306" s="384"/>
      <c r="K306" s="384"/>
      <c r="L306" s="384"/>
      <c r="M306" s="384"/>
      <c r="N306" s="128"/>
      <c r="O306" s="128"/>
      <c r="P306" s="128"/>
      <c r="Q306" s="384"/>
      <c r="R306" s="129"/>
      <c r="S306" s="384"/>
      <c r="T306" s="128"/>
      <c r="U306" s="128"/>
      <c r="V306" s="128"/>
      <c r="W306" s="128"/>
      <c r="X306" s="128"/>
      <c r="Y306" s="384"/>
      <c r="Z306" s="128"/>
      <c r="AA306" s="384"/>
      <c r="AB306" s="128"/>
      <c r="AC306" s="128"/>
      <c r="AD306" s="384"/>
      <c r="AE306" s="384"/>
      <c r="AF306" s="384"/>
      <c r="AG306" s="384"/>
      <c r="AH306" s="383"/>
      <c r="AI306" s="383"/>
      <c r="AJ306" s="249"/>
      <c r="AK306" s="274"/>
      <c r="AL306" s="191"/>
      <c r="AM306" s="126"/>
      <c r="AN306" s="383"/>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c r="A307" s="131" t="s">
        <v>9915</v>
      </c>
      <c r="B307" s="130" t="s">
        <v>776</v>
      </c>
      <c r="C307" s="382">
        <v>298</v>
      </c>
      <c r="D307" s="383"/>
      <c r="E307" s="383"/>
      <c r="F307" s="383"/>
      <c r="G307" s="383"/>
      <c r="H307" s="383"/>
      <c r="I307" s="384"/>
      <c r="J307" s="384"/>
      <c r="K307" s="384"/>
      <c r="L307" s="384"/>
      <c r="M307" s="384"/>
      <c r="N307" s="128"/>
      <c r="O307" s="128"/>
      <c r="P307" s="128"/>
      <c r="Q307" s="384"/>
      <c r="R307" s="129"/>
      <c r="S307" s="384"/>
      <c r="T307" s="128"/>
      <c r="U307" s="128"/>
      <c r="V307" s="128"/>
      <c r="W307" s="128"/>
      <c r="X307" s="128"/>
      <c r="Y307" s="384"/>
      <c r="Z307" s="128"/>
      <c r="AA307" s="384"/>
      <c r="AB307" s="128"/>
      <c r="AC307" s="128"/>
      <c r="AD307" s="384"/>
      <c r="AE307" s="384"/>
      <c r="AF307" s="384"/>
      <c r="AG307" s="384"/>
      <c r="AH307" s="383"/>
      <c r="AI307" s="383"/>
      <c r="AJ307" s="249"/>
      <c r="AK307" s="274"/>
      <c r="AL307" s="191"/>
      <c r="AM307" s="126"/>
      <c r="AN307" s="383"/>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c r="A308" s="131" t="s">
        <v>9916</v>
      </c>
      <c r="B308" s="130" t="s">
        <v>9917</v>
      </c>
      <c r="C308" s="382">
        <v>299</v>
      </c>
      <c r="D308" s="383"/>
      <c r="E308" s="383"/>
      <c r="F308" s="383"/>
      <c r="G308" s="383"/>
      <c r="H308" s="383"/>
      <c r="I308" s="384"/>
      <c r="J308" s="384"/>
      <c r="K308" s="384"/>
      <c r="L308" s="384"/>
      <c r="M308" s="384"/>
      <c r="N308" s="384"/>
      <c r="O308" s="384"/>
      <c r="P308" s="384"/>
      <c r="Q308" s="384"/>
      <c r="R308" s="129"/>
      <c r="S308" s="384"/>
      <c r="T308" s="128"/>
      <c r="U308" s="128"/>
      <c r="V308" s="128"/>
      <c r="W308" s="384"/>
      <c r="X308" s="128"/>
      <c r="Y308" s="128"/>
      <c r="Z308" s="128"/>
      <c r="AA308" s="128"/>
      <c r="AB308" s="128"/>
      <c r="AC308" s="128"/>
      <c r="AD308" s="384"/>
      <c r="AE308" s="384"/>
      <c r="AF308" s="384"/>
      <c r="AG308" s="384"/>
      <c r="AH308" s="383"/>
      <c r="AI308" s="383"/>
      <c r="AJ308" s="249"/>
      <c r="AK308" s="274"/>
      <c r="AL308" s="191"/>
      <c r="AM308" s="126"/>
      <c r="AN308" s="383"/>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c r="A309" s="131" t="s">
        <v>1179</v>
      </c>
      <c r="B309" s="130" t="s">
        <v>72</v>
      </c>
      <c r="C309" s="382">
        <v>300</v>
      </c>
      <c r="D309" s="383"/>
      <c r="E309" s="383">
        <v>2</v>
      </c>
      <c r="F309" s="383">
        <v>2</v>
      </c>
      <c r="G309" s="383"/>
      <c r="H309" s="383"/>
      <c r="I309" s="384"/>
      <c r="J309" s="384">
        <v>1</v>
      </c>
      <c r="K309" s="384"/>
      <c r="L309" s="384"/>
      <c r="M309" s="384">
        <v>1</v>
      </c>
      <c r="N309" s="384">
        <v>1</v>
      </c>
      <c r="O309" s="384"/>
      <c r="P309" s="384"/>
      <c r="Q309" s="384"/>
      <c r="R309" s="129"/>
      <c r="S309" s="384">
        <v>1</v>
      </c>
      <c r="T309" s="128"/>
      <c r="U309" s="128"/>
      <c r="V309" s="128"/>
      <c r="W309" s="384"/>
      <c r="X309" s="128"/>
      <c r="Y309" s="384"/>
      <c r="Z309" s="128"/>
      <c r="AA309" s="384"/>
      <c r="AB309" s="128"/>
      <c r="AC309" s="128"/>
      <c r="AD309" s="384">
        <v>25000</v>
      </c>
      <c r="AE309" s="384">
        <v>25000</v>
      </c>
      <c r="AF309" s="384">
        <v>25000</v>
      </c>
      <c r="AG309" s="384"/>
      <c r="AH309" s="383"/>
      <c r="AI309" s="383"/>
      <c r="AJ309" s="249"/>
      <c r="AK309" s="274"/>
      <c r="AL309" s="191"/>
      <c r="AM309" s="126"/>
      <c r="AN309" s="383"/>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c r="A310" s="131" t="s">
        <v>1180</v>
      </c>
      <c r="B310" s="130" t="s">
        <v>349</v>
      </c>
      <c r="C310" s="382">
        <v>301</v>
      </c>
      <c r="D310" s="383"/>
      <c r="E310" s="383"/>
      <c r="F310" s="383"/>
      <c r="G310" s="383"/>
      <c r="H310" s="383"/>
      <c r="I310" s="384"/>
      <c r="J310" s="384"/>
      <c r="K310" s="384"/>
      <c r="L310" s="384"/>
      <c r="M310" s="384"/>
      <c r="N310" s="128"/>
      <c r="O310" s="128"/>
      <c r="P310" s="128"/>
      <c r="Q310" s="384"/>
      <c r="R310" s="129"/>
      <c r="S310" s="384"/>
      <c r="T310" s="128"/>
      <c r="U310" s="128"/>
      <c r="V310" s="128"/>
      <c r="W310" s="128"/>
      <c r="X310" s="128"/>
      <c r="Y310" s="128"/>
      <c r="Z310" s="128"/>
      <c r="AA310" s="128"/>
      <c r="AB310" s="128"/>
      <c r="AC310" s="128"/>
      <c r="AD310" s="384"/>
      <c r="AE310" s="384"/>
      <c r="AF310" s="384"/>
      <c r="AG310" s="384"/>
      <c r="AH310" s="383"/>
      <c r="AI310" s="383"/>
      <c r="AJ310" s="128"/>
      <c r="AK310" s="274"/>
      <c r="AL310" s="191"/>
      <c r="AM310" s="126"/>
      <c r="AN310" s="383"/>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c r="A311" s="131" t="s">
        <v>777</v>
      </c>
      <c r="B311" s="130" t="s">
        <v>778</v>
      </c>
      <c r="C311" s="382">
        <v>302</v>
      </c>
      <c r="D311" s="383"/>
      <c r="E311" s="383"/>
      <c r="F311" s="383"/>
      <c r="G311" s="383"/>
      <c r="H311" s="383"/>
      <c r="I311" s="384"/>
      <c r="J311" s="384"/>
      <c r="K311" s="384"/>
      <c r="L311" s="384"/>
      <c r="M311" s="384"/>
      <c r="N311" s="384"/>
      <c r="O311" s="384"/>
      <c r="P311" s="128"/>
      <c r="Q311" s="128"/>
      <c r="R311" s="129"/>
      <c r="S311" s="384"/>
      <c r="T311" s="128"/>
      <c r="U311" s="128"/>
      <c r="V311" s="128"/>
      <c r="W311" s="128"/>
      <c r="X311" s="128"/>
      <c r="Y311" s="128"/>
      <c r="Z311" s="128"/>
      <c r="AA311" s="128"/>
      <c r="AB311" s="128"/>
      <c r="AC311" s="128"/>
      <c r="AD311" s="384"/>
      <c r="AE311" s="384"/>
      <c r="AF311" s="384"/>
      <c r="AG311" s="384"/>
      <c r="AH311" s="383"/>
      <c r="AI311" s="383"/>
      <c r="AJ311" s="128"/>
      <c r="AK311" s="274"/>
      <c r="AL311" s="191"/>
      <c r="AM311" s="126"/>
      <c r="AN311" s="383"/>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c r="A312" s="131" t="s">
        <v>9918</v>
      </c>
      <c r="B312" s="130" t="s">
        <v>295</v>
      </c>
      <c r="C312" s="382">
        <v>303</v>
      </c>
      <c r="D312" s="383"/>
      <c r="E312" s="383"/>
      <c r="F312" s="383"/>
      <c r="G312" s="383"/>
      <c r="H312" s="383"/>
      <c r="I312" s="384"/>
      <c r="J312" s="384"/>
      <c r="K312" s="384"/>
      <c r="L312" s="384"/>
      <c r="M312" s="384"/>
      <c r="N312" s="384"/>
      <c r="O312" s="384"/>
      <c r="P312" s="384"/>
      <c r="Q312" s="384"/>
      <c r="R312" s="384"/>
      <c r="S312" s="384"/>
      <c r="T312" s="384"/>
      <c r="U312" s="128"/>
      <c r="V312" s="128"/>
      <c r="W312" s="128"/>
      <c r="X312" s="128"/>
      <c r="Y312" s="384"/>
      <c r="Z312" s="129"/>
      <c r="AA312" s="384"/>
      <c r="AB312" s="129"/>
      <c r="AC312" s="128"/>
      <c r="AD312" s="384"/>
      <c r="AE312" s="384"/>
      <c r="AF312" s="384"/>
      <c r="AG312" s="384"/>
      <c r="AH312" s="383"/>
      <c r="AI312" s="383"/>
      <c r="AJ312" s="249"/>
      <c r="AK312" s="274"/>
      <c r="AL312" s="191"/>
      <c r="AM312" s="126"/>
      <c r="AN312" s="383"/>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c r="A313" s="131" t="s">
        <v>779</v>
      </c>
      <c r="B313" s="130" t="s">
        <v>780</v>
      </c>
      <c r="C313" s="382">
        <v>304</v>
      </c>
      <c r="D313" s="383"/>
      <c r="E313" s="383"/>
      <c r="F313" s="383"/>
      <c r="G313" s="383"/>
      <c r="H313" s="383"/>
      <c r="I313" s="384"/>
      <c r="J313" s="384"/>
      <c r="K313" s="384"/>
      <c r="L313" s="384"/>
      <c r="M313" s="384"/>
      <c r="N313" s="384"/>
      <c r="O313" s="384"/>
      <c r="P313" s="384"/>
      <c r="Q313" s="384"/>
      <c r="R313" s="384"/>
      <c r="S313" s="384"/>
      <c r="T313" s="128"/>
      <c r="U313" s="128"/>
      <c r="V313" s="128"/>
      <c r="W313" s="128"/>
      <c r="X313" s="128"/>
      <c r="Y313" s="128"/>
      <c r="Z313" s="128"/>
      <c r="AA313" s="128"/>
      <c r="AB313" s="128"/>
      <c r="AC313" s="128"/>
      <c r="AD313" s="384"/>
      <c r="AE313" s="384"/>
      <c r="AF313" s="384"/>
      <c r="AG313" s="384"/>
      <c r="AH313" s="383"/>
      <c r="AI313" s="383"/>
      <c r="AJ313" s="249"/>
      <c r="AK313" s="274"/>
      <c r="AL313" s="191"/>
      <c r="AM313" s="126"/>
      <c r="AN313" s="383"/>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c r="A314" s="131" t="s">
        <v>1181</v>
      </c>
      <c r="B314" s="130" t="s">
        <v>225</v>
      </c>
      <c r="C314" s="382">
        <v>305</v>
      </c>
      <c r="D314" s="383"/>
      <c r="E314" s="383">
        <v>17</v>
      </c>
      <c r="F314" s="383">
        <v>17</v>
      </c>
      <c r="G314" s="383"/>
      <c r="H314" s="383"/>
      <c r="I314" s="384"/>
      <c r="J314" s="384"/>
      <c r="K314" s="384"/>
      <c r="L314" s="384"/>
      <c r="M314" s="384">
        <v>17</v>
      </c>
      <c r="N314" s="384"/>
      <c r="O314" s="384"/>
      <c r="P314" s="384"/>
      <c r="Q314" s="384">
        <v>17</v>
      </c>
      <c r="R314" s="129"/>
      <c r="S314" s="384">
        <v>10</v>
      </c>
      <c r="T314" s="384">
        <v>3</v>
      </c>
      <c r="U314" s="128"/>
      <c r="V314" s="128"/>
      <c r="W314" s="128"/>
      <c r="X314" s="384">
        <v>4</v>
      </c>
      <c r="Y314" s="128"/>
      <c r="Z314" s="128"/>
      <c r="AA314" s="128"/>
      <c r="AB314" s="128"/>
      <c r="AC314" s="128"/>
      <c r="AD314" s="384">
        <v>20000</v>
      </c>
      <c r="AE314" s="384">
        <v>18000</v>
      </c>
      <c r="AF314" s="384">
        <v>18000</v>
      </c>
      <c r="AG314" s="384"/>
      <c r="AH314" s="383"/>
      <c r="AI314" s="383"/>
      <c r="AJ314" s="249"/>
      <c r="AK314" s="274">
        <v>1</v>
      </c>
      <c r="AL314" s="191">
        <v>4</v>
      </c>
      <c r="AM314" s="126"/>
      <c r="AN314" s="383"/>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c r="A315" s="131" t="s">
        <v>1162</v>
      </c>
      <c r="B315" s="130" t="s">
        <v>226</v>
      </c>
      <c r="C315" s="382">
        <v>306</v>
      </c>
      <c r="D315" s="383"/>
      <c r="E315" s="383"/>
      <c r="F315" s="383"/>
      <c r="G315" s="383"/>
      <c r="H315" s="383"/>
      <c r="I315" s="384"/>
      <c r="J315" s="384"/>
      <c r="K315" s="384"/>
      <c r="L315" s="384"/>
      <c r="M315" s="384"/>
      <c r="N315" s="384"/>
      <c r="O315" s="384"/>
      <c r="P315" s="384"/>
      <c r="Q315" s="384"/>
      <c r="R315" s="384"/>
      <c r="S315" s="384"/>
      <c r="T315" s="128"/>
      <c r="U315" s="384"/>
      <c r="V315" s="384"/>
      <c r="W315" s="384"/>
      <c r="X315" s="128"/>
      <c r="Y315" s="128"/>
      <c r="Z315" s="128"/>
      <c r="AA315" s="128"/>
      <c r="AB315" s="128"/>
      <c r="AC315" s="128"/>
      <c r="AD315" s="384"/>
      <c r="AE315" s="384"/>
      <c r="AF315" s="384"/>
      <c r="AG315" s="384"/>
      <c r="AH315" s="383"/>
      <c r="AI315" s="383"/>
      <c r="AJ315" s="249"/>
      <c r="AK315" s="274"/>
      <c r="AL315" s="191"/>
      <c r="AM315" s="126"/>
      <c r="AN315" s="383"/>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c r="A316" s="131" t="s">
        <v>1182</v>
      </c>
      <c r="B316" s="130" t="s">
        <v>149</v>
      </c>
      <c r="C316" s="382">
        <v>307</v>
      </c>
      <c r="D316" s="383"/>
      <c r="E316" s="383"/>
      <c r="F316" s="383"/>
      <c r="G316" s="383"/>
      <c r="H316" s="383"/>
      <c r="I316" s="384"/>
      <c r="J316" s="384"/>
      <c r="K316" s="384"/>
      <c r="L316" s="384"/>
      <c r="M316" s="384"/>
      <c r="N316" s="384"/>
      <c r="O316" s="384"/>
      <c r="P316" s="384"/>
      <c r="Q316" s="384"/>
      <c r="R316" s="129"/>
      <c r="S316" s="384"/>
      <c r="T316" s="128"/>
      <c r="U316" s="128"/>
      <c r="V316" s="384"/>
      <c r="W316" s="128"/>
      <c r="X316" s="128"/>
      <c r="Y316" s="128"/>
      <c r="Z316" s="128"/>
      <c r="AA316" s="128"/>
      <c r="AB316" s="128"/>
      <c r="AC316" s="128"/>
      <c r="AD316" s="384"/>
      <c r="AE316" s="384"/>
      <c r="AF316" s="384"/>
      <c r="AG316" s="384"/>
      <c r="AH316" s="383"/>
      <c r="AI316" s="383"/>
      <c r="AJ316" s="249"/>
      <c r="AK316" s="274"/>
      <c r="AL316" s="191"/>
      <c r="AM316" s="126"/>
      <c r="AN316" s="383"/>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c r="A317" s="131" t="s">
        <v>1183</v>
      </c>
      <c r="B317" s="130" t="s">
        <v>71</v>
      </c>
      <c r="C317" s="382">
        <v>308</v>
      </c>
      <c r="D317" s="383"/>
      <c r="E317" s="383">
        <v>1</v>
      </c>
      <c r="F317" s="383">
        <v>1</v>
      </c>
      <c r="G317" s="383"/>
      <c r="H317" s="383"/>
      <c r="I317" s="384"/>
      <c r="J317" s="384"/>
      <c r="K317" s="384"/>
      <c r="L317" s="384"/>
      <c r="M317" s="384">
        <v>1</v>
      </c>
      <c r="N317" s="384"/>
      <c r="O317" s="384">
        <v>1</v>
      </c>
      <c r="P317" s="384"/>
      <c r="Q317" s="384"/>
      <c r="R317" s="129"/>
      <c r="S317" s="384">
        <v>1</v>
      </c>
      <c r="T317" s="128"/>
      <c r="U317" s="128"/>
      <c r="V317" s="384"/>
      <c r="W317" s="384"/>
      <c r="X317" s="128"/>
      <c r="Y317" s="128"/>
      <c r="Z317" s="128"/>
      <c r="AA317" s="128"/>
      <c r="AB317" s="128"/>
      <c r="AC317" s="128"/>
      <c r="AD317" s="384">
        <v>2000</v>
      </c>
      <c r="AE317" s="384">
        <v>2000</v>
      </c>
      <c r="AF317" s="384">
        <v>2000</v>
      </c>
      <c r="AG317" s="384"/>
      <c r="AH317" s="383"/>
      <c r="AI317" s="383"/>
      <c r="AJ317" s="249"/>
      <c r="AK317" s="274"/>
      <c r="AL317" s="191"/>
      <c r="AM317" s="126"/>
      <c r="AN317" s="383"/>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c r="A318" s="131" t="s">
        <v>781</v>
      </c>
      <c r="B318" s="130" t="s">
        <v>583</v>
      </c>
      <c r="C318" s="382">
        <v>309</v>
      </c>
      <c r="D318" s="383"/>
      <c r="E318" s="383"/>
      <c r="F318" s="383"/>
      <c r="G318" s="383"/>
      <c r="H318" s="383"/>
      <c r="I318" s="384"/>
      <c r="J318" s="384"/>
      <c r="K318" s="384"/>
      <c r="L318" s="384"/>
      <c r="M318" s="384"/>
      <c r="N318" s="384"/>
      <c r="O318" s="384"/>
      <c r="P318" s="384"/>
      <c r="Q318" s="384"/>
      <c r="R318" s="129"/>
      <c r="S318" s="384"/>
      <c r="T318" s="128"/>
      <c r="U318" s="128"/>
      <c r="V318" s="384"/>
      <c r="W318" s="384"/>
      <c r="X318" s="128"/>
      <c r="Y318" s="128"/>
      <c r="Z318" s="128"/>
      <c r="AA318" s="128"/>
      <c r="AB318" s="128"/>
      <c r="AC318" s="128"/>
      <c r="AD318" s="384"/>
      <c r="AE318" s="384"/>
      <c r="AF318" s="384"/>
      <c r="AG318" s="384"/>
      <c r="AH318" s="383"/>
      <c r="AI318" s="383"/>
      <c r="AJ318" s="249"/>
      <c r="AK318" s="274"/>
      <c r="AL318" s="191"/>
      <c r="AM318" s="126"/>
      <c r="AN318" s="383"/>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c r="A319" s="131" t="s">
        <v>11244</v>
      </c>
      <c r="B319" s="130" t="s">
        <v>11245</v>
      </c>
      <c r="C319" s="382">
        <v>310</v>
      </c>
      <c r="D319" s="383"/>
      <c r="E319" s="383"/>
      <c r="F319" s="383"/>
      <c r="G319" s="383"/>
      <c r="H319" s="383"/>
      <c r="I319" s="383"/>
      <c r="J319" s="383"/>
      <c r="K319" s="383"/>
      <c r="L319" s="383"/>
      <c r="M319" s="383"/>
      <c r="N319" s="383"/>
      <c r="O319" s="383"/>
      <c r="P319" s="383"/>
      <c r="Q319" s="383"/>
      <c r="R319" s="129"/>
      <c r="S319" s="383"/>
      <c r="T319" s="385"/>
      <c r="U319" s="385"/>
      <c r="V319" s="385"/>
      <c r="W319" s="385"/>
      <c r="X319" s="385"/>
      <c r="Y319" s="385"/>
      <c r="Z319" s="385"/>
      <c r="AA319" s="385"/>
      <c r="AB319" s="385"/>
      <c r="AC319" s="385"/>
      <c r="AD319" s="383"/>
      <c r="AE319" s="383"/>
      <c r="AF319" s="383"/>
      <c r="AG319" s="383"/>
      <c r="AH319" s="383"/>
      <c r="AI319" s="383"/>
      <c r="AJ319" s="129"/>
      <c r="AK319" s="383"/>
      <c r="AL319" s="191"/>
      <c r="AM319" s="383"/>
      <c r="AN319" s="383"/>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c r="A320" s="131" t="s">
        <v>227</v>
      </c>
      <c r="B320" s="130" t="s">
        <v>228</v>
      </c>
      <c r="C320" s="382">
        <v>311</v>
      </c>
      <c r="D320" s="383"/>
      <c r="E320" s="383"/>
      <c r="F320" s="383"/>
      <c r="G320" s="383"/>
      <c r="H320" s="383"/>
      <c r="I320" s="384"/>
      <c r="J320" s="384"/>
      <c r="K320" s="384"/>
      <c r="L320" s="384"/>
      <c r="M320" s="384"/>
      <c r="N320" s="128"/>
      <c r="O320" s="384"/>
      <c r="P320" s="384"/>
      <c r="Q320" s="128"/>
      <c r="R320" s="384"/>
      <c r="S320" s="384"/>
      <c r="T320" s="128"/>
      <c r="U320" s="128"/>
      <c r="V320" s="128"/>
      <c r="W320" s="128"/>
      <c r="X320" s="128"/>
      <c r="Y320" s="128"/>
      <c r="Z320" s="128"/>
      <c r="AA320" s="128"/>
      <c r="AB320" s="128"/>
      <c r="AC320" s="128"/>
      <c r="AD320" s="384"/>
      <c r="AE320" s="384"/>
      <c r="AF320" s="384"/>
      <c r="AG320" s="384"/>
      <c r="AH320" s="383"/>
      <c r="AI320" s="383"/>
      <c r="AJ320" s="249"/>
      <c r="AK320" s="274"/>
      <c r="AL320" s="191"/>
      <c r="AM320" s="126"/>
      <c r="AN320" s="383"/>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c r="A321" s="131" t="s">
        <v>1184</v>
      </c>
      <c r="B321" s="130" t="s">
        <v>359</v>
      </c>
      <c r="C321" s="382">
        <v>312</v>
      </c>
      <c r="D321" s="383"/>
      <c r="E321" s="383"/>
      <c r="F321" s="383"/>
      <c r="G321" s="383"/>
      <c r="H321" s="383"/>
      <c r="I321" s="384"/>
      <c r="J321" s="384"/>
      <c r="K321" s="384"/>
      <c r="L321" s="384"/>
      <c r="M321" s="129"/>
      <c r="N321" s="128"/>
      <c r="O321" s="384"/>
      <c r="P321" s="128"/>
      <c r="Q321" s="128"/>
      <c r="R321" s="384"/>
      <c r="S321" s="384"/>
      <c r="T321" s="128"/>
      <c r="U321" s="128"/>
      <c r="V321" s="384"/>
      <c r="W321" s="128"/>
      <c r="X321" s="128"/>
      <c r="Y321" s="128"/>
      <c r="Z321" s="128"/>
      <c r="AA321" s="128"/>
      <c r="AB321" s="128"/>
      <c r="AC321" s="128"/>
      <c r="AD321" s="384"/>
      <c r="AE321" s="384"/>
      <c r="AF321" s="384"/>
      <c r="AG321" s="384"/>
      <c r="AH321" s="383"/>
      <c r="AI321" s="383"/>
      <c r="AJ321" s="249"/>
      <c r="AK321" s="249"/>
      <c r="AL321" s="191"/>
      <c r="AM321" s="126"/>
      <c r="AN321" s="383"/>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c r="A322" s="131" t="s">
        <v>782</v>
      </c>
      <c r="B322" s="130" t="s">
        <v>783</v>
      </c>
      <c r="C322" s="382">
        <v>313</v>
      </c>
      <c r="D322" s="383"/>
      <c r="E322" s="383"/>
      <c r="F322" s="383"/>
      <c r="G322" s="383"/>
      <c r="H322" s="383"/>
      <c r="I322" s="384"/>
      <c r="J322" s="384"/>
      <c r="K322" s="384"/>
      <c r="L322" s="384"/>
      <c r="M322" s="384"/>
      <c r="N322" s="384"/>
      <c r="O322" s="384"/>
      <c r="P322" s="384"/>
      <c r="Q322" s="384"/>
      <c r="R322" s="384"/>
      <c r="S322" s="384"/>
      <c r="T322" s="128"/>
      <c r="U322" s="128"/>
      <c r="V322" s="128"/>
      <c r="W322" s="128"/>
      <c r="X322" s="128"/>
      <c r="Y322" s="128"/>
      <c r="Z322" s="128"/>
      <c r="AA322" s="128"/>
      <c r="AB322" s="128"/>
      <c r="AC322" s="128"/>
      <c r="AD322" s="384"/>
      <c r="AE322" s="384"/>
      <c r="AF322" s="384"/>
      <c r="AG322" s="384"/>
      <c r="AH322" s="383"/>
      <c r="AI322" s="383"/>
      <c r="AJ322" s="249"/>
      <c r="AK322" s="274"/>
      <c r="AL322" s="191"/>
      <c r="AM322" s="126"/>
      <c r="AN322" s="383"/>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c r="A323" s="131" t="s">
        <v>784</v>
      </c>
      <c r="B323" s="130" t="s">
        <v>258</v>
      </c>
      <c r="C323" s="382">
        <v>314</v>
      </c>
      <c r="D323" s="383"/>
      <c r="E323" s="383"/>
      <c r="F323" s="383"/>
      <c r="G323" s="383"/>
      <c r="H323" s="383"/>
      <c r="I323" s="384"/>
      <c r="J323" s="384"/>
      <c r="K323" s="384"/>
      <c r="L323" s="384"/>
      <c r="M323" s="384"/>
      <c r="N323" s="384"/>
      <c r="O323" s="384"/>
      <c r="P323" s="384"/>
      <c r="Q323" s="384"/>
      <c r="R323" s="129"/>
      <c r="S323" s="384"/>
      <c r="T323" s="128"/>
      <c r="U323" s="128"/>
      <c r="V323" s="384"/>
      <c r="W323" s="128"/>
      <c r="X323" s="128"/>
      <c r="Y323" s="128"/>
      <c r="Z323" s="128"/>
      <c r="AA323" s="128"/>
      <c r="AB323" s="128"/>
      <c r="AC323" s="128"/>
      <c r="AD323" s="384"/>
      <c r="AE323" s="384"/>
      <c r="AF323" s="384"/>
      <c r="AG323" s="384"/>
      <c r="AH323" s="383"/>
      <c r="AI323" s="383"/>
      <c r="AJ323" s="249"/>
      <c r="AK323" s="274"/>
      <c r="AL323" s="191"/>
      <c r="AM323" s="126"/>
      <c r="AN323" s="383"/>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c r="A324" s="131" t="s">
        <v>785</v>
      </c>
      <c r="B324" s="130" t="s">
        <v>259</v>
      </c>
      <c r="C324" s="382">
        <v>315</v>
      </c>
      <c r="D324" s="383"/>
      <c r="E324" s="383"/>
      <c r="F324" s="383"/>
      <c r="G324" s="383"/>
      <c r="H324" s="383"/>
      <c r="I324" s="384"/>
      <c r="J324" s="384"/>
      <c r="K324" s="384"/>
      <c r="L324" s="384"/>
      <c r="M324" s="384"/>
      <c r="N324" s="384"/>
      <c r="O324" s="384"/>
      <c r="P324" s="384"/>
      <c r="Q324" s="384"/>
      <c r="R324" s="129"/>
      <c r="S324" s="384"/>
      <c r="T324" s="128"/>
      <c r="U324" s="128"/>
      <c r="V324" s="384"/>
      <c r="W324" s="128"/>
      <c r="X324" s="128"/>
      <c r="Y324" s="128"/>
      <c r="Z324" s="128"/>
      <c r="AA324" s="128"/>
      <c r="AB324" s="128"/>
      <c r="AC324" s="128"/>
      <c r="AD324" s="384"/>
      <c r="AE324" s="384"/>
      <c r="AF324" s="384"/>
      <c r="AG324" s="384"/>
      <c r="AH324" s="383"/>
      <c r="AI324" s="383"/>
      <c r="AJ324" s="249"/>
      <c r="AK324" s="274"/>
      <c r="AL324" s="191"/>
      <c r="AM324" s="126"/>
      <c r="AN324" s="383"/>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c r="A325" s="131" t="s">
        <v>786</v>
      </c>
      <c r="B325" s="130" t="s">
        <v>787</v>
      </c>
      <c r="C325" s="382">
        <v>316</v>
      </c>
      <c r="D325" s="383"/>
      <c r="E325" s="383"/>
      <c r="F325" s="383"/>
      <c r="G325" s="383"/>
      <c r="H325" s="383"/>
      <c r="I325" s="384"/>
      <c r="J325" s="384"/>
      <c r="K325" s="384"/>
      <c r="L325" s="384"/>
      <c r="M325" s="384"/>
      <c r="N325" s="384"/>
      <c r="O325" s="384"/>
      <c r="P325" s="384"/>
      <c r="Q325" s="384"/>
      <c r="R325" s="129"/>
      <c r="S325" s="384"/>
      <c r="T325" s="128"/>
      <c r="U325" s="128"/>
      <c r="V325" s="128"/>
      <c r="W325" s="128"/>
      <c r="X325" s="128"/>
      <c r="Y325" s="128"/>
      <c r="Z325" s="128"/>
      <c r="AA325" s="128"/>
      <c r="AB325" s="128"/>
      <c r="AC325" s="128"/>
      <c r="AD325" s="384"/>
      <c r="AE325" s="384"/>
      <c r="AF325" s="384"/>
      <c r="AG325" s="384"/>
      <c r="AH325" s="383"/>
      <c r="AI325" s="383"/>
      <c r="AJ325" s="249"/>
      <c r="AK325" s="274"/>
      <c r="AL325" s="191"/>
      <c r="AM325" s="126"/>
      <c r="AN325" s="383"/>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c r="A326" s="131" t="s">
        <v>788</v>
      </c>
      <c r="B326" s="130" t="s">
        <v>789</v>
      </c>
      <c r="C326" s="382">
        <v>317</v>
      </c>
      <c r="D326" s="383"/>
      <c r="E326" s="383"/>
      <c r="F326" s="383"/>
      <c r="G326" s="383"/>
      <c r="H326" s="383"/>
      <c r="I326" s="384"/>
      <c r="J326" s="384"/>
      <c r="K326" s="384"/>
      <c r="L326" s="384"/>
      <c r="M326" s="384"/>
      <c r="N326" s="384"/>
      <c r="O326" s="384"/>
      <c r="P326" s="384"/>
      <c r="Q326" s="129"/>
      <c r="R326" s="129"/>
      <c r="S326" s="384"/>
      <c r="T326" s="128"/>
      <c r="U326" s="128"/>
      <c r="V326" s="128"/>
      <c r="W326" s="384"/>
      <c r="X326" s="128"/>
      <c r="Y326" s="128"/>
      <c r="Z326" s="128"/>
      <c r="AA326" s="128"/>
      <c r="AB326" s="128"/>
      <c r="AC326" s="128"/>
      <c r="AD326" s="384"/>
      <c r="AE326" s="384"/>
      <c r="AF326" s="384"/>
      <c r="AG326" s="384"/>
      <c r="AH326" s="383"/>
      <c r="AI326" s="383"/>
      <c r="AJ326" s="249"/>
      <c r="AK326" s="274"/>
      <c r="AL326" s="191"/>
      <c r="AM326" s="126"/>
      <c r="AN326" s="383"/>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c r="A327" s="131" t="s">
        <v>790</v>
      </c>
      <c r="B327" s="130" t="s">
        <v>11269</v>
      </c>
      <c r="C327" s="382">
        <v>318</v>
      </c>
      <c r="D327" s="383"/>
      <c r="E327" s="383"/>
      <c r="F327" s="383"/>
      <c r="G327" s="383"/>
      <c r="H327" s="383"/>
      <c r="I327" s="384"/>
      <c r="J327" s="384"/>
      <c r="K327" s="384"/>
      <c r="L327" s="384"/>
      <c r="M327" s="384"/>
      <c r="N327" s="384"/>
      <c r="O327" s="384"/>
      <c r="P327" s="384"/>
      <c r="Q327" s="384"/>
      <c r="R327" s="129"/>
      <c r="S327" s="384"/>
      <c r="T327" s="128"/>
      <c r="U327" s="128"/>
      <c r="V327" s="128"/>
      <c r="W327" s="384"/>
      <c r="X327" s="128"/>
      <c r="Y327" s="128"/>
      <c r="Z327" s="128"/>
      <c r="AA327" s="128"/>
      <c r="AB327" s="128"/>
      <c r="AC327" s="128"/>
      <c r="AD327" s="384"/>
      <c r="AE327" s="384"/>
      <c r="AF327" s="384"/>
      <c r="AG327" s="384"/>
      <c r="AH327" s="383"/>
      <c r="AI327" s="383"/>
      <c r="AJ327" s="249"/>
      <c r="AK327" s="274"/>
      <c r="AL327" s="191"/>
      <c r="AM327" s="126"/>
      <c r="AN327" s="383"/>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c r="A328" s="131" t="s">
        <v>12091</v>
      </c>
      <c r="B328" s="130" t="s">
        <v>12092</v>
      </c>
      <c r="C328" s="382">
        <v>319</v>
      </c>
      <c r="D328" s="383"/>
      <c r="E328" s="383"/>
      <c r="F328" s="383"/>
      <c r="G328" s="383"/>
      <c r="H328" s="383"/>
      <c r="I328" s="384"/>
      <c r="J328" s="384"/>
      <c r="K328" s="384"/>
      <c r="L328" s="384"/>
      <c r="M328" s="129"/>
      <c r="N328" s="384"/>
      <c r="O328" s="384"/>
      <c r="P328" s="384"/>
      <c r="Q328" s="384"/>
      <c r="R328" s="129"/>
      <c r="S328" s="384"/>
      <c r="T328" s="128"/>
      <c r="U328" s="128"/>
      <c r="V328" s="128"/>
      <c r="W328" s="128"/>
      <c r="X328" s="128"/>
      <c r="Y328" s="128"/>
      <c r="Z328" s="128"/>
      <c r="AA328" s="128"/>
      <c r="AB328" s="128"/>
      <c r="AC328" s="128"/>
      <c r="AD328" s="384"/>
      <c r="AE328" s="384"/>
      <c r="AF328" s="384"/>
      <c r="AG328" s="384"/>
      <c r="AH328" s="383"/>
      <c r="AI328" s="383"/>
      <c r="AJ328" s="249"/>
      <c r="AK328" s="274"/>
      <c r="AL328" s="191"/>
      <c r="AM328" s="383"/>
      <c r="AN328" s="384"/>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c r="A329" s="131" t="s">
        <v>791</v>
      </c>
      <c r="B329" s="130" t="s">
        <v>792</v>
      </c>
      <c r="C329" s="382">
        <v>320</v>
      </c>
      <c r="D329" s="383"/>
      <c r="E329" s="383"/>
      <c r="F329" s="383"/>
      <c r="G329" s="383"/>
      <c r="H329" s="383"/>
      <c r="I329" s="384"/>
      <c r="J329" s="384"/>
      <c r="K329" s="384"/>
      <c r="L329" s="384"/>
      <c r="M329" s="384"/>
      <c r="N329" s="384"/>
      <c r="O329" s="384"/>
      <c r="P329" s="384"/>
      <c r="Q329" s="384"/>
      <c r="R329" s="129"/>
      <c r="S329" s="384"/>
      <c r="T329" s="128"/>
      <c r="U329" s="128"/>
      <c r="V329" s="384"/>
      <c r="W329" s="128"/>
      <c r="X329" s="128"/>
      <c r="Y329" s="128"/>
      <c r="Z329" s="128"/>
      <c r="AA329" s="128"/>
      <c r="AB329" s="128"/>
      <c r="AC329" s="128"/>
      <c r="AD329" s="384"/>
      <c r="AE329" s="384"/>
      <c r="AF329" s="384"/>
      <c r="AG329" s="384"/>
      <c r="AH329" s="383"/>
      <c r="AI329" s="383"/>
      <c r="AJ329" s="249"/>
      <c r="AK329" s="274"/>
      <c r="AL329" s="191"/>
      <c r="AM329" s="126"/>
      <c r="AN329" s="383"/>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c r="A330" s="131" t="s">
        <v>793</v>
      </c>
      <c r="B330" s="130" t="s">
        <v>794</v>
      </c>
      <c r="C330" s="382">
        <v>321</v>
      </c>
      <c r="D330" s="383"/>
      <c r="E330" s="383"/>
      <c r="F330" s="383"/>
      <c r="G330" s="383"/>
      <c r="H330" s="383"/>
      <c r="I330" s="384"/>
      <c r="J330" s="384"/>
      <c r="K330" s="384"/>
      <c r="L330" s="384"/>
      <c r="M330" s="384"/>
      <c r="N330" s="384"/>
      <c r="O330" s="384"/>
      <c r="P330" s="384"/>
      <c r="Q330" s="384"/>
      <c r="R330" s="129"/>
      <c r="S330" s="384"/>
      <c r="T330" s="128"/>
      <c r="U330" s="128"/>
      <c r="V330" s="128"/>
      <c r="W330" s="128"/>
      <c r="X330" s="128"/>
      <c r="Y330" s="128"/>
      <c r="Z330" s="128"/>
      <c r="AA330" s="128"/>
      <c r="AB330" s="128"/>
      <c r="AC330" s="128"/>
      <c r="AD330" s="384"/>
      <c r="AE330" s="384"/>
      <c r="AF330" s="384"/>
      <c r="AG330" s="384"/>
      <c r="AH330" s="383"/>
      <c r="AI330" s="383"/>
      <c r="AJ330" s="249"/>
      <c r="AK330" s="274"/>
      <c r="AL330" s="191"/>
      <c r="AM330" s="126"/>
      <c r="AN330" s="383"/>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c r="A331" s="131" t="s">
        <v>839</v>
      </c>
      <c r="B331" s="130" t="s">
        <v>840</v>
      </c>
      <c r="C331" s="382">
        <v>322</v>
      </c>
      <c r="D331" s="383"/>
      <c r="E331" s="383"/>
      <c r="F331" s="383"/>
      <c r="G331" s="383"/>
      <c r="H331" s="383"/>
      <c r="I331" s="384"/>
      <c r="J331" s="384"/>
      <c r="K331" s="384"/>
      <c r="L331" s="384"/>
      <c r="M331" s="384"/>
      <c r="N331" s="384"/>
      <c r="O331" s="384"/>
      <c r="P331" s="384"/>
      <c r="Q331" s="384"/>
      <c r="R331" s="129"/>
      <c r="S331" s="384"/>
      <c r="T331" s="128"/>
      <c r="U331" s="128"/>
      <c r="V331" s="128"/>
      <c r="W331" s="128"/>
      <c r="X331" s="128"/>
      <c r="Y331" s="128"/>
      <c r="Z331" s="129"/>
      <c r="AA331" s="128"/>
      <c r="AB331" s="384"/>
      <c r="AC331" s="128"/>
      <c r="AD331" s="384"/>
      <c r="AE331" s="384"/>
      <c r="AF331" s="384"/>
      <c r="AG331" s="384"/>
      <c r="AH331" s="383"/>
      <c r="AI331" s="383"/>
      <c r="AJ331" s="249"/>
      <c r="AK331" s="274"/>
      <c r="AL331" s="191"/>
      <c r="AM331" s="126"/>
      <c r="AN331" s="383"/>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c r="A332" s="131" t="s">
        <v>15265</v>
      </c>
      <c r="B332" s="130" t="s">
        <v>273</v>
      </c>
      <c r="C332" s="382">
        <v>323</v>
      </c>
      <c r="D332" s="383"/>
      <c r="E332" s="383"/>
      <c r="F332" s="383"/>
      <c r="G332" s="383"/>
      <c r="H332" s="383"/>
      <c r="I332" s="384"/>
      <c r="J332" s="384"/>
      <c r="K332" s="384"/>
      <c r="L332" s="384"/>
      <c r="M332" s="384"/>
      <c r="N332" s="128"/>
      <c r="O332" s="384"/>
      <c r="P332" s="384"/>
      <c r="Q332" s="384"/>
      <c r="R332" s="129"/>
      <c r="S332" s="384"/>
      <c r="T332" s="128"/>
      <c r="U332" s="128"/>
      <c r="V332" s="128"/>
      <c r="W332" s="128"/>
      <c r="X332" s="128"/>
      <c r="Y332" s="128"/>
      <c r="Z332" s="129"/>
      <c r="AA332" s="128"/>
      <c r="AB332" s="384"/>
      <c r="AC332" s="128"/>
      <c r="AD332" s="384"/>
      <c r="AE332" s="384"/>
      <c r="AF332" s="384"/>
      <c r="AG332" s="384"/>
      <c r="AH332" s="383"/>
      <c r="AI332" s="383"/>
      <c r="AJ332" s="249"/>
      <c r="AK332" s="274"/>
      <c r="AL332" s="191"/>
      <c r="AM332" s="126"/>
      <c r="AN332" s="383"/>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c r="A333" s="131" t="s">
        <v>274</v>
      </c>
      <c r="B333" s="130" t="s">
        <v>275</v>
      </c>
      <c r="C333" s="382">
        <v>324</v>
      </c>
      <c r="D333" s="383"/>
      <c r="E333" s="383"/>
      <c r="F333" s="383"/>
      <c r="G333" s="383"/>
      <c r="H333" s="383"/>
      <c r="I333" s="384"/>
      <c r="J333" s="384"/>
      <c r="K333" s="384"/>
      <c r="L333" s="384"/>
      <c r="M333" s="384"/>
      <c r="N333" s="128"/>
      <c r="O333" s="128"/>
      <c r="P333" s="128"/>
      <c r="Q333" s="384"/>
      <c r="R333" s="129"/>
      <c r="S333" s="384"/>
      <c r="T333" s="128"/>
      <c r="U333" s="128"/>
      <c r="V333" s="128"/>
      <c r="W333" s="128"/>
      <c r="X333" s="128"/>
      <c r="Y333" s="128"/>
      <c r="Z333" s="128"/>
      <c r="AA333" s="128"/>
      <c r="AB333" s="128"/>
      <c r="AC333" s="128"/>
      <c r="AD333" s="384"/>
      <c r="AE333" s="384"/>
      <c r="AF333" s="384"/>
      <c r="AG333" s="384"/>
      <c r="AH333" s="383"/>
      <c r="AI333" s="383"/>
      <c r="AJ333" s="249"/>
      <c r="AK333" s="274"/>
      <c r="AL333" s="191"/>
      <c r="AM333" s="126"/>
      <c r="AN333" s="383"/>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c r="A334" s="131" t="s">
        <v>276</v>
      </c>
      <c r="B334" s="130" t="s">
        <v>277</v>
      </c>
      <c r="C334" s="382">
        <v>325</v>
      </c>
      <c r="D334" s="383"/>
      <c r="E334" s="383"/>
      <c r="F334" s="383"/>
      <c r="G334" s="383"/>
      <c r="H334" s="383"/>
      <c r="I334" s="384"/>
      <c r="J334" s="384"/>
      <c r="K334" s="384"/>
      <c r="L334" s="384"/>
      <c r="M334" s="384"/>
      <c r="N334" s="384"/>
      <c r="O334" s="384"/>
      <c r="P334" s="384"/>
      <c r="Q334" s="384"/>
      <c r="R334" s="129"/>
      <c r="S334" s="384"/>
      <c r="T334" s="128"/>
      <c r="U334" s="128"/>
      <c r="V334" s="128"/>
      <c r="W334" s="128"/>
      <c r="X334" s="128"/>
      <c r="Y334" s="128"/>
      <c r="Z334" s="128"/>
      <c r="AA334" s="128"/>
      <c r="AB334" s="128"/>
      <c r="AC334" s="128"/>
      <c r="AD334" s="384"/>
      <c r="AE334" s="384"/>
      <c r="AF334" s="384"/>
      <c r="AG334" s="384"/>
      <c r="AH334" s="383"/>
      <c r="AI334" s="383"/>
      <c r="AJ334" s="249"/>
      <c r="AK334" s="274"/>
      <c r="AL334" s="191"/>
      <c r="AM334" s="126"/>
      <c r="AN334" s="383"/>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c r="A335" s="131" t="s">
        <v>1150</v>
      </c>
      <c r="B335" s="130" t="s">
        <v>230</v>
      </c>
      <c r="C335" s="382">
        <v>326</v>
      </c>
      <c r="D335" s="383"/>
      <c r="E335" s="383"/>
      <c r="F335" s="383"/>
      <c r="G335" s="383"/>
      <c r="H335" s="383"/>
      <c r="I335" s="384"/>
      <c r="J335" s="384"/>
      <c r="K335" s="384"/>
      <c r="L335" s="384"/>
      <c r="M335" s="384"/>
      <c r="N335" s="128"/>
      <c r="O335" s="128"/>
      <c r="P335" s="128"/>
      <c r="Q335" s="384"/>
      <c r="R335" s="384"/>
      <c r="S335" s="384"/>
      <c r="T335" s="384"/>
      <c r="U335" s="128"/>
      <c r="V335" s="128"/>
      <c r="W335" s="128"/>
      <c r="X335" s="384"/>
      <c r="Y335" s="128"/>
      <c r="Z335" s="128"/>
      <c r="AA335" s="128"/>
      <c r="AB335" s="128"/>
      <c r="AC335" s="128"/>
      <c r="AD335" s="384"/>
      <c r="AE335" s="384"/>
      <c r="AF335" s="384"/>
      <c r="AG335" s="384"/>
      <c r="AH335" s="383"/>
      <c r="AI335" s="383"/>
      <c r="AJ335" s="249"/>
      <c r="AK335" s="274"/>
      <c r="AL335" s="191"/>
      <c r="AM335" s="126"/>
      <c r="AN335" s="383"/>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c r="A336" s="131" t="s">
        <v>795</v>
      </c>
      <c r="B336" s="130" t="s">
        <v>796</v>
      </c>
      <c r="C336" s="382">
        <v>327</v>
      </c>
      <c r="D336" s="383"/>
      <c r="E336" s="383"/>
      <c r="F336" s="383"/>
      <c r="G336" s="383"/>
      <c r="H336" s="383"/>
      <c r="I336" s="384"/>
      <c r="J336" s="384"/>
      <c r="K336" s="384"/>
      <c r="L336" s="384"/>
      <c r="M336" s="384"/>
      <c r="N336" s="384"/>
      <c r="O336" s="384"/>
      <c r="P336" s="384"/>
      <c r="Q336" s="384"/>
      <c r="R336" s="129"/>
      <c r="S336" s="384"/>
      <c r="T336" s="128"/>
      <c r="U336" s="128"/>
      <c r="V336" s="128"/>
      <c r="W336" s="128"/>
      <c r="X336" s="128"/>
      <c r="Y336" s="128"/>
      <c r="Z336" s="128"/>
      <c r="AA336" s="128"/>
      <c r="AB336" s="128"/>
      <c r="AC336" s="128"/>
      <c r="AD336" s="384"/>
      <c r="AE336" s="384"/>
      <c r="AF336" s="384"/>
      <c r="AG336" s="384"/>
      <c r="AH336" s="383"/>
      <c r="AI336" s="383"/>
      <c r="AJ336" s="249"/>
      <c r="AK336" s="274"/>
      <c r="AL336" s="191"/>
      <c r="AM336" s="126"/>
      <c r="AN336" s="383"/>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c r="A337" s="131" t="s">
        <v>9919</v>
      </c>
      <c r="B337" s="130" t="s">
        <v>841</v>
      </c>
      <c r="C337" s="382">
        <v>328</v>
      </c>
      <c r="D337" s="383"/>
      <c r="E337" s="383"/>
      <c r="F337" s="383"/>
      <c r="G337" s="383"/>
      <c r="H337" s="383"/>
      <c r="I337" s="384"/>
      <c r="J337" s="384"/>
      <c r="K337" s="384"/>
      <c r="L337" s="384"/>
      <c r="M337" s="384"/>
      <c r="N337" s="128"/>
      <c r="O337" s="128"/>
      <c r="P337" s="128"/>
      <c r="Q337" s="384"/>
      <c r="R337" s="129"/>
      <c r="S337" s="384"/>
      <c r="T337" s="128"/>
      <c r="U337" s="128"/>
      <c r="V337" s="128"/>
      <c r="W337" s="128"/>
      <c r="X337" s="128"/>
      <c r="Y337" s="129"/>
      <c r="Z337" s="128"/>
      <c r="AA337" s="384"/>
      <c r="AB337" s="128"/>
      <c r="AC337" s="128"/>
      <c r="AD337" s="384"/>
      <c r="AE337" s="384"/>
      <c r="AF337" s="384"/>
      <c r="AG337" s="384"/>
      <c r="AH337" s="383"/>
      <c r="AI337" s="383"/>
      <c r="AJ337" s="249"/>
      <c r="AK337" s="274"/>
      <c r="AL337" s="191"/>
      <c r="AM337" s="126"/>
      <c r="AN337" s="383"/>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c r="A338" s="131" t="s">
        <v>231</v>
      </c>
      <c r="B338" s="130" t="s">
        <v>797</v>
      </c>
      <c r="C338" s="382">
        <v>329</v>
      </c>
      <c r="D338" s="383"/>
      <c r="E338" s="383"/>
      <c r="F338" s="383"/>
      <c r="G338" s="383"/>
      <c r="H338" s="383"/>
      <c r="I338" s="384"/>
      <c r="J338" s="384"/>
      <c r="K338" s="384"/>
      <c r="L338" s="384"/>
      <c r="M338" s="129"/>
      <c r="N338" s="384"/>
      <c r="O338" s="128"/>
      <c r="P338" s="128"/>
      <c r="Q338" s="128"/>
      <c r="R338" s="129"/>
      <c r="S338" s="384"/>
      <c r="T338" s="128"/>
      <c r="U338" s="128"/>
      <c r="V338" s="128"/>
      <c r="W338" s="128"/>
      <c r="X338" s="128"/>
      <c r="Y338" s="128"/>
      <c r="Z338" s="129"/>
      <c r="AA338" s="128"/>
      <c r="AB338" s="384"/>
      <c r="AC338" s="128"/>
      <c r="AD338" s="384"/>
      <c r="AE338" s="384"/>
      <c r="AF338" s="384"/>
      <c r="AG338" s="384"/>
      <c r="AH338" s="383"/>
      <c r="AI338" s="383"/>
      <c r="AJ338" s="128"/>
      <c r="AK338" s="128"/>
      <c r="AL338" s="128"/>
      <c r="AM338" s="126"/>
      <c r="AN338" s="383"/>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c r="A339" s="131" t="s">
        <v>151</v>
      </c>
      <c r="B339" s="130" t="s">
        <v>798</v>
      </c>
      <c r="C339" s="382">
        <v>330</v>
      </c>
      <c r="D339" s="383"/>
      <c r="E339" s="383"/>
      <c r="F339" s="383"/>
      <c r="G339" s="383"/>
      <c r="H339" s="383"/>
      <c r="I339" s="384"/>
      <c r="J339" s="384"/>
      <c r="K339" s="384"/>
      <c r="L339" s="384"/>
      <c r="M339" s="129"/>
      <c r="N339" s="384"/>
      <c r="O339" s="128"/>
      <c r="P339" s="128"/>
      <c r="Q339" s="128"/>
      <c r="R339" s="129"/>
      <c r="S339" s="384"/>
      <c r="T339" s="128"/>
      <c r="U339" s="128"/>
      <c r="V339" s="128"/>
      <c r="W339" s="128"/>
      <c r="X339" s="128"/>
      <c r="Y339" s="128"/>
      <c r="Z339" s="129"/>
      <c r="AA339" s="128"/>
      <c r="AB339" s="384"/>
      <c r="AC339" s="128"/>
      <c r="AD339" s="384"/>
      <c r="AE339" s="384"/>
      <c r="AF339" s="384"/>
      <c r="AG339" s="384"/>
      <c r="AH339" s="383"/>
      <c r="AI339" s="383"/>
      <c r="AJ339" s="128"/>
      <c r="AK339" s="128"/>
      <c r="AL339" s="128"/>
      <c r="AM339" s="126"/>
      <c r="AN339" s="383"/>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c r="A340" s="131" t="s">
        <v>328</v>
      </c>
      <c r="B340" s="130" t="s">
        <v>799</v>
      </c>
      <c r="C340" s="382">
        <v>331</v>
      </c>
      <c r="D340" s="383"/>
      <c r="E340" s="383"/>
      <c r="F340" s="383"/>
      <c r="G340" s="383"/>
      <c r="H340" s="383"/>
      <c r="I340" s="384"/>
      <c r="J340" s="384"/>
      <c r="K340" s="384"/>
      <c r="L340" s="384"/>
      <c r="M340" s="129"/>
      <c r="N340" s="384"/>
      <c r="O340" s="128"/>
      <c r="P340" s="128"/>
      <c r="Q340" s="128"/>
      <c r="R340" s="129"/>
      <c r="S340" s="384"/>
      <c r="T340" s="128"/>
      <c r="U340" s="128"/>
      <c r="V340" s="128"/>
      <c r="W340" s="128"/>
      <c r="X340" s="128"/>
      <c r="Y340" s="128"/>
      <c r="Z340" s="129"/>
      <c r="AA340" s="128"/>
      <c r="AB340" s="384"/>
      <c r="AC340" s="128"/>
      <c r="AD340" s="384"/>
      <c r="AE340" s="384"/>
      <c r="AF340" s="384"/>
      <c r="AG340" s="384"/>
      <c r="AH340" s="383"/>
      <c r="AI340" s="383"/>
      <c r="AJ340" s="128"/>
      <c r="AK340" s="128"/>
      <c r="AL340" s="128"/>
      <c r="AM340" s="126"/>
      <c r="AN340" s="383"/>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c r="A341" s="131" t="s">
        <v>1185</v>
      </c>
      <c r="B341" s="130" t="s">
        <v>232</v>
      </c>
      <c r="C341" s="382">
        <v>332</v>
      </c>
      <c r="D341" s="383"/>
      <c r="E341" s="383"/>
      <c r="F341" s="383"/>
      <c r="G341" s="383"/>
      <c r="H341" s="383"/>
      <c r="I341" s="384"/>
      <c r="J341" s="384"/>
      <c r="K341" s="384"/>
      <c r="L341" s="384"/>
      <c r="M341" s="384"/>
      <c r="N341" s="384"/>
      <c r="O341" s="384"/>
      <c r="P341" s="384"/>
      <c r="Q341" s="384"/>
      <c r="R341" s="129"/>
      <c r="S341" s="384"/>
      <c r="T341" s="128"/>
      <c r="U341" s="128"/>
      <c r="V341" s="128"/>
      <c r="W341" s="128"/>
      <c r="X341" s="128"/>
      <c r="Y341" s="128"/>
      <c r="Z341" s="128"/>
      <c r="AA341" s="128"/>
      <c r="AB341" s="128"/>
      <c r="AC341" s="128"/>
      <c r="AD341" s="384"/>
      <c r="AE341" s="384"/>
      <c r="AF341" s="384"/>
      <c r="AG341" s="384"/>
      <c r="AH341" s="383"/>
      <c r="AI341" s="383"/>
      <c r="AJ341" s="249"/>
      <c r="AK341" s="274"/>
      <c r="AL341" s="191"/>
      <c r="AM341" s="126"/>
      <c r="AN341" s="383"/>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c r="A342" s="131" t="s">
        <v>9920</v>
      </c>
      <c r="B342" s="130" t="s">
        <v>9921</v>
      </c>
      <c r="C342" s="382">
        <v>333</v>
      </c>
      <c r="D342" s="383"/>
      <c r="E342" s="383"/>
      <c r="F342" s="383"/>
      <c r="G342" s="383"/>
      <c r="H342" s="383"/>
      <c r="I342" s="384"/>
      <c r="J342" s="384"/>
      <c r="K342" s="384"/>
      <c r="L342" s="384"/>
      <c r="M342" s="384"/>
      <c r="N342" s="384"/>
      <c r="O342" s="384"/>
      <c r="P342" s="384"/>
      <c r="Q342" s="384"/>
      <c r="R342" s="129"/>
      <c r="S342" s="384"/>
      <c r="T342" s="128"/>
      <c r="U342" s="128"/>
      <c r="V342" s="384"/>
      <c r="W342" s="128"/>
      <c r="X342" s="128"/>
      <c r="Y342" s="128"/>
      <c r="Z342" s="128"/>
      <c r="AA342" s="128"/>
      <c r="AB342" s="128"/>
      <c r="AC342" s="128"/>
      <c r="AD342" s="384"/>
      <c r="AE342" s="384"/>
      <c r="AF342" s="384"/>
      <c r="AG342" s="384"/>
      <c r="AH342" s="383"/>
      <c r="AI342" s="383"/>
      <c r="AJ342" s="249"/>
      <c r="AK342" s="274"/>
      <c r="AL342" s="191"/>
      <c r="AM342" s="126"/>
      <c r="AN342" s="383"/>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c r="A343" s="131" t="s">
        <v>800</v>
      </c>
      <c r="B343" s="130" t="s">
        <v>801</v>
      </c>
      <c r="C343" s="382">
        <v>334</v>
      </c>
      <c r="D343" s="383"/>
      <c r="E343" s="383"/>
      <c r="F343" s="383"/>
      <c r="G343" s="383"/>
      <c r="H343" s="383"/>
      <c r="I343" s="384"/>
      <c r="J343" s="384"/>
      <c r="K343" s="384"/>
      <c r="L343" s="384"/>
      <c r="M343" s="384"/>
      <c r="N343" s="384"/>
      <c r="O343" s="384"/>
      <c r="P343" s="384"/>
      <c r="Q343" s="384"/>
      <c r="R343" s="384"/>
      <c r="S343" s="384"/>
      <c r="T343" s="128"/>
      <c r="U343" s="128"/>
      <c r="V343" s="128"/>
      <c r="W343" s="128"/>
      <c r="X343" s="128"/>
      <c r="Y343" s="128"/>
      <c r="Z343" s="128"/>
      <c r="AA343" s="128"/>
      <c r="AB343" s="128"/>
      <c r="AC343" s="128"/>
      <c r="AD343" s="384"/>
      <c r="AE343" s="384"/>
      <c r="AF343" s="384"/>
      <c r="AG343" s="384"/>
      <c r="AH343" s="383"/>
      <c r="AI343" s="383"/>
      <c r="AJ343" s="249"/>
      <c r="AK343" s="274"/>
      <c r="AL343" s="191"/>
      <c r="AM343" s="126"/>
      <c r="AN343" s="383"/>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c r="A344" s="131" t="s">
        <v>623</v>
      </c>
      <c r="B344" s="130" t="s">
        <v>624</v>
      </c>
      <c r="C344" s="382">
        <v>335</v>
      </c>
      <c r="D344" s="383"/>
      <c r="E344" s="383"/>
      <c r="F344" s="383"/>
      <c r="G344" s="383"/>
      <c r="H344" s="383"/>
      <c r="I344" s="384"/>
      <c r="J344" s="384"/>
      <c r="K344" s="384"/>
      <c r="L344" s="384"/>
      <c r="M344" s="384"/>
      <c r="N344" s="384"/>
      <c r="O344" s="384"/>
      <c r="P344" s="384"/>
      <c r="Q344" s="128"/>
      <c r="R344" s="129"/>
      <c r="S344" s="384"/>
      <c r="T344" s="128"/>
      <c r="U344" s="128"/>
      <c r="V344" s="128"/>
      <c r="W344" s="128"/>
      <c r="X344" s="128"/>
      <c r="Y344" s="128"/>
      <c r="Z344" s="128"/>
      <c r="AA344" s="128"/>
      <c r="AB344" s="128"/>
      <c r="AC344" s="128"/>
      <c r="AD344" s="384"/>
      <c r="AE344" s="384"/>
      <c r="AF344" s="384"/>
      <c r="AG344" s="384"/>
      <c r="AH344" s="383"/>
      <c r="AI344" s="383"/>
      <c r="AJ344" s="249"/>
      <c r="AK344" s="274"/>
      <c r="AL344" s="191"/>
      <c r="AM344" s="126"/>
      <c r="AN344" s="383"/>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c r="A345" s="131" t="s">
        <v>15266</v>
      </c>
      <c r="B345" s="130" t="s">
        <v>802</v>
      </c>
      <c r="C345" s="382">
        <v>336</v>
      </c>
      <c r="D345" s="383"/>
      <c r="E345" s="383"/>
      <c r="F345" s="383"/>
      <c r="G345" s="383"/>
      <c r="H345" s="383"/>
      <c r="I345" s="384"/>
      <c r="J345" s="384"/>
      <c r="K345" s="384"/>
      <c r="L345" s="384"/>
      <c r="M345" s="384"/>
      <c r="N345" s="384"/>
      <c r="O345" s="384"/>
      <c r="P345" s="384"/>
      <c r="Q345" s="384"/>
      <c r="R345" s="129"/>
      <c r="S345" s="384"/>
      <c r="T345" s="128"/>
      <c r="U345" s="128"/>
      <c r="V345" s="128"/>
      <c r="W345" s="128"/>
      <c r="X345" s="128"/>
      <c r="Y345" s="128"/>
      <c r="Z345" s="128"/>
      <c r="AA345" s="384"/>
      <c r="AB345" s="384"/>
      <c r="AC345" s="128"/>
      <c r="AD345" s="384"/>
      <c r="AE345" s="384"/>
      <c r="AF345" s="384"/>
      <c r="AG345" s="384"/>
      <c r="AH345" s="383"/>
      <c r="AI345" s="383"/>
      <c r="AJ345" s="249"/>
      <c r="AK345" s="274"/>
      <c r="AL345" s="191"/>
      <c r="AM345" s="383"/>
      <c r="AN345" s="383"/>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c r="A346" s="131" t="s">
        <v>12093</v>
      </c>
      <c r="B346" s="130" t="s">
        <v>12094</v>
      </c>
      <c r="C346" s="382">
        <v>337</v>
      </c>
      <c r="D346" s="383"/>
      <c r="E346" s="383"/>
      <c r="F346" s="383"/>
      <c r="G346" s="383"/>
      <c r="H346" s="383"/>
      <c r="I346" s="384"/>
      <c r="J346" s="384"/>
      <c r="K346" s="384"/>
      <c r="L346" s="384"/>
      <c r="M346" s="384"/>
      <c r="N346" s="384"/>
      <c r="O346" s="384"/>
      <c r="P346" s="384"/>
      <c r="Q346" s="384"/>
      <c r="R346" s="129"/>
      <c r="S346" s="384"/>
      <c r="T346" s="128"/>
      <c r="U346" s="128"/>
      <c r="V346" s="128"/>
      <c r="W346" s="128"/>
      <c r="X346" s="128"/>
      <c r="Y346" s="128"/>
      <c r="Z346" s="128"/>
      <c r="AA346" s="384"/>
      <c r="AB346" s="128"/>
      <c r="AC346" s="128"/>
      <c r="AD346" s="384"/>
      <c r="AE346" s="384"/>
      <c r="AF346" s="384"/>
      <c r="AG346" s="384"/>
      <c r="AH346" s="383"/>
      <c r="AI346" s="383"/>
      <c r="AJ346" s="249"/>
      <c r="AK346" s="274"/>
      <c r="AL346" s="191"/>
      <c r="AM346" s="383"/>
      <c r="AN346" s="383"/>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c r="A347" s="131" t="s">
        <v>803</v>
      </c>
      <c r="B347" s="130" t="s">
        <v>804</v>
      </c>
      <c r="C347" s="382">
        <v>338</v>
      </c>
      <c r="D347" s="383"/>
      <c r="E347" s="383"/>
      <c r="F347" s="383"/>
      <c r="G347" s="383"/>
      <c r="H347" s="383"/>
      <c r="I347" s="384"/>
      <c r="J347" s="384"/>
      <c r="K347" s="384"/>
      <c r="L347" s="384"/>
      <c r="M347" s="384"/>
      <c r="N347" s="384"/>
      <c r="O347" s="384"/>
      <c r="P347" s="384"/>
      <c r="Q347" s="384"/>
      <c r="R347" s="129"/>
      <c r="S347" s="384"/>
      <c r="T347" s="128"/>
      <c r="U347" s="128"/>
      <c r="V347" s="128"/>
      <c r="W347" s="128"/>
      <c r="X347" s="128"/>
      <c r="Y347" s="128"/>
      <c r="Z347" s="128"/>
      <c r="AA347" s="128"/>
      <c r="AB347" s="128"/>
      <c r="AC347" s="128"/>
      <c r="AD347" s="384"/>
      <c r="AE347" s="384"/>
      <c r="AF347" s="384"/>
      <c r="AG347" s="384"/>
      <c r="AH347" s="383"/>
      <c r="AI347" s="383"/>
      <c r="AJ347" s="249"/>
      <c r="AK347" s="274"/>
      <c r="AL347" s="191"/>
      <c r="AM347" s="126"/>
      <c r="AN347" s="383"/>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c r="A348" s="131" t="s">
        <v>805</v>
      </c>
      <c r="B348" s="130" t="s">
        <v>806</v>
      </c>
      <c r="C348" s="382">
        <v>339</v>
      </c>
      <c r="D348" s="383"/>
      <c r="E348" s="383"/>
      <c r="F348" s="383"/>
      <c r="G348" s="383"/>
      <c r="H348" s="383"/>
      <c r="I348" s="384"/>
      <c r="J348" s="384"/>
      <c r="K348" s="384"/>
      <c r="L348" s="384"/>
      <c r="M348" s="384"/>
      <c r="N348" s="384"/>
      <c r="O348" s="384"/>
      <c r="P348" s="384"/>
      <c r="Q348" s="384"/>
      <c r="R348" s="129"/>
      <c r="S348" s="384"/>
      <c r="T348" s="128"/>
      <c r="U348" s="128"/>
      <c r="V348" s="128"/>
      <c r="W348" s="128"/>
      <c r="X348" s="128"/>
      <c r="Y348" s="128"/>
      <c r="Z348" s="128"/>
      <c r="AA348" s="128"/>
      <c r="AB348" s="128"/>
      <c r="AC348" s="128"/>
      <c r="AD348" s="384"/>
      <c r="AE348" s="384"/>
      <c r="AF348" s="384"/>
      <c r="AG348" s="384"/>
      <c r="AH348" s="383"/>
      <c r="AI348" s="383"/>
      <c r="AJ348" s="249"/>
      <c r="AK348" s="274"/>
      <c r="AL348" s="191"/>
      <c r="AM348" s="126"/>
      <c r="AN348" s="383"/>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c r="A349" s="131" t="s">
        <v>807</v>
      </c>
      <c r="B349" s="130" t="s">
        <v>808</v>
      </c>
      <c r="C349" s="382">
        <v>340</v>
      </c>
      <c r="D349" s="383"/>
      <c r="E349" s="383"/>
      <c r="F349" s="383"/>
      <c r="G349" s="383"/>
      <c r="H349" s="383"/>
      <c r="I349" s="384"/>
      <c r="J349" s="384"/>
      <c r="K349" s="384"/>
      <c r="L349" s="384"/>
      <c r="M349" s="384"/>
      <c r="N349" s="128"/>
      <c r="O349" s="128"/>
      <c r="P349" s="128"/>
      <c r="Q349" s="384"/>
      <c r="R349" s="129"/>
      <c r="S349" s="384"/>
      <c r="T349" s="384"/>
      <c r="U349" s="128"/>
      <c r="V349" s="128"/>
      <c r="W349" s="128"/>
      <c r="X349" s="128"/>
      <c r="Y349" s="128"/>
      <c r="Z349" s="128"/>
      <c r="AA349" s="128"/>
      <c r="AB349" s="128"/>
      <c r="AC349" s="128"/>
      <c r="AD349" s="384"/>
      <c r="AE349" s="384"/>
      <c r="AF349" s="384"/>
      <c r="AG349" s="384"/>
      <c r="AH349" s="383"/>
      <c r="AI349" s="383"/>
      <c r="AJ349" s="249"/>
      <c r="AK349" s="274"/>
      <c r="AL349" s="191"/>
      <c r="AM349" s="126"/>
      <c r="AN349" s="383"/>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c r="A350" s="131" t="s">
        <v>9922</v>
      </c>
      <c r="B350" s="130" t="s">
        <v>183</v>
      </c>
      <c r="C350" s="382">
        <v>341</v>
      </c>
      <c r="D350" s="383"/>
      <c r="E350" s="383">
        <v>3</v>
      </c>
      <c r="F350" s="383">
        <v>3</v>
      </c>
      <c r="G350" s="383">
        <v>2</v>
      </c>
      <c r="H350" s="383"/>
      <c r="I350" s="384">
        <v>1</v>
      </c>
      <c r="J350" s="384"/>
      <c r="K350" s="384"/>
      <c r="L350" s="384"/>
      <c r="M350" s="384">
        <v>2</v>
      </c>
      <c r="N350" s="384">
        <v>2</v>
      </c>
      <c r="O350" s="384"/>
      <c r="P350" s="384"/>
      <c r="Q350" s="384"/>
      <c r="R350" s="384">
        <v>1</v>
      </c>
      <c r="S350" s="384">
        <v>1</v>
      </c>
      <c r="T350" s="384"/>
      <c r="U350" s="128"/>
      <c r="V350" s="384"/>
      <c r="W350" s="384"/>
      <c r="X350" s="128"/>
      <c r="Y350" s="129"/>
      <c r="Z350" s="129"/>
      <c r="AA350" s="129"/>
      <c r="AB350" s="129"/>
      <c r="AC350" s="128"/>
      <c r="AD350" s="384">
        <v>170000</v>
      </c>
      <c r="AE350" s="384"/>
      <c r="AF350" s="384"/>
      <c r="AG350" s="384"/>
      <c r="AH350" s="383"/>
      <c r="AI350" s="383"/>
      <c r="AJ350" s="249"/>
      <c r="AK350" s="274"/>
      <c r="AL350" s="191"/>
      <c r="AM350" s="126"/>
      <c r="AN350" s="383"/>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c r="A351" s="131" t="s">
        <v>278</v>
      </c>
      <c r="B351" s="130" t="s">
        <v>184</v>
      </c>
      <c r="C351" s="382">
        <v>342</v>
      </c>
      <c r="D351" s="383"/>
      <c r="E351" s="383">
        <v>7</v>
      </c>
      <c r="F351" s="383">
        <v>7</v>
      </c>
      <c r="G351" s="383"/>
      <c r="H351" s="383"/>
      <c r="I351" s="384"/>
      <c r="J351" s="384"/>
      <c r="K351" s="384"/>
      <c r="L351" s="384"/>
      <c r="M351" s="384">
        <v>7</v>
      </c>
      <c r="N351" s="128"/>
      <c r="O351" s="128"/>
      <c r="P351" s="128"/>
      <c r="Q351" s="384">
        <v>7</v>
      </c>
      <c r="R351" s="129"/>
      <c r="S351" s="384">
        <v>7</v>
      </c>
      <c r="T351" s="384"/>
      <c r="U351" s="128"/>
      <c r="V351" s="128"/>
      <c r="W351" s="128"/>
      <c r="X351" s="128"/>
      <c r="Y351" s="128"/>
      <c r="Z351" s="128"/>
      <c r="AA351" s="128"/>
      <c r="AB351" s="128"/>
      <c r="AC351" s="128"/>
      <c r="AD351" s="384">
        <v>4000</v>
      </c>
      <c r="AE351" s="384">
        <v>5000</v>
      </c>
      <c r="AF351" s="384">
        <v>5000</v>
      </c>
      <c r="AG351" s="384">
        <v>1000</v>
      </c>
      <c r="AH351" s="383"/>
      <c r="AI351" s="383"/>
      <c r="AJ351" s="249"/>
      <c r="AK351" s="274"/>
      <c r="AL351" s="191">
        <v>2</v>
      </c>
      <c r="AM351" s="126"/>
      <c r="AN351" s="383"/>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c r="A352" s="131" t="s">
        <v>11196</v>
      </c>
      <c r="B352" s="357" t="s">
        <v>11197</v>
      </c>
      <c r="C352" s="382">
        <v>343</v>
      </c>
      <c r="D352" s="383"/>
      <c r="E352" s="383"/>
      <c r="F352" s="383"/>
      <c r="G352" s="383"/>
      <c r="H352" s="383"/>
      <c r="I352" s="384"/>
      <c r="J352" s="384"/>
      <c r="K352" s="384"/>
      <c r="L352" s="384"/>
      <c r="M352" s="384"/>
      <c r="N352" s="384"/>
      <c r="O352" s="384"/>
      <c r="P352" s="384"/>
      <c r="Q352" s="384"/>
      <c r="R352" s="129"/>
      <c r="S352" s="384"/>
      <c r="T352" s="384"/>
      <c r="U352" s="128"/>
      <c r="V352" s="128"/>
      <c r="W352" s="128"/>
      <c r="X352" s="384"/>
      <c r="Y352" s="128"/>
      <c r="Z352" s="128"/>
      <c r="AA352" s="128"/>
      <c r="AB352" s="128"/>
      <c r="AC352" s="128"/>
      <c r="AD352" s="384"/>
      <c r="AE352" s="384"/>
      <c r="AF352" s="384"/>
      <c r="AG352" s="384"/>
      <c r="AH352" s="383"/>
      <c r="AI352" s="383"/>
      <c r="AJ352" s="249"/>
      <c r="AK352" s="274"/>
      <c r="AL352" s="191"/>
      <c r="AM352" s="126"/>
      <c r="AN352" s="383"/>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c r="A353" s="131" t="s">
        <v>11198</v>
      </c>
      <c r="B353" s="130" t="s">
        <v>11199</v>
      </c>
      <c r="C353" s="382">
        <v>344</v>
      </c>
      <c r="D353" s="383"/>
      <c r="E353" s="383">
        <v>1</v>
      </c>
      <c r="F353" s="383">
        <v>1</v>
      </c>
      <c r="G353" s="383"/>
      <c r="H353" s="383"/>
      <c r="I353" s="384"/>
      <c r="J353" s="384"/>
      <c r="K353" s="384"/>
      <c r="L353" s="384">
        <v>1</v>
      </c>
      <c r="M353" s="129"/>
      <c r="N353" s="384"/>
      <c r="O353" s="384"/>
      <c r="P353" s="384"/>
      <c r="Q353" s="384"/>
      <c r="R353" s="129"/>
      <c r="S353" s="384"/>
      <c r="T353" s="384"/>
      <c r="U353" s="128"/>
      <c r="V353" s="128"/>
      <c r="W353" s="128"/>
      <c r="X353" s="384"/>
      <c r="Y353" s="128"/>
      <c r="Z353" s="128"/>
      <c r="AA353" s="128"/>
      <c r="AB353" s="384"/>
      <c r="AC353" s="128"/>
      <c r="AD353" s="384"/>
      <c r="AE353" s="384"/>
      <c r="AF353" s="384"/>
      <c r="AG353" s="384"/>
      <c r="AH353" s="383"/>
      <c r="AI353" s="383"/>
      <c r="AJ353" s="249"/>
      <c r="AK353" s="274"/>
      <c r="AL353" s="191"/>
      <c r="AM353" s="126"/>
      <c r="AN353" s="383"/>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c r="A354" s="358" t="s">
        <v>11200</v>
      </c>
      <c r="B354" s="130" t="s">
        <v>11201</v>
      </c>
      <c r="C354" s="382">
        <v>345</v>
      </c>
      <c r="D354" s="383"/>
      <c r="E354" s="383"/>
      <c r="F354" s="383"/>
      <c r="G354" s="383"/>
      <c r="H354" s="383"/>
      <c r="I354" s="384"/>
      <c r="J354" s="384"/>
      <c r="K354" s="384"/>
      <c r="L354" s="384"/>
      <c r="M354" s="129"/>
      <c r="N354" s="384"/>
      <c r="O354" s="384"/>
      <c r="P354" s="384"/>
      <c r="Q354" s="384"/>
      <c r="R354" s="129"/>
      <c r="S354" s="384"/>
      <c r="T354" s="128"/>
      <c r="U354" s="128"/>
      <c r="V354" s="128"/>
      <c r="W354" s="128"/>
      <c r="X354" s="128"/>
      <c r="Y354" s="128"/>
      <c r="Z354" s="128"/>
      <c r="AA354" s="128"/>
      <c r="AB354" s="128"/>
      <c r="AC354" s="128"/>
      <c r="AD354" s="384"/>
      <c r="AE354" s="384"/>
      <c r="AF354" s="384"/>
      <c r="AG354" s="384"/>
      <c r="AH354" s="383"/>
      <c r="AI354" s="383"/>
      <c r="AJ354" s="249"/>
      <c r="AK354" s="274"/>
      <c r="AL354" s="191"/>
      <c r="AM354" s="126"/>
      <c r="AN354" s="383"/>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c r="A355" s="359" t="s">
        <v>11202</v>
      </c>
      <c r="B355" s="130" t="s">
        <v>11203</v>
      </c>
      <c r="C355" s="382">
        <v>346</v>
      </c>
      <c r="D355" s="383"/>
      <c r="E355" s="383"/>
      <c r="F355" s="383"/>
      <c r="G355" s="383"/>
      <c r="H355" s="383"/>
      <c r="I355" s="384"/>
      <c r="J355" s="384"/>
      <c r="K355" s="384"/>
      <c r="L355" s="384"/>
      <c r="M355" s="129"/>
      <c r="N355" s="384"/>
      <c r="O355" s="384"/>
      <c r="P355" s="384"/>
      <c r="Q355" s="384"/>
      <c r="R355" s="129"/>
      <c r="S355" s="384"/>
      <c r="T355" s="360"/>
      <c r="U355" s="360"/>
      <c r="V355" s="360"/>
      <c r="W355" s="360"/>
      <c r="X355" s="360"/>
      <c r="Y355" s="360"/>
      <c r="Z355" s="360"/>
      <c r="AA355" s="360"/>
      <c r="AB355" s="360"/>
      <c r="AC355" s="360"/>
      <c r="AD355" s="384"/>
      <c r="AE355" s="384"/>
      <c r="AF355" s="384"/>
      <c r="AG355" s="384"/>
      <c r="AH355" s="383"/>
      <c r="AI355" s="383"/>
      <c r="AJ355" s="249"/>
      <c r="AK355" s="274"/>
      <c r="AL355" s="191"/>
      <c r="AM355" s="126"/>
      <c r="AN355" s="383"/>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c r="A356" s="292" t="s">
        <v>234</v>
      </c>
      <c r="B356" s="130" t="s">
        <v>235</v>
      </c>
      <c r="C356" s="382">
        <v>347</v>
      </c>
      <c r="D356" s="383"/>
      <c r="E356" s="383"/>
      <c r="F356" s="383"/>
      <c r="G356" s="383"/>
      <c r="H356" s="383"/>
      <c r="I356" s="384"/>
      <c r="J356" s="384"/>
      <c r="K356" s="384"/>
      <c r="L356" s="384"/>
      <c r="M356" s="384"/>
      <c r="N356" s="384"/>
      <c r="O356" s="384"/>
      <c r="P356" s="384"/>
      <c r="Q356" s="384"/>
      <c r="R356" s="384"/>
      <c r="S356" s="384"/>
      <c r="T356" s="128"/>
      <c r="U356" s="128"/>
      <c r="V356" s="384"/>
      <c r="W356" s="384"/>
      <c r="X356" s="128"/>
      <c r="Y356" s="128"/>
      <c r="Z356" s="128"/>
      <c r="AA356" s="128"/>
      <c r="AB356" s="128"/>
      <c r="AC356" s="128"/>
      <c r="AD356" s="384"/>
      <c r="AE356" s="384"/>
      <c r="AF356" s="384"/>
      <c r="AG356" s="384"/>
      <c r="AH356" s="383"/>
      <c r="AI356" s="383"/>
      <c r="AJ356" s="249"/>
      <c r="AK356" s="274"/>
      <c r="AL356" s="191"/>
      <c r="AM356" s="126"/>
      <c r="AN356" s="383"/>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c r="A357" s="131" t="s">
        <v>1186</v>
      </c>
      <c r="B357" s="130" t="s">
        <v>809</v>
      </c>
      <c r="C357" s="382">
        <v>348</v>
      </c>
      <c r="D357" s="383"/>
      <c r="E357" s="383"/>
      <c r="F357" s="383"/>
      <c r="G357" s="383"/>
      <c r="H357" s="383"/>
      <c r="I357" s="384"/>
      <c r="J357" s="384"/>
      <c r="K357" s="384"/>
      <c r="L357" s="384"/>
      <c r="M357" s="384"/>
      <c r="N357" s="384"/>
      <c r="O357" s="384"/>
      <c r="P357" s="384"/>
      <c r="Q357" s="384"/>
      <c r="R357" s="129"/>
      <c r="S357" s="384"/>
      <c r="T357" s="384"/>
      <c r="U357" s="128"/>
      <c r="V357" s="128"/>
      <c r="W357" s="128"/>
      <c r="X357" s="128"/>
      <c r="Y357" s="128"/>
      <c r="Z357" s="128"/>
      <c r="AA357" s="128"/>
      <c r="AB357" s="128"/>
      <c r="AC357" s="128"/>
      <c r="AD357" s="384"/>
      <c r="AE357" s="384"/>
      <c r="AF357" s="384"/>
      <c r="AG357" s="384"/>
      <c r="AH357" s="383"/>
      <c r="AI357" s="383"/>
      <c r="AJ357" s="249"/>
      <c r="AK357" s="274"/>
      <c r="AL357" s="191"/>
      <c r="AM357" s="126"/>
      <c r="AN357" s="383"/>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c r="A358" s="131" t="s">
        <v>9923</v>
      </c>
      <c r="B358" s="130" t="s">
        <v>9924</v>
      </c>
      <c r="C358" s="382">
        <v>349</v>
      </c>
      <c r="D358" s="383"/>
      <c r="E358" s="383"/>
      <c r="F358" s="383"/>
      <c r="G358" s="383"/>
      <c r="H358" s="383"/>
      <c r="I358" s="383"/>
      <c r="J358" s="383"/>
      <c r="K358" s="383"/>
      <c r="L358" s="383"/>
      <c r="M358" s="383"/>
      <c r="N358" s="383"/>
      <c r="O358" s="383"/>
      <c r="P358" s="383"/>
      <c r="Q358" s="383"/>
      <c r="R358" s="383"/>
      <c r="S358" s="383"/>
      <c r="T358" s="128"/>
      <c r="U358" s="128"/>
      <c r="V358" s="383"/>
      <c r="W358" s="383"/>
      <c r="X358" s="128"/>
      <c r="Y358" s="128"/>
      <c r="Z358" s="128"/>
      <c r="AA358" s="128"/>
      <c r="AB358" s="128"/>
      <c r="AC358" s="128"/>
      <c r="AD358" s="384"/>
      <c r="AE358" s="384"/>
      <c r="AF358" s="384"/>
      <c r="AG358" s="384"/>
      <c r="AH358" s="384"/>
      <c r="AI358" s="384"/>
      <c r="AJ358" s="249"/>
      <c r="AK358" s="127"/>
      <c r="AL358" s="191"/>
      <c r="AM358" s="127"/>
      <c r="AN358" s="384"/>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c r="A359" s="131" t="s">
        <v>350</v>
      </c>
      <c r="B359" s="130" t="s">
        <v>9925</v>
      </c>
      <c r="C359" s="382">
        <v>350</v>
      </c>
      <c r="D359" s="383"/>
      <c r="E359" s="383"/>
      <c r="F359" s="383"/>
      <c r="G359" s="383"/>
      <c r="H359" s="383"/>
      <c r="I359" s="384"/>
      <c r="J359" s="384"/>
      <c r="K359" s="384"/>
      <c r="L359" s="384"/>
      <c r="M359" s="384"/>
      <c r="N359" s="384"/>
      <c r="O359" s="384"/>
      <c r="P359" s="384"/>
      <c r="Q359" s="384"/>
      <c r="R359" s="384"/>
      <c r="S359" s="384"/>
      <c r="T359" s="384"/>
      <c r="U359" s="384"/>
      <c r="V359" s="384"/>
      <c r="W359" s="384"/>
      <c r="X359" s="128"/>
      <c r="Y359" s="128"/>
      <c r="Z359" s="384"/>
      <c r="AA359" s="128"/>
      <c r="AB359" s="384"/>
      <c r="AC359" s="128"/>
      <c r="AD359" s="384"/>
      <c r="AE359" s="384"/>
      <c r="AF359" s="384"/>
      <c r="AG359" s="384"/>
      <c r="AH359" s="383"/>
      <c r="AI359" s="383"/>
      <c r="AJ359" s="249"/>
      <c r="AK359" s="274"/>
      <c r="AL359" s="191"/>
      <c r="AM359" s="126"/>
      <c r="AN359" s="383"/>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c r="A360" s="131" t="s">
        <v>1461</v>
      </c>
      <c r="B360" s="130" t="s">
        <v>9926</v>
      </c>
      <c r="C360" s="382">
        <v>351</v>
      </c>
      <c r="D360" s="191"/>
      <c r="E360" s="191"/>
      <c r="F360" s="191"/>
      <c r="G360" s="191"/>
      <c r="H360" s="191"/>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4"/>
      <c r="AH360" s="191"/>
      <c r="AI360" s="191"/>
      <c r="AJ360" s="247"/>
      <c r="AK360" s="275"/>
      <c r="AL360" s="191"/>
      <c r="AM360" s="191"/>
      <c r="AN360" s="191"/>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c r="A361" s="131" t="s">
        <v>9927</v>
      </c>
      <c r="B361" s="130" t="s">
        <v>9928</v>
      </c>
      <c r="C361" s="382">
        <v>352</v>
      </c>
      <c r="D361" s="383"/>
      <c r="E361" s="383"/>
      <c r="F361" s="383"/>
      <c r="G361" s="383"/>
      <c r="H361" s="383"/>
      <c r="I361" s="384"/>
      <c r="J361" s="384"/>
      <c r="K361" s="384"/>
      <c r="L361" s="384"/>
      <c r="M361" s="129"/>
      <c r="N361" s="384"/>
      <c r="O361" s="384"/>
      <c r="P361" s="384"/>
      <c r="Q361" s="384"/>
      <c r="R361" s="129"/>
      <c r="S361" s="384"/>
      <c r="T361" s="128"/>
      <c r="U361" s="128"/>
      <c r="V361" s="128"/>
      <c r="W361" s="128"/>
      <c r="X361" s="128"/>
      <c r="Y361" s="128"/>
      <c r="Z361" s="384"/>
      <c r="AA361" s="128"/>
      <c r="AB361" s="384"/>
      <c r="AC361" s="128"/>
      <c r="AD361" s="384"/>
      <c r="AE361" s="384"/>
      <c r="AF361" s="384"/>
      <c r="AG361" s="384"/>
      <c r="AH361" s="383"/>
      <c r="AI361" s="383"/>
      <c r="AJ361" s="249"/>
      <c r="AK361" s="274"/>
      <c r="AL361" s="191"/>
      <c r="AM361" s="126"/>
      <c r="AN361" s="383"/>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c r="A362" s="131" t="s">
        <v>203</v>
      </c>
      <c r="B362" s="130" t="s">
        <v>810</v>
      </c>
      <c r="C362" s="382">
        <v>353</v>
      </c>
      <c r="D362" s="383"/>
      <c r="E362" s="383"/>
      <c r="F362" s="383"/>
      <c r="G362" s="383"/>
      <c r="H362" s="383"/>
      <c r="I362" s="384"/>
      <c r="J362" s="384"/>
      <c r="K362" s="384"/>
      <c r="L362" s="384"/>
      <c r="M362" s="384"/>
      <c r="N362" s="384"/>
      <c r="O362" s="384"/>
      <c r="P362" s="384"/>
      <c r="Q362" s="384"/>
      <c r="R362" s="129"/>
      <c r="S362" s="384"/>
      <c r="T362" s="384"/>
      <c r="U362" s="384"/>
      <c r="V362" s="384"/>
      <c r="W362" s="384"/>
      <c r="X362" s="128"/>
      <c r="Y362" s="128"/>
      <c r="Z362" s="129"/>
      <c r="AA362" s="128"/>
      <c r="AB362" s="384"/>
      <c r="AC362" s="128"/>
      <c r="AD362" s="384"/>
      <c r="AE362" s="384"/>
      <c r="AF362" s="384"/>
      <c r="AG362" s="384"/>
      <c r="AH362" s="383"/>
      <c r="AI362" s="383"/>
      <c r="AJ362" s="249"/>
      <c r="AK362" s="274"/>
      <c r="AL362" s="191"/>
      <c r="AM362" s="126"/>
      <c r="AN362" s="383"/>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c r="A363" s="131" t="s">
        <v>811</v>
      </c>
      <c r="B363" s="130" t="s">
        <v>812</v>
      </c>
      <c r="C363" s="382">
        <v>354</v>
      </c>
      <c r="D363" s="383"/>
      <c r="E363" s="383"/>
      <c r="F363" s="383"/>
      <c r="G363" s="383"/>
      <c r="H363" s="383"/>
      <c r="I363" s="384"/>
      <c r="J363" s="384"/>
      <c r="K363" s="384"/>
      <c r="L363" s="384"/>
      <c r="M363" s="384"/>
      <c r="N363" s="384"/>
      <c r="O363" s="384"/>
      <c r="P363" s="384"/>
      <c r="Q363" s="384"/>
      <c r="R363" s="129"/>
      <c r="S363" s="384"/>
      <c r="T363" s="384"/>
      <c r="U363" s="128"/>
      <c r="V363" s="128"/>
      <c r="W363" s="128"/>
      <c r="X363" s="384"/>
      <c r="Y363" s="128"/>
      <c r="Z363" s="129"/>
      <c r="AA363" s="128"/>
      <c r="AB363" s="384"/>
      <c r="AC363" s="128"/>
      <c r="AD363" s="384"/>
      <c r="AE363" s="384"/>
      <c r="AF363" s="384"/>
      <c r="AG363" s="384"/>
      <c r="AH363" s="383"/>
      <c r="AI363" s="383"/>
      <c r="AJ363" s="249"/>
      <c r="AK363" s="274"/>
      <c r="AL363" s="191"/>
      <c r="AM363" s="126"/>
      <c r="AN363" s="383"/>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c r="A364" s="131" t="s">
        <v>311</v>
      </c>
      <c r="B364" s="130" t="s">
        <v>312</v>
      </c>
      <c r="C364" s="382">
        <v>355</v>
      </c>
      <c r="D364" s="383"/>
      <c r="E364" s="383"/>
      <c r="F364" s="383"/>
      <c r="G364" s="383"/>
      <c r="H364" s="383"/>
      <c r="I364" s="384"/>
      <c r="J364" s="384"/>
      <c r="K364" s="384"/>
      <c r="L364" s="384"/>
      <c r="M364" s="384"/>
      <c r="N364" s="384"/>
      <c r="O364" s="384"/>
      <c r="P364" s="129"/>
      <c r="Q364" s="384"/>
      <c r="R364" s="129"/>
      <c r="S364" s="384"/>
      <c r="T364" s="128"/>
      <c r="U364" s="128"/>
      <c r="V364" s="128"/>
      <c r="W364" s="128"/>
      <c r="X364" s="384"/>
      <c r="Y364" s="128"/>
      <c r="Z364" s="128"/>
      <c r="AA364" s="128"/>
      <c r="AB364" s="128"/>
      <c r="AC364" s="128"/>
      <c r="AD364" s="384"/>
      <c r="AE364" s="384"/>
      <c r="AF364" s="384"/>
      <c r="AG364" s="384"/>
      <c r="AH364" s="383"/>
      <c r="AI364" s="383"/>
      <c r="AJ364" s="249"/>
      <c r="AK364" s="274"/>
      <c r="AL364" s="191"/>
      <c r="AM364" s="126"/>
      <c r="AN364" s="383"/>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c r="A365" s="131" t="s">
        <v>625</v>
      </c>
      <c r="B365" s="130" t="s">
        <v>575</v>
      </c>
      <c r="C365" s="382">
        <v>356</v>
      </c>
      <c r="D365" s="383"/>
      <c r="E365" s="383"/>
      <c r="F365" s="383"/>
      <c r="G365" s="383"/>
      <c r="H365" s="383"/>
      <c r="I365" s="384"/>
      <c r="J365" s="384"/>
      <c r="K365" s="384"/>
      <c r="L365" s="384"/>
      <c r="M365" s="384"/>
      <c r="N365" s="128"/>
      <c r="O365" s="128"/>
      <c r="P365" s="128"/>
      <c r="Q365" s="384"/>
      <c r="R365" s="129"/>
      <c r="S365" s="384"/>
      <c r="T365" s="384"/>
      <c r="U365" s="128"/>
      <c r="V365" s="128"/>
      <c r="W365" s="128"/>
      <c r="X365" s="128"/>
      <c r="Y365" s="128"/>
      <c r="Z365" s="128"/>
      <c r="AA365" s="128"/>
      <c r="AB365" s="128"/>
      <c r="AC365" s="128"/>
      <c r="AD365" s="384"/>
      <c r="AE365" s="384"/>
      <c r="AF365" s="384"/>
      <c r="AG365" s="384"/>
      <c r="AH365" s="383"/>
      <c r="AI365" s="383"/>
      <c r="AJ365" s="249"/>
      <c r="AK365" s="274"/>
      <c r="AL365" s="191"/>
      <c r="AM365" s="126"/>
      <c r="AN365" s="383"/>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c r="A366" s="131" t="s">
        <v>626</v>
      </c>
      <c r="B366" s="130" t="s">
        <v>340</v>
      </c>
      <c r="C366" s="382">
        <v>357</v>
      </c>
      <c r="D366" s="383"/>
      <c r="E366" s="383"/>
      <c r="F366" s="383"/>
      <c r="G366" s="383"/>
      <c r="H366" s="383"/>
      <c r="I366" s="384"/>
      <c r="J366" s="384"/>
      <c r="K366" s="384"/>
      <c r="L366" s="384"/>
      <c r="M366" s="384"/>
      <c r="N366" s="128"/>
      <c r="O366" s="128"/>
      <c r="P366" s="128"/>
      <c r="Q366" s="384"/>
      <c r="R366" s="129"/>
      <c r="S366" s="384"/>
      <c r="T366" s="384"/>
      <c r="U366" s="128"/>
      <c r="V366" s="128"/>
      <c r="W366" s="128"/>
      <c r="X366" s="128"/>
      <c r="Y366" s="384"/>
      <c r="Z366" s="128"/>
      <c r="AA366" s="384"/>
      <c r="AB366" s="128"/>
      <c r="AC366" s="128"/>
      <c r="AD366" s="384"/>
      <c r="AE366" s="384"/>
      <c r="AF366" s="384"/>
      <c r="AG366" s="384"/>
      <c r="AH366" s="383"/>
      <c r="AI366" s="383"/>
      <c r="AJ366" s="128"/>
      <c r="AK366" s="274"/>
      <c r="AL366" s="191"/>
      <c r="AM366" s="126"/>
      <c r="AN366" s="383"/>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c r="A367" s="131" t="s">
        <v>294</v>
      </c>
      <c r="B367" s="130" t="s">
        <v>313</v>
      </c>
      <c r="C367" s="382">
        <v>358</v>
      </c>
      <c r="D367" s="383"/>
      <c r="E367" s="383"/>
      <c r="F367" s="383"/>
      <c r="G367" s="383"/>
      <c r="H367" s="383"/>
      <c r="I367" s="384"/>
      <c r="J367" s="384"/>
      <c r="K367" s="384"/>
      <c r="L367" s="384"/>
      <c r="M367" s="384"/>
      <c r="N367" s="128"/>
      <c r="O367" s="128"/>
      <c r="P367" s="128"/>
      <c r="Q367" s="384"/>
      <c r="R367" s="129"/>
      <c r="S367" s="384"/>
      <c r="T367" s="384"/>
      <c r="U367" s="128"/>
      <c r="V367" s="128"/>
      <c r="W367" s="128"/>
      <c r="X367" s="128"/>
      <c r="Y367" s="128"/>
      <c r="Z367" s="128"/>
      <c r="AA367" s="128"/>
      <c r="AB367" s="128"/>
      <c r="AC367" s="128"/>
      <c r="AD367" s="384"/>
      <c r="AE367" s="384"/>
      <c r="AF367" s="384"/>
      <c r="AG367" s="384"/>
      <c r="AH367" s="383"/>
      <c r="AI367" s="383"/>
      <c r="AJ367" s="249"/>
      <c r="AK367" s="274"/>
      <c r="AL367" s="191"/>
      <c r="AM367" s="126"/>
      <c r="AN367" s="383"/>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c r="A368" s="131" t="s">
        <v>204</v>
      </c>
      <c r="B368" s="130" t="s">
        <v>9929</v>
      </c>
      <c r="C368" s="382">
        <v>359</v>
      </c>
      <c r="D368" s="383"/>
      <c r="E368" s="383"/>
      <c r="F368" s="383"/>
      <c r="G368" s="383"/>
      <c r="H368" s="383"/>
      <c r="I368" s="384"/>
      <c r="J368" s="384"/>
      <c r="K368" s="384"/>
      <c r="L368" s="384"/>
      <c r="M368" s="384"/>
      <c r="N368" s="128"/>
      <c r="O368" s="384"/>
      <c r="P368" s="384"/>
      <c r="Q368" s="384"/>
      <c r="R368" s="129"/>
      <c r="S368" s="384"/>
      <c r="T368" s="128"/>
      <c r="U368" s="128"/>
      <c r="V368" s="128"/>
      <c r="W368" s="128"/>
      <c r="X368" s="128"/>
      <c r="Y368" s="128"/>
      <c r="Z368" s="384"/>
      <c r="AA368" s="128"/>
      <c r="AB368" s="384"/>
      <c r="AC368" s="128"/>
      <c r="AD368" s="384"/>
      <c r="AE368" s="384"/>
      <c r="AF368" s="384"/>
      <c r="AG368" s="384"/>
      <c r="AH368" s="383"/>
      <c r="AI368" s="383"/>
      <c r="AJ368" s="249"/>
      <c r="AK368" s="274"/>
      <c r="AL368" s="191"/>
      <c r="AM368" s="126"/>
      <c r="AN368" s="383"/>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c r="A369" s="131" t="s">
        <v>185</v>
      </c>
      <c r="B369" s="130" t="s">
        <v>813</v>
      </c>
      <c r="C369" s="382">
        <v>360</v>
      </c>
      <c r="D369" s="383"/>
      <c r="E369" s="383"/>
      <c r="F369" s="383"/>
      <c r="G369" s="383"/>
      <c r="H369" s="383"/>
      <c r="I369" s="384"/>
      <c r="J369" s="384"/>
      <c r="K369" s="384"/>
      <c r="L369" s="384"/>
      <c r="M369" s="384"/>
      <c r="N369" s="384"/>
      <c r="O369" s="384"/>
      <c r="P369" s="384"/>
      <c r="Q369" s="384"/>
      <c r="R369" s="129"/>
      <c r="S369" s="384"/>
      <c r="T369" s="384"/>
      <c r="U369" s="128"/>
      <c r="V369" s="128"/>
      <c r="W369" s="128"/>
      <c r="X369" s="383"/>
      <c r="Y369" s="128"/>
      <c r="Z369" s="128"/>
      <c r="AA369" s="128"/>
      <c r="AB369" s="128"/>
      <c r="AC369" s="128"/>
      <c r="AD369" s="384"/>
      <c r="AE369" s="384"/>
      <c r="AF369" s="384"/>
      <c r="AG369" s="384"/>
      <c r="AH369" s="383"/>
      <c r="AI369" s="383"/>
      <c r="AJ369" s="249"/>
      <c r="AK369" s="274"/>
      <c r="AL369" s="191"/>
      <c r="AM369" s="126"/>
      <c r="AN369" s="383"/>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c r="A370" s="131" t="s">
        <v>1187</v>
      </c>
      <c r="B370" s="130" t="s">
        <v>341</v>
      </c>
      <c r="C370" s="382">
        <v>361</v>
      </c>
      <c r="D370" s="383"/>
      <c r="E370" s="383"/>
      <c r="F370" s="383"/>
      <c r="G370" s="383"/>
      <c r="H370" s="383"/>
      <c r="I370" s="384"/>
      <c r="J370" s="384"/>
      <c r="K370" s="384"/>
      <c r="L370" s="384"/>
      <c r="M370" s="384"/>
      <c r="N370" s="128"/>
      <c r="O370" s="128"/>
      <c r="P370" s="128"/>
      <c r="Q370" s="384"/>
      <c r="R370" s="129"/>
      <c r="S370" s="128"/>
      <c r="T370" s="384"/>
      <c r="U370" s="128"/>
      <c r="V370" s="128"/>
      <c r="W370" s="128"/>
      <c r="X370" s="383"/>
      <c r="Y370" s="128"/>
      <c r="Z370" s="128"/>
      <c r="AA370" s="128"/>
      <c r="AB370" s="128"/>
      <c r="AC370" s="128"/>
      <c r="AD370" s="384"/>
      <c r="AE370" s="384"/>
      <c r="AF370" s="384"/>
      <c r="AG370" s="384"/>
      <c r="AH370" s="383"/>
      <c r="AI370" s="383"/>
      <c r="AJ370" s="249"/>
      <c r="AK370" s="274"/>
      <c r="AL370" s="191"/>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c r="A371" s="131" t="s">
        <v>1151</v>
      </c>
      <c r="B371" s="130" t="s">
        <v>351</v>
      </c>
      <c r="C371" s="382">
        <v>362</v>
      </c>
      <c r="D371" s="383"/>
      <c r="E371" s="383"/>
      <c r="F371" s="383"/>
      <c r="G371" s="383"/>
      <c r="H371" s="383"/>
      <c r="I371" s="384"/>
      <c r="J371" s="384"/>
      <c r="K371" s="384"/>
      <c r="L371" s="384"/>
      <c r="M371" s="384"/>
      <c r="N371" s="128"/>
      <c r="O371" s="128"/>
      <c r="P371" s="128"/>
      <c r="Q371" s="384"/>
      <c r="R371" s="129"/>
      <c r="S371" s="384"/>
      <c r="T371" s="128"/>
      <c r="U371" s="128"/>
      <c r="V371" s="128"/>
      <c r="W371" s="128"/>
      <c r="X371" s="128"/>
      <c r="Y371" s="384"/>
      <c r="Z371" s="128"/>
      <c r="AA371" s="384"/>
      <c r="AB371" s="128"/>
      <c r="AC371" s="128"/>
      <c r="AD371" s="384"/>
      <c r="AE371" s="384"/>
      <c r="AF371" s="384"/>
      <c r="AG371" s="384"/>
      <c r="AH371" s="383"/>
      <c r="AI371" s="383"/>
      <c r="AJ371" s="128"/>
      <c r="AK371" s="274"/>
      <c r="AL371" s="191"/>
      <c r="AM371" s="126"/>
      <c r="AN371" s="383"/>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c r="A372" s="131" t="s">
        <v>1152</v>
      </c>
      <c r="B372" s="130" t="s">
        <v>814</v>
      </c>
      <c r="C372" s="382">
        <v>363</v>
      </c>
      <c r="D372" s="383"/>
      <c r="E372" s="383"/>
      <c r="F372" s="383"/>
      <c r="G372" s="383"/>
      <c r="H372" s="383"/>
      <c r="I372" s="384"/>
      <c r="J372" s="384"/>
      <c r="K372" s="384"/>
      <c r="L372" s="384"/>
      <c r="M372" s="129"/>
      <c r="N372" s="128"/>
      <c r="O372" s="128"/>
      <c r="P372" s="128"/>
      <c r="Q372" s="384"/>
      <c r="R372" s="129"/>
      <c r="S372" s="384"/>
      <c r="T372" s="384"/>
      <c r="U372" s="128"/>
      <c r="V372" s="128"/>
      <c r="W372" s="128"/>
      <c r="X372" s="128"/>
      <c r="Y372" s="128"/>
      <c r="Z372" s="128"/>
      <c r="AA372" s="128"/>
      <c r="AB372" s="128"/>
      <c r="AC372" s="128"/>
      <c r="AD372" s="384"/>
      <c r="AE372" s="384"/>
      <c r="AF372" s="384"/>
      <c r="AG372" s="384"/>
      <c r="AH372" s="383"/>
      <c r="AI372" s="383"/>
      <c r="AJ372" s="249"/>
      <c r="AK372" s="274"/>
      <c r="AL372" s="191"/>
      <c r="AM372" s="126"/>
      <c r="AN372" s="383"/>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c r="A373" s="131" t="s">
        <v>5</v>
      </c>
      <c r="B373" s="130" t="s">
        <v>6</v>
      </c>
      <c r="C373" s="382">
        <v>364</v>
      </c>
      <c r="D373" s="383"/>
      <c r="E373" s="383"/>
      <c r="F373" s="383"/>
      <c r="G373" s="383"/>
      <c r="H373" s="383"/>
      <c r="I373" s="384"/>
      <c r="J373" s="384"/>
      <c r="K373" s="384"/>
      <c r="L373" s="384"/>
      <c r="M373" s="129"/>
      <c r="N373" s="128"/>
      <c r="O373" s="384"/>
      <c r="P373" s="129"/>
      <c r="Q373" s="384"/>
      <c r="R373" s="129"/>
      <c r="S373" s="384"/>
      <c r="T373" s="128"/>
      <c r="U373" s="128"/>
      <c r="V373" s="128"/>
      <c r="W373" s="128"/>
      <c r="X373" s="128"/>
      <c r="Y373" s="128"/>
      <c r="Z373" s="128"/>
      <c r="AA373" s="128"/>
      <c r="AB373" s="128"/>
      <c r="AC373" s="128"/>
      <c r="AD373" s="384"/>
      <c r="AE373" s="384"/>
      <c r="AF373" s="384"/>
      <c r="AG373" s="384"/>
      <c r="AH373" s="383"/>
      <c r="AI373" s="383"/>
      <c r="AJ373" s="249"/>
      <c r="AK373" s="274"/>
      <c r="AL373" s="191"/>
      <c r="AM373" s="126"/>
      <c r="AN373" s="383"/>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c r="A374" s="131" t="s">
        <v>117</v>
      </c>
      <c r="B374" s="130" t="s">
        <v>118</v>
      </c>
      <c r="C374" s="382">
        <v>365</v>
      </c>
      <c r="D374" s="383"/>
      <c r="E374" s="383"/>
      <c r="F374" s="383"/>
      <c r="G374" s="383"/>
      <c r="H374" s="383"/>
      <c r="I374" s="384"/>
      <c r="J374" s="384"/>
      <c r="K374" s="384"/>
      <c r="L374" s="384"/>
      <c r="M374" s="129"/>
      <c r="N374" s="384"/>
      <c r="O374" s="384"/>
      <c r="P374" s="384"/>
      <c r="Q374" s="384"/>
      <c r="R374" s="129"/>
      <c r="S374" s="384"/>
      <c r="T374" s="384"/>
      <c r="U374" s="128"/>
      <c r="V374" s="128"/>
      <c r="W374" s="128"/>
      <c r="X374" s="128"/>
      <c r="Y374" s="128"/>
      <c r="Z374" s="128"/>
      <c r="AA374" s="128"/>
      <c r="AB374" s="128"/>
      <c r="AC374" s="128"/>
      <c r="AD374" s="384"/>
      <c r="AE374" s="384"/>
      <c r="AF374" s="384"/>
      <c r="AG374" s="384"/>
      <c r="AH374" s="383"/>
      <c r="AI374" s="383"/>
      <c r="AJ374" s="249"/>
      <c r="AK374" s="274"/>
      <c r="AL374" s="191"/>
      <c r="AM374" s="126"/>
      <c r="AN374" s="383"/>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c r="A375" s="131" t="s">
        <v>279</v>
      </c>
      <c r="B375" s="130" t="s">
        <v>236</v>
      </c>
      <c r="C375" s="382">
        <v>366</v>
      </c>
      <c r="D375" s="383"/>
      <c r="E375" s="383"/>
      <c r="F375" s="383"/>
      <c r="G375" s="383"/>
      <c r="H375" s="383"/>
      <c r="I375" s="384"/>
      <c r="J375" s="384"/>
      <c r="K375" s="384"/>
      <c r="L375" s="384"/>
      <c r="M375" s="129"/>
      <c r="N375" s="128"/>
      <c r="O375" s="384"/>
      <c r="P375" s="129"/>
      <c r="Q375" s="384"/>
      <c r="R375" s="129"/>
      <c r="S375" s="384"/>
      <c r="T375" s="128"/>
      <c r="U375" s="128"/>
      <c r="V375" s="128"/>
      <c r="W375" s="128"/>
      <c r="X375" s="128"/>
      <c r="Y375" s="128"/>
      <c r="Z375" s="128"/>
      <c r="AA375" s="128"/>
      <c r="AB375" s="128"/>
      <c r="AC375" s="128"/>
      <c r="AD375" s="384"/>
      <c r="AE375" s="384"/>
      <c r="AF375" s="384"/>
      <c r="AG375" s="384"/>
      <c r="AH375" s="383"/>
      <c r="AI375" s="383"/>
      <c r="AJ375" s="249"/>
      <c r="AK375" s="274"/>
      <c r="AL375" s="191"/>
      <c r="AM375" s="126"/>
      <c r="AN375" s="383"/>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c r="A376" s="131" t="s">
        <v>237</v>
      </c>
      <c r="B376" s="130" t="s">
        <v>238</v>
      </c>
      <c r="C376" s="382">
        <v>367</v>
      </c>
      <c r="D376" s="383"/>
      <c r="E376" s="383"/>
      <c r="F376" s="383"/>
      <c r="G376" s="383"/>
      <c r="H376" s="383"/>
      <c r="I376" s="383"/>
      <c r="J376" s="383"/>
      <c r="K376" s="383"/>
      <c r="L376" s="383"/>
      <c r="M376" s="129"/>
      <c r="N376" s="384"/>
      <c r="O376" s="384"/>
      <c r="P376" s="384"/>
      <c r="Q376" s="384"/>
      <c r="R376" s="129"/>
      <c r="S376" s="384"/>
      <c r="T376" s="384"/>
      <c r="U376" s="128"/>
      <c r="V376" s="128"/>
      <c r="W376" s="384"/>
      <c r="X376" s="128"/>
      <c r="Y376" s="128"/>
      <c r="Z376" s="384"/>
      <c r="AA376" s="128"/>
      <c r="AB376" s="384"/>
      <c r="AC376" s="128"/>
      <c r="AD376" s="384"/>
      <c r="AE376" s="384"/>
      <c r="AF376" s="384"/>
      <c r="AG376" s="384"/>
      <c r="AH376" s="383"/>
      <c r="AI376" s="383"/>
      <c r="AJ376" s="249"/>
      <c r="AK376" s="274"/>
      <c r="AL376" s="191"/>
      <c r="AM376" s="126"/>
      <c r="AN376" s="383"/>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c r="A377" s="131" t="s">
        <v>345</v>
      </c>
      <c r="B377" s="130" t="s">
        <v>344</v>
      </c>
      <c r="C377" s="382">
        <v>368</v>
      </c>
      <c r="D377" s="383"/>
      <c r="E377" s="383"/>
      <c r="F377" s="383"/>
      <c r="G377" s="383"/>
      <c r="H377" s="383"/>
      <c r="I377" s="383"/>
      <c r="J377" s="383"/>
      <c r="K377" s="383"/>
      <c r="L377" s="383"/>
      <c r="M377" s="129"/>
      <c r="N377" s="384"/>
      <c r="O377" s="384"/>
      <c r="P377" s="129"/>
      <c r="Q377" s="384"/>
      <c r="R377" s="129"/>
      <c r="S377" s="384"/>
      <c r="T377" s="128"/>
      <c r="U377" s="128"/>
      <c r="V377" s="384"/>
      <c r="W377" s="128"/>
      <c r="X377" s="128"/>
      <c r="Y377" s="128"/>
      <c r="Z377" s="128"/>
      <c r="AA377" s="128"/>
      <c r="AB377" s="128"/>
      <c r="AC377" s="128"/>
      <c r="AD377" s="384"/>
      <c r="AE377" s="384"/>
      <c r="AF377" s="384"/>
      <c r="AG377" s="384"/>
      <c r="AH377" s="383"/>
      <c r="AI377" s="383"/>
      <c r="AJ377" s="249"/>
      <c r="AK377" s="274"/>
      <c r="AL377" s="191"/>
      <c r="AM377" s="126"/>
      <c r="AN377" s="383"/>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c r="A378" s="131" t="s">
        <v>815</v>
      </c>
      <c r="B378" s="130" t="s">
        <v>816</v>
      </c>
      <c r="C378" s="382">
        <v>369</v>
      </c>
      <c r="D378" s="383"/>
      <c r="E378" s="383"/>
      <c r="F378" s="383"/>
      <c r="G378" s="383"/>
      <c r="H378" s="383"/>
      <c r="I378" s="383"/>
      <c r="J378" s="383"/>
      <c r="K378" s="383"/>
      <c r="L378" s="383"/>
      <c r="M378" s="384"/>
      <c r="N378" s="384"/>
      <c r="O378" s="384"/>
      <c r="P378" s="384"/>
      <c r="Q378" s="384"/>
      <c r="R378" s="129"/>
      <c r="S378" s="384"/>
      <c r="T378" s="384"/>
      <c r="U378" s="128"/>
      <c r="V378" s="128"/>
      <c r="W378" s="384"/>
      <c r="X378" s="383"/>
      <c r="Y378" s="128"/>
      <c r="Z378" s="128"/>
      <c r="AA378" s="384"/>
      <c r="AB378" s="128"/>
      <c r="AC378" s="128"/>
      <c r="AD378" s="384"/>
      <c r="AE378" s="384"/>
      <c r="AF378" s="384"/>
      <c r="AG378" s="384"/>
      <c r="AH378" s="383"/>
      <c r="AI378" s="383"/>
      <c r="AJ378" s="249"/>
      <c r="AK378" s="274"/>
      <c r="AL378" s="191"/>
      <c r="AM378" s="126"/>
      <c r="AN378" s="383"/>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c r="A379" s="131" t="s">
        <v>817</v>
      </c>
      <c r="B379" s="130" t="s">
        <v>818</v>
      </c>
      <c r="C379" s="382">
        <v>370</v>
      </c>
      <c r="D379" s="383"/>
      <c r="E379" s="383"/>
      <c r="F379" s="383"/>
      <c r="G379" s="383"/>
      <c r="H379" s="383"/>
      <c r="I379" s="383"/>
      <c r="J379" s="383"/>
      <c r="K379" s="383"/>
      <c r="L379" s="383"/>
      <c r="M379" s="383"/>
      <c r="N379" s="384"/>
      <c r="O379" s="384"/>
      <c r="P379" s="129"/>
      <c r="Q379" s="129"/>
      <c r="R379" s="129"/>
      <c r="S379" s="384"/>
      <c r="T379" s="128"/>
      <c r="U379" s="128"/>
      <c r="V379" s="128"/>
      <c r="W379" s="128"/>
      <c r="X379" s="128"/>
      <c r="Y379" s="128"/>
      <c r="Z379" s="128"/>
      <c r="AA379" s="128"/>
      <c r="AB379" s="128"/>
      <c r="AC379" s="128"/>
      <c r="AD379" s="384"/>
      <c r="AE379" s="384"/>
      <c r="AF379" s="384"/>
      <c r="AG379" s="384"/>
      <c r="AH379" s="383"/>
      <c r="AI379" s="383"/>
      <c r="AJ379" s="249"/>
      <c r="AK379" s="274"/>
      <c r="AL379" s="191"/>
      <c r="AM379" s="383"/>
      <c r="AN379" s="383"/>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c r="A380" s="131" t="s">
        <v>12099</v>
      </c>
      <c r="B380" s="130" t="s">
        <v>12095</v>
      </c>
      <c r="C380" s="382">
        <v>371</v>
      </c>
      <c r="D380" s="383"/>
      <c r="E380" s="383"/>
      <c r="F380" s="383"/>
      <c r="G380" s="383"/>
      <c r="H380" s="383"/>
      <c r="I380" s="383"/>
      <c r="J380" s="383"/>
      <c r="K380" s="383"/>
      <c r="L380" s="383"/>
      <c r="M380" s="383"/>
      <c r="N380" s="384"/>
      <c r="O380" s="384"/>
      <c r="P380" s="384"/>
      <c r="Q380" s="384"/>
      <c r="R380" s="129"/>
      <c r="S380" s="384"/>
      <c r="T380" s="128"/>
      <c r="U380" s="128"/>
      <c r="V380" s="384"/>
      <c r="W380" s="128"/>
      <c r="X380" s="128"/>
      <c r="Y380" s="128"/>
      <c r="Z380" s="128"/>
      <c r="AA380" s="128"/>
      <c r="AB380" s="128"/>
      <c r="AC380" s="128"/>
      <c r="AD380" s="384"/>
      <c r="AE380" s="384"/>
      <c r="AF380" s="384"/>
      <c r="AG380" s="384"/>
      <c r="AH380" s="383"/>
      <c r="AI380" s="383"/>
      <c r="AJ380" s="249"/>
      <c r="AK380" s="274"/>
      <c r="AL380" s="191"/>
      <c r="AM380" s="383"/>
      <c r="AN380" s="383"/>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c r="A381" s="131" t="s">
        <v>12099</v>
      </c>
      <c r="B381" s="130" t="s">
        <v>12096</v>
      </c>
      <c r="C381" s="382">
        <v>372</v>
      </c>
      <c r="D381" s="383"/>
      <c r="E381" s="383"/>
      <c r="F381" s="383"/>
      <c r="G381" s="383"/>
      <c r="H381" s="383"/>
      <c r="I381" s="383"/>
      <c r="J381" s="383"/>
      <c r="K381" s="383"/>
      <c r="L381" s="383"/>
      <c r="M381" s="383"/>
      <c r="N381" s="384"/>
      <c r="O381" s="384"/>
      <c r="P381" s="384"/>
      <c r="Q381" s="384"/>
      <c r="R381" s="129"/>
      <c r="S381" s="384"/>
      <c r="T381" s="128"/>
      <c r="U381" s="128"/>
      <c r="V381" s="128"/>
      <c r="W381" s="128"/>
      <c r="X381" s="128"/>
      <c r="Y381" s="128"/>
      <c r="Z381" s="128"/>
      <c r="AA381" s="128"/>
      <c r="AB381" s="128"/>
      <c r="AC381" s="128"/>
      <c r="AD381" s="384"/>
      <c r="AE381" s="384"/>
      <c r="AF381" s="384"/>
      <c r="AG381" s="384"/>
      <c r="AH381" s="383"/>
      <c r="AI381" s="383"/>
      <c r="AJ381" s="249"/>
      <c r="AK381" s="274"/>
      <c r="AL381" s="191"/>
      <c r="AM381" s="383"/>
      <c r="AN381" s="383"/>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c r="A382" s="131" t="s">
        <v>9930</v>
      </c>
      <c r="B382" s="130" t="s">
        <v>208</v>
      </c>
      <c r="C382" s="382">
        <v>373</v>
      </c>
      <c r="D382" s="383"/>
      <c r="E382" s="383"/>
      <c r="F382" s="383"/>
      <c r="G382" s="383"/>
      <c r="H382" s="383"/>
      <c r="I382" s="383"/>
      <c r="J382" s="383"/>
      <c r="K382" s="383"/>
      <c r="L382" s="383"/>
      <c r="M382" s="384"/>
      <c r="N382" s="384"/>
      <c r="O382" s="384"/>
      <c r="P382" s="384"/>
      <c r="Q382" s="384"/>
      <c r="R382" s="384"/>
      <c r="S382" s="384"/>
      <c r="T382" s="384"/>
      <c r="U382" s="384"/>
      <c r="V382" s="384"/>
      <c r="W382" s="384"/>
      <c r="X382" s="383"/>
      <c r="Y382" s="128"/>
      <c r="Z382" s="384"/>
      <c r="AA382" s="128"/>
      <c r="AB382" s="384"/>
      <c r="AC382" s="128"/>
      <c r="AD382" s="384"/>
      <c r="AE382" s="384"/>
      <c r="AF382" s="384"/>
      <c r="AG382" s="384"/>
      <c r="AH382" s="383"/>
      <c r="AI382" s="383"/>
      <c r="AJ382" s="249"/>
      <c r="AK382" s="274"/>
      <c r="AL382" s="191"/>
      <c r="AM382" s="126"/>
      <c r="AN382" s="383"/>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c r="A383" s="131" t="s">
        <v>239</v>
      </c>
      <c r="B383" s="130" t="s">
        <v>240</v>
      </c>
      <c r="C383" s="382">
        <v>374</v>
      </c>
      <c r="D383" s="383"/>
      <c r="E383" s="383"/>
      <c r="F383" s="383"/>
      <c r="G383" s="383"/>
      <c r="H383" s="383"/>
      <c r="I383" s="383"/>
      <c r="J383" s="383"/>
      <c r="K383" s="383"/>
      <c r="L383" s="383"/>
      <c r="M383" s="129"/>
      <c r="N383" s="128"/>
      <c r="O383" s="384"/>
      <c r="P383" s="128"/>
      <c r="Q383" s="384"/>
      <c r="R383" s="384"/>
      <c r="S383" s="384"/>
      <c r="T383" s="128"/>
      <c r="U383" s="128"/>
      <c r="V383" s="128"/>
      <c r="W383" s="128"/>
      <c r="X383" s="128"/>
      <c r="Y383" s="128"/>
      <c r="Z383" s="128"/>
      <c r="AA383" s="128"/>
      <c r="AB383" s="128"/>
      <c r="AC383" s="128"/>
      <c r="AD383" s="384"/>
      <c r="AE383" s="384"/>
      <c r="AF383" s="384"/>
      <c r="AG383" s="384"/>
      <c r="AH383" s="383"/>
      <c r="AI383" s="383"/>
      <c r="AJ383" s="249"/>
      <c r="AK383" s="274"/>
      <c r="AL383" s="191"/>
      <c r="AM383" s="126"/>
      <c r="AN383" s="383"/>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c r="A384" s="131" t="s">
        <v>9932</v>
      </c>
      <c r="B384" s="130"/>
      <c r="C384" s="382">
        <v>375</v>
      </c>
      <c r="D384" s="383"/>
      <c r="E384" s="383"/>
      <c r="F384" s="383"/>
      <c r="G384" s="383"/>
      <c r="H384" s="383"/>
      <c r="I384" s="384"/>
      <c r="J384" s="384"/>
      <c r="K384" s="384"/>
      <c r="L384" s="384"/>
      <c r="M384" s="129"/>
      <c r="N384" s="384"/>
      <c r="O384" s="384"/>
      <c r="P384" s="384"/>
      <c r="Q384" s="384"/>
      <c r="R384" s="384"/>
      <c r="S384" s="384"/>
      <c r="T384" s="129"/>
      <c r="U384" s="384"/>
      <c r="V384" s="129"/>
      <c r="W384" s="129"/>
      <c r="X384" s="129"/>
      <c r="Y384" s="129"/>
      <c r="Z384" s="129"/>
      <c r="AA384" s="129"/>
      <c r="AB384" s="129"/>
      <c r="AC384" s="129"/>
      <c r="AD384" s="384"/>
      <c r="AE384" s="384"/>
      <c r="AF384" s="384"/>
      <c r="AG384" s="384"/>
      <c r="AH384" s="383"/>
      <c r="AI384" s="383"/>
      <c r="AJ384" s="249"/>
      <c r="AK384" s="274"/>
      <c r="AL384" s="191"/>
      <c r="AM384" s="126"/>
      <c r="AN384" s="384"/>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c r="A385" s="131" t="s">
        <v>9933</v>
      </c>
      <c r="B385" s="130"/>
      <c r="C385" s="382">
        <v>376</v>
      </c>
      <c r="D385" s="383"/>
      <c r="E385" s="383"/>
      <c r="F385" s="383"/>
      <c r="G385" s="383"/>
      <c r="H385" s="383"/>
      <c r="I385" s="384"/>
      <c r="J385" s="384"/>
      <c r="K385" s="384"/>
      <c r="L385" s="384"/>
      <c r="M385" s="384"/>
      <c r="N385" s="384"/>
      <c r="O385" s="384"/>
      <c r="P385" s="384"/>
      <c r="Q385" s="384"/>
      <c r="R385" s="384"/>
      <c r="S385" s="384"/>
      <c r="T385" s="129"/>
      <c r="U385" s="384"/>
      <c r="V385" s="129"/>
      <c r="W385" s="129"/>
      <c r="X385" s="129"/>
      <c r="Y385" s="129"/>
      <c r="Z385" s="129"/>
      <c r="AA385" s="129"/>
      <c r="AB385" s="129"/>
      <c r="AC385" s="129"/>
      <c r="AD385" s="384"/>
      <c r="AE385" s="384"/>
      <c r="AF385" s="384"/>
      <c r="AG385" s="384"/>
      <c r="AH385" s="383"/>
      <c r="AI385" s="383"/>
      <c r="AJ385" s="249"/>
      <c r="AK385" s="274"/>
      <c r="AL385" s="191"/>
      <c r="AM385" s="126"/>
      <c r="AN385" s="384"/>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c r="A386" s="131" t="s">
        <v>9934</v>
      </c>
      <c r="B386" s="130"/>
      <c r="C386" s="382">
        <v>377</v>
      </c>
      <c r="D386" s="383"/>
      <c r="E386" s="383">
        <v>5</v>
      </c>
      <c r="F386" s="384">
        <v>5</v>
      </c>
      <c r="G386" s="384">
        <v>2</v>
      </c>
      <c r="H386" s="384"/>
      <c r="I386" s="384">
        <v>1</v>
      </c>
      <c r="J386" s="384"/>
      <c r="K386" s="384"/>
      <c r="L386" s="384"/>
      <c r="M386" s="384">
        <v>4</v>
      </c>
      <c r="N386" s="384">
        <v>4</v>
      </c>
      <c r="O386" s="128"/>
      <c r="P386" s="128"/>
      <c r="Q386" s="128"/>
      <c r="R386" s="384">
        <v>1</v>
      </c>
      <c r="S386" s="384">
        <v>3</v>
      </c>
      <c r="T386" s="128"/>
      <c r="U386" s="128"/>
      <c r="V386" s="128"/>
      <c r="W386" s="384"/>
      <c r="X386" s="128"/>
      <c r="Y386" s="128"/>
      <c r="Z386" s="384"/>
      <c r="AA386" s="128"/>
      <c r="AB386" s="384"/>
      <c r="AC386" s="128"/>
      <c r="AD386" s="384">
        <v>695000</v>
      </c>
      <c r="AE386" s="384">
        <v>525000</v>
      </c>
      <c r="AF386" s="383">
        <v>525000</v>
      </c>
      <c r="AG386" s="384"/>
      <c r="AH386" s="384"/>
      <c r="AI386" s="383"/>
      <c r="AJ386" s="128"/>
      <c r="AK386" s="128"/>
      <c r="AL386" s="128"/>
      <c r="AM386" s="126"/>
      <c r="AN386" s="384"/>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c r="A387" s="131" t="s">
        <v>9935</v>
      </c>
      <c r="B387" s="130"/>
      <c r="C387" s="382">
        <v>378</v>
      </c>
      <c r="D387" s="383"/>
      <c r="E387" s="383"/>
      <c r="F387" s="384"/>
      <c r="G387" s="384"/>
      <c r="H387" s="384"/>
      <c r="I387" s="384"/>
      <c r="J387" s="384"/>
      <c r="K387" s="384"/>
      <c r="L387" s="384"/>
      <c r="M387" s="384"/>
      <c r="N387" s="128"/>
      <c r="O387" s="128"/>
      <c r="P387" s="383"/>
      <c r="Q387" s="128"/>
      <c r="R387" s="384"/>
      <c r="S387" s="384"/>
      <c r="T387" s="128"/>
      <c r="U387" s="128"/>
      <c r="V387" s="384"/>
      <c r="W387" s="384"/>
      <c r="X387" s="384"/>
      <c r="Y387" s="128"/>
      <c r="Z387" s="384"/>
      <c r="AA387" s="128"/>
      <c r="AB387" s="384"/>
      <c r="AC387" s="384"/>
      <c r="AD387" s="384"/>
      <c r="AE387" s="384"/>
      <c r="AF387" s="383"/>
      <c r="AG387" s="384"/>
      <c r="AH387" s="384"/>
      <c r="AI387" s="383"/>
      <c r="AJ387" s="129"/>
      <c r="AK387" s="129"/>
      <c r="AL387" s="191"/>
      <c r="AM387" s="126"/>
      <c r="AN387" s="384"/>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c r="A388" s="131" t="s">
        <v>9936</v>
      </c>
      <c r="B388" s="130"/>
      <c r="C388" s="382">
        <v>379</v>
      </c>
      <c r="D388" s="383">
        <v>1</v>
      </c>
      <c r="E388" s="383">
        <v>1</v>
      </c>
      <c r="F388" s="384">
        <v>2</v>
      </c>
      <c r="G388" s="384"/>
      <c r="H388" s="384"/>
      <c r="I388" s="384"/>
      <c r="J388" s="384"/>
      <c r="K388" s="384"/>
      <c r="L388" s="384"/>
      <c r="M388" s="384">
        <v>2</v>
      </c>
      <c r="N388" s="128"/>
      <c r="O388" s="384">
        <v>2</v>
      </c>
      <c r="P388" s="128"/>
      <c r="Q388" s="128"/>
      <c r="R388" s="384"/>
      <c r="S388" s="384">
        <v>2</v>
      </c>
      <c r="T388" s="128"/>
      <c r="U388" s="128"/>
      <c r="V388" s="384"/>
      <c r="W388" s="128"/>
      <c r="X388" s="384"/>
      <c r="Y388" s="128"/>
      <c r="Z388" s="384"/>
      <c r="AA388" s="128"/>
      <c r="AB388" s="384"/>
      <c r="AC388" s="384"/>
      <c r="AD388" s="384">
        <v>12000</v>
      </c>
      <c r="AE388" s="384">
        <v>12000</v>
      </c>
      <c r="AF388" s="383">
        <v>12000</v>
      </c>
      <c r="AG388" s="384"/>
      <c r="AH388" s="384"/>
      <c r="AI388" s="383"/>
      <c r="AJ388" s="129"/>
      <c r="AK388" s="128"/>
      <c r="AL388" s="191">
        <v>1</v>
      </c>
      <c r="AM388" s="126"/>
      <c r="AN388" s="384"/>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c r="A389" s="131" t="s">
        <v>9937</v>
      </c>
      <c r="B389" s="130"/>
      <c r="C389" s="382">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91"/>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c r="A390" s="131" t="s">
        <v>9938</v>
      </c>
      <c r="B390" s="130"/>
      <c r="C390" s="382">
        <v>381</v>
      </c>
      <c r="D390" s="383"/>
      <c r="E390" s="383">
        <v>1</v>
      </c>
      <c r="F390" s="383">
        <v>1</v>
      </c>
      <c r="G390" s="383"/>
      <c r="H390" s="383"/>
      <c r="I390" s="384"/>
      <c r="J390" s="384"/>
      <c r="K390" s="384"/>
      <c r="L390" s="384"/>
      <c r="M390" s="384">
        <v>1</v>
      </c>
      <c r="N390" s="128"/>
      <c r="O390" s="384"/>
      <c r="P390" s="383"/>
      <c r="Q390" s="383">
        <v>1</v>
      </c>
      <c r="R390" s="383"/>
      <c r="S390" s="383">
        <v>1</v>
      </c>
      <c r="T390" s="383"/>
      <c r="U390" s="383"/>
      <c r="V390" s="383"/>
      <c r="W390" s="129"/>
      <c r="X390" s="383"/>
      <c r="Y390" s="383"/>
      <c r="Z390" s="383"/>
      <c r="AA390" s="383"/>
      <c r="AB390" s="383"/>
      <c r="AC390" s="383"/>
      <c r="AD390" s="383">
        <v>2000</v>
      </c>
      <c r="AE390" s="383">
        <v>2000</v>
      </c>
      <c r="AF390" s="383">
        <v>2000</v>
      </c>
      <c r="AG390" s="384"/>
      <c r="AH390" s="383"/>
      <c r="AI390" s="383"/>
      <c r="AJ390" s="128"/>
      <c r="AK390" s="274">
        <v>1</v>
      </c>
      <c r="AL390" s="191">
        <v>1</v>
      </c>
      <c r="AM390" s="126"/>
      <c r="AN390" s="384"/>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c r="A391" s="131" t="s">
        <v>819</v>
      </c>
      <c r="B391" s="130" t="s">
        <v>820</v>
      </c>
      <c r="C391" s="382">
        <v>382</v>
      </c>
      <c r="D391" s="383"/>
      <c r="E391" s="383"/>
      <c r="F391" s="383"/>
      <c r="G391" s="383"/>
      <c r="H391" s="383"/>
      <c r="I391" s="384"/>
      <c r="J391" s="384"/>
      <c r="K391" s="384"/>
      <c r="L391" s="384"/>
      <c r="M391" s="129"/>
      <c r="N391" s="128"/>
      <c r="O391" s="383"/>
      <c r="P391" s="128"/>
      <c r="Q391" s="128"/>
      <c r="R391" s="129"/>
      <c r="S391" s="383"/>
      <c r="T391" s="128"/>
      <c r="U391" s="128"/>
      <c r="V391" s="128"/>
      <c r="W391" s="128"/>
      <c r="X391" s="128"/>
      <c r="Y391" s="128"/>
      <c r="Z391" s="128"/>
      <c r="AA391" s="128"/>
      <c r="AB391" s="128"/>
      <c r="AC391" s="128"/>
      <c r="AD391" s="384"/>
      <c r="AE391" s="384"/>
      <c r="AF391" s="384"/>
      <c r="AG391" s="384"/>
      <c r="AH391" s="383"/>
      <c r="AI391" s="383"/>
      <c r="AJ391" s="249"/>
      <c r="AK391" s="249"/>
      <c r="AL391" s="191"/>
      <c r="AM391" s="126"/>
      <c r="AN391" s="384"/>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c r="A392" s="131" t="s">
        <v>821</v>
      </c>
      <c r="B392" s="130" t="s">
        <v>820</v>
      </c>
      <c r="C392" s="382">
        <v>383</v>
      </c>
      <c r="D392" s="383"/>
      <c r="E392" s="383"/>
      <c r="F392" s="383"/>
      <c r="G392" s="383"/>
      <c r="H392" s="383"/>
      <c r="I392" s="384"/>
      <c r="J392" s="384"/>
      <c r="K392" s="384"/>
      <c r="L392" s="384"/>
      <c r="M392" s="129"/>
      <c r="N392" s="128"/>
      <c r="O392" s="383"/>
      <c r="P392" s="128"/>
      <c r="Q392" s="128"/>
      <c r="R392" s="129"/>
      <c r="S392" s="383"/>
      <c r="T392" s="128"/>
      <c r="U392" s="128"/>
      <c r="V392" s="128"/>
      <c r="W392" s="128"/>
      <c r="X392" s="128"/>
      <c r="Y392" s="128"/>
      <c r="Z392" s="128"/>
      <c r="AA392" s="128"/>
      <c r="AB392" s="128"/>
      <c r="AC392" s="128"/>
      <c r="AD392" s="384"/>
      <c r="AE392" s="384"/>
      <c r="AF392" s="384"/>
      <c r="AG392" s="384"/>
      <c r="AH392" s="383"/>
      <c r="AI392" s="383"/>
      <c r="AJ392" s="249"/>
      <c r="AK392" s="249"/>
      <c r="AL392" s="191"/>
      <c r="AM392" s="126"/>
      <c r="AN392" s="384"/>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c r="A393" s="131" t="s">
        <v>822</v>
      </c>
      <c r="B393" s="130" t="s">
        <v>820</v>
      </c>
      <c r="C393" s="382">
        <v>384</v>
      </c>
      <c r="D393" s="383"/>
      <c r="E393" s="383"/>
      <c r="F393" s="383"/>
      <c r="G393" s="383"/>
      <c r="H393" s="383"/>
      <c r="I393" s="384"/>
      <c r="J393" s="384"/>
      <c r="K393" s="384"/>
      <c r="L393" s="384"/>
      <c r="M393" s="129"/>
      <c r="N393" s="128"/>
      <c r="O393" s="383"/>
      <c r="P393" s="128"/>
      <c r="Q393" s="128"/>
      <c r="R393" s="129"/>
      <c r="S393" s="383"/>
      <c r="T393" s="128"/>
      <c r="U393" s="128"/>
      <c r="V393" s="128"/>
      <c r="W393" s="128"/>
      <c r="X393" s="128"/>
      <c r="Y393" s="128"/>
      <c r="Z393" s="128"/>
      <c r="AA393" s="128"/>
      <c r="AB393" s="128"/>
      <c r="AC393" s="128"/>
      <c r="AD393" s="384"/>
      <c r="AE393" s="384"/>
      <c r="AF393" s="384"/>
      <c r="AG393" s="384"/>
      <c r="AH393" s="383"/>
      <c r="AI393" s="383"/>
      <c r="AJ393" s="249"/>
      <c r="AK393" s="249"/>
      <c r="AL393" s="191"/>
      <c r="AM393" s="126"/>
      <c r="AN393" s="384"/>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c r="A394" s="131" t="s">
        <v>11261</v>
      </c>
      <c r="B394" s="130" t="s">
        <v>9939</v>
      </c>
      <c r="C394" s="382">
        <v>385</v>
      </c>
      <c r="D394" s="383"/>
      <c r="E394" s="383"/>
      <c r="F394" s="383"/>
      <c r="G394" s="383"/>
      <c r="H394" s="383"/>
      <c r="I394" s="383"/>
      <c r="J394" s="383"/>
      <c r="K394" s="383"/>
      <c r="L394" s="383"/>
      <c r="M394" s="129"/>
      <c r="N394" s="128"/>
      <c r="O394" s="128"/>
      <c r="P394" s="128"/>
      <c r="Q394" s="384"/>
      <c r="R394" s="129"/>
      <c r="S394" s="384"/>
      <c r="T394" s="384"/>
      <c r="U394" s="384"/>
      <c r="V394" s="128"/>
      <c r="W394" s="128"/>
      <c r="X394" s="128"/>
      <c r="Y394" s="128"/>
      <c r="Z394" s="128"/>
      <c r="AA394" s="128"/>
      <c r="AB394" s="128"/>
      <c r="AC394" s="384"/>
      <c r="AD394" s="384"/>
      <c r="AE394" s="384"/>
      <c r="AF394" s="384"/>
      <c r="AG394" s="384"/>
      <c r="AH394" s="383"/>
      <c r="AI394" s="383"/>
      <c r="AJ394" s="249"/>
      <c r="AK394" s="274"/>
      <c r="AL394" s="191"/>
      <c r="AM394" s="126"/>
      <c r="AN394" s="384"/>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c r="A395" s="131" t="s">
        <v>12069</v>
      </c>
      <c r="B395" s="130" t="s">
        <v>9940</v>
      </c>
      <c r="C395" s="382">
        <v>386</v>
      </c>
      <c r="D395" s="383"/>
      <c r="E395" s="383"/>
      <c r="F395" s="383"/>
      <c r="G395" s="383"/>
      <c r="H395" s="383"/>
      <c r="I395" s="383"/>
      <c r="J395" s="383"/>
      <c r="K395" s="383"/>
      <c r="L395" s="383"/>
      <c r="M395" s="129"/>
      <c r="N395" s="128"/>
      <c r="O395" s="128"/>
      <c r="P395" s="128"/>
      <c r="Q395" s="384"/>
      <c r="R395" s="129"/>
      <c r="S395" s="384"/>
      <c r="T395" s="384"/>
      <c r="U395" s="128"/>
      <c r="V395" s="128"/>
      <c r="W395" s="128"/>
      <c r="X395" s="128"/>
      <c r="Y395" s="128"/>
      <c r="Z395" s="128"/>
      <c r="AA395" s="128"/>
      <c r="AB395" s="128"/>
      <c r="AC395" s="128"/>
      <c r="AD395" s="384"/>
      <c r="AE395" s="384"/>
      <c r="AF395" s="384"/>
      <c r="AG395" s="384"/>
      <c r="AH395" s="383"/>
      <c r="AI395" s="383"/>
      <c r="AJ395" s="249"/>
      <c r="AK395" s="274"/>
      <c r="AL395" s="191"/>
      <c r="AM395" s="126"/>
      <c r="AN395" s="384"/>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c r="A396" s="131" t="s">
        <v>12070</v>
      </c>
      <c r="B396" s="130" t="s">
        <v>9941</v>
      </c>
      <c r="C396" s="382">
        <v>387</v>
      </c>
      <c r="D396" s="383"/>
      <c r="E396" s="383"/>
      <c r="F396" s="383"/>
      <c r="G396" s="383"/>
      <c r="H396" s="383"/>
      <c r="I396" s="384"/>
      <c r="J396" s="384"/>
      <c r="K396" s="384"/>
      <c r="L396" s="384"/>
      <c r="M396" s="129"/>
      <c r="N396" s="128"/>
      <c r="O396" s="128"/>
      <c r="P396" s="128"/>
      <c r="Q396" s="384"/>
      <c r="R396" s="129"/>
      <c r="S396" s="384"/>
      <c r="T396" s="384"/>
      <c r="U396" s="128"/>
      <c r="V396" s="128"/>
      <c r="W396" s="128"/>
      <c r="X396" s="128"/>
      <c r="Y396" s="128"/>
      <c r="Z396" s="128"/>
      <c r="AA396" s="384"/>
      <c r="AB396" s="128"/>
      <c r="AC396" s="128"/>
      <c r="AD396" s="384"/>
      <c r="AE396" s="384"/>
      <c r="AF396" s="384"/>
      <c r="AG396" s="384"/>
      <c r="AH396" s="383"/>
      <c r="AI396" s="383"/>
      <c r="AJ396" s="128"/>
      <c r="AK396" s="274"/>
      <c r="AL396" s="191"/>
      <c r="AM396" s="126"/>
      <c r="AN396" s="384"/>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c r="A397" s="131" t="s">
        <v>12071</v>
      </c>
      <c r="B397" s="130" t="s">
        <v>823</v>
      </c>
      <c r="C397" s="382">
        <v>388</v>
      </c>
      <c r="D397" s="383"/>
      <c r="E397" s="383"/>
      <c r="F397" s="383"/>
      <c r="G397" s="383"/>
      <c r="H397" s="383"/>
      <c r="I397" s="384"/>
      <c r="J397" s="384"/>
      <c r="K397" s="384"/>
      <c r="L397" s="384"/>
      <c r="M397" s="129"/>
      <c r="N397" s="128"/>
      <c r="O397" s="128"/>
      <c r="P397" s="128"/>
      <c r="Q397" s="384"/>
      <c r="R397" s="129"/>
      <c r="S397" s="384"/>
      <c r="T397" s="384"/>
      <c r="U397" s="128"/>
      <c r="V397" s="128"/>
      <c r="W397" s="128"/>
      <c r="X397" s="128"/>
      <c r="Y397" s="128"/>
      <c r="Z397" s="128"/>
      <c r="AA397" s="128"/>
      <c r="AB397" s="128"/>
      <c r="AC397" s="128"/>
      <c r="AD397" s="384"/>
      <c r="AE397" s="384"/>
      <c r="AF397" s="384"/>
      <c r="AG397" s="384"/>
      <c r="AH397" s="383"/>
      <c r="AI397" s="383"/>
      <c r="AJ397" s="128"/>
      <c r="AK397" s="274"/>
      <c r="AL397" s="191"/>
      <c r="AM397" s="126"/>
      <c r="AN397" s="384"/>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c r="A398" s="131" t="s">
        <v>12072</v>
      </c>
      <c r="B398" s="130" t="s">
        <v>9942</v>
      </c>
      <c r="C398" s="382">
        <v>389</v>
      </c>
      <c r="D398" s="383"/>
      <c r="E398" s="383"/>
      <c r="F398" s="383"/>
      <c r="G398" s="383"/>
      <c r="H398" s="383"/>
      <c r="I398" s="384"/>
      <c r="J398" s="384"/>
      <c r="K398" s="384"/>
      <c r="L398" s="383"/>
      <c r="M398" s="384"/>
      <c r="N398" s="384"/>
      <c r="O398" s="384"/>
      <c r="P398" s="384"/>
      <c r="Q398" s="384"/>
      <c r="R398" s="129"/>
      <c r="S398" s="384"/>
      <c r="T398" s="384"/>
      <c r="U398" s="128"/>
      <c r="V398" s="128"/>
      <c r="W398" s="128"/>
      <c r="X398" s="383"/>
      <c r="Y398" s="128"/>
      <c r="Z398" s="128"/>
      <c r="AA398" s="128"/>
      <c r="AB398" s="128"/>
      <c r="AC398" s="128"/>
      <c r="AD398" s="384"/>
      <c r="AE398" s="384"/>
      <c r="AF398" s="384"/>
      <c r="AG398" s="384"/>
      <c r="AH398" s="384"/>
      <c r="AI398" s="384"/>
      <c r="AJ398" s="249"/>
      <c r="AK398" s="383"/>
      <c r="AL398" s="191"/>
      <c r="AM398" s="126"/>
      <c r="AN398" s="384"/>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61" customFormat="1" ht="81.599999999999994" customHeight="1">
      <c r="A399" s="376" t="s">
        <v>9931</v>
      </c>
      <c r="B399" s="377" t="s">
        <v>11243</v>
      </c>
      <c r="C399" s="382">
        <v>390</v>
      </c>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78"/>
      <c r="CB399" s="378"/>
      <c r="CC399" s="378"/>
      <c r="CD399" s="378"/>
      <c r="CE399" s="378"/>
      <c r="CF399" s="378"/>
      <c r="CG399" s="378"/>
      <c r="CH399" s="378"/>
      <c r="CI399" s="378"/>
      <c r="CJ399" s="378"/>
      <c r="CK399" s="378"/>
      <c r="CL399" s="378"/>
      <c r="CM399" s="378"/>
      <c r="CN399" s="378"/>
      <c r="CO399" s="378"/>
      <c r="CP399" s="378"/>
      <c r="CQ399" s="378"/>
      <c r="CR399" s="378"/>
      <c r="CS399" s="378"/>
      <c r="CT399" s="378"/>
      <c r="CU399" s="378"/>
      <c r="CV399" s="378"/>
      <c r="CW399" s="378"/>
      <c r="CX399" s="378"/>
      <c r="CY399" s="378"/>
      <c r="CZ399" s="378"/>
      <c r="DA399" s="378"/>
      <c r="DB399" s="378"/>
      <c r="DC399" s="378"/>
      <c r="DD399" s="378"/>
      <c r="DE399" s="378"/>
      <c r="DF399" s="378"/>
      <c r="DG399" s="378"/>
      <c r="DH399" s="378"/>
      <c r="DI399" s="378"/>
      <c r="DJ399" s="378"/>
      <c r="DK399" s="378"/>
      <c r="DL399" s="378"/>
      <c r="DM399" s="378"/>
      <c r="DN399" s="378"/>
      <c r="DO399" s="378"/>
      <c r="DP399" s="378"/>
      <c r="DQ399" s="378"/>
      <c r="DR399" s="378"/>
      <c r="DS399" s="378"/>
      <c r="DT399" s="378"/>
      <c r="DU399" s="378"/>
      <c r="DV399" s="378"/>
      <c r="DW399" s="378"/>
      <c r="DX399" s="378"/>
      <c r="DY399" s="378"/>
      <c r="DZ399" s="378"/>
      <c r="EA399" s="378"/>
      <c r="EB399" s="378"/>
      <c r="EC399" s="378"/>
      <c r="ED399" s="378"/>
      <c r="EE399" s="378"/>
      <c r="EF399" s="378"/>
      <c r="EG399" s="378"/>
      <c r="EH399" s="378"/>
      <c r="EI399" s="378"/>
      <c r="EJ399" s="378"/>
      <c r="EK399" s="378"/>
      <c r="EL399" s="160"/>
      <c r="EM399" s="160"/>
      <c r="EN399" s="160"/>
      <c r="EO399" s="160"/>
      <c r="EP399" s="160"/>
      <c r="EQ399" s="160"/>
    </row>
    <row r="400" spans="1:147" s="161" customFormat="1" ht="81.599999999999994" customHeight="1">
      <c r="A400" s="376" t="s">
        <v>9931</v>
      </c>
      <c r="B400" s="377" t="s">
        <v>11243</v>
      </c>
      <c r="C400" s="382">
        <v>391</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C400" s="378"/>
      <c r="CD400" s="378"/>
      <c r="CE400" s="378"/>
      <c r="CF400" s="378"/>
      <c r="CG400" s="378"/>
      <c r="CH400" s="378"/>
      <c r="CI400" s="378"/>
      <c r="CJ400" s="378"/>
      <c r="CK400" s="378"/>
      <c r="CL400" s="378"/>
      <c r="CM400" s="378"/>
      <c r="CN400" s="378"/>
      <c r="CO400" s="378"/>
      <c r="CP400" s="378"/>
      <c r="CQ400" s="378"/>
      <c r="CR400" s="378"/>
      <c r="CS400" s="378"/>
      <c r="CT400" s="378"/>
      <c r="CU400" s="378"/>
      <c r="CV400" s="378"/>
      <c r="CW400" s="378"/>
      <c r="CX400" s="378"/>
      <c r="CY400" s="378"/>
      <c r="CZ400" s="378"/>
      <c r="DA400" s="378"/>
      <c r="DB400" s="378"/>
      <c r="DC400" s="378"/>
      <c r="DD400" s="378"/>
      <c r="DE400" s="378"/>
      <c r="DF400" s="378"/>
      <c r="DG400" s="378"/>
      <c r="DH400" s="378"/>
      <c r="DI400" s="378"/>
      <c r="DJ400" s="378"/>
      <c r="DK400" s="378"/>
      <c r="DL400" s="378"/>
      <c r="DM400" s="378"/>
      <c r="DN400" s="378"/>
      <c r="DO400" s="378"/>
      <c r="DP400" s="378"/>
      <c r="DQ400" s="378"/>
      <c r="DR400" s="378"/>
      <c r="DS400" s="378"/>
      <c r="DT400" s="378"/>
      <c r="DU400" s="378"/>
      <c r="DV400" s="378"/>
      <c r="DW400" s="378"/>
      <c r="DX400" s="378"/>
      <c r="DY400" s="378"/>
      <c r="DZ400" s="378"/>
      <c r="EA400" s="378"/>
      <c r="EB400" s="378"/>
      <c r="EC400" s="378"/>
      <c r="ED400" s="378"/>
      <c r="EE400" s="378"/>
      <c r="EF400" s="378"/>
      <c r="EG400" s="378"/>
      <c r="EH400" s="378"/>
      <c r="EI400" s="378"/>
      <c r="EJ400" s="378"/>
      <c r="EK400" s="378"/>
      <c r="EL400" s="160"/>
      <c r="EM400" s="160"/>
      <c r="EN400" s="160"/>
      <c r="EO400" s="160"/>
      <c r="EP400" s="160"/>
      <c r="EQ400" s="160"/>
    </row>
    <row r="401" spans="1:147" s="161" customFormat="1" ht="81.599999999999994" customHeight="1">
      <c r="A401" s="376" t="s">
        <v>9931</v>
      </c>
      <c r="B401" s="377" t="s">
        <v>11243</v>
      </c>
      <c r="C401" s="382">
        <v>392</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78"/>
      <c r="CB401" s="378"/>
      <c r="CC401" s="378"/>
      <c r="CD401" s="378"/>
      <c r="CE401" s="378"/>
      <c r="CF401" s="378"/>
      <c r="CG401" s="378"/>
      <c r="CH401" s="378"/>
      <c r="CI401" s="378"/>
      <c r="CJ401" s="378"/>
      <c r="CK401" s="378"/>
      <c r="CL401" s="378"/>
      <c r="CM401" s="378"/>
      <c r="CN401" s="378"/>
      <c r="CO401" s="378"/>
      <c r="CP401" s="378"/>
      <c r="CQ401" s="378"/>
      <c r="CR401" s="378"/>
      <c r="CS401" s="378"/>
      <c r="CT401" s="378"/>
      <c r="CU401" s="378"/>
      <c r="CV401" s="378"/>
      <c r="CW401" s="378"/>
      <c r="CX401" s="378"/>
      <c r="CY401" s="378"/>
      <c r="CZ401" s="378"/>
      <c r="DA401" s="378"/>
      <c r="DB401" s="378"/>
      <c r="DC401" s="378"/>
      <c r="DD401" s="378"/>
      <c r="DE401" s="378"/>
      <c r="DF401" s="378"/>
      <c r="DG401" s="378"/>
      <c r="DH401" s="378"/>
      <c r="DI401" s="378"/>
      <c r="DJ401" s="378"/>
      <c r="DK401" s="378"/>
      <c r="DL401" s="378"/>
      <c r="DM401" s="378"/>
      <c r="DN401" s="378"/>
      <c r="DO401" s="378"/>
      <c r="DP401" s="378"/>
      <c r="DQ401" s="378"/>
      <c r="DR401" s="378"/>
      <c r="DS401" s="378"/>
      <c r="DT401" s="378"/>
      <c r="DU401" s="378"/>
      <c r="DV401" s="378"/>
      <c r="DW401" s="378"/>
      <c r="DX401" s="378"/>
      <c r="DY401" s="378"/>
      <c r="DZ401" s="378"/>
      <c r="EA401" s="378"/>
      <c r="EB401" s="378"/>
      <c r="EC401" s="378"/>
      <c r="ED401" s="378"/>
      <c r="EE401" s="378"/>
      <c r="EF401" s="378"/>
      <c r="EG401" s="378"/>
      <c r="EH401" s="378"/>
      <c r="EI401" s="378"/>
      <c r="EJ401" s="378"/>
      <c r="EK401" s="378"/>
      <c r="EL401" s="160"/>
      <c r="EM401" s="160"/>
      <c r="EN401" s="160"/>
      <c r="EO401" s="160"/>
      <c r="EP401" s="160"/>
      <c r="EQ401" s="160"/>
    </row>
    <row r="402" spans="1:147" s="161" customFormat="1" ht="81.599999999999994" customHeight="1">
      <c r="A402" s="376" t="s">
        <v>9931</v>
      </c>
      <c r="B402" s="377" t="s">
        <v>11243</v>
      </c>
      <c r="C402" s="382">
        <v>393</v>
      </c>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78"/>
      <c r="CB402" s="378"/>
      <c r="CC402" s="378"/>
      <c r="CD402" s="378"/>
      <c r="CE402" s="378"/>
      <c r="CF402" s="378"/>
      <c r="CG402" s="378"/>
      <c r="CH402" s="378"/>
      <c r="CI402" s="378"/>
      <c r="CJ402" s="378"/>
      <c r="CK402" s="378"/>
      <c r="CL402" s="378"/>
      <c r="CM402" s="378"/>
      <c r="CN402" s="378"/>
      <c r="CO402" s="378"/>
      <c r="CP402" s="378"/>
      <c r="CQ402" s="378"/>
      <c r="CR402" s="378"/>
      <c r="CS402" s="378"/>
      <c r="CT402" s="378"/>
      <c r="CU402" s="378"/>
      <c r="CV402" s="378"/>
      <c r="CW402" s="378"/>
      <c r="CX402" s="378"/>
      <c r="CY402" s="378"/>
      <c r="CZ402" s="378"/>
      <c r="DA402" s="378"/>
      <c r="DB402" s="378"/>
      <c r="DC402" s="378"/>
      <c r="DD402" s="378"/>
      <c r="DE402" s="378"/>
      <c r="DF402" s="378"/>
      <c r="DG402" s="378"/>
      <c r="DH402" s="378"/>
      <c r="DI402" s="378"/>
      <c r="DJ402" s="378"/>
      <c r="DK402" s="378"/>
      <c r="DL402" s="378"/>
      <c r="DM402" s="378"/>
      <c r="DN402" s="378"/>
      <c r="DO402" s="378"/>
      <c r="DP402" s="378"/>
      <c r="DQ402" s="378"/>
      <c r="DR402" s="378"/>
      <c r="DS402" s="378"/>
      <c r="DT402" s="378"/>
      <c r="DU402" s="378"/>
      <c r="DV402" s="378"/>
      <c r="DW402" s="378"/>
      <c r="DX402" s="378"/>
      <c r="DY402" s="378"/>
      <c r="DZ402" s="378"/>
      <c r="EA402" s="378"/>
      <c r="EB402" s="378"/>
      <c r="EC402" s="378"/>
      <c r="ED402" s="378"/>
      <c r="EE402" s="378"/>
      <c r="EF402" s="378"/>
      <c r="EG402" s="378"/>
      <c r="EH402" s="378"/>
      <c r="EI402" s="378"/>
      <c r="EJ402" s="378"/>
      <c r="EK402" s="378"/>
      <c r="EL402" s="160"/>
      <c r="EM402" s="160"/>
      <c r="EN402" s="160"/>
      <c r="EO402" s="160"/>
      <c r="EP402" s="160"/>
      <c r="EQ402" s="160"/>
    </row>
    <row r="403" spans="1:147" s="161" customFormat="1" ht="81.599999999999994" customHeight="1">
      <c r="A403" s="376" t="s">
        <v>9931</v>
      </c>
      <c r="B403" s="377" t="s">
        <v>11243</v>
      </c>
      <c r="C403" s="382">
        <v>394</v>
      </c>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78"/>
      <c r="CB403" s="378"/>
      <c r="CC403" s="378"/>
      <c r="CD403" s="378"/>
      <c r="CE403" s="378"/>
      <c r="CF403" s="378"/>
      <c r="CG403" s="378"/>
      <c r="CH403" s="378"/>
      <c r="CI403" s="378"/>
      <c r="CJ403" s="378"/>
      <c r="CK403" s="378"/>
      <c r="CL403" s="378"/>
      <c r="CM403" s="378"/>
      <c r="CN403" s="378"/>
      <c r="CO403" s="378"/>
      <c r="CP403" s="378"/>
      <c r="CQ403" s="378"/>
      <c r="CR403" s="378"/>
      <c r="CS403" s="378"/>
      <c r="CT403" s="378"/>
      <c r="CU403" s="378"/>
      <c r="CV403" s="378"/>
      <c r="CW403" s="378"/>
      <c r="CX403" s="378"/>
      <c r="CY403" s="378"/>
      <c r="CZ403" s="378"/>
      <c r="DA403" s="378"/>
      <c r="DB403" s="378"/>
      <c r="DC403" s="378"/>
      <c r="DD403" s="378"/>
      <c r="DE403" s="378"/>
      <c r="DF403" s="378"/>
      <c r="DG403" s="378"/>
      <c r="DH403" s="378"/>
      <c r="DI403" s="378"/>
      <c r="DJ403" s="378"/>
      <c r="DK403" s="378"/>
      <c r="DL403" s="378"/>
      <c r="DM403" s="378"/>
      <c r="DN403" s="378"/>
      <c r="DO403" s="378"/>
      <c r="DP403" s="378"/>
      <c r="DQ403" s="378"/>
      <c r="DR403" s="378"/>
      <c r="DS403" s="378"/>
      <c r="DT403" s="378"/>
      <c r="DU403" s="378"/>
      <c r="DV403" s="378"/>
      <c r="DW403" s="378"/>
      <c r="DX403" s="378"/>
      <c r="DY403" s="378"/>
      <c r="DZ403" s="378"/>
      <c r="EA403" s="378"/>
      <c r="EB403" s="378"/>
      <c r="EC403" s="378"/>
      <c r="ED403" s="378"/>
      <c r="EE403" s="378"/>
      <c r="EF403" s="378"/>
      <c r="EG403" s="378"/>
      <c r="EH403" s="378"/>
      <c r="EI403" s="378"/>
      <c r="EJ403" s="378"/>
      <c r="EK403" s="378"/>
      <c r="EL403" s="160"/>
      <c r="EM403" s="160"/>
      <c r="EN403" s="160"/>
      <c r="EO403" s="160"/>
      <c r="EP403" s="160"/>
      <c r="EQ403" s="160"/>
    </row>
    <row r="404" spans="1:147" s="117" customFormat="1" ht="22.5">
      <c r="A404" s="300" t="s">
        <v>824</v>
      </c>
      <c r="B404" s="301"/>
      <c r="C404" s="125"/>
      <c r="D404" s="125"/>
      <c r="E404" s="302"/>
      <c r="F404" s="302"/>
      <c r="G404" s="302"/>
      <c r="H404" s="302"/>
      <c r="I404" s="302"/>
      <c r="J404" s="303"/>
      <c r="K404" s="303"/>
      <c r="L404" s="303"/>
      <c r="M404" s="303"/>
      <c r="N404" s="303"/>
      <c r="O404" s="303"/>
      <c r="P404" s="303"/>
      <c r="Q404" s="303"/>
      <c r="R404" s="118"/>
      <c r="S404" s="118"/>
      <c r="T404" s="118"/>
      <c r="U404" s="118"/>
      <c r="V404" s="118"/>
      <c r="W404" s="118"/>
      <c r="X404" s="118"/>
      <c r="Y404" s="118"/>
      <c r="Z404" s="118"/>
      <c r="AA404" s="118"/>
      <c r="AB404" s="304"/>
      <c r="AC404" s="305"/>
      <c r="AD404" s="305"/>
      <c r="AE404" s="305"/>
      <c r="AF404" s="305"/>
      <c r="AG404" s="305"/>
      <c r="AH404" s="305"/>
      <c r="AI404" s="305"/>
      <c r="AJ404" s="305"/>
      <c r="AK404" s="118"/>
      <c r="AL404" s="118"/>
      <c r="AM404" s="182"/>
      <c r="AN404" s="182"/>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c r="A405" s="562" t="s">
        <v>825</v>
      </c>
      <c r="B405" s="563"/>
      <c r="C405" s="563"/>
      <c r="D405" s="563"/>
      <c r="E405" s="563"/>
      <c r="F405" s="563"/>
      <c r="G405" s="563"/>
      <c r="H405" s="563"/>
      <c r="I405" s="563"/>
      <c r="J405" s="563"/>
      <c r="K405" s="563"/>
      <c r="L405" s="563"/>
      <c r="M405" s="563"/>
      <c r="N405" s="563"/>
      <c r="O405" s="563"/>
      <c r="P405" s="563"/>
      <c r="Q405" s="563"/>
      <c r="R405" s="563"/>
      <c r="S405" s="563"/>
      <c r="T405" s="563"/>
      <c r="U405" s="563"/>
      <c r="V405" s="563"/>
      <c r="W405" s="563"/>
      <c r="X405" s="563"/>
      <c r="Y405" s="563"/>
      <c r="Z405" s="563"/>
      <c r="AA405" s="563"/>
      <c r="AB405" s="563"/>
      <c r="AC405" s="563"/>
      <c r="AD405" s="124"/>
      <c r="AE405" s="124"/>
      <c r="AF405" s="124"/>
      <c r="AG405" s="124"/>
      <c r="AH405" s="123"/>
      <c r="AI405" s="123"/>
      <c r="AJ405" s="123"/>
      <c r="AK405" s="123"/>
      <c r="AL405" s="123"/>
      <c r="AM405" s="182"/>
      <c r="AN405" s="182"/>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c r="A406" s="306" t="s">
        <v>826</v>
      </c>
      <c r="B406" s="137"/>
      <c r="C406" s="137"/>
      <c r="D406" s="137"/>
      <c r="E406" s="137"/>
      <c r="F406" s="137"/>
      <c r="G406" s="137"/>
      <c r="H406" s="137"/>
      <c r="I406" s="137"/>
      <c r="J406" s="137"/>
      <c r="K406" s="137"/>
      <c r="L406" s="137"/>
      <c r="M406" s="307"/>
      <c r="N406" s="308"/>
      <c r="O406" s="309"/>
      <c r="P406" s="309"/>
      <c r="Q406" s="309"/>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82"/>
      <c r="AN406" s="182"/>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c r="A407" s="556" t="s">
        <v>1188</v>
      </c>
      <c r="B407" s="556"/>
      <c r="C407" s="556"/>
      <c r="D407" s="556"/>
      <c r="E407" s="556"/>
      <c r="F407" s="556"/>
      <c r="G407" s="556"/>
      <c r="H407" s="556"/>
      <c r="I407" s="556"/>
      <c r="J407" s="556"/>
      <c r="K407" s="556"/>
      <c r="L407" s="556"/>
      <c r="M407" s="556"/>
      <c r="N407" s="556"/>
      <c r="O407" s="556"/>
      <c r="P407" s="556"/>
      <c r="Q407" s="556"/>
      <c r="R407" s="556"/>
      <c r="S407" s="556"/>
      <c r="T407" s="556"/>
      <c r="U407" s="556"/>
      <c r="V407" s="556"/>
      <c r="W407" s="556"/>
      <c r="X407" s="556"/>
      <c r="Y407" s="556"/>
      <c r="Z407" s="556"/>
      <c r="AA407" s="556"/>
      <c r="AB407" s="556"/>
      <c r="AC407" s="556"/>
      <c r="AD407" s="556"/>
      <c r="AE407" s="556"/>
      <c r="AF407" s="556"/>
      <c r="AG407" s="556"/>
      <c r="AH407" s="556"/>
      <c r="AI407" s="556"/>
      <c r="AJ407" s="556"/>
      <c r="AK407" s="556"/>
      <c r="AL407" s="556"/>
      <c r="AM407" s="556"/>
      <c r="AN407" s="556"/>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c r="A569" s="54"/>
      <c r="C569" s="23"/>
      <c r="D569" s="23"/>
      <c r="E569" s="23"/>
      <c r="F569" s="23"/>
      <c r="G569" s="23"/>
      <c r="W569" s="18"/>
      <c r="X569" s="18"/>
      <c r="Y569" s="18"/>
      <c r="Z569" s="18"/>
      <c r="AA569" s="18"/>
      <c r="EK569" s="19"/>
      <c r="EL569" s="19"/>
      <c r="EM569" s="19"/>
      <c r="EN569" s="19"/>
      <c r="EO569" s="19"/>
    </row>
    <row r="570" spans="1:145">
      <c r="A570" s="54"/>
      <c r="C570" s="23"/>
      <c r="D570" s="23"/>
      <c r="E570" s="23"/>
      <c r="F570" s="23"/>
      <c r="G570" s="23"/>
      <c r="W570" s="18"/>
      <c r="X570" s="18"/>
      <c r="Y570" s="18"/>
      <c r="Z570" s="18"/>
      <c r="AA570" s="18"/>
      <c r="EK570" s="19"/>
      <c r="EL570" s="19"/>
      <c r="EM570" s="19"/>
      <c r="EN570" s="19"/>
      <c r="EO570" s="19"/>
    </row>
    <row r="571" spans="1:145">
      <c r="A571" s="54"/>
      <c r="C571" s="23"/>
      <c r="D571" s="23"/>
      <c r="E571" s="23"/>
      <c r="F571" s="23"/>
      <c r="G571" s="23"/>
      <c r="W571" s="18"/>
      <c r="X571" s="18"/>
      <c r="Y571" s="18"/>
      <c r="Z571" s="18"/>
      <c r="AA571" s="18"/>
      <c r="EK571" s="19"/>
      <c r="EL571" s="19"/>
      <c r="EM571" s="19"/>
      <c r="EN571" s="19"/>
      <c r="EO571" s="19"/>
    </row>
    <row r="572" spans="1:145">
      <c r="A572" s="54"/>
      <c r="C572" s="23"/>
      <c r="D572" s="23"/>
      <c r="E572" s="23"/>
      <c r="F572" s="23"/>
      <c r="G572" s="23"/>
      <c r="W572" s="18"/>
      <c r="X572" s="18"/>
      <c r="Y572" s="18"/>
      <c r="Z572" s="18"/>
      <c r="AA572" s="18"/>
      <c r="EK572" s="19"/>
      <c r="EL572" s="19"/>
      <c r="EM572" s="19"/>
      <c r="EN572" s="19"/>
      <c r="EO572" s="19"/>
    </row>
    <row r="573" spans="1:145">
      <c r="A573" s="54"/>
      <c r="C573" s="23"/>
      <c r="D573" s="23"/>
      <c r="E573" s="23"/>
      <c r="F573" s="23"/>
      <c r="G573" s="23"/>
      <c r="W573" s="18"/>
      <c r="X573" s="18"/>
      <c r="Y573" s="18"/>
      <c r="Z573" s="18"/>
      <c r="AA573" s="18"/>
      <c r="EK573" s="19"/>
      <c r="EL573" s="19"/>
      <c r="EM573" s="19"/>
      <c r="EN573" s="19"/>
      <c r="EO573" s="19"/>
    </row>
    <row r="574" spans="1:145">
      <c r="A574" s="54"/>
      <c r="C574" s="23"/>
      <c r="D574" s="23"/>
      <c r="E574" s="23"/>
      <c r="F574" s="23"/>
      <c r="G574" s="23"/>
      <c r="W574" s="18"/>
      <c r="X574" s="18"/>
      <c r="Y574" s="18"/>
      <c r="Z574" s="18"/>
      <c r="AA574" s="18"/>
      <c r="EK574" s="19"/>
      <c r="EL574" s="19"/>
      <c r="EM574" s="19"/>
      <c r="EN574" s="19"/>
      <c r="EO574" s="19"/>
    </row>
    <row r="575" spans="1:145">
      <c r="A575" s="54"/>
      <c r="C575" s="23"/>
      <c r="D575" s="23"/>
      <c r="E575" s="23"/>
      <c r="F575" s="23"/>
      <c r="G575" s="23"/>
      <c r="W575" s="18"/>
      <c r="X575" s="18"/>
      <c r="Y575" s="18"/>
      <c r="Z575" s="18"/>
      <c r="AA575" s="18"/>
      <c r="EK575" s="19"/>
      <c r="EL575" s="19"/>
      <c r="EM575" s="19"/>
      <c r="EN575" s="19"/>
      <c r="EO575" s="19"/>
    </row>
    <row r="576" spans="1:145">
      <c r="A576" s="54"/>
      <c r="C576" s="23"/>
      <c r="D576" s="23"/>
      <c r="E576" s="23"/>
      <c r="F576" s="23"/>
      <c r="G576" s="23"/>
      <c r="W576" s="18"/>
      <c r="X576" s="18"/>
      <c r="Y576" s="18"/>
      <c r="Z576" s="18"/>
      <c r="AA576" s="18"/>
      <c r="EK576" s="19"/>
      <c r="EL576" s="19"/>
      <c r="EM576" s="19"/>
      <c r="EN576" s="19"/>
      <c r="EO576" s="19"/>
    </row>
    <row r="577" spans="1:145">
      <c r="A577" s="54"/>
      <c r="C577" s="23"/>
      <c r="D577" s="23"/>
      <c r="E577" s="23"/>
      <c r="F577" s="23"/>
      <c r="G577" s="23"/>
      <c r="W577" s="18"/>
      <c r="X577" s="18"/>
      <c r="Y577" s="18"/>
      <c r="Z577" s="18"/>
      <c r="AA577" s="18"/>
      <c r="EK577" s="19"/>
      <c r="EL577" s="19"/>
      <c r="EM577" s="19"/>
      <c r="EN577" s="19"/>
      <c r="EO577" s="19"/>
    </row>
    <row r="578" spans="1:145">
      <c r="A578" s="54"/>
      <c r="C578" s="23"/>
      <c r="D578" s="23"/>
      <c r="E578" s="23"/>
      <c r="F578" s="23"/>
      <c r="G578" s="23"/>
      <c r="W578" s="18"/>
      <c r="X578" s="18"/>
      <c r="Y578" s="18"/>
      <c r="Z578" s="18"/>
      <c r="AA578" s="18"/>
      <c r="EK578" s="19"/>
      <c r="EL578" s="19"/>
      <c r="EM578" s="19"/>
      <c r="EN578" s="19"/>
      <c r="EO578" s="19"/>
    </row>
    <row r="579" spans="1:145">
      <c r="A579" s="54"/>
      <c r="C579" s="23"/>
      <c r="D579" s="23"/>
      <c r="E579" s="23"/>
      <c r="F579" s="23"/>
      <c r="G579" s="23"/>
      <c r="W579" s="18"/>
      <c r="X579" s="18"/>
      <c r="Y579" s="18"/>
      <c r="Z579" s="18"/>
      <c r="AA579" s="18"/>
      <c r="EK579" s="19"/>
      <c r="EL579" s="19"/>
      <c r="EM579" s="19"/>
      <c r="EN579" s="19"/>
      <c r="EO579" s="19"/>
    </row>
    <row r="580" spans="1:145">
      <c r="A580" s="54"/>
      <c r="C580" s="23"/>
      <c r="D580" s="23"/>
      <c r="E580" s="23"/>
      <c r="F580" s="23"/>
      <c r="G580" s="23"/>
      <c r="W580" s="18"/>
      <c r="X580" s="18"/>
      <c r="Y580" s="18"/>
      <c r="Z580" s="18"/>
      <c r="AA580" s="18"/>
      <c r="EK580" s="19"/>
      <c r="EL580" s="19"/>
      <c r="EM580" s="19"/>
      <c r="EN580" s="19"/>
      <c r="EO580" s="19"/>
    </row>
    <row r="581" spans="1:145">
      <c r="A581" s="54"/>
      <c r="C581" s="23"/>
      <c r="D581" s="23"/>
      <c r="E581" s="23"/>
      <c r="F581" s="23"/>
      <c r="G581" s="23"/>
      <c r="W581" s="18"/>
      <c r="X581" s="18"/>
      <c r="Y581" s="18"/>
      <c r="Z581" s="18"/>
      <c r="AA581" s="18"/>
      <c r="EK581" s="19"/>
      <c r="EL581" s="19"/>
      <c r="EM581" s="19"/>
      <c r="EN581" s="19"/>
      <c r="EO581" s="19"/>
    </row>
    <row r="582" spans="1:145">
      <c r="A582" s="54"/>
      <c r="C582" s="23"/>
      <c r="D582" s="23"/>
      <c r="E582" s="23"/>
      <c r="F582" s="23"/>
      <c r="G582" s="23"/>
      <c r="W582" s="18"/>
      <c r="X582" s="18"/>
      <c r="Y582" s="18"/>
      <c r="Z582" s="18"/>
      <c r="AA582" s="18"/>
      <c r="EK582" s="19"/>
      <c r="EL582" s="19"/>
      <c r="EM582" s="19"/>
      <c r="EN582" s="19"/>
      <c r="EO582" s="19"/>
    </row>
    <row r="583" spans="1:145">
      <c r="A583" s="54"/>
      <c r="C583" s="23"/>
      <c r="D583" s="23"/>
      <c r="E583" s="23"/>
      <c r="F583" s="23"/>
      <c r="G583" s="23"/>
      <c r="W583" s="18"/>
      <c r="X583" s="18"/>
      <c r="Y583" s="18"/>
      <c r="Z583" s="18"/>
      <c r="AA583" s="18"/>
      <c r="EK583" s="19"/>
      <c r="EL583" s="19"/>
      <c r="EM583" s="19"/>
      <c r="EN583" s="19"/>
      <c r="EO583" s="19"/>
    </row>
    <row r="584" spans="1:145">
      <c r="A584" s="54"/>
      <c r="C584" s="23"/>
      <c r="D584" s="23"/>
      <c r="E584" s="23"/>
      <c r="F584" s="23"/>
      <c r="G584" s="23"/>
      <c r="W584" s="18"/>
      <c r="X584" s="18"/>
      <c r="Y584" s="18"/>
      <c r="Z584" s="18"/>
      <c r="AA584" s="18"/>
      <c r="EK584" s="19"/>
      <c r="EL584" s="19"/>
      <c r="EM584" s="19"/>
      <c r="EN584" s="19"/>
      <c r="EO584" s="19"/>
    </row>
    <row r="585" spans="1:145">
      <c r="A585" s="54"/>
      <c r="C585" s="23"/>
      <c r="D585" s="23"/>
      <c r="E585" s="23"/>
      <c r="F585" s="23"/>
      <c r="G585" s="23"/>
      <c r="W585" s="18"/>
      <c r="X585" s="18"/>
      <c r="Y585" s="18"/>
      <c r="Z585" s="18"/>
      <c r="AA585" s="18"/>
      <c r="EK585" s="19"/>
      <c r="EL585" s="19"/>
      <c r="EM585" s="19"/>
      <c r="EN585" s="19"/>
      <c r="EO585" s="19"/>
    </row>
    <row r="586" spans="1:145">
      <c r="A586" s="54"/>
      <c r="C586" s="23"/>
      <c r="D586" s="23"/>
      <c r="E586" s="23"/>
      <c r="F586" s="23"/>
      <c r="G586" s="23"/>
      <c r="W586" s="18"/>
      <c r="X586" s="18"/>
      <c r="Y586" s="18"/>
      <c r="Z586" s="18"/>
      <c r="AA586" s="18"/>
      <c r="EK586" s="19"/>
      <c r="EL586" s="19"/>
      <c r="EM586" s="19"/>
      <c r="EN586" s="19"/>
      <c r="EO586" s="19"/>
    </row>
    <row r="587" spans="1:145">
      <c r="A587" s="54"/>
      <c r="C587" s="23"/>
      <c r="D587" s="23"/>
      <c r="E587" s="23"/>
      <c r="F587" s="23"/>
      <c r="G587" s="23"/>
      <c r="W587" s="18"/>
      <c r="X587" s="18"/>
      <c r="Y587" s="18"/>
      <c r="Z587" s="18"/>
      <c r="AA587" s="18"/>
      <c r="EK587" s="19"/>
      <c r="EL587" s="19"/>
      <c r="EM587" s="19"/>
      <c r="EN587" s="19"/>
      <c r="EO587" s="19"/>
    </row>
    <row r="588" spans="1:145">
      <c r="A588" s="54"/>
      <c r="C588" s="23"/>
      <c r="D588" s="23"/>
      <c r="E588" s="23"/>
      <c r="F588" s="23"/>
      <c r="G588" s="23"/>
      <c r="W588" s="18"/>
      <c r="X588" s="18"/>
      <c r="Y588" s="18"/>
      <c r="Z588" s="18"/>
      <c r="AA588" s="18"/>
      <c r="EK588" s="19"/>
      <c r="EL588" s="19"/>
      <c r="EM588" s="19"/>
      <c r="EN588" s="19"/>
      <c r="EO588" s="19"/>
    </row>
    <row r="589" spans="1:145">
      <c r="A589" s="54"/>
      <c r="C589" s="23"/>
      <c r="D589" s="23"/>
      <c r="E589" s="23"/>
      <c r="F589" s="23"/>
      <c r="G589" s="23"/>
      <c r="W589" s="18"/>
      <c r="X589" s="18"/>
      <c r="Y589" s="18"/>
      <c r="Z589" s="18"/>
      <c r="AA589" s="18"/>
      <c r="EK589" s="19"/>
      <c r="EL589" s="19"/>
      <c r="EM589" s="19"/>
      <c r="EN589" s="19"/>
      <c r="EO589" s="19"/>
    </row>
    <row r="590" spans="1:145">
      <c r="A590" s="54"/>
      <c r="C590" s="23"/>
      <c r="D590" s="23"/>
      <c r="E590" s="23"/>
      <c r="F590" s="23"/>
      <c r="G590" s="23"/>
      <c r="W590" s="18"/>
      <c r="X590" s="18"/>
      <c r="Y590" s="18"/>
      <c r="Z590" s="18"/>
      <c r="AA590" s="18"/>
      <c r="EK590" s="19"/>
      <c r="EL590" s="19"/>
      <c r="EM590" s="19"/>
      <c r="EN590" s="19"/>
      <c r="EO590" s="19"/>
    </row>
    <row r="591" spans="1:145">
      <c r="A591" s="54"/>
      <c r="C591" s="23"/>
      <c r="D591" s="23"/>
      <c r="E591" s="23"/>
      <c r="F591" s="23"/>
      <c r="G591" s="23"/>
      <c r="W591" s="18"/>
      <c r="X591" s="18"/>
      <c r="Y591" s="18"/>
      <c r="Z591" s="18"/>
      <c r="AA591" s="18"/>
      <c r="EK591" s="19"/>
      <c r="EL591" s="19"/>
      <c r="EM591" s="19"/>
      <c r="EN591" s="19"/>
      <c r="EO591" s="19"/>
    </row>
    <row r="592" spans="1:145">
      <c r="A592" s="54"/>
      <c r="C592" s="23"/>
      <c r="D592" s="23"/>
      <c r="E592" s="23"/>
      <c r="F592" s="23"/>
      <c r="G592" s="23"/>
      <c r="W592" s="18"/>
      <c r="X592" s="18"/>
      <c r="Y592" s="18"/>
      <c r="Z592" s="18"/>
      <c r="AA592" s="18"/>
      <c r="EK592" s="19"/>
      <c r="EL592" s="19"/>
      <c r="EM592" s="19"/>
      <c r="EN592" s="19"/>
      <c r="EO592" s="19"/>
    </row>
    <row r="593" spans="1:145">
      <c r="A593" s="54"/>
      <c r="C593" s="23"/>
      <c r="D593" s="23"/>
      <c r="E593" s="23"/>
      <c r="F593" s="23"/>
      <c r="G593" s="23"/>
      <c r="W593" s="18"/>
      <c r="X593" s="18"/>
      <c r="Y593" s="18"/>
      <c r="Z593" s="18"/>
      <c r="AA593" s="18"/>
      <c r="EK593" s="19"/>
      <c r="EL593" s="19"/>
      <c r="EM593" s="19"/>
      <c r="EN593" s="19"/>
      <c r="EO593" s="19"/>
    </row>
    <row r="594" spans="1:145">
      <c r="A594" s="54"/>
      <c r="C594" s="23"/>
      <c r="D594" s="23"/>
      <c r="E594" s="23"/>
      <c r="F594" s="23"/>
      <c r="G594" s="23"/>
      <c r="W594" s="18"/>
      <c r="X594" s="18"/>
      <c r="Y594" s="18"/>
      <c r="Z594" s="18"/>
      <c r="AA594" s="18"/>
      <c r="EK594" s="19"/>
      <c r="EL594" s="19"/>
      <c r="EM594" s="19"/>
      <c r="EN594" s="19"/>
      <c r="EO594" s="19"/>
    </row>
    <row r="595" spans="1:145">
      <c r="A595" s="54"/>
      <c r="C595" s="23"/>
      <c r="D595" s="23"/>
      <c r="E595" s="23"/>
      <c r="F595" s="23"/>
      <c r="G595" s="23"/>
      <c r="W595" s="18"/>
      <c r="X595" s="18"/>
      <c r="Y595" s="18"/>
      <c r="Z595" s="18"/>
      <c r="AA595" s="18"/>
      <c r="EK595" s="19"/>
      <c r="EL595" s="19"/>
      <c r="EM595" s="19"/>
      <c r="EN595" s="19"/>
      <c r="EO595" s="19"/>
    </row>
    <row r="596" spans="1:145">
      <c r="A596" s="54"/>
      <c r="C596" s="23"/>
      <c r="D596" s="23"/>
      <c r="E596" s="23"/>
      <c r="F596" s="23"/>
      <c r="G596" s="23"/>
      <c r="W596" s="18"/>
      <c r="X596" s="18"/>
      <c r="Y596" s="18"/>
      <c r="Z596" s="18"/>
      <c r="AA596" s="18"/>
      <c r="EK596" s="19"/>
      <c r="EL596" s="19"/>
      <c r="EM596" s="19"/>
      <c r="EN596" s="19"/>
      <c r="EO596" s="19"/>
    </row>
    <row r="597" spans="1:145">
      <c r="A597" s="54"/>
      <c r="C597" s="23"/>
      <c r="D597" s="23"/>
      <c r="E597" s="23"/>
      <c r="F597" s="23"/>
      <c r="G597" s="23"/>
      <c r="W597" s="18"/>
      <c r="X597" s="18"/>
      <c r="Y597" s="18"/>
      <c r="Z597" s="18"/>
      <c r="AA597" s="18"/>
      <c r="EK597" s="19"/>
      <c r="EL597" s="19"/>
      <c r="EM597" s="19"/>
      <c r="EN597" s="19"/>
      <c r="EO597" s="19"/>
    </row>
    <row r="598" spans="1:145">
      <c r="A598" s="54"/>
      <c r="C598" s="23"/>
      <c r="D598" s="23"/>
      <c r="E598" s="23"/>
      <c r="F598" s="23"/>
      <c r="G598" s="23"/>
      <c r="W598" s="18"/>
      <c r="X598" s="18"/>
      <c r="Y598" s="18"/>
      <c r="Z598" s="18"/>
      <c r="AA598" s="18"/>
      <c r="EK598" s="19"/>
      <c r="EL598" s="19"/>
      <c r="EM598" s="19"/>
      <c r="EN598" s="19"/>
      <c r="EO598" s="19"/>
    </row>
    <row r="599" spans="1:145">
      <c r="A599" s="54"/>
      <c r="C599" s="23"/>
      <c r="D599" s="23"/>
      <c r="E599" s="23"/>
      <c r="F599" s="23"/>
      <c r="G599" s="23"/>
      <c r="W599" s="18"/>
      <c r="X599" s="18"/>
      <c r="Y599" s="18"/>
      <c r="Z599" s="18"/>
      <c r="AA599" s="18"/>
      <c r="EK599" s="19"/>
      <c r="EL599" s="19"/>
      <c r="EM599" s="19"/>
      <c r="EN599" s="19"/>
      <c r="EO599" s="19"/>
    </row>
    <row r="600" spans="1:145">
      <c r="A600" s="54"/>
      <c r="C600" s="23"/>
      <c r="D600" s="23"/>
      <c r="E600" s="23"/>
      <c r="F600" s="23"/>
      <c r="G600" s="23"/>
      <c r="W600" s="18"/>
      <c r="X600" s="18"/>
      <c r="Y600" s="18"/>
      <c r="Z600" s="18"/>
      <c r="AA600" s="18"/>
      <c r="EK600" s="19"/>
      <c r="EL600" s="19"/>
      <c r="EM600" s="19"/>
      <c r="EN600" s="19"/>
      <c r="EO600" s="19"/>
    </row>
    <row r="601" spans="1:145">
      <c r="A601" s="54"/>
      <c r="C601" s="23"/>
      <c r="D601" s="23"/>
      <c r="E601" s="23"/>
      <c r="F601" s="23"/>
      <c r="G601" s="23"/>
      <c r="W601" s="18"/>
      <c r="X601" s="18"/>
      <c r="Y601" s="18"/>
      <c r="Z601" s="18"/>
      <c r="AA601" s="18"/>
      <c r="EK601" s="19"/>
      <c r="EL601" s="19"/>
      <c r="EM601" s="19"/>
      <c r="EN601" s="19"/>
      <c r="EO601" s="19"/>
    </row>
    <row r="602" spans="1:145">
      <c r="A602" s="54"/>
      <c r="C602" s="23"/>
      <c r="D602" s="23"/>
      <c r="E602" s="23"/>
      <c r="F602" s="23"/>
      <c r="G602" s="23"/>
      <c r="W602" s="18"/>
      <c r="X602" s="18"/>
      <c r="Y602" s="18"/>
      <c r="Z602" s="18"/>
      <c r="AA602" s="18"/>
      <c r="EK602" s="19"/>
      <c r="EL602" s="19"/>
      <c r="EM602" s="19"/>
      <c r="EN602" s="19"/>
      <c r="EO602" s="19"/>
    </row>
    <row r="603" spans="1:145">
      <c r="A603" s="54"/>
      <c r="C603" s="23"/>
      <c r="D603" s="23"/>
      <c r="E603" s="23"/>
      <c r="F603" s="23"/>
      <c r="G603" s="23"/>
      <c r="W603" s="18"/>
      <c r="X603" s="18"/>
      <c r="Y603" s="18"/>
      <c r="Z603" s="18"/>
      <c r="AA603" s="18"/>
      <c r="EK603" s="19"/>
      <c r="EL603" s="19"/>
      <c r="EM603" s="19"/>
      <c r="EN603" s="19"/>
      <c r="EO603" s="19"/>
    </row>
    <row r="604" spans="1:145">
      <c r="A604" s="54"/>
      <c r="C604" s="23"/>
      <c r="D604" s="23"/>
      <c r="E604" s="23"/>
      <c r="F604" s="23"/>
      <c r="G604" s="23"/>
      <c r="W604" s="18"/>
      <c r="X604" s="18"/>
      <c r="Y604" s="18"/>
      <c r="Z604" s="18"/>
      <c r="AA604" s="18"/>
      <c r="EK604" s="19"/>
      <c r="EL604" s="19"/>
      <c r="EM604" s="19"/>
      <c r="EN604" s="19"/>
      <c r="EO604" s="19"/>
    </row>
    <row r="605" spans="1:145">
      <c r="A605" s="54"/>
      <c r="C605" s="23"/>
      <c r="D605" s="23"/>
      <c r="E605" s="23"/>
      <c r="F605" s="23"/>
      <c r="G605" s="23"/>
      <c r="W605" s="18"/>
      <c r="X605" s="18"/>
      <c r="Y605" s="18"/>
      <c r="Z605" s="18"/>
      <c r="AA605" s="18"/>
      <c r="EK605" s="19"/>
      <c r="EL605" s="19"/>
      <c r="EM605" s="19"/>
      <c r="EN605" s="19"/>
      <c r="EO605" s="19"/>
    </row>
    <row r="606" spans="1:145">
      <c r="A606" s="54"/>
      <c r="C606" s="23"/>
      <c r="D606" s="23"/>
      <c r="E606" s="23"/>
      <c r="F606" s="23"/>
      <c r="G606" s="23"/>
      <c r="W606" s="18"/>
      <c r="X606" s="18"/>
      <c r="Y606" s="18"/>
      <c r="Z606" s="18"/>
      <c r="AA606" s="18"/>
      <c r="EK606" s="19"/>
      <c r="EL606" s="19"/>
      <c r="EM606" s="19"/>
      <c r="EN606" s="19"/>
      <c r="EO606" s="19"/>
    </row>
    <row r="607" spans="1:145">
      <c r="A607" s="54"/>
      <c r="C607" s="23"/>
      <c r="D607" s="23"/>
      <c r="E607" s="23"/>
      <c r="F607" s="23"/>
      <c r="G607" s="23"/>
      <c r="W607" s="18"/>
      <c r="X607" s="18"/>
      <c r="Y607" s="18"/>
      <c r="Z607" s="18"/>
      <c r="AA607" s="18"/>
      <c r="EK607" s="19"/>
      <c r="EL607" s="19"/>
      <c r="EM607" s="19"/>
      <c r="EN607" s="19"/>
      <c r="EO607" s="19"/>
    </row>
    <row r="608" spans="1:145">
      <c r="A608" s="54"/>
      <c r="C608" s="23"/>
      <c r="D608" s="23"/>
      <c r="E608" s="23"/>
      <c r="F608" s="23"/>
      <c r="G608" s="23"/>
      <c r="W608" s="18"/>
      <c r="X608" s="18"/>
      <c r="Y608" s="18"/>
      <c r="Z608" s="18"/>
      <c r="AA608" s="18"/>
      <c r="EK608" s="19"/>
      <c r="EL608" s="19"/>
      <c r="EM608" s="19"/>
      <c r="EN608" s="19"/>
      <c r="EO608" s="19"/>
    </row>
    <row r="609" spans="1:145">
      <c r="A609" s="54"/>
      <c r="C609" s="23"/>
      <c r="D609" s="23"/>
      <c r="E609" s="23"/>
      <c r="F609" s="23"/>
      <c r="G609" s="23"/>
      <c r="W609" s="18"/>
      <c r="X609" s="18"/>
      <c r="Y609" s="18"/>
      <c r="Z609" s="18"/>
      <c r="AA609" s="18"/>
      <c r="EK609" s="19"/>
      <c r="EL609" s="19"/>
      <c r="EM609" s="19"/>
      <c r="EN609" s="19"/>
      <c r="EO609" s="19"/>
    </row>
    <row r="610" spans="1:145">
      <c r="A610" s="54"/>
      <c r="C610" s="23"/>
      <c r="D610" s="23"/>
      <c r="E610" s="23"/>
      <c r="F610" s="23"/>
      <c r="G610" s="23"/>
      <c r="W610" s="18"/>
      <c r="X610" s="18"/>
      <c r="Y610" s="18"/>
      <c r="Z610" s="18"/>
      <c r="AA610" s="18"/>
      <c r="EK610" s="19"/>
      <c r="EL610" s="19"/>
      <c r="EM610" s="19"/>
      <c r="EN610" s="19"/>
      <c r="EO610" s="19"/>
    </row>
    <row r="611" spans="1:145">
      <c r="A611" s="54"/>
      <c r="C611" s="23"/>
      <c r="D611" s="23"/>
      <c r="E611" s="23"/>
      <c r="F611" s="23"/>
      <c r="G611" s="23"/>
      <c r="W611" s="18"/>
      <c r="X611" s="18"/>
      <c r="Y611" s="18"/>
      <c r="Z611" s="18"/>
      <c r="AA611" s="18"/>
      <c r="EK611" s="19"/>
      <c r="EL611" s="19"/>
      <c r="EM611" s="19"/>
      <c r="EN611" s="19"/>
      <c r="EO611" s="19"/>
    </row>
    <row r="612" spans="1:145">
      <c r="A612" s="54"/>
      <c r="C612" s="23"/>
      <c r="D612" s="23"/>
      <c r="E612" s="23"/>
      <c r="F612" s="23"/>
      <c r="G612" s="23"/>
      <c r="W612" s="18"/>
      <c r="X612" s="18"/>
      <c r="Y612" s="18"/>
      <c r="Z612" s="18"/>
      <c r="AA612" s="18"/>
      <c r="EK612" s="19"/>
      <c r="EL612" s="19"/>
      <c r="EM612" s="19"/>
      <c r="EN612" s="19"/>
      <c r="EO612" s="19"/>
    </row>
    <row r="613" spans="1:145">
      <c r="A613" s="54"/>
      <c r="C613" s="23"/>
      <c r="D613" s="23"/>
      <c r="E613" s="23"/>
      <c r="F613" s="23"/>
      <c r="G613" s="23"/>
      <c r="W613" s="18"/>
      <c r="X613" s="18"/>
      <c r="Y613" s="18"/>
      <c r="Z613" s="18"/>
      <c r="AA613" s="18"/>
      <c r="EK613" s="19"/>
      <c r="EL613" s="19"/>
      <c r="EM613" s="19"/>
      <c r="EN613" s="19"/>
      <c r="EO613" s="19"/>
    </row>
    <row r="614" spans="1:145">
      <c r="A614" s="54"/>
      <c r="C614" s="23"/>
      <c r="D614" s="23"/>
      <c r="E614" s="23"/>
      <c r="F614" s="23"/>
      <c r="G614" s="23"/>
      <c r="W614" s="18"/>
      <c r="X614" s="18"/>
      <c r="Y614" s="18"/>
      <c r="Z614" s="18"/>
      <c r="AA614" s="18"/>
      <c r="EK614" s="19"/>
      <c r="EL614" s="19"/>
      <c r="EM614" s="19"/>
      <c r="EN614" s="19"/>
      <c r="EO614" s="19"/>
    </row>
    <row r="615" spans="1:145">
      <c r="A615" s="54"/>
      <c r="C615" s="23"/>
      <c r="D615" s="23"/>
      <c r="E615" s="23"/>
      <c r="F615" s="23"/>
      <c r="G615" s="23"/>
      <c r="W615" s="18"/>
      <c r="X615" s="18"/>
      <c r="Y615" s="18"/>
      <c r="Z615" s="18"/>
      <c r="AA615" s="18"/>
      <c r="EK615" s="19"/>
      <c r="EL615" s="19"/>
      <c r="EM615" s="19"/>
      <c r="EN615" s="19"/>
      <c r="EO615" s="19"/>
    </row>
    <row r="616" spans="1:145">
      <c r="A616" s="54"/>
      <c r="C616" s="23"/>
      <c r="D616" s="23"/>
      <c r="E616" s="23"/>
      <c r="F616" s="23"/>
      <c r="G616" s="23"/>
      <c r="W616" s="18"/>
      <c r="X616" s="18"/>
      <c r="Y616" s="18"/>
      <c r="Z616" s="18"/>
      <c r="AA616" s="18"/>
      <c r="EK616" s="19"/>
      <c r="EL616" s="19"/>
      <c r="EM616" s="19"/>
      <c r="EN616" s="19"/>
      <c r="EO616" s="19"/>
    </row>
    <row r="617" spans="1:145">
      <c r="A617" s="54"/>
      <c r="C617" s="23"/>
      <c r="D617" s="23"/>
      <c r="E617" s="23"/>
      <c r="F617" s="23"/>
      <c r="G617" s="23"/>
      <c r="W617" s="18"/>
      <c r="X617" s="18"/>
      <c r="Y617" s="18"/>
      <c r="Z617" s="18"/>
      <c r="AA617" s="18"/>
      <c r="EK617" s="19"/>
      <c r="EL617" s="19"/>
      <c r="EM617" s="19"/>
      <c r="EN617" s="19"/>
      <c r="EO617" s="19"/>
    </row>
    <row r="618" spans="1:145">
      <c r="A618" s="54"/>
      <c r="C618" s="23"/>
      <c r="D618" s="23"/>
      <c r="E618" s="23"/>
      <c r="F618" s="23"/>
      <c r="G618" s="23"/>
      <c r="W618" s="18"/>
      <c r="X618" s="18"/>
      <c r="Y618" s="18"/>
      <c r="Z618" s="18"/>
      <c r="AA618" s="18"/>
      <c r="EK618" s="19"/>
      <c r="EL618" s="19"/>
      <c r="EM618" s="19"/>
      <c r="EN618" s="19"/>
      <c r="EO618" s="19"/>
    </row>
    <row r="619" spans="1:145">
      <c r="A619" s="54"/>
      <c r="C619" s="23"/>
      <c r="D619" s="23"/>
      <c r="E619" s="23"/>
      <c r="F619" s="23"/>
      <c r="G619" s="23"/>
      <c r="W619" s="18"/>
      <c r="X619" s="18"/>
      <c r="Y619" s="18"/>
      <c r="Z619" s="18"/>
      <c r="AA619" s="18"/>
      <c r="EK619" s="19"/>
      <c r="EL619" s="19"/>
      <c r="EM619" s="19"/>
      <c r="EN619" s="19"/>
      <c r="EO619" s="19"/>
    </row>
    <row r="620" spans="1:145">
      <c r="A620" s="54"/>
      <c r="C620" s="23"/>
      <c r="D620" s="23"/>
      <c r="E620" s="23"/>
      <c r="F620" s="23"/>
      <c r="G620" s="23"/>
      <c r="W620" s="18"/>
      <c r="X620" s="18"/>
      <c r="Y620" s="18"/>
      <c r="Z620" s="18"/>
      <c r="AA620" s="18"/>
      <c r="EK620" s="19"/>
      <c r="EL620" s="19"/>
      <c r="EM620" s="19"/>
      <c r="EN620" s="19"/>
      <c r="EO620" s="19"/>
    </row>
    <row r="621" spans="1:145">
      <c r="A621" s="54"/>
      <c r="C621" s="23"/>
      <c r="D621" s="23"/>
      <c r="E621" s="23"/>
      <c r="F621" s="23"/>
      <c r="G621" s="23"/>
      <c r="W621" s="18"/>
      <c r="X621" s="18"/>
      <c r="Y621" s="18"/>
      <c r="Z621" s="18"/>
      <c r="AA621" s="18"/>
      <c r="EK621" s="19"/>
      <c r="EL621" s="19"/>
      <c r="EM621" s="19"/>
      <c r="EN621" s="19"/>
      <c r="EO621" s="19"/>
    </row>
    <row r="622" spans="1:145">
      <c r="A622" s="54"/>
      <c r="C622" s="23"/>
      <c r="D622" s="23"/>
      <c r="E622" s="23"/>
      <c r="F622" s="23"/>
      <c r="G622" s="23"/>
      <c r="W622" s="18"/>
      <c r="X622" s="18"/>
      <c r="Y622" s="18"/>
      <c r="Z622" s="18"/>
      <c r="AA622" s="18"/>
      <c r="EK622" s="19"/>
      <c r="EL622" s="19"/>
      <c r="EM622" s="19"/>
      <c r="EN622" s="19"/>
      <c r="EO622" s="19"/>
    </row>
    <row r="623" spans="1:145">
      <c r="A623" s="54"/>
      <c r="C623" s="23"/>
      <c r="D623" s="23"/>
      <c r="E623" s="23"/>
      <c r="F623" s="23"/>
      <c r="G623" s="23"/>
    </row>
    <row r="624" spans="1:145">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C1182" s="23"/>
      <c r="D1182" s="23"/>
      <c r="E1182" s="23"/>
      <c r="F1182" s="23"/>
      <c r="G1182" s="23"/>
    </row>
    <row r="1183" spans="1:7">
      <c r="A1183" s="54"/>
      <c r="C1183" s="23"/>
      <c r="D1183" s="23"/>
      <c r="E1183" s="23"/>
      <c r="F1183" s="23"/>
      <c r="G1183" s="23"/>
    </row>
    <row r="1184" spans="1:7">
      <c r="A1184" s="54"/>
      <c r="C1184" s="23"/>
      <c r="D1184" s="23"/>
      <c r="E1184" s="23"/>
      <c r="F1184" s="23"/>
      <c r="G1184" s="23"/>
    </row>
    <row r="1185" spans="1:7">
      <c r="A1185" s="54"/>
      <c r="C1185" s="23"/>
      <c r="D1185" s="23"/>
      <c r="E1185" s="23"/>
      <c r="F1185" s="23"/>
      <c r="G1185" s="23"/>
    </row>
    <row r="1186" spans="1:7">
      <c r="A1186" s="54"/>
      <c r="C1186" s="23"/>
      <c r="D1186" s="23"/>
      <c r="E1186" s="23"/>
      <c r="F1186" s="23"/>
      <c r="G1186" s="23"/>
    </row>
    <row r="1187" spans="1:7">
      <c r="A1187" s="54"/>
      <c r="C1187" s="23"/>
      <c r="D1187" s="23"/>
      <c r="E1187" s="23"/>
      <c r="F1187" s="23"/>
      <c r="G1187" s="23"/>
    </row>
    <row r="1188" spans="1:7">
      <c r="A1188" s="54"/>
      <c r="C1188" s="23"/>
      <c r="D1188" s="23"/>
      <c r="E1188" s="23"/>
      <c r="F1188" s="23"/>
      <c r="G1188" s="23"/>
    </row>
    <row r="1189" spans="1:7">
      <c r="A1189" s="54"/>
      <c r="C1189" s="23"/>
      <c r="D1189" s="23"/>
      <c r="E1189" s="23"/>
      <c r="F1189" s="23"/>
      <c r="G1189" s="23"/>
    </row>
    <row r="1190" spans="1:7">
      <c r="A1190" s="54"/>
      <c r="C1190" s="23"/>
      <c r="D1190" s="23"/>
      <c r="E1190" s="23"/>
      <c r="F1190" s="23"/>
      <c r="G1190" s="23"/>
    </row>
    <row r="1191" spans="1:7">
      <c r="A1191" s="54"/>
      <c r="C1191" s="23"/>
      <c r="D1191" s="23"/>
      <c r="E1191" s="23"/>
      <c r="F1191" s="23"/>
      <c r="G1191" s="23"/>
    </row>
    <row r="1192" spans="1:7">
      <c r="A1192" s="54"/>
      <c r="C1192" s="23"/>
      <c r="D1192" s="23"/>
      <c r="E1192" s="23"/>
      <c r="F1192" s="23"/>
      <c r="G1192" s="23"/>
    </row>
    <row r="1193" spans="1:7">
      <c r="A1193" s="54"/>
      <c r="C1193" s="23"/>
      <c r="D1193" s="23"/>
      <c r="E1193" s="23"/>
      <c r="F1193" s="23"/>
      <c r="G1193" s="23"/>
    </row>
    <row r="1194" spans="1:7">
      <c r="A1194" s="54"/>
      <c r="C1194" s="23"/>
      <c r="D1194" s="23"/>
      <c r="E1194" s="23"/>
      <c r="F1194" s="23"/>
      <c r="G1194" s="23"/>
    </row>
    <row r="1195" spans="1:7">
      <c r="A1195" s="54"/>
      <c r="C1195" s="23"/>
      <c r="D1195" s="23"/>
      <c r="E1195" s="23"/>
      <c r="F1195" s="23"/>
      <c r="G1195" s="23"/>
    </row>
    <row r="1196" spans="1:7">
      <c r="A1196" s="54"/>
      <c r="C1196" s="23"/>
      <c r="D1196" s="23"/>
      <c r="E1196" s="23"/>
      <c r="F1196" s="23"/>
      <c r="G1196" s="23"/>
    </row>
    <row r="1197" spans="1:7">
      <c r="A1197" s="54"/>
      <c r="C1197" s="23"/>
      <c r="D1197" s="23"/>
      <c r="E1197" s="23"/>
      <c r="F1197" s="23"/>
      <c r="G1197" s="23"/>
    </row>
    <row r="1198" spans="1:7">
      <c r="A1198" s="54"/>
      <c r="C1198" s="23"/>
      <c r="D1198" s="23"/>
      <c r="E1198" s="23"/>
      <c r="F1198" s="23"/>
      <c r="G1198" s="23"/>
    </row>
    <row r="1199" spans="1:7">
      <c r="A1199" s="54"/>
      <c r="C1199" s="23"/>
      <c r="D1199" s="23"/>
      <c r="E1199" s="23"/>
      <c r="F1199" s="23"/>
      <c r="G1199" s="23"/>
    </row>
    <row r="1200" spans="1:7">
      <c r="A1200" s="54"/>
      <c r="C1200" s="23"/>
      <c r="D1200" s="23"/>
      <c r="E1200" s="23"/>
      <c r="F1200" s="23"/>
      <c r="G1200" s="23"/>
    </row>
    <row r="1201" spans="1:7">
      <c r="A1201" s="54"/>
      <c r="C1201" s="23"/>
      <c r="D1201" s="23"/>
      <c r="E1201" s="23"/>
      <c r="F1201" s="23"/>
      <c r="G1201" s="23"/>
    </row>
    <row r="1202" spans="1:7">
      <c r="A1202" s="54"/>
      <c r="C1202" s="23"/>
      <c r="D1202" s="23"/>
      <c r="E1202" s="23"/>
      <c r="F1202" s="23"/>
      <c r="G1202" s="23"/>
    </row>
    <row r="1203" spans="1:7">
      <c r="A1203" s="54"/>
      <c r="C1203" s="23"/>
      <c r="D1203" s="23"/>
      <c r="E1203" s="23"/>
      <c r="F1203" s="23"/>
      <c r="G1203" s="23"/>
    </row>
    <row r="1204" spans="1:7">
      <c r="A1204" s="54"/>
      <c r="C1204" s="23"/>
      <c r="D1204" s="23"/>
      <c r="E1204" s="23"/>
      <c r="F1204" s="23"/>
      <c r="G1204" s="23"/>
    </row>
    <row r="1205" spans="1:7">
      <c r="A1205" s="54"/>
      <c r="C1205" s="23"/>
      <c r="D1205" s="23"/>
      <c r="E1205" s="23"/>
      <c r="F1205" s="23"/>
      <c r="G1205" s="23"/>
    </row>
    <row r="1206" spans="1:7">
      <c r="A1206" s="54"/>
      <c r="C1206" s="23"/>
      <c r="D1206" s="23"/>
      <c r="E1206" s="23"/>
      <c r="F1206" s="23"/>
      <c r="G1206" s="23"/>
    </row>
    <row r="1207" spans="1:7">
      <c r="A1207" s="54"/>
      <c r="D1207" s="23"/>
      <c r="E1207" s="23"/>
      <c r="F1207" s="23"/>
      <c r="G1207" s="23"/>
    </row>
    <row r="1208" spans="1:7">
      <c r="A1208" s="54"/>
      <c r="D1208" s="23"/>
      <c r="E1208" s="23"/>
      <c r="F1208" s="23"/>
      <c r="G1208" s="23"/>
    </row>
    <row r="1209" spans="1:7">
      <c r="A1209" s="54"/>
      <c r="D1209" s="23"/>
      <c r="E1209" s="23"/>
      <c r="F1209" s="23"/>
      <c r="G1209" s="23"/>
    </row>
    <row r="1210" spans="1:7">
      <c r="A1210" s="54"/>
      <c r="D1210" s="23"/>
      <c r="E1210" s="23"/>
      <c r="F1210" s="23"/>
      <c r="G1210" s="23"/>
    </row>
    <row r="1211" spans="1:7">
      <c r="A1211" s="54"/>
      <c r="D1211" s="23"/>
      <c r="E1211" s="23"/>
      <c r="F1211" s="23"/>
      <c r="G1211" s="23"/>
    </row>
    <row r="1212" spans="1:7">
      <c r="A1212" s="54"/>
      <c r="D1212" s="23"/>
      <c r="E1212" s="23"/>
      <c r="F1212" s="23"/>
      <c r="G1212" s="23"/>
    </row>
    <row r="1213" spans="1:7">
      <c r="A1213" s="54"/>
      <c r="E1213" s="23"/>
    </row>
    <row r="1214" spans="1:7">
      <c r="E1214" s="23"/>
    </row>
  </sheetData>
  <mergeCells count="42">
    <mergeCell ref="AK1:AN1"/>
    <mergeCell ref="N6:Q6"/>
    <mergeCell ref="AN6:AN8"/>
    <mergeCell ref="AM6:AM8"/>
    <mergeCell ref="AE7:AE8"/>
    <mergeCell ref="AD7:AD8"/>
    <mergeCell ref="AF7:AG7"/>
    <mergeCell ref="AH7:AH8"/>
    <mergeCell ref="R6:AC6"/>
    <mergeCell ref="AH1:AJ1"/>
    <mergeCell ref="AJ7:AJ8"/>
    <mergeCell ref="AI6:AI8"/>
    <mergeCell ref="Q7:Q8"/>
    <mergeCell ref="A5:AN5"/>
    <mergeCell ref="AL7:AL8"/>
    <mergeCell ref="C6:C8"/>
    <mergeCell ref="A407:AN407"/>
    <mergeCell ref="K7:K8"/>
    <mergeCell ref="L7:L8"/>
    <mergeCell ref="F6:F8"/>
    <mergeCell ref="N7:N8"/>
    <mergeCell ref="AK7:AK8"/>
    <mergeCell ref="AA7:AC7"/>
    <mergeCell ref="O7:O8"/>
    <mergeCell ref="AJ6:AL6"/>
    <mergeCell ref="I6:I8"/>
    <mergeCell ref="J6:J8"/>
    <mergeCell ref="A6:A8"/>
    <mergeCell ref="A405:AC405"/>
    <mergeCell ref="D6:D8"/>
    <mergeCell ref="K6:L6"/>
    <mergeCell ref="R7:Z7"/>
    <mergeCell ref="Y3:AH3"/>
    <mergeCell ref="A3:U4"/>
    <mergeCell ref="B6:B8"/>
    <mergeCell ref="M6:M8"/>
    <mergeCell ref="Y4:AH4"/>
    <mergeCell ref="E6:E8"/>
    <mergeCell ref="H6:H8"/>
    <mergeCell ref="AD6:AH6"/>
    <mergeCell ref="P7:P8"/>
    <mergeCell ref="G6:G8"/>
  </mergeCells>
  <phoneticPr fontId="7" type="noConversion"/>
  <conditionalFormatting sqref="C10:C403">
    <cfRule type="cellIs" dxfId="2432" priority="4450" stopIfTrue="1" operator="lessThan">
      <formula>0</formula>
    </cfRule>
  </conditionalFormatting>
  <conditionalFormatting sqref="C10:C403">
    <cfRule type="cellIs" dxfId="2431" priority="4451" stopIfTrue="1" operator="lessThan">
      <formula>0</formula>
    </cfRule>
  </conditionalFormatting>
  <conditionalFormatting sqref="C9:AN9">
    <cfRule type="cellIs" dxfId="2430" priority="6742" stopIfTrue="1" operator="lessThan">
      <formula>0</formula>
    </cfRule>
  </conditionalFormatting>
  <conditionalFormatting sqref="C9:AN9">
    <cfRule type="cellIs" dxfId="2429" priority="6741"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28" priority="2105" stopIfTrue="1" operator="lessThan">
      <formula>0</formula>
    </cfRule>
  </conditionalFormatting>
  <conditionalFormatting sqref="O23">
    <cfRule type="cellIs" dxfId="2427" priority="2107"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26" priority="2106" stopIfTrue="1" operator="lessThan">
      <formula>0</formula>
    </cfRule>
  </conditionalFormatting>
  <conditionalFormatting sqref="Q23">
    <cfRule type="cellIs" dxfId="2425" priority="2104" stopIfTrue="1" operator="lessThan">
      <formula>0</formula>
    </cfRule>
  </conditionalFormatting>
  <conditionalFormatting sqref="AC24:AF29">
    <cfRule type="cellIs" dxfId="2424" priority="2102" stopIfTrue="1" operator="lessThan">
      <formula>0</formula>
    </cfRule>
  </conditionalFormatting>
  <conditionalFormatting sqref="AB24:AB29">
    <cfRule type="cellIs" dxfId="2423" priority="2103" stopIfTrue="1" operator="lessThan">
      <formula>0</formula>
    </cfRule>
  </conditionalFormatting>
  <conditionalFormatting sqref="AC24:AF29 AH24:AH29">
    <cfRule type="cellIs" dxfId="2422" priority="2101" stopIfTrue="1" operator="lessThan">
      <formula>0</formula>
    </cfRule>
  </conditionalFormatting>
  <conditionalFormatting sqref="AC32:AF32">
    <cfRule type="cellIs" dxfId="2421" priority="2099" stopIfTrue="1" operator="lessThan">
      <formula>0</formula>
    </cfRule>
  </conditionalFormatting>
  <conditionalFormatting sqref="AB32">
    <cfRule type="cellIs" dxfId="2420" priority="2100" stopIfTrue="1" operator="lessThan">
      <formula>0</formula>
    </cfRule>
  </conditionalFormatting>
  <conditionalFormatting sqref="AC32:AF32 AH32">
    <cfRule type="cellIs" dxfId="2419" priority="2098" stopIfTrue="1" operator="lessThan">
      <formula>0</formula>
    </cfRule>
  </conditionalFormatting>
  <conditionalFormatting sqref="AC33:AF36 AC38:AF39">
    <cfRule type="cellIs" dxfId="2418" priority="2096" stopIfTrue="1" operator="lessThan">
      <formula>0</formula>
    </cfRule>
  </conditionalFormatting>
  <conditionalFormatting sqref="AB33:AB36 AB38:AB39">
    <cfRule type="cellIs" dxfId="2417" priority="2097" stopIfTrue="1" operator="lessThan">
      <formula>0</formula>
    </cfRule>
  </conditionalFormatting>
  <conditionalFormatting sqref="AC33:AF36 AH33:AH36 AC38:AF39 AH38:AH39">
    <cfRule type="cellIs" dxfId="2416" priority="2095" stopIfTrue="1" operator="lessThan">
      <formula>0</formula>
    </cfRule>
  </conditionalFormatting>
  <conditionalFormatting sqref="R60:S61 AC60:AF60 X60:X62 Z61:Z62 AB61:AF62 AH60:AI62">
    <cfRule type="cellIs" dxfId="2415" priority="2087" stopIfTrue="1" operator="lessThan">
      <formula>0</formula>
    </cfRule>
  </conditionalFormatting>
  <conditionalFormatting sqref="X55:AB56 X58:AB58 X54 Z54 AB54 Z57 AB57">
    <cfRule type="cellIs" dxfId="2414" priority="2082" stopIfTrue="1" operator="lessThan">
      <formula>0</formula>
    </cfRule>
  </conditionalFormatting>
  <conditionalFormatting sqref="Q60:Q61">
    <cfRule type="cellIs" dxfId="2413" priority="2084" stopIfTrue="1" operator="lessThan">
      <formula>0</formula>
    </cfRule>
  </conditionalFormatting>
  <conditionalFormatting sqref="Q60:Q61">
    <cfRule type="cellIs" dxfId="2412" priority="2083" stopIfTrue="1" operator="lessThan">
      <formula>0</formula>
    </cfRule>
  </conditionalFormatting>
  <conditionalFormatting sqref="X55:AB56 X58:AB58 X54 Z54 AB54 Z57 AB57">
    <cfRule type="cellIs" dxfId="2411" priority="2081" stopIfTrue="1" operator="lessThan">
      <formula>0</formula>
    </cfRule>
  </conditionalFormatting>
  <conditionalFormatting sqref="AJ55:AK56">
    <cfRule type="cellIs" dxfId="2410" priority="2077" stopIfTrue="1" operator="lessThan">
      <formula>0</formula>
    </cfRule>
  </conditionalFormatting>
  <conditionalFormatting sqref="AA70 Y69:AB69">
    <cfRule type="cellIs" dxfId="2409" priority="2075" stopIfTrue="1" operator="lessThan">
      <formula>0</formula>
    </cfRule>
  </conditionalFormatting>
  <conditionalFormatting sqref="AA70 Y69:AB69">
    <cfRule type="cellIs" dxfId="2408" priority="2074" stopIfTrue="1" operator="lessThan">
      <formula>0</formula>
    </cfRule>
  </conditionalFormatting>
  <conditionalFormatting sqref="Z70">
    <cfRule type="cellIs" dxfId="2407" priority="2073" stopIfTrue="1" operator="lessThan">
      <formula>0</formula>
    </cfRule>
  </conditionalFormatting>
  <conditionalFormatting sqref="AC73:AF73 AH73:AI73">
    <cfRule type="cellIs" dxfId="2406" priority="2068" stopIfTrue="1" operator="lessThan">
      <formula>0</formula>
    </cfRule>
  </conditionalFormatting>
  <conditionalFormatting sqref="W69">
    <cfRule type="cellIs" dxfId="2405" priority="2071" stopIfTrue="1" operator="lessThan">
      <formula>0</formula>
    </cfRule>
  </conditionalFormatting>
  <conditionalFormatting sqref="X69">
    <cfRule type="cellIs" dxfId="2404" priority="2070" stopIfTrue="1" operator="lessThan">
      <formula>0</formula>
    </cfRule>
  </conditionalFormatting>
  <conditionalFormatting sqref="X69">
    <cfRule type="cellIs" dxfId="2403" priority="2069" stopIfTrue="1" operator="lessThan">
      <formula>0</formula>
    </cfRule>
  </conditionalFormatting>
  <conditionalFormatting sqref="AH75:AI75">
    <cfRule type="cellIs" dxfId="2402" priority="2063" stopIfTrue="1" operator="lessThan">
      <formula>0</formula>
    </cfRule>
  </conditionalFormatting>
  <conditionalFormatting sqref="Z73">
    <cfRule type="cellIs" dxfId="2401" priority="2065" stopIfTrue="1" operator="lessThan">
      <formula>0</formula>
    </cfRule>
  </conditionalFormatting>
  <conditionalFormatting sqref="AC76:AF76 AH76">
    <cfRule type="cellIs" dxfId="2400" priority="2060" stopIfTrue="1" operator="lessThan">
      <formula>0</formula>
    </cfRule>
  </conditionalFormatting>
  <conditionalFormatting sqref="AC78:AF79 AH78:AH79">
    <cfRule type="cellIs" dxfId="2399" priority="2054" stopIfTrue="1" operator="lessThan">
      <formula>0</formula>
    </cfRule>
  </conditionalFormatting>
  <conditionalFormatting sqref="Z76">
    <cfRule type="cellIs" dxfId="2398" priority="2056" stopIfTrue="1" operator="lessThan">
      <formula>0</formula>
    </cfRule>
  </conditionalFormatting>
  <conditionalFormatting sqref="Z76">
    <cfRule type="cellIs" dxfId="2397" priority="2055" stopIfTrue="1" operator="lessThan">
      <formula>0</formula>
    </cfRule>
  </conditionalFormatting>
  <conditionalFormatting sqref="AD78:AF79 AH78:AI79">
    <cfRule type="cellIs" dxfId="2396" priority="2053" stopIfTrue="1" operator="lessThan">
      <formula>0</formula>
    </cfRule>
  </conditionalFormatting>
  <conditionalFormatting sqref="Y82:AA82">
    <cfRule type="cellIs" dxfId="2395" priority="2052" stopIfTrue="1" operator="lessThan">
      <formula>0</formula>
    </cfRule>
  </conditionalFormatting>
  <conditionalFormatting sqref="AC88:AF88 AH88">
    <cfRule type="cellIs" dxfId="2394" priority="2040" stopIfTrue="1" operator="lessThan">
      <formula>0</formula>
    </cfRule>
  </conditionalFormatting>
  <conditionalFormatting sqref="AC30:AF30">
    <cfRule type="cellIs" dxfId="2393" priority="2037" stopIfTrue="1" operator="lessThan">
      <formula>0</formula>
    </cfRule>
  </conditionalFormatting>
  <conditionalFormatting sqref="AB30">
    <cfRule type="cellIs" dxfId="2392" priority="2038" stopIfTrue="1" operator="lessThan">
      <formula>0</formula>
    </cfRule>
  </conditionalFormatting>
  <conditionalFormatting sqref="AB31">
    <cfRule type="cellIs" dxfId="2391" priority="2035" stopIfTrue="1" operator="lessThan">
      <formula>0</formula>
    </cfRule>
  </conditionalFormatting>
  <conditionalFormatting sqref="AC31:AF31">
    <cfRule type="cellIs" dxfId="2390" priority="2034" stopIfTrue="1" operator="lessThan">
      <formula>0</formula>
    </cfRule>
  </conditionalFormatting>
  <conditionalFormatting sqref="AC31:AF31 AH31">
    <cfRule type="cellIs" dxfId="2389" priority="2033" stopIfTrue="1" operator="lessThan">
      <formula>0</formula>
    </cfRule>
  </conditionalFormatting>
  <conditionalFormatting sqref="AB40">
    <cfRule type="cellIs" dxfId="2388" priority="2032" stopIfTrue="1" operator="lessThan">
      <formula>0</formula>
    </cfRule>
  </conditionalFormatting>
  <conditionalFormatting sqref="AC43">
    <cfRule type="cellIs" dxfId="2387" priority="2029" stopIfTrue="1" operator="lessThan">
      <formula>0</formula>
    </cfRule>
  </conditionalFormatting>
  <conditionalFormatting sqref="AD43:AF43 AH43">
    <cfRule type="cellIs" dxfId="2386" priority="2028" stopIfTrue="1" operator="lessThan">
      <formula>0</formula>
    </cfRule>
  </conditionalFormatting>
  <conditionalFormatting sqref="AC40:AF40">
    <cfRule type="cellIs" dxfId="2385" priority="2031" stopIfTrue="1" operator="lessThan">
      <formula>0</formula>
    </cfRule>
  </conditionalFormatting>
  <conditionalFormatting sqref="AC40:AF40 AH40">
    <cfRule type="cellIs" dxfId="2384" priority="2030" stopIfTrue="1" operator="lessThan">
      <formula>0</formula>
    </cfRule>
  </conditionalFormatting>
  <conditionalFormatting sqref="AD63:AF63 AH63">
    <cfRule type="cellIs" dxfId="2383" priority="2023" stopIfTrue="1" operator="lessThan">
      <formula>0</formula>
    </cfRule>
  </conditionalFormatting>
  <conditionalFormatting sqref="AD63:AF63 AH63:AI63">
    <cfRule type="cellIs" dxfId="2382" priority="2022" stopIfTrue="1" operator="lessThan">
      <formula>0</formula>
    </cfRule>
  </conditionalFormatting>
  <conditionalFormatting sqref="S63:AB63">
    <cfRule type="cellIs" dxfId="2381" priority="2025" stopIfTrue="1" operator="lessThan">
      <formula>0</formula>
    </cfRule>
  </conditionalFormatting>
  <conditionalFormatting sqref="S63:AB63">
    <cfRule type="cellIs" dxfId="2380" priority="2024" stopIfTrue="1" operator="lessThan">
      <formula>0</formula>
    </cfRule>
  </conditionalFormatting>
  <conditionalFormatting sqref="AC64">
    <cfRule type="cellIs" dxfId="2379" priority="2021" stopIfTrue="1" operator="lessThan">
      <formula>0</formula>
    </cfRule>
  </conditionalFormatting>
  <conditionalFormatting sqref="S65:AB65">
    <cfRule type="cellIs" dxfId="2378" priority="2013" stopIfTrue="1" operator="lessThan">
      <formula>0</formula>
    </cfRule>
  </conditionalFormatting>
  <conditionalFormatting sqref="S65:AB65">
    <cfRule type="cellIs" dxfId="2377" priority="2012" stopIfTrue="1" operator="lessThan">
      <formula>0</formula>
    </cfRule>
  </conditionalFormatting>
  <conditionalFormatting sqref="R64">
    <cfRule type="cellIs" dxfId="2376" priority="2015" stopIfTrue="1" operator="lessThan">
      <formula>0</formula>
    </cfRule>
  </conditionalFormatting>
  <conditionalFormatting sqref="R65">
    <cfRule type="cellIs" dxfId="2375" priority="2009" stopIfTrue="1" operator="lessThan">
      <formula>0</formula>
    </cfRule>
  </conditionalFormatting>
  <conditionalFormatting sqref="AD65:AF65 AH65">
    <cfRule type="cellIs" dxfId="2374" priority="2011" stopIfTrue="1" operator="lessThan">
      <formula>0</formula>
    </cfRule>
  </conditionalFormatting>
  <conditionalFormatting sqref="AD65:AF65 AH65:AI65">
    <cfRule type="cellIs" dxfId="2373" priority="2010" stopIfTrue="1" operator="lessThan">
      <formula>0</formula>
    </cfRule>
  </conditionalFormatting>
  <conditionalFormatting sqref="AD66:AF66 AH66">
    <cfRule type="cellIs" dxfId="2372" priority="2005" stopIfTrue="1" operator="lessThan">
      <formula>0</formula>
    </cfRule>
  </conditionalFormatting>
  <conditionalFormatting sqref="AD66:AF66 AH66:AI66">
    <cfRule type="cellIs" dxfId="2371" priority="2004" stopIfTrue="1" operator="lessThan">
      <formula>0</formula>
    </cfRule>
  </conditionalFormatting>
  <conditionalFormatting sqref="S66:V66 X66:AB66">
    <cfRule type="cellIs" dxfId="2370" priority="2007" stopIfTrue="1" operator="lessThan">
      <formula>0</formula>
    </cfRule>
  </conditionalFormatting>
  <conditionalFormatting sqref="S66:V66 X66:AB66">
    <cfRule type="cellIs" dxfId="2369" priority="2006" stopIfTrue="1" operator="lessThan">
      <formula>0</formula>
    </cfRule>
  </conditionalFormatting>
  <conditionalFormatting sqref="AD67:AF68 AH67:AH68">
    <cfRule type="cellIs" dxfId="2368" priority="2000" stopIfTrue="1" operator="lessThan">
      <formula>0</formula>
    </cfRule>
  </conditionalFormatting>
  <conditionalFormatting sqref="AC67:AC68">
    <cfRule type="cellIs" dxfId="2367" priority="2003" stopIfTrue="1" operator="lessThan">
      <formula>0</formula>
    </cfRule>
  </conditionalFormatting>
  <conditionalFormatting sqref="S67:V68 X67:AB68">
    <cfRule type="cellIs" dxfId="2366" priority="2002" stopIfTrue="1" operator="lessThan">
      <formula>0</formula>
    </cfRule>
  </conditionalFormatting>
  <conditionalFormatting sqref="S67:V68 X67:AB68">
    <cfRule type="cellIs" dxfId="2365" priority="2001" stopIfTrue="1" operator="lessThan">
      <formula>0</formula>
    </cfRule>
  </conditionalFormatting>
  <conditionalFormatting sqref="AD67:AF68 AH67:AI68">
    <cfRule type="cellIs" dxfId="2364" priority="1999" stopIfTrue="1" operator="lessThan">
      <formula>0</formula>
    </cfRule>
  </conditionalFormatting>
  <conditionalFormatting sqref="R67:R68">
    <cfRule type="cellIs" dxfId="2363" priority="1998" stopIfTrue="1" operator="lessThan">
      <formula>0</formula>
    </cfRule>
  </conditionalFormatting>
  <conditionalFormatting sqref="AC71">
    <cfRule type="cellIs" dxfId="2362" priority="1997" stopIfTrue="1" operator="lessThan">
      <formula>0</formula>
    </cfRule>
  </conditionalFormatting>
  <conditionalFormatting sqref="T72 X72:AB72 V72">
    <cfRule type="cellIs" dxfId="2361" priority="1990" stopIfTrue="1" operator="lessThan">
      <formula>0</formula>
    </cfRule>
  </conditionalFormatting>
  <conditionalFormatting sqref="R71">
    <cfRule type="cellIs" dxfId="2360" priority="1992" stopIfTrue="1" operator="lessThan">
      <formula>0</formula>
    </cfRule>
  </conditionalFormatting>
  <conditionalFormatting sqref="X72:AB72 T72 V72">
    <cfRule type="cellIs" dxfId="2359" priority="1989" stopIfTrue="1" operator="lessThan">
      <formula>0</formula>
    </cfRule>
  </conditionalFormatting>
  <conditionalFormatting sqref="W72">
    <cfRule type="cellIs" dxfId="2358" priority="1985" stopIfTrue="1" operator="lessThan">
      <formula>0</formula>
    </cfRule>
  </conditionalFormatting>
  <conditionalFormatting sqref="AD72:AF72 AH72">
    <cfRule type="cellIs" dxfId="2357" priority="1988" stopIfTrue="1" operator="lessThan">
      <formula>0</formula>
    </cfRule>
  </conditionalFormatting>
  <conditionalFormatting sqref="W72">
    <cfRule type="cellIs" dxfId="2356" priority="1984" stopIfTrue="1" operator="lessThan">
      <formula>0</formula>
    </cfRule>
  </conditionalFormatting>
  <conditionalFormatting sqref="AC74:AF74 AH74:AI74">
    <cfRule type="cellIs" dxfId="2355" priority="1980" stopIfTrue="1" operator="lessThan">
      <formula>0</formula>
    </cfRule>
  </conditionalFormatting>
  <conditionalFormatting sqref="S72">
    <cfRule type="cellIs" dxfId="2354" priority="1983" stopIfTrue="1" operator="lessThan">
      <formula>0</formula>
    </cfRule>
  </conditionalFormatting>
  <conditionalFormatting sqref="U72">
    <cfRule type="cellIs" dxfId="2353" priority="1982" stopIfTrue="1" operator="lessThan">
      <formula>0</formula>
    </cfRule>
  </conditionalFormatting>
  <conditionalFormatting sqref="U72">
    <cfRule type="cellIs" dxfId="2352" priority="1981" stopIfTrue="1" operator="lessThan">
      <formula>0</formula>
    </cfRule>
  </conditionalFormatting>
  <conditionalFormatting sqref="O77 R77:Y77">
    <cfRule type="cellIs" dxfId="2351" priority="1977" stopIfTrue="1" operator="lessThan">
      <formula>0</formula>
    </cfRule>
  </conditionalFormatting>
  <conditionalFormatting sqref="Z74:AB74">
    <cfRule type="cellIs" dxfId="2350" priority="1979" stopIfTrue="1" operator="lessThan">
      <formula>0</formula>
    </cfRule>
  </conditionalFormatting>
  <conditionalFormatting sqref="Z74:AB74">
    <cfRule type="cellIs" dxfId="2349" priority="1978" stopIfTrue="1" operator="lessThan">
      <formula>0</formula>
    </cfRule>
  </conditionalFormatting>
  <conditionalFormatting sqref="O77 R77:Y77">
    <cfRule type="cellIs" dxfId="2348" priority="1976" stopIfTrue="1" operator="lessThan">
      <formula>0</formula>
    </cfRule>
  </conditionalFormatting>
  <conditionalFormatting sqref="AC77:AF77 AH77">
    <cfRule type="cellIs" dxfId="2347" priority="1975" stopIfTrue="1" operator="lessThan">
      <formula>0</formula>
    </cfRule>
  </conditionalFormatting>
  <conditionalFormatting sqref="N77">
    <cfRule type="cellIs" dxfId="2346" priority="1973" stopIfTrue="1" operator="lessThan">
      <formula>0</formula>
    </cfRule>
  </conditionalFormatting>
  <conditionalFormatting sqref="Q88">
    <cfRule type="cellIs" dxfId="2345" priority="1963" stopIfTrue="1" operator="lessThan">
      <formula>0</formula>
    </cfRule>
  </conditionalFormatting>
  <conditionalFormatting sqref="Q88">
    <cfRule type="cellIs" dxfId="2344" priority="1962" stopIfTrue="1" operator="lessThan">
      <formula>0</formula>
    </cfRule>
  </conditionalFormatting>
  <conditionalFormatting sqref="X90">
    <cfRule type="cellIs" dxfId="2343" priority="1958" stopIfTrue="1" operator="lessThan">
      <formula>0</formula>
    </cfRule>
  </conditionalFormatting>
  <conditionalFormatting sqref="AC90:AF93 AH90:AH93 X91:AB93">
    <cfRule type="cellIs" dxfId="2342" priority="1957" stopIfTrue="1" operator="lessThan">
      <formula>0</formula>
    </cfRule>
  </conditionalFormatting>
  <conditionalFormatting sqref="AD90:AF93 AH90:AI93 X91:AB93">
    <cfRule type="cellIs" dxfId="2341" priority="1956" stopIfTrue="1" operator="lessThan">
      <formula>0</formula>
    </cfRule>
  </conditionalFormatting>
  <conditionalFormatting sqref="X95:AF95 AH95">
    <cfRule type="cellIs" dxfId="2340" priority="1953" stopIfTrue="1" operator="lessThan">
      <formula>0</formula>
    </cfRule>
  </conditionalFormatting>
  <conditionalFormatting sqref="Z100">
    <cfRule type="cellIs" dxfId="2339" priority="1949" stopIfTrue="1" operator="lessThan">
      <formula>0</formula>
    </cfRule>
  </conditionalFormatting>
  <conditionalFormatting sqref="AA100:AB100 X99:AB99">
    <cfRule type="cellIs" dxfId="2338" priority="1951" stopIfTrue="1" operator="lessThan">
      <formula>0</formula>
    </cfRule>
  </conditionalFormatting>
  <conditionalFormatting sqref="AA100:AB100 X99:AB99">
    <cfRule type="cellIs" dxfId="2337" priority="1950" stopIfTrue="1" operator="lessThan">
      <formula>0</formula>
    </cfRule>
  </conditionalFormatting>
  <conditionalFormatting sqref="Z100">
    <cfRule type="cellIs" dxfId="2336" priority="1948" stopIfTrue="1" operator="lessThan">
      <formula>0</formula>
    </cfRule>
  </conditionalFormatting>
  <conditionalFormatting sqref="AB96:AB98">
    <cfRule type="cellIs" dxfId="2335" priority="1947" stopIfTrue="1" operator="lessThan">
      <formula>0</formula>
    </cfRule>
  </conditionalFormatting>
  <conditionalFormatting sqref="AC101:AF102 AH101:AH102">
    <cfRule type="cellIs" dxfId="2334" priority="1943" stopIfTrue="1" operator="lessThan">
      <formula>0</formula>
    </cfRule>
  </conditionalFormatting>
  <conditionalFormatting sqref="AD101:AF102 AH101:AI102">
    <cfRule type="cellIs" dxfId="2333" priority="1942" stopIfTrue="1" operator="lessThan">
      <formula>0</formula>
    </cfRule>
  </conditionalFormatting>
  <conditionalFormatting sqref="Z101:Z102">
    <cfRule type="cellIs" dxfId="2332" priority="1941" stopIfTrue="1" operator="lessThan">
      <formula>0</formula>
    </cfRule>
  </conditionalFormatting>
  <conditionalFormatting sqref="AC115:AF115 AH115">
    <cfRule type="cellIs" dxfId="2331" priority="1919" stopIfTrue="1" operator="lessThan">
      <formula>0</formula>
    </cfRule>
  </conditionalFormatting>
  <conditionalFormatting sqref="AD113:AF114 AH113:AI114">
    <cfRule type="cellIs" dxfId="2330" priority="1922" stopIfTrue="1" operator="lessThan">
      <formula>0</formula>
    </cfRule>
  </conditionalFormatting>
  <conditionalFormatting sqref="X115:AA115">
    <cfRule type="cellIs" dxfId="2329" priority="1921" stopIfTrue="1" operator="lessThan">
      <formula>0</formula>
    </cfRule>
  </conditionalFormatting>
  <conditionalFormatting sqref="X115:AA115">
    <cfRule type="cellIs" dxfId="2328" priority="1920" stopIfTrue="1" operator="lessThan">
      <formula>0</formula>
    </cfRule>
  </conditionalFormatting>
  <conditionalFormatting sqref="AB115">
    <cfRule type="cellIs" dxfId="2327" priority="1916" stopIfTrue="1" operator="lessThan">
      <formula>0</formula>
    </cfRule>
  </conditionalFormatting>
  <conditionalFormatting sqref="V89">
    <cfRule type="cellIs" dxfId="2326" priority="1821" stopIfTrue="1" operator="lessThan">
      <formula>0</formula>
    </cfRule>
  </conditionalFormatting>
  <conditionalFormatting sqref="V89">
    <cfRule type="cellIs" dxfId="2325" priority="1820" stopIfTrue="1" operator="lessThan">
      <formula>0</formula>
    </cfRule>
  </conditionalFormatting>
  <conditionalFormatting sqref="R116">
    <cfRule type="cellIs" dxfId="2324" priority="1775" stopIfTrue="1" operator="lessThan">
      <formula>0</formula>
    </cfRule>
  </conditionalFormatting>
  <conditionalFormatting sqref="N116:Q116">
    <cfRule type="cellIs" dxfId="2323" priority="1776" stopIfTrue="1" operator="lessThan">
      <formula>0</formula>
    </cfRule>
  </conditionalFormatting>
  <conditionalFormatting sqref="AD211:AF211 AH211:AI211">
    <cfRule type="cellIs" dxfId="2322" priority="1540" stopIfTrue="1" operator="lessThan">
      <formula>0</formula>
    </cfRule>
  </conditionalFormatting>
  <conditionalFormatting sqref="AD211:AF211 AH211:AI211">
    <cfRule type="cellIs" dxfId="2321" priority="1539" stopIfTrue="1" operator="lessThan">
      <formula>0</formula>
    </cfRule>
  </conditionalFormatting>
  <conditionalFormatting sqref="N215:P215">
    <cfRule type="cellIs" dxfId="2320" priority="1538" stopIfTrue="1" operator="lessThan">
      <formula>0</formula>
    </cfRule>
  </conditionalFormatting>
  <conditionalFormatting sqref="N215:P215">
    <cfRule type="cellIs" dxfId="2319" priority="1537" stopIfTrue="1" operator="lessThan">
      <formula>0</formula>
    </cfRule>
  </conditionalFormatting>
  <conditionalFormatting sqref="Q215">
    <cfRule type="cellIs" dxfId="2318" priority="1536" stopIfTrue="1" operator="lessThan">
      <formula>0</formula>
    </cfRule>
  </conditionalFormatting>
  <conditionalFormatting sqref="Q215">
    <cfRule type="cellIs" dxfId="2317" priority="1535" stopIfTrue="1" operator="lessThan">
      <formula>0</formula>
    </cfRule>
  </conditionalFormatting>
  <conditionalFormatting sqref="S215">
    <cfRule type="cellIs" dxfId="2316" priority="1532" stopIfTrue="1" operator="lessThan">
      <formula>0</formula>
    </cfRule>
  </conditionalFormatting>
  <conditionalFormatting sqref="S215">
    <cfRule type="cellIs" dxfId="2315" priority="1531" stopIfTrue="1" operator="lessThan">
      <formula>0</formula>
    </cfRule>
  </conditionalFormatting>
  <conditionalFormatting sqref="R215">
    <cfRule type="cellIs" dxfId="2314" priority="1534" stopIfTrue="1" operator="lessThan">
      <formula>0</formula>
    </cfRule>
  </conditionalFormatting>
  <conditionalFormatting sqref="R215">
    <cfRule type="cellIs" dxfId="2313" priority="1533" stopIfTrue="1" operator="lessThan">
      <formula>0</formula>
    </cfRule>
  </conditionalFormatting>
  <conditionalFormatting sqref="AD215:AF215 AH215:AI215">
    <cfRule type="cellIs" dxfId="2312" priority="1528" stopIfTrue="1" operator="lessThan">
      <formula>0</formula>
    </cfRule>
  </conditionalFormatting>
  <conditionalFormatting sqref="AD215:AF215 AH215:AI215">
    <cfRule type="cellIs" dxfId="2311" priority="1527" stopIfTrue="1" operator="lessThan">
      <formula>0</formula>
    </cfRule>
  </conditionalFormatting>
  <conditionalFormatting sqref="T215:U215 W215:AC215">
    <cfRule type="cellIs" dxfId="2310" priority="1530" stopIfTrue="1" operator="lessThan">
      <formula>0</formula>
    </cfRule>
  </conditionalFormatting>
  <conditionalFormatting sqref="T215:U215 W215:AC215">
    <cfRule type="cellIs" dxfId="2309" priority="1529" stopIfTrue="1" operator="lessThan">
      <formula>0</formula>
    </cfRule>
  </conditionalFormatting>
  <conditionalFormatting sqref="AC219:AF219 AH219">
    <cfRule type="cellIs" dxfId="2308" priority="1526" stopIfTrue="1" operator="lessThan">
      <formula>0</formula>
    </cfRule>
  </conditionalFormatting>
  <conditionalFormatting sqref="AD219:AF219 AH219:AI219">
    <cfRule type="cellIs" dxfId="2307" priority="1525" stopIfTrue="1" operator="lessThan">
      <formula>0</formula>
    </cfRule>
  </conditionalFormatting>
  <conditionalFormatting sqref="AC220:AF220 AH220">
    <cfRule type="cellIs" dxfId="2306" priority="1524" stopIfTrue="1" operator="lessThan">
      <formula>0</formula>
    </cfRule>
  </conditionalFormatting>
  <conditionalFormatting sqref="AD220:AF220 AH220:AI220">
    <cfRule type="cellIs" dxfId="2305" priority="1523" stopIfTrue="1" operator="lessThan">
      <formula>0</formula>
    </cfRule>
  </conditionalFormatting>
  <conditionalFormatting sqref="AC221:AF221 AH221">
    <cfRule type="cellIs" dxfId="2304" priority="1522" stopIfTrue="1" operator="lessThan">
      <formula>0</formula>
    </cfRule>
  </conditionalFormatting>
  <conditionalFormatting sqref="AD221:AF221 AH221:AI221">
    <cfRule type="cellIs" dxfId="2303" priority="1521" stopIfTrue="1" operator="lessThan">
      <formula>0</formula>
    </cfRule>
  </conditionalFormatting>
  <conditionalFormatting sqref="AC222:AF222 AH222">
    <cfRule type="cellIs" dxfId="2302" priority="1520" stopIfTrue="1" operator="lessThan">
      <formula>0</formula>
    </cfRule>
  </conditionalFormatting>
  <conditionalFormatting sqref="AD222:AF222 AH222:AI222">
    <cfRule type="cellIs" dxfId="2301" priority="1519" stopIfTrue="1" operator="lessThan">
      <formula>0</formula>
    </cfRule>
  </conditionalFormatting>
  <conditionalFormatting sqref="AC223:AF223 AH223">
    <cfRule type="cellIs" dxfId="2300" priority="1518" stopIfTrue="1" operator="lessThan">
      <formula>0</formula>
    </cfRule>
  </conditionalFormatting>
  <conditionalFormatting sqref="AD223:AF223 AH223:AI223">
    <cfRule type="cellIs" dxfId="2299" priority="1517" stopIfTrue="1" operator="lessThan">
      <formula>0</formula>
    </cfRule>
  </conditionalFormatting>
  <conditionalFormatting sqref="AC224:AF225 AH224:AH225">
    <cfRule type="cellIs" dxfId="2298" priority="1516" stopIfTrue="1" operator="lessThan">
      <formula>0</formula>
    </cfRule>
  </conditionalFormatting>
  <conditionalFormatting sqref="AD224:AF225 AH224:AI225">
    <cfRule type="cellIs" dxfId="2297" priority="1515" stopIfTrue="1" operator="lessThan">
      <formula>0</formula>
    </cfRule>
  </conditionalFormatting>
  <conditionalFormatting sqref="AC227:AF227 AH227">
    <cfRule type="cellIs" dxfId="2296" priority="1514" stopIfTrue="1" operator="lessThan">
      <formula>0</formula>
    </cfRule>
  </conditionalFormatting>
  <conditionalFormatting sqref="AD227:AF227 AH227:AI227">
    <cfRule type="cellIs" dxfId="2295" priority="1513" stopIfTrue="1" operator="lessThan">
      <formula>0</formula>
    </cfRule>
  </conditionalFormatting>
  <conditionalFormatting sqref="AC230:AF232 AH230:AH232">
    <cfRule type="cellIs" dxfId="2294" priority="1512" stopIfTrue="1" operator="lessThan">
      <formula>0</formula>
    </cfRule>
  </conditionalFormatting>
  <conditionalFormatting sqref="AD230:AF232 AH230:AI232">
    <cfRule type="cellIs" dxfId="2293" priority="1511" stopIfTrue="1" operator="lessThan">
      <formula>0</formula>
    </cfRule>
  </conditionalFormatting>
  <conditionalFormatting sqref="Q228:Y228 AA228:AB229 Q229:V229 X229:Y229">
    <cfRule type="cellIs" dxfId="2292" priority="1510" stopIfTrue="1" operator="lessThan">
      <formula>0</formula>
    </cfRule>
  </conditionalFormatting>
  <conditionalFormatting sqref="Q228:Y228 AA228:AB229 Q229:V229 X229:Y229">
    <cfRule type="cellIs" dxfId="2291" priority="1509" stopIfTrue="1" operator="lessThan">
      <formula>0</formula>
    </cfRule>
  </conditionalFormatting>
  <conditionalFormatting sqref="AC228:AF229 AH228:AH229">
    <cfRule type="cellIs" dxfId="2290" priority="1508" stopIfTrue="1" operator="lessThan">
      <formula>0</formula>
    </cfRule>
  </conditionalFormatting>
  <conditionalFormatting sqref="AD228:AF229 AH228:AI229">
    <cfRule type="cellIs" dxfId="2289" priority="1507" stopIfTrue="1" operator="lessThan">
      <formula>0</formula>
    </cfRule>
  </conditionalFormatting>
  <conditionalFormatting sqref="P228:P229">
    <cfRule type="cellIs" dxfId="2288" priority="1506" stopIfTrue="1" operator="lessThan">
      <formula>0</formula>
    </cfRule>
  </conditionalFormatting>
  <conditionalFormatting sqref="P228:P229">
    <cfRule type="cellIs" dxfId="2287" priority="1505" stopIfTrue="1" operator="lessThan">
      <formula>0</formula>
    </cfRule>
  </conditionalFormatting>
  <conditionalFormatting sqref="Z228:Z229">
    <cfRule type="cellIs" dxfId="2286" priority="1504" stopIfTrue="1" operator="lessThan">
      <formula>0</formula>
    </cfRule>
  </conditionalFormatting>
  <conditionalFormatting sqref="Z228:Z229">
    <cfRule type="cellIs" dxfId="2285" priority="1503" stopIfTrue="1" operator="lessThan">
      <formula>0</formula>
    </cfRule>
  </conditionalFormatting>
  <conditionalFormatting sqref="AC233:AF233 AH233">
    <cfRule type="cellIs" dxfId="2284" priority="1502" stopIfTrue="1" operator="lessThan">
      <formula>0</formula>
    </cfRule>
  </conditionalFormatting>
  <conditionalFormatting sqref="AD233:AF233 AH233:AI233">
    <cfRule type="cellIs" dxfId="2283" priority="1501" stopIfTrue="1" operator="lessThan">
      <formula>0</formula>
    </cfRule>
  </conditionalFormatting>
  <conditionalFormatting sqref="X234:AB234">
    <cfRule type="cellIs" dxfId="2282" priority="1500" stopIfTrue="1" operator="lessThan">
      <formula>0</formula>
    </cfRule>
  </conditionalFormatting>
  <conditionalFormatting sqref="X234:AB234">
    <cfRule type="cellIs" dxfId="2281" priority="1499" stopIfTrue="1" operator="lessThan">
      <formula>0</formula>
    </cfRule>
  </conditionalFormatting>
  <conditionalFormatting sqref="AC234:AF234 AH234">
    <cfRule type="cellIs" dxfId="2280" priority="1498" stopIfTrue="1" operator="lessThan">
      <formula>0</formula>
    </cfRule>
  </conditionalFormatting>
  <conditionalFormatting sqref="AD234:AF234 AH234:AI234">
    <cfRule type="cellIs" dxfId="2279" priority="1497" stopIfTrue="1" operator="lessThan">
      <formula>0</formula>
    </cfRule>
  </conditionalFormatting>
  <conditionalFormatting sqref="AC235:AF235 AH235">
    <cfRule type="cellIs" dxfId="2278" priority="1496" stopIfTrue="1" operator="lessThan">
      <formula>0</formula>
    </cfRule>
  </conditionalFormatting>
  <conditionalFormatting sqref="AD235:AF235 AH235:AI235">
    <cfRule type="cellIs" dxfId="2277" priority="1495" stopIfTrue="1" operator="lessThan">
      <formula>0</formula>
    </cfRule>
  </conditionalFormatting>
  <conditionalFormatting sqref="X236:AB236">
    <cfRule type="cellIs" dxfId="2276" priority="1494" stopIfTrue="1" operator="lessThan">
      <formula>0</formula>
    </cfRule>
  </conditionalFormatting>
  <conditionalFormatting sqref="X262:AB262">
    <cfRule type="cellIs" dxfId="2275" priority="1435" stopIfTrue="1" operator="lessThan">
      <formula>0</formula>
    </cfRule>
  </conditionalFormatting>
  <conditionalFormatting sqref="X262:AB262">
    <cfRule type="cellIs" dxfId="2274" priority="1434" stopIfTrue="1" operator="lessThan">
      <formula>0</formula>
    </cfRule>
  </conditionalFormatting>
  <conditionalFormatting sqref="AC262:AF262 AH262">
    <cfRule type="cellIs" dxfId="2273" priority="1433" stopIfTrue="1" operator="lessThan">
      <formula>0</formula>
    </cfRule>
  </conditionalFormatting>
  <conditionalFormatting sqref="AD262:AF262 AH262:AI262">
    <cfRule type="cellIs" dxfId="2272" priority="1432" stopIfTrue="1" operator="lessThan">
      <formula>0</formula>
    </cfRule>
  </conditionalFormatting>
  <conditionalFormatting sqref="R253:AB253">
    <cfRule type="cellIs" dxfId="2271" priority="1429" stopIfTrue="1" operator="lessThan">
      <formula>0</formula>
    </cfRule>
  </conditionalFormatting>
  <conditionalFormatting sqref="R253:AB253">
    <cfRule type="cellIs" dxfId="2270" priority="1428" stopIfTrue="1" operator="lessThan">
      <formula>0</formula>
    </cfRule>
  </conditionalFormatting>
  <conditionalFormatting sqref="AC266:AF266 AH266">
    <cfRule type="cellIs" dxfId="2269" priority="1431" stopIfTrue="1" operator="lessThan">
      <formula>0</formula>
    </cfRule>
  </conditionalFormatting>
  <conditionalFormatting sqref="AD266:AF266 AH266:AI266">
    <cfRule type="cellIs" dxfId="2268" priority="1430" stopIfTrue="1" operator="lessThan">
      <formula>0</formula>
    </cfRule>
  </conditionalFormatting>
  <conditionalFormatting sqref="AC253:AF253 AH253">
    <cfRule type="cellIs" dxfId="2267" priority="1427" stopIfTrue="1" operator="lessThan">
      <formula>0</formula>
    </cfRule>
  </conditionalFormatting>
  <conditionalFormatting sqref="AD253:AF253 AH253:AI253">
    <cfRule type="cellIs" dxfId="2266" priority="1426" stopIfTrue="1" operator="lessThan">
      <formula>0</formula>
    </cfRule>
  </conditionalFormatting>
  <conditionalFormatting sqref="P253:Q253">
    <cfRule type="cellIs" dxfId="2265" priority="1425" stopIfTrue="1" operator="lessThan">
      <formula>0</formula>
    </cfRule>
  </conditionalFormatting>
  <conditionalFormatting sqref="P253:Q253">
    <cfRule type="cellIs" dxfId="2264" priority="1424" stopIfTrue="1" operator="lessThan">
      <formula>0</formula>
    </cfRule>
  </conditionalFormatting>
  <conditionalFormatting sqref="AC254:AF254 AH254">
    <cfRule type="cellIs" dxfId="2263" priority="1423" stopIfTrue="1" operator="lessThan">
      <formula>0</formula>
    </cfRule>
  </conditionalFormatting>
  <conditionalFormatting sqref="AD254:AF254 AH254:AI254">
    <cfRule type="cellIs" dxfId="2262" priority="1422" stopIfTrue="1" operator="lessThan">
      <formula>0</formula>
    </cfRule>
  </conditionalFormatting>
  <conditionalFormatting sqref="AC255:AF255 AH255">
    <cfRule type="cellIs" dxfId="2261" priority="1421" stopIfTrue="1" operator="lessThan">
      <formula>0</formula>
    </cfRule>
  </conditionalFormatting>
  <conditionalFormatting sqref="AD255:AF255 AH255:AI255">
    <cfRule type="cellIs" dxfId="2260" priority="1420" stopIfTrue="1" operator="lessThan">
      <formula>0</formula>
    </cfRule>
  </conditionalFormatting>
  <conditionalFormatting sqref="R256:Y256 O256">
    <cfRule type="cellIs" dxfId="2259" priority="1419" stopIfTrue="1" operator="lessThan">
      <formula>0</formula>
    </cfRule>
  </conditionalFormatting>
  <conditionalFormatting sqref="R256:Y256 O256">
    <cfRule type="cellIs" dxfId="2258" priority="1418" stopIfTrue="1" operator="lessThan">
      <formula>0</formula>
    </cfRule>
  </conditionalFormatting>
  <conditionalFormatting sqref="AC256:AF256 AH256">
    <cfRule type="cellIs" dxfId="2257" priority="1417" stopIfTrue="1" operator="lessThan">
      <formula>0</formula>
    </cfRule>
  </conditionalFormatting>
  <conditionalFormatting sqref="AD256:AF256 AH256:AI256">
    <cfRule type="cellIs" dxfId="2256" priority="1416" stopIfTrue="1" operator="lessThan">
      <formula>0</formula>
    </cfRule>
  </conditionalFormatting>
  <conditionalFormatting sqref="P256:Q256">
    <cfRule type="cellIs" dxfId="2255" priority="1415" stopIfTrue="1" operator="lessThan">
      <formula>0</formula>
    </cfRule>
  </conditionalFormatting>
  <conditionalFormatting sqref="P256:Q256">
    <cfRule type="cellIs" dxfId="2254" priority="1414" stopIfTrue="1" operator="lessThan">
      <formula>0</formula>
    </cfRule>
  </conditionalFormatting>
  <conditionalFormatting sqref="N256">
    <cfRule type="cellIs" dxfId="2253" priority="1413" stopIfTrue="1" operator="lessThan">
      <formula>0</formula>
    </cfRule>
  </conditionalFormatting>
  <conditionalFormatting sqref="N256">
    <cfRule type="cellIs" dxfId="2252" priority="1412" stopIfTrue="1" operator="lessThan">
      <formula>0</formula>
    </cfRule>
  </conditionalFormatting>
  <conditionalFormatting sqref="P261:Q261 S261:AB261">
    <cfRule type="cellIs" dxfId="2251" priority="1411" stopIfTrue="1" operator="lessThan">
      <formula>0</formula>
    </cfRule>
  </conditionalFormatting>
  <conditionalFormatting sqref="P261:Q261 S261:AB261">
    <cfRule type="cellIs" dxfId="2250" priority="1410" stopIfTrue="1" operator="lessThan">
      <formula>0</formula>
    </cfRule>
  </conditionalFormatting>
  <conditionalFormatting sqref="AC261:AF261 AH261">
    <cfRule type="cellIs" dxfId="2249" priority="1409" stopIfTrue="1" operator="lessThan">
      <formula>0</formula>
    </cfRule>
  </conditionalFormatting>
  <conditionalFormatting sqref="AD261:AF261 AH261:AI261">
    <cfRule type="cellIs" dxfId="2248" priority="1408" stopIfTrue="1" operator="lessThan">
      <formula>0</formula>
    </cfRule>
  </conditionalFormatting>
  <conditionalFormatting sqref="AJ261:AK261">
    <cfRule type="cellIs" dxfId="2247" priority="1407" stopIfTrue="1" operator="lessThan">
      <formula>0</formula>
    </cfRule>
  </conditionalFormatting>
  <conditionalFormatting sqref="T268:AC269">
    <cfRule type="cellIs" dxfId="2246" priority="1376" stopIfTrue="1" operator="lessThan">
      <formula>0</formula>
    </cfRule>
  </conditionalFormatting>
  <conditionalFormatting sqref="T268:AC269">
    <cfRule type="cellIs" dxfId="2245" priority="1375" stopIfTrue="1" operator="lessThan">
      <formula>0</formula>
    </cfRule>
  </conditionalFormatting>
  <conditionalFormatting sqref="S268:S269">
    <cfRule type="cellIs" dxfId="2244" priority="1378" stopIfTrue="1" operator="lessThan">
      <formula>0</formula>
    </cfRule>
  </conditionalFormatting>
  <conditionalFormatting sqref="S268:S269">
    <cfRule type="cellIs" dxfId="2243" priority="1377" stopIfTrue="1" operator="lessThan">
      <formula>0</formula>
    </cfRule>
  </conditionalFormatting>
  <conditionalFormatting sqref="O268:O269">
    <cfRule type="cellIs" dxfId="2242" priority="1372" stopIfTrue="1" operator="lessThan">
      <formula>0</formula>
    </cfRule>
  </conditionalFormatting>
  <conditionalFormatting sqref="O268:O269">
    <cfRule type="cellIs" dxfId="2241" priority="1371" stopIfTrue="1" operator="lessThan">
      <formula>0</formula>
    </cfRule>
  </conditionalFormatting>
  <conditionalFormatting sqref="AD268:AF269 AK268:AK269 AH268:AI269">
    <cfRule type="cellIs" dxfId="2240" priority="1374" stopIfTrue="1" operator="lessThan">
      <formula>0</formula>
    </cfRule>
  </conditionalFormatting>
  <conditionalFormatting sqref="AD268:AF269 AK268:AK269 AH268:AI269">
    <cfRule type="cellIs" dxfId="2239" priority="1373" stopIfTrue="1" operator="lessThan">
      <formula>0</formula>
    </cfRule>
  </conditionalFormatting>
  <conditionalFormatting sqref="AC271:AF272 AH271:AH272">
    <cfRule type="cellIs" dxfId="2238" priority="1370" stopIfTrue="1" operator="lessThan">
      <formula>0</formula>
    </cfRule>
  </conditionalFormatting>
  <conditionalFormatting sqref="AD271:AF272 AH271:AI272">
    <cfRule type="cellIs" dxfId="2237" priority="1369" stopIfTrue="1" operator="lessThan">
      <formula>0</formula>
    </cfRule>
  </conditionalFormatting>
  <conditionalFormatting sqref="AC273:AF273 AH273">
    <cfRule type="cellIs" dxfId="2236" priority="1368" stopIfTrue="1" operator="lessThan">
      <formula>0</formula>
    </cfRule>
  </conditionalFormatting>
  <conditionalFormatting sqref="AD273:AF273 AH273:AI273">
    <cfRule type="cellIs" dxfId="2235" priority="1367" stopIfTrue="1" operator="lessThan">
      <formula>0</formula>
    </cfRule>
  </conditionalFormatting>
  <conditionalFormatting sqref="AC275:AF276 AH275:AH276">
    <cfRule type="cellIs" dxfId="2234" priority="1366" stopIfTrue="1" operator="lessThan">
      <formula>0</formula>
    </cfRule>
  </conditionalFormatting>
  <conditionalFormatting sqref="AD275:AF276 AH275:AI276">
    <cfRule type="cellIs" dxfId="2233" priority="1365" stopIfTrue="1" operator="lessThan">
      <formula>0</formula>
    </cfRule>
  </conditionalFormatting>
  <conditionalFormatting sqref="AC277:AF280 AH277:AH280">
    <cfRule type="cellIs" dxfId="2232" priority="1364" stopIfTrue="1" operator="lessThan">
      <formula>0</formula>
    </cfRule>
  </conditionalFormatting>
  <conditionalFormatting sqref="AD277:AF280 AH277:AI280">
    <cfRule type="cellIs" dxfId="2231" priority="1363" stopIfTrue="1" operator="lessThan">
      <formula>0</formula>
    </cfRule>
  </conditionalFormatting>
  <conditionalFormatting sqref="AC282:AF282 AH282">
    <cfRule type="cellIs" dxfId="2230" priority="1362" stopIfTrue="1" operator="lessThan">
      <formula>0</formula>
    </cfRule>
  </conditionalFormatting>
  <conditionalFormatting sqref="AD282:AF282 AH282:AI282">
    <cfRule type="cellIs" dxfId="2229" priority="1361" stopIfTrue="1" operator="lessThan">
      <formula>0</formula>
    </cfRule>
  </conditionalFormatting>
  <conditionalFormatting sqref="AB282">
    <cfRule type="cellIs" dxfId="2228" priority="1360" stopIfTrue="1" operator="lessThan">
      <formula>0</formula>
    </cfRule>
  </conditionalFormatting>
  <conditionalFormatting sqref="AB282">
    <cfRule type="cellIs" dxfId="2227" priority="1359" stopIfTrue="1" operator="lessThan">
      <formula>0</formula>
    </cfRule>
  </conditionalFormatting>
  <conditionalFormatting sqref="AC274:AF274 AH274">
    <cfRule type="cellIs" dxfId="2226" priority="1358" stopIfTrue="1" operator="lessThan">
      <formula>0</formula>
    </cfRule>
  </conditionalFormatting>
  <conditionalFormatting sqref="AD274:AF274 AH274:AI274">
    <cfRule type="cellIs" dxfId="2225" priority="1357" stopIfTrue="1" operator="lessThan">
      <formula>0</formula>
    </cfRule>
  </conditionalFormatting>
  <conditionalFormatting sqref="AB274">
    <cfRule type="cellIs" dxfId="2224" priority="1356" stopIfTrue="1" operator="lessThan">
      <formula>0</formula>
    </cfRule>
  </conditionalFormatting>
  <conditionalFormatting sqref="AD300:AF300 AH300">
    <cfRule type="cellIs" dxfId="2223" priority="1267" stopIfTrue="1" operator="lessThan">
      <formula>0</formula>
    </cfRule>
  </conditionalFormatting>
  <conditionalFormatting sqref="AD300:AF300 AH300:AI300">
    <cfRule type="cellIs" dxfId="2222" priority="1266" stopIfTrue="1" operator="lessThan">
      <formula>0</formula>
    </cfRule>
  </conditionalFormatting>
  <conditionalFormatting sqref="R300">
    <cfRule type="cellIs" dxfId="2221" priority="1265" stopIfTrue="1" operator="lessThan">
      <formula>0</formula>
    </cfRule>
  </conditionalFormatting>
  <conditionalFormatting sqref="R300">
    <cfRule type="cellIs" dxfId="2220" priority="1264" stopIfTrue="1" operator="lessThan">
      <formula>0</formula>
    </cfRule>
  </conditionalFormatting>
  <conditionalFormatting sqref="O300:Q300">
    <cfRule type="cellIs" dxfId="2219" priority="1261" stopIfTrue="1" operator="lessThan">
      <formula>0</formula>
    </cfRule>
  </conditionalFormatting>
  <conditionalFormatting sqref="AC300">
    <cfRule type="cellIs" dxfId="2218" priority="1259" stopIfTrue="1" operator="lessThan">
      <formula>0</formula>
    </cfRule>
  </conditionalFormatting>
  <conditionalFormatting sqref="O300:Q300">
    <cfRule type="cellIs" dxfId="2217" priority="1260" stopIfTrue="1" operator="lessThan">
      <formula>0</formula>
    </cfRule>
  </conditionalFormatting>
  <conditionalFormatting sqref="Z300:AB300">
    <cfRule type="cellIs" dxfId="2216" priority="1263" stopIfTrue="1" operator="lessThan">
      <formula>0</formula>
    </cfRule>
  </conditionalFormatting>
  <conditionalFormatting sqref="Z300:AB300">
    <cfRule type="cellIs" dxfId="2215" priority="1262" stopIfTrue="1" operator="lessThan">
      <formula>0</formula>
    </cfRule>
  </conditionalFormatting>
  <conditionalFormatting sqref="AC300">
    <cfRule type="cellIs" dxfId="2214" priority="1258" stopIfTrue="1" operator="lessThan">
      <formula>0</formula>
    </cfRule>
  </conditionalFormatting>
  <conditionalFormatting sqref="S300">
    <cfRule type="cellIs" dxfId="2213" priority="1257" stopIfTrue="1" operator="lessThan">
      <formula>0</formula>
    </cfRule>
  </conditionalFormatting>
  <conditionalFormatting sqref="S300">
    <cfRule type="cellIs" dxfId="2212" priority="1256" stopIfTrue="1" operator="lessThan">
      <formula>0</formula>
    </cfRule>
  </conditionalFormatting>
  <conditionalFormatting sqref="AC305:AC306">
    <cfRule type="cellIs" dxfId="2211" priority="1253" stopIfTrue="1" operator="lessThan">
      <formula>0</formula>
    </cfRule>
  </conditionalFormatting>
  <conditionalFormatting sqref="Z302 AB302:AF302 AH302:AI302">
    <cfRule type="cellIs" dxfId="2210" priority="1255" stopIfTrue="1" operator="lessThan">
      <formula>0</formula>
    </cfRule>
  </conditionalFormatting>
  <conditionalFormatting sqref="AD305:AF306 AH305:AH306">
    <cfRule type="cellIs" dxfId="2209" priority="1249" stopIfTrue="1" operator="lessThan">
      <formula>0</formula>
    </cfRule>
  </conditionalFormatting>
  <conditionalFormatting sqref="AD305:AF306 AH305:AI306">
    <cfRule type="cellIs" dxfId="2208" priority="1248" stopIfTrue="1" operator="lessThan">
      <formula>0</formula>
    </cfRule>
  </conditionalFormatting>
  <conditionalFormatting sqref="Z305:Z306 AB305:AB306">
    <cfRule type="cellIs" dxfId="2207" priority="1251" stopIfTrue="1" operator="lessThan">
      <formula>0</formula>
    </cfRule>
  </conditionalFormatting>
  <conditionalFormatting sqref="Z305:Z306 AB305:AB306">
    <cfRule type="cellIs" dxfId="2206" priority="1250" stopIfTrue="1" operator="lessThan">
      <formula>0</formula>
    </cfRule>
  </conditionalFormatting>
  <conditionalFormatting sqref="N307:X307 N310:S310 N308:V309 X308:AB308 Z307 AB307 X309 Z309 AB309">
    <cfRule type="cellIs" dxfId="2205" priority="1245" stopIfTrue="1" operator="lessThan">
      <formula>0</formula>
    </cfRule>
  </conditionalFormatting>
  <conditionalFormatting sqref="X308:AB308 Z307 AB307 X309 Z309 AB309">
    <cfRule type="cellIs" dxfId="2204" priority="1244" stopIfTrue="1" operator="lessThan">
      <formula>0</formula>
    </cfRule>
  </conditionalFormatting>
  <conditionalFormatting sqref="AK304">
    <cfRule type="cellIs" dxfId="2203" priority="1247" stopIfTrue="1" operator="lessThan">
      <formula>0</formula>
    </cfRule>
  </conditionalFormatting>
  <conditionalFormatting sqref="AD307:AF310 AH307:AH310">
    <cfRule type="cellIs" dxfId="2202" priority="1243" stopIfTrue="1" operator="lessThan">
      <formula>0</formula>
    </cfRule>
  </conditionalFormatting>
  <conditionalFormatting sqref="AD307:AF310 AH307:AI310">
    <cfRule type="cellIs" dxfId="2201" priority="1242" stopIfTrue="1" operator="lessThan">
      <formula>0</formula>
    </cfRule>
  </conditionalFormatting>
  <conditionalFormatting sqref="Z312 AB312">
    <cfRule type="cellIs" dxfId="2200" priority="1239" stopIfTrue="1" operator="lessThan">
      <formula>0</formula>
    </cfRule>
  </conditionalFormatting>
  <conditionalFormatting sqref="Z312 AB312">
    <cfRule type="cellIs" dxfId="2199" priority="1238" stopIfTrue="1" operator="lessThan">
      <formula>0</formula>
    </cfRule>
  </conditionalFormatting>
  <conditionalFormatting sqref="AJ310">
    <cfRule type="cellIs" dxfId="2198" priority="1241" stopIfTrue="1" operator="lessThan">
      <formula>0</formula>
    </cfRule>
  </conditionalFormatting>
  <conditionalFormatting sqref="Z303:AF303 AH303:AI303">
    <cfRule type="cellIs" dxfId="2197" priority="1235" stopIfTrue="1" operator="lessThan">
      <formula>0</formula>
    </cfRule>
  </conditionalFormatting>
  <conditionalFormatting sqref="AD312:AF312 AH312">
    <cfRule type="cellIs" dxfId="2196" priority="1237" stopIfTrue="1" operator="lessThan">
      <formula>0</formula>
    </cfRule>
  </conditionalFormatting>
  <conditionalFormatting sqref="AD312:AF312 AH312:AI312">
    <cfRule type="cellIs" dxfId="2195" priority="1236" stopIfTrue="1" operator="lessThan">
      <formula>0</formula>
    </cfRule>
  </conditionalFormatting>
  <conditionalFormatting sqref="Y303">
    <cfRule type="cellIs" dxfId="2194" priority="1233" stopIfTrue="1" operator="lessThan">
      <formula>0</formula>
    </cfRule>
  </conditionalFormatting>
  <conditionalFormatting sqref="Y303">
    <cfRule type="cellIs" dxfId="2193" priority="1232" stopIfTrue="1" operator="lessThan">
      <formula>0</formula>
    </cfRule>
  </conditionalFormatting>
  <conditionalFormatting sqref="T311:AC311">
    <cfRule type="cellIs" dxfId="2192" priority="1231" stopIfTrue="1" operator="lessThan">
      <formula>0</formula>
    </cfRule>
  </conditionalFormatting>
  <conditionalFormatting sqref="AC314:AC317">
    <cfRule type="cellIs" dxfId="2191" priority="1227" stopIfTrue="1" operator="lessThan">
      <formula>0</formula>
    </cfRule>
  </conditionalFormatting>
  <conditionalFormatting sqref="AD320:AF321 AH320:AH321">
    <cfRule type="cellIs" dxfId="2190" priority="1221" stopIfTrue="1" operator="lessThan">
      <formula>0</formula>
    </cfRule>
  </conditionalFormatting>
  <conditionalFormatting sqref="AD320:AF321 AH320:AI321">
    <cfRule type="cellIs" dxfId="2189" priority="1220" stopIfTrue="1" operator="lessThan">
      <formula>0</formula>
    </cfRule>
  </conditionalFormatting>
  <conditionalFormatting sqref="AC331">
    <cfRule type="cellIs" dxfId="2188" priority="1219" stopIfTrue="1" operator="lessThan">
      <formula>0</formula>
    </cfRule>
  </conditionalFormatting>
  <conditionalFormatting sqref="AD332:AF333 AH332:AH333">
    <cfRule type="cellIs" dxfId="2187" priority="1213" stopIfTrue="1" operator="lessThan">
      <formula>0</formula>
    </cfRule>
  </conditionalFormatting>
  <conditionalFormatting sqref="AD332:AF333 AH332:AI333">
    <cfRule type="cellIs" dxfId="2186" priority="1212" stopIfTrue="1" operator="lessThan">
      <formula>0</formula>
    </cfRule>
  </conditionalFormatting>
  <conditionalFormatting sqref="AC337">
    <cfRule type="cellIs" dxfId="2185" priority="1210" stopIfTrue="1" operator="lessThan">
      <formula>0</formula>
    </cfRule>
  </conditionalFormatting>
  <conditionalFormatting sqref="X335">
    <cfRule type="cellIs" dxfId="2184" priority="1211" stopIfTrue="1" operator="lessThan">
      <formula>0</formula>
    </cfRule>
  </conditionalFormatting>
  <conditionalFormatting sqref="R189">
    <cfRule type="cellIs" dxfId="2183" priority="463" stopIfTrue="1" operator="lessThan">
      <formula>0</formula>
    </cfRule>
  </conditionalFormatting>
  <conditionalFormatting sqref="V342 N338:Q340 S338:S342 Y338:Y340 X338:X342">
    <cfRule type="cellIs" dxfId="2182" priority="1204" stopIfTrue="1" operator="lessThan">
      <formula>0</formula>
    </cfRule>
  </conditionalFormatting>
  <conditionalFormatting sqref="Z338:Z340">
    <cfRule type="cellIs" dxfId="2181" priority="1202" stopIfTrue="1" operator="lessThan">
      <formula>0</formula>
    </cfRule>
  </conditionalFormatting>
  <conditionalFormatting sqref="AD339:AF339 AH339">
    <cfRule type="cellIs" dxfId="2180" priority="1198" stopIfTrue="1" operator="lessThan">
      <formula>0</formula>
    </cfRule>
  </conditionalFormatting>
  <conditionalFormatting sqref="AD340:AF340 AH340">
    <cfRule type="cellIs" dxfId="2179" priority="1199" stopIfTrue="1" operator="lessThan">
      <formula>0</formula>
    </cfRule>
  </conditionalFormatting>
  <conditionalFormatting sqref="AD344:AF344 AH344">
    <cfRule type="cellIs" dxfId="2178" priority="1193" stopIfTrue="1" operator="lessThan">
      <formula>0</formula>
    </cfRule>
  </conditionalFormatting>
  <conditionalFormatting sqref="Q344">
    <cfRule type="cellIs" dxfId="2177" priority="1191" stopIfTrue="1" operator="lessThan">
      <formula>0</formula>
    </cfRule>
  </conditionalFormatting>
  <conditionalFormatting sqref="R344:U344 W344:AB344">
    <cfRule type="cellIs" dxfId="2176" priority="1194" stopIfTrue="1" operator="lessThan">
      <formula>0</formula>
    </cfRule>
  </conditionalFormatting>
  <conditionalFormatting sqref="AC344">
    <cfRule type="cellIs" dxfId="2175" priority="1196" stopIfTrue="1" operator="lessThan">
      <formula>0</formula>
    </cfRule>
  </conditionalFormatting>
  <conditionalFormatting sqref="S344 X344">
    <cfRule type="cellIs" dxfId="2174" priority="1195" stopIfTrue="1" operator="lessThan">
      <formula>0</formula>
    </cfRule>
  </conditionalFormatting>
  <conditionalFormatting sqref="AD344:AF344 AH344:AI344">
    <cfRule type="cellIs" dxfId="2173" priority="1192" stopIfTrue="1" operator="lessThan">
      <formula>0</formula>
    </cfRule>
  </conditionalFormatting>
  <conditionalFormatting sqref="AC350">
    <cfRule type="cellIs" dxfId="2172" priority="1187" stopIfTrue="1" operator="lessThan">
      <formula>0</formula>
    </cfRule>
  </conditionalFormatting>
  <conditionalFormatting sqref="T350">
    <cfRule type="cellIs" dxfId="2171" priority="1185" stopIfTrue="1" operator="lessThan">
      <formula>0</formula>
    </cfRule>
  </conditionalFormatting>
  <conditionalFormatting sqref="V344">
    <cfRule type="cellIs" dxfId="2170" priority="1188" stopIfTrue="1" operator="lessThan">
      <formula>0</formula>
    </cfRule>
  </conditionalFormatting>
  <conditionalFormatting sqref="V344">
    <cfRule type="cellIs" dxfId="2169" priority="1189" stopIfTrue="1" operator="lessThan">
      <formula>0</formula>
    </cfRule>
  </conditionalFormatting>
  <conditionalFormatting sqref="AC313">
    <cfRule type="cellIs" dxfId="2168" priority="1181" stopIfTrue="1" operator="lessThan">
      <formula>0</formula>
    </cfRule>
  </conditionalFormatting>
  <conditionalFormatting sqref="AD350:AF350 AH350:AI350">
    <cfRule type="cellIs" dxfId="2167" priority="1182" stopIfTrue="1" operator="lessThan">
      <formula>0</formula>
    </cfRule>
  </conditionalFormatting>
  <conditionalFormatting sqref="AD350:AF350 AH350">
    <cfRule type="cellIs" dxfId="2166" priority="1183" stopIfTrue="1" operator="lessThan">
      <formula>0</formula>
    </cfRule>
  </conditionalFormatting>
  <conditionalFormatting sqref="AD313:AF313 AH313">
    <cfRule type="cellIs" dxfId="2165" priority="1180" stopIfTrue="1" operator="lessThan">
      <formula>0</formula>
    </cfRule>
  </conditionalFormatting>
  <conditionalFormatting sqref="X318:AB318">
    <cfRule type="cellIs" dxfId="2164" priority="1177" stopIfTrue="1" operator="lessThan">
      <formula>0</formula>
    </cfRule>
  </conditionalFormatting>
  <conditionalFormatting sqref="AC323">
    <cfRule type="cellIs" dxfId="2163" priority="1170" stopIfTrue="1" operator="lessThan">
      <formula>0</formula>
    </cfRule>
  </conditionalFormatting>
  <conditionalFormatting sqref="AC324">
    <cfRule type="cellIs" dxfId="2162" priority="1165" stopIfTrue="1" operator="lessThan">
      <formula>0</formula>
    </cfRule>
  </conditionalFormatting>
  <conditionalFormatting sqref="AC325">
    <cfRule type="cellIs" dxfId="2161" priority="1160" stopIfTrue="1" operator="lessThan">
      <formula>0</formula>
    </cfRule>
  </conditionalFormatting>
  <conditionalFormatting sqref="Q323">
    <cfRule type="cellIs" dxfId="2160" priority="1161" stopIfTrue="1" operator="lessThan">
      <formula>0</formula>
    </cfRule>
  </conditionalFormatting>
  <conditionalFormatting sqref="Q323">
    <cfRule type="cellIs" dxfId="2159" priority="1162" stopIfTrue="1" operator="lessThan">
      <formula>0</formula>
    </cfRule>
  </conditionalFormatting>
  <conditionalFormatting sqref="AC326">
    <cfRule type="cellIs" dxfId="2158" priority="1157" stopIfTrue="1" operator="lessThan">
      <formula>0</formula>
    </cfRule>
  </conditionalFormatting>
  <conditionalFormatting sqref="AD325:AF325 AH325:AI325">
    <cfRule type="cellIs" dxfId="2157" priority="1158" stopIfTrue="1" operator="lessThan">
      <formula>0</formula>
    </cfRule>
  </conditionalFormatting>
  <conditionalFormatting sqref="AD325:AF325 AH325">
    <cfRule type="cellIs" dxfId="2156" priority="1159" stopIfTrue="1" operator="lessThan">
      <formula>0</formula>
    </cfRule>
  </conditionalFormatting>
  <conditionalFormatting sqref="V326">
    <cfRule type="cellIs" dxfId="2155" priority="1152" stopIfTrue="1" operator="lessThan">
      <formula>0</formula>
    </cfRule>
  </conditionalFormatting>
  <conditionalFormatting sqref="AD326:AF326 AH326:AI326">
    <cfRule type="cellIs" dxfId="2154" priority="1153" stopIfTrue="1" operator="lessThan">
      <formula>0</formula>
    </cfRule>
  </conditionalFormatting>
  <conditionalFormatting sqref="AD326:AF326 AH326">
    <cfRule type="cellIs" dxfId="2153" priority="1154" stopIfTrue="1" operator="lessThan">
      <formula>0</formula>
    </cfRule>
  </conditionalFormatting>
  <conditionalFormatting sqref="V326">
    <cfRule type="cellIs" dxfId="2152" priority="1151" stopIfTrue="1" operator="lessThan">
      <formula>0</formula>
    </cfRule>
  </conditionalFormatting>
  <conditionalFormatting sqref="AC327">
    <cfRule type="cellIs" dxfId="2151" priority="1150" stopIfTrue="1" operator="lessThan">
      <formula>0</formula>
    </cfRule>
  </conditionalFormatting>
  <conditionalFormatting sqref="X327:AB327">
    <cfRule type="cellIs" dxfId="2150" priority="1149" stopIfTrue="1" operator="lessThan">
      <formula>0</formula>
    </cfRule>
  </conditionalFormatting>
  <conditionalFormatting sqref="AC330">
    <cfRule type="cellIs" dxfId="2149" priority="1136" stopIfTrue="1" operator="lessThan">
      <formula>0</formula>
    </cfRule>
  </conditionalFormatting>
  <conditionalFormatting sqref="AD329:AF329 AH329">
    <cfRule type="cellIs" dxfId="2148" priority="1140" stopIfTrue="1" operator="lessThan">
      <formula>0</formula>
    </cfRule>
  </conditionalFormatting>
  <conditionalFormatting sqref="V329">
    <cfRule type="cellIs" dxfId="2147" priority="1138" stopIfTrue="1" operator="lessThan">
      <formula>0</formula>
    </cfRule>
  </conditionalFormatting>
  <conditionalFormatting sqref="V329">
    <cfRule type="cellIs" dxfId="2146" priority="1137" stopIfTrue="1" operator="lessThan">
      <formula>0</formula>
    </cfRule>
  </conditionalFormatting>
  <conditionalFormatting sqref="AC329">
    <cfRule type="cellIs" dxfId="2145" priority="1143" stopIfTrue="1" operator="lessThan">
      <formula>0</formula>
    </cfRule>
  </conditionalFormatting>
  <conditionalFormatting sqref="W329:AB329">
    <cfRule type="cellIs" dxfId="2144" priority="1142" stopIfTrue="1" operator="lessThan">
      <formula>0</formula>
    </cfRule>
  </conditionalFormatting>
  <conditionalFormatting sqref="S343 X343 V343">
    <cfRule type="cellIs" dxfId="2143" priority="1129" stopIfTrue="1" operator="lessThan">
      <formula>0</formula>
    </cfRule>
  </conditionalFormatting>
  <conditionalFormatting sqref="AC336">
    <cfRule type="cellIs" dxfId="2142" priority="1133" stopIfTrue="1" operator="lessThan">
      <formula>0</formula>
    </cfRule>
  </conditionalFormatting>
  <conditionalFormatting sqref="AC345">
    <cfRule type="cellIs" dxfId="2141" priority="1126" stopIfTrue="1" operator="lessThan">
      <formula>0</formula>
    </cfRule>
  </conditionalFormatting>
  <conditionalFormatting sqref="AD343:AF343 AH343">
    <cfRule type="cellIs" dxfId="2140" priority="1128" stopIfTrue="1" operator="lessThan">
      <formula>0</formula>
    </cfRule>
  </conditionalFormatting>
  <conditionalFormatting sqref="V345">
    <cfRule type="cellIs" dxfId="2139" priority="1121" stopIfTrue="1" operator="lessThan">
      <formula>0</formula>
    </cfRule>
  </conditionalFormatting>
  <conditionalFormatting sqref="V345">
    <cfRule type="cellIs" dxfId="2138" priority="1120" stopIfTrue="1" operator="lessThan">
      <formula>0</formula>
    </cfRule>
  </conditionalFormatting>
  <conditionalFormatting sqref="AD347:AF347 AH347">
    <cfRule type="cellIs" dxfId="2137" priority="1116" stopIfTrue="1" operator="lessThan">
      <formula>0</formula>
    </cfRule>
  </conditionalFormatting>
  <conditionalFormatting sqref="R347:U347 W347:AB347">
    <cfRule type="cellIs" dxfId="2136" priority="1117" stopIfTrue="1" operator="lessThan">
      <formula>0</formula>
    </cfRule>
  </conditionalFormatting>
  <conditionalFormatting sqref="AC347">
    <cfRule type="cellIs" dxfId="2135" priority="1119" stopIfTrue="1" operator="lessThan">
      <formula>0</formula>
    </cfRule>
  </conditionalFormatting>
  <conditionalFormatting sqref="S347 X347">
    <cfRule type="cellIs" dxfId="2134" priority="1118" stopIfTrue="1" operator="lessThan">
      <formula>0</formula>
    </cfRule>
  </conditionalFormatting>
  <conditionalFormatting sqref="AD347:AF347 AH347:AI347">
    <cfRule type="cellIs" dxfId="2133" priority="1115" stopIfTrue="1" operator="lessThan">
      <formula>0</formula>
    </cfRule>
  </conditionalFormatting>
  <conditionalFormatting sqref="V347">
    <cfRule type="cellIs" dxfId="2132" priority="1114" stopIfTrue="1" operator="lessThan">
      <formula>0</formula>
    </cfRule>
  </conditionalFormatting>
  <conditionalFormatting sqref="S348 X348">
    <cfRule type="cellIs" dxfId="2131" priority="1109" stopIfTrue="1" operator="lessThan">
      <formula>0</formula>
    </cfRule>
  </conditionalFormatting>
  <conditionalFormatting sqref="AC349">
    <cfRule type="cellIs" dxfId="2130" priority="1101" stopIfTrue="1" operator="lessThan">
      <formula>0</formula>
    </cfRule>
  </conditionalFormatting>
  <conditionalFormatting sqref="P348:Q348">
    <cfRule type="cellIs" dxfId="2129" priority="1102" stopIfTrue="1" operator="lessThan">
      <formula>0</formula>
    </cfRule>
  </conditionalFormatting>
  <conditionalFormatting sqref="P348:Q348">
    <cfRule type="cellIs" dxfId="2128" priority="1103" stopIfTrue="1" operator="lessThan">
      <formula>0</formula>
    </cfRule>
  </conditionalFormatting>
  <conditionalFormatting sqref="Q349">
    <cfRule type="cellIs" dxfId="2127" priority="1094" stopIfTrue="1" operator="lessThan">
      <formula>0</formula>
    </cfRule>
  </conditionalFormatting>
  <conditionalFormatting sqref="V349">
    <cfRule type="cellIs" dxfId="2126" priority="1095" stopIfTrue="1" operator="lessThan">
      <formula>0</formula>
    </cfRule>
  </conditionalFormatting>
  <conditionalFormatting sqref="V349">
    <cfRule type="cellIs" dxfId="2125" priority="1096" stopIfTrue="1" operator="lessThan">
      <formula>0</formula>
    </cfRule>
  </conditionalFormatting>
  <conditionalFormatting sqref="Q349">
    <cfRule type="cellIs" dxfId="2124" priority="1093" stopIfTrue="1" operator="lessThan">
      <formula>0</formula>
    </cfRule>
  </conditionalFormatting>
  <conditionalFormatting sqref="P345:Q345">
    <cfRule type="cellIs" dxfId="2123" priority="1089" stopIfTrue="1" operator="lessThan">
      <formula>0</formula>
    </cfRule>
  </conditionalFormatting>
  <conditionalFormatting sqref="T349">
    <cfRule type="cellIs" dxfId="2122" priority="1091" stopIfTrue="1" operator="lessThan">
      <formula>0</formula>
    </cfRule>
  </conditionalFormatting>
  <conditionalFormatting sqref="P345:Q345">
    <cfRule type="cellIs" dxfId="2121" priority="1088" stopIfTrue="1" operator="lessThan">
      <formula>0</formula>
    </cfRule>
  </conditionalFormatting>
  <conditionalFormatting sqref="AB331">
    <cfRule type="cellIs" dxfId="2120" priority="1086" stopIfTrue="1" operator="lessThan">
      <formula>0</formula>
    </cfRule>
  </conditionalFormatting>
  <conditionalFormatting sqref="AB331">
    <cfRule type="cellIs" dxfId="2119" priority="1087" stopIfTrue="1" operator="lessThan">
      <formula>0</formula>
    </cfRule>
  </conditionalFormatting>
  <conditionalFormatting sqref="U351:W353 U354:Y354 AA354 X351 Y351:AB353">
    <cfRule type="cellIs" dxfId="2118" priority="1082" stopIfTrue="1" operator="lessThan">
      <formula>0</formula>
    </cfRule>
  </conditionalFormatting>
  <conditionalFormatting sqref="Z331">
    <cfRule type="cellIs" dxfId="2117" priority="1085" stopIfTrue="1" operator="lessThan">
      <formula>0</formula>
    </cfRule>
  </conditionalFormatting>
  <conditionalFormatting sqref="AB354">
    <cfRule type="cellIs" dxfId="2116" priority="1075" stopIfTrue="1" operator="lessThan">
      <formula>0</formula>
    </cfRule>
  </conditionalFormatting>
  <conditionalFormatting sqref="Z354">
    <cfRule type="cellIs" dxfId="2115" priority="1076" stopIfTrue="1" operator="lessThan">
      <formula>0</formula>
    </cfRule>
  </conditionalFormatting>
  <conditionalFormatting sqref="Z354">
    <cfRule type="cellIs" dxfId="2114" priority="1077" stopIfTrue="1" operator="lessThan">
      <formula>0</formula>
    </cfRule>
  </conditionalFormatting>
  <conditionalFormatting sqref="AB354">
    <cfRule type="cellIs" dxfId="2113" priority="1074" stopIfTrue="1" operator="lessThan">
      <formula>0</formula>
    </cfRule>
  </conditionalFormatting>
  <conditionalFormatting sqref="AD356:AF357 AH356:AH357 AH359:AH361 AD359:AF361">
    <cfRule type="cellIs" dxfId="2112" priority="1070" stopIfTrue="1" operator="lessThan">
      <formula>0</formula>
    </cfRule>
  </conditionalFormatting>
  <conditionalFormatting sqref="X356:AB356 X359:AB360">
    <cfRule type="cellIs" dxfId="2111" priority="1071" stopIfTrue="1" operator="lessThan">
      <formula>0</formula>
    </cfRule>
  </conditionalFormatting>
  <conditionalFormatting sqref="AC356:AC357 AC359:AC361">
    <cfRule type="cellIs" dxfId="2110" priority="1073" stopIfTrue="1" operator="lessThan">
      <formula>0</formula>
    </cfRule>
  </conditionalFormatting>
  <conditionalFormatting sqref="T357:T358 I359:L361 D356:H361 I356:S358 M361:AA361 X356:X357 M359:V359 M360:U360 Z359:AB360 U358 X359:X360">
    <cfRule type="cellIs" dxfId="2109" priority="1072" stopIfTrue="1" operator="lessThan">
      <formula>0</formula>
    </cfRule>
  </conditionalFormatting>
  <conditionalFormatting sqref="AD356:AF357 AH356:AI357 AH359:AI361 AD359:AF361">
    <cfRule type="cellIs" dxfId="2108" priority="1069" stopIfTrue="1" operator="lessThan">
      <formula>0</formula>
    </cfRule>
  </conditionalFormatting>
  <conditionalFormatting sqref="AB361">
    <cfRule type="cellIs" dxfId="2107" priority="1068" stopIfTrue="1" operator="lessThan">
      <formula>0</formula>
    </cfRule>
  </conditionalFormatting>
  <conditionalFormatting sqref="AD362:AF362 AH362">
    <cfRule type="cellIs" dxfId="2106" priority="1062" stopIfTrue="1" operator="lessThan">
      <formula>0</formula>
    </cfRule>
  </conditionalFormatting>
  <conditionalFormatting sqref="X362:AB362">
    <cfRule type="cellIs" dxfId="2105" priority="1063" stopIfTrue="1" operator="lessThan">
      <formula>0</formula>
    </cfRule>
  </conditionalFormatting>
  <conditionalFormatting sqref="AC362">
    <cfRule type="cellIs" dxfId="2104" priority="1065" stopIfTrue="1" operator="lessThan">
      <formula>0</formula>
    </cfRule>
  </conditionalFormatting>
  <conditionalFormatting sqref="X362:AB362">
    <cfRule type="cellIs" dxfId="2103" priority="1064" stopIfTrue="1" operator="lessThan">
      <formula>0</formula>
    </cfRule>
  </conditionalFormatting>
  <conditionalFormatting sqref="AD362:AF362 AH362:AI362">
    <cfRule type="cellIs" dxfId="2102" priority="1061" stopIfTrue="1" operator="lessThan">
      <formula>0</formula>
    </cfRule>
  </conditionalFormatting>
  <conditionalFormatting sqref="AD364:AF364 AH364">
    <cfRule type="cellIs" dxfId="2101" priority="1057" stopIfTrue="1" operator="lessThan">
      <formula>0</formula>
    </cfRule>
  </conditionalFormatting>
  <conditionalFormatting sqref="AC363">
    <cfRule type="cellIs" dxfId="2100" priority="1055" stopIfTrue="1" operator="lessThan">
      <formula>0</formula>
    </cfRule>
  </conditionalFormatting>
  <conditionalFormatting sqref="O364:AB364">
    <cfRule type="cellIs" dxfId="2099" priority="1058" stopIfTrue="1" operator="lessThan">
      <formula>0</formula>
    </cfRule>
  </conditionalFormatting>
  <conditionalFormatting sqref="AC364">
    <cfRule type="cellIs" dxfId="2098" priority="1060" stopIfTrue="1" operator="lessThan">
      <formula>0</formula>
    </cfRule>
  </conditionalFormatting>
  <conditionalFormatting sqref="O364:AB364">
    <cfRule type="cellIs" dxfId="2097" priority="1059" stopIfTrue="1" operator="lessThan">
      <formula>0</formula>
    </cfRule>
  </conditionalFormatting>
  <conditionalFormatting sqref="AD364:AF364 AH364:AI364">
    <cfRule type="cellIs" dxfId="2096" priority="1056" stopIfTrue="1" operator="lessThan">
      <formula>0</formula>
    </cfRule>
  </conditionalFormatting>
  <conditionalFormatting sqref="Z363">
    <cfRule type="cellIs" dxfId="2095" priority="1048" stopIfTrue="1" operator="lessThan">
      <formula>0</formula>
    </cfRule>
  </conditionalFormatting>
  <conditionalFormatting sqref="M369:AB369 M368:Y368 AA368">
    <cfRule type="cellIs" dxfId="2094" priority="1030" stopIfTrue="1" operator="lessThan">
      <formula>0</formula>
    </cfRule>
  </conditionalFormatting>
  <conditionalFormatting sqref="AA368">
    <cfRule type="cellIs" dxfId="2093" priority="1029" stopIfTrue="1" operator="lessThan">
      <formula>0</formula>
    </cfRule>
  </conditionalFormatting>
  <conditionalFormatting sqref="T363">
    <cfRule type="cellIs" dxfId="2092" priority="1046" stopIfTrue="1" operator="lessThan">
      <formula>0</formula>
    </cfRule>
  </conditionalFormatting>
  <conditionalFormatting sqref="T363">
    <cfRule type="cellIs" dxfId="2091" priority="1045" stopIfTrue="1" operator="lessThan">
      <formula>0</formula>
    </cfRule>
  </conditionalFormatting>
  <conditionalFormatting sqref="AB363">
    <cfRule type="cellIs" dxfId="2090" priority="1049" stopIfTrue="1" operator="lessThan">
      <formula>0</formula>
    </cfRule>
  </conditionalFormatting>
  <conditionalFormatting sqref="AB363">
    <cfRule type="cellIs" dxfId="2089" priority="1050" stopIfTrue="1" operator="lessThan">
      <formula>0</formula>
    </cfRule>
  </conditionalFormatting>
  <conditionalFormatting sqref="Z363">
    <cfRule type="cellIs" dxfId="2088" priority="1047" stopIfTrue="1" operator="lessThan">
      <formula>0</formula>
    </cfRule>
  </conditionalFormatting>
  <conditionalFormatting sqref="M364">
    <cfRule type="cellIs" dxfId="2087" priority="1043" stopIfTrue="1" operator="lessThan">
      <formula>0</formula>
    </cfRule>
  </conditionalFormatting>
  <conditionalFormatting sqref="M364">
    <cfRule type="cellIs" dxfId="2086" priority="1044" stopIfTrue="1" operator="lessThan">
      <formula>0</formula>
    </cfRule>
  </conditionalFormatting>
  <conditionalFormatting sqref="Z366 AB366">
    <cfRule type="cellIs" dxfId="2085" priority="1039" stopIfTrue="1" operator="lessThan">
      <formula>0</formula>
    </cfRule>
  </conditionalFormatting>
  <conditionalFormatting sqref="AD365:AF366 AH365:AH366">
    <cfRule type="cellIs" dxfId="2084" priority="1037" stopIfTrue="1" operator="lessThan">
      <formula>0</formula>
    </cfRule>
  </conditionalFormatting>
  <conditionalFormatting sqref="AD365:AF366 AH365:AI366">
    <cfRule type="cellIs" dxfId="2083" priority="1036" stopIfTrue="1" operator="lessThan">
      <formula>0</formula>
    </cfRule>
  </conditionalFormatting>
  <conditionalFormatting sqref="N364">
    <cfRule type="cellIs" dxfId="2082" priority="1042" stopIfTrue="1" operator="lessThan">
      <formula>0</formula>
    </cfRule>
  </conditionalFormatting>
  <conditionalFormatting sqref="Z366 AB366">
    <cfRule type="cellIs" dxfId="2081" priority="1038" stopIfTrue="1" operator="lessThan">
      <formula>0</formula>
    </cfRule>
  </conditionalFormatting>
  <conditionalFormatting sqref="AJ366">
    <cfRule type="cellIs" dxfId="2080" priority="1035" stopIfTrue="1" operator="lessThan">
      <formula>0</formula>
    </cfRule>
  </conditionalFormatting>
  <conditionalFormatting sqref="AD368:AF369 AH368:AI369">
    <cfRule type="cellIs" dxfId="2079" priority="1027" stopIfTrue="1" operator="lessThan">
      <formula>0</formula>
    </cfRule>
  </conditionalFormatting>
  <conditionalFormatting sqref="AD368:AF369 AH368:AH369">
    <cfRule type="cellIs" dxfId="2078" priority="1028" stopIfTrue="1" operator="lessThan">
      <formula>0</formula>
    </cfRule>
  </conditionalFormatting>
  <conditionalFormatting sqref="Z371 AB371">
    <cfRule type="cellIs" dxfId="2077" priority="1021" stopIfTrue="1" operator="lessThan">
      <formula>0</formula>
    </cfRule>
  </conditionalFormatting>
  <conditionalFormatting sqref="Z368">
    <cfRule type="cellIs" dxfId="2076" priority="1024" stopIfTrue="1" operator="lessThan">
      <formula>0</formula>
    </cfRule>
  </conditionalFormatting>
  <conditionalFormatting sqref="Z371 AB371">
    <cfRule type="cellIs" dxfId="2075" priority="1020" stopIfTrue="1" operator="lessThan">
      <formula>0</formula>
    </cfRule>
  </conditionalFormatting>
  <conditionalFormatting sqref="AD370:AF371 AH370:AH371">
    <cfRule type="cellIs" dxfId="2074" priority="1019" stopIfTrue="1" operator="lessThan">
      <formula>0</formula>
    </cfRule>
  </conditionalFormatting>
  <conditionalFormatting sqref="AC372">
    <cfRule type="cellIs" dxfId="2073" priority="1016" stopIfTrue="1" operator="lessThan">
      <formula>0</formula>
    </cfRule>
  </conditionalFormatting>
  <conditionalFormatting sqref="AD373:AF374 AH373:AH374">
    <cfRule type="cellIs" dxfId="2072" priority="1012" stopIfTrue="1" operator="lessThan">
      <formula>0</formula>
    </cfRule>
  </conditionalFormatting>
  <conditionalFormatting sqref="AC375:AC377">
    <cfRule type="cellIs" dxfId="2071" priority="1010" stopIfTrue="1" operator="lessThan">
      <formula>0</formula>
    </cfRule>
  </conditionalFormatting>
  <conditionalFormatting sqref="P377:S377">
    <cfRule type="cellIs" dxfId="2070" priority="1008" stopIfTrue="1" operator="lessThan">
      <formula>0</formula>
    </cfRule>
  </conditionalFormatting>
  <conditionalFormatting sqref="AC373:AC374">
    <cfRule type="cellIs" dxfId="2069" priority="1013" stopIfTrue="1" operator="lessThan">
      <formula>0</formula>
    </cfRule>
  </conditionalFormatting>
  <conditionalFormatting sqref="AD373:AF374 AH373:AI374">
    <cfRule type="cellIs" dxfId="2068" priority="1011" stopIfTrue="1" operator="lessThan">
      <formula>0</formula>
    </cfRule>
  </conditionalFormatting>
  <conditionalFormatting sqref="X376:AB376">
    <cfRule type="cellIs" dxfId="2067" priority="1007" stopIfTrue="1" operator="lessThan">
      <formula>0</formula>
    </cfRule>
  </conditionalFormatting>
  <conditionalFormatting sqref="AD375:AF377 AH375:AH377">
    <cfRule type="cellIs" dxfId="2066" priority="1006" stopIfTrue="1" operator="lessThan">
      <formula>0</formula>
    </cfRule>
  </conditionalFormatting>
  <conditionalFormatting sqref="AD375:AF377 AH375:AI377">
    <cfRule type="cellIs" dxfId="2065" priority="1005" stopIfTrue="1" operator="lessThan">
      <formula>0</formula>
    </cfRule>
  </conditionalFormatting>
  <conditionalFormatting sqref="AD378:AF378 AH378">
    <cfRule type="cellIs" dxfId="2064" priority="1001" stopIfTrue="1" operator="lessThan">
      <formula>0</formula>
    </cfRule>
  </conditionalFormatting>
  <conditionalFormatting sqref="S378:V378 Y378:Z378 AB378">
    <cfRule type="cellIs" dxfId="2063" priority="1002" stopIfTrue="1" operator="lessThan">
      <formula>0</formula>
    </cfRule>
  </conditionalFormatting>
  <conditionalFormatting sqref="AC378">
    <cfRule type="cellIs" dxfId="2062" priority="1004" stopIfTrue="1" operator="lessThan">
      <formula>0</formula>
    </cfRule>
  </conditionalFormatting>
  <conditionalFormatting sqref="S378:V378 Y378:Z378 AB378">
    <cfRule type="cellIs" dxfId="2061" priority="1003" stopIfTrue="1" operator="lessThan">
      <formula>0</formula>
    </cfRule>
  </conditionalFormatting>
  <conditionalFormatting sqref="AD378:AF378 AH378:AI378">
    <cfRule type="cellIs" dxfId="2060" priority="1000" stopIfTrue="1" operator="lessThan">
      <formula>0</formula>
    </cfRule>
  </conditionalFormatting>
  <conditionalFormatting sqref="X378">
    <cfRule type="cellIs" dxfId="2059" priority="999" stopIfTrue="1" operator="lessThan">
      <formula>0</formula>
    </cfRule>
  </conditionalFormatting>
  <conditionalFormatting sqref="X378">
    <cfRule type="cellIs" dxfId="2058" priority="998" stopIfTrue="1" operator="lessThan">
      <formula>0</formula>
    </cfRule>
  </conditionalFormatting>
  <conditionalFormatting sqref="R378">
    <cfRule type="cellIs" dxfId="2057" priority="997" stopIfTrue="1" operator="lessThan">
      <formula>0</formula>
    </cfRule>
  </conditionalFormatting>
  <conditionalFormatting sqref="R378">
    <cfRule type="cellIs" dxfId="2056" priority="996" stopIfTrue="1" operator="lessThan">
      <formula>0</formula>
    </cfRule>
  </conditionalFormatting>
  <conditionalFormatting sqref="AC379">
    <cfRule type="cellIs" dxfId="2055" priority="995" stopIfTrue="1" operator="lessThan">
      <formula>0</formula>
    </cfRule>
  </conditionalFormatting>
  <conditionalFormatting sqref="AD379:AF379 AH379">
    <cfRule type="cellIs" dxfId="2054" priority="992" stopIfTrue="1" operator="lessThan">
      <formula>0</formula>
    </cfRule>
  </conditionalFormatting>
  <conditionalFormatting sqref="N379:O379 T379:AB379">
    <cfRule type="cellIs" dxfId="2053" priority="994" stopIfTrue="1" operator="lessThan">
      <formula>0</formula>
    </cfRule>
  </conditionalFormatting>
  <conditionalFormatting sqref="P379:S379">
    <cfRule type="cellIs" dxfId="2052" priority="993" stopIfTrue="1" operator="lessThan">
      <formula>0</formula>
    </cfRule>
  </conditionalFormatting>
  <conditionalFormatting sqref="AD379:AF379 AH379:AI379">
    <cfRule type="cellIs" dxfId="2051" priority="991" stopIfTrue="1" operator="lessThan">
      <formula>0</formula>
    </cfRule>
  </conditionalFormatting>
  <conditionalFormatting sqref="AC382">
    <cfRule type="cellIs" dxfId="2050" priority="989" stopIfTrue="1" operator="lessThan">
      <formula>0</formula>
    </cfRule>
  </conditionalFormatting>
  <conditionalFormatting sqref="M379">
    <cfRule type="cellIs" dxfId="2049" priority="990" stopIfTrue="1" operator="lessThan">
      <formula>0</formula>
    </cfRule>
  </conditionalFormatting>
  <conditionalFormatting sqref="X382">
    <cfRule type="cellIs" dxfId="2048" priority="984" stopIfTrue="1" operator="lessThan">
      <formula>0</formula>
    </cfRule>
  </conditionalFormatting>
  <conditionalFormatting sqref="AD382:AF382 AH382:AI382">
    <cfRule type="cellIs" dxfId="2047" priority="985" stopIfTrue="1" operator="lessThan">
      <formula>0</formula>
    </cfRule>
  </conditionalFormatting>
  <conditionalFormatting sqref="AD382:AF382 AH382">
    <cfRule type="cellIs" dxfId="2046" priority="986" stopIfTrue="1" operator="lessThan">
      <formula>0</formula>
    </cfRule>
  </conditionalFormatting>
  <conditionalFormatting sqref="X382">
    <cfRule type="cellIs" dxfId="2045" priority="983" stopIfTrue="1" operator="lessThan">
      <formula>0</formula>
    </cfRule>
  </conditionalFormatting>
  <conditionalFormatting sqref="AC383">
    <cfRule type="cellIs" dxfId="2044" priority="982" stopIfTrue="1" operator="lessThan">
      <formula>0</formula>
    </cfRule>
  </conditionalFormatting>
  <conditionalFormatting sqref="Y389 AA389 N390:X390 P387 O388 R387:S388 V387:V388 Z387:Z388 AB387:AB388 X386:AB386 Z390 AB390">
    <cfRule type="cellIs" dxfId="2043" priority="977" stopIfTrue="1" operator="lessThan">
      <formula>0</formula>
    </cfRule>
  </conditionalFormatting>
  <conditionalFormatting sqref="M390">
    <cfRule type="cellIs" dxfId="2042" priority="976" stopIfTrue="1" operator="lessThan">
      <formula>0</formula>
    </cfRule>
  </conditionalFormatting>
  <conditionalFormatting sqref="W389:W390">
    <cfRule type="cellIs" dxfId="2041" priority="972" stopIfTrue="1" operator="lessThan">
      <formula>0</formula>
    </cfRule>
  </conditionalFormatting>
  <conditionalFormatting sqref="O389:V390 X386 X389:Y389 X390">
    <cfRule type="cellIs" dxfId="2040" priority="975" stopIfTrue="1" operator="lessThan">
      <formula>0</formula>
    </cfRule>
  </conditionalFormatting>
  <conditionalFormatting sqref="Z389:AA389">
    <cfRule type="cellIs" dxfId="2039" priority="974" stopIfTrue="1" operator="lessThan">
      <formula>0</formula>
    </cfRule>
  </conditionalFormatting>
  <conditionalFormatting sqref="P387 O388 R387:S388 V387:V388 Z387:Z388 AB387:AB388 X386:AB386 Z390 AB390">
    <cfRule type="cellIs" dxfId="2038" priority="971" stopIfTrue="1" operator="lessThan">
      <formula>0</formula>
    </cfRule>
  </conditionalFormatting>
  <conditionalFormatting sqref="AD384:AF388 AH384:AH388">
    <cfRule type="cellIs" dxfId="2037" priority="970" stopIfTrue="1" operator="lessThan">
      <formula>0</formula>
    </cfRule>
  </conditionalFormatting>
  <conditionalFormatting sqref="AD390:AF390 AH390">
    <cfRule type="cellIs" dxfId="2036" priority="969" stopIfTrue="1" operator="lessThan">
      <formula>0</formula>
    </cfRule>
  </conditionalFormatting>
  <conditionalFormatting sqref="V387:V388">
    <cfRule type="cellIs" dxfId="2035" priority="963" stopIfTrue="1" operator="lessThan">
      <formula>0</formula>
    </cfRule>
  </conditionalFormatting>
  <conditionalFormatting sqref="AB390">
    <cfRule type="cellIs" dxfId="2034" priority="965" stopIfTrue="1" operator="lessThan">
      <formula>0</formula>
    </cfRule>
  </conditionalFormatting>
  <conditionalFormatting sqref="P388:Q388">
    <cfRule type="cellIs" dxfId="2033" priority="959" stopIfTrue="1" operator="lessThan">
      <formula>0</formula>
    </cfRule>
  </conditionalFormatting>
  <conditionalFormatting sqref="Q387">
    <cfRule type="cellIs" dxfId="2032" priority="957" stopIfTrue="1" operator="lessThan">
      <formula>0</formula>
    </cfRule>
  </conditionalFormatting>
  <conditionalFormatting sqref="AA387:AA388">
    <cfRule type="cellIs" dxfId="2031" priority="953" stopIfTrue="1" operator="lessThan">
      <formula>0</formula>
    </cfRule>
  </conditionalFormatting>
  <conditionalFormatting sqref="N391:AB393">
    <cfRule type="cellIs" dxfId="2030" priority="950" stopIfTrue="1" operator="lessThan">
      <formula>0</formula>
    </cfRule>
  </conditionalFormatting>
  <conditionalFormatting sqref="M391:M393">
    <cfRule type="cellIs" dxfId="2029" priority="949" stopIfTrue="1" operator="lessThan">
      <formula>0</formula>
    </cfRule>
  </conditionalFormatting>
  <conditionalFormatting sqref="AD393:AF393 AH393">
    <cfRule type="cellIs" dxfId="2028" priority="946" stopIfTrue="1" operator="lessThan">
      <formula>0</formula>
    </cfRule>
  </conditionalFormatting>
  <conditionalFormatting sqref="AD391:AF393 AH391:AI393">
    <cfRule type="cellIs" dxfId="2027" priority="945" stopIfTrue="1" operator="lessThan">
      <formula>0</formula>
    </cfRule>
  </conditionalFormatting>
  <conditionalFormatting sqref="AD391:AF391 AH391">
    <cfRule type="cellIs" dxfId="2026" priority="948" stopIfTrue="1" operator="lessThan">
      <formula>0</formula>
    </cfRule>
  </conditionalFormatting>
  <conditionalFormatting sqref="AD392:AF392 AH392">
    <cfRule type="cellIs" dxfId="2025" priority="947" stopIfTrue="1" operator="lessThan">
      <formula>0</formula>
    </cfRule>
  </conditionalFormatting>
  <conditionalFormatting sqref="AD391:AF391 AH391">
    <cfRule type="cellIs" dxfId="2024" priority="944" stopIfTrue="1" operator="lessThan">
      <formula>0</formula>
    </cfRule>
  </conditionalFormatting>
  <conditionalFormatting sqref="AD392:AF392 AH392">
    <cfRule type="cellIs" dxfId="2023" priority="943" stopIfTrue="1" operator="lessThan">
      <formula>0</formula>
    </cfRule>
  </conditionalFormatting>
  <conditionalFormatting sqref="AC394:AC396">
    <cfRule type="cellIs" dxfId="2022" priority="938" stopIfTrue="1" operator="lessThan">
      <formula>0</formula>
    </cfRule>
  </conditionalFormatting>
  <conditionalFormatting sqref="N394:AB395 N396:W396 AB396">
    <cfRule type="cellIs" dxfId="2021" priority="937" stopIfTrue="1" operator="lessThan">
      <formula>0</formula>
    </cfRule>
  </conditionalFormatting>
  <conditionalFormatting sqref="AD394:AF395 AH394:AH395">
    <cfRule type="cellIs" dxfId="2020" priority="932" stopIfTrue="1" operator="lessThan">
      <formula>0</formula>
    </cfRule>
  </conditionalFormatting>
  <conditionalFormatting sqref="AD396:AF397 AH396:AI397">
    <cfRule type="cellIs" dxfId="2019" priority="927" stopIfTrue="1" operator="lessThan">
      <formula>0</formula>
    </cfRule>
  </conditionalFormatting>
  <conditionalFormatting sqref="AK396:AK397">
    <cfRule type="cellIs" dxfId="2018" priority="929" stopIfTrue="1" operator="lessThan">
      <formula>0</formula>
    </cfRule>
  </conditionalFormatting>
  <conditionalFormatting sqref="AD396:AF397 AH396:AI397">
    <cfRule type="cellIs" dxfId="2017" priority="926" stopIfTrue="1" operator="lessThan">
      <formula>0</formula>
    </cfRule>
  </conditionalFormatting>
  <conditionalFormatting sqref="AK398">
    <cfRule type="cellIs" dxfId="2016" priority="922" stopIfTrue="1" operator="lessThan">
      <formula>0</formula>
    </cfRule>
  </conditionalFormatting>
  <conditionalFormatting sqref="L398">
    <cfRule type="cellIs" dxfId="2015" priority="925" stopIfTrue="1" operator="lessThan">
      <formula>0</formula>
    </cfRule>
  </conditionalFormatting>
  <conditionalFormatting sqref="X388">
    <cfRule type="cellIs" dxfId="2014" priority="918" stopIfTrue="1" operator="lessThan">
      <formula>0</formula>
    </cfRule>
  </conditionalFormatting>
  <conditionalFormatting sqref="AD398:AF398 AH398:AI398">
    <cfRule type="cellIs" dxfId="2013" priority="920" stopIfTrue="1" operator="lessThan">
      <formula>0</formula>
    </cfRule>
  </conditionalFormatting>
  <conditionalFormatting sqref="X388">
    <cfRule type="cellIs" dxfId="2012" priority="916" stopIfTrue="1" operator="lessThan">
      <formula>0</formula>
    </cfRule>
  </conditionalFormatting>
  <conditionalFormatting sqref="M397:AB397">
    <cfRule type="cellIs" dxfId="2011" priority="914" stopIfTrue="1" operator="lessThan">
      <formula>0</formula>
    </cfRule>
  </conditionalFormatting>
  <conditionalFormatting sqref="R133">
    <cfRule type="cellIs" dxfId="2010" priority="901" stopIfTrue="1" operator="lessThan">
      <formula>0</formula>
    </cfRule>
  </conditionalFormatting>
  <conditionalFormatting sqref="M398:AB398">
    <cfRule type="cellIs" dxfId="2009" priority="911" stopIfTrue="1" operator="lessThan">
      <formula>0</formula>
    </cfRule>
  </conditionalFormatting>
  <conditionalFormatting sqref="S133:AB133">
    <cfRule type="cellIs" dxfId="2008" priority="905" stopIfTrue="1" operator="lessThan">
      <formula>0</formula>
    </cfRule>
  </conditionalFormatting>
  <conditionalFormatting sqref="P168">
    <cfRule type="cellIs" dxfId="2007" priority="894" stopIfTrue="1" operator="lessThan">
      <formula>0</formula>
    </cfRule>
  </conditionalFormatting>
  <conditionalFormatting sqref="Q168">
    <cfRule type="cellIs" dxfId="2006" priority="896" stopIfTrue="1" operator="lessThan">
      <formula>0</formula>
    </cfRule>
  </conditionalFormatting>
  <conditionalFormatting sqref="AC398">
    <cfRule type="cellIs" dxfId="2005" priority="912" stopIfTrue="1" operator="lessThan">
      <formula>0</formula>
    </cfRule>
  </conditionalFormatting>
  <conditionalFormatting sqref="X396:Z396">
    <cfRule type="cellIs" dxfId="2004" priority="907" stopIfTrue="1" operator="lessThan">
      <formula>0</formula>
    </cfRule>
  </conditionalFormatting>
  <conditionalFormatting sqref="AD133:AF133 AH133">
    <cfRule type="cellIs" dxfId="2003" priority="903" stopIfTrue="1" operator="lessThan">
      <formula>0</formula>
    </cfRule>
  </conditionalFormatting>
  <conditionalFormatting sqref="X396:Z396">
    <cfRule type="cellIs" dxfId="2002" priority="909" stopIfTrue="1" operator="lessThan">
      <formula>0</formula>
    </cfRule>
  </conditionalFormatting>
  <conditionalFormatting sqref="S133:AB133">
    <cfRule type="cellIs" dxfId="2001" priority="904" stopIfTrue="1" operator="lessThan">
      <formula>0</formula>
    </cfRule>
  </conditionalFormatting>
  <conditionalFormatting sqref="AC133">
    <cfRule type="cellIs" dxfId="2000" priority="899" stopIfTrue="1" operator="lessThan">
      <formula>0</formula>
    </cfRule>
  </conditionalFormatting>
  <conditionalFormatting sqref="AC133">
    <cfRule type="cellIs" dxfId="1999" priority="898" stopIfTrue="1" operator="lessThan">
      <formula>0</formula>
    </cfRule>
  </conditionalFormatting>
  <conditionalFormatting sqref="M171:S171">
    <cfRule type="cellIs" dxfId="1998" priority="892" stopIfTrue="1" operator="lessThan">
      <formula>0</formula>
    </cfRule>
  </conditionalFormatting>
  <conditionalFormatting sqref="O178:Q178">
    <cfRule type="cellIs" dxfId="1997" priority="885" stopIfTrue="1" operator="lessThan">
      <formula>0</formula>
    </cfRule>
  </conditionalFormatting>
  <conditionalFormatting sqref="R218">
    <cfRule type="cellIs" dxfId="1996" priority="879" stopIfTrue="1" operator="lessThan">
      <formula>0</formula>
    </cfRule>
  </conditionalFormatting>
  <conditionalFormatting sqref="AD171:AF171 AH171">
    <cfRule type="cellIs" dxfId="1995" priority="889" stopIfTrue="1" operator="lessThan">
      <formula>0</formula>
    </cfRule>
  </conditionalFormatting>
  <conditionalFormatting sqref="O218 S218">
    <cfRule type="cellIs" dxfId="1994" priority="881" stopIfTrue="1" operator="lessThan">
      <formula>0</formula>
    </cfRule>
  </conditionalFormatting>
  <conditionalFormatting sqref="T171:U171 W171:AC171">
    <cfRule type="cellIs" dxfId="1993" priority="891" stopIfTrue="1" operator="lessThan">
      <formula>0</formula>
    </cfRule>
  </conditionalFormatting>
  <conditionalFormatting sqref="T218:AC218">
    <cfRule type="cellIs" dxfId="1992" priority="877" stopIfTrue="1" operator="lessThan">
      <formula>0</formula>
    </cfRule>
  </conditionalFormatting>
  <conditionalFormatting sqref="AK218">
    <cfRule type="cellIs" dxfId="1991" priority="873" stopIfTrue="1" operator="lessThan">
      <formula>0</formula>
    </cfRule>
  </conditionalFormatting>
  <conditionalFormatting sqref="N218">
    <cfRule type="cellIs" dxfId="1990" priority="871" stopIfTrue="1" operator="lessThan">
      <formula>0</formula>
    </cfRule>
  </conditionalFormatting>
  <conditionalFormatting sqref="AM66:AM69">
    <cfRule type="cellIs" dxfId="1989" priority="838" stopIfTrue="1" operator="lessThan">
      <formula>0</formula>
    </cfRule>
  </conditionalFormatting>
  <conditionalFormatting sqref="AM73:AM84">
    <cfRule type="cellIs" dxfId="1988" priority="834" stopIfTrue="1" operator="lessThan">
      <formula>0</formula>
    </cfRule>
  </conditionalFormatting>
  <conditionalFormatting sqref="AM73:AM84">
    <cfRule type="cellIs" dxfId="1987" priority="833" stopIfTrue="1" operator="lessThan">
      <formula>0</formula>
    </cfRule>
  </conditionalFormatting>
  <conditionalFormatting sqref="AM85:AM88">
    <cfRule type="cellIs" dxfId="1986" priority="832" stopIfTrue="1" operator="lessThan">
      <formula>0</formula>
    </cfRule>
  </conditionalFormatting>
  <conditionalFormatting sqref="AM85:AM88">
    <cfRule type="cellIs" dxfId="1985" priority="831" stopIfTrue="1" operator="lessThan">
      <formula>0</formula>
    </cfRule>
  </conditionalFormatting>
  <conditionalFormatting sqref="AM89">
    <cfRule type="cellIs" dxfId="1984" priority="830" stopIfTrue="1" operator="lessThan">
      <formula>0</formula>
    </cfRule>
  </conditionalFormatting>
  <conditionalFormatting sqref="AM89">
    <cfRule type="cellIs" dxfId="1983" priority="829" stopIfTrue="1" operator="lessThan">
      <formula>0</formula>
    </cfRule>
  </conditionalFormatting>
  <conditionalFormatting sqref="AM101:AM108 AM110">
    <cfRule type="cellIs" dxfId="1982" priority="828" stopIfTrue="1" operator="lessThan">
      <formula>0</formula>
    </cfRule>
  </conditionalFormatting>
  <conditionalFormatting sqref="AM101:AM108 AM110">
    <cfRule type="cellIs" dxfId="1981" priority="827" stopIfTrue="1" operator="lessThan">
      <formula>0</formula>
    </cfRule>
  </conditionalFormatting>
  <conditionalFormatting sqref="AM111:AM118">
    <cfRule type="cellIs" dxfId="1980" priority="826" stopIfTrue="1" operator="lessThan">
      <formula>0</formula>
    </cfRule>
  </conditionalFormatting>
  <conditionalFormatting sqref="AM111:AM118">
    <cfRule type="cellIs" dxfId="1979" priority="825" stopIfTrue="1" operator="lessThan">
      <formula>0</formula>
    </cfRule>
  </conditionalFormatting>
  <conditionalFormatting sqref="AM119:AM126">
    <cfRule type="cellIs" dxfId="1978" priority="824" stopIfTrue="1" operator="lessThan">
      <formula>0</formula>
    </cfRule>
  </conditionalFormatting>
  <conditionalFormatting sqref="AM119:AM126">
    <cfRule type="cellIs" dxfId="1977" priority="823" stopIfTrue="1" operator="lessThan">
      <formula>0</formula>
    </cfRule>
  </conditionalFormatting>
  <conditionalFormatting sqref="AM127:AM135">
    <cfRule type="cellIs" dxfId="1976" priority="822" stopIfTrue="1" operator="lessThan">
      <formula>0</formula>
    </cfRule>
  </conditionalFormatting>
  <conditionalFormatting sqref="AM127:AM135">
    <cfRule type="cellIs" dxfId="1975" priority="821" stopIfTrue="1" operator="lessThan">
      <formula>0</formula>
    </cfRule>
  </conditionalFormatting>
  <conditionalFormatting sqref="AM136:AM137">
    <cfRule type="cellIs" dxfId="1974" priority="820" stopIfTrue="1" operator="lessThan">
      <formula>0</formula>
    </cfRule>
  </conditionalFormatting>
  <conditionalFormatting sqref="AM136:AM137">
    <cfRule type="cellIs" dxfId="1973" priority="819" stopIfTrue="1" operator="lessThan">
      <formula>0</formula>
    </cfRule>
  </conditionalFormatting>
  <conditionalFormatting sqref="AM144:AM151">
    <cfRule type="cellIs" dxfId="1972" priority="818" stopIfTrue="1" operator="lessThan">
      <formula>0</formula>
    </cfRule>
  </conditionalFormatting>
  <conditionalFormatting sqref="AM144:AM151">
    <cfRule type="cellIs" dxfId="1971" priority="817" stopIfTrue="1" operator="lessThan">
      <formula>0</formula>
    </cfRule>
  </conditionalFormatting>
  <conditionalFormatting sqref="AM152:AM159">
    <cfRule type="cellIs" dxfId="1970" priority="816" stopIfTrue="1" operator="lessThan">
      <formula>0</formula>
    </cfRule>
  </conditionalFormatting>
  <conditionalFormatting sqref="AM152:AM159">
    <cfRule type="cellIs" dxfId="1969" priority="815" stopIfTrue="1" operator="lessThan">
      <formula>0</formula>
    </cfRule>
  </conditionalFormatting>
  <conditionalFormatting sqref="AM160:AM164 AM168:AM169 AM166">
    <cfRule type="cellIs" dxfId="1968" priority="814" stopIfTrue="1" operator="lessThan">
      <formula>0</formula>
    </cfRule>
  </conditionalFormatting>
  <conditionalFormatting sqref="AM160:AM164 AM168:AM169 AM166">
    <cfRule type="cellIs" dxfId="1967" priority="813" stopIfTrue="1" operator="lessThan">
      <formula>0</formula>
    </cfRule>
  </conditionalFormatting>
  <conditionalFormatting sqref="AM170:AM176 AM178">
    <cfRule type="cellIs" dxfId="1966" priority="812" stopIfTrue="1" operator="lessThan">
      <formula>0</formula>
    </cfRule>
  </conditionalFormatting>
  <conditionalFormatting sqref="AM170:AM176 AM178">
    <cfRule type="cellIs" dxfId="1965" priority="811" stopIfTrue="1" operator="lessThan">
      <formula>0</formula>
    </cfRule>
  </conditionalFormatting>
  <conditionalFormatting sqref="AM186:AM193">
    <cfRule type="cellIs" dxfId="1964" priority="810" stopIfTrue="1" operator="lessThan">
      <formula>0</formula>
    </cfRule>
  </conditionalFormatting>
  <conditionalFormatting sqref="AM186:AM193">
    <cfRule type="cellIs" dxfId="1963" priority="809" stopIfTrue="1" operator="lessThan">
      <formula>0</formula>
    </cfRule>
  </conditionalFormatting>
  <conditionalFormatting sqref="AM201:AM205 AM210:AM211">
    <cfRule type="cellIs" dxfId="1962" priority="808" stopIfTrue="1" operator="lessThan">
      <formula>0</formula>
    </cfRule>
  </conditionalFormatting>
  <conditionalFormatting sqref="AM201:AM205 AM210:AM211">
    <cfRule type="cellIs" dxfId="1961" priority="807" stopIfTrue="1" operator="lessThan">
      <formula>0</formula>
    </cfRule>
  </conditionalFormatting>
  <conditionalFormatting sqref="AM219:AM226">
    <cfRule type="cellIs" dxfId="1960" priority="806" stopIfTrue="1" operator="lessThan">
      <formula>0</formula>
    </cfRule>
  </conditionalFormatting>
  <conditionalFormatting sqref="AM219:AM226">
    <cfRule type="cellIs" dxfId="1959" priority="805" stopIfTrue="1" operator="lessThan">
      <formula>0</formula>
    </cfRule>
  </conditionalFormatting>
  <conditionalFormatting sqref="AM227:AM234">
    <cfRule type="cellIs" dxfId="1958" priority="804" stopIfTrue="1" operator="lessThan">
      <formula>0</formula>
    </cfRule>
  </conditionalFormatting>
  <conditionalFormatting sqref="AM227:AM234">
    <cfRule type="cellIs" dxfId="1957" priority="803" stopIfTrue="1" operator="lessThan">
      <formula>0</formula>
    </cfRule>
  </conditionalFormatting>
  <conditionalFormatting sqref="AM235">
    <cfRule type="cellIs" dxfId="1956" priority="802" stopIfTrue="1" operator="lessThan">
      <formula>0</formula>
    </cfRule>
  </conditionalFormatting>
  <conditionalFormatting sqref="AM235">
    <cfRule type="cellIs" dxfId="1955" priority="801" stopIfTrue="1" operator="lessThan">
      <formula>0</formula>
    </cfRule>
  </conditionalFormatting>
  <conditionalFormatting sqref="AM236">
    <cfRule type="cellIs" dxfId="1954" priority="800" stopIfTrue="1" operator="lessThan">
      <formula>0</formula>
    </cfRule>
  </conditionalFormatting>
  <conditionalFormatting sqref="AM236">
    <cfRule type="cellIs" dxfId="1953" priority="799" stopIfTrue="1" operator="lessThan">
      <formula>0</formula>
    </cfRule>
  </conditionalFormatting>
  <conditionalFormatting sqref="AM237:AM264 AM266:AM286">
    <cfRule type="cellIs" dxfId="1952" priority="798" stopIfTrue="1" operator="lessThan">
      <formula>0</formula>
    </cfRule>
  </conditionalFormatting>
  <conditionalFormatting sqref="AM237:AM264 AM266:AM286">
    <cfRule type="cellIs" dxfId="1951" priority="797" stopIfTrue="1" operator="lessThan">
      <formula>0</formula>
    </cfRule>
  </conditionalFormatting>
  <conditionalFormatting sqref="AM290:AM299">
    <cfRule type="cellIs" dxfId="1950" priority="796" stopIfTrue="1" operator="lessThan">
      <formula>0</formula>
    </cfRule>
  </conditionalFormatting>
  <conditionalFormatting sqref="AM290:AM299">
    <cfRule type="cellIs" dxfId="1949" priority="795" stopIfTrue="1" operator="lessThan">
      <formula>0</formula>
    </cfRule>
  </conditionalFormatting>
  <conditionalFormatting sqref="AM300">
    <cfRule type="cellIs" dxfId="1948" priority="794" stopIfTrue="1" operator="lessThan">
      <formula>0</formula>
    </cfRule>
  </conditionalFormatting>
  <conditionalFormatting sqref="AM300">
    <cfRule type="cellIs" dxfId="1947" priority="793" stopIfTrue="1" operator="lessThan">
      <formula>0</formula>
    </cfRule>
  </conditionalFormatting>
  <conditionalFormatting sqref="AM301:AM306">
    <cfRule type="cellIs" dxfId="1946" priority="792" stopIfTrue="1" operator="lessThan">
      <formula>0</formula>
    </cfRule>
  </conditionalFormatting>
  <conditionalFormatting sqref="AM301:AM306">
    <cfRule type="cellIs" dxfId="1945" priority="791" stopIfTrue="1" operator="lessThan">
      <formula>0</formula>
    </cfRule>
  </conditionalFormatting>
  <conditionalFormatting sqref="AM307:AM312">
    <cfRule type="cellIs" dxfId="1944" priority="790" stopIfTrue="1" operator="lessThan">
      <formula>0</formula>
    </cfRule>
  </conditionalFormatting>
  <conditionalFormatting sqref="AM307:AM312">
    <cfRule type="cellIs" dxfId="1943" priority="789" stopIfTrue="1" operator="lessThan">
      <formula>0</formula>
    </cfRule>
  </conditionalFormatting>
  <conditionalFormatting sqref="AM313:AM318">
    <cfRule type="cellIs" dxfId="1942" priority="788" stopIfTrue="1" operator="lessThan">
      <formula>0</formula>
    </cfRule>
  </conditionalFormatting>
  <conditionalFormatting sqref="AM313:AM318">
    <cfRule type="cellIs" dxfId="1941" priority="787" stopIfTrue="1" operator="lessThan">
      <formula>0</formula>
    </cfRule>
  </conditionalFormatting>
  <conditionalFormatting sqref="AM320:AM325">
    <cfRule type="cellIs" dxfId="1940" priority="786" stopIfTrue="1" operator="lessThan">
      <formula>0</formula>
    </cfRule>
  </conditionalFormatting>
  <conditionalFormatting sqref="AM320:AM325">
    <cfRule type="cellIs" dxfId="1939" priority="785" stopIfTrue="1" operator="lessThan">
      <formula>0</formula>
    </cfRule>
  </conditionalFormatting>
  <conditionalFormatting sqref="AM326">
    <cfRule type="cellIs" dxfId="1938" priority="784" stopIfTrue="1" operator="lessThan">
      <formula>0</formula>
    </cfRule>
  </conditionalFormatting>
  <conditionalFormatting sqref="AM326">
    <cfRule type="cellIs" dxfId="1937" priority="783" stopIfTrue="1" operator="lessThan">
      <formula>0</formula>
    </cfRule>
  </conditionalFormatting>
  <conditionalFormatting sqref="AM356:AM357 AM359:AM362">
    <cfRule type="cellIs" dxfId="1936" priority="782" stopIfTrue="1" operator="lessThan">
      <formula>0</formula>
    </cfRule>
  </conditionalFormatting>
  <conditionalFormatting sqref="AM356:AM357 AM359:AM362">
    <cfRule type="cellIs" dxfId="1935" priority="781" stopIfTrue="1" operator="lessThan">
      <formula>0</formula>
    </cfRule>
  </conditionalFormatting>
  <conditionalFormatting sqref="AM363:AM369">
    <cfRule type="cellIs" dxfId="1934" priority="780" stopIfTrue="1" operator="lessThan">
      <formula>0</formula>
    </cfRule>
  </conditionalFormatting>
  <conditionalFormatting sqref="AM363:AM369">
    <cfRule type="cellIs" dxfId="1933" priority="779" stopIfTrue="1" operator="lessThan">
      <formula>0</formula>
    </cfRule>
  </conditionalFormatting>
  <conditionalFormatting sqref="AM370">
    <cfRule type="cellIs" dxfId="1932" priority="778" stopIfTrue="1" operator="lessThan">
      <formula>0</formula>
    </cfRule>
  </conditionalFormatting>
  <conditionalFormatting sqref="AM370">
    <cfRule type="cellIs" dxfId="1931" priority="777" stopIfTrue="1" operator="lessThan">
      <formula>0</formula>
    </cfRule>
  </conditionalFormatting>
  <conditionalFormatting sqref="AM371:AM379 AM382:AM383">
    <cfRule type="cellIs" dxfId="1930" priority="776" stopIfTrue="1" operator="lessThan">
      <formula>0</formula>
    </cfRule>
  </conditionalFormatting>
  <conditionalFormatting sqref="AM371:AM379 AM382:AM383">
    <cfRule type="cellIs" dxfId="1929" priority="775" stopIfTrue="1" operator="lessThan">
      <formula>0</formula>
    </cfRule>
  </conditionalFormatting>
  <conditionalFormatting sqref="W66:W67">
    <cfRule type="cellIs" dxfId="1928" priority="756" stopIfTrue="1" operator="lessThan">
      <formula>0</formula>
    </cfRule>
  </conditionalFormatting>
  <conditionalFormatting sqref="W90:W91">
    <cfRule type="cellIs" dxfId="1927" priority="752" stopIfTrue="1" operator="lessThan">
      <formula>0</formula>
    </cfRule>
  </conditionalFormatting>
  <conditionalFormatting sqref="W90:W91">
    <cfRule type="cellIs" dxfId="1926" priority="751" stopIfTrue="1" operator="lessThan">
      <formula>0</formula>
    </cfRule>
  </conditionalFormatting>
  <conditionalFormatting sqref="W92:W95">
    <cfRule type="cellIs" dxfId="1925" priority="750" stopIfTrue="1" operator="lessThan">
      <formula>0</formula>
    </cfRule>
  </conditionalFormatting>
  <conditionalFormatting sqref="W92:W95">
    <cfRule type="cellIs" dxfId="1924" priority="749" stopIfTrue="1" operator="lessThan">
      <formula>0</formula>
    </cfRule>
  </conditionalFormatting>
  <conditionalFormatting sqref="W99">
    <cfRule type="cellIs" dxfId="1923" priority="748" stopIfTrue="1" operator="lessThan">
      <formula>0</formula>
    </cfRule>
  </conditionalFormatting>
  <conditionalFormatting sqref="W99">
    <cfRule type="cellIs" dxfId="1922" priority="747" stopIfTrue="1" operator="lessThan">
      <formula>0</formula>
    </cfRule>
  </conditionalFormatting>
  <conditionalFormatting sqref="W108">
    <cfRule type="cellIs" dxfId="1921" priority="744" stopIfTrue="1" operator="lessThan">
      <formula>0</formula>
    </cfRule>
  </conditionalFormatting>
  <conditionalFormatting sqref="W108">
    <cfRule type="cellIs" dxfId="1920" priority="743" stopIfTrue="1" operator="lessThan">
      <formula>0</formula>
    </cfRule>
  </conditionalFormatting>
  <conditionalFormatting sqref="W110:W112 V110">
    <cfRule type="cellIs" dxfId="1919" priority="742" stopIfTrue="1" operator="lessThan">
      <formula>0</formula>
    </cfRule>
  </conditionalFormatting>
  <conditionalFormatting sqref="W110:W112 V110">
    <cfRule type="cellIs" dxfId="1918" priority="741" stopIfTrue="1" operator="lessThan">
      <formula>0</formula>
    </cfRule>
  </conditionalFormatting>
  <conditionalFormatting sqref="W114">
    <cfRule type="cellIs" dxfId="1917" priority="740" stopIfTrue="1" operator="lessThan">
      <formula>0</formula>
    </cfRule>
  </conditionalFormatting>
  <conditionalFormatting sqref="W114">
    <cfRule type="cellIs" dxfId="1916" priority="739" stopIfTrue="1" operator="lessThan">
      <formula>0</formula>
    </cfRule>
  </conditionalFormatting>
  <conditionalFormatting sqref="W115">
    <cfRule type="cellIs" dxfId="1915" priority="738" stopIfTrue="1" operator="lessThan">
      <formula>0</formula>
    </cfRule>
  </conditionalFormatting>
  <conditionalFormatting sqref="W115">
    <cfRule type="cellIs" dxfId="1914" priority="737" stopIfTrue="1" operator="lessThan">
      <formula>0</formula>
    </cfRule>
  </conditionalFormatting>
  <conditionalFormatting sqref="W118">
    <cfRule type="cellIs" dxfId="1913" priority="736" stopIfTrue="1" operator="lessThan">
      <formula>0</formula>
    </cfRule>
  </conditionalFormatting>
  <conditionalFormatting sqref="W118">
    <cfRule type="cellIs" dxfId="1912" priority="735" stopIfTrue="1" operator="lessThan">
      <formula>0</formula>
    </cfRule>
  </conditionalFormatting>
  <conditionalFormatting sqref="W120">
    <cfRule type="cellIs" dxfId="1911" priority="734" stopIfTrue="1" operator="lessThan">
      <formula>0</formula>
    </cfRule>
  </conditionalFormatting>
  <conditionalFormatting sqref="W120">
    <cfRule type="cellIs" dxfId="1910" priority="733" stopIfTrue="1" operator="lessThan">
      <formula>0</formula>
    </cfRule>
  </conditionalFormatting>
  <conditionalFormatting sqref="W126:W128">
    <cfRule type="cellIs" dxfId="1909" priority="732" stopIfTrue="1" operator="lessThan">
      <formula>0</formula>
    </cfRule>
  </conditionalFormatting>
  <conditionalFormatting sqref="W126:W128">
    <cfRule type="cellIs" dxfId="1908" priority="731" stopIfTrue="1" operator="lessThan">
      <formula>0</formula>
    </cfRule>
  </conditionalFormatting>
  <conditionalFormatting sqref="W132">
    <cfRule type="cellIs" dxfId="1907" priority="730" stopIfTrue="1" operator="lessThan">
      <formula>0</formula>
    </cfRule>
  </conditionalFormatting>
  <conditionalFormatting sqref="W132">
    <cfRule type="cellIs" dxfId="1906" priority="729" stopIfTrue="1" operator="lessThan">
      <formula>0</formula>
    </cfRule>
  </conditionalFormatting>
  <conditionalFormatting sqref="W161">
    <cfRule type="cellIs" dxfId="1905" priority="728" stopIfTrue="1" operator="lessThan">
      <formula>0</formula>
    </cfRule>
  </conditionalFormatting>
  <conditionalFormatting sqref="W161">
    <cfRule type="cellIs" dxfId="1904" priority="727" stopIfTrue="1" operator="lessThan">
      <formula>0</formula>
    </cfRule>
  </conditionalFormatting>
  <conditionalFormatting sqref="W163:W164 W166">
    <cfRule type="cellIs" dxfId="1903" priority="726" stopIfTrue="1" operator="lessThan">
      <formula>0</formula>
    </cfRule>
  </conditionalFormatting>
  <conditionalFormatting sqref="W163:W164 W166">
    <cfRule type="cellIs" dxfId="1902" priority="725" stopIfTrue="1" operator="lessThan">
      <formula>0</formula>
    </cfRule>
  </conditionalFormatting>
  <conditionalFormatting sqref="W169">
    <cfRule type="cellIs" dxfId="1901" priority="724" stopIfTrue="1" operator="lessThan">
      <formula>0</formula>
    </cfRule>
  </conditionalFormatting>
  <conditionalFormatting sqref="W169">
    <cfRule type="cellIs" dxfId="1900" priority="723" stopIfTrue="1" operator="lessThan">
      <formula>0</formula>
    </cfRule>
  </conditionalFormatting>
  <conditionalFormatting sqref="W187">
    <cfRule type="cellIs" dxfId="1899" priority="722" stopIfTrue="1" operator="lessThan">
      <formula>0</formula>
    </cfRule>
  </conditionalFormatting>
  <conditionalFormatting sqref="W187">
    <cfRule type="cellIs" dxfId="1898" priority="721" stopIfTrue="1" operator="lessThan">
      <formula>0</formula>
    </cfRule>
  </conditionalFormatting>
  <conditionalFormatting sqref="W192">
    <cfRule type="cellIs" dxfId="1897" priority="720" stopIfTrue="1" operator="lessThan">
      <formula>0</formula>
    </cfRule>
  </conditionalFormatting>
  <conditionalFormatting sqref="W192">
    <cfRule type="cellIs" dxfId="1896" priority="719" stopIfTrue="1" operator="lessThan">
      <formula>0</formula>
    </cfRule>
  </conditionalFormatting>
  <conditionalFormatting sqref="W210">
    <cfRule type="cellIs" dxfId="1895" priority="716" stopIfTrue="1" operator="lessThan">
      <formula>0</formula>
    </cfRule>
  </conditionalFormatting>
  <conditionalFormatting sqref="W210">
    <cfRule type="cellIs" dxfId="1894" priority="715" stopIfTrue="1" operator="lessThan">
      <formula>0</formula>
    </cfRule>
  </conditionalFormatting>
  <conditionalFormatting sqref="W234">
    <cfRule type="cellIs" dxfId="1893" priority="712" stopIfTrue="1" operator="lessThan">
      <formula>0</formula>
    </cfRule>
  </conditionalFormatting>
  <conditionalFormatting sqref="W234">
    <cfRule type="cellIs" dxfId="1892" priority="711" stopIfTrue="1" operator="lessThan">
      <formula>0</formula>
    </cfRule>
  </conditionalFormatting>
  <conditionalFormatting sqref="W236:W238">
    <cfRule type="cellIs" dxfId="1891" priority="708" stopIfTrue="1" operator="lessThan">
      <formula>0</formula>
    </cfRule>
  </conditionalFormatting>
  <conditionalFormatting sqref="W236:W238">
    <cfRule type="cellIs" dxfId="1890" priority="707" stopIfTrue="1" operator="lessThan">
      <formula>0</formula>
    </cfRule>
  </conditionalFormatting>
  <conditionalFormatting sqref="W242">
    <cfRule type="cellIs" dxfId="1889" priority="704" stopIfTrue="1" operator="lessThan">
      <formula>0</formula>
    </cfRule>
  </conditionalFormatting>
  <conditionalFormatting sqref="W242">
    <cfRule type="cellIs" dxfId="1888" priority="703" stopIfTrue="1" operator="lessThan">
      <formula>0</formula>
    </cfRule>
  </conditionalFormatting>
  <conditionalFormatting sqref="W262">
    <cfRule type="cellIs" dxfId="1887" priority="700" stopIfTrue="1" operator="lessThan">
      <formula>0</formula>
    </cfRule>
  </conditionalFormatting>
  <conditionalFormatting sqref="W262">
    <cfRule type="cellIs" dxfId="1886" priority="699" stopIfTrue="1" operator="lessThan">
      <formula>0</formula>
    </cfRule>
  </conditionalFormatting>
  <conditionalFormatting sqref="W270">
    <cfRule type="cellIs" dxfId="1885" priority="696" stopIfTrue="1" operator="lessThan">
      <formula>0</formula>
    </cfRule>
  </conditionalFormatting>
  <conditionalFormatting sqref="W270">
    <cfRule type="cellIs" dxfId="1884" priority="695" stopIfTrue="1" operator="lessThan">
      <formula>0</formula>
    </cfRule>
  </conditionalFormatting>
  <conditionalFormatting sqref="W292">
    <cfRule type="cellIs" dxfId="1883" priority="692" stopIfTrue="1" operator="lessThan">
      <formula>0</formula>
    </cfRule>
  </conditionalFormatting>
  <conditionalFormatting sqref="W292">
    <cfRule type="cellIs" dxfId="1882" priority="691" stopIfTrue="1" operator="lessThan">
      <formula>0</formula>
    </cfRule>
  </conditionalFormatting>
  <conditionalFormatting sqref="W301">
    <cfRule type="cellIs" dxfId="1881" priority="688" stopIfTrue="1" operator="lessThan">
      <formula>0</formula>
    </cfRule>
  </conditionalFormatting>
  <conditionalFormatting sqref="W301">
    <cfRule type="cellIs" dxfId="1880" priority="687" stopIfTrue="1" operator="lessThan">
      <formula>0</formula>
    </cfRule>
  </conditionalFormatting>
  <conditionalFormatting sqref="W301">
    <cfRule type="cellIs" dxfId="1879" priority="685" stopIfTrue="1" operator="lessThan">
      <formula>0</formula>
    </cfRule>
  </conditionalFormatting>
  <conditionalFormatting sqref="W308:W309">
    <cfRule type="cellIs" dxfId="1878" priority="682" stopIfTrue="1" operator="lessThan">
      <formula>0</formula>
    </cfRule>
  </conditionalFormatting>
  <conditionalFormatting sqref="W308:W309">
    <cfRule type="cellIs" dxfId="1877" priority="681" stopIfTrue="1" operator="lessThan">
      <formula>0</formula>
    </cfRule>
  </conditionalFormatting>
  <conditionalFormatting sqref="W317:W318">
    <cfRule type="cellIs" dxfId="1876" priority="678" stopIfTrue="1" operator="lessThan">
      <formula>0</formula>
    </cfRule>
  </conditionalFormatting>
  <conditionalFormatting sqref="W317:W318">
    <cfRule type="cellIs" dxfId="1875" priority="677" stopIfTrue="1" operator="lessThan">
      <formula>0</formula>
    </cfRule>
  </conditionalFormatting>
  <conditionalFormatting sqref="W326:W327">
    <cfRule type="cellIs" dxfId="1874" priority="674" stopIfTrue="1" operator="lessThan">
      <formula>0</formula>
    </cfRule>
  </conditionalFormatting>
  <conditionalFormatting sqref="W326:W327">
    <cfRule type="cellIs" dxfId="1873" priority="673" stopIfTrue="1" operator="lessThan">
      <formula>0</formula>
    </cfRule>
  </conditionalFormatting>
  <conditionalFormatting sqref="W350">
    <cfRule type="cellIs" dxfId="1872" priority="670" stopIfTrue="1" operator="lessThan">
      <formula>0</formula>
    </cfRule>
  </conditionalFormatting>
  <conditionalFormatting sqref="W350">
    <cfRule type="cellIs" dxfId="1871" priority="669" stopIfTrue="1" operator="lessThan">
      <formula>0</formula>
    </cfRule>
  </conditionalFormatting>
  <conditionalFormatting sqref="W356">
    <cfRule type="cellIs" dxfId="1870" priority="666" stopIfTrue="1" operator="lessThan">
      <formula>0</formula>
    </cfRule>
  </conditionalFormatting>
  <conditionalFormatting sqref="W356">
    <cfRule type="cellIs" dxfId="1869" priority="665" stopIfTrue="1" operator="lessThan">
      <formula>0</formula>
    </cfRule>
  </conditionalFormatting>
  <conditionalFormatting sqref="W359">
    <cfRule type="cellIs" dxfId="1868" priority="662" stopIfTrue="1" operator="lessThan">
      <formula>0</formula>
    </cfRule>
  </conditionalFormatting>
  <conditionalFormatting sqref="W359">
    <cfRule type="cellIs" dxfId="1867" priority="661" stopIfTrue="1" operator="lessThan">
      <formula>0</formula>
    </cfRule>
  </conditionalFormatting>
  <conditionalFormatting sqref="W362">
    <cfRule type="cellIs" dxfId="1866" priority="658" stopIfTrue="1" operator="lessThan">
      <formula>0</formula>
    </cfRule>
  </conditionalFormatting>
  <conditionalFormatting sqref="W362">
    <cfRule type="cellIs" dxfId="1865" priority="657" stopIfTrue="1" operator="lessThan">
      <formula>0</formula>
    </cfRule>
  </conditionalFormatting>
  <conditionalFormatting sqref="W376">
    <cfRule type="cellIs" dxfId="1864" priority="654" stopIfTrue="1" operator="lessThan">
      <formula>0</formula>
    </cfRule>
  </conditionalFormatting>
  <conditionalFormatting sqref="W376">
    <cfRule type="cellIs" dxfId="1863" priority="653" stopIfTrue="1" operator="lessThan">
      <formula>0</formula>
    </cfRule>
  </conditionalFormatting>
  <conditionalFormatting sqref="W378">
    <cfRule type="cellIs" dxfId="1862" priority="650" stopIfTrue="1" operator="lessThan">
      <formula>0</formula>
    </cfRule>
  </conditionalFormatting>
  <conditionalFormatting sqref="W378">
    <cfRule type="cellIs" dxfId="1861" priority="649" stopIfTrue="1" operator="lessThan">
      <formula>0</formula>
    </cfRule>
  </conditionalFormatting>
  <conditionalFormatting sqref="W386:W387">
    <cfRule type="cellIs" dxfId="1860" priority="646" stopIfTrue="1" operator="lessThan">
      <formula>0</formula>
    </cfRule>
  </conditionalFormatting>
  <conditionalFormatting sqref="W386:W387">
    <cfRule type="cellIs" dxfId="1859" priority="645" stopIfTrue="1" operator="lessThan">
      <formula>0</formula>
    </cfRule>
  </conditionalFormatting>
  <conditionalFormatting sqref="AA62">
    <cfRule type="cellIs" dxfId="1858" priority="630" stopIfTrue="1" operator="lessThan">
      <formula>0</formula>
    </cfRule>
  </conditionalFormatting>
  <conditionalFormatting sqref="AA62">
    <cfRule type="cellIs" dxfId="1857" priority="629" stopIfTrue="1" operator="lessThan">
      <formula>0</formula>
    </cfRule>
  </conditionalFormatting>
  <conditionalFormatting sqref="T300:Y300">
    <cfRule type="cellIs" dxfId="1856" priority="556" stopIfTrue="1" operator="lessThan">
      <formula>0</formula>
    </cfRule>
  </conditionalFormatting>
  <conditionalFormatting sqref="W68">
    <cfRule type="cellIs" dxfId="1855" priority="555" stopIfTrue="1" operator="lessThan">
      <formula>0</formula>
    </cfRule>
  </conditionalFormatting>
  <conditionalFormatting sqref="W360">
    <cfRule type="cellIs" dxfId="1854" priority="552" stopIfTrue="1" operator="lessThan">
      <formula>0</formula>
    </cfRule>
  </conditionalFormatting>
  <conditionalFormatting sqref="V360">
    <cfRule type="cellIs" dxfId="1853" priority="551" stopIfTrue="1" operator="lessThan">
      <formula>0</formula>
    </cfRule>
  </conditionalFormatting>
  <conditionalFormatting sqref="W102">
    <cfRule type="cellIs" dxfId="1852" priority="548" stopIfTrue="1" operator="lessThan">
      <formula>0</formula>
    </cfRule>
  </conditionalFormatting>
  <conditionalFormatting sqref="W101">
    <cfRule type="cellIs" dxfId="1851" priority="547" stopIfTrue="1" operator="lessThan">
      <formula>0</formula>
    </cfRule>
  </conditionalFormatting>
  <conditionalFormatting sqref="U355:W355 Y355:AC355">
    <cfRule type="cellIs" dxfId="1850" priority="531" stopIfTrue="1" operator="lessThan">
      <formula>0</formula>
    </cfRule>
  </conditionalFormatting>
  <conditionalFormatting sqref="X355">
    <cfRule type="cellIs" dxfId="1849" priority="530" stopIfTrue="1" operator="lessThan">
      <formula>0</formula>
    </cfRule>
  </conditionalFormatting>
  <conditionalFormatting sqref="X355">
    <cfRule type="cellIs" dxfId="1848" priority="529" stopIfTrue="1" operator="lessThan">
      <formula>0</formula>
    </cfRule>
  </conditionalFormatting>
  <conditionalFormatting sqref="AB226">
    <cfRule type="cellIs" dxfId="1847" priority="526" stopIfTrue="1" operator="lessThan">
      <formula>0</formula>
    </cfRule>
  </conditionalFormatting>
  <conditionalFormatting sqref="AB226">
    <cfRule type="cellIs" dxfId="1846" priority="525" stopIfTrue="1" operator="lessThan">
      <formula>0</formula>
    </cfRule>
  </conditionalFormatting>
  <conditionalFormatting sqref="R226">
    <cfRule type="cellIs" dxfId="1845" priority="522" stopIfTrue="1" operator="lessThan">
      <formula>0</formula>
    </cfRule>
  </conditionalFormatting>
  <conditionalFormatting sqref="R226">
    <cfRule type="cellIs" dxfId="1844" priority="521" stopIfTrue="1" operator="lessThan">
      <formula>0</formula>
    </cfRule>
  </conditionalFormatting>
  <conditionalFormatting sqref="AC141">
    <cfRule type="cellIs" dxfId="1843" priority="518" stopIfTrue="1" operator="lessThan">
      <formula>0</formula>
    </cfRule>
  </conditionalFormatting>
  <conditionalFormatting sqref="AC141">
    <cfRule type="cellIs" dxfId="1842" priority="517" stopIfTrue="1" operator="lessThan">
      <formula>0</formula>
    </cfRule>
  </conditionalFormatting>
  <conditionalFormatting sqref="AH10:AK11 AM10:AM11">
    <cfRule type="cellIs" dxfId="1841" priority="514" stopIfTrue="1" operator="lessThan">
      <formula>0</formula>
    </cfRule>
  </conditionalFormatting>
  <conditionalFormatting sqref="AH10:AK11 AM10:AM11">
    <cfRule type="cellIs" dxfId="1840" priority="513" stopIfTrue="1" operator="lessThan">
      <formula>0</formula>
    </cfRule>
  </conditionalFormatting>
  <conditionalFormatting sqref="AG38:AG43">
    <cfRule type="cellIs" dxfId="1839" priority="510" stopIfTrue="1" operator="lessThan">
      <formula>0</formula>
    </cfRule>
  </conditionalFormatting>
  <conditionalFormatting sqref="AG38:AG43">
    <cfRule type="cellIs" dxfId="1838" priority="509" stopIfTrue="1" operator="lessThan">
      <formula>0</formula>
    </cfRule>
  </conditionalFormatting>
  <conditionalFormatting sqref="AG384:AG388 AG390:AG398">
    <cfRule type="cellIs" dxfId="1837" priority="505" stopIfTrue="1" operator="lessThan">
      <formula>0</formula>
    </cfRule>
  </conditionalFormatting>
  <conditionalFormatting sqref="U37:AC37">
    <cfRule type="cellIs" dxfId="1836" priority="504" stopIfTrue="1" operator="lessThan">
      <formula>0</formula>
    </cfRule>
  </conditionalFormatting>
  <conditionalFormatting sqref="AD37:AI37">
    <cfRule type="cellIs" dxfId="1835" priority="501" stopIfTrue="1" operator="lessThan">
      <formula>0</formula>
    </cfRule>
  </conditionalFormatting>
  <conditionalFormatting sqref="AM37">
    <cfRule type="cellIs" dxfId="1834" priority="500" stopIfTrue="1" operator="lessThan">
      <formula>0</formula>
    </cfRule>
  </conditionalFormatting>
  <conditionalFormatting sqref="M47">
    <cfRule type="cellIs" dxfId="1833" priority="498" stopIfTrue="1" operator="lessThan">
      <formula>0</formula>
    </cfRule>
  </conditionalFormatting>
  <conditionalFormatting sqref="N44:Q46">
    <cfRule type="cellIs" dxfId="1832" priority="495" stopIfTrue="1" operator="lessThan">
      <formula>0</formula>
    </cfRule>
  </conditionalFormatting>
  <conditionalFormatting sqref="M44:M46">
    <cfRule type="cellIs" dxfId="1831" priority="494" stopIfTrue="1" operator="lessThan">
      <formula>0</formula>
    </cfRule>
  </conditionalFormatting>
  <conditionalFormatting sqref="R44:R46">
    <cfRule type="cellIs" dxfId="1830" priority="491" stopIfTrue="1" operator="lessThan">
      <formula>0</formula>
    </cfRule>
  </conditionalFormatting>
  <conditionalFormatting sqref="S44:S46">
    <cfRule type="cellIs" dxfId="1829" priority="490" stopIfTrue="1" operator="lessThan">
      <formula>0</formula>
    </cfRule>
  </conditionalFormatting>
  <conditionalFormatting sqref="X44:AC46">
    <cfRule type="cellIs" dxfId="1828" priority="487" stopIfTrue="1" operator="lessThan">
      <formula>0</formula>
    </cfRule>
  </conditionalFormatting>
  <conditionalFormatting sqref="V46">
    <cfRule type="cellIs" dxfId="1827" priority="486" stopIfTrue="1" operator="lessThan">
      <formula>0</formula>
    </cfRule>
  </conditionalFormatting>
  <conditionalFormatting sqref="AD44:AI46">
    <cfRule type="cellIs" dxfId="1826" priority="483" stopIfTrue="1" operator="lessThan">
      <formula>0</formula>
    </cfRule>
  </conditionalFormatting>
  <conditionalFormatting sqref="AK44:AK46 AM44:AM46">
    <cfRule type="cellIs" dxfId="1825" priority="482" stopIfTrue="1" operator="lessThan">
      <formula>0</formula>
    </cfRule>
  </conditionalFormatting>
  <conditionalFormatting sqref="X167:Y167 T167:V167 AA167">
    <cfRule type="cellIs" dxfId="1824" priority="479" stopIfTrue="1" operator="lessThan">
      <formula>0</formula>
    </cfRule>
  </conditionalFormatting>
  <conditionalFormatting sqref="AH167 AD167:AF167">
    <cfRule type="cellIs" dxfId="1823" priority="478" stopIfTrue="1" operator="lessThan">
      <formula>0</formula>
    </cfRule>
  </conditionalFormatting>
  <conditionalFormatting sqref="AM167">
    <cfRule type="cellIs" dxfId="1822" priority="476" stopIfTrue="1" operator="lessThan">
      <formula>0</formula>
    </cfRule>
  </conditionalFormatting>
  <conditionalFormatting sqref="AG167">
    <cfRule type="cellIs" dxfId="1821" priority="473" stopIfTrue="1" operator="lessThan">
      <formula>0</formula>
    </cfRule>
  </conditionalFormatting>
  <conditionalFormatting sqref="AB166:AB167">
    <cfRule type="cellIs" dxfId="1820" priority="472" stopIfTrue="1" operator="lessThan">
      <formula>0</formula>
    </cfRule>
  </conditionalFormatting>
  <conditionalFormatting sqref="Z166:Z167">
    <cfRule type="cellIs" dxfId="1819" priority="469" stopIfTrue="1" operator="lessThan">
      <formula>0</formula>
    </cfRule>
  </conditionalFormatting>
  <conditionalFormatting sqref="W167">
    <cfRule type="cellIs" dxfId="1818" priority="468" stopIfTrue="1" operator="lessThan">
      <formula>0</formula>
    </cfRule>
  </conditionalFormatting>
  <conditionalFormatting sqref="W188">
    <cfRule type="cellIs" dxfId="1817" priority="465" stopIfTrue="1" operator="lessThan">
      <formula>0</formula>
    </cfRule>
  </conditionalFormatting>
  <conditionalFormatting sqref="R189">
    <cfRule type="cellIs" dxfId="1816" priority="464" stopIfTrue="1" operator="lessThan">
      <formula>0</formula>
    </cfRule>
  </conditionalFormatting>
  <conditionalFormatting sqref="W189">
    <cfRule type="cellIs" dxfId="1815" priority="462" stopIfTrue="1" operator="lessThan">
      <formula>0</formula>
    </cfRule>
  </conditionalFormatting>
  <conditionalFormatting sqref="W189">
    <cfRule type="cellIs" dxfId="1814" priority="461" stopIfTrue="1" operator="lessThan">
      <formula>0</formula>
    </cfRule>
  </conditionalFormatting>
  <conditionalFormatting sqref="S192">
    <cfRule type="cellIs" dxfId="1813" priority="459" stopIfTrue="1" operator="lessThan">
      <formula>0</formula>
    </cfRule>
  </conditionalFormatting>
  <conditionalFormatting sqref="S192">
    <cfRule type="cellIs" dxfId="1812" priority="460" stopIfTrue="1" operator="lessThan">
      <formula>0</formula>
    </cfRule>
  </conditionalFormatting>
  <conditionalFormatting sqref="V203:W203">
    <cfRule type="cellIs" dxfId="1811" priority="457" stopIfTrue="1" operator="lessThan">
      <formula>0</formula>
    </cfRule>
  </conditionalFormatting>
  <conditionalFormatting sqref="V203:W203">
    <cfRule type="cellIs" dxfId="1810" priority="458" stopIfTrue="1" operator="lessThan">
      <formula>0</formula>
    </cfRule>
  </conditionalFormatting>
  <conditionalFormatting sqref="N209:P209">
    <cfRule type="cellIs" dxfId="1809" priority="456" stopIfTrue="1" operator="lessThan">
      <formula>0</formula>
    </cfRule>
  </conditionalFormatting>
  <conditionalFormatting sqref="N209:P209">
    <cfRule type="cellIs" dxfId="1808" priority="455" stopIfTrue="1" operator="lessThan">
      <formula>0</formula>
    </cfRule>
  </conditionalFormatting>
  <conditionalFormatting sqref="R209">
    <cfRule type="cellIs" dxfId="1807" priority="452" stopIfTrue="1" operator="lessThan">
      <formula>0</formula>
    </cfRule>
  </conditionalFormatting>
  <conditionalFormatting sqref="Q209">
    <cfRule type="cellIs" dxfId="1806" priority="454" stopIfTrue="1" operator="lessThan">
      <formula>0</formula>
    </cfRule>
  </conditionalFormatting>
  <conditionalFormatting sqref="Q209">
    <cfRule type="cellIs" dxfId="1805" priority="453" stopIfTrue="1" operator="lessThan">
      <formula>0</formula>
    </cfRule>
  </conditionalFormatting>
  <conditionalFormatting sqref="R209">
    <cfRule type="cellIs" dxfId="1804" priority="451" stopIfTrue="1" operator="lessThan">
      <formula>0</formula>
    </cfRule>
  </conditionalFormatting>
  <conditionalFormatting sqref="S209">
    <cfRule type="cellIs" dxfId="1803" priority="449" stopIfTrue="1" operator="lessThan">
      <formula>0</formula>
    </cfRule>
  </conditionalFormatting>
  <conditionalFormatting sqref="S209">
    <cfRule type="cellIs" dxfId="1802" priority="450" stopIfTrue="1" operator="lessThan">
      <formula>0</formula>
    </cfRule>
  </conditionalFormatting>
  <conditionalFormatting sqref="AA209">
    <cfRule type="cellIs" dxfId="1801" priority="446" stopIfTrue="1" operator="lessThan">
      <formula>0</formula>
    </cfRule>
  </conditionalFormatting>
  <conditionalFormatting sqref="T209:Z209">
    <cfRule type="cellIs" dxfId="1800" priority="447" stopIfTrue="1" operator="lessThan">
      <formula>0</formula>
    </cfRule>
  </conditionalFormatting>
  <conditionalFormatting sqref="T209:Z209">
    <cfRule type="cellIs" dxfId="1799" priority="448" stopIfTrue="1" operator="lessThan">
      <formula>0</formula>
    </cfRule>
  </conditionalFormatting>
  <conditionalFormatting sqref="AA209">
    <cfRule type="cellIs" dxfId="1798" priority="445" stopIfTrue="1" operator="lessThan">
      <formula>0</formula>
    </cfRule>
  </conditionalFormatting>
  <conditionalFormatting sqref="AB209">
    <cfRule type="cellIs" dxfId="1797" priority="444" stopIfTrue="1" operator="lessThan">
      <formula>0</formula>
    </cfRule>
  </conditionalFormatting>
  <conditionalFormatting sqref="AB209">
    <cfRule type="cellIs" dxfId="1796" priority="443" stopIfTrue="1" operator="lessThan">
      <formula>0</formula>
    </cfRule>
  </conditionalFormatting>
  <conditionalFormatting sqref="AC209:AI209">
    <cfRule type="cellIs" dxfId="1795" priority="441" stopIfTrue="1" operator="lessThan">
      <formula>0</formula>
    </cfRule>
  </conditionalFormatting>
  <conditionalFormatting sqref="AC209:AI209">
    <cfRule type="cellIs" dxfId="1794" priority="442" stopIfTrue="1" operator="lessThan">
      <formula>0</formula>
    </cfRule>
  </conditionalFormatting>
  <conditionalFormatting sqref="W358">
    <cfRule type="cellIs" dxfId="1793" priority="437" stopIfTrue="1" operator="lessThan">
      <formula>0</formula>
    </cfRule>
  </conditionalFormatting>
  <conditionalFormatting sqref="AC42 AB41 AK12:AK36 P227:AB227 AK38:AK41">
    <cfRule type="cellIs" dxfId="1792" priority="2141" stopIfTrue="1" operator="lessThan">
      <formula>0</formula>
    </cfRule>
  </conditionalFormatting>
  <conditionalFormatting sqref="AB12:AB16">
    <cfRule type="cellIs" dxfId="1791" priority="2139" stopIfTrue="1" operator="lessThan">
      <formula>0</formula>
    </cfRule>
  </conditionalFormatting>
  <conditionalFormatting sqref="AK12:AK36 P227:AB227 AK38:AK41">
    <cfRule type="cellIs" dxfId="1790" priority="2140" stopIfTrue="1" operator="lessThan">
      <formula>0</formula>
    </cfRule>
  </conditionalFormatting>
  <conditionalFormatting sqref="AC19:AF19">
    <cfRule type="cellIs" dxfId="1789" priority="2129" stopIfTrue="1" operator="lessThan">
      <formula>0</formula>
    </cfRule>
  </conditionalFormatting>
  <conditionalFormatting sqref="AC19:AF19 AH19">
    <cfRule type="cellIs" dxfId="1788" priority="2128" stopIfTrue="1" operator="lessThan">
      <formula>0</formula>
    </cfRule>
  </conditionalFormatting>
  <conditionalFormatting sqref="AB20:AB22">
    <cfRule type="cellIs" dxfId="1787" priority="2127" stopIfTrue="1" operator="lessThan">
      <formula>0</formula>
    </cfRule>
  </conditionalFormatting>
  <conditionalFormatting sqref="R22:U22 M21:AA21 M20:Y20 X22:AA22">
    <cfRule type="cellIs" dxfId="1786" priority="2126" stopIfTrue="1" operator="lessThan">
      <formula>0</formula>
    </cfRule>
  </conditionalFormatting>
  <conditionalFormatting sqref="AC41:AF41">
    <cfRule type="cellIs" dxfId="1785" priority="2094" stopIfTrue="1" operator="lessThan">
      <formula>0</formula>
    </cfRule>
  </conditionalFormatting>
  <conditionalFormatting sqref="AC51:AC59">
    <cfRule type="cellIs" dxfId="1784" priority="2088" stopIfTrue="1" operator="lessThan">
      <formula>0</formula>
    </cfRule>
  </conditionalFormatting>
  <conditionalFormatting sqref="Y60:Y61 AA61 T60:V60 T61 U61:V62 Z60:AB60">
    <cfRule type="cellIs" dxfId="1783" priority="2086" stopIfTrue="1" operator="lessThan">
      <formula>0</formula>
    </cfRule>
  </conditionalFormatting>
  <conditionalFormatting sqref="X82">
    <cfRule type="cellIs" dxfId="1782" priority="2048" stopIfTrue="1" operator="lessThan">
      <formula>0</formula>
    </cfRule>
  </conditionalFormatting>
  <conditionalFormatting sqref="X82">
    <cfRule type="cellIs" dxfId="1781" priority="2047" stopIfTrue="1" operator="lessThan">
      <formula>0</formula>
    </cfRule>
  </conditionalFormatting>
  <conditionalFormatting sqref="AC86:AF86 AH86">
    <cfRule type="cellIs" dxfId="1780" priority="2046" stopIfTrue="1" operator="lessThan">
      <formula>0</formula>
    </cfRule>
  </conditionalFormatting>
  <conditionalFormatting sqref="R88:AB88">
    <cfRule type="cellIs" dxfId="1779" priority="2042" stopIfTrue="1" operator="lessThan">
      <formula>0</formula>
    </cfRule>
  </conditionalFormatting>
  <conditionalFormatting sqref="R88:AB88">
    <cfRule type="cellIs" dxfId="1778" priority="2041" stopIfTrue="1" operator="lessThan">
      <formula>0</formula>
    </cfRule>
  </conditionalFormatting>
  <conditionalFormatting sqref="AD88:AF88 AH88:AI88">
    <cfRule type="cellIs" dxfId="1777" priority="2039" stopIfTrue="1" operator="lessThan">
      <formula>0</formula>
    </cfRule>
  </conditionalFormatting>
  <conditionalFormatting sqref="R63">
    <cfRule type="cellIs" dxfId="1776" priority="2016" stopIfTrue="1" operator="lessThan">
      <formula>0</formula>
    </cfRule>
  </conditionalFormatting>
  <conditionalFormatting sqref="AC66">
    <cfRule type="cellIs" dxfId="1775" priority="2008" stopIfTrue="1" operator="lessThan">
      <formula>0</formula>
    </cfRule>
  </conditionalFormatting>
  <conditionalFormatting sqref="S71:V71 X71:AB71">
    <cfRule type="cellIs" dxfId="1774" priority="1996" stopIfTrue="1" operator="lessThan">
      <formula>0</formula>
    </cfRule>
  </conditionalFormatting>
  <conditionalFormatting sqref="S71:V71 X71:AB71">
    <cfRule type="cellIs" dxfId="1773" priority="1995" stopIfTrue="1" operator="lessThan">
      <formula>0</formula>
    </cfRule>
  </conditionalFormatting>
  <conditionalFormatting sqref="AD71:AF71 AH71">
    <cfRule type="cellIs" dxfId="1772" priority="1994" stopIfTrue="1" operator="lessThan">
      <formula>0</formula>
    </cfRule>
  </conditionalFormatting>
  <conditionalFormatting sqref="AD71:AF71 AH71:AI71">
    <cfRule type="cellIs" dxfId="1771" priority="1993" stopIfTrue="1" operator="lessThan">
      <formula>0</formula>
    </cfRule>
  </conditionalFormatting>
  <conditionalFormatting sqref="AD72:AF72 AH72:AI72">
    <cfRule type="cellIs" dxfId="1770" priority="1987" stopIfTrue="1" operator="lessThan">
      <formula>0</formula>
    </cfRule>
  </conditionalFormatting>
  <conditionalFormatting sqref="R72">
    <cfRule type="cellIs" dxfId="1769" priority="1986" stopIfTrue="1" operator="lessThan">
      <formula>0</formula>
    </cfRule>
  </conditionalFormatting>
  <conditionalFormatting sqref="X90">
    <cfRule type="cellIs" dxfId="1768" priority="1961" stopIfTrue="1" operator="lessThan">
      <formula>0</formula>
    </cfRule>
  </conditionalFormatting>
  <conditionalFormatting sqref="U90:V90">
    <cfRule type="cellIs" dxfId="1767" priority="1954" stopIfTrue="1" operator="lessThan">
      <formula>0</formula>
    </cfRule>
  </conditionalFormatting>
  <conditionalFormatting sqref="U90:V90">
    <cfRule type="cellIs" dxfId="1766" priority="1955" stopIfTrue="1" operator="lessThan">
      <formula>0</formula>
    </cfRule>
  </conditionalFormatting>
  <conditionalFormatting sqref="Z304 AB304:AF304 AH304:AI304">
    <cfRule type="cellIs" dxfId="1765" priority="1252" stopIfTrue="1" operator="lessThan">
      <formula>0</formula>
    </cfRule>
  </conditionalFormatting>
  <conditionalFormatting sqref="AC307:AC310 T310:AB310">
    <cfRule type="cellIs" dxfId="1764" priority="1246" stopIfTrue="1" operator="lessThan">
      <formula>0</formula>
    </cfRule>
  </conditionalFormatting>
  <conditionalFormatting sqref="AK303">
    <cfRule type="cellIs" dxfId="1763" priority="1234" stopIfTrue="1" operator="lessThan">
      <formula>0</formula>
    </cfRule>
  </conditionalFormatting>
  <conditionalFormatting sqref="AD311:AF311 AH311">
    <cfRule type="cellIs" dxfId="1762" priority="1230" stopIfTrue="1" operator="lessThan">
      <formula>0</formula>
    </cfRule>
  </conditionalFormatting>
  <conditionalFormatting sqref="AC332:AC333">
    <cfRule type="cellIs" dxfId="1761" priority="1214" stopIfTrue="1" operator="lessThan">
      <formula>0</formula>
    </cfRule>
  </conditionalFormatting>
  <conditionalFormatting sqref="AD331:AF331 AH331:AI331">
    <cfRule type="cellIs" dxfId="1760" priority="1215" stopIfTrue="1" operator="lessThan">
      <formula>0</formula>
    </cfRule>
  </conditionalFormatting>
  <conditionalFormatting sqref="AD331:AF331 AH331">
    <cfRule type="cellIs" dxfId="1759" priority="1216" stopIfTrue="1" operator="lessThan">
      <formula>0</formula>
    </cfRule>
  </conditionalFormatting>
  <conditionalFormatting sqref="AC338:AC342">
    <cfRule type="cellIs" dxfId="1758" priority="1205" stopIfTrue="1" operator="lessThan">
      <formula>0</formula>
    </cfRule>
  </conditionalFormatting>
  <conditionalFormatting sqref="AA338:AA340">
    <cfRule type="cellIs" dxfId="1757" priority="1203" stopIfTrue="1" operator="lessThan">
      <formula>0</formula>
    </cfRule>
  </conditionalFormatting>
  <conditionalFormatting sqref="AB338:AB340">
    <cfRule type="cellIs" dxfId="1756" priority="1201" stopIfTrue="1" operator="lessThan">
      <formula>0</formula>
    </cfRule>
  </conditionalFormatting>
  <conditionalFormatting sqref="U350:V350 X350:AB350">
    <cfRule type="cellIs" dxfId="1755" priority="1186" stopIfTrue="1" operator="lessThan">
      <formula>0</formula>
    </cfRule>
  </conditionalFormatting>
  <conditionalFormatting sqref="AD318:AF318 AH318">
    <cfRule type="cellIs" dxfId="1754" priority="1175" stopIfTrue="1" operator="lessThan">
      <formula>0</formula>
    </cfRule>
  </conditionalFormatting>
  <conditionalFormatting sqref="X318:AB318">
    <cfRule type="cellIs" dxfId="1753" priority="1176" stopIfTrue="1" operator="lessThan">
      <formula>0</formula>
    </cfRule>
  </conditionalFormatting>
  <conditionalFormatting sqref="AC318">
    <cfRule type="cellIs" dxfId="1752" priority="1178" stopIfTrue="1" operator="lessThan">
      <formula>0</formula>
    </cfRule>
  </conditionalFormatting>
  <conditionalFormatting sqref="AD318:AF318 AH318:AI318">
    <cfRule type="cellIs" dxfId="1751" priority="1174" stopIfTrue="1" operator="lessThan">
      <formula>0</formula>
    </cfRule>
  </conditionalFormatting>
  <conditionalFormatting sqref="AD322:AF322 AH322">
    <cfRule type="cellIs" dxfId="1750" priority="1172" stopIfTrue="1" operator="lessThan">
      <formula>0</formula>
    </cfRule>
  </conditionalFormatting>
  <conditionalFormatting sqref="AC322">
    <cfRule type="cellIs" dxfId="1749" priority="1173" stopIfTrue="1" operator="lessThan">
      <formula>0</formula>
    </cfRule>
  </conditionalFormatting>
  <conditionalFormatting sqref="AD322:AF322 AH322:AI322">
    <cfRule type="cellIs" dxfId="1748" priority="1171" stopIfTrue="1" operator="lessThan">
      <formula>0</formula>
    </cfRule>
  </conditionalFormatting>
  <conditionalFormatting sqref="AD323:AF323 AH323">
    <cfRule type="cellIs" dxfId="1747" priority="1167" stopIfTrue="1" operator="lessThan">
      <formula>0</formula>
    </cfRule>
  </conditionalFormatting>
  <conditionalFormatting sqref="AD324:AF324 AH324">
    <cfRule type="cellIs" dxfId="1746" priority="1164" stopIfTrue="1" operator="lessThan">
      <formula>0</formula>
    </cfRule>
  </conditionalFormatting>
  <conditionalFormatting sqref="AD330:AF330 AH330">
    <cfRule type="cellIs" dxfId="1745" priority="1135" stopIfTrue="1" operator="lessThan">
      <formula>0</formula>
    </cfRule>
  </conditionalFormatting>
  <conditionalFormatting sqref="AD336:AF336 AH336">
    <cfRule type="cellIs" dxfId="1744" priority="1132" stopIfTrue="1" operator="lessThan">
      <formula>0</formula>
    </cfRule>
  </conditionalFormatting>
  <conditionalFormatting sqref="AD343:AF343 AH343:AI343">
    <cfRule type="cellIs" dxfId="1743" priority="1127" stopIfTrue="1" operator="lessThan">
      <formula>0</formula>
    </cfRule>
  </conditionalFormatting>
  <conditionalFormatting sqref="AD345:AF345 AH345">
    <cfRule type="cellIs" dxfId="1742" priority="1123" stopIfTrue="1" operator="lessThan">
      <formula>0</formula>
    </cfRule>
  </conditionalFormatting>
  <conditionalFormatting sqref="S345 X345">
    <cfRule type="cellIs" dxfId="1741" priority="1125" stopIfTrue="1" operator="lessThan">
      <formula>0</formula>
    </cfRule>
  </conditionalFormatting>
  <conditionalFormatting sqref="S349 X349">
    <cfRule type="cellIs" dxfId="1740" priority="1100" stopIfTrue="1" operator="lessThan">
      <formula>0</formula>
    </cfRule>
  </conditionalFormatting>
  <conditionalFormatting sqref="R343">
    <cfRule type="cellIs" dxfId="1739" priority="1090" stopIfTrue="1" operator="lessThan">
      <formula>0</formula>
    </cfRule>
  </conditionalFormatting>
  <conditionalFormatting sqref="AD351:AF354 AH351:AH354">
    <cfRule type="cellIs" dxfId="1738" priority="1079" stopIfTrue="1" operator="lessThan">
      <formula>0</formula>
    </cfRule>
  </conditionalFormatting>
  <conditionalFormatting sqref="AD367:AF367 AH367">
    <cfRule type="cellIs" dxfId="1737" priority="1033" stopIfTrue="1" operator="lessThan">
      <formula>0</formula>
    </cfRule>
  </conditionalFormatting>
  <conditionalFormatting sqref="AC368:AC369">
    <cfRule type="cellIs" dxfId="1736" priority="1031" stopIfTrue="1" operator="lessThan">
      <formula>0</formula>
    </cfRule>
  </conditionalFormatting>
  <conditionalFormatting sqref="AD372:AF372 AH372">
    <cfRule type="cellIs" dxfId="1735" priority="1015" stopIfTrue="1" operator="lessThan">
      <formula>0</formula>
    </cfRule>
  </conditionalFormatting>
  <conditionalFormatting sqref="AJ371">
    <cfRule type="cellIs" dxfId="1734" priority="1017" stopIfTrue="1" operator="lessThan">
      <formula>0</formula>
    </cfRule>
  </conditionalFormatting>
  <conditionalFormatting sqref="Y382:AB382">
    <cfRule type="cellIs" dxfId="1733" priority="987" stopIfTrue="1" operator="lessThan">
      <formula>0</formula>
    </cfRule>
  </conditionalFormatting>
  <conditionalFormatting sqref="Y382:AB382">
    <cfRule type="cellIs" dxfId="1732" priority="988" stopIfTrue="1" operator="lessThan">
      <formula>0</formula>
    </cfRule>
  </conditionalFormatting>
  <conditionalFormatting sqref="AB389">
    <cfRule type="cellIs" dxfId="1731" priority="973" stopIfTrue="1" operator="lessThan">
      <formula>0</formula>
    </cfRule>
  </conditionalFormatting>
  <conditionalFormatting sqref="AC384:AC386 AC389:AC390">
    <cfRule type="cellIs" dxfId="1730" priority="978" stopIfTrue="1" operator="lessThan">
      <formula>0</formula>
    </cfRule>
  </conditionalFormatting>
  <conditionalFormatting sqref="N387:O387">
    <cfRule type="cellIs" dxfId="1729" priority="960" stopIfTrue="1" operator="lessThan">
      <formula>0</formula>
    </cfRule>
  </conditionalFormatting>
  <conditionalFormatting sqref="N388">
    <cfRule type="cellIs" dxfId="1728" priority="958" stopIfTrue="1" operator="lessThan">
      <formula>0</formula>
    </cfRule>
  </conditionalFormatting>
  <conditionalFormatting sqref="T387:U388">
    <cfRule type="cellIs" dxfId="1727" priority="956" stopIfTrue="1" operator="lessThan">
      <formula>0</formula>
    </cfRule>
  </conditionalFormatting>
  <conditionalFormatting sqref="X387:Y387">
    <cfRule type="cellIs" dxfId="1726" priority="954" stopIfTrue="1" operator="lessThan">
      <formula>0</formula>
    </cfRule>
  </conditionalFormatting>
  <conditionalFormatting sqref="AC391:AC393">
    <cfRule type="cellIs" dxfId="1725" priority="951" stopIfTrue="1" operator="lessThan">
      <formula>0</formula>
    </cfRule>
  </conditionalFormatting>
  <conditionalFormatting sqref="AJ396:AJ397">
    <cfRule type="cellIs" dxfId="1724" priority="921" stopIfTrue="1" operator="lessThan">
      <formula>0</formula>
    </cfRule>
  </conditionalFormatting>
  <conditionalFormatting sqref="AD395:AF395 AH395">
    <cfRule type="cellIs" dxfId="1723" priority="931" stopIfTrue="1" operator="lessThan">
      <formula>0</formula>
    </cfRule>
  </conditionalFormatting>
  <conditionalFormatting sqref="AD396:AF397 AH396:AH397">
    <cfRule type="cellIs" dxfId="1722" priority="923" stopIfTrue="1" operator="lessThan">
      <formula>0</formula>
    </cfRule>
  </conditionalFormatting>
  <conditionalFormatting sqref="AD394:AF397 AH394:AI397">
    <cfRule type="cellIs" dxfId="1721" priority="930" stopIfTrue="1" operator="lessThan">
      <formula>0</formula>
    </cfRule>
  </conditionalFormatting>
  <conditionalFormatting sqref="L398">
    <cfRule type="cellIs" dxfId="1720" priority="924" stopIfTrue="1" operator="lessThan">
      <formula>0</formula>
    </cfRule>
  </conditionalFormatting>
  <conditionalFormatting sqref="AC397">
    <cfRule type="cellIs" dxfId="1719" priority="915" stopIfTrue="1" operator="lessThan">
      <formula>0</formula>
    </cfRule>
  </conditionalFormatting>
  <conditionalFormatting sqref="M398:AB398">
    <cfRule type="cellIs" dxfId="1718" priority="910" stopIfTrue="1" operator="lessThan">
      <formula>0</formula>
    </cfRule>
  </conditionalFormatting>
  <conditionalFormatting sqref="X396:Z396">
    <cfRule type="cellIs" dxfId="1717" priority="908" stopIfTrue="1" operator="lessThan">
      <formula>0</formula>
    </cfRule>
  </conditionalFormatting>
  <conditionalFormatting sqref="X396:Z396">
    <cfRule type="cellIs" dxfId="1716" priority="906" stopIfTrue="1" operator="lessThan">
      <formula>0</formula>
    </cfRule>
  </conditionalFormatting>
  <conditionalFormatting sqref="AD133:AF133 AH133:AI133">
    <cfRule type="cellIs" dxfId="1715" priority="902" stopIfTrue="1" operator="lessThan">
      <formula>0</formula>
    </cfRule>
  </conditionalFormatting>
  <conditionalFormatting sqref="R133">
    <cfRule type="cellIs" dxfId="1714" priority="900" stopIfTrue="1" operator="lessThan">
      <formula>0</formula>
    </cfRule>
  </conditionalFormatting>
  <conditionalFormatting sqref="Q168">
    <cfRule type="cellIs" dxfId="1713" priority="897" stopIfTrue="1" operator="lessThan">
      <formula>0</formula>
    </cfRule>
  </conditionalFormatting>
  <conditionalFormatting sqref="M171:S171">
    <cfRule type="cellIs" dxfId="1712" priority="893" stopIfTrue="1" operator="lessThan">
      <formula>0</formula>
    </cfRule>
  </conditionalFormatting>
  <conditionalFormatting sqref="AM43">
    <cfRule type="cellIs" dxfId="1711" priority="867" stopIfTrue="1" operator="lessThan">
      <formula>0</formula>
    </cfRule>
  </conditionalFormatting>
  <conditionalFormatting sqref="AM43">
    <cfRule type="cellIs" dxfId="1710" priority="866" stopIfTrue="1" operator="lessThan">
      <formula>0</formula>
    </cfRule>
  </conditionalFormatting>
  <conditionalFormatting sqref="AM47">
    <cfRule type="cellIs" dxfId="1709" priority="865" stopIfTrue="1" operator="lessThan">
      <formula>0</formula>
    </cfRule>
  </conditionalFormatting>
  <conditionalFormatting sqref="AM47">
    <cfRule type="cellIs" dxfId="1708" priority="864" stopIfTrue="1" operator="lessThan">
      <formula>0</formula>
    </cfRule>
  </conditionalFormatting>
  <conditionalFormatting sqref="AM48">
    <cfRule type="cellIs" dxfId="1707" priority="863" stopIfTrue="1" operator="lessThan">
      <formula>0</formula>
    </cfRule>
  </conditionalFormatting>
  <conditionalFormatting sqref="AM48">
    <cfRule type="cellIs" dxfId="1706" priority="862" stopIfTrue="1" operator="lessThan">
      <formula>0</formula>
    </cfRule>
  </conditionalFormatting>
  <conditionalFormatting sqref="AM50">
    <cfRule type="cellIs" dxfId="1705" priority="861" stopIfTrue="1" operator="lessThan">
      <formula>0</formula>
    </cfRule>
  </conditionalFormatting>
  <conditionalFormatting sqref="AM50">
    <cfRule type="cellIs" dxfId="1704" priority="860" stopIfTrue="1" operator="lessThan">
      <formula>0</formula>
    </cfRule>
  </conditionalFormatting>
  <conditionalFormatting sqref="AM51">
    <cfRule type="cellIs" dxfId="1703" priority="859" stopIfTrue="1" operator="lessThan">
      <formula>0</formula>
    </cfRule>
  </conditionalFormatting>
  <conditionalFormatting sqref="AM51">
    <cfRule type="cellIs" dxfId="1702" priority="858" stopIfTrue="1" operator="lessThan">
      <formula>0</formula>
    </cfRule>
  </conditionalFormatting>
  <conditionalFormatting sqref="AM52">
    <cfRule type="cellIs" dxfId="1701" priority="857" stopIfTrue="1" operator="lessThan">
      <formula>0</formula>
    </cfRule>
  </conditionalFormatting>
  <conditionalFormatting sqref="AM52">
    <cfRule type="cellIs" dxfId="1700" priority="856" stopIfTrue="1" operator="lessThan">
      <formula>0</formula>
    </cfRule>
  </conditionalFormatting>
  <conditionalFormatting sqref="AM53">
    <cfRule type="cellIs" dxfId="1699" priority="855" stopIfTrue="1" operator="lessThan">
      <formula>0</formula>
    </cfRule>
  </conditionalFormatting>
  <conditionalFormatting sqref="AM53">
    <cfRule type="cellIs" dxfId="1698" priority="854" stopIfTrue="1" operator="lessThan">
      <formula>0</formula>
    </cfRule>
  </conditionalFormatting>
  <conditionalFormatting sqref="AM49:AM53">
    <cfRule type="cellIs" dxfId="1697" priority="853" stopIfTrue="1" operator="lessThan">
      <formula>0</formula>
    </cfRule>
  </conditionalFormatting>
  <conditionalFormatting sqref="AM49:AM53">
    <cfRule type="cellIs" dxfId="1696" priority="852" stopIfTrue="1" operator="lessThan">
      <formula>0</formula>
    </cfRule>
  </conditionalFormatting>
  <conditionalFormatting sqref="AM55">
    <cfRule type="cellIs" dxfId="1695" priority="851" stopIfTrue="1" operator="lessThan">
      <formula>0</formula>
    </cfRule>
  </conditionalFormatting>
  <conditionalFormatting sqref="AM55">
    <cfRule type="cellIs" dxfId="1694" priority="850" stopIfTrue="1" operator="lessThan">
      <formula>0</formula>
    </cfRule>
  </conditionalFormatting>
  <conditionalFormatting sqref="AM56">
    <cfRule type="cellIs" dxfId="1693" priority="849" stopIfTrue="1" operator="lessThan">
      <formula>0</formula>
    </cfRule>
  </conditionalFormatting>
  <conditionalFormatting sqref="AM56">
    <cfRule type="cellIs" dxfId="1692" priority="848" stopIfTrue="1" operator="lessThan">
      <formula>0</formula>
    </cfRule>
  </conditionalFormatting>
  <conditionalFormatting sqref="AM57">
    <cfRule type="cellIs" dxfId="1691" priority="847" stopIfTrue="1" operator="lessThan">
      <formula>0</formula>
    </cfRule>
  </conditionalFormatting>
  <conditionalFormatting sqref="AM57">
    <cfRule type="cellIs" dxfId="1690" priority="846" stopIfTrue="1" operator="lessThan">
      <formula>0</formula>
    </cfRule>
  </conditionalFormatting>
  <conditionalFormatting sqref="AM58">
    <cfRule type="cellIs" dxfId="1689" priority="845" stopIfTrue="1" operator="lessThan">
      <formula>0</formula>
    </cfRule>
  </conditionalFormatting>
  <conditionalFormatting sqref="AM58">
    <cfRule type="cellIs" dxfId="1688" priority="844" stopIfTrue="1" operator="lessThan">
      <formula>0</formula>
    </cfRule>
  </conditionalFormatting>
  <conditionalFormatting sqref="AM54:AM58">
    <cfRule type="cellIs" dxfId="1687" priority="843" stopIfTrue="1" operator="lessThan">
      <formula>0</formula>
    </cfRule>
  </conditionalFormatting>
  <conditionalFormatting sqref="W234">
    <cfRule type="cellIs" dxfId="1686" priority="710" stopIfTrue="1" operator="lessThan">
      <formula>0</formula>
    </cfRule>
  </conditionalFormatting>
  <conditionalFormatting sqref="W236:W238">
    <cfRule type="cellIs" dxfId="1685" priority="706" stopIfTrue="1" operator="lessThan">
      <formula>0</formula>
    </cfRule>
  </conditionalFormatting>
  <conditionalFormatting sqref="W242">
    <cfRule type="cellIs" dxfId="1684" priority="702" stopIfTrue="1" operator="lessThan">
      <formula>0</formula>
    </cfRule>
  </conditionalFormatting>
  <conditionalFormatting sqref="W262">
    <cfRule type="cellIs" dxfId="1683" priority="698" stopIfTrue="1" operator="lessThan">
      <formula>0</formula>
    </cfRule>
  </conditionalFormatting>
  <conditionalFormatting sqref="W270">
    <cfRule type="cellIs" dxfId="1682" priority="694" stopIfTrue="1" operator="lessThan">
      <formula>0</formula>
    </cfRule>
  </conditionalFormatting>
  <conditionalFormatting sqref="W292">
    <cfRule type="cellIs" dxfId="1681" priority="690" stopIfTrue="1" operator="lessThan">
      <formula>0</formula>
    </cfRule>
  </conditionalFormatting>
  <conditionalFormatting sqref="W301">
    <cfRule type="cellIs" dxfId="1680" priority="686" stopIfTrue="1" operator="lessThan">
      <formula>0</formula>
    </cfRule>
  </conditionalFormatting>
  <conditionalFormatting sqref="W359">
    <cfRule type="cellIs" dxfId="1679" priority="664" stopIfTrue="1" operator="lessThan">
      <formula>0</formula>
    </cfRule>
  </conditionalFormatting>
  <conditionalFormatting sqref="W362">
    <cfRule type="cellIs" dxfId="1678" priority="660" stopIfTrue="1" operator="lessThan">
      <formula>0</formula>
    </cfRule>
  </conditionalFormatting>
  <conditionalFormatting sqref="W376">
    <cfRule type="cellIs" dxfId="1677" priority="656" stopIfTrue="1" operator="lessThan">
      <formula>0</formula>
    </cfRule>
  </conditionalFormatting>
  <conditionalFormatting sqref="W378">
    <cfRule type="cellIs" dxfId="1676" priority="652" stopIfTrue="1" operator="lessThan">
      <formula>0</formula>
    </cfRule>
  </conditionalFormatting>
  <conditionalFormatting sqref="W386:W387">
    <cfRule type="cellIs" dxfId="1675" priority="648" stopIfTrue="1" operator="lessThan">
      <formula>0</formula>
    </cfRule>
  </conditionalFormatting>
  <conditionalFormatting sqref="Y49:Y50">
    <cfRule type="cellIs" dxfId="1674" priority="644" stopIfTrue="1" operator="lessThan">
      <formula>0</formula>
    </cfRule>
  </conditionalFormatting>
  <conditionalFormatting sqref="Y302">
    <cfRule type="cellIs" dxfId="1673" priority="626" stopIfTrue="1" operator="lessThan">
      <formula>0</formula>
    </cfRule>
  </conditionalFormatting>
  <conditionalFormatting sqref="Y302">
    <cfRule type="cellIs" dxfId="1672" priority="625" stopIfTrue="1" operator="lessThan">
      <formula>0</formula>
    </cfRule>
  </conditionalFormatting>
  <conditionalFormatting sqref="Y305:Y307 X305">
    <cfRule type="cellIs" dxfId="1671" priority="612" stopIfTrue="1" operator="lessThan">
      <formula>0</formula>
    </cfRule>
  </conditionalFormatting>
  <conditionalFormatting sqref="AA305:AA307">
    <cfRule type="cellIs" dxfId="1670" priority="608" stopIfTrue="1" operator="lessThan">
      <formula>0</formula>
    </cfRule>
  </conditionalFormatting>
  <conditionalFormatting sqref="Y309">
    <cfRule type="cellIs" dxfId="1669" priority="604" stopIfTrue="1" operator="lessThan">
      <formula>0</formula>
    </cfRule>
  </conditionalFormatting>
  <conditionalFormatting sqref="AA309">
    <cfRule type="cellIs" dxfId="1668" priority="598" stopIfTrue="1" operator="lessThan">
      <formula>0</formula>
    </cfRule>
  </conditionalFormatting>
  <conditionalFormatting sqref="Y312">
    <cfRule type="cellIs" dxfId="1667" priority="594" stopIfTrue="1" operator="lessThan">
      <formula>0</formula>
    </cfRule>
  </conditionalFormatting>
  <conditionalFormatting sqref="AA312">
    <cfRule type="cellIs" dxfId="1666" priority="590" stopIfTrue="1" operator="lessThan">
      <formula>0</formula>
    </cfRule>
  </conditionalFormatting>
  <conditionalFormatting sqref="AA337">
    <cfRule type="cellIs" dxfId="1665" priority="586" stopIfTrue="1" operator="lessThan">
      <formula>0</formula>
    </cfRule>
  </conditionalFormatting>
  <conditionalFormatting sqref="Y366">
    <cfRule type="cellIs" dxfId="1664" priority="582" stopIfTrue="1" operator="lessThan">
      <formula>0</formula>
    </cfRule>
  </conditionalFormatting>
  <conditionalFormatting sqref="AA366">
    <cfRule type="cellIs" dxfId="1663" priority="580" stopIfTrue="1" operator="lessThan">
      <formula>0</formula>
    </cfRule>
  </conditionalFormatting>
  <conditionalFormatting sqref="Y371">
    <cfRule type="cellIs" dxfId="1662" priority="576" stopIfTrue="1" operator="lessThan">
      <formula>0</formula>
    </cfRule>
  </conditionalFormatting>
  <conditionalFormatting sqref="AA371">
    <cfRule type="cellIs" dxfId="1661" priority="572" stopIfTrue="1" operator="lessThan">
      <formula>0</formula>
    </cfRule>
  </conditionalFormatting>
  <conditionalFormatting sqref="AA378">
    <cfRule type="cellIs" dxfId="1660" priority="568" stopIfTrue="1" operator="lessThan">
      <formula>0</formula>
    </cfRule>
  </conditionalFormatting>
  <conditionalFormatting sqref="Y390">
    <cfRule type="cellIs" dxfId="1659" priority="564" stopIfTrue="1" operator="lessThan">
      <formula>0</formula>
    </cfRule>
  </conditionalFormatting>
  <conditionalFormatting sqref="AA390">
    <cfRule type="cellIs" dxfId="1658" priority="560" stopIfTrue="1" operator="lessThan">
      <formula>0</formula>
    </cfRule>
  </conditionalFormatting>
  <conditionalFormatting sqref="AA390">
    <cfRule type="cellIs" dxfId="1657" priority="558" stopIfTrue="1" operator="lessThan">
      <formula>0</formula>
    </cfRule>
  </conditionalFormatting>
  <conditionalFormatting sqref="W68">
    <cfRule type="cellIs" dxfId="1656" priority="554" stopIfTrue="1" operator="lessThan">
      <formula>0</formula>
    </cfRule>
  </conditionalFormatting>
  <conditionalFormatting sqref="V360">
    <cfRule type="cellIs" dxfId="1655" priority="550" stopIfTrue="1" operator="lessThan">
      <formula>0</formula>
    </cfRule>
  </conditionalFormatting>
  <conditionalFormatting sqref="W101">
    <cfRule type="cellIs" dxfId="1654" priority="546" stopIfTrue="1" operator="lessThan">
      <formula>0</formula>
    </cfRule>
  </conditionalFormatting>
  <conditionalFormatting sqref="W226">
    <cfRule type="cellIs" dxfId="1653" priority="528" stopIfTrue="1" operator="lessThan">
      <formula>0</formula>
    </cfRule>
  </conditionalFormatting>
  <conditionalFormatting sqref="W226">
    <cfRule type="cellIs" dxfId="1652" priority="527" stopIfTrue="1" operator="lessThan">
      <formula>0</formula>
    </cfRule>
  </conditionalFormatting>
  <conditionalFormatting sqref="Z226">
    <cfRule type="cellIs" dxfId="1651" priority="524" stopIfTrue="1" operator="lessThan">
      <formula>0</formula>
    </cfRule>
  </conditionalFormatting>
  <conditionalFormatting sqref="Z226">
    <cfRule type="cellIs" dxfId="1650" priority="523" stopIfTrue="1" operator="lessThan">
      <formula>0</formula>
    </cfRule>
  </conditionalFormatting>
  <conditionalFormatting sqref="W229">
    <cfRule type="cellIs" dxfId="1649" priority="520" stopIfTrue="1" operator="lessThan">
      <formula>0</formula>
    </cfRule>
  </conditionalFormatting>
  <conditionalFormatting sqref="W229">
    <cfRule type="cellIs" dxfId="1648" priority="519" stopIfTrue="1" operator="lessThan">
      <formula>0</formula>
    </cfRule>
  </conditionalFormatting>
  <conditionalFormatting sqref="AM37">
    <cfRule type="cellIs" dxfId="1647" priority="499" stopIfTrue="1" operator="lessThan">
      <formula>0</formula>
    </cfRule>
  </conditionalFormatting>
  <conditionalFormatting sqref="AD167:AF167 AH167:AI167">
    <cfRule type="cellIs" dxfId="1646" priority="477" stopIfTrue="1" operator="lessThan">
      <formula>0</formula>
    </cfRule>
  </conditionalFormatting>
  <conditionalFormatting sqref="AM167">
    <cfRule type="cellIs" dxfId="1645" priority="475" stopIfTrue="1" operator="lessThan">
      <formula>0</formula>
    </cfRule>
  </conditionalFormatting>
  <conditionalFormatting sqref="AG167">
    <cfRule type="cellIs" dxfId="1644" priority="474" stopIfTrue="1" operator="lessThan">
      <formula>0</formula>
    </cfRule>
  </conditionalFormatting>
  <conditionalFormatting sqref="AB166:AB167">
    <cfRule type="cellIs" dxfId="1643" priority="471" stopIfTrue="1" operator="lessThan">
      <formula>0</formula>
    </cfRule>
  </conditionalFormatting>
  <conditionalFormatting sqref="Z166:Z167">
    <cfRule type="cellIs" dxfId="1642" priority="470" stopIfTrue="1" operator="lessThan">
      <formula>0</formula>
    </cfRule>
  </conditionalFormatting>
  <conditionalFormatting sqref="W167">
    <cfRule type="cellIs" dxfId="1641" priority="467" stopIfTrue="1" operator="lessThan">
      <formula>0</formula>
    </cfRule>
  </conditionalFormatting>
  <conditionalFormatting sqref="W188">
    <cfRule type="cellIs" dxfId="1640" priority="466" stopIfTrue="1" operator="lessThan">
      <formula>0</formula>
    </cfRule>
  </conditionalFormatting>
  <conditionalFormatting sqref="X358:AC358">
    <cfRule type="cellIs" dxfId="1639" priority="436" stopIfTrue="1" operator="lessThan">
      <formula>0</formula>
    </cfRule>
  </conditionalFormatting>
  <conditionalFormatting sqref="X358:AC358">
    <cfRule type="cellIs" dxfId="1638" priority="435" stopIfTrue="1" operator="lessThan">
      <formula>0</formula>
    </cfRule>
  </conditionalFormatting>
  <conditionalFormatting sqref="AD358:AH358">
    <cfRule type="cellIs" dxfId="1637" priority="434" stopIfTrue="1" operator="lessThan">
      <formula>0</formula>
    </cfRule>
  </conditionalFormatting>
  <conditionalFormatting sqref="AD358:AH358">
    <cfRule type="cellIs" dxfId="1636" priority="433" stopIfTrue="1" operator="lessThan">
      <formula>0</formula>
    </cfRule>
  </conditionalFormatting>
  <conditionalFormatting sqref="AI358">
    <cfRule type="cellIs" dxfId="1635" priority="432" stopIfTrue="1" operator="lessThan">
      <formula>0</formula>
    </cfRule>
  </conditionalFormatting>
  <conditionalFormatting sqref="AI358">
    <cfRule type="cellIs" dxfId="1634" priority="431" stopIfTrue="1" operator="lessThan">
      <formula>0</formula>
    </cfRule>
  </conditionalFormatting>
  <conditionalFormatting sqref="AK358 AM358">
    <cfRule type="cellIs" dxfId="1633" priority="430" stopIfTrue="1" operator="lessThan">
      <formula>0</formula>
    </cfRule>
  </conditionalFormatting>
  <conditionalFormatting sqref="AK358 AM358">
    <cfRule type="cellIs" dxfId="1632" priority="429" stopIfTrue="1" operator="lessThan">
      <formula>0</formula>
    </cfRule>
  </conditionalFormatting>
  <conditionalFormatting sqref="W44:W47">
    <cfRule type="cellIs" dxfId="1631" priority="428" stopIfTrue="1" operator="lessThan">
      <formula>0</formula>
    </cfRule>
  </conditionalFormatting>
  <conditionalFormatting sqref="W44:W47">
    <cfRule type="cellIs" dxfId="1630" priority="427" stopIfTrue="1" operator="lessThan">
      <formula>0</formula>
    </cfRule>
  </conditionalFormatting>
  <conditionalFormatting sqref="W390">
    <cfRule type="cellIs" dxfId="1629" priority="424" stopIfTrue="1" operator="lessThan">
      <formula>0</formula>
    </cfRule>
  </conditionalFormatting>
  <conditionalFormatting sqref="W22">
    <cfRule type="cellIs" dxfId="1628" priority="426" stopIfTrue="1" operator="lessThan">
      <formula>0</formula>
    </cfRule>
  </conditionalFormatting>
  <conditionalFormatting sqref="W22">
    <cfRule type="cellIs" dxfId="1627" priority="425" stopIfTrue="1" operator="lessThan">
      <formula>0</formula>
    </cfRule>
  </conditionalFormatting>
  <conditionalFormatting sqref="AC12:AF16">
    <cfRule type="cellIs" dxfId="1626" priority="2138" stopIfTrue="1" operator="lessThan">
      <formula>0</formula>
    </cfRule>
  </conditionalFormatting>
  <conditionalFormatting sqref="AB17">
    <cfRule type="cellIs" dxfId="1625" priority="2136" stopIfTrue="1" operator="lessThan">
      <formula>0</formula>
    </cfRule>
  </conditionalFormatting>
  <conditionalFormatting sqref="AC18:AF18">
    <cfRule type="cellIs" dxfId="1624" priority="2132" stopIfTrue="1" operator="lessThan">
      <formula>0</formula>
    </cfRule>
  </conditionalFormatting>
  <conditionalFormatting sqref="AB18">
    <cfRule type="cellIs" dxfId="1623" priority="2133" stopIfTrue="1" operator="lessThan">
      <formula>0</formula>
    </cfRule>
  </conditionalFormatting>
  <conditionalFormatting sqref="AC18:AF18 AH18">
    <cfRule type="cellIs" dxfId="1622" priority="2131" stopIfTrue="1" operator="lessThan">
      <formula>0</formula>
    </cfRule>
  </conditionalFormatting>
  <conditionalFormatting sqref="AB19">
    <cfRule type="cellIs" dxfId="1621" priority="2130" stopIfTrue="1" operator="lessThan">
      <formula>0</formula>
    </cfRule>
  </conditionalFormatting>
  <conditionalFormatting sqref="P22">
    <cfRule type="cellIs" dxfId="1620" priority="2120" stopIfTrue="1" operator="lessThan">
      <formula>0</formula>
    </cfRule>
  </conditionalFormatting>
  <conditionalFormatting sqref="R23:AA23">
    <cfRule type="cellIs" dxfId="1619" priority="2115" stopIfTrue="1" operator="lessThan">
      <formula>0</formula>
    </cfRule>
  </conditionalFormatting>
  <conditionalFormatting sqref="AC41:AF41 AH41">
    <cfRule type="cellIs" dxfId="1618" priority="2093" stopIfTrue="1" operator="lessThan">
      <formula>0</formula>
    </cfRule>
  </conditionalFormatting>
  <conditionalFormatting sqref="X47:AB48 Z49:Z50 AB49:AB50 N47:V47 T44:V45 T46:U46">
    <cfRule type="cellIs" dxfId="1617" priority="2090" stopIfTrue="1" operator="lessThan">
      <formula>0</formula>
    </cfRule>
  </conditionalFormatting>
  <conditionalFormatting sqref="X47:AB48 Z49:Z50 AB49:AB50 N47:V47 T44:V45 T46:U46">
    <cfRule type="cellIs" dxfId="1616" priority="2089" stopIfTrue="1" operator="lessThan">
      <formula>0</formula>
    </cfRule>
  </conditionalFormatting>
  <conditionalFormatting sqref="Y60:Y61 AA61 T60:V60 T61 U61:V62 Z60:AB60">
    <cfRule type="cellIs" dxfId="1615" priority="2085" stopIfTrue="1" operator="lessThan">
      <formula>0</formula>
    </cfRule>
  </conditionalFormatting>
  <conditionalFormatting sqref="AD51:AF59 AH51:AH59">
    <cfRule type="cellIs" dxfId="1614" priority="2080" stopIfTrue="1" operator="lessThan">
      <formula>0</formula>
    </cfRule>
  </conditionalFormatting>
  <conditionalFormatting sqref="AD51:AF59 AH51:AI59">
    <cfRule type="cellIs" dxfId="1613" priority="2079" stopIfTrue="1" operator="lessThan">
      <formula>0</formula>
    </cfRule>
  </conditionalFormatting>
  <conditionalFormatting sqref="AJ60:AK62">
    <cfRule type="cellIs" dxfId="1612" priority="2078" stopIfTrue="1" operator="lessThan">
      <formula>0</formula>
    </cfRule>
  </conditionalFormatting>
  <conditionalFormatting sqref="AC69:AF70 AH69:AI70">
    <cfRule type="cellIs" dxfId="1611" priority="2076" stopIfTrue="1" operator="lessThan">
      <formula>0</formula>
    </cfRule>
  </conditionalFormatting>
  <conditionalFormatting sqref="AB70">
    <cfRule type="cellIs" dxfId="1610" priority="2072" stopIfTrue="1" operator="lessThan">
      <formula>0</formula>
    </cfRule>
  </conditionalFormatting>
  <conditionalFormatting sqref="AB73">
    <cfRule type="cellIs" dxfId="1609" priority="2064" stopIfTrue="1" operator="lessThan">
      <formula>0</formula>
    </cfRule>
  </conditionalFormatting>
  <conditionalFormatting sqref="AA76">
    <cfRule type="cellIs" dxfId="1608" priority="2062" stopIfTrue="1" operator="lessThan">
      <formula>0</formula>
    </cfRule>
  </conditionalFormatting>
  <conditionalFormatting sqref="AA76">
    <cfRule type="cellIs" dxfId="1607" priority="2061" stopIfTrue="1" operator="lessThan">
      <formula>0</formula>
    </cfRule>
  </conditionalFormatting>
  <conditionalFormatting sqref="Y82:AA82">
    <cfRule type="cellIs" dxfId="1606" priority="2051" stopIfTrue="1" operator="lessThan">
      <formula>0</formula>
    </cfRule>
  </conditionalFormatting>
  <conditionalFormatting sqref="AC81:AF85 AH81:AH85">
    <cfRule type="cellIs" dxfId="1605" priority="2050" stopIfTrue="1" operator="lessThan">
      <formula>0</formula>
    </cfRule>
  </conditionalFormatting>
  <conditionalFormatting sqref="AD81:AF85 AH81:AI85">
    <cfRule type="cellIs" dxfId="1604" priority="2049" stopIfTrue="1" operator="lessThan">
      <formula>0</formula>
    </cfRule>
  </conditionalFormatting>
  <conditionalFormatting sqref="AD86:AF86 AH86:AI86">
    <cfRule type="cellIs" dxfId="1603" priority="2045" stopIfTrue="1" operator="lessThan">
      <formula>0</formula>
    </cfRule>
  </conditionalFormatting>
  <conditionalFormatting sqref="AC87:AF87 AH87">
    <cfRule type="cellIs" dxfId="1602" priority="2044" stopIfTrue="1" operator="lessThan">
      <formula>0</formula>
    </cfRule>
  </conditionalFormatting>
  <conditionalFormatting sqref="AD87:AF87 AH87:AI87">
    <cfRule type="cellIs" dxfId="1601" priority="2043" stopIfTrue="1" operator="lessThan">
      <formula>0</formula>
    </cfRule>
  </conditionalFormatting>
  <conditionalFormatting sqref="AD43:AF43 AH43:AI43">
    <cfRule type="cellIs" dxfId="1600" priority="2027" stopIfTrue="1" operator="lessThan">
      <formula>0</formula>
    </cfRule>
  </conditionalFormatting>
  <conditionalFormatting sqref="S64:V64 X64:AB64">
    <cfRule type="cellIs" dxfId="1599" priority="2020" stopIfTrue="1" operator="lessThan">
      <formula>0</formula>
    </cfRule>
  </conditionalFormatting>
  <conditionalFormatting sqref="S64:V64 X64:AB64">
    <cfRule type="cellIs" dxfId="1598" priority="2019" stopIfTrue="1" operator="lessThan">
      <formula>0</formula>
    </cfRule>
  </conditionalFormatting>
  <conditionalFormatting sqref="AC63">
    <cfRule type="cellIs" dxfId="1597" priority="2026" stopIfTrue="1" operator="lessThan">
      <formula>0</formula>
    </cfRule>
  </conditionalFormatting>
  <conditionalFormatting sqref="AD64:AF64 AH64">
    <cfRule type="cellIs" dxfId="1596" priority="2018" stopIfTrue="1" operator="lessThan">
      <formula>0</formula>
    </cfRule>
  </conditionalFormatting>
  <conditionalFormatting sqref="AD64:AF64 AH64:AI64">
    <cfRule type="cellIs" dxfId="1595" priority="2017" stopIfTrue="1" operator="lessThan">
      <formula>0</formula>
    </cfRule>
  </conditionalFormatting>
  <conditionalFormatting sqref="AC65">
    <cfRule type="cellIs" dxfId="1594" priority="2014" stopIfTrue="1" operator="lessThan">
      <formula>0</formula>
    </cfRule>
  </conditionalFormatting>
  <conditionalFormatting sqref="X163:AA163">
    <cfRule type="cellIs" dxfId="1593" priority="1667" stopIfTrue="1" operator="lessThan">
      <formula>0</formula>
    </cfRule>
  </conditionalFormatting>
  <conditionalFormatting sqref="X163:AA163">
    <cfRule type="cellIs" dxfId="1592" priority="1666" stopIfTrue="1" operator="lessThan">
      <formula>0</formula>
    </cfRule>
  </conditionalFormatting>
  <conditionalFormatting sqref="AC163:AF163 AH163">
    <cfRule type="cellIs" dxfId="1591" priority="1665" stopIfTrue="1" operator="lessThan">
      <formula>0</formula>
    </cfRule>
  </conditionalFormatting>
  <conditionalFormatting sqref="AD163:AF163 AH163:AI163">
    <cfRule type="cellIs" dxfId="1590" priority="1664" stopIfTrue="1" operator="lessThan">
      <formula>0</formula>
    </cfRule>
  </conditionalFormatting>
  <conditionalFormatting sqref="AB163">
    <cfRule type="cellIs" dxfId="1589" priority="1663" stopIfTrue="1" operator="lessThan">
      <formula>0</formula>
    </cfRule>
  </conditionalFormatting>
  <conditionalFormatting sqref="AB163">
    <cfRule type="cellIs" dxfId="1588" priority="1662" stopIfTrue="1" operator="lessThan">
      <formula>0</formula>
    </cfRule>
  </conditionalFormatting>
  <conditionalFormatting sqref="X164:AF164 AH164">
    <cfRule type="cellIs" dxfId="1587" priority="1661" stopIfTrue="1" operator="lessThan">
      <formula>0</formula>
    </cfRule>
  </conditionalFormatting>
  <conditionalFormatting sqref="AD164:AF164 X164:AB164 AH164:AI164">
    <cfRule type="cellIs" dxfId="1586" priority="1660" stopIfTrue="1" operator="lessThan">
      <formula>0</formula>
    </cfRule>
  </conditionalFormatting>
  <conditionalFormatting sqref="AH166 X166:Y166 AC166:AF166 AA166">
    <cfRule type="cellIs" dxfId="1585" priority="1659" stopIfTrue="1" operator="lessThan">
      <formula>0</formula>
    </cfRule>
  </conditionalFormatting>
  <conditionalFormatting sqref="AD166:AF166 AH166:AI166 X166:Y166 AA166">
    <cfRule type="cellIs" dxfId="1584" priority="1658" stopIfTrue="1" operator="lessThan">
      <formula>0</formula>
    </cfRule>
  </conditionalFormatting>
  <conditionalFormatting sqref="AC162:AF162 AH162">
    <cfRule type="cellIs" dxfId="1583" priority="1657" stopIfTrue="1" operator="lessThan">
      <formula>0</formula>
    </cfRule>
  </conditionalFormatting>
  <conditionalFormatting sqref="AD162:AF162 AH162:AI162">
    <cfRule type="cellIs" dxfId="1582" priority="1656" stopIfTrue="1" operator="lessThan">
      <formula>0</formula>
    </cfRule>
  </conditionalFormatting>
  <conditionalFormatting sqref="R168:AF168 AH168">
    <cfRule type="cellIs" dxfId="1581" priority="1655" stopIfTrue="1" operator="lessThan">
      <formula>0</formula>
    </cfRule>
  </conditionalFormatting>
  <conditionalFormatting sqref="AD168:AF168 R168:AB168 AH168:AI168">
    <cfRule type="cellIs" dxfId="1580" priority="1654" stopIfTrue="1" operator="lessThan">
      <formula>0</formula>
    </cfRule>
  </conditionalFormatting>
  <conditionalFormatting sqref="X169:AF169 AH169">
    <cfRule type="cellIs" dxfId="1579" priority="1653" stopIfTrue="1" operator="lessThan">
      <formula>0</formula>
    </cfRule>
  </conditionalFormatting>
  <conditionalFormatting sqref="AD169:AF169 X169:AB169 AH169:AI169">
    <cfRule type="cellIs" dxfId="1578" priority="1652" stopIfTrue="1" operator="lessThan">
      <formula>0</formula>
    </cfRule>
  </conditionalFormatting>
  <conditionalFormatting sqref="AC170:AF170 AH170">
    <cfRule type="cellIs" dxfId="1577" priority="1651" stopIfTrue="1" operator="lessThan">
      <formula>0</formula>
    </cfRule>
  </conditionalFormatting>
  <conditionalFormatting sqref="AD170:AF170 AH170:AI170">
    <cfRule type="cellIs" dxfId="1576" priority="1650" stopIfTrue="1" operator="lessThan">
      <formula>0</formula>
    </cfRule>
  </conditionalFormatting>
  <conditionalFormatting sqref="AH172">
    <cfRule type="cellIs" dxfId="1575" priority="1649" stopIfTrue="1" operator="lessThan">
      <formula>0</formula>
    </cfRule>
  </conditionalFormatting>
  <conditionalFormatting sqref="AD172:AF172 AH172:AI172">
    <cfRule type="cellIs" dxfId="1574" priority="1648" stopIfTrue="1" operator="lessThan">
      <formula>0</formula>
    </cfRule>
  </conditionalFormatting>
  <conditionalFormatting sqref="AC173:AF173 AH173">
    <cfRule type="cellIs" dxfId="1573" priority="1645" stopIfTrue="1" operator="lessThan">
      <formula>0</formula>
    </cfRule>
  </conditionalFormatting>
  <conditionalFormatting sqref="AD173:AF173 AH173:AI173">
    <cfRule type="cellIs" dxfId="1572" priority="1644" stopIfTrue="1" operator="lessThan">
      <formula>0</formula>
    </cfRule>
  </conditionalFormatting>
  <conditionalFormatting sqref="S173:AB173 Q173 O173">
    <cfRule type="cellIs" dxfId="1571" priority="1647" stopIfTrue="1" operator="lessThan">
      <formula>0</formula>
    </cfRule>
  </conditionalFormatting>
  <conditionalFormatting sqref="S173:AB173 Q173 O173">
    <cfRule type="cellIs" dxfId="1570" priority="1646" stopIfTrue="1" operator="lessThan">
      <formula>0</formula>
    </cfRule>
  </conditionalFormatting>
  <conditionalFormatting sqref="S174:AB174">
    <cfRule type="cellIs" dxfId="1569" priority="1641" stopIfTrue="1" operator="lessThan">
      <formula>0</formula>
    </cfRule>
  </conditionalFormatting>
  <conditionalFormatting sqref="S174:AB174">
    <cfRule type="cellIs" dxfId="1568" priority="1640" stopIfTrue="1" operator="lessThan">
      <formula>0</formula>
    </cfRule>
  </conditionalFormatting>
  <conditionalFormatting sqref="R173">
    <cfRule type="cellIs" dxfId="1567" priority="1643" stopIfTrue="1" operator="lessThan">
      <formula>0</formula>
    </cfRule>
  </conditionalFormatting>
  <conditionalFormatting sqref="R173">
    <cfRule type="cellIs" dxfId="1566" priority="1642" stopIfTrue="1" operator="lessThan">
      <formula>0</formula>
    </cfRule>
  </conditionalFormatting>
  <conditionalFormatting sqref="R174">
    <cfRule type="cellIs" dxfId="1565" priority="1637" stopIfTrue="1" operator="lessThan">
      <formula>0</formula>
    </cfRule>
  </conditionalFormatting>
  <conditionalFormatting sqref="R174">
    <cfRule type="cellIs" dxfId="1564" priority="1636" stopIfTrue="1" operator="lessThan">
      <formula>0</formula>
    </cfRule>
  </conditionalFormatting>
  <conditionalFormatting sqref="AC174:AF174 AH174">
    <cfRule type="cellIs" dxfId="1563" priority="1639" stopIfTrue="1" operator="lessThan">
      <formula>0</formula>
    </cfRule>
  </conditionalFormatting>
  <conditionalFormatting sqref="AD174:AF174 AH174:AI174">
    <cfRule type="cellIs" dxfId="1562" priority="1638" stopIfTrue="1" operator="lessThan">
      <formula>0</formula>
    </cfRule>
  </conditionalFormatting>
  <conditionalFormatting sqref="N173">
    <cfRule type="cellIs" dxfId="1561" priority="1633" stopIfTrue="1" operator="lessThan">
      <formula>0</formula>
    </cfRule>
  </conditionalFormatting>
  <conditionalFormatting sqref="N173">
    <cfRule type="cellIs" dxfId="1560" priority="1632" stopIfTrue="1" operator="lessThan">
      <formula>0</formula>
    </cfRule>
  </conditionalFormatting>
  <conditionalFormatting sqref="P173">
    <cfRule type="cellIs" dxfId="1559" priority="1635" stopIfTrue="1" operator="lessThan">
      <formula>0</formula>
    </cfRule>
  </conditionalFormatting>
  <conditionalFormatting sqref="P173">
    <cfRule type="cellIs" dxfId="1558" priority="1634" stopIfTrue="1" operator="lessThan">
      <formula>0</formula>
    </cfRule>
  </conditionalFormatting>
  <conditionalFormatting sqref="AH186">
    <cfRule type="cellIs" dxfId="1557" priority="1631" stopIfTrue="1" operator="lessThan">
      <formula>0</formula>
    </cfRule>
  </conditionalFormatting>
  <conditionalFormatting sqref="AD186:AF186 AH186:AI186">
    <cfRule type="cellIs" dxfId="1556" priority="1630" stopIfTrue="1" operator="lessThan">
      <formula>0</formula>
    </cfRule>
  </conditionalFormatting>
  <conditionalFormatting sqref="N175:O175">
    <cfRule type="cellIs" dxfId="1555" priority="1629" stopIfTrue="1" operator="lessThan">
      <formula>0</formula>
    </cfRule>
  </conditionalFormatting>
  <conditionalFormatting sqref="N175:O175">
    <cfRule type="cellIs" dxfId="1554" priority="1628" stopIfTrue="1" operator="lessThan">
      <formula>0</formula>
    </cfRule>
  </conditionalFormatting>
  <conditionalFormatting sqref="P175:Q175">
    <cfRule type="cellIs" dxfId="1553" priority="1627" stopIfTrue="1" operator="lessThan">
      <formula>0</formula>
    </cfRule>
  </conditionalFormatting>
  <conditionalFormatting sqref="P175:Q175">
    <cfRule type="cellIs" dxfId="1552" priority="1626" stopIfTrue="1" operator="lessThan">
      <formula>0</formula>
    </cfRule>
  </conditionalFormatting>
  <conditionalFormatting sqref="S175">
    <cfRule type="cellIs" dxfId="1551" priority="1623" stopIfTrue="1" operator="lessThan">
      <formula>0</formula>
    </cfRule>
  </conditionalFormatting>
  <conditionalFormatting sqref="S175">
    <cfRule type="cellIs" dxfId="1550" priority="1622" stopIfTrue="1" operator="lessThan">
      <formula>0</formula>
    </cfRule>
  </conditionalFormatting>
  <conditionalFormatting sqref="R175">
    <cfRule type="cellIs" dxfId="1549" priority="1625" stopIfTrue="1" operator="lessThan">
      <formula>0</formula>
    </cfRule>
  </conditionalFormatting>
  <conditionalFormatting sqref="R175">
    <cfRule type="cellIs" dxfId="1548" priority="1624" stopIfTrue="1" operator="lessThan">
      <formula>0</formula>
    </cfRule>
  </conditionalFormatting>
  <conditionalFormatting sqref="AD175:AF175 AK175 AH175:AI175">
    <cfRule type="cellIs" dxfId="1547" priority="1619" stopIfTrue="1" operator="lessThan">
      <formula>0</formula>
    </cfRule>
  </conditionalFormatting>
  <conditionalFormatting sqref="AD175:AF175 AK175 AH175:AI175">
    <cfRule type="cellIs" dxfId="1546" priority="1618" stopIfTrue="1" operator="lessThan">
      <formula>0</formula>
    </cfRule>
  </conditionalFormatting>
  <conditionalFormatting sqref="T175:AC175">
    <cfRule type="cellIs" dxfId="1545" priority="1621" stopIfTrue="1" operator="lessThan">
      <formula>0</formula>
    </cfRule>
  </conditionalFormatting>
  <conditionalFormatting sqref="T175:AC175">
    <cfRule type="cellIs" dxfId="1544" priority="1620" stopIfTrue="1" operator="lessThan">
      <formula>0</formula>
    </cfRule>
  </conditionalFormatting>
  <conditionalFormatting sqref="M175">
    <cfRule type="cellIs" dxfId="1543" priority="1617" stopIfTrue="1" operator="lessThan">
      <formula>0</formula>
    </cfRule>
  </conditionalFormatting>
  <conditionalFormatting sqref="M175">
    <cfRule type="cellIs" dxfId="1542" priority="1616" stopIfTrue="1" operator="lessThan">
      <formula>0</formula>
    </cfRule>
  </conditionalFormatting>
  <conditionalFormatting sqref="S176">
    <cfRule type="cellIs" dxfId="1541" priority="1613" stopIfTrue="1" operator="lessThan">
      <formula>0</formula>
    </cfRule>
  </conditionalFormatting>
  <conditionalFormatting sqref="S176">
    <cfRule type="cellIs" dxfId="1540" priority="1612" stopIfTrue="1" operator="lessThan">
      <formula>0</formula>
    </cfRule>
  </conditionalFormatting>
  <conditionalFormatting sqref="R176:R177">
    <cfRule type="cellIs" dxfId="1539" priority="1615" stopIfTrue="1" operator="lessThan">
      <formula>0</formula>
    </cfRule>
  </conditionalFormatting>
  <conditionalFormatting sqref="R176:R177">
    <cfRule type="cellIs" dxfId="1538" priority="1614" stopIfTrue="1" operator="lessThan">
      <formula>0</formula>
    </cfRule>
  </conditionalFormatting>
  <conditionalFormatting sqref="AD176:AF176 AK176 AH176:AI176">
    <cfRule type="cellIs" dxfId="1537" priority="1609" stopIfTrue="1" operator="lessThan">
      <formula>0</formula>
    </cfRule>
  </conditionalFormatting>
  <conditionalFormatting sqref="AD176:AF176 AK176 AH176:AI176">
    <cfRule type="cellIs" dxfId="1536" priority="1608" stopIfTrue="1" operator="lessThan">
      <formula>0</formula>
    </cfRule>
  </conditionalFormatting>
  <conditionalFormatting sqref="T176:AC177">
    <cfRule type="cellIs" dxfId="1535" priority="1611" stopIfTrue="1" operator="lessThan">
      <formula>0</formula>
    </cfRule>
  </conditionalFormatting>
  <conditionalFormatting sqref="T176:AC177">
    <cfRule type="cellIs" dxfId="1534" priority="1610" stopIfTrue="1" operator="lessThan">
      <formula>0</formula>
    </cfRule>
  </conditionalFormatting>
  <conditionalFormatting sqref="R178">
    <cfRule type="cellIs" dxfId="1533" priority="1607" stopIfTrue="1" operator="lessThan">
      <formula>0</formula>
    </cfRule>
  </conditionalFormatting>
  <conditionalFormatting sqref="R178">
    <cfRule type="cellIs" dxfId="1532" priority="1606" stopIfTrue="1" operator="lessThan">
      <formula>0</formula>
    </cfRule>
  </conditionalFormatting>
  <conditionalFormatting sqref="T178:AC178">
    <cfRule type="cellIs" dxfId="1531" priority="1603" stopIfTrue="1" operator="lessThan">
      <formula>0</formula>
    </cfRule>
  </conditionalFormatting>
  <conditionalFormatting sqref="T178:AC178">
    <cfRule type="cellIs" dxfId="1530" priority="1602" stopIfTrue="1" operator="lessThan">
      <formula>0</formula>
    </cfRule>
  </conditionalFormatting>
  <conditionalFormatting sqref="S178">
    <cfRule type="cellIs" dxfId="1529" priority="1605" stopIfTrue="1" operator="lessThan">
      <formula>0</formula>
    </cfRule>
  </conditionalFormatting>
  <conditionalFormatting sqref="S178">
    <cfRule type="cellIs" dxfId="1528" priority="1604" stopIfTrue="1" operator="lessThan">
      <formula>0</formula>
    </cfRule>
  </conditionalFormatting>
  <conditionalFormatting sqref="X187:AF188 AH187:AH188">
    <cfRule type="cellIs" dxfId="1527" priority="1599" stopIfTrue="1" operator="lessThan">
      <formula>0</formula>
    </cfRule>
  </conditionalFormatting>
  <conditionalFormatting sqref="AD187:AF188 X187:AB188 AH187:AI188">
    <cfRule type="cellIs" dxfId="1526" priority="1598" stopIfTrue="1" operator="lessThan">
      <formula>0</formula>
    </cfRule>
  </conditionalFormatting>
  <conditionalFormatting sqref="AD178:AF178 AK178 AH178:AI178">
    <cfRule type="cellIs" dxfId="1525" priority="1601" stopIfTrue="1" operator="lessThan">
      <formula>0</formula>
    </cfRule>
  </conditionalFormatting>
  <conditionalFormatting sqref="AD178:AF178 AK178 AH178:AI178">
    <cfRule type="cellIs" dxfId="1524" priority="1600" stopIfTrue="1" operator="lessThan">
      <formula>0</formula>
    </cfRule>
  </conditionalFormatting>
  <conditionalFormatting sqref="AH190:AH191">
    <cfRule type="cellIs" dxfId="1523" priority="1595" stopIfTrue="1" operator="lessThan">
      <formula>0</formula>
    </cfRule>
  </conditionalFormatting>
  <conditionalFormatting sqref="AD190:AF191 AH190:AI191">
    <cfRule type="cellIs" dxfId="1522" priority="1594" stopIfTrue="1" operator="lessThan">
      <formula>0</formula>
    </cfRule>
  </conditionalFormatting>
  <conditionalFormatting sqref="AH189 X189:AF189 S189:V189">
    <cfRule type="cellIs" dxfId="1521" priority="1597" stopIfTrue="1" operator="lessThan">
      <formula>0</formula>
    </cfRule>
  </conditionalFormatting>
  <conditionalFormatting sqref="AD189:AF189 AH189:AI189 X189:AB189 S189:V189">
    <cfRule type="cellIs" dxfId="1520" priority="1596" stopIfTrue="1" operator="lessThan">
      <formula>0</formula>
    </cfRule>
  </conditionalFormatting>
  <conditionalFormatting sqref="X192:AF192 AH192 T192:V192">
    <cfRule type="cellIs" dxfId="1519" priority="1593" stopIfTrue="1" operator="lessThan">
      <formula>0</formula>
    </cfRule>
  </conditionalFormatting>
  <conditionalFormatting sqref="X192:AB192 T192:V192">
    <cfRule type="cellIs" dxfId="1518" priority="1592" stopIfTrue="1" operator="lessThan">
      <formula>0</formula>
    </cfRule>
  </conditionalFormatting>
  <conditionalFormatting sqref="AH197:AH202">
    <cfRule type="cellIs" dxfId="1517" priority="1591" stopIfTrue="1" operator="lessThan">
      <formula>0</formula>
    </cfRule>
  </conditionalFormatting>
  <conditionalFormatting sqref="AD197:AF202 AH197:AI202">
    <cfRule type="cellIs" dxfId="1516" priority="1590" stopIfTrue="1" operator="lessThan">
      <formula>0</formula>
    </cfRule>
  </conditionalFormatting>
  <conditionalFormatting sqref="Z203">
    <cfRule type="cellIs" dxfId="1515" priority="1589" stopIfTrue="1" operator="lessThan">
      <formula>0</formula>
    </cfRule>
  </conditionalFormatting>
  <conditionalFormatting sqref="Z203">
    <cfRule type="cellIs" dxfId="1514" priority="1588" stopIfTrue="1" operator="lessThan">
      <formula>0</formula>
    </cfRule>
  </conditionalFormatting>
  <conditionalFormatting sqref="X203:Y203 AA203:AF203 AH203 Q203:U203">
    <cfRule type="cellIs" dxfId="1513" priority="1587" stopIfTrue="1" operator="lessThan">
      <formula>0</formula>
    </cfRule>
  </conditionalFormatting>
  <conditionalFormatting sqref="X203:Y203 AA203:AB203 AD203:AF203 AH203:AI203 Q203:U203">
    <cfRule type="cellIs" dxfId="1512" priority="1586" stopIfTrue="1" operator="lessThan">
      <formula>0</formula>
    </cfRule>
  </conditionalFormatting>
  <conditionalFormatting sqref="P203">
    <cfRule type="cellIs" dxfId="1511" priority="1585" stopIfTrue="1" operator="lessThan">
      <formula>0</formula>
    </cfRule>
  </conditionalFormatting>
  <conditionalFormatting sqref="P203">
    <cfRule type="cellIs" dxfId="1510" priority="1584" stopIfTrue="1" operator="lessThan">
      <formula>0</formula>
    </cfRule>
  </conditionalFormatting>
  <conditionalFormatting sqref="AH204">
    <cfRule type="cellIs" dxfId="1509" priority="1583" stopIfTrue="1" operator="lessThan">
      <formula>0</formula>
    </cfRule>
  </conditionalFormatting>
  <conditionalFormatting sqref="AD204:AF204 AH204:AI204">
    <cfRule type="cellIs" dxfId="1508" priority="1582" stopIfTrue="1" operator="lessThan">
      <formula>0</formula>
    </cfRule>
  </conditionalFormatting>
  <conditionalFormatting sqref="AH196">
    <cfRule type="cellIs" dxfId="1507" priority="1581" stopIfTrue="1" operator="lessThan">
      <formula>0</formula>
    </cfRule>
  </conditionalFormatting>
  <conditionalFormatting sqref="AD196:AF196 AH196:AI196">
    <cfRule type="cellIs" dxfId="1506" priority="1580" stopIfTrue="1" operator="lessThan">
      <formula>0</formula>
    </cfRule>
  </conditionalFormatting>
  <conditionalFormatting sqref="X210:AF210 AH210">
    <cfRule type="cellIs" dxfId="1505" priority="1579" stopIfTrue="1" operator="lessThan">
      <formula>0</formula>
    </cfRule>
  </conditionalFormatting>
  <conditionalFormatting sqref="AD210:AF210 X210:AB210 AH210:AI210">
    <cfRule type="cellIs" dxfId="1504" priority="1578" stopIfTrue="1" operator="lessThan">
      <formula>0</formula>
    </cfRule>
  </conditionalFormatting>
  <conditionalFormatting sqref="AC213:AF214 AH213:AH214">
    <cfRule type="cellIs" dxfId="1503" priority="1577" stopIfTrue="1" operator="lessThan">
      <formula>0</formula>
    </cfRule>
  </conditionalFormatting>
  <conditionalFormatting sqref="AD213:AF214 AH213:AI214">
    <cfRule type="cellIs" dxfId="1502" priority="1576" stopIfTrue="1" operator="lessThan">
      <formula>0</formula>
    </cfRule>
  </conditionalFormatting>
  <conditionalFormatting sqref="AC216:AF217 AH216:AH217">
    <cfRule type="cellIs" dxfId="1501" priority="1575" stopIfTrue="1" operator="lessThan">
      <formula>0</formula>
    </cfRule>
  </conditionalFormatting>
  <conditionalFormatting sqref="AD216:AF217 AH216:AI217">
    <cfRule type="cellIs" dxfId="1500" priority="1574" stopIfTrue="1" operator="lessThan">
      <formula>0</formula>
    </cfRule>
  </conditionalFormatting>
  <conditionalFormatting sqref="R205">
    <cfRule type="cellIs" dxfId="1499" priority="1573" stopIfTrue="1" operator="lessThan">
      <formula>0</formula>
    </cfRule>
  </conditionalFormatting>
  <conditionalFormatting sqref="R205">
    <cfRule type="cellIs" dxfId="1498" priority="1572" stopIfTrue="1" operator="lessThan">
      <formula>0</formula>
    </cfRule>
  </conditionalFormatting>
  <conditionalFormatting sqref="T205:Y205 AA205 AC205">
    <cfRule type="cellIs" dxfId="1497" priority="1569" stopIfTrue="1" operator="lessThan">
      <formula>0</formula>
    </cfRule>
  </conditionalFormatting>
  <conditionalFormatting sqref="T205:Y205 AA205 AC205">
    <cfRule type="cellIs" dxfId="1496" priority="1568" stopIfTrue="1" operator="lessThan">
      <formula>0</formula>
    </cfRule>
  </conditionalFormatting>
  <conditionalFormatting sqref="S205">
    <cfRule type="cellIs" dxfId="1495" priority="1571" stopIfTrue="1" operator="lessThan">
      <formula>0</formula>
    </cfRule>
  </conditionalFormatting>
  <conditionalFormatting sqref="S205">
    <cfRule type="cellIs" dxfId="1494" priority="1570" stopIfTrue="1" operator="lessThan">
      <formula>0</formula>
    </cfRule>
  </conditionalFormatting>
  <conditionalFormatting sqref="AB205">
    <cfRule type="cellIs" dxfId="1493" priority="1565" stopIfTrue="1" operator="lessThan">
      <formula>0</formula>
    </cfRule>
  </conditionalFormatting>
  <conditionalFormatting sqref="AB205">
    <cfRule type="cellIs" dxfId="1492" priority="1564" stopIfTrue="1" operator="lessThan">
      <formula>0</formula>
    </cfRule>
  </conditionalFormatting>
  <conditionalFormatting sqref="AD205:AF205 AH205:AI205">
    <cfRule type="cellIs" dxfId="1491" priority="1567" stopIfTrue="1" operator="lessThan">
      <formula>0</formula>
    </cfRule>
  </conditionalFormatting>
  <conditionalFormatting sqref="AD205:AF205 AH205:AI205">
    <cfRule type="cellIs" dxfId="1490" priority="1566" stopIfTrue="1" operator="lessThan">
      <formula>0</formula>
    </cfRule>
  </conditionalFormatting>
  <conditionalFormatting sqref="Q205">
    <cfRule type="cellIs" dxfId="1489" priority="1561" stopIfTrue="1" operator="lessThan">
      <formula>0</formula>
    </cfRule>
  </conditionalFormatting>
  <conditionalFormatting sqref="Q205">
    <cfRule type="cellIs" dxfId="1488" priority="1560" stopIfTrue="1" operator="lessThan">
      <formula>0</formula>
    </cfRule>
  </conditionalFormatting>
  <conditionalFormatting sqref="Z205">
    <cfRule type="cellIs" dxfId="1487" priority="1563" stopIfTrue="1" operator="lessThan">
      <formula>0</formula>
    </cfRule>
  </conditionalFormatting>
  <conditionalFormatting sqref="Z205">
    <cfRule type="cellIs" dxfId="1486" priority="1562" stopIfTrue="1" operator="lessThan">
      <formula>0</formula>
    </cfRule>
  </conditionalFormatting>
  <conditionalFormatting sqref="M211">
    <cfRule type="cellIs" dxfId="1485" priority="1559" stopIfTrue="1" operator="lessThan">
      <formula>0</formula>
    </cfRule>
  </conditionalFormatting>
  <conditionalFormatting sqref="M211">
    <cfRule type="cellIs" dxfId="1484" priority="1558" stopIfTrue="1" operator="lessThan">
      <formula>0</formula>
    </cfRule>
  </conditionalFormatting>
  <conditionalFormatting sqref="R211">
    <cfRule type="cellIs" dxfId="1483" priority="1555" stopIfTrue="1" operator="lessThan">
      <formula>0</formula>
    </cfRule>
  </conditionalFormatting>
  <conditionalFormatting sqref="R211">
    <cfRule type="cellIs" dxfId="1482" priority="1554" stopIfTrue="1" operator="lessThan">
      <formula>0</formula>
    </cfRule>
  </conditionalFormatting>
  <conditionalFormatting sqref="Q211">
    <cfRule type="cellIs" dxfId="1481" priority="1557" stopIfTrue="1" operator="lessThan">
      <formula>0</formula>
    </cfRule>
  </conditionalFormatting>
  <conditionalFormatting sqref="Q211">
    <cfRule type="cellIs" dxfId="1480" priority="1556" stopIfTrue="1" operator="lessThan">
      <formula>0</formula>
    </cfRule>
  </conditionalFormatting>
  <conditionalFormatting sqref="S211">
    <cfRule type="cellIs" dxfId="1479" priority="1551" stopIfTrue="1" operator="lessThan">
      <formula>0</formula>
    </cfRule>
  </conditionalFormatting>
  <conditionalFormatting sqref="S211">
    <cfRule type="cellIs" dxfId="1478" priority="1550" stopIfTrue="1" operator="lessThan">
      <formula>0</formula>
    </cfRule>
  </conditionalFormatting>
  <conditionalFormatting sqref="N211:P211">
    <cfRule type="cellIs" dxfId="1477" priority="1553" stopIfTrue="1" operator="lessThan">
      <formula>0</formula>
    </cfRule>
  </conditionalFormatting>
  <conditionalFormatting sqref="N211:P211">
    <cfRule type="cellIs" dxfId="1476" priority="1552" stopIfTrue="1" operator="lessThan">
      <formula>0</formula>
    </cfRule>
  </conditionalFormatting>
  <conditionalFormatting sqref="T211:Y211">
    <cfRule type="cellIs" dxfId="1475" priority="1547" stopIfTrue="1" operator="lessThan">
      <formula>0</formula>
    </cfRule>
  </conditionalFormatting>
  <conditionalFormatting sqref="T211:Y211">
    <cfRule type="cellIs" dxfId="1474" priority="1546" stopIfTrue="1" operator="lessThan">
      <formula>0</formula>
    </cfRule>
  </conditionalFormatting>
  <conditionalFormatting sqref="AB211">
    <cfRule type="cellIs" dxfId="1473" priority="1545" stopIfTrue="1" operator="lessThan">
      <formula>0</formula>
    </cfRule>
  </conditionalFormatting>
  <conditionalFormatting sqref="Z211">
    <cfRule type="cellIs" dxfId="1472" priority="1549" stopIfTrue="1" operator="lessThan">
      <formula>0</formula>
    </cfRule>
  </conditionalFormatting>
  <conditionalFormatting sqref="Z211">
    <cfRule type="cellIs" dxfId="1471" priority="1548" stopIfTrue="1" operator="lessThan">
      <formula>0</formula>
    </cfRule>
  </conditionalFormatting>
  <conditionalFormatting sqref="X270:AA270">
    <cfRule type="cellIs" dxfId="1470" priority="1388" stopIfTrue="1" operator="lessThan">
      <formula>0</formula>
    </cfRule>
  </conditionalFormatting>
  <conditionalFormatting sqref="X270:AA270">
    <cfRule type="cellIs" dxfId="1469" priority="1387" stopIfTrue="1" operator="lessThan">
      <formula>0</formula>
    </cfRule>
  </conditionalFormatting>
  <conditionalFormatting sqref="AC270:AF270 AH270">
    <cfRule type="cellIs" dxfId="1468" priority="1386" stopIfTrue="1" operator="lessThan">
      <formula>0</formula>
    </cfRule>
  </conditionalFormatting>
  <conditionalFormatting sqref="AD270:AF270 AH270:AI270">
    <cfRule type="cellIs" dxfId="1467" priority="1385" stopIfTrue="1" operator="lessThan">
      <formula>0</formula>
    </cfRule>
  </conditionalFormatting>
  <conditionalFormatting sqref="M268:N269">
    <cfRule type="cellIs" dxfId="1466" priority="1384" stopIfTrue="1" operator="lessThan">
      <formula>0</formula>
    </cfRule>
  </conditionalFormatting>
  <conditionalFormatting sqref="M268:N269">
    <cfRule type="cellIs" dxfId="1465" priority="1383" stopIfTrue="1" operator="lessThan">
      <formula>0</formula>
    </cfRule>
  </conditionalFormatting>
  <conditionalFormatting sqref="P268:Q269">
    <cfRule type="cellIs" dxfId="1464" priority="1382" stopIfTrue="1" operator="lessThan">
      <formula>0</formula>
    </cfRule>
  </conditionalFormatting>
  <conditionalFormatting sqref="P268:Q269">
    <cfRule type="cellIs" dxfId="1463" priority="1381" stopIfTrue="1" operator="lessThan">
      <formula>0</formula>
    </cfRule>
  </conditionalFormatting>
  <conditionalFormatting sqref="R268:R269">
    <cfRule type="cellIs" dxfId="1462" priority="1380" stopIfTrue="1" operator="lessThan">
      <formula>0</formula>
    </cfRule>
  </conditionalFormatting>
  <conditionalFormatting sqref="R268:R269">
    <cfRule type="cellIs" dxfId="1461" priority="1379" stopIfTrue="1" operator="lessThan">
      <formula>0</formula>
    </cfRule>
  </conditionalFormatting>
  <conditionalFormatting sqref="AD281:AF281 AH281:AI281">
    <cfRule type="cellIs" dxfId="1460" priority="1353" stopIfTrue="1" operator="lessThan">
      <formula>0</formula>
    </cfRule>
  </conditionalFormatting>
  <conditionalFormatting sqref="AC281:AF281 AH281">
    <cfRule type="cellIs" dxfId="1459" priority="1354" stopIfTrue="1" operator="lessThan">
      <formula>0</formula>
    </cfRule>
  </conditionalFormatting>
  <conditionalFormatting sqref="AD290:AF290 AH290:AI290">
    <cfRule type="cellIs" dxfId="1458" priority="1349" stopIfTrue="1" operator="lessThan">
      <formula>0</formula>
    </cfRule>
  </conditionalFormatting>
  <conditionalFormatting sqref="AC290:AF290 AH290">
    <cfRule type="cellIs" dxfId="1457" priority="1350" stopIfTrue="1" operator="lessThan">
      <formula>0</formula>
    </cfRule>
  </conditionalFormatting>
  <conditionalFormatting sqref="X292:AB292">
    <cfRule type="cellIs" dxfId="1456" priority="1348" stopIfTrue="1" operator="lessThan">
      <formula>0</formula>
    </cfRule>
  </conditionalFormatting>
  <conditionalFormatting sqref="V292">
    <cfRule type="cellIs" dxfId="1455" priority="1344" stopIfTrue="1" operator="lessThan">
      <formula>0</formula>
    </cfRule>
  </conditionalFormatting>
  <conditionalFormatting sqref="AD292:AF293 AH292:AI293">
    <cfRule type="cellIs" dxfId="1454" priority="1345" stopIfTrue="1" operator="lessThan">
      <formula>0</formula>
    </cfRule>
  </conditionalFormatting>
  <conditionalFormatting sqref="AC292:AF293 AH292:AH293">
    <cfRule type="cellIs" dxfId="1453" priority="1346" stopIfTrue="1" operator="lessThan">
      <formula>0</formula>
    </cfRule>
  </conditionalFormatting>
  <conditionalFormatting sqref="V292">
    <cfRule type="cellIs" dxfId="1452" priority="1343" stopIfTrue="1" operator="lessThan">
      <formula>0</formula>
    </cfRule>
  </conditionalFormatting>
  <conditionalFormatting sqref="S298:Y298">
    <cfRule type="cellIs" dxfId="1451" priority="1334" stopIfTrue="1" operator="lessThan">
      <formula>0</formula>
    </cfRule>
  </conditionalFormatting>
  <conditionalFormatting sqref="Z296">
    <cfRule type="cellIs" dxfId="1450" priority="1338" stopIfTrue="1" operator="lessThan">
      <formula>0</formula>
    </cfRule>
  </conditionalFormatting>
  <conditionalFormatting sqref="AB296">
    <cfRule type="cellIs" dxfId="1449" priority="1336" stopIfTrue="1" operator="lessThan">
      <formula>0</formula>
    </cfRule>
  </conditionalFormatting>
  <conditionalFormatting sqref="AC298:AF298 AH298">
    <cfRule type="cellIs" dxfId="1448" priority="1332" stopIfTrue="1" operator="lessThan">
      <formula>0</formula>
    </cfRule>
  </conditionalFormatting>
  <conditionalFormatting sqref="AB296">
    <cfRule type="cellIs" dxfId="1447" priority="1335" stopIfTrue="1" operator="lessThan">
      <formula>0</formula>
    </cfRule>
  </conditionalFormatting>
  <conditionalFormatting sqref="AA296">
    <cfRule type="cellIs" dxfId="1446" priority="1342" stopIfTrue="1" operator="lessThan">
      <formula>0</formula>
    </cfRule>
  </conditionalFormatting>
  <conditionalFormatting sqref="AC296:AF296 AH296">
    <cfRule type="cellIs" dxfId="1445" priority="1340" stopIfTrue="1" operator="lessThan">
      <formula>0</formula>
    </cfRule>
  </conditionalFormatting>
  <conditionalFormatting sqref="AD298:AF298 AH298:AI298">
    <cfRule type="cellIs" dxfId="1444" priority="1331" stopIfTrue="1" operator="lessThan">
      <formula>0</formula>
    </cfRule>
  </conditionalFormatting>
  <conditionalFormatting sqref="O298:R298">
    <cfRule type="cellIs" dxfId="1443" priority="1330" stopIfTrue="1" operator="lessThan">
      <formula>0</formula>
    </cfRule>
  </conditionalFormatting>
  <conditionalFormatting sqref="AD284:AF284 AH284:AI284">
    <cfRule type="cellIs" dxfId="1442" priority="1317" stopIfTrue="1" operator="lessThan">
      <formula>0</formula>
    </cfRule>
  </conditionalFormatting>
  <conditionalFormatting sqref="AC284:AF284 AH284">
    <cfRule type="cellIs" dxfId="1441" priority="1318" stopIfTrue="1" operator="lessThan">
      <formula>0</formula>
    </cfRule>
  </conditionalFormatting>
  <conditionalFormatting sqref="AC286:AF286 AH286">
    <cfRule type="cellIs" dxfId="1440" priority="1316" stopIfTrue="1" operator="lessThan">
      <formula>0</formula>
    </cfRule>
  </conditionalFormatting>
  <conditionalFormatting sqref="S294:Y294">
    <cfRule type="cellIs" dxfId="1439" priority="1308" stopIfTrue="1" operator="lessThan">
      <formula>0</formula>
    </cfRule>
  </conditionalFormatting>
  <conditionalFormatting sqref="V291:W291">
    <cfRule type="cellIs" dxfId="1438" priority="1309" stopIfTrue="1" operator="lessThan">
      <formula>0</formula>
    </cfRule>
  </conditionalFormatting>
  <conditionalFormatting sqref="V291:W291">
    <cfRule type="cellIs" dxfId="1437" priority="1310" stopIfTrue="1" operator="lessThan">
      <formula>0</formula>
    </cfRule>
  </conditionalFormatting>
  <conditionalFormatting sqref="S294:Y294">
    <cfRule type="cellIs" dxfId="1436" priority="1307" stopIfTrue="1" operator="lessThan">
      <formula>0</formula>
    </cfRule>
  </conditionalFormatting>
  <conditionalFormatting sqref="AC294:AF294 AH294">
    <cfRule type="cellIs" dxfId="1435" priority="1306" stopIfTrue="1" operator="lessThan">
      <formula>0</formula>
    </cfRule>
  </conditionalFormatting>
  <conditionalFormatting sqref="R295">
    <cfRule type="cellIs" dxfId="1434" priority="1298" stopIfTrue="1" operator="lessThan">
      <formula>0</formula>
    </cfRule>
  </conditionalFormatting>
  <conditionalFormatting sqref="R294">
    <cfRule type="cellIs" dxfId="1433" priority="1299" stopIfTrue="1" operator="lessThan">
      <formula>0</formula>
    </cfRule>
  </conditionalFormatting>
  <conditionalFormatting sqref="R294">
    <cfRule type="cellIs" dxfId="1432" priority="1300" stopIfTrue="1" operator="lessThan">
      <formula>0</formula>
    </cfRule>
  </conditionalFormatting>
  <conditionalFormatting sqref="R295">
    <cfRule type="cellIs" dxfId="1431" priority="1297" stopIfTrue="1" operator="lessThan">
      <formula>0</formula>
    </cfRule>
  </conditionalFormatting>
  <conditionalFormatting sqref="Z294:AB294">
    <cfRule type="cellIs" dxfId="1430" priority="1295" stopIfTrue="1" operator="lessThan">
      <formula>0</formula>
    </cfRule>
  </conditionalFormatting>
  <conditionalFormatting sqref="Z294:AB294">
    <cfRule type="cellIs" dxfId="1429" priority="1296" stopIfTrue="1" operator="lessThan">
      <formula>0</formula>
    </cfRule>
  </conditionalFormatting>
  <conditionalFormatting sqref="Z295:AB295">
    <cfRule type="cellIs" dxfId="1428" priority="1294" stopIfTrue="1" operator="lessThan">
      <formula>0</formula>
    </cfRule>
  </conditionalFormatting>
  <conditionalFormatting sqref="Z297:AB297">
    <cfRule type="cellIs" dxfId="1427" priority="1286" stopIfTrue="1" operator="lessThan">
      <formula>0</formula>
    </cfRule>
  </conditionalFormatting>
  <conditionalFormatting sqref="P297 R297">
    <cfRule type="cellIs" dxfId="1426" priority="1287" stopIfTrue="1" operator="lessThan">
      <formula>0</formula>
    </cfRule>
  </conditionalFormatting>
  <conditionalFormatting sqref="P297 R297">
    <cfRule type="cellIs" dxfId="1425" priority="1288" stopIfTrue="1" operator="lessThan">
      <formula>0</formula>
    </cfRule>
  </conditionalFormatting>
  <conditionalFormatting sqref="Z297:AB297">
    <cfRule type="cellIs" dxfId="1424" priority="1285" stopIfTrue="1" operator="lessThan">
      <formula>0</formula>
    </cfRule>
  </conditionalFormatting>
  <conditionalFormatting sqref="O297">
    <cfRule type="cellIs" dxfId="1423" priority="1283" stopIfTrue="1" operator="lessThan">
      <formula>0</formula>
    </cfRule>
  </conditionalFormatting>
  <conditionalFormatting sqref="O297">
    <cfRule type="cellIs" dxfId="1422" priority="1284" stopIfTrue="1" operator="lessThan">
      <formula>0</formula>
    </cfRule>
  </conditionalFormatting>
  <conditionalFormatting sqref="Q297">
    <cfRule type="cellIs" dxfId="1421" priority="1282" stopIfTrue="1" operator="lessThan">
      <formula>0</formula>
    </cfRule>
  </conditionalFormatting>
  <conditionalFormatting sqref="Z299:AB299">
    <cfRule type="cellIs" dxfId="1420" priority="1272" stopIfTrue="1" operator="lessThan">
      <formula>0</formula>
    </cfRule>
  </conditionalFormatting>
  <conditionalFormatting sqref="R299">
    <cfRule type="cellIs" dxfId="1419" priority="1273" stopIfTrue="1" operator="lessThan">
      <formula>0</formula>
    </cfRule>
  </conditionalFormatting>
  <conditionalFormatting sqref="R299">
    <cfRule type="cellIs" dxfId="1418" priority="1274" stopIfTrue="1" operator="lessThan">
      <formula>0</formula>
    </cfRule>
  </conditionalFormatting>
  <conditionalFormatting sqref="Z299:AB299">
    <cfRule type="cellIs" dxfId="1417" priority="1271" stopIfTrue="1" operator="lessThan">
      <formula>0</formula>
    </cfRule>
  </conditionalFormatting>
  <conditionalFormatting sqref="O299:Q299">
    <cfRule type="cellIs" dxfId="1416" priority="1269" stopIfTrue="1" operator="lessThan">
      <formula>0</formula>
    </cfRule>
  </conditionalFormatting>
  <conditionalFormatting sqref="O299:Q299">
    <cfRule type="cellIs" dxfId="1415" priority="1270" stopIfTrue="1" operator="lessThan">
      <formula>0</formula>
    </cfRule>
  </conditionalFormatting>
  <conditionalFormatting sqref="T300:Y300">
    <cfRule type="cellIs" dxfId="1414" priority="1268" stopIfTrue="1" operator="lessThan">
      <formula>0</formula>
    </cfRule>
  </conditionalFormatting>
  <conditionalFormatting sqref="AD311:AF311 AH311:AI311">
    <cfRule type="cellIs" dxfId="1413" priority="1229" stopIfTrue="1" operator="lessThan">
      <formula>0</formula>
    </cfRule>
  </conditionalFormatting>
  <conditionalFormatting sqref="AA331">
    <cfRule type="cellIs" dxfId="1412" priority="1218" stopIfTrue="1" operator="lessThan">
      <formula>0</formula>
    </cfRule>
  </conditionalFormatting>
  <conditionalFormatting sqref="AA331">
    <cfRule type="cellIs" dxfId="1411" priority="1217" stopIfTrue="1" operator="lessThan">
      <formula>0</formula>
    </cfRule>
  </conditionalFormatting>
  <conditionalFormatting sqref="AD337:AF337 AH337">
    <cfRule type="cellIs" dxfId="1410" priority="1207" stopIfTrue="1" operator="lessThan">
      <formula>0</formula>
    </cfRule>
  </conditionalFormatting>
  <conditionalFormatting sqref="AB337">
    <cfRule type="cellIs" dxfId="1409" priority="1208" stopIfTrue="1" operator="lessThan">
      <formula>0</formula>
    </cfRule>
  </conditionalFormatting>
  <conditionalFormatting sqref="S337 X337:Y337">
    <cfRule type="cellIs" dxfId="1408" priority="1209" stopIfTrue="1" operator="lessThan">
      <formula>0</formula>
    </cfRule>
  </conditionalFormatting>
  <conditionalFormatting sqref="AD337:AF337 AH337:AI337">
    <cfRule type="cellIs" dxfId="1407" priority="1206" stopIfTrue="1" operator="lessThan">
      <formula>0</formula>
    </cfRule>
  </conditionalFormatting>
  <conditionalFormatting sqref="V327">
    <cfRule type="cellIs" dxfId="1406" priority="1144" stopIfTrue="1" operator="lessThan">
      <formula>0</formula>
    </cfRule>
  </conditionalFormatting>
  <conditionalFormatting sqref="V327">
    <cfRule type="cellIs" dxfId="1405" priority="1145" stopIfTrue="1" operator="lessThan">
      <formula>0</formula>
    </cfRule>
  </conditionalFormatting>
  <conditionalFormatting sqref="AD349:AF349 AH349">
    <cfRule type="cellIs" dxfId="1404" priority="1098" stopIfTrue="1" operator="lessThan">
      <formula>0</formula>
    </cfRule>
  </conditionalFormatting>
  <conditionalFormatting sqref="V348">
    <cfRule type="cellIs" dxfId="1403" priority="1105" stopIfTrue="1" operator="lessThan">
      <formula>0</formula>
    </cfRule>
  </conditionalFormatting>
  <conditionalFormatting sqref="AC348">
    <cfRule type="cellIs" dxfId="1402" priority="1110" stopIfTrue="1" operator="lessThan">
      <formula>0</formula>
    </cfRule>
  </conditionalFormatting>
  <conditionalFormatting sqref="AD348:AF348 AH348">
    <cfRule type="cellIs" dxfId="1401" priority="1107" stopIfTrue="1" operator="lessThan">
      <formula>0</formula>
    </cfRule>
  </conditionalFormatting>
  <conditionalFormatting sqref="P347:Q347">
    <cfRule type="cellIs" dxfId="1400" priority="1112" stopIfTrue="1" operator="lessThan">
      <formula>0</formula>
    </cfRule>
  </conditionalFormatting>
  <conditionalFormatting sqref="AD348:AF348 AH348:AI348">
    <cfRule type="cellIs" dxfId="1399" priority="1106" stopIfTrue="1" operator="lessThan">
      <formula>0</formula>
    </cfRule>
  </conditionalFormatting>
  <conditionalFormatting sqref="AC351:AC354">
    <cfRule type="cellIs" dxfId="1398" priority="1083" stopIfTrue="1" operator="lessThan">
      <formula>0</formula>
    </cfRule>
  </conditionalFormatting>
  <conditionalFormatting sqref="Z331">
    <cfRule type="cellIs" dxfId="1397" priority="1084" stopIfTrue="1" operator="lessThan">
      <formula>0</formula>
    </cfRule>
  </conditionalFormatting>
  <conditionalFormatting sqref="AD367:AF367 AH367:AI367">
    <cfRule type="cellIs" dxfId="1396" priority="1032" stopIfTrue="1" operator="lessThan">
      <formula>0</formula>
    </cfRule>
  </conditionalFormatting>
  <conditionalFormatting sqref="AD370:AF371 AH370:AI371">
    <cfRule type="cellIs" dxfId="1395" priority="1018" stopIfTrue="1" operator="lessThan">
      <formula>0</formula>
    </cfRule>
  </conditionalFormatting>
  <conditionalFormatting sqref="AD372:AF372 AH372:AI372">
    <cfRule type="cellIs" dxfId="1394" priority="1014" stopIfTrue="1" operator="lessThan">
      <formula>0</formula>
    </cfRule>
  </conditionalFormatting>
  <conditionalFormatting sqref="M375:W375 S376:V376 X375:AB376 N376:Q376 N377:O377 T377:AB377">
    <cfRule type="cellIs" dxfId="1393" priority="1009" stopIfTrue="1" operator="lessThan">
      <formula>0</formula>
    </cfRule>
  </conditionalFormatting>
  <conditionalFormatting sqref="W192">
    <cfRule type="cellIs" dxfId="1392" priority="718" stopIfTrue="1" operator="lessThan">
      <formula>0</formula>
    </cfRule>
  </conditionalFormatting>
  <conditionalFormatting sqref="W192">
    <cfRule type="cellIs" dxfId="1391" priority="717" stopIfTrue="1" operator="lessThan">
      <formula>0</formula>
    </cfRule>
  </conditionalFormatting>
  <conditionalFormatting sqref="W210">
    <cfRule type="cellIs" dxfId="1390" priority="714" stopIfTrue="1" operator="lessThan">
      <formula>0</formula>
    </cfRule>
  </conditionalFormatting>
  <conditionalFormatting sqref="W210">
    <cfRule type="cellIs" dxfId="1389" priority="713" stopIfTrue="1" operator="lessThan">
      <formula>0</formula>
    </cfRule>
  </conditionalFormatting>
  <conditionalFormatting sqref="W234">
    <cfRule type="cellIs" dxfId="1388" priority="709" stopIfTrue="1" operator="lessThan">
      <formula>0</formula>
    </cfRule>
  </conditionalFormatting>
  <conditionalFormatting sqref="W236:W238">
    <cfRule type="cellIs" dxfId="1387" priority="705" stopIfTrue="1" operator="lessThan">
      <formula>0</formula>
    </cfRule>
  </conditionalFormatting>
  <conditionalFormatting sqref="W242">
    <cfRule type="cellIs" dxfId="1386" priority="701" stopIfTrue="1" operator="lessThan">
      <formula>0</formula>
    </cfRule>
  </conditionalFormatting>
  <conditionalFormatting sqref="W262">
    <cfRule type="cellIs" dxfId="1385" priority="697" stopIfTrue="1" operator="lessThan">
      <formula>0</formula>
    </cfRule>
  </conditionalFormatting>
  <conditionalFormatting sqref="W270">
    <cfRule type="cellIs" dxfId="1384" priority="693" stopIfTrue="1" operator="lessThan">
      <formula>0</formula>
    </cfRule>
  </conditionalFormatting>
  <conditionalFormatting sqref="W292">
    <cfRule type="cellIs" dxfId="1383" priority="689" stopIfTrue="1" operator="lessThan">
      <formula>0</formula>
    </cfRule>
  </conditionalFormatting>
  <conditionalFormatting sqref="W359">
    <cfRule type="cellIs" dxfId="1382" priority="663" stopIfTrue="1" operator="lessThan">
      <formula>0</formula>
    </cfRule>
  </conditionalFormatting>
  <conditionalFormatting sqref="W362">
    <cfRule type="cellIs" dxfId="1381" priority="659" stopIfTrue="1" operator="lessThan">
      <formula>0</formula>
    </cfRule>
  </conditionalFormatting>
  <conditionalFormatting sqref="W376">
    <cfRule type="cellIs" dxfId="1380" priority="655" stopIfTrue="1" operator="lessThan">
      <formula>0</formula>
    </cfRule>
  </conditionalFormatting>
  <conditionalFormatting sqref="W378">
    <cfRule type="cellIs" dxfId="1379" priority="651" stopIfTrue="1" operator="lessThan">
      <formula>0</formula>
    </cfRule>
  </conditionalFormatting>
  <conditionalFormatting sqref="W386:W387">
    <cfRule type="cellIs" dxfId="1378" priority="647" stopIfTrue="1" operator="lessThan">
      <formula>0</formula>
    </cfRule>
  </conditionalFormatting>
  <conditionalFormatting sqref="Y304">
    <cfRule type="cellIs" dxfId="1377" priority="620" stopIfTrue="1" operator="lessThan">
      <formula>0</formula>
    </cfRule>
  </conditionalFormatting>
  <conditionalFormatting sqref="Y304">
    <cfRule type="cellIs" dxfId="1376" priority="619" stopIfTrue="1" operator="lessThan">
      <formula>0</formula>
    </cfRule>
  </conditionalFormatting>
  <conditionalFormatting sqref="AA304">
    <cfRule type="cellIs" dxfId="1375" priority="616" stopIfTrue="1" operator="lessThan">
      <formula>0</formula>
    </cfRule>
  </conditionalFormatting>
  <conditionalFormatting sqref="AA304">
    <cfRule type="cellIs" dxfId="1374" priority="615" stopIfTrue="1" operator="lessThan">
      <formula>0</formula>
    </cfRule>
  </conditionalFormatting>
  <conditionalFormatting sqref="Y305:Y307 X305">
    <cfRule type="cellIs" dxfId="1373" priority="611" stopIfTrue="1" operator="lessThan">
      <formula>0</formula>
    </cfRule>
  </conditionalFormatting>
  <conditionalFormatting sqref="AA305:AA307">
    <cfRule type="cellIs" dxfId="1372" priority="607" stopIfTrue="1" operator="lessThan">
      <formula>0</formula>
    </cfRule>
  </conditionalFormatting>
  <conditionalFormatting sqref="Y309">
    <cfRule type="cellIs" dxfId="1371" priority="603" stopIfTrue="1" operator="lessThan">
      <formula>0</formula>
    </cfRule>
  </conditionalFormatting>
  <conditionalFormatting sqref="Y309">
    <cfRule type="cellIs" dxfId="1370" priority="601" stopIfTrue="1" operator="lessThan">
      <formula>0</formula>
    </cfRule>
  </conditionalFormatting>
  <conditionalFormatting sqref="AA309">
    <cfRule type="cellIs" dxfId="1369" priority="597" stopIfTrue="1" operator="lessThan">
      <formula>0</formula>
    </cfRule>
  </conditionalFormatting>
  <conditionalFormatting sqref="Y312">
    <cfRule type="cellIs" dxfId="1368" priority="593" stopIfTrue="1" operator="lessThan">
      <formula>0</formula>
    </cfRule>
  </conditionalFormatting>
  <conditionalFormatting sqref="AA312">
    <cfRule type="cellIs" dxfId="1367" priority="589" stopIfTrue="1" operator="lessThan">
      <formula>0</formula>
    </cfRule>
  </conditionalFormatting>
  <conditionalFormatting sqref="Y366">
    <cfRule type="cellIs" dxfId="1366" priority="581" stopIfTrue="1" operator="lessThan">
      <formula>0</formula>
    </cfRule>
  </conditionalFormatting>
  <conditionalFormatting sqref="AA337">
    <cfRule type="cellIs" dxfId="1365" priority="585" stopIfTrue="1" operator="lessThan">
      <formula>0</formula>
    </cfRule>
  </conditionalFormatting>
  <conditionalFormatting sqref="AA366">
    <cfRule type="cellIs" dxfId="1364" priority="579" stopIfTrue="1" operator="lessThan">
      <formula>0</formula>
    </cfRule>
  </conditionalFormatting>
  <conditionalFormatting sqref="Y371">
    <cfRule type="cellIs" dxfId="1363" priority="575" stopIfTrue="1" operator="lessThan">
      <formula>0</formula>
    </cfRule>
  </conditionalFormatting>
  <conditionalFormatting sqref="AA371">
    <cfRule type="cellIs" dxfId="1362" priority="571" stopIfTrue="1" operator="lessThan">
      <formula>0</formula>
    </cfRule>
  </conditionalFormatting>
  <conditionalFormatting sqref="AA378">
    <cfRule type="cellIs" dxfId="1361" priority="567" stopIfTrue="1" operator="lessThan">
      <formula>0</formula>
    </cfRule>
  </conditionalFormatting>
  <conditionalFormatting sqref="Y390">
    <cfRule type="cellIs" dxfId="1360" priority="563" stopIfTrue="1" operator="lessThan">
      <formula>0</formula>
    </cfRule>
  </conditionalFormatting>
  <conditionalFormatting sqref="AA390">
    <cfRule type="cellIs" dxfId="1359" priority="557" stopIfTrue="1" operator="lessThan">
      <formula>0</formula>
    </cfRule>
  </conditionalFormatting>
  <conditionalFormatting sqref="W360">
    <cfRule type="cellIs" dxfId="1358" priority="553" stopIfTrue="1" operator="lessThan">
      <formula>0</formula>
    </cfRule>
  </conditionalFormatting>
  <conditionalFormatting sqref="W102">
    <cfRule type="cellIs" dxfId="1357" priority="549" stopIfTrue="1" operator="lessThan">
      <formula>0</formula>
    </cfRule>
  </conditionalFormatting>
  <conditionalFormatting sqref="AA396">
    <cfRule type="cellIs" dxfId="1356" priority="545" stopIfTrue="1" operator="lessThan">
      <formula>0</formula>
    </cfRule>
  </conditionalFormatting>
  <conditionalFormatting sqref="AA396">
    <cfRule type="cellIs" dxfId="1355" priority="544" stopIfTrue="1" operator="lessThan">
      <formula>0</formula>
    </cfRule>
  </conditionalFormatting>
  <conditionalFormatting sqref="R355">
    <cfRule type="cellIs" dxfId="1354" priority="541" stopIfTrue="1" operator="lessThan">
      <formula>0</formula>
    </cfRule>
  </conditionalFormatting>
  <conditionalFormatting sqref="S355">
    <cfRule type="cellIs" dxfId="1353" priority="539" stopIfTrue="1" operator="lessThan">
      <formula>0</formula>
    </cfRule>
  </conditionalFormatting>
  <conditionalFormatting sqref="R355">
    <cfRule type="cellIs" dxfId="1352" priority="540" stopIfTrue="1" operator="lessThan">
      <formula>0</formula>
    </cfRule>
  </conditionalFormatting>
  <conditionalFormatting sqref="AA396">
    <cfRule type="cellIs" dxfId="1351" priority="543" stopIfTrue="1" operator="lessThan">
      <formula>0</formula>
    </cfRule>
  </conditionalFormatting>
  <conditionalFormatting sqref="AA396">
    <cfRule type="cellIs" dxfId="1350" priority="542" stopIfTrue="1" operator="lessThan">
      <formula>0</formula>
    </cfRule>
  </conditionalFormatting>
  <conditionalFormatting sqref="AG384:AG388 AG390:AG398">
    <cfRule type="cellIs" dxfId="1349" priority="506" stopIfTrue="1" operator="lessThan">
      <formula>0</formula>
    </cfRule>
  </conditionalFormatting>
  <conditionalFormatting sqref="U37:AC37">
    <cfRule type="cellIs" dxfId="1348" priority="503" stopIfTrue="1" operator="lessThan">
      <formula>0</formula>
    </cfRule>
  </conditionalFormatting>
  <conditionalFormatting sqref="AD37:AI37">
    <cfRule type="cellIs" dxfId="1347" priority="502" stopIfTrue="1" operator="lessThan">
      <formula>0</formula>
    </cfRule>
  </conditionalFormatting>
  <conditionalFormatting sqref="V358">
    <cfRule type="cellIs" dxfId="1346" priority="438"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5" priority="2143"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4" priority="2142" stopIfTrue="1" operator="lessThan">
      <formula>0</formula>
    </cfRule>
  </conditionalFormatting>
  <conditionalFormatting sqref="AC12:AF16 AH12:AH16">
    <cfRule type="cellIs" dxfId="1343" priority="2137" stopIfTrue="1" operator="lessThan">
      <formula>0</formula>
    </cfRule>
  </conditionalFormatting>
  <conditionalFormatting sqref="AC17:AF17">
    <cfRule type="cellIs" dxfId="1342" priority="2135" stopIfTrue="1" operator="lessThan">
      <formula>0</formula>
    </cfRule>
  </conditionalFormatting>
  <conditionalFormatting sqref="AC17:AF17 AH17">
    <cfRule type="cellIs" dxfId="1341" priority="2134" stopIfTrue="1" operator="lessThan">
      <formula>0</formula>
    </cfRule>
  </conditionalFormatting>
  <conditionalFormatting sqref="AC20:AF22">
    <cfRule type="cellIs" dxfId="1340" priority="2124" stopIfTrue="1" operator="lessThan">
      <formula>0</formula>
    </cfRule>
  </conditionalFormatting>
  <conditionalFormatting sqref="M22:O22 Q22">
    <cfRule type="cellIs" dxfId="1339" priority="2122" stopIfTrue="1" operator="lessThan">
      <formula>0</formula>
    </cfRule>
  </conditionalFormatting>
  <conditionalFormatting sqref="Q22">
    <cfRule type="cellIs" dxfId="1338" priority="2121" stopIfTrue="1" operator="lessThan">
      <formula>0</formula>
    </cfRule>
  </conditionalFormatting>
  <conditionalFormatting sqref="R22:U22 D20:E21 X22:AA22">
    <cfRule type="cellIs" dxfId="1337" priority="2125" stopIfTrue="1" operator="lessThan">
      <formula>0</formula>
    </cfRule>
  </conditionalFormatting>
  <conditionalFormatting sqref="AC20:AF22 AH20:AH22">
    <cfRule type="cellIs" dxfId="1336" priority="2123" stopIfTrue="1" operator="lessThan">
      <formula>0</formula>
    </cfRule>
  </conditionalFormatting>
  <conditionalFormatting sqref="P22">
    <cfRule type="cellIs" dxfId="1335" priority="2119" stopIfTrue="1" operator="lessThan">
      <formula>0</formula>
    </cfRule>
  </conditionalFormatting>
  <conditionalFormatting sqref="Z20:AA20">
    <cfRule type="cellIs" dxfId="1334" priority="2118" stopIfTrue="1" operator="lessThan">
      <formula>0</formula>
    </cfRule>
  </conditionalFormatting>
  <conditionalFormatting sqref="Z20:AA20">
    <cfRule type="cellIs" dxfId="1333" priority="2117" stopIfTrue="1" operator="lessThan">
      <formula>0</formula>
    </cfRule>
  </conditionalFormatting>
  <conditionalFormatting sqref="AC23:AF23">
    <cfRule type="cellIs" dxfId="1332" priority="2113" stopIfTrue="1" operator="lessThan">
      <formula>0</formula>
    </cfRule>
  </conditionalFormatting>
  <conditionalFormatting sqref="AB23">
    <cfRule type="cellIs" dxfId="1331" priority="2116" stopIfTrue="1" operator="lessThan">
      <formula>0</formula>
    </cfRule>
  </conditionalFormatting>
  <conditionalFormatting sqref="R23:AA23">
    <cfRule type="cellIs" dxfId="1330" priority="2114" stopIfTrue="1" operator="lessThan">
      <formula>0</formula>
    </cfRule>
  </conditionalFormatting>
  <conditionalFormatting sqref="AC23:AF23 AH23">
    <cfRule type="cellIs" dxfId="1329" priority="2112" stopIfTrue="1" operator="lessThan">
      <formula>0</formula>
    </cfRule>
  </conditionalFormatting>
  <conditionalFormatting sqref="P23">
    <cfRule type="cellIs" dxfId="1328" priority="2111" stopIfTrue="1" operator="lessThan">
      <formula>0</formula>
    </cfRule>
  </conditionalFormatting>
  <conditionalFormatting sqref="P23">
    <cfRule type="cellIs" dxfId="1327" priority="2110" stopIfTrue="1" operator="lessThan">
      <formula>0</formula>
    </cfRule>
  </conditionalFormatting>
  <conditionalFormatting sqref="M23:N23">
    <cfRule type="cellIs" dxfId="1326" priority="2109" stopIfTrue="1" operator="lessThan">
      <formula>0</formula>
    </cfRule>
  </conditionalFormatting>
  <conditionalFormatting sqref="M23:N23">
    <cfRule type="cellIs" dxfId="1325" priority="2108" stopIfTrue="1" operator="lessThan">
      <formula>0</formula>
    </cfRule>
  </conditionalFormatting>
  <conditionalFormatting sqref="AD42:AF42 AH42">
    <cfRule type="cellIs" dxfId="1324" priority="2092" stopIfTrue="1" operator="lessThan">
      <formula>0</formula>
    </cfRule>
  </conditionalFormatting>
  <conditionalFormatting sqref="AD42:AF42 AH42:AI42">
    <cfRule type="cellIs" dxfId="1323" priority="2091" stopIfTrue="1" operator="lessThan">
      <formula>0</formula>
    </cfRule>
  </conditionalFormatting>
  <conditionalFormatting sqref="AA73">
    <cfRule type="cellIs" dxfId="1322" priority="2067" stopIfTrue="1" operator="lessThan">
      <formula>0</formula>
    </cfRule>
  </conditionalFormatting>
  <conditionalFormatting sqref="AA73">
    <cfRule type="cellIs" dxfId="1321" priority="2066" stopIfTrue="1" operator="lessThan">
      <formula>0</formula>
    </cfRule>
  </conditionalFormatting>
  <conditionalFormatting sqref="AK75">
    <cfRule type="cellIs" dxfId="1320" priority="2059" stopIfTrue="1" operator="lessThan">
      <formula>0</formula>
    </cfRule>
  </conditionalFormatting>
  <conditionalFormatting sqref="AB76">
    <cfRule type="cellIs" dxfId="1319" priority="2057" stopIfTrue="1" operator="lessThan">
      <formula>0</formula>
    </cfRule>
  </conditionalFormatting>
  <conditionalFormatting sqref="AD76:AF76 AH76:AI76">
    <cfRule type="cellIs" dxfId="1318" priority="2058" stopIfTrue="1" operator="lessThan">
      <formula>0</formula>
    </cfRule>
  </conditionalFormatting>
  <conditionalFormatting sqref="AC30:AF30 AH30">
    <cfRule type="cellIs" dxfId="1317" priority="2036" stopIfTrue="1" operator="lessThan">
      <formula>0</formula>
    </cfRule>
  </conditionalFormatting>
  <conditionalFormatting sqref="AC72">
    <cfRule type="cellIs" dxfId="1316" priority="1991" stopIfTrue="1" operator="lessThan">
      <formula>0</formula>
    </cfRule>
  </conditionalFormatting>
  <conditionalFormatting sqref="AD77:AF77 AH77:AI77">
    <cfRule type="cellIs" dxfId="1315" priority="1974" stopIfTrue="1" operator="lessThan">
      <formula>0</formula>
    </cfRule>
  </conditionalFormatting>
  <conditionalFormatting sqref="N77">
    <cfRule type="cellIs" dxfId="1314" priority="1972" stopIfTrue="1" operator="lessThan">
      <formula>0</formula>
    </cfRule>
  </conditionalFormatting>
  <conditionalFormatting sqref="P77:Q77">
    <cfRule type="cellIs" dxfId="1313" priority="1971" stopIfTrue="1" operator="lessThan">
      <formula>0</formula>
    </cfRule>
  </conditionalFormatting>
  <conditionalFormatting sqref="P77:Q77">
    <cfRule type="cellIs" dxfId="1312" priority="1970" stopIfTrue="1" operator="lessThan">
      <formula>0</formula>
    </cfRule>
  </conditionalFormatting>
  <conditionalFormatting sqref="Z77:AB77">
    <cfRule type="cellIs" dxfId="1311" priority="1969" stopIfTrue="1" operator="lessThan">
      <formula>0</formula>
    </cfRule>
  </conditionalFormatting>
  <conditionalFormatting sqref="Z77:AB77">
    <cfRule type="cellIs" dxfId="1310" priority="1968" stopIfTrue="1" operator="lessThan">
      <formula>0</formula>
    </cfRule>
  </conditionalFormatting>
  <conditionalFormatting sqref="AC80:AF80 AH80">
    <cfRule type="cellIs" dxfId="1309" priority="1967" stopIfTrue="1" operator="lessThan">
      <formula>0</formula>
    </cfRule>
  </conditionalFormatting>
  <conditionalFormatting sqref="AD80:AF80 AH80:AI80">
    <cfRule type="cellIs" dxfId="1308" priority="1966" stopIfTrue="1" operator="lessThan">
      <formula>0</formula>
    </cfRule>
  </conditionalFormatting>
  <conditionalFormatting sqref="R66">
    <cfRule type="cellIs" dxfId="1307" priority="1965" stopIfTrue="1" operator="lessThan">
      <formula>0</formula>
    </cfRule>
  </conditionalFormatting>
  <conditionalFormatting sqref="R66">
    <cfRule type="cellIs" dxfId="1306" priority="1964" stopIfTrue="1" operator="lessThan">
      <formula>0</formula>
    </cfRule>
  </conditionalFormatting>
  <conditionalFormatting sqref="Y90:AB90">
    <cfRule type="cellIs" dxfId="1305" priority="1960" stopIfTrue="1" operator="lessThan">
      <formula>0</formula>
    </cfRule>
  </conditionalFormatting>
  <conditionalFormatting sqref="Y90:AB90">
    <cfRule type="cellIs" dxfId="1304" priority="1959" stopIfTrue="1" operator="lessThan">
      <formula>0</formula>
    </cfRule>
  </conditionalFormatting>
  <conditionalFormatting sqref="AD95:AF95 X95:AB95 AH95:AI95">
    <cfRule type="cellIs" dxfId="1303" priority="1952" stopIfTrue="1" operator="lessThan">
      <formula>0</formula>
    </cfRule>
  </conditionalFormatting>
  <conditionalFormatting sqref="AB96:AB98">
    <cfRule type="cellIs" dxfId="1302" priority="1946" stopIfTrue="1" operator="lessThan">
      <formula>0</formula>
    </cfRule>
  </conditionalFormatting>
  <conditionalFormatting sqref="AA101:AB102 X101:Y102">
    <cfRule type="cellIs" dxfId="1301" priority="1945" stopIfTrue="1" operator="lessThan">
      <formula>0</formula>
    </cfRule>
  </conditionalFormatting>
  <conditionalFormatting sqref="AA101:AB102 X101:Y102">
    <cfRule type="cellIs" dxfId="1300" priority="1944" stopIfTrue="1" operator="lessThan">
      <formula>0</formula>
    </cfRule>
  </conditionalFormatting>
  <conditionalFormatting sqref="Z101:Z102">
    <cfRule type="cellIs" dxfId="1299" priority="1940" stopIfTrue="1" operator="lessThan">
      <formula>0</formula>
    </cfRule>
  </conditionalFormatting>
  <conditionalFormatting sqref="X94:AF94 AH94">
    <cfRule type="cellIs" dxfId="1298" priority="1939" stopIfTrue="1" operator="lessThan">
      <formula>0</formula>
    </cfRule>
  </conditionalFormatting>
  <conditionalFormatting sqref="AD94:AF94 X94:AB94 AH94:AI94">
    <cfRule type="cellIs" dxfId="1297" priority="1938" stopIfTrue="1" operator="lessThan">
      <formula>0</formula>
    </cfRule>
  </conditionalFormatting>
  <conditionalFormatting sqref="AC104:AF105 AH104:AH105">
    <cfRule type="cellIs" dxfId="1296" priority="1937" stopIfTrue="1" operator="lessThan">
      <formula>0</formula>
    </cfRule>
  </conditionalFormatting>
  <conditionalFormatting sqref="AD104:AF105 AH104:AI105">
    <cfRule type="cellIs" dxfId="1295" priority="1936" stopIfTrue="1" operator="lessThan">
      <formula>0</formula>
    </cfRule>
  </conditionalFormatting>
  <conditionalFormatting sqref="AC106:AF106 AH106">
    <cfRule type="cellIs" dxfId="1294" priority="1933" stopIfTrue="1" operator="lessThan">
      <formula>0</formula>
    </cfRule>
  </conditionalFormatting>
  <conditionalFormatting sqref="AD106:AF106 AH106:AI106">
    <cfRule type="cellIs" dxfId="1293" priority="1932" stopIfTrue="1" operator="lessThan">
      <formula>0</formula>
    </cfRule>
  </conditionalFormatting>
  <conditionalFormatting sqref="X106:AB106">
    <cfRule type="cellIs" dxfId="1292" priority="1935" stopIfTrue="1" operator="lessThan">
      <formula>0</formula>
    </cfRule>
  </conditionalFormatting>
  <conditionalFormatting sqref="X106:AB106">
    <cfRule type="cellIs" dxfId="1291" priority="1934" stopIfTrue="1" operator="lessThan">
      <formula>0</formula>
    </cfRule>
  </conditionalFormatting>
  <conditionalFormatting sqref="AC107:AF107 AH107">
    <cfRule type="cellIs" dxfId="1290" priority="1931" stopIfTrue="1" operator="lessThan">
      <formula>0</formula>
    </cfRule>
  </conditionalFormatting>
  <conditionalFormatting sqref="AD107:AF107 AH107:AI107">
    <cfRule type="cellIs" dxfId="1289" priority="1930" stopIfTrue="1" operator="lessThan">
      <formula>0</formula>
    </cfRule>
  </conditionalFormatting>
  <conditionalFormatting sqref="AC110:AF112 AH110:AH112">
    <cfRule type="cellIs" dxfId="1288" priority="1927" stopIfTrue="1" operator="lessThan">
      <formula>0</formula>
    </cfRule>
  </conditionalFormatting>
  <conditionalFormatting sqref="AD110:AF112 AH110:AI112">
    <cfRule type="cellIs" dxfId="1287" priority="1926" stopIfTrue="1" operator="lessThan">
      <formula>0</formula>
    </cfRule>
  </conditionalFormatting>
  <conditionalFormatting sqref="X110:AB112">
    <cfRule type="cellIs" dxfId="1286" priority="1929" stopIfTrue="1" operator="lessThan">
      <formula>0</formula>
    </cfRule>
  </conditionalFormatting>
  <conditionalFormatting sqref="X110:AB112">
    <cfRule type="cellIs" dxfId="1285" priority="1928" stopIfTrue="1" operator="lessThan">
      <formula>0</formula>
    </cfRule>
  </conditionalFormatting>
  <conditionalFormatting sqref="AC113:AF114 AH113:AH114">
    <cfRule type="cellIs" dxfId="1284" priority="1923" stopIfTrue="1" operator="lessThan">
      <formula>0</formula>
    </cfRule>
  </conditionalFormatting>
  <conditionalFormatting sqref="X114:AB114">
    <cfRule type="cellIs" dxfId="1283" priority="1925" stopIfTrue="1" operator="lessThan">
      <formula>0</formula>
    </cfRule>
  </conditionalFormatting>
  <conditionalFormatting sqref="X114:AB114">
    <cfRule type="cellIs" dxfId="1282" priority="1924" stopIfTrue="1" operator="lessThan">
      <formula>0</formula>
    </cfRule>
  </conditionalFormatting>
  <conditionalFormatting sqref="AD115:AF115 AH115:AI115">
    <cfRule type="cellIs" dxfId="1281" priority="1918" stopIfTrue="1" operator="lessThan">
      <formula>0</formula>
    </cfRule>
  </conditionalFormatting>
  <conditionalFormatting sqref="AB115">
    <cfRule type="cellIs" dxfId="1280" priority="1917" stopIfTrue="1" operator="lessThan">
      <formula>0</formula>
    </cfRule>
  </conditionalFormatting>
  <conditionalFormatting sqref="AC117:AF117 AH117">
    <cfRule type="cellIs" dxfId="1279" priority="1915" stopIfTrue="1" operator="lessThan">
      <formula>0</formula>
    </cfRule>
  </conditionalFormatting>
  <conditionalFormatting sqref="AD117:AF117 AH117:AI117">
    <cfRule type="cellIs" dxfId="1278" priority="1914" stopIfTrue="1" operator="lessThan">
      <formula>0</formula>
    </cfRule>
  </conditionalFormatting>
  <conditionalFormatting sqref="Z117:AB117">
    <cfRule type="cellIs" dxfId="1277" priority="1913" stopIfTrue="1" operator="lessThan">
      <formula>0</formula>
    </cfRule>
  </conditionalFormatting>
  <conditionalFormatting sqref="Z117:AB117">
    <cfRule type="cellIs" dxfId="1276" priority="1912" stopIfTrue="1" operator="lessThan">
      <formula>0</formula>
    </cfRule>
  </conditionalFormatting>
  <conditionalFormatting sqref="AC119:AF119 AH119">
    <cfRule type="cellIs" dxfId="1275" priority="1911" stopIfTrue="1" operator="lessThan">
      <formula>0</formula>
    </cfRule>
  </conditionalFormatting>
  <conditionalFormatting sqref="AD119:AF119 AH119:AI119">
    <cfRule type="cellIs" dxfId="1274" priority="1910" stopIfTrue="1" operator="lessThan">
      <formula>0</formula>
    </cfRule>
  </conditionalFormatting>
  <conditionalFormatting sqref="AC120:AF120 AH120">
    <cfRule type="cellIs" dxfId="1273" priority="1907" stopIfTrue="1" operator="lessThan">
      <formula>0</formula>
    </cfRule>
  </conditionalFormatting>
  <conditionalFormatting sqref="AD120:AF120 AH120:AI120">
    <cfRule type="cellIs" dxfId="1272" priority="1906" stopIfTrue="1" operator="lessThan">
      <formula>0</formula>
    </cfRule>
  </conditionalFormatting>
  <conditionalFormatting sqref="X120:AB120">
    <cfRule type="cellIs" dxfId="1271" priority="1909" stopIfTrue="1" operator="lessThan">
      <formula>0</formula>
    </cfRule>
  </conditionalFormatting>
  <conditionalFormatting sqref="X120:AB120">
    <cfRule type="cellIs" dxfId="1270" priority="1908" stopIfTrue="1" operator="lessThan">
      <formula>0</formula>
    </cfRule>
  </conditionalFormatting>
  <conditionalFormatting sqref="AC121:AF122 AH121:AH122">
    <cfRule type="cellIs" dxfId="1269" priority="1905" stopIfTrue="1" operator="lessThan">
      <formula>0</formula>
    </cfRule>
  </conditionalFormatting>
  <conditionalFormatting sqref="AD121:AF122 AH121:AI122">
    <cfRule type="cellIs" dxfId="1268" priority="1904" stopIfTrue="1" operator="lessThan">
      <formula>0</formula>
    </cfRule>
  </conditionalFormatting>
  <conditionalFormatting sqref="AD125:AF125 AC124:AF124 AH124:AH125">
    <cfRule type="cellIs" dxfId="1267" priority="1901" stopIfTrue="1" operator="lessThan">
      <formula>0</formula>
    </cfRule>
  </conditionalFormatting>
  <conditionalFormatting sqref="AB124">
    <cfRule type="cellIs" dxfId="1266" priority="1899" stopIfTrue="1" operator="lessThan">
      <formula>0</formula>
    </cfRule>
  </conditionalFormatting>
  <conditionalFormatting sqref="Z124">
    <cfRule type="cellIs" dxfId="1265" priority="1897" stopIfTrue="1" operator="lessThan">
      <formula>0</formula>
    </cfRule>
  </conditionalFormatting>
  <conditionalFormatting sqref="AD124:AF125 AH124:AI125">
    <cfRule type="cellIs" dxfId="1264" priority="1900" stopIfTrue="1" operator="lessThan">
      <formula>0</formula>
    </cfRule>
  </conditionalFormatting>
  <conditionalFormatting sqref="Z124">
    <cfRule type="cellIs" dxfId="1263" priority="1896" stopIfTrue="1" operator="lessThan">
      <formula>0</formula>
    </cfRule>
  </conditionalFormatting>
  <conditionalFormatting sqref="AB125:AC125">
    <cfRule type="cellIs" dxfId="1262" priority="1895" stopIfTrue="1" operator="lessThan">
      <formula>0</formula>
    </cfRule>
  </conditionalFormatting>
  <conditionalFormatting sqref="AB125:AC125">
    <cfRule type="cellIs" dxfId="1261" priority="1894" stopIfTrue="1" operator="lessThan">
      <formula>0</formula>
    </cfRule>
  </conditionalFormatting>
  <conditionalFormatting sqref="AA124 K124:Y124">
    <cfRule type="cellIs" dxfId="1260" priority="1903" stopIfTrue="1" operator="lessThan">
      <formula>0</formula>
    </cfRule>
  </conditionalFormatting>
  <conditionalFormatting sqref="AA124 K124:Y124">
    <cfRule type="cellIs" dxfId="1259" priority="1902" stopIfTrue="1" operator="lessThan">
      <formula>0</formula>
    </cfRule>
  </conditionalFormatting>
  <conditionalFormatting sqref="AB124">
    <cfRule type="cellIs" dxfId="1258" priority="1898" stopIfTrue="1" operator="lessThan">
      <formula>0</formula>
    </cfRule>
  </conditionalFormatting>
  <conditionalFormatting sqref="AC129:AF130 AH129:AH130">
    <cfRule type="cellIs" dxfId="1257" priority="1893" stopIfTrue="1" operator="lessThan">
      <formula>0</formula>
    </cfRule>
  </conditionalFormatting>
  <conditionalFormatting sqref="AD129:AF130 AH129:AI130">
    <cfRule type="cellIs" dxfId="1256" priority="1892" stopIfTrue="1" operator="lessThan">
      <formula>0</formula>
    </cfRule>
  </conditionalFormatting>
  <conditionalFormatting sqref="AC132:AF132 AH132">
    <cfRule type="cellIs" dxfId="1255" priority="1889" stopIfTrue="1" operator="lessThan">
      <formula>0</formula>
    </cfRule>
  </conditionalFormatting>
  <conditionalFormatting sqref="AD132:AF132 AH132:AI132">
    <cfRule type="cellIs" dxfId="1254" priority="1888" stopIfTrue="1" operator="lessThan">
      <formula>0</formula>
    </cfRule>
  </conditionalFormatting>
  <conditionalFormatting sqref="X132:AB132">
    <cfRule type="cellIs" dxfId="1253" priority="1891" stopIfTrue="1" operator="lessThan">
      <formula>0</formula>
    </cfRule>
  </conditionalFormatting>
  <conditionalFormatting sqref="X132:AB132">
    <cfRule type="cellIs" dxfId="1252" priority="1890" stopIfTrue="1" operator="lessThan">
      <formula>0</formula>
    </cfRule>
  </conditionalFormatting>
  <conditionalFormatting sqref="AC123:AF123 AH123">
    <cfRule type="cellIs" dxfId="1251" priority="1885" stopIfTrue="1" operator="lessThan">
      <formula>0</formula>
    </cfRule>
  </conditionalFormatting>
  <conditionalFormatting sqref="AB123">
    <cfRule type="cellIs" dxfId="1250" priority="1883" stopIfTrue="1" operator="lessThan">
      <formula>0</formula>
    </cfRule>
  </conditionalFormatting>
  <conditionalFormatting sqref="Z123">
    <cfRule type="cellIs" dxfId="1249" priority="1881" stopIfTrue="1" operator="lessThan">
      <formula>0</formula>
    </cfRule>
  </conditionalFormatting>
  <conditionalFormatting sqref="AD123:AF123 AH123:AI123">
    <cfRule type="cellIs" dxfId="1248" priority="1884" stopIfTrue="1" operator="lessThan">
      <formula>0</formula>
    </cfRule>
  </conditionalFormatting>
  <conditionalFormatting sqref="Z123">
    <cfRule type="cellIs" dxfId="1247" priority="1880" stopIfTrue="1" operator="lessThan">
      <formula>0</formula>
    </cfRule>
  </conditionalFormatting>
  <conditionalFormatting sqref="AA123 S123 V123:Y123">
    <cfRule type="cellIs" dxfId="1246" priority="1887" stopIfTrue="1" operator="lessThan">
      <formula>0</formula>
    </cfRule>
  </conditionalFormatting>
  <conditionalFormatting sqref="AA123 S123 V123:Y123">
    <cfRule type="cellIs" dxfId="1245" priority="1886" stopIfTrue="1" operator="lessThan">
      <formula>0</formula>
    </cfRule>
  </conditionalFormatting>
  <conditionalFormatting sqref="AB123">
    <cfRule type="cellIs" dxfId="1244" priority="1882" stopIfTrue="1" operator="lessThan">
      <formula>0</formula>
    </cfRule>
  </conditionalFormatting>
  <conditionalFormatting sqref="J124">
    <cfRule type="cellIs" dxfId="1243" priority="1879" stopIfTrue="1" operator="lessThan">
      <formula>0</formula>
    </cfRule>
  </conditionalFormatting>
  <conditionalFormatting sqref="J124">
    <cfRule type="cellIs" dxfId="1242" priority="1878" stopIfTrue="1" operator="lessThan">
      <formula>0</formula>
    </cfRule>
  </conditionalFormatting>
  <conditionalFormatting sqref="R123">
    <cfRule type="cellIs" dxfId="1241" priority="1877" stopIfTrue="1" operator="lessThan">
      <formula>0</formula>
    </cfRule>
  </conditionalFormatting>
  <conditionalFormatting sqref="R123">
    <cfRule type="cellIs" dxfId="1240" priority="1876" stopIfTrue="1" operator="lessThan">
      <formula>0</formula>
    </cfRule>
  </conditionalFormatting>
  <conditionalFormatting sqref="T123:U123">
    <cfRule type="cellIs" dxfId="1239" priority="1875" stopIfTrue="1" operator="lessThan">
      <formula>0</formula>
    </cfRule>
  </conditionalFormatting>
  <conditionalFormatting sqref="T123:U123">
    <cfRule type="cellIs" dxfId="1238" priority="1874" stopIfTrue="1" operator="lessThan">
      <formula>0</formula>
    </cfRule>
  </conditionalFormatting>
  <conditionalFormatting sqref="AD126:AF126 AH126">
    <cfRule type="cellIs" dxfId="1237" priority="1871" stopIfTrue="1" operator="lessThan">
      <formula>0</formula>
    </cfRule>
  </conditionalFormatting>
  <conditionalFormatting sqref="AD126:AF126 AH126:AI126">
    <cfRule type="cellIs" dxfId="1236" priority="1870" stopIfTrue="1" operator="lessThan">
      <formula>0</formula>
    </cfRule>
  </conditionalFormatting>
  <conditionalFormatting sqref="S126:V126 X126:AA126">
    <cfRule type="cellIs" dxfId="1235" priority="1873" stopIfTrue="1" operator="lessThan">
      <formula>0</formula>
    </cfRule>
  </conditionalFormatting>
  <conditionalFormatting sqref="S126:V126 X126:AA126">
    <cfRule type="cellIs" dxfId="1234" priority="1872" stopIfTrue="1" operator="lessThan">
      <formula>0</formula>
    </cfRule>
  </conditionalFormatting>
  <conditionalFormatting sqref="AB126">
    <cfRule type="cellIs" dxfId="1233" priority="1869" stopIfTrue="1" operator="lessThan">
      <formula>0</formula>
    </cfRule>
  </conditionalFormatting>
  <conditionalFormatting sqref="AB126">
    <cfRule type="cellIs" dxfId="1232" priority="1868" stopIfTrue="1" operator="lessThan">
      <formula>0</formula>
    </cfRule>
  </conditionalFormatting>
  <conditionalFormatting sqref="R126">
    <cfRule type="cellIs" dxfId="1231" priority="1867" stopIfTrue="1" operator="lessThan">
      <formula>0</formula>
    </cfRule>
  </conditionalFormatting>
  <conditionalFormatting sqref="R126">
    <cfRule type="cellIs" dxfId="1230" priority="1866" stopIfTrue="1" operator="lessThan">
      <formula>0</formula>
    </cfRule>
  </conditionalFormatting>
  <conditionalFormatting sqref="AC126">
    <cfRule type="cellIs" dxfId="1229" priority="1865" stopIfTrue="1" operator="lessThan">
      <formula>0</formula>
    </cfRule>
  </conditionalFormatting>
  <conditionalFormatting sqref="AC126">
    <cfRule type="cellIs" dxfId="1228" priority="1864" stopIfTrue="1" operator="lessThan">
      <formula>0</formula>
    </cfRule>
  </conditionalFormatting>
  <conditionalFormatting sqref="AD127:AF127 AH127">
    <cfRule type="cellIs" dxfId="1227" priority="1861" stopIfTrue="1" operator="lessThan">
      <formula>0</formula>
    </cfRule>
  </conditionalFormatting>
  <conditionalFormatting sqref="AD127:AF127 AH127:AI127">
    <cfRule type="cellIs" dxfId="1226" priority="1860" stopIfTrue="1" operator="lessThan">
      <formula>0</formula>
    </cfRule>
  </conditionalFormatting>
  <conditionalFormatting sqref="S127:V127 AA127 X127:Y127">
    <cfRule type="cellIs" dxfId="1225" priority="1863" stopIfTrue="1" operator="lessThan">
      <formula>0</formula>
    </cfRule>
  </conditionalFormatting>
  <conditionalFormatting sqref="S127:V127 AA127 X127:Y127">
    <cfRule type="cellIs" dxfId="1224" priority="1862" stopIfTrue="1" operator="lessThan">
      <formula>0</formula>
    </cfRule>
  </conditionalFormatting>
  <conditionalFormatting sqref="R127">
    <cfRule type="cellIs" dxfId="1223" priority="1859" stopIfTrue="1" operator="lessThan">
      <formula>0</formula>
    </cfRule>
  </conditionalFormatting>
  <conditionalFormatting sqref="R127">
    <cfRule type="cellIs" dxfId="1222" priority="1858" stopIfTrue="1" operator="lessThan">
      <formula>0</formula>
    </cfRule>
  </conditionalFormatting>
  <conditionalFormatting sqref="AC127">
    <cfRule type="cellIs" dxfId="1221" priority="1857" stopIfTrue="1" operator="lessThan">
      <formula>0</formula>
    </cfRule>
  </conditionalFormatting>
  <conditionalFormatting sqref="AC127">
    <cfRule type="cellIs" dxfId="1220" priority="1856" stopIfTrue="1" operator="lessThan">
      <formula>0</formula>
    </cfRule>
  </conditionalFormatting>
  <conditionalFormatting sqref="Z127">
    <cfRule type="cellIs" dxfId="1219" priority="1855" stopIfTrue="1" operator="lessThan">
      <formula>0</formula>
    </cfRule>
  </conditionalFormatting>
  <conditionalFormatting sqref="Z127">
    <cfRule type="cellIs" dxfId="1218" priority="1854" stopIfTrue="1" operator="lessThan">
      <formula>0</formula>
    </cfRule>
  </conditionalFormatting>
  <conditionalFormatting sqref="AB127">
    <cfRule type="cellIs" dxfId="1217" priority="1853" stopIfTrue="1" operator="lessThan">
      <formula>0</formula>
    </cfRule>
  </conditionalFormatting>
  <conditionalFormatting sqref="AB127">
    <cfRule type="cellIs" dxfId="1216" priority="1852" stopIfTrue="1" operator="lessThan">
      <formula>0</formula>
    </cfRule>
  </conditionalFormatting>
  <conditionalFormatting sqref="AD128:AF128 AH128">
    <cfRule type="cellIs" dxfId="1215" priority="1849" stopIfTrue="1" operator="lessThan">
      <formula>0</formula>
    </cfRule>
  </conditionalFormatting>
  <conditionalFormatting sqref="AD128:AF128 AH128:AI128">
    <cfRule type="cellIs" dxfId="1214" priority="1848" stopIfTrue="1" operator="lessThan">
      <formula>0</formula>
    </cfRule>
  </conditionalFormatting>
  <conditionalFormatting sqref="S128 U128:V128 X128:Y128">
    <cfRule type="cellIs" dxfId="1213" priority="1851" stopIfTrue="1" operator="lessThan">
      <formula>0</formula>
    </cfRule>
  </conditionalFormatting>
  <conditionalFormatting sqref="S128 U128:V128 X128:Y128">
    <cfRule type="cellIs" dxfId="1212" priority="1850" stopIfTrue="1" operator="lessThan">
      <formula>0</formula>
    </cfRule>
  </conditionalFormatting>
  <conditionalFormatting sqref="R128">
    <cfRule type="cellIs" dxfId="1211" priority="1847" stopIfTrue="1" operator="lessThan">
      <formula>0</formula>
    </cfRule>
  </conditionalFormatting>
  <conditionalFormatting sqref="R128">
    <cfRule type="cellIs" dxfId="1210" priority="1846" stopIfTrue="1" operator="lessThan">
      <formula>0</formula>
    </cfRule>
  </conditionalFormatting>
  <conditionalFormatting sqref="AC128">
    <cfRule type="cellIs" dxfId="1209" priority="1845" stopIfTrue="1" operator="lessThan">
      <formula>0</formula>
    </cfRule>
  </conditionalFormatting>
  <conditionalFormatting sqref="AC128">
    <cfRule type="cellIs" dxfId="1208" priority="1844" stopIfTrue="1" operator="lessThan">
      <formula>0</formula>
    </cfRule>
  </conditionalFormatting>
  <conditionalFormatting sqref="T128">
    <cfRule type="cellIs" dxfId="1207" priority="1843" stopIfTrue="1" operator="lessThan">
      <formula>0</formula>
    </cfRule>
  </conditionalFormatting>
  <conditionalFormatting sqref="T128">
    <cfRule type="cellIs" dxfId="1206" priority="1842" stopIfTrue="1" operator="lessThan">
      <formula>0</formula>
    </cfRule>
  </conditionalFormatting>
  <conditionalFormatting sqref="Z128:AB128">
    <cfRule type="cellIs" dxfId="1205" priority="1841" stopIfTrue="1" operator="lessThan">
      <formula>0</formula>
    </cfRule>
  </conditionalFormatting>
  <conditionalFormatting sqref="Z128:AB128">
    <cfRule type="cellIs" dxfId="1204" priority="1840" stopIfTrue="1" operator="lessThan">
      <formula>0</formula>
    </cfRule>
  </conditionalFormatting>
  <conditionalFormatting sqref="AC131:AF131 AH131">
    <cfRule type="cellIs" dxfId="1203" priority="1837" stopIfTrue="1" operator="lessThan">
      <formula>0</formula>
    </cfRule>
  </conditionalFormatting>
  <conditionalFormatting sqref="AD131:AF131 AH131:AI131">
    <cfRule type="cellIs" dxfId="1202" priority="1836" stopIfTrue="1" operator="lessThan">
      <formula>0</formula>
    </cfRule>
  </conditionalFormatting>
  <conditionalFormatting sqref="S131:AB131">
    <cfRule type="cellIs" dxfId="1201" priority="1839" stopIfTrue="1" operator="lessThan">
      <formula>0</formula>
    </cfRule>
  </conditionalFormatting>
  <conditionalFormatting sqref="S131:AB131">
    <cfRule type="cellIs" dxfId="1200" priority="1838" stopIfTrue="1" operator="lessThan">
      <formula>0</formula>
    </cfRule>
  </conditionalFormatting>
  <conditionalFormatting sqref="R131">
    <cfRule type="cellIs" dxfId="1199" priority="1835" stopIfTrue="1" operator="lessThan">
      <formula>0</formula>
    </cfRule>
  </conditionalFormatting>
  <conditionalFormatting sqref="R131">
    <cfRule type="cellIs" dxfId="1198" priority="1834" stopIfTrue="1" operator="lessThan">
      <formula>0</formula>
    </cfRule>
  </conditionalFormatting>
  <conditionalFormatting sqref="N89">
    <cfRule type="cellIs" dxfId="1197" priority="1833" stopIfTrue="1" operator="lessThan">
      <formula>0</formula>
    </cfRule>
  </conditionalFormatting>
  <conditionalFormatting sqref="N89">
    <cfRule type="cellIs" dxfId="1196" priority="1832" stopIfTrue="1" operator="lessThan">
      <formula>0</formula>
    </cfRule>
  </conditionalFormatting>
  <conditionalFormatting sqref="Q89">
    <cfRule type="cellIs" dxfId="1195" priority="1831" stopIfTrue="1" operator="lessThan">
      <formula>0</formula>
    </cfRule>
  </conditionalFormatting>
  <conditionalFormatting sqref="Q89">
    <cfRule type="cellIs" dxfId="1194" priority="1830" stopIfTrue="1" operator="lessThan">
      <formula>0</formula>
    </cfRule>
  </conditionalFormatting>
  <conditionalFormatting sqref="O89">
    <cfRule type="cellIs" dxfId="1193" priority="1829" stopIfTrue="1" operator="lessThan">
      <formula>0</formula>
    </cfRule>
  </conditionalFormatting>
  <conditionalFormatting sqref="O89">
    <cfRule type="cellIs" dxfId="1192" priority="1828" stopIfTrue="1" operator="lessThan">
      <formula>0</formula>
    </cfRule>
  </conditionalFormatting>
  <conditionalFormatting sqref="R89">
    <cfRule type="cellIs" dxfId="1191" priority="1827" stopIfTrue="1" operator="lessThan">
      <formula>0</formula>
    </cfRule>
  </conditionalFormatting>
  <conditionalFormatting sqref="R89">
    <cfRule type="cellIs" dxfId="1190" priority="1826" stopIfTrue="1" operator="lessThan">
      <formula>0</formula>
    </cfRule>
  </conditionalFormatting>
  <conditionalFormatting sqref="M89">
    <cfRule type="cellIs" dxfId="1189" priority="1825" stopIfTrue="1" operator="lessThan">
      <formula>0</formula>
    </cfRule>
  </conditionalFormatting>
  <conditionalFormatting sqref="M89">
    <cfRule type="cellIs" dxfId="1188" priority="1824" stopIfTrue="1" operator="lessThan">
      <formula>0</formula>
    </cfRule>
  </conditionalFormatting>
  <conditionalFormatting sqref="S89:U89">
    <cfRule type="cellIs" dxfId="1187" priority="1823" stopIfTrue="1" operator="lessThan">
      <formula>0</formula>
    </cfRule>
  </conditionalFormatting>
  <conditionalFormatting sqref="S89:U89">
    <cfRule type="cellIs" dxfId="1186" priority="1822" stopIfTrue="1" operator="lessThan">
      <formula>0</formula>
    </cfRule>
  </conditionalFormatting>
  <conditionalFormatting sqref="X89:AC89">
    <cfRule type="cellIs" dxfId="1185" priority="1819" stopIfTrue="1" operator="lessThan">
      <formula>0</formula>
    </cfRule>
  </conditionalFormatting>
  <conditionalFormatting sqref="X89:AC89">
    <cfRule type="cellIs" dxfId="1184" priority="1818" stopIfTrue="1" operator="lessThan">
      <formula>0</formula>
    </cfRule>
  </conditionalFormatting>
  <conditionalFormatting sqref="W89">
    <cfRule type="cellIs" dxfId="1183" priority="1817" stopIfTrue="1" operator="lessThan">
      <formula>0</formula>
    </cfRule>
  </conditionalFormatting>
  <conditionalFormatting sqref="W89">
    <cfRule type="cellIs" dxfId="1182" priority="1816" stopIfTrue="1" operator="lessThan">
      <formula>0</formula>
    </cfRule>
  </conditionalFormatting>
  <conditionalFormatting sqref="AD89:AF89 AH89:AI89">
    <cfRule type="cellIs" dxfId="1181" priority="1815" stopIfTrue="1" operator="lessThan">
      <formula>0</formula>
    </cfRule>
  </conditionalFormatting>
  <conditionalFormatting sqref="AD89:AF89 AH89:AI89">
    <cfRule type="cellIs" dxfId="1180" priority="1814" stopIfTrue="1" operator="lessThan">
      <formula>0</formula>
    </cfRule>
  </conditionalFormatting>
  <conditionalFormatting sqref="AK89">
    <cfRule type="cellIs" dxfId="1179" priority="1813" stopIfTrue="1" operator="lessThan">
      <formula>0</formula>
    </cfRule>
  </conditionalFormatting>
  <conditionalFormatting sqref="AK89">
    <cfRule type="cellIs" dxfId="1178" priority="1812" stopIfTrue="1" operator="lessThan">
      <formula>0</formula>
    </cfRule>
  </conditionalFormatting>
  <conditionalFormatting sqref="P89">
    <cfRule type="cellIs" dxfId="1177" priority="1811" stopIfTrue="1" operator="lessThan">
      <formula>0</formula>
    </cfRule>
  </conditionalFormatting>
  <conditionalFormatting sqref="P89">
    <cfRule type="cellIs" dxfId="1176" priority="1810" stopIfTrue="1" operator="lessThan">
      <formula>0</formula>
    </cfRule>
  </conditionalFormatting>
  <conditionalFormatting sqref="O103">
    <cfRule type="cellIs" dxfId="1175" priority="1809" stopIfTrue="1" operator="lessThan">
      <formula>0</formula>
    </cfRule>
  </conditionalFormatting>
  <conditionalFormatting sqref="O103">
    <cfRule type="cellIs" dxfId="1174" priority="1808" stopIfTrue="1" operator="lessThan">
      <formula>0</formula>
    </cfRule>
  </conditionalFormatting>
  <conditionalFormatting sqref="R103">
    <cfRule type="cellIs" dxfId="1173" priority="1807" stopIfTrue="1" operator="lessThan">
      <formula>0</formula>
    </cfRule>
  </conditionalFormatting>
  <conditionalFormatting sqref="R103">
    <cfRule type="cellIs" dxfId="1172" priority="1806" stopIfTrue="1" operator="lessThan">
      <formula>0</formula>
    </cfRule>
  </conditionalFormatting>
  <conditionalFormatting sqref="S103">
    <cfRule type="cellIs" dxfId="1171" priority="1805" stopIfTrue="1" operator="lessThan">
      <formula>0</formula>
    </cfRule>
  </conditionalFormatting>
  <conditionalFormatting sqref="S103">
    <cfRule type="cellIs" dxfId="1170" priority="1804" stopIfTrue="1" operator="lessThan">
      <formula>0</formula>
    </cfRule>
  </conditionalFormatting>
  <conditionalFormatting sqref="N103">
    <cfRule type="cellIs" dxfId="1169" priority="1803" stopIfTrue="1" operator="lessThan">
      <formula>0</formula>
    </cfRule>
  </conditionalFormatting>
  <conditionalFormatting sqref="N103">
    <cfRule type="cellIs" dxfId="1168" priority="1802" stopIfTrue="1" operator="lessThan">
      <formula>0</formula>
    </cfRule>
  </conditionalFormatting>
  <conditionalFormatting sqref="P103:Q103">
    <cfRule type="cellIs" dxfId="1167" priority="1801" stopIfTrue="1" operator="lessThan">
      <formula>0</formula>
    </cfRule>
  </conditionalFormatting>
  <conditionalFormatting sqref="P103:Q103">
    <cfRule type="cellIs" dxfId="1166" priority="1800" stopIfTrue="1" operator="lessThan">
      <formula>0</formula>
    </cfRule>
  </conditionalFormatting>
  <conditionalFormatting sqref="T103:Z103">
    <cfRule type="cellIs" dxfId="1165" priority="1799" stopIfTrue="1" operator="lessThan">
      <formula>0</formula>
    </cfRule>
  </conditionalFormatting>
  <conditionalFormatting sqref="T103:Z103">
    <cfRule type="cellIs" dxfId="1164" priority="1798" stopIfTrue="1" operator="lessThan">
      <formula>0</formula>
    </cfRule>
  </conditionalFormatting>
  <conditionalFormatting sqref="AA103:AC103">
    <cfRule type="cellIs" dxfId="1163" priority="1797" stopIfTrue="1" operator="lessThan">
      <formula>0</formula>
    </cfRule>
  </conditionalFormatting>
  <conditionalFormatting sqref="AA103:AC103">
    <cfRule type="cellIs" dxfId="1162" priority="1796" stopIfTrue="1" operator="lessThan">
      <formula>0</formula>
    </cfRule>
  </conditionalFormatting>
  <conditionalFormatting sqref="AD103:AF103 AK103 AH103:AI103">
    <cfRule type="cellIs" dxfId="1161" priority="1795" stopIfTrue="1" operator="lessThan">
      <formula>0</formula>
    </cfRule>
  </conditionalFormatting>
  <conditionalFormatting sqref="AD103:AF103 AK103 AH103:AI103">
    <cfRule type="cellIs" dxfId="1160" priority="1794" stopIfTrue="1" operator="lessThan">
      <formula>0</formula>
    </cfRule>
  </conditionalFormatting>
  <conditionalFormatting sqref="M108:M109">
    <cfRule type="cellIs" dxfId="1159" priority="1793" stopIfTrue="1" operator="lessThan">
      <formula>0</formula>
    </cfRule>
  </conditionalFormatting>
  <conditionalFormatting sqref="M108:M109">
    <cfRule type="cellIs" dxfId="1158" priority="1792" stopIfTrue="1" operator="lessThan">
      <formula>0</formula>
    </cfRule>
  </conditionalFormatting>
  <conditionalFormatting sqref="N108:Q108 N109:P109">
    <cfRule type="cellIs" dxfId="1157" priority="1791" stopIfTrue="1" operator="lessThan">
      <formula>0</formula>
    </cfRule>
  </conditionalFormatting>
  <conditionalFormatting sqref="N108:Q108 N109:P109">
    <cfRule type="cellIs" dxfId="1156" priority="1790" stopIfTrue="1" operator="lessThan">
      <formula>0</formula>
    </cfRule>
  </conditionalFormatting>
  <conditionalFormatting sqref="R108:R109">
    <cfRule type="cellIs" dxfId="1155" priority="1789" stopIfTrue="1" operator="lessThan">
      <formula>0</formula>
    </cfRule>
  </conditionalFormatting>
  <conditionalFormatting sqref="R108:R109">
    <cfRule type="cellIs" dxfId="1154" priority="1788" stopIfTrue="1" operator="lessThan">
      <formula>0</formula>
    </cfRule>
  </conditionalFormatting>
  <conditionalFormatting sqref="S108">
    <cfRule type="cellIs" dxfId="1153" priority="1787" stopIfTrue="1" operator="lessThan">
      <formula>0</formula>
    </cfRule>
  </conditionalFormatting>
  <conditionalFormatting sqref="S108">
    <cfRule type="cellIs" dxfId="1152" priority="1786" stopIfTrue="1" operator="lessThan">
      <formula>0</formula>
    </cfRule>
  </conditionalFormatting>
  <conditionalFormatting sqref="T108:V108 T109:U109">
    <cfRule type="cellIs" dxfId="1151" priority="1785" stopIfTrue="1" operator="lessThan">
      <formula>0</formula>
    </cfRule>
  </conditionalFormatting>
  <conditionalFormatting sqref="T108:V108 T109:U109">
    <cfRule type="cellIs" dxfId="1150" priority="1784" stopIfTrue="1" operator="lessThan">
      <formula>0</formula>
    </cfRule>
  </conditionalFormatting>
  <conditionalFormatting sqref="X108:AC108">
    <cfRule type="cellIs" dxfId="1149" priority="1783" stopIfTrue="1" operator="lessThan">
      <formula>0</formula>
    </cfRule>
  </conditionalFormatting>
  <conditionalFormatting sqref="X108:AC108">
    <cfRule type="cellIs" dxfId="1148" priority="1782" stopIfTrue="1" operator="lessThan">
      <formula>0</formula>
    </cfRule>
  </conditionalFormatting>
  <conditionalFormatting sqref="AD108:AF108 AK108 AH108:AI108">
    <cfRule type="cellIs" dxfId="1147" priority="1781" stopIfTrue="1" operator="lessThan">
      <formula>0</formula>
    </cfRule>
  </conditionalFormatting>
  <conditionalFormatting sqref="AD108:AF108 AK108 AH108:AI108">
    <cfRule type="cellIs" dxfId="1146" priority="1780" stopIfTrue="1" operator="lessThan">
      <formula>0</formula>
    </cfRule>
  </conditionalFormatting>
  <conditionalFormatting sqref="M116">
    <cfRule type="cellIs" dxfId="1145" priority="1779" stopIfTrue="1" operator="lessThan">
      <formula>0</formula>
    </cfRule>
  </conditionalFormatting>
  <conditionalFormatting sqref="M116">
    <cfRule type="cellIs" dxfId="1144" priority="1778" stopIfTrue="1" operator="lessThan">
      <formula>0</formula>
    </cfRule>
  </conditionalFormatting>
  <conditionalFormatting sqref="N116:Q116">
    <cfRule type="cellIs" dxfId="1143" priority="1777" stopIfTrue="1" operator="lessThan">
      <formula>0</formula>
    </cfRule>
  </conditionalFormatting>
  <conditionalFormatting sqref="R116">
    <cfRule type="cellIs" dxfId="1142" priority="1774" stopIfTrue="1" operator="lessThan">
      <formula>0</formula>
    </cfRule>
  </conditionalFormatting>
  <conditionalFormatting sqref="S116">
    <cfRule type="cellIs" dxfId="1141" priority="1773" stopIfTrue="1" operator="lessThan">
      <formula>0</formula>
    </cfRule>
  </conditionalFormatting>
  <conditionalFormatting sqref="S116">
    <cfRule type="cellIs" dxfId="1140" priority="1772" stopIfTrue="1" operator="lessThan">
      <formula>0</formula>
    </cfRule>
  </conditionalFormatting>
  <conditionalFormatting sqref="T116:AC116">
    <cfRule type="cellIs" dxfId="1139" priority="1771" stopIfTrue="1" operator="lessThan">
      <formula>0</formula>
    </cfRule>
  </conditionalFormatting>
  <conditionalFormatting sqref="T116:AC116">
    <cfRule type="cellIs" dxfId="1138" priority="1770" stopIfTrue="1" operator="lessThan">
      <formula>0</formula>
    </cfRule>
  </conditionalFormatting>
  <conditionalFormatting sqref="AD116:AF116 AK116 AH116:AI116">
    <cfRule type="cellIs" dxfId="1137" priority="1769" stopIfTrue="1" operator="lessThan">
      <formula>0</formula>
    </cfRule>
  </conditionalFormatting>
  <conditionalFormatting sqref="AD116:AF116 AK116 AH116:AI116">
    <cfRule type="cellIs" dxfId="1136" priority="1768" stopIfTrue="1" operator="lessThan">
      <formula>0</formula>
    </cfRule>
  </conditionalFormatting>
  <conditionalFormatting sqref="M118">
    <cfRule type="cellIs" dxfId="1135" priority="1767" stopIfTrue="1" operator="lessThan">
      <formula>0</formula>
    </cfRule>
  </conditionalFormatting>
  <conditionalFormatting sqref="M118">
    <cfRule type="cellIs" dxfId="1134" priority="1766" stopIfTrue="1" operator="lessThan">
      <formula>0</formula>
    </cfRule>
  </conditionalFormatting>
  <conditionalFormatting sqref="N118:Q118">
    <cfRule type="cellIs" dxfId="1133" priority="1765" stopIfTrue="1" operator="lessThan">
      <formula>0</formula>
    </cfRule>
  </conditionalFormatting>
  <conditionalFormatting sqref="N118:Q118">
    <cfRule type="cellIs" dxfId="1132" priority="1764" stopIfTrue="1" operator="lessThan">
      <formula>0</formula>
    </cfRule>
  </conditionalFormatting>
  <conditionalFormatting sqref="R118">
    <cfRule type="cellIs" dxfId="1131" priority="1763" stopIfTrue="1" operator="lessThan">
      <formula>0</formula>
    </cfRule>
  </conditionalFormatting>
  <conditionalFormatting sqref="R118">
    <cfRule type="cellIs" dxfId="1130" priority="1762" stopIfTrue="1" operator="lessThan">
      <formula>0</formula>
    </cfRule>
  </conditionalFormatting>
  <conditionalFormatting sqref="S118">
    <cfRule type="cellIs" dxfId="1129" priority="1761" stopIfTrue="1" operator="lessThan">
      <formula>0</formula>
    </cfRule>
  </conditionalFormatting>
  <conditionalFormatting sqref="S118">
    <cfRule type="cellIs" dxfId="1128" priority="1760" stopIfTrue="1" operator="lessThan">
      <formula>0</formula>
    </cfRule>
  </conditionalFormatting>
  <conditionalFormatting sqref="V118">
    <cfRule type="cellIs" dxfId="1127" priority="1759" stopIfTrue="1" operator="lessThan">
      <formula>0</formula>
    </cfRule>
  </conditionalFormatting>
  <conditionalFormatting sqref="V118">
    <cfRule type="cellIs" dxfId="1126" priority="1758" stopIfTrue="1" operator="lessThan">
      <formula>0</formula>
    </cfRule>
  </conditionalFormatting>
  <conditionalFormatting sqref="T118:U118">
    <cfRule type="cellIs" dxfId="1125" priority="1757" stopIfTrue="1" operator="lessThan">
      <formula>0</formula>
    </cfRule>
  </conditionalFormatting>
  <conditionalFormatting sqref="T118:U118">
    <cfRule type="cellIs" dxfId="1124" priority="1756" stopIfTrue="1" operator="lessThan">
      <formula>0</formula>
    </cfRule>
  </conditionalFormatting>
  <conditionalFormatting sqref="X118:AC118">
    <cfRule type="cellIs" dxfId="1123" priority="1755" stopIfTrue="1" operator="lessThan">
      <formula>0</formula>
    </cfRule>
  </conditionalFormatting>
  <conditionalFormatting sqref="X118:AC118">
    <cfRule type="cellIs" dxfId="1122" priority="1754" stopIfTrue="1" operator="lessThan">
      <formula>0</formula>
    </cfRule>
  </conditionalFormatting>
  <conditionalFormatting sqref="AD118:AF118 AK118 AH118:AI118">
    <cfRule type="cellIs" dxfId="1121" priority="1753" stopIfTrue="1" operator="lessThan">
      <formula>0</formula>
    </cfRule>
  </conditionalFormatting>
  <conditionalFormatting sqref="AD118:AF118 AK118 AH118:AI118">
    <cfRule type="cellIs" dxfId="1120" priority="1752" stopIfTrue="1" operator="lessThan">
      <formula>0</formula>
    </cfRule>
  </conditionalFormatting>
  <conditionalFormatting sqref="AD135:AF135 AH135">
    <cfRule type="cellIs" dxfId="1119" priority="1741" stopIfTrue="1" operator="lessThan">
      <formula>0</formula>
    </cfRule>
  </conditionalFormatting>
  <conditionalFormatting sqref="AD135:AF135 AH135:AI135">
    <cfRule type="cellIs" dxfId="1118" priority="1740" stopIfTrue="1" operator="lessThan">
      <formula>0</formula>
    </cfRule>
  </conditionalFormatting>
  <conditionalFormatting sqref="S135:T135 Q135 W135:AB135">
    <cfRule type="cellIs" dxfId="1117" priority="1743" stopIfTrue="1" operator="lessThan">
      <formula>0</formula>
    </cfRule>
  </conditionalFormatting>
  <conditionalFormatting sqref="S135:T135 Q135 W135:AB135">
    <cfRule type="cellIs" dxfId="1116" priority="1742" stopIfTrue="1" operator="lessThan">
      <formula>0</formula>
    </cfRule>
  </conditionalFormatting>
  <conditionalFormatting sqref="R135">
    <cfRule type="cellIs" dxfId="1115" priority="1739" stopIfTrue="1" operator="lessThan">
      <formula>0</formula>
    </cfRule>
  </conditionalFormatting>
  <conditionalFormatting sqref="R135">
    <cfRule type="cellIs" dxfId="1114" priority="1738" stopIfTrue="1" operator="lessThan">
      <formula>0</formula>
    </cfRule>
  </conditionalFormatting>
  <conditionalFormatting sqref="AD134:AF134 AH134">
    <cfRule type="cellIs" dxfId="1113" priority="1749" stopIfTrue="1" operator="lessThan">
      <formula>0</formula>
    </cfRule>
  </conditionalFormatting>
  <conditionalFormatting sqref="AD134:AF134 AH134:AI134">
    <cfRule type="cellIs" dxfId="1112" priority="1748" stopIfTrue="1" operator="lessThan">
      <formula>0</formula>
    </cfRule>
  </conditionalFormatting>
  <conditionalFormatting sqref="S134:AB134">
    <cfRule type="cellIs" dxfId="1111" priority="1751" stopIfTrue="1" operator="lessThan">
      <formula>0</formula>
    </cfRule>
  </conditionalFormatting>
  <conditionalFormatting sqref="S134:AB134">
    <cfRule type="cellIs" dxfId="1110" priority="1750" stopIfTrue="1" operator="lessThan">
      <formula>0</formula>
    </cfRule>
  </conditionalFormatting>
  <conditionalFormatting sqref="R134">
    <cfRule type="cellIs" dxfId="1109" priority="1747" stopIfTrue="1" operator="lessThan">
      <formula>0</formula>
    </cfRule>
  </conditionalFormatting>
  <conditionalFormatting sqref="R134">
    <cfRule type="cellIs" dxfId="1108" priority="1746" stopIfTrue="1" operator="lessThan">
      <formula>0</formula>
    </cfRule>
  </conditionalFormatting>
  <conditionalFormatting sqref="AC134">
    <cfRule type="cellIs" dxfId="1107" priority="1745" stopIfTrue="1" operator="lessThan">
      <formula>0</formula>
    </cfRule>
  </conditionalFormatting>
  <conditionalFormatting sqref="AC134">
    <cfRule type="cellIs" dxfId="1106" priority="1744" stopIfTrue="1" operator="lessThan">
      <formula>0</formula>
    </cfRule>
  </conditionalFormatting>
  <conditionalFormatting sqref="N135:O135">
    <cfRule type="cellIs" dxfId="1105" priority="1737" stopIfTrue="1" operator="lessThan">
      <formula>0</formula>
    </cfRule>
  </conditionalFormatting>
  <conditionalFormatting sqref="N135:O135">
    <cfRule type="cellIs" dxfId="1104" priority="1736" stopIfTrue="1" operator="lessThan">
      <formula>0</formula>
    </cfRule>
  </conditionalFormatting>
  <conditionalFormatting sqref="V135">
    <cfRule type="cellIs" dxfId="1103" priority="1735" stopIfTrue="1" operator="lessThan">
      <formula>0</formula>
    </cfRule>
  </conditionalFormatting>
  <conditionalFormatting sqref="V135">
    <cfRule type="cellIs" dxfId="1102" priority="1734" stopIfTrue="1" operator="lessThan">
      <formula>0</formula>
    </cfRule>
  </conditionalFormatting>
  <conditionalFormatting sqref="P135">
    <cfRule type="cellIs" dxfId="1101" priority="1733" stopIfTrue="1" operator="lessThan">
      <formula>0</formula>
    </cfRule>
  </conditionalFormatting>
  <conditionalFormatting sqref="P135">
    <cfRule type="cellIs" dxfId="1100" priority="1732" stopIfTrue="1" operator="lessThan">
      <formula>0</formula>
    </cfRule>
  </conditionalFormatting>
  <conditionalFormatting sqref="U135">
    <cfRule type="cellIs" dxfId="1099" priority="1731" stopIfTrue="1" operator="lessThan">
      <formula>0</formula>
    </cfRule>
  </conditionalFormatting>
  <conditionalFormatting sqref="U135">
    <cfRule type="cellIs" dxfId="1098" priority="1730" stopIfTrue="1" operator="lessThan">
      <formula>0</formula>
    </cfRule>
  </conditionalFormatting>
  <conditionalFormatting sqref="AC135">
    <cfRule type="cellIs" dxfId="1097" priority="1729" stopIfTrue="1" operator="lessThan">
      <formula>0</formula>
    </cfRule>
  </conditionalFormatting>
  <conditionalFormatting sqref="AC135">
    <cfRule type="cellIs" dxfId="1096" priority="1728" stopIfTrue="1" operator="lessThan">
      <formula>0</formula>
    </cfRule>
  </conditionalFormatting>
  <conditionalFormatting sqref="AC136:AF136 AH136">
    <cfRule type="cellIs" dxfId="1095" priority="1727" stopIfTrue="1" operator="lessThan">
      <formula>0</formula>
    </cfRule>
  </conditionalFormatting>
  <conditionalFormatting sqref="AD136:AF136 AH136:AI136">
    <cfRule type="cellIs" dxfId="1094" priority="1726" stopIfTrue="1" operator="lessThan">
      <formula>0</formula>
    </cfRule>
  </conditionalFormatting>
  <conditionalFormatting sqref="AC137:AF137 AH137">
    <cfRule type="cellIs" dxfId="1093" priority="1723" stopIfTrue="1" operator="lessThan">
      <formula>0</formula>
    </cfRule>
  </conditionalFormatting>
  <conditionalFormatting sqref="AD137:AF137 AH137:AI137">
    <cfRule type="cellIs" dxfId="1092" priority="1722" stopIfTrue="1" operator="lessThan">
      <formula>0</formula>
    </cfRule>
  </conditionalFormatting>
  <conditionalFormatting sqref="V139:AB139">
    <cfRule type="cellIs" dxfId="1091" priority="1725" stopIfTrue="1" operator="lessThan">
      <formula>0</formula>
    </cfRule>
  </conditionalFormatting>
  <conditionalFormatting sqref="V139:AB139">
    <cfRule type="cellIs" dxfId="1090" priority="1724" stopIfTrue="1" operator="lessThan">
      <formula>0</formula>
    </cfRule>
  </conditionalFormatting>
  <conditionalFormatting sqref="AC142:AF142 AH142">
    <cfRule type="cellIs" dxfId="1089" priority="1721" stopIfTrue="1" operator="lessThan">
      <formula>0</formula>
    </cfRule>
  </conditionalFormatting>
  <conditionalFormatting sqref="AD142:AF142 AH142:AI142">
    <cfRule type="cellIs" dxfId="1088" priority="1720" stopIfTrue="1" operator="lessThan">
      <formula>0</formula>
    </cfRule>
  </conditionalFormatting>
  <conditionalFormatting sqref="AC143:AF143 AH143">
    <cfRule type="cellIs" dxfId="1087" priority="1719" stopIfTrue="1" operator="lessThan">
      <formula>0</formula>
    </cfRule>
  </conditionalFormatting>
  <conditionalFormatting sqref="AD143:AF143 AH143:AI143">
    <cfRule type="cellIs" dxfId="1086" priority="1718" stopIfTrue="1" operator="lessThan">
      <formula>0</formula>
    </cfRule>
  </conditionalFormatting>
  <conditionalFormatting sqref="AD141:AF141 AH141">
    <cfRule type="cellIs" dxfId="1085" priority="1717" stopIfTrue="1" operator="lessThan">
      <formula>0</formula>
    </cfRule>
  </conditionalFormatting>
  <conditionalFormatting sqref="AD141:AF141 AH141:AI141">
    <cfRule type="cellIs" dxfId="1084" priority="1716" stopIfTrue="1" operator="lessThan">
      <formula>0</formula>
    </cfRule>
  </conditionalFormatting>
  <conditionalFormatting sqref="AC144:AF144 AH144">
    <cfRule type="cellIs" dxfId="1083" priority="1715" stopIfTrue="1" operator="lessThan">
      <formula>0</formula>
    </cfRule>
  </conditionalFormatting>
  <conditionalFormatting sqref="AD144:AF144 AH144:AI144">
    <cfRule type="cellIs" dxfId="1082" priority="1714" stopIfTrue="1" operator="lessThan">
      <formula>0</formula>
    </cfRule>
  </conditionalFormatting>
  <conditionalFormatting sqref="AC146:AF146 AH146">
    <cfRule type="cellIs" dxfId="1081" priority="1713" stopIfTrue="1" operator="lessThan">
      <formula>0</formula>
    </cfRule>
  </conditionalFormatting>
  <conditionalFormatting sqref="AD146:AF146 AH146:AI146">
    <cfRule type="cellIs" dxfId="1080" priority="1712" stopIfTrue="1" operator="lessThan">
      <formula>0</formula>
    </cfRule>
  </conditionalFormatting>
  <conditionalFormatting sqref="AD145:AF145 AH145">
    <cfRule type="cellIs" dxfId="1079" priority="1709" stopIfTrue="1" operator="lessThan">
      <formula>0</formula>
    </cfRule>
  </conditionalFormatting>
  <conditionalFormatting sqref="AD145:AF145 AH145:AI145">
    <cfRule type="cellIs" dxfId="1078" priority="1708" stopIfTrue="1" operator="lessThan">
      <formula>0</formula>
    </cfRule>
  </conditionalFormatting>
  <conditionalFormatting sqref="S145:AB145">
    <cfRule type="cellIs" dxfId="1077" priority="1711" stopIfTrue="1" operator="lessThan">
      <formula>0</formula>
    </cfRule>
  </conditionalFormatting>
  <conditionalFormatting sqref="S145:AB145">
    <cfRule type="cellIs" dxfId="1076" priority="1710" stopIfTrue="1" operator="lessThan">
      <formula>0</formula>
    </cfRule>
  </conditionalFormatting>
  <conditionalFormatting sqref="R145">
    <cfRule type="cellIs" dxfId="1075" priority="1707" stopIfTrue="1" operator="lessThan">
      <formula>0</formula>
    </cfRule>
  </conditionalFormatting>
  <conditionalFormatting sqref="R145">
    <cfRule type="cellIs" dxfId="1074" priority="1706" stopIfTrue="1" operator="lessThan">
      <formula>0</formula>
    </cfRule>
  </conditionalFormatting>
  <conditionalFormatting sqref="AC145">
    <cfRule type="cellIs" dxfId="1073" priority="1705" stopIfTrue="1" operator="lessThan">
      <formula>0</formula>
    </cfRule>
  </conditionalFormatting>
  <conditionalFormatting sqref="AC145">
    <cfRule type="cellIs" dxfId="1072" priority="1704" stopIfTrue="1" operator="lessThan">
      <formula>0</formula>
    </cfRule>
  </conditionalFormatting>
  <conditionalFormatting sqref="AC147:AF147 AH147">
    <cfRule type="cellIs" dxfId="1071" priority="1703" stopIfTrue="1" operator="lessThan">
      <formula>0</formula>
    </cfRule>
  </conditionalFormatting>
  <conditionalFormatting sqref="AD147:AF147 AH147:AI147">
    <cfRule type="cellIs" dxfId="1070" priority="1702" stopIfTrue="1" operator="lessThan">
      <formula>0</formula>
    </cfRule>
  </conditionalFormatting>
  <conditionalFormatting sqref="AC149:AF150 AH149:AH150">
    <cfRule type="cellIs" dxfId="1069" priority="1701" stopIfTrue="1" operator="lessThan">
      <formula>0</formula>
    </cfRule>
  </conditionalFormatting>
  <conditionalFormatting sqref="AD149:AF150 AH149:AI150">
    <cfRule type="cellIs" dxfId="1068" priority="1700" stopIfTrue="1" operator="lessThan">
      <formula>0</formula>
    </cfRule>
  </conditionalFormatting>
  <conditionalFormatting sqref="AC148:AF148 AH148">
    <cfRule type="cellIs" dxfId="1067" priority="1699" stopIfTrue="1" operator="lessThan">
      <formula>0</formula>
    </cfRule>
  </conditionalFormatting>
  <conditionalFormatting sqref="AD148:AF148 AH148:AI148">
    <cfRule type="cellIs" dxfId="1066" priority="1698" stopIfTrue="1" operator="lessThan">
      <formula>0</formula>
    </cfRule>
  </conditionalFormatting>
  <conditionalFormatting sqref="AC151:AF151 AH151">
    <cfRule type="cellIs" dxfId="1065" priority="1697" stopIfTrue="1" operator="lessThan">
      <formula>0</formula>
    </cfRule>
  </conditionalFormatting>
  <conditionalFormatting sqref="AD151:AF151 AH151:AI151">
    <cfRule type="cellIs" dxfId="1064" priority="1696" stopIfTrue="1" operator="lessThan">
      <formula>0</formula>
    </cfRule>
  </conditionalFormatting>
  <conditionalFormatting sqref="AC153:AF154 AH153:AH154">
    <cfRule type="cellIs" dxfId="1063" priority="1695" stopIfTrue="1" operator="lessThan">
      <formula>0</formula>
    </cfRule>
  </conditionalFormatting>
  <conditionalFormatting sqref="AD153:AF154 AH153:AI154">
    <cfRule type="cellIs" dxfId="1062" priority="1694" stopIfTrue="1" operator="lessThan">
      <formula>0</formula>
    </cfRule>
  </conditionalFormatting>
  <conditionalFormatting sqref="AC152:AF152 AH152">
    <cfRule type="cellIs" dxfId="1061" priority="1693" stopIfTrue="1" operator="lessThan">
      <formula>0</formula>
    </cfRule>
  </conditionalFormatting>
  <conditionalFormatting sqref="AD152:AF152 AH152:AI152">
    <cfRule type="cellIs" dxfId="1060" priority="1692" stopIfTrue="1" operator="lessThan">
      <formula>0</formula>
    </cfRule>
  </conditionalFormatting>
  <conditionalFormatting sqref="AC155:AF155 AH155">
    <cfRule type="cellIs" dxfId="1059" priority="1691" stopIfTrue="1" operator="lessThan">
      <formula>0</formula>
    </cfRule>
  </conditionalFormatting>
  <conditionalFormatting sqref="AD155:AF155 AH155:AI155">
    <cfRule type="cellIs" dxfId="1058" priority="1690" stopIfTrue="1" operator="lessThan">
      <formula>0</formula>
    </cfRule>
  </conditionalFormatting>
  <conditionalFormatting sqref="AC156:AF156 AH156">
    <cfRule type="cellIs" dxfId="1057" priority="1689" stopIfTrue="1" operator="lessThan">
      <formula>0</formula>
    </cfRule>
  </conditionalFormatting>
  <conditionalFormatting sqref="AD156:AF156 AH156:AI156">
    <cfRule type="cellIs" dxfId="1056" priority="1688" stopIfTrue="1" operator="lessThan">
      <formula>0</formula>
    </cfRule>
  </conditionalFormatting>
  <conditionalFormatting sqref="AC158:AF158 AH158">
    <cfRule type="cellIs" dxfId="1055" priority="1687" stopIfTrue="1" operator="lessThan">
      <formula>0</formula>
    </cfRule>
  </conditionalFormatting>
  <conditionalFormatting sqref="AD158:AF158 AH158:AI158">
    <cfRule type="cellIs" dxfId="1054" priority="1686" stopIfTrue="1" operator="lessThan">
      <formula>0</formula>
    </cfRule>
  </conditionalFormatting>
  <conditionalFormatting sqref="Q157">
    <cfRule type="cellIs" dxfId="1053" priority="1685" stopIfTrue="1" operator="lessThan">
      <formula>0</formula>
    </cfRule>
  </conditionalFormatting>
  <conditionalFormatting sqref="Q157">
    <cfRule type="cellIs" dxfId="1052" priority="1684" stopIfTrue="1" operator="lessThan">
      <formula>0</formula>
    </cfRule>
  </conditionalFormatting>
  <conditionalFormatting sqref="R157">
    <cfRule type="cellIs" dxfId="1051" priority="1683" stopIfTrue="1" operator="lessThan">
      <formula>0</formula>
    </cfRule>
  </conditionalFormatting>
  <conditionalFormatting sqref="R157">
    <cfRule type="cellIs" dxfId="1050" priority="1682" stopIfTrue="1" operator="lessThan">
      <formula>0</formula>
    </cfRule>
  </conditionalFormatting>
  <conditionalFormatting sqref="S157">
    <cfRule type="cellIs" dxfId="1049" priority="1681" stopIfTrue="1" operator="lessThan">
      <formula>0</formula>
    </cfRule>
  </conditionalFormatting>
  <conditionalFormatting sqref="S157">
    <cfRule type="cellIs" dxfId="1048" priority="1680" stopIfTrue="1" operator="lessThan">
      <formula>0</formula>
    </cfRule>
  </conditionalFormatting>
  <conditionalFormatting sqref="T157:AC157">
    <cfRule type="cellIs" dxfId="1047" priority="1679" stopIfTrue="1" operator="lessThan">
      <formula>0</formula>
    </cfRule>
  </conditionalFormatting>
  <conditionalFormatting sqref="T157:AC157">
    <cfRule type="cellIs" dxfId="1046" priority="1678" stopIfTrue="1" operator="lessThan">
      <formula>0</formula>
    </cfRule>
  </conditionalFormatting>
  <conditionalFormatting sqref="AD157:AF157 AK157 AH157:AI157">
    <cfRule type="cellIs" dxfId="1045" priority="1677" stopIfTrue="1" operator="lessThan">
      <formula>0</formula>
    </cfRule>
  </conditionalFormatting>
  <conditionalFormatting sqref="AD157:AF157 AK157 AH157:AI157">
    <cfRule type="cellIs" dxfId="1044" priority="1676" stopIfTrue="1" operator="lessThan">
      <formula>0</formula>
    </cfRule>
  </conditionalFormatting>
  <conditionalFormatting sqref="AC159:AF159 AH159">
    <cfRule type="cellIs" dxfId="1043" priority="1675" stopIfTrue="1" operator="lessThan">
      <formula>0</formula>
    </cfRule>
  </conditionalFormatting>
  <conditionalFormatting sqref="AD159:AF159 AH159:AI159">
    <cfRule type="cellIs" dxfId="1042" priority="1674" stopIfTrue="1" operator="lessThan">
      <formula>0</formula>
    </cfRule>
  </conditionalFormatting>
  <conditionalFormatting sqref="AC160:AF161 AH160:AH161">
    <cfRule type="cellIs" dxfId="1041" priority="1671" stopIfTrue="1" operator="lessThan">
      <formula>0</formula>
    </cfRule>
  </conditionalFormatting>
  <conditionalFormatting sqref="AB160:AB161">
    <cfRule type="cellIs" dxfId="1040" priority="1669" stopIfTrue="1" operator="lessThan">
      <formula>0</formula>
    </cfRule>
  </conditionalFormatting>
  <conditionalFormatting sqref="AD160:AF161 AH160:AI161">
    <cfRule type="cellIs" dxfId="1039" priority="1670" stopIfTrue="1" operator="lessThan">
      <formula>0</formula>
    </cfRule>
  </conditionalFormatting>
  <conditionalFormatting sqref="X161:AA161">
    <cfRule type="cellIs" dxfId="1038" priority="1673" stopIfTrue="1" operator="lessThan">
      <formula>0</formula>
    </cfRule>
  </conditionalFormatting>
  <conditionalFormatting sqref="X161:AA161">
    <cfRule type="cellIs" dxfId="1037" priority="1672" stopIfTrue="1" operator="lessThan">
      <formula>0</formula>
    </cfRule>
  </conditionalFormatting>
  <conditionalFormatting sqref="AB160:AB161">
    <cfRule type="cellIs" dxfId="1036" priority="1668" stopIfTrue="1" operator="lessThan">
      <formula>0</formula>
    </cfRule>
  </conditionalFormatting>
  <conditionalFormatting sqref="AB211">
    <cfRule type="cellIs" dxfId="1035" priority="1544" stopIfTrue="1" operator="lessThan">
      <formula>0</formula>
    </cfRule>
  </conditionalFormatting>
  <conditionalFormatting sqref="AA211">
    <cfRule type="cellIs" dxfId="1034" priority="1543" stopIfTrue="1" operator="lessThan">
      <formula>0</formula>
    </cfRule>
  </conditionalFormatting>
  <conditionalFormatting sqref="AA211">
    <cfRule type="cellIs" dxfId="1033" priority="1542" stopIfTrue="1" operator="lessThan">
      <formula>0</formula>
    </cfRule>
  </conditionalFormatting>
  <conditionalFormatting sqref="AC211">
    <cfRule type="cellIs" dxfId="1032" priority="1541" stopIfTrue="1" operator="lessThan">
      <formula>0</formula>
    </cfRule>
  </conditionalFormatting>
  <conditionalFormatting sqref="AC236:AF236 AH236">
    <cfRule type="cellIs" dxfId="1031" priority="1492" stopIfTrue="1" operator="lessThan">
      <formula>0</formula>
    </cfRule>
  </conditionalFormatting>
  <conditionalFormatting sqref="AD236:AF236 AH236:AI236">
    <cfRule type="cellIs" dxfId="1030" priority="1491" stopIfTrue="1" operator="lessThan">
      <formula>0</formula>
    </cfRule>
  </conditionalFormatting>
  <conditionalFormatting sqref="X236:AB236">
    <cfRule type="cellIs" dxfId="1029" priority="1493" stopIfTrue="1" operator="lessThan">
      <formula>0</formula>
    </cfRule>
  </conditionalFormatting>
  <conditionalFormatting sqref="AC237:AF237 AH237">
    <cfRule type="cellIs" dxfId="1028" priority="1488" stopIfTrue="1" operator="lessThan">
      <formula>0</formula>
    </cfRule>
  </conditionalFormatting>
  <conditionalFormatting sqref="AD237:AF237 AH237:AI237">
    <cfRule type="cellIs" dxfId="1027" priority="1487" stopIfTrue="1" operator="lessThan">
      <formula>0</formula>
    </cfRule>
  </conditionalFormatting>
  <conditionalFormatting sqref="X237:AB237">
    <cfRule type="cellIs" dxfId="1026" priority="1490" stopIfTrue="1" operator="lessThan">
      <formula>0</formula>
    </cfRule>
  </conditionalFormatting>
  <conditionalFormatting sqref="X237:AB237">
    <cfRule type="cellIs" dxfId="1025" priority="1489" stopIfTrue="1" operator="lessThan">
      <formula>0</formula>
    </cfRule>
  </conditionalFormatting>
  <conditionalFormatting sqref="AC238:AF238 AH238">
    <cfRule type="cellIs" dxfId="1024" priority="1484" stopIfTrue="1" operator="lessThan">
      <formula>0</formula>
    </cfRule>
  </conditionalFormatting>
  <conditionalFormatting sqref="AD238:AF238 AH238:AI238">
    <cfRule type="cellIs" dxfId="1023" priority="1483" stopIfTrue="1" operator="lessThan">
      <formula>0</formula>
    </cfRule>
  </conditionalFormatting>
  <conditionalFormatting sqref="X238:AB238">
    <cfRule type="cellIs" dxfId="1022" priority="1486" stopIfTrue="1" operator="lessThan">
      <formula>0</formula>
    </cfRule>
  </conditionalFormatting>
  <conditionalFormatting sqref="X238:AB238">
    <cfRule type="cellIs" dxfId="1021" priority="1485" stopIfTrue="1" operator="lessThan">
      <formula>0</formula>
    </cfRule>
  </conditionalFormatting>
  <conditionalFormatting sqref="AC239:AF239 AH239">
    <cfRule type="cellIs" dxfId="1020" priority="1482" stopIfTrue="1" operator="lessThan">
      <formula>0</formula>
    </cfRule>
  </conditionalFormatting>
  <conditionalFormatting sqref="AD239:AF239 AH239:AI239">
    <cfRule type="cellIs" dxfId="1019" priority="1481" stopIfTrue="1" operator="lessThan">
      <formula>0</formula>
    </cfRule>
  </conditionalFormatting>
  <conditionalFormatting sqref="AC240:AF240 AH240">
    <cfRule type="cellIs" dxfId="1018" priority="1480" stopIfTrue="1" operator="lessThan">
      <formula>0</formula>
    </cfRule>
  </conditionalFormatting>
  <conditionalFormatting sqref="AD240:AF240 AH240:AI240">
    <cfRule type="cellIs" dxfId="1017" priority="1479" stopIfTrue="1" operator="lessThan">
      <formula>0</formula>
    </cfRule>
  </conditionalFormatting>
  <conditionalFormatting sqref="AC242:AF242 AH242">
    <cfRule type="cellIs" dxfId="1016" priority="1476" stopIfTrue="1" operator="lessThan">
      <formula>0</formula>
    </cfRule>
  </conditionalFormatting>
  <conditionalFormatting sqref="AD242:AF242 AH242:AI242">
    <cfRule type="cellIs" dxfId="1015" priority="1475" stopIfTrue="1" operator="lessThan">
      <formula>0</formula>
    </cfRule>
  </conditionalFormatting>
  <conditionalFormatting sqref="X242:AB242">
    <cfRule type="cellIs" dxfId="1014" priority="1478" stopIfTrue="1" operator="lessThan">
      <formula>0</formula>
    </cfRule>
  </conditionalFormatting>
  <conditionalFormatting sqref="X242:AB242">
    <cfRule type="cellIs" dxfId="1013" priority="1477" stopIfTrue="1" operator="lessThan">
      <formula>0</formula>
    </cfRule>
  </conditionalFormatting>
  <conditionalFormatting sqref="S226">
    <cfRule type="cellIs" dxfId="1012" priority="1474" stopIfTrue="1" operator="lessThan">
      <formula>0</formula>
    </cfRule>
  </conditionalFormatting>
  <conditionalFormatting sqref="S226">
    <cfRule type="cellIs" dxfId="1011" priority="1473" stopIfTrue="1" operator="lessThan">
      <formula>0</formula>
    </cfRule>
  </conditionalFormatting>
  <conditionalFormatting sqref="T226:V226 X226:Y226 AA226 AC226">
    <cfRule type="cellIs" dxfId="1010" priority="1472" stopIfTrue="1" operator="lessThan">
      <formula>0</formula>
    </cfRule>
  </conditionalFormatting>
  <conditionalFormatting sqref="T226:V226 X226:Y226 AA226 AC226">
    <cfRule type="cellIs" dxfId="1009" priority="1471" stopIfTrue="1" operator="lessThan">
      <formula>0</formula>
    </cfRule>
  </conditionalFormatting>
  <conditionalFormatting sqref="AD226:AF226 AH226:AI226">
    <cfRule type="cellIs" dxfId="1008" priority="1470" stopIfTrue="1" operator="lessThan">
      <formula>0</formula>
    </cfRule>
  </conditionalFormatting>
  <conditionalFormatting sqref="AD226:AF226 AH226:AI226">
    <cfRule type="cellIs" dxfId="1007" priority="1469" stopIfTrue="1" operator="lessThan">
      <formula>0</formula>
    </cfRule>
  </conditionalFormatting>
  <conditionalFormatting sqref="R241">
    <cfRule type="cellIs" dxfId="1006" priority="1468" stopIfTrue="1" operator="lessThan">
      <formula>0</formula>
    </cfRule>
  </conditionalFormatting>
  <conditionalFormatting sqref="R241">
    <cfRule type="cellIs" dxfId="1005" priority="1467" stopIfTrue="1" operator="lessThan">
      <formula>0</formula>
    </cfRule>
  </conditionalFormatting>
  <conditionalFormatting sqref="S241">
    <cfRule type="cellIs" dxfId="1004" priority="1466" stopIfTrue="1" operator="lessThan">
      <formula>0</formula>
    </cfRule>
  </conditionalFormatting>
  <conditionalFormatting sqref="S241">
    <cfRule type="cellIs" dxfId="1003" priority="1465" stopIfTrue="1" operator="lessThan">
      <formula>0</formula>
    </cfRule>
  </conditionalFormatting>
  <conditionalFormatting sqref="V241">
    <cfRule type="cellIs" dxfId="1002" priority="1464" stopIfTrue="1" operator="lessThan">
      <formula>0</formula>
    </cfRule>
  </conditionalFormatting>
  <conditionalFormatting sqref="V241">
    <cfRule type="cellIs" dxfId="1001" priority="1463" stopIfTrue="1" operator="lessThan">
      <formula>0</formula>
    </cfRule>
  </conditionalFormatting>
  <conditionalFormatting sqref="Q241">
    <cfRule type="cellIs" dxfId="1000" priority="1462" stopIfTrue="1" operator="lessThan">
      <formula>0</formula>
    </cfRule>
  </conditionalFormatting>
  <conditionalFormatting sqref="Q241">
    <cfRule type="cellIs" dxfId="999" priority="1461" stopIfTrue="1" operator="lessThan">
      <formula>0</formula>
    </cfRule>
  </conditionalFormatting>
  <conditionalFormatting sqref="P241">
    <cfRule type="cellIs" dxfId="998" priority="1460" stopIfTrue="1" operator="lessThan">
      <formula>0</formula>
    </cfRule>
  </conditionalFormatting>
  <conditionalFormatting sqref="P241">
    <cfRule type="cellIs" dxfId="997" priority="1459" stopIfTrue="1" operator="lessThan">
      <formula>0</formula>
    </cfRule>
  </conditionalFormatting>
  <conditionalFormatting sqref="T241:U241">
    <cfRule type="cellIs" dxfId="996" priority="1458" stopIfTrue="1" operator="lessThan">
      <formula>0</formula>
    </cfRule>
  </conditionalFormatting>
  <conditionalFormatting sqref="T241:U241">
    <cfRule type="cellIs" dxfId="995" priority="1457" stopIfTrue="1" operator="lessThan">
      <formula>0</formula>
    </cfRule>
  </conditionalFormatting>
  <conditionalFormatting sqref="W241:AC241">
    <cfRule type="cellIs" dxfId="994" priority="1456" stopIfTrue="1" operator="lessThan">
      <formula>0</formula>
    </cfRule>
  </conditionalFormatting>
  <conditionalFormatting sqref="W241:AC241">
    <cfRule type="cellIs" dxfId="993" priority="1455" stopIfTrue="1" operator="lessThan">
      <formula>0</formula>
    </cfRule>
  </conditionalFormatting>
  <conditionalFormatting sqref="AD241:AF241 AH241:AI241">
    <cfRule type="cellIs" dxfId="992" priority="1454" stopIfTrue="1" operator="lessThan">
      <formula>0</formula>
    </cfRule>
  </conditionalFormatting>
  <conditionalFormatting sqref="AD241:AF241 AH241:AI241">
    <cfRule type="cellIs" dxfId="991" priority="1453" stopIfTrue="1" operator="lessThan">
      <formula>0</formula>
    </cfRule>
  </conditionalFormatting>
  <conditionalFormatting sqref="AC243:AF243 AH243">
    <cfRule type="cellIs" dxfId="990" priority="1452" stopIfTrue="1" operator="lessThan">
      <formula>0</formula>
    </cfRule>
  </conditionalFormatting>
  <conditionalFormatting sqref="AD243:AF243 AH243:AI243">
    <cfRule type="cellIs" dxfId="989" priority="1451" stopIfTrue="1" operator="lessThan">
      <formula>0</formula>
    </cfRule>
  </conditionalFormatting>
  <conditionalFormatting sqref="AC244:AF250 AH244:AH250">
    <cfRule type="cellIs" dxfId="988" priority="1450" stopIfTrue="1" operator="lessThan">
      <formula>0</formula>
    </cfRule>
  </conditionalFormatting>
  <conditionalFormatting sqref="AD244:AF250 AH244:AI250">
    <cfRule type="cellIs" dxfId="987" priority="1449" stopIfTrue="1" operator="lessThan">
      <formula>0</formula>
    </cfRule>
  </conditionalFormatting>
  <conditionalFormatting sqref="AC251:AF251 AH251">
    <cfRule type="cellIs" dxfId="986" priority="1448" stopIfTrue="1" operator="lessThan">
      <formula>0</formula>
    </cfRule>
  </conditionalFormatting>
  <conditionalFormatting sqref="AD251:AF251 AH251:AI251">
    <cfRule type="cellIs" dxfId="985" priority="1447" stopIfTrue="1" operator="lessThan">
      <formula>0</formula>
    </cfRule>
  </conditionalFormatting>
  <conditionalFormatting sqref="AC252:AF252 AH252">
    <cfRule type="cellIs" dxfId="984" priority="1446" stopIfTrue="1" operator="lessThan">
      <formula>0</formula>
    </cfRule>
  </conditionalFormatting>
  <conditionalFormatting sqref="AD252:AF252 AH252:AI252">
    <cfRule type="cellIs" dxfId="983" priority="1445" stopIfTrue="1" operator="lessThan">
      <formula>0</formula>
    </cfRule>
  </conditionalFormatting>
  <conditionalFormatting sqref="AC257:AF257 AH257">
    <cfRule type="cellIs" dxfId="982" priority="1444" stopIfTrue="1" operator="lessThan">
      <formula>0</formula>
    </cfRule>
  </conditionalFormatting>
  <conditionalFormatting sqref="AD257:AF257 AH257:AI257">
    <cfRule type="cellIs" dxfId="981" priority="1443" stopIfTrue="1" operator="lessThan">
      <formula>0</formula>
    </cfRule>
  </conditionalFormatting>
  <conditionalFormatting sqref="AC258:AF258 AH258">
    <cfRule type="cellIs" dxfId="980" priority="1442" stopIfTrue="1" operator="lessThan">
      <formula>0</formula>
    </cfRule>
  </conditionalFormatting>
  <conditionalFormatting sqref="AD258:AF258 AH258:AI258">
    <cfRule type="cellIs" dxfId="979" priority="1441" stopIfTrue="1" operator="lessThan">
      <formula>0</formula>
    </cfRule>
  </conditionalFormatting>
  <conditionalFormatting sqref="AC259:AF259 AH259">
    <cfRule type="cellIs" dxfId="978" priority="1440" stopIfTrue="1" operator="lessThan">
      <formula>0</formula>
    </cfRule>
  </conditionalFormatting>
  <conditionalFormatting sqref="AD259:AF259 AH259:AI259">
    <cfRule type="cellIs" dxfId="977" priority="1439" stopIfTrue="1" operator="lessThan">
      <formula>0</formula>
    </cfRule>
  </conditionalFormatting>
  <conditionalFormatting sqref="AC260:AF260 AH260">
    <cfRule type="cellIs" dxfId="976" priority="1438" stopIfTrue="1" operator="lessThan">
      <formula>0</formula>
    </cfRule>
  </conditionalFormatting>
  <conditionalFormatting sqref="AD260:AF260 AH260:AI260">
    <cfRule type="cellIs" dxfId="975" priority="1437" stopIfTrue="1" operator="lessThan">
      <formula>0</formula>
    </cfRule>
  </conditionalFormatting>
  <conditionalFormatting sqref="AJ260:AK260">
    <cfRule type="cellIs" dxfId="974" priority="1436" stopIfTrue="1" operator="lessThan">
      <formula>0</formula>
    </cfRule>
  </conditionalFormatting>
  <conditionalFormatting sqref="O261">
    <cfRule type="cellIs" dxfId="973" priority="1406" stopIfTrue="1" operator="lessThan">
      <formula>0</formula>
    </cfRule>
  </conditionalFormatting>
  <conditionalFormatting sqref="O261">
    <cfRule type="cellIs" dxfId="972" priority="1405" stopIfTrue="1" operator="lessThan">
      <formula>0</formula>
    </cfRule>
  </conditionalFormatting>
  <conditionalFormatting sqref="R261">
    <cfRule type="cellIs" dxfId="971" priority="1404" stopIfTrue="1" operator="lessThan">
      <formula>0</formula>
    </cfRule>
  </conditionalFormatting>
  <conditionalFormatting sqref="R261">
    <cfRule type="cellIs" dxfId="970" priority="1403" stopIfTrue="1" operator="lessThan">
      <formula>0</formula>
    </cfRule>
  </conditionalFormatting>
  <conditionalFormatting sqref="AC263:AF263 AH263">
    <cfRule type="cellIs" dxfId="969" priority="1400" stopIfTrue="1" operator="lessThan">
      <formula>0</formula>
    </cfRule>
  </conditionalFormatting>
  <conditionalFormatting sqref="AD263:AF263 AH263:AI263">
    <cfRule type="cellIs" dxfId="968" priority="1399" stopIfTrue="1" operator="lessThan">
      <formula>0</formula>
    </cfRule>
  </conditionalFormatting>
  <conditionalFormatting sqref="N263:AB263">
    <cfRule type="cellIs" dxfId="967" priority="1402" stopIfTrue="1" operator="lessThan">
      <formula>0</formula>
    </cfRule>
  </conditionalFormatting>
  <conditionalFormatting sqref="N263:AB263">
    <cfRule type="cellIs" dxfId="966" priority="1401" stopIfTrue="1" operator="lessThan">
      <formula>0</formula>
    </cfRule>
  </conditionalFormatting>
  <conditionalFormatting sqref="AC264:AF264 AH264">
    <cfRule type="cellIs" dxfId="965" priority="1396" stopIfTrue="1" operator="lessThan">
      <formula>0</formula>
    </cfRule>
  </conditionalFormatting>
  <conditionalFormatting sqref="AD264:AF264 AH264:AI264">
    <cfRule type="cellIs" dxfId="964" priority="1395" stopIfTrue="1" operator="lessThan">
      <formula>0</formula>
    </cfRule>
  </conditionalFormatting>
  <conditionalFormatting sqref="N264:AB264">
    <cfRule type="cellIs" dxfId="963" priority="1398" stopIfTrue="1" operator="lessThan">
      <formula>0</formula>
    </cfRule>
  </conditionalFormatting>
  <conditionalFormatting sqref="N264:AB264">
    <cfRule type="cellIs" dxfId="962" priority="1397" stopIfTrue="1" operator="lessThan">
      <formula>0</formula>
    </cfRule>
  </conditionalFormatting>
  <conditionalFormatting sqref="AC267:AF267 AH267">
    <cfRule type="cellIs" dxfId="961" priority="1394" stopIfTrue="1" operator="lessThan">
      <formula>0</formula>
    </cfRule>
  </conditionalFormatting>
  <conditionalFormatting sqref="AD267:AF267 AH267:AI267">
    <cfRule type="cellIs" dxfId="960" priority="1393" stopIfTrue="1" operator="lessThan">
      <formula>0</formula>
    </cfRule>
  </conditionalFormatting>
  <conditionalFormatting sqref="Z255:AB255">
    <cfRule type="cellIs" dxfId="959" priority="1392" stopIfTrue="1" operator="lessThan">
      <formula>0</formula>
    </cfRule>
  </conditionalFormatting>
  <conditionalFormatting sqref="Z255:AB255">
    <cfRule type="cellIs" dxfId="958" priority="1391" stopIfTrue="1" operator="lessThan">
      <formula>0</formula>
    </cfRule>
  </conditionalFormatting>
  <conditionalFormatting sqref="Z256:AB256">
    <cfRule type="cellIs" dxfId="957" priority="1390" stopIfTrue="1" operator="lessThan">
      <formula>0</formula>
    </cfRule>
  </conditionalFormatting>
  <conditionalFormatting sqref="Z256:AB256">
    <cfRule type="cellIs" dxfId="956" priority="1389" stopIfTrue="1" operator="lessThan">
      <formula>0</formula>
    </cfRule>
  </conditionalFormatting>
  <conditionalFormatting sqref="AB274">
    <cfRule type="cellIs" dxfId="955" priority="1355" stopIfTrue="1" operator="lessThan">
      <formula>0</formula>
    </cfRule>
  </conditionalFormatting>
  <conditionalFormatting sqref="AC285:AF285 AH285">
    <cfRule type="cellIs" dxfId="954" priority="1352" stopIfTrue="1" operator="lessThan">
      <formula>0</formula>
    </cfRule>
  </conditionalFormatting>
  <conditionalFormatting sqref="AD285:AF285 AH285:AI285">
    <cfRule type="cellIs" dxfId="953" priority="1351" stopIfTrue="1" operator="lessThan">
      <formula>0</formula>
    </cfRule>
  </conditionalFormatting>
  <conditionalFormatting sqref="X292:AB292">
    <cfRule type="cellIs" dxfId="952" priority="1347" stopIfTrue="1" operator="lessThan">
      <formula>0</formula>
    </cfRule>
  </conditionalFormatting>
  <conditionalFormatting sqref="AD296:AF296 AH296:AI296">
    <cfRule type="cellIs" dxfId="951" priority="1339" stopIfTrue="1" operator="lessThan">
      <formula>0</formula>
    </cfRule>
  </conditionalFormatting>
  <conditionalFormatting sqref="AA296">
    <cfRule type="cellIs" dxfId="950" priority="1341" stopIfTrue="1" operator="lessThan">
      <formula>0</formula>
    </cfRule>
  </conditionalFormatting>
  <conditionalFormatting sqref="Z296">
    <cfRule type="cellIs" dxfId="949" priority="1337" stopIfTrue="1" operator="lessThan">
      <formula>0</formula>
    </cfRule>
  </conditionalFormatting>
  <conditionalFormatting sqref="O298:R298">
    <cfRule type="cellIs" dxfId="948" priority="1329" stopIfTrue="1" operator="lessThan">
      <formula>0</formula>
    </cfRule>
  </conditionalFormatting>
  <conditionalFormatting sqref="Z298:AB298">
    <cfRule type="cellIs" dxfId="947" priority="1328" stopIfTrue="1" operator="lessThan">
      <formula>0</formula>
    </cfRule>
  </conditionalFormatting>
  <conditionalFormatting sqref="Z298:AB298">
    <cfRule type="cellIs" dxfId="946" priority="1327" stopIfTrue="1" operator="lessThan">
      <formula>0</formula>
    </cfRule>
  </conditionalFormatting>
  <conditionalFormatting sqref="S298:Y298">
    <cfRule type="cellIs" dxfId="945" priority="1333" stopIfTrue="1" operator="lessThan">
      <formula>0</formula>
    </cfRule>
  </conditionalFormatting>
  <conditionalFormatting sqref="AC301:AF301 AH301">
    <cfRule type="cellIs" dxfId="944" priority="1324" stopIfTrue="1" operator="lessThan">
      <formula>0</formula>
    </cfRule>
  </conditionalFormatting>
  <conditionalFormatting sqref="T301:V301 X301">
    <cfRule type="cellIs" dxfId="943" priority="1322" stopIfTrue="1" operator="lessThan">
      <formula>0</formula>
    </cfRule>
  </conditionalFormatting>
  <conditionalFormatting sqref="AD301:AF301 AH301:AI301">
    <cfRule type="cellIs" dxfId="942" priority="1323" stopIfTrue="1" operator="lessThan">
      <formula>0</formula>
    </cfRule>
  </conditionalFormatting>
  <conditionalFormatting sqref="X301:AB301">
    <cfRule type="cellIs" dxfId="941" priority="1326" stopIfTrue="1" operator="lessThan">
      <formula>0</formula>
    </cfRule>
  </conditionalFormatting>
  <conditionalFormatting sqref="X301:AB301">
    <cfRule type="cellIs" dxfId="940" priority="1325" stopIfTrue="1" operator="lessThan">
      <formula>0</formula>
    </cfRule>
  </conditionalFormatting>
  <conditionalFormatting sqref="T301:V301 X301">
    <cfRule type="cellIs" dxfId="939" priority="1321" stopIfTrue="1" operator="lessThan">
      <formula>0</formula>
    </cfRule>
  </conditionalFormatting>
  <conditionalFormatting sqref="AC283:AF283 AH283">
    <cfRule type="cellIs" dxfId="938" priority="1320" stopIfTrue="1" operator="lessThan">
      <formula>0</formula>
    </cfRule>
  </conditionalFormatting>
  <conditionalFormatting sqref="AD283:AF283 AH283:AI283">
    <cfRule type="cellIs" dxfId="937" priority="1319" stopIfTrue="1" operator="lessThan">
      <formula>0</formula>
    </cfRule>
  </conditionalFormatting>
  <conditionalFormatting sqref="AD286:AF286 AH286:AI286">
    <cfRule type="cellIs" dxfId="936" priority="1315" stopIfTrue="1" operator="lessThan">
      <formula>0</formula>
    </cfRule>
  </conditionalFormatting>
  <conditionalFormatting sqref="AC291:AF291 AH291">
    <cfRule type="cellIs" dxfId="935" priority="1312" stopIfTrue="1" operator="lessThan">
      <formula>0</formula>
    </cfRule>
  </conditionalFormatting>
  <conditionalFormatting sqref="AD291:AF291 AH291:AI291">
    <cfRule type="cellIs" dxfId="934" priority="1311" stopIfTrue="1" operator="lessThan">
      <formula>0</formula>
    </cfRule>
  </conditionalFormatting>
  <conditionalFormatting sqref="X291:AB291">
    <cfRule type="cellIs" dxfId="933" priority="1314" stopIfTrue="1" operator="lessThan">
      <formula>0</formula>
    </cfRule>
  </conditionalFormatting>
  <conditionalFormatting sqref="X291:AB291">
    <cfRule type="cellIs" dxfId="932" priority="1313" stopIfTrue="1" operator="lessThan">
      <formula>0</formula>
    </cfRule>
  </conditionalFormatting>
  <conditionalFormatting sqref="AD294:AF294 AH294:AI294">
    <cfRule type="cellIs" dxfId="931" priority="1305" stopIfTrue="1" operator="lessThan">
      <formula>0</formula>
    </cfRule>
  </conditionalFormatting>
  <conditionalFormatting sqref="AC295:AF295 AH295">
    <cfRule type="cellIs" dxfId="930" priority="1302" stopIfTrue="1" operator="lessThan">
      <formula>0</formula>
    </cfRule>
  </conditionalFormatting>
  <conditionalFormatting sqref="AD295:AF295 AH295:AI295">
    <cfRule type="cellIs" dxfId="929" priority="1301" stopIfTrue="1" operator="lessThan">
      <formula>0</formula>
    </cfRule>
  </conditionalFormatting>
  <conditionalFormatting sqref="S295:Y295">
    <cfRule type="cellIs" dxfId="928" priority="1304" stopIfTrue="1" operator="lessThan">
      <formula>0</formula>
    </cfRule>
  </conditionalFormatting>
  <conditionalFormatting sqref="S295:Y295">
    <cfRule type="cellIs" dxfId="927" priority="1303" stopIfTrue="1" operator="lessThan">
      <formula>0</formula>
    </cfRule>
  </conditionalFormatting>
  <conditionalFormatting sqref="Z295:AB295">
    <cfRule type="cellIs" dxfId="926" priority="1293" stopIfTrue="1" operator="lessThan">
      <formula>0</formula>
    </cfRule>
  </conditionalFormatting>
  <conditionalFormatting sqref="AC297:AF297 AH297">
    <cfRule type="cellIs" dxfId="925" priority="1290" stopIfTrue="1" operator="lessThan">
      <formula>0</formula>
    </cfRule>
  </conditionalFormatting>
  <conditionalFormatting sqref="AD297:AF297 AH297:AI297">
    <cfRule type="cellIs" dxfId="924" priority="1289" stopIfTrue="1" operator="lessThan">
      <formula>0</formula>
    </cfRule>
  </conditionalFormatting>
  <conditionalFormatting sqref="S297:Y297">
    <cfRule type="cellIs" dxfId="923" priority="1292" stopIfTrue="1" operator="lessThan">
      <formula>0</formula>
    </cfRule>
  </conditionalFormatting>
  <conditionalFormatting sqref="S297:Y297">
    <cfRule type="cellIs" dxfId="922" priority="1291" stopIfTrue="1" operator="lessThan">
      <formula>0</formula>
    </cfRule>
  </conditionalFormatting>
  <conditionalFormatting sqref="Q297">
    <cfRule type="cellIs" dxfId="921" priority="1281" stopIfTrue="1" operator="lessThan">
      <formula>0</formula>
    </cfRule>
  </conditionalFormatting>
  <conditionalFormatting sqref="N297">
    <cfRule type="cellIs" dxfId="920" priority="1280" stopIfTrue="1" operator="lessThan">
      <formula>0</formula>
    </cfRule>
  </conditionalFormatting>
  <conditionalFormatting sqref="N297">
    <cfRule type="cellIs" dxfId="919" priority="1279" stopIfTrue="1" operator="lessThan">
      <formula>0</formula>
    </cfRule>
  </conditionalFormatting>
  <conditionalFormatting sqref="AC299:AF299 AH299">
    <cfRule type="cellIs" dxfId="918" priority="1276" stopIfTrue="1" operator="lessThan">
      <formula>0</formula>
    </cfRule>
  </conditionalFormatting>
  <conditionalFormatting sqref="AD299:AF299 AH299:AI299">
    <cfRule type="cellIs" dxfId="917" priority="1275" stopIfTrue="1" operator="lessThan">
      <formula>0</formula>
    </cfRule>
  </conditionalFormatting>
  <conditionalFormatting sqref="S299:Y299">
    <cfRule type="cellIs" dxfId="916" priority="1278" stopIfTrue="1" operator="lessThan">
      <formula>0</formula>
    </cfRule>
  </conditionalFormatting>
  <conditionalFormatting sqref="S299:Y299">
    <cfRule type="cellIs" dxfId="915" priority="1277" stopIfTrue="1" operator="lessThan">
      <formula>0</formula>
    </cfRule>
  </conditionalFormatting>
  <conditionalFormatting sqref="AK302">
    <cfRule type="cellIs" dxfId="914" priority="1254" stopIfTrue="1" operator="lessThan">
      <formula>0</formula>
    </cfRule>
  </conditionalFormatting>
  <conditionalFormatting sqref="AC312">
    <cfRule type="cellIs" dxfId="913" priority="1240" stopIfTrue="1" operator="lessThan">
      <formula>0</formula>
    </cfRule>
  </conditionalFormatting>
  <conditionalFormatting sqref="AJ311">
    <cfRule type="cellIs" dxfId="912" priority="1228" stopIfTrue="1" operator="lessThan">
      <formula>0</formula>
    </cfRule>
  </conditionalFormatting>
  <conditionalFormatting sqref="AD314:AF317 AH314:AH317">
    <cfRule type="cellIs" dxfId="911" priority="1224" stopIfTrue="1" operator="lessThan">
      <formula>0</formula>
    </cfRule>
  </conditionalFormatting>
  <conditionalFormatting sqref="X317:AB317">
    <cfRule type="cellIs" dxfId="910" priority="1225" stopIfTrue="1" operator="lessThan">
      <formula>0</formula>
    </cfRule>
  </conditionalFormatting>
  <conditionalFormatting sqref="X317:AB317">
    <cfRule type="cellIs" dxfId="909" priority="1226" stopIfTrue="1" operator="lessThan">
      <formula>0</formula>
    </cfRule>
  </conditionalFormatting>
  <conditionalFormatting sqref="AD314:AF317 AH314:AI317">
    <cfRule type="cellIs" dxfId="908" priority="1223" stopIfTrue="1" operator="lessThan">
      <formula>0</formula>
    </cfRule>
  </conditionalFormatting>
  <conditionalFormatting sqref="AC320:AC321">
    <cfRule type="cellIs" dxfId="907" priority="1222" stopIfTrue="1" operator="lessThan">
      <formula>0</formula>
    </cfRule>
  </conditionalFormatting>
  <conditionalFormatting sqref="AD341:AF342 AD338:AF338 AH338 AH341:AH342">
    <cfRule type="cellIs" dxfId="906" priority="1200" stopIfTrue="1" operator="lessThan">
      <formula>0</formula>
    </cfRule>
  </conditionalFormatting>
  <conditionalFormatting sqref="AD338:AF342 AH338:AI342">
    <cfRule type="cellIs" dxfId="905" priority="1197" stopIfTrue="1" operator="lessThan">
      <formula>0</formula>
    </cfRule>
  </conditionalFormatting>
  <conditionalFormatting sqref="Q344">
    <cfRule type="cellIs" dxfId="904" priority="1190" stopIfTrue="1" operator="lessThan">
      <formula>0</formula>
    </cfRule>
  </conditionalFormatting>
  <conditionalFormatting sqref="X350:AB350">
    <cfRule type="cellIs" dxfId="903" priority="1184" stopIfTrue="1" operator="lessThan">
      <formula>0</formula>
    </cfRule>
  </conditionalFormatting>
  <conditionalFormatting sqref="AD313:AF313 AH313:AI313">
    <cfRule type="cellIs" dxfId="902" priority="1179" stopIfTrue="1" operator="lessThan">
      <formula>0</formula>
    </cfRule>
  </conditionalFormatting>
  <conditionalFormatting sqref="R323:AB323">
    <cfRule type="cellIs" dxfId="901" priority="1168" stopIfTrue="1" operator="lessThan">
      <formula>0</formula>
    </cfRule>
  </conditionalFormatting>
  <conditionalFormatting sqref="R323:AB323">
    <cfRule type="cellIs" dxfId="900" priority="1169" stopIfTrue="1" operator="lessThan">
      <formula>0</formula>
    </cfRule>
  </conditionalFormatting>
  <conditionalFormatting sqref="AD323:AF323 AH323:AI323">
    <cfRule type="cellIs" dxfId="899" priority="1166" stopIfTrue="1" operator="lessThan">
      <formula>0</formula>
    </cfRule>
  </conditionalFormatting>
  <conditionalFormatting sqref="AD324:AF324 AH324:AI324">
    <cfRule type="cellIs" dxfId="898" priority="1163" stopIfTrue="1" operator="lessThan">
      <formula>0</formula>
    </cfRule>
  </conditionalFormatting>
  <conditionalFormatting sqref="X326:AB326">
    <cfRule type="cellIs" dxfId="897" priority="1155" stopIfTrue="1" operator="lessThan">
      <formula>0</formula>
    </cfRule>
  </conditionalFormatting>
  <conditionalFormatting sqref="X326:AB326">
    <cfRule type="cellIs" dxfId="896" priority="1156" stopIfTrue="1" operator="lessThan">
      <formula>0</formula>
    </cfRule>
  </conditionalFormatting>
  <conditionalFormatting sqref="AD327:AF327 AH327">
    <cfRule type="cellIs" dxfId="895" priority="1147" stopIfTrue="1" operator="lessThan">
      <formula>0</formula>
    </cfRule>
  </conditionalFormatting>
  <conditionalFormatting sqref="X327:AB327">
    <cfRule type="cellIs" dxfId="894" priority="1148" stopIfTrue="1" operator="lessThan">
      <formula>0</formula>
    </cfRule>
  </conditionalFormatting>
  <conditionalFormatting sqref="AD327:AF327 AH327:AI327">
    <cfRule type="cellIs" dxfId="893" priority="1146" stopIfTrue="1" operator="lessThan">
      <formula>0</formula>
    </cfRule>
  </conditionalFormatting>
  <conditionalFormatting sqref="W329:AB329">
    <cfRule type="cellIs" dxfId="892" priority="1141" stopIfTrue="1" operator="lessThan">
      <formula>0</formula>
    </cfRule>
  </conditionalFormatting>
  <conditionalFormatting sqref="AD329:AF329 AH329:AI329">
    <cfRule type="cellIs" dxfId="891" priority="1139" stopIfTrue="1" operator="lessThan">
      <formula>0</formula>
    </cfRule>
  </conditionalFormatting>
  <conditionalFormatting sqref="AD330:AF330 AH330:AI330">
    <cfRule type="cellIs" dxfId="890" priority="1134" stopIfTrue="1" operator="lessThan">
      <formula>0</formula>
    </cfRule>
  </conditionalFormatting>
  <conditionalFormatting sqref="AD336:AF336 AH336:AI336">
    <cfRule type="cellIs" dxfId="889" priority="1131" stopIfTrue="1" operator="lessThan">
      <formula>0</formula>
    </cfRule>
  </conditionalFormatting>
  <conditionalFormatting sqref="AC343">
    <cfRule type="cellIs" dxfId="888" priority="1130" stopIfTrue="1" operator="lessThan">
      <formula>0</formula>
    </cfRule>
  </conditionalFormatting>
  <conditionalFormatting sqref="R345:U345 W345:Z345">
    <cfRule type="cellIs" dxfId="887" priority="1124" stopIfTrue="1" operator="lessThan">
      <formula>0</formula>
    </cfRule>
  </conditionalFormatting>
  <conditionalFormatting sqref="AD345:AF345 AH345:AI345">
    <cfRule type="cellIs" dxfId="886" priority="1122" stopIfTrue="1" operator="lessThan">
      <formula>0</formula>
    </cfRule>
  </conditionalFormatting>
  <conditionalFormatting sqref="V347">
    <cfRule type="cellIs" dxfId="885" priority="1113" stopIfTrue="1" operator="lessThan">
      <formula>0</formula>
    </cfRule>
  </conditionalFormatting>
  <conditionalFormatting sqref="P347:Q347">
    <cfRule type="cellIs" dxfId="884" priority="1111" stopIfTrue="1" operator="lessThan">
      <formula>0</formula>
    </cfRule>
  </conditionalFormatting>
  <conditionalFormatting sqref="V348">
    <cfRule type="cellIs" dxfId="883" priority="1104" stopIfTrue="1" operator="lessThan">
      <formula>0</formula>
    </cfRule>
  </conditionalFormatting>
  <conditionalFormatting sqref="R348:U348 W348:AB348">
    <cfRule type="cellIs" dxfId="882" priority="1108" stopIfTrue="1" operator="lessThan">
      <formula>0</formula>
    </cfRule>
  </conditionalFormatting>
  <conditionalFormatting sqref="W349:AB349 R349:U349">
    <cfRule type="cellIs" dxfId="881" priority="1099" stopIfTrue="1" operator="lessThan">
      <formula>0</formula>
    </cfRule>
  </conditionalFormatting>
  <conditionalFormatting sqref="AD349:AF349 AH349:AI349">
    <cfRule type="cellIs" dxfId="880" priority="1097" stopIfTrue="1" operator="lessThan">
      <formula>0</formula>
    </cfRule>
  </conditionalFormatting>
  <conditionalFormatting sqref="N349:P349">
    <cfRule type="cellIs" dxfId="879" priority="1092" stopIfTrue="1" operator="lessThan">
      <formula>0</formula>
    </cfRule>
  </conditionalFormatting>
  <conditionalFormatting sqref="X352:X353">
    <cfRule type="cellIs" dxfId="878" priority="1081" stopIfTrue="1" operator="lessThan">
      <formula>0</formula>
    </cfRule>
  </conditionalFormatting>
  <conditionalFormatting sqref="AA354">
    <cfRule type="cellIs" dxfId="877" priority="1080" stopIfTrue="1" operator="lessThan">
      <formula>0</formula>
    </cfRule>
  </conditionalFormatting>
  <conditionalFormatting sqref="AD351:AF354 AH351:AI354">
    <cfRule type="cellIs" dxfId="876" priority="1078" stopIfTrue="1" operator="lessThan">
      <formula>0</formula>
    </cfRule>
  </conditionalFormatting>
  <conditionalFormatting sqref="AB361">
    <cfRule type="cellIs" dxfId="875" priority="1067" stopIfTrue="1" operator="lessThan">
      <formula>0</formula>
    </cfRule>
  </conditionalFormatting>
  <conditionalFormatting sqref="V356">
    <cfRule type="cellIs" dxfId="874" priority="1066" stopIfTrue="1" operator="lessThan">
      <formula>0</formula>
    </cfRule>
  </conditionalFormatting>
  <conditionalFormatting sqref="AD363:AF363 AH363">
    <cfRule type="cellIs" dxfId="873" priority="1052" stopIfTrue="1" operator="lessThan">
      <formula>0</formula>
    </cfRule>
  </conditionalFormatting>
  <conditionalFormatting sqref="AA363 U363:W363 Y363">
    <cfRule type="cellIs" dxfId="872" priority="1053" stopIfTrue="1" operator="lessThan">
      <formula>0</formula>
    </cfRule>
  </conditionalFormatting>
  <conditionalFormatting sqref="AA363 U363:W363 Y363">
    <cfRule type="cellIs" dxfId="871" priority="1054" stopIfTrue="1" operator="lessThan">
      <formula>0</formula>
    </cfRule>
  </conditionalFormatting>
  <conditionalFormatting sqref="AD363:AF363 AH363:AI363">
    <cfRule type="cellIs" dxfId="870" priority="1051" stopIfTrue="1" operator="lessThan">
      <formula>0</formula>
    </cfRule>
  </conditionalFormatting>
  <conditionalFormatting sqref="N364">
    <cfRule type="cellIs" dxfId="869" priority="1041" stopIfTrue="1" operator="lessThan">
      <formula>0</formula>
    </cfRule>
  </conditionalFormatting>
  <conditionalFormatting sqref="AC365:AC366">
    <cfRule type="cellIs" dxfId="868" priority="1040" stopIfTrue="1" operator="lessThan">
      <formula>0</formula>
    </cfRule>
  </conditionalFormatting>
  <conditionalFormatting sqref="AC367">
    <cfRule type="cellIs" dxfId="867" priority="1034" stopIfTrue="1" operator="lessThan">
      <formula>0</formula>
    </cfRule>
  </conditionalFormatting>
  <conditionalFormatting sqref="Z368">
    <cfRule type="cellIs" dxfId="866" priority="1023" stopIfTrue="1" operator="lessThan">
      <formula>0</formula>
    </cfRule>
  </conditionalFormatting>
  <conditionalFormatting sqref="AB368">
    <cfRule type="cellIs" dxfId="865" priority="1026" stopIfTrue="1" operator="lessThan">
      <formula>0</formula>
    </cfRule>
  </conditionalFormatting>
  <conditionalFormatting sqref="AB368">
    <cfRule type="cellIs" dxfId="864" priority="1025" stopIfTrue="1" operator="lessThan">
      <formula>0</formula>
    </cfRule>
  </conditionalFormatting>
  <conditionalFormatting sqref="AC370:AC371">
    <cfRule type="cellIs" dxfId="863" priority="1022" stopIfTrue="1" operator="lessThan">
      <formula>0</formula>
    </cfRule>
  </conditionalFormatting>
  <conditionalFormatting sqref="AD383:AF383 AH383">
    <cfRule type="cellIs" dxfId="862" priority="980" stopIfTrue="1" operator="lessThan">
      <formula>0</formula>
    </cfRule>
  </conditionalFormatting>
  <conditionalFormatting sqref="O383 Q383:S383 X383">
    <cfRule type="cellIs" dxfId="861" priority="981" stopIfTrue="1" operator="lessThan">
      <formula>0</formula>
    </cfRule>
  </conditionalFormatting>
  <conditionalFormatting sqref="AD383:AF383 AH383:AI383">
    <cfRule type="cellIs" dxfId="860" priority="979" stopIfTrue="1" operator="lessThan">
      <formula>0</formula>
    </cfRule>
  </conditionalFormatting>
  <conditionalFormatting sqref="AD390:AF390 AH390:AI390">
    <cfRule type="cellIs" dxfId="859" priority="964" stopIfTrue="1" operator="lessThan">
      <formula>0</formula>
    </cfRule>
  </conditionalFormatting>
  <conditionalFormatting sqref="AD389:AI389">
    <cfRule type="cellIs" dxfId="858" priority="968" stopIfTrue="1" operator="lessThan">
      <formula>0</formula>
    </cfRule>
  </conditionalFormatting>
  <conditionalFormatting sqref="W388 Y388">
    <cfRule type="cellIs" dxfId="857" priority="955" stopIfTrue="1" operator="lessThan">
      <formula>0</formula>
    </cfRule>
  </conditionalFormatting>
  <conditionalFormatting sqref="AK388">
    <cfRule type="cellIs" dxfId="856" priority="952" stopIfTrue="1" operator="lessThan">
      <formula>0</formula>
    </cfRule>
  </conditionalFormatting>
  <conditionalFormatting sqref="Z390">
    <cfRule type="cellIs" dxfId="855" priority="966" stopIfTrue="1" operator="lessThan">
      <formula>0</formula>
    </cfRule>
  </conditionalFormatting>
  <conditionalFormatting sqref="AD384:AF390 AH384:AI390 AG389">
    <cfRule type="cellIs" dxfId="854" priority="967" stopIfTrue="1" operator="lessThan">
      <formula>0</formula>
    </cfRule>
  </conditionalFormatting>
  <conditionalFormatting sqref="AC387:AC388">
    <cfRule type="cellIs" dxfId="853" priority="962" stopIfTrue="1" operator="lessThan">
      <formula>0</formula>
    </cfRule>
  </conditionalFormatting>
  <conditionalFormatting sqref="AC387:AC388">
    <cfRule type="cellIs" dxfId="852" priority="961" stopIfTrue="1" operator="lessThan">
      <formula>0</formula>
    </cfRule>
  </conditionalFormatting>
  <conditionalFormatting sqref="AD393:AF393 AH393">
    <cfRule type="cellIs" dxfId="851" priority="942" stopIfTrue="1" operator="lessThan">
      <formula>0</formula>
    </cfRule>
  </conditionalFormatting>
  <conditionalFormatting sqref="AD398:AF398 AH398:AI398">
    <cfRule type="cellIs" dxfId="850" priority="919" stopIfTrue="1" operator="lessThan">
      <formula>0</formula>
    </cfRule>
  </conditionalFormatting>
  <conditionalFormatting sqref="M394:M395">
    <cfRule type="cellIs" dxfId="849" priority="936" stopIfTrue="1" operator="lessThan">
      <formula>0</formula>
    </cfRule>
  </conditionalFormatting>
  <conditionalFormatting sqref="L396:W396 AB396:AC396 L397">
    <cfRule type="cellIs" dxfId="848" priority="934" stopIfTrue="1" operator="lessThan">
      <formula>0</formula>
    </cfRule>
  </conditionalFormatting>
  <conditionalFormatting sqref="L398 AD398:AF398 AH398:AI398">
    <cfRule type="cellIs" dxfId="847" priority="941" stopIfTrue="1" operator="lessThan">
      <formula>0</formula>
    </cfRule>
  </conditionalFormatting>
  <conditionalFormatting sqref="AJ395">
    <cfRule type="cellIs" dxfId="846" priority="928" stopIfTrue="1" operator="lessThan">
      <formula>0</formula>
    </cfRule>
  </conditionalFormatting>
  <conditionalFormatting sqref="AK398">
    <cfRule type="cellIs" dxfId="845" priority="939" stopIfTrue="1" operator="lessThan">
      <formula>0</formula>
    </cfRule>
  </conditionalFormatting>
  <conditionalFormatting sqref="L398 AD398:AF398 AH398:AI398">
    <cfRule type="cellIs" dxfId="844" priority="940" stopIfTrue="1" operator="lessThan">
      <formula>0</formula>
    </cfRule>
  </conditionalFormatting>
  <conditionalFormatting sqref="AB396">
    <cfRule type="cellIs" dxfId="843" priority="935" stopIfTrue="1" operator="lessThan">
      <formula>0</formula>
    </cfRule>
  </conditionalFormatting>
  <conditionalFormatting sqref="L396:W396 AB396:AC396 L397">
    <cfRule type="cellIs" dxfId="842" priority="933" stopIfTrue="1" operator="lessThan">
      <formula>0</formula>
    </cfRule>
  </conditionalFormatting>
  <conditionalFormatting sqref="X388">
    <cfRule type="cellIs" dxfId="841" priority="917" stopIfTrue="1" operator="lessThan">
      <formula>0</formula>
    </cfRule>
  </conditionalFormatting>
  <conditionalFormatting sqref="M397:AB397">
    <cfRule type="cellIs" dxfId="840" priority="913" stopIfTrue="1" operator="lessThan">
      <formula>0</formula>
    </cfRule>
  </conditionalFormatting>
  <conditionalFormatting sqref="P168">
    <cfRule type="cellIs" dxfId="839" priority="895" stopIfTrue="1" operator="lessThan">
      <formula>0</formula>
    </cfRule>
  </conditionalFormatting>
  <conditionalFormatting sqref="T171:U171 W171:AC171">
    <cfRule type="cellIs" dxfId="838" priority="890" stopIfTrue="1" operator="lessThan">
      <formula>0</formula>
    </cfRule>
  </conditionalFormatting>
  <conditionalFormatting sqref="AD171:AF171 AH171:AI171">
    <cfRule type="cellIs" dxfId="837" priority="888" stopIfTrue="1" operator="lessThan">
      <formula>0</formula>
    </cfRule>
  </conditionalFormatting>
  <conditionalFormatting sqref="V171">
    <cfRule type="cellIs" dxfId="836" priority="887" stopIfTrue="1" operator="lessThan">
      <formula>0</formula>
    </cfRule>
  </conditionalFormatting>
  <conditionalFormatting sqref="V171">
    <cfRule type="cellIs" dxfId="835" priority="886" stopIfTrue="1" operator="lessThan">
      <formula>0</formula>
    </cfRule>
  </conditionalFormatting>
  <conditionalFormatting sqref="O178:Q178">
    <cfRule type="cellIs" dxfId="834" priority="884" stopIfTrue="1" operator="lessThan">
      <formula>0</formula>
    </cfRule>
  </conditionalFormatting>
  <conditionalFormatting sqref="M218">
    <cfRule type="cellIs" dxfId="833" priority="883" stopIfTrue="1" operator="lessThan">
      <formula>0</formula>
    </cfRule>
  </conditionalFormatting>
  <conditionalFormatting sqref="M218">
    <cfRule type="cellIs" dxfId="832" priority="882" stopIfTrue="1" operator="lessThan">
      <formula>0</formula>
    </cfRule>
  </conditionalFormatting>
  <conditionalFormatting sqref="O218 S218">
    <cfRule type="cellIs" dxfId="831" priority="880" stopIfTrue="1" operator="lessThan">
      <formula>0</formula>
    </cfRule>
  </conditionalFormatting>
  <conditionalFormatting sqref="R218">
    <cfRule type="cellIs" dxfId="830" priority="878" stopIfTrue="1" operator="lessThan">
      <formula>0</formula>
    </cfRule>
  </conditionalFormatting>
  <conditionalFormatting sqref="T218:AC218">
    <cfRule type="cellIs" dxfId="829" priority="876" stopIfTrue="1" operator="lessThan">
      <formula>0</formula>
    </cfRule>
  </conditionalFormatting>
  <conditionalFormatting sqref="AD218:AF218 AH218:AI218">
    <cfRule type="cellIs" dxfId="828" priority="875" stopIfTrue="1" operator="lessThan">
      <formula>0</formula>
    </cfRule>
  </conditionalFormatting>
  <conditionalFormatting sqref="AD218:AF218 AH218:AI218">
    <cfRule type="cellIs" dxfId="827" priority="874" stopIfTrue="1" operator="lessThan">
      <formula>0</formula>
    </cfRule>
  </conditionalFormatting>
  <conditionalFormatting sqref="AK218">
    <cfRule type="cellIs" dxfId="826" priority="872" stopIfTrue="1" operator="lessThan">
      <formula>0</formula>
    </cfRule>
  </conditionalFormatting>
  <conditionalFormatting sqref="N218">
    <cfRule type="cellIs" dxfId="825" priority="870" stopIfTrue="1" operator="lessThan">
      <formula>0</formula>
    </cfRule>
  </conditionalFormatting>
  <conditionalFormatting sqref="P218:Q218">
    <cfRule type="cellIs" dxfId="824" priority="869" stopIfTrue="1" operator="lessThan">
      <formula>0</formula>
    </cfRule>
  </conditionalFormatting>
  <conditionalFormatting sqref="P218:Q218">
    <cfRule type="cellIs" dxfId="823" priority="868" stopIfTrue="1" operator="lessThan">
      <formula>0</formula>
    </cfRule>
  </conditionalFormatting>
  <conditionalFormatting sqref="AM54:AM58">
    <cfRule type="cellIs" dxfId="822" priority="842" stopIfTrue="1" operator="lessThan">
      <formula>0</formula>
    </cfRule>
  </conditionalFormatting>
  <conditionalFormatting sqref="AM59">
    <cfRule type="cellIs" dxfId="821" priority="841" stopIfTrue="1" operator="lessThan">
      <formula>0</formula>
    </cfRule>
  </conditionalFormatting>
  <conditionalFormatting sqref="AM59">
    <cfRule type="cellIs" dxfId="820" priority="840" stopIfTrue="1" operator="lessThan">
      <formula>0</formula>
    </cfRule>
  </conditionalFormatting>
  <conditionalFormatting sqref="AM60:AM65">
    <cfRule type="cellIs" dxfId="819" priority="839" stopIfTrue="1" operator="lessThan">
      <formula>0</formula>
    </cfRule>
  </conditionalFormatting>
  <conditionalFormatting sqref="AM70:AM71">
    <cfRule type="cellIs" dxfId="818" priority="837" stopIfTrue="1" operator="lessThan">
      <formula>0</formula>
    </cfRule>
  </conditionalFormatting>
  <conditionalFormatting sqref="AM70:AM71">
    <cfRule type="cellIs" dxfId="817" priority="836" stopIfTrue="1" operator="lessThan">
      <formula>0</formula>
    </cfRule>
  </conditionalFormatting>
  <conditionalFormatting sqref="AM72">
    <cfRule type="cellIs" dxfId="816" priority="835" stopIfTrue="1" operator="lessThan">
      <formula>0</formula>
    </cfRule>
  </conditionalFormatting>
  <conditionalFormatting sqref="AM384:AM398">
    <cfRule type="cellIs" dxfId="815" priority="774" stopIfTrue="1" operator="lessThan">
      <formula>0</formula>
    </cfRule>
  </conditionalFormatting>
  <conditionalFormatting sqref="AM384:AM398">
    <cfRule type="cellIs" dxfId="814" priority="773" stopIfTrue="1" operator="lessThan">
      <formula>0</formula>
    </cfRule>
  </conditionalFormatting>
  <conditionalFormatting sqref="W58">
    <cfRule type="cellIs" dxfId="813" priority="761" stopIfTrue="1" operator="lessThan">
      <formula>0</formula>
    </cfRule>
  </conditionalFormatting>
  <conditionalFormatting sqref="V22">
    <cfRule type="cellIs" dxfId="812" priority="772" stopIfTrue="1" operator="lessThan">
      <formula>0</formula>
    </cfRule>
  </conditionalFormatting>
  <conditionalFormatting sqref="V22">
    <cfRule type="cellIs" dxfId="811" priority="771" stopIfTrue="1" operator="lessThan">
      <formula>0</formula>
    </cfRule>
  </conditionalFormatting>
  <conditionalFormatting sqref="W48">
    <cfRule type="cellIs" dxfId="810" priority="770" stopIfTrue="1" operator="lessThan">
      <formula>0</formula>
    </cfRule>
  </conditionalFormatting>
  <conditionalFormatting sqref="W48">
    <cfRule type="cellIs" dxfId="809" priority="769" stopIfTrue="1" operator="lessThan">
      <formula>0</formula>
    </cfRule>
  </conditionalFormatting>
  <conditionalFormatting sqref="W54">
    <cfRule type="cellIs" dxfId="808" priority="768" stopIfTrue="1" operator="lessThan">
      <formula>0</formula>
    </cfRule>
  </conditionalFormatting>
  <conditionalFormatting sqref="W54">
    <cfRule type="cellIs" dxfId="807" priority="767" stopIfTrue="1" operator="lessThan">
      <formula>0</formula>
    </cfRule>
  </conditionalFormatting>
  <conditionalFormatting sqref="W55">
    <cfRule type="cellIs" dxfId="806" priority="766" stopIfTrue="1" operator="lessThan">
      <formula>0</formula>
    </cfRule>
  </conditionalFormatting>
  <conditionalFormatting sqref="W55">
    <cfRule type="cellIs" dxfId="805" priority="765" stopIfTrue="1" operator="lessThan">
      <formula>0</formula>
    </cfRule>
  </conditionalFormatting>
  <conditionalFormatting sqref="W56">
    <cfRule type="cellIs" dxfId="804" priority="764" stopIfTrue="1" operator="lessThan">
      <formula>0</formula>
    </cfRule>
  </conditionalFormatting>
  <conditionalFormatting sqref="W56">
    <cfRule type="cellIs" dxfId="803" priority="763" stopIfTrue="1" operator="lessThan">
      <formula>0</formula>
    </cfRule>
  </conditionalFormatting>
  <conditionalFormatting sqref="W58">
    <cfRule type="cellIs" dxfId="802" priority="762" stopIfTrue="1" operator="lessThan">
      <formula>0</formula>
    </cfRule>
  </conditionalFormatting>
  <conditionalFormatting sqref="W60:W62">
    <cfRule type="cellIs" dxfId="801" priority="760" stopIfTrue="1" operator="lessThan">
      <formula>0</formula>
    </cfRule>
  </conditionalFormatting>
  <conditionalFormatting sqref="W60:W62">
    <cfRule type="cellIs" dxfId="800" priority="759" stopIfTrue="1" operator="lessThan">
      <formula>0</formula>
    </cfRule>
  </conditionalFormatting>
  <conditionalFormatting sqref="W64">
    <cfRule type="cellIs" dxfId="799" priority="758" stopIfTrue="1" operator="lessThan">
      <formula>0</formula>
    </cfRule>
  </conditionalFormatting>
  <conditionalFormatting sqref="W64">
    <cfRule type="cellIs" dxfId="798" priority="757" stopIfTrue="1" operator="lessThan">
      <formula>0</formula>
    </cfRule>
  </conditionalFormatting>
  <conditionalFormatting sqref="W66:W67">
    <cfRule type="cellIs" dxfId="797" priority="755" stopIfTrue="1" operator="lessThan">
      <formula>0</formula>
    </cfRule>
  </conditionalFormatting>
  <conditionalFormatting sqref="W71">
    <cfRule type="cellIs" dxfId="796" priority="754" stopIfTrue="1" operator="lessThan">
      <formula>0</formula>
    </cfRule>
  </conditionalFormatting>
  <conditionalFormatting sqref="W71">
    <cfRule type="cellIs" dxfId="795" priority="753" stopIfTrue="1" operator="lessThan">
      <formula>0</formula>
    </cfRule>
  </conditionalFormatting>
  <conditionalFormatting sqref="W106">
    <cfRule type="cellIs" dxfId="794" priority="746" stopIfTrue="1" operator="lessThan">
      <formula>0</formula>
    </cfRule>
  </conditionalFormatting>
  <conditionalFormatting sqref="W106">
    <cfRule type="cellIs" dxfId="793" priority="745" stopIfTrue="1" operator="lessThan">
      <formula>0</formula>
    </cfRule>
  </conditionalFormatting>
  <conditionalFormatting sqref="W308:W309">
    <cfRule type="cellIs" dxfId="792" priority="684" stopIfTrue="1" operator="lessThan">
      <formula>0</formula>
    </cfRule>
  </conditionalFormatting>
  <conditionalFormatting sqref="W308:W309">
    <cfRule type="cellIs" dxfId="791" priority="683" stopIfTrue="1" operator="lessThan">
      <formula>0</formula>
    </cfRule>
  </conditionalFormatting>
  <conditionalFormatting sqref="W317:W318">
    <cfRule type="cellIs" dxfId="790" priority="680" stopIfTrue="1" operator="lessThan">
      <formula>0</formula>
    </cfRule>
  </conditionalFormatting>
  <conditionalFormatting sqref="W317:W318">
    <cfRule type="cellIs" dxfId="789" priority="679" stopIfTrue="1" operator="lessThan">
      <formula>0</formula>
    </cfRule>
  </conditionalFormatting>
  <conditionalFormatting sqref="W326:W327">
    <cfRule type="cellIs" dxfId="788" priority="676" stopIfTrue="1" operator="lessThan">
      <formula>0</formula>
    </cfRule>
  </conditionalFormatting>
  <conditionalFormatting sqref="W326:W327">
    <cfRule type="cellIs" dxfId="787" priority="675" stopIfTrue="1" operator="lessThan">
      <formula>0</formula>
    </cfRule>
  </conditionalFormatting>
  <conditionalFormatting sqref="W350">
    <cfRule type="cellIs" dxfId="786" priority="672" stopIfTrue="1" operator="lessThan">
      <formula>0</formula>
    </cfRule>
  </conditionalFormatting>
  <conditionalFormatting sqref="W350">
    <cfRule type="cellIs" dxfId="785" priority="671" stopIfTrue="1" operator="lessThan">
      <formula>0</formula>
    </cfRule>
  </conditionalFormatting>
  <conditionalFormatting sqref="W356">
    <cfRule type="cellIs" dxfId="784" priority="668" stopIfTrue="1" operator="lessThan">
      <formula>0</formula>
    </cfRule>
  </conditionalFormatting>
  <conditionalFormatting sqref="W356">
    <cfRule type="cellIs" dxfId="783" priority="667" stopIfTrue="1" operator="lessThan">
      <formula>0</formula>
    </cfRule>
  </conditionalFormatting>
  <conditionalFormatting sqref="Y49:Y50">
    <cfRule type="cellIs" dxfId="782" priority="643" stopIfTrue="1" operator="lessThan">
      <formula>0</formula>
    </cfRule>
  </conditionalFormatting>
  <conditionalFormatting sqref="AA49:AA50">
    <cfRule type="cellIs" dxfId="781" priority="642" stopIfTrue="1" operator="lessThan">
      <formula>0</formula>
    </cfRule>
  </conditionalFormatting>
  <conditionalFormatting sqref="AA49:AA50">
    <cfRule type="cellIs" dxfId="780" priority="641" stopIfTrue="1" operator="lessThan">
      <formula>0</formula>
    </cfRule>
  </conditionalFormatting>
  <conditionalFormatting sqref="Y54">
    <cfRule type="cellIs" dxfId="779" priority="640" stopIfTrue="1" operator="lessThan">
      <formula>0</formula>
    </cfRule>
  </conditionalFormatting>
  <conditionalFormatting sqref="Y54">
    <cfRule type="cellIs" dxfId="778" priority="639" stopIfTrue="1" operator="lessThan">
      <formula>0</formula>
    </cfRule>
  </conditionalFormatting>
  <conditionalFormatting sqref="AA54">
    <cfRule type="cellIs" dxfId="777" priority="638" stopIfTrue="1" operator="lessThan">
      <formula>0</formula>
    </cfRule>
  </conditionalFormatting>
  <conditionalFormatting sqref="AA54">
    <cfRule type="cellIs" dxfId="776" priority="637" stopIfTrue="1" operator="lessThan">
      <formula>0</formula>
    </cfRule>
  </conditionalFormatting>
  <conditionalFormatting sqref="Y57">
    <cfRule type="cellIs" dxfId="775" priority="636" stopIfTrue="1" operator="lessThan">
      <formula>0</formula>
    </cfRule>
  </conditionalFormatting>
  <conditionalFormatting sqref="Y57">
    <cfRule type="cellIs" dxfId="774" priority="635" stopIfTrue="1" operator="lessThan">
      <formula>0</formula>
    </cfRule>
  </conditionalFormatting>
  <conditionalFormatting sqref="AA57">
    <cfRule type="cellIs" dxfId="773" priority="634" stopIfTrue="1" operator="lessThan">
      <formula>0</formula>
    </cfRule>
  </conditionalFormatting>
  <conditionalFormatting sqref="AA57">
    <cfRule type="cellIs" dxfId="772" priority="633" stopIfTrue="1" operator="lessThan">
      <formula>0</formula>
    </cfRule>
  </conditionalFormatting>
  <conditionalFormatting sqref="Y62">
    <cfRule type="cellIs" dxfId="771" priority="632" stopIfTrue="1" operator="lessThan">
      <formula>0</formula>
    </cfRule>
  </conditionalFormatting>
  <conditionalFormatting sqref="Y62">
    <cfRule type="cellIs" dxfId="770" priority="631" stopIfTrue="1" operator="lessThan">
      <formula>0</formula>
    </cfRule>
  </conditionalFormatting>
  <conditionalFormatting sqref="Y302">
    <cfRule type="cellIs" dxfId="769" priority="628" stopIfTrue="1" operator="lessThan">
      <formula>0</formula>
    </cfRule>
  </conditionalFormatting>
  <conditionalFormatting sqref="Y302">
    <cfRule type="cellIs" dxfId="768" priority="627" stopIfTrue="1" operator="lessThan">
      <formula>0</formula>
    </cfRule>
  </conditionalFormatting>
  <conditionalFormatting sqref="AA302">
    <cfRule type="cellIs" dxfId="767" priority="624" stopIfTrue="1" operator="lessThan">
      <formula>0</formula>
    </cfRule>
  </conditionalFormatting>
  <conditionalFormatting sqref="AA302">
    <cfRule type="cellIs" dxfId="766" priority="623" stopIfTrue="1" operator="lessThan">
      <formula>0</formula>
    </cfRule>
  </conditionalFormatting>
  <conditionalFormatting sqref="AA302">
    <cfRule type="cellIs" dxfId="765" priority="622" stopIfTrue="1" operator="lessThan">
      <formula>0</formula>
    </cfRule>
  </conditionalFormatting>
  <conditionalFormatting sqref="AA302">
    <cfRule type="cellIs" dxfId="764" priority="621" stopIfTrue="1" operator="lessThan">
      <formula>0</formula>
    </cfRule>
  </conditionalFormatting>
  <conditionalFormatting sqref="Y304">
    <cfRule type="cellIs" dxfId="763" priority="618" stopIfTrue="1" operator="lessThan">
      <formula>0</formula>
    </cfRule>
  </conditionalFormatting>
  <conditionalFormatting sqref="Y304">
    <cfRule type="cellIs" dxfId="762" priority="617" stopIfTrue="1" operator="lessThan">
      <formula>0</formula>
    </cfRule>
  </conditionalFormatting>
  <conditionalFormatting sqref="AA304">
    <cfRule type="cellIs" dxfId="761" priority="614" stopIfTrue="1" operator="lessThan">
      <formula>0</formula>
    </cfRule>
  </conditionalFormatting>
  <conditionalFormatting sqref="AA304">
    <cfRule type="cellIs" dxfId="760" priority="613" stopIfTrue="1" operator="lessThan">
      <formula>0</formula>
    </cfRule>
  </conditionalFormatting>
  <conditionalFormatting sqref="Y305:Y307 X305">
    <cfRule type="cellIs" dxfId="759" priority="610" stopIfTrue="1" operator="lessThan">
      <formula>0</formula>
    </cfRule>
  </conditionalFormatting>
  <conditionalFormatting sqref="Y305:Y307 X305">
    <cfRule type="cellIs" dxfId="758" priority="609" stopIfTrue="1" operator="lessThan">
      <formula>0</formula>
    </cfRule>
  </conditionalFormatting>
  <conditionalFormatting sqref="AA305:AA307">
    <cfRule type="cellIs" dxfId="757" priority="606" stopIfTrue="1" operator="lessThan">
      <formula>0</formula>
    </cfRule>
  </conditionalFormatting>
  <conditionalFormatting sqref="AA305:AA307">
    <cfRule type="cellIs" dxfId="756" priority="605" stopIfTrue="1" operator="lessThan">
      <formula>0</formula>
    </cfRule>
  </conditionalFormatting>
  <conditionalFormatting sqref="Y309">
    <cfRule type="cellIs" dxfId="755" priority="602" stopIfTrue="1" operator="lessThan">
      <formula>0</formula>
    </cfRule>
  </conditionalFormatting>
  <conditionalFormatting sqref="AA309">
    <cfRule type="cellIs" dxfId="754" priority="600" stopIfTrue="1" operator="lessThan">
      <formula>0</formula>
    </cfRule>
  </conditionalFormatting>
  <conditionalFormatting sqref="AA309">
    <cfRule type="cellIs" dxfId="753" priority="599" stopIfTrue="1" operator="lessThan">
      <formula>0</formula>
    </cfRule>
  </conditionalFormatting>
  <conditionalFormatting sqref="Y312">
    <cfRule type="cellIs" dxfId="752" priority="596" stopIfTrue="1" operator="lessThan">
      <formula>0</formula>
    </cfRule>
  </conditionalFormatting>
  <conditionalFormatting sqref="Y312">
    <cfRule type="cellIs" dxfId="751" priority="595" stopIfTrue="1" operator="lessThan">
      <formula>0</formula>
    </cfRule>
  </conditionalFormatting>
  <conditionalFormatting sqref="AA312">
    <cfRule type="cellIs" dxfId="750" priority="592" stopIfTrue="1" operator="lessThan">
      <formula>0</formula>
    </cfRule>
  </conditionalFormatting>
  <conditionalFormatting sqref="AA312">
    <cfRule type="cellIs" dxfId="749" priority="591" stopIfTrue="1" operator="lessThan">
      <formula>0</formula>
    </cfRule>
  </conditionalFormatting>
  <conditionalFormatting sqref="AA337">
    <cfRule type="cellIs" dxfId="748" priority="588" stopIfTrue="1" operator="lessThan">
      <formula>0</formula>
    </cfRule>
  </conditionalFormatting>
  <conditionalFormatting sqref="AA337">
    <cfRule type="cellIs" dxfId="747" priority="587" stopIfTrue="1" operator="lessThan">
      <formula>0</formula>
    </cfRule>
  </conditionalFormatting>
  <conditionalFormatting sqref="Y366">
    <cfRule type="cellIs" dxfId="746" priority="584" stopIfTrue="1" operator="lessThan">
      <formula>0</formula>
    </cfRule>
  </conditionalFormatting>
  <conditionalFormatting sqref="Y366">
    <cfRule type="cellIs" dxfId="745" priority="583" stopIfTrue="1" operator="lessThan">
      <formula>0</formula>
    </cfRule>
  </conditionalFormatting>
  <conditionalFormatting sqref="AA366">
    <cfRule type="cellIs" dxfId="744" priority="578" stopIfTrue="1" operator="lessThan">
      <formula>0</formula>
    </cfRule>
  </conditionalFormatting>
  <conditionalFormatting sqref="AA366">
    <cfRule type="cellIs" dxfId="743" priority="577" stopIfTrue="1" operator="lessThan">
      <formula>0</formula>
    </cfRule>
  </conditionalFormatting>
  <conditionalFormatting sqref="Y371">
    <cfRule type="cellIs" dxfId="742" priority="574" stopIfTrue="1" operator="lessThan">
      <formula>0</formula>
    </cfRule>
  </conditionalFormatting>
  <conditionalFormatting sqref="Y371">
    <cfRule type="cellIs" dxfId="741" priority="573" stopIfTrue="1" operator="lessThan">
      <formula>0</formula>
    </cfRule>
  </conditionalFormatting>
  <conditionalFormatting sqref="AA371">
    <cfRule type="cellIs" dxfId="740" priority="570" stopIfTrue="1" operator="lessThan">
      <formula>0</formula>
    </cfRule>
  </conditionalFormatting>
  <conditionalFormatting sqref="AA371">
    <cfRule type="cellIs" dxfId="739" priority="569" stopIfTrue="1" operator="lessThan">
      <formula>0</formula>
    </cfRule>
  </conditionalFormatting>
  <conditionalFormatting sqref="AA378">
    <cfRule type="cellIs" dxfId="738" priority="566" stopIfTrue="1" operator="lessThan">
      <formula>0</formula>
    </cfRule>
  </conditionalFormatting>
  <conditionalFormatting sqref="AA378">
    <cfRule type="cellIs" dxfId="737" priority="565" stopIfTrue="1" operator="lessThan">
      <formula>0</formula>
    </cfRule>
  </conditionalFormatting>
  <conditionalFormatting sqref="Y390">
    <cfRule type="cellIs" dxfId="736" priority="562" stopIfTrue="1" operator="lessThan">
      <formula>0</formula>
    </cfRule>
  </conditionalFormatting>
  <conditionalFormatting sqref="Y390">
    <cfRule type="cellIs" dxfId="735" priority="561" stopIfTrue="1" operator="lessThan">
      <formula>0</formula>
    </cfRule>
  </conditionalFormatting>
  <conditionalFormatting sqref="AA390">
    <cfRule type="cellIs" dxfId="734" priority="559" stopIfTrue="1" operator="lessThan">
      <formula>0</formula>
    </cfRule>
  </conditionalFormatting>
  <conditionalFormatting sqref="AD355:AF355">
    <cfRule type="cellIs" dxfId="733" priority="537" stopIfTrue="1" operator="lessThan">
      <formula>0</formula>
    </cfRule>
  </conditionalFormatting>
  <conditionalFormatting sqref="S355">
    <cfRule type="cellIs" dxfId="732" priority="538" stopIfTrue="1" operator="lessThan">
      <formula>0</formula>
    </cfRule>
  </conditionalFormatting>
  <conditionalFormatting sqref="AD355:AF355 AH355">
    <cfRule type="cellIs" dxfId="731" priority="536" stopIfTrue="1" operator="lessThan">
      <formula>0</formula>
    </cfRule>
  </conditionalFormatting>
  <conditionalFormatting sqref="AK355">
    <cfRule type="cellIs" dxfId="730" priority="535" stopIfTrue="1" operator="lessThan">
      <formula>0</formula>
    </cfRule>
  </conditionalFormatting>
  <conditionalFormatting sqref="AK355">
    <cfRule type="cellIs" dxfId="729" priority="534" stopIfTrue="1" operator="lessThan">
      <formula>0</formula>
    </cfRule>
  </conditionalFormatting>
  <conditionalFormatting sqref="T355">
    <cfRule type="cellIs" dxfId="728" priority="532" stopIfTrue="1" operator="lessThan">
      <formula>0</formula>
    </cfRule>
  </conditionalFormatting>
  <conditionalFormatting sqref="T355">
    <cfRule type="cellIs" dxfId="727" priority="533" stopIfTrue="1" operator="lessThan">
      <formula>0</formula>
    </cfRule>
  </conditionalFormatting>
  <conditionalFormatting sqref="T139:U139">
    <cfRule type="cellIs" dxfId="726" priority="516" stopIfTrue="1" operator="lessThan">
      <formula>0</formula>
    </cfRule>
  </conditionalFormatting>
  <conditionalFormatting sqref="T139:U139">
    <cfRule type="cellIs" dxfId="725" priority="515" stopIfTrue="1" operator="lessThan">
      <formula>0</formula>
    </cfRule>
  </conditionalFormatting>
  <conditionalFormatting sqref="AG10:AG36">
    <cfRule type="cellIs" dxfId="724" priority="511" stopIfTrue="1" operator="lessThan">
      <formula>0</formula>
    </cfRule>
  </conditionalFormatting>
  <conditionalFormatting sqref="AG10:AG36">
    <cfRule type="cellIs" dxfId="723" priority="512" stopIfTrue="1" operator="lessThan">
      <formula>0</formula>
    </cfRule>
  </conditionalFormatting>
  <conditionalFormatting sqref="AG48:AG108 AG168:AG176 AG210:AG264 AG359:AG379 AG110:AG137 AG178 AG186:AG205 AG320:AG327 AG266:AG286 AG290:AG318 AG329:AG345 AG347:AG357 AG382:AG383">
    <cfRule type="cellIs" dxfId="722" priority="508" stopIfTrue="1" operator="lessThan">
      <formula>0</formula>
    </cfRule>
  </conditionalFormatting>
  <conditionalFormatting sqref="AG48:AG108 AG168:AG176 AG210:AG264 AG359:AG379 AG110:AG137 AG178 AG186:AG205 AG320:AG327 AG266:AG286 AG290:AG318 AG329:AG345 AG347:AG357 AG382:AG383">
    <cfRule type="cellIs" dxfId="721" priority="507" stopIfTrue="1" operator="lessThan">
      <formula>0</formula>
    </cfRule>
  </conditionalFormatting>
  <conditionalFormatting sqref="M47">
    <cfRule type="cellIs" dxfId="720" priority="497" stopIfTrue="1" operator="lessThan">
      <formula>0</formula>
    </cfRule>
  </conditionalFormatting>
  <conditionalFormatting sqref="N44:Q46">
    <cfRule type="cellIs" dxfId="719" priority="496" stopIfTrue="1" operator="lessThan">
      <formula>0</formula>
    </cfRule>
  </conditionalFormatting>
  <conditionalFormatting sqref="M44:M46">
    <cfRule type="cellIs" dxfId="718" priority="493" stopIfTrue="1" operator="lessThan">
      <formula>0</formula>
    </cfRule>
  </conditionalFormatting>
  <conditionalFormatting sqref="R44:R46">
    <cfRule type="cellIs" dxfId="717" priority="492" stopIfTrue="1" operator="lessThan">
      <formula>0</formula>
    </cfRule>
  </conditionalFormatting>
  <conditionalFormatting sqref="S44:S46">
    <cfRule type="cellIs" dxfId="716" priority="489" stopIfTrue="1" operator="lessThan">
      <formula>0</formula>
    </cfRule>
  </conditionalFormatting>
  <conditionalFormatting sqref="X44:AC46">
    <cfRule type="cellIs" dxfId="715" priority="488" stopIfTrue="1" operator="lessThan">
      <formula>0</formula>
    </cfRule>
  </conditionalFormatting>
  <conditionalFormatting sqref="V46">
    <cfRule type="cellIs" dxfId="714" priority="485" stopIfTrue="1" operator="lessThan">
      <formula>0</formula>
    </cfRule>
  </conditionalFormatting>
  <conditionalFormatting sqref="AD44:AI46">
    <cfRule type="cellIs" dxfId="713" priority="484" stopIfTrue="1" operator="lessThan">
      <formula>0</formula>
    </cfRule>
  </conditionalFormatting>
  <conditionalFormatting sqref="AK44:AK46 AM44:AM46">
    <cfRule type="cellIs" dxfId="712" priority="481" stopIfTrue="1" operator="lessThan">
      <formula>0</formula>
    </cfRule>
  </conditionalFormatting>
  <conditionalFormatting sqref="X167:Y167 T167:V167 AC167 AA167">
    <cfRule type="cellIs" dxfId="711" priority="480" stopIfTrue="1" operator="lessThan">
      <formula>0</formula>
    </cfRule>
  </conditionalFormatting>
  <conditionalFormatting sqref="AM209">
    <cfRule type="cellIs" dxfId="710" priority="440" stopIfTrue="1" operator="lessThan">
      <formula>0</formula>
    </cfRule>
  </conditionalFormatting>
  <conditionalFormatting sqref="AM209">
    <cfRule type="cellIs" dxfId="709" priority="439" stopIfTrue="1" operator="lessThan">
      <formula>0</formula>
    </cfRule>
  </conditionalFormatting>
  <conditionalFormatting sqref="Q176">
    <cfRule type="cellIs" dxfId="708" priority="423" stopIfTrue="1" operator="lessThan">
      <formula>0</formula>
    </cfRule>
  </conditionalFormatting>
  <conditionalFormatting sqref="Q176">
    <cfRule type="cellIs" dxfId="707" priority="422" stopIfTrue="1" operator="lessThan">
      <formula>0</formula>
    </cfRule>
  </conditionalFormatting>
  <conditionalFormatting sqref="S109">
    <cfRule type="cellIs" dxfId="706" priority="421" stopIfTrue="1" operator="lessThan">
      <formula>0</formula>
    </cfRule>
  </conditionalFormatting>
  <conditionalFormatting sqref="S109">
    <cfRule type="cellIs" dxfId="705" priority="420" stopIfTrue="1" operator="lessThan">
      <formula>0</formula>
    </cfRule>
  </conditionalFormatting>
  <conditionalFormatting sqref="V109">
    <cfRule type="cellIs" dxfId="704" priority="419" stopIfTrue="1" operator="lessThan">
      <formula>0</formula>
    </cfRule>
  </conditionalFormatting>
  <conditionalFormatting sqref="V109">
    <cfRule type="cellIs" dxfId="703" priority="418" stopIfTrue="1" operator="lessThan">
      <formula>0</formula>
    </cfRule>
  </conditionalFormatting>
  <conditionalFormatting sqref="AJ109">
    <cfRule type="cellIs" dxfId="702" priority="417" stopIfTrue="1" operator="lessThan">
      <formula>0</formula>
    </cfRule>
  </conditionalFormatting>
  <conditionalFormatting sqref="AJ109">
    <cfRule type="cellIs" dxfId="701" priority="416" stopIfTrue="1" operator="lessThan">
      <formula>0</formula>
    </cfRule>
  </conditionalFormatting>
  <conditionalFormatting sqref="AD109:AI109">
    <cfRule type="cellIs" dxfId="700" priority="415" stopIfTrue="1" operator="lessThan">
      <formula>0</formula>
    </cfRule>
  </conditionalFormatting>
  <conditionalFormatting sqref="AD109:AI109">
    <cfRule type="cellIs" dxfId="699" priority="414" stopIfTrue="1" operator="lessThan">
      <formula>0</formula>
    </cfRule>
  </conditionalFormatting>
  <conditionalFormatting sqref="AK109 AM109">
    <cfRule type="cellIs" dxfId="698" priority="413" stopIfTrue="1" operator="lessThan">
      <formula>0</formula>
    </cfRule>
  </conditionalFormatting>
  <conditionalFormatting sqref="AK109 AM109">
    <cfRule type="cellIs" dxfId="697" priority="412" stopIfTrue="1" operator="lessThan">
      <formula>0</formula>
    </cfRule>
  </conditionalFormatting>
  <conditionalFormatting sqref="W109:AC109">
    <cfRule type="cellIs" dxfId="696" priority="411" stopIfTrue="1" operator="lessThan">
      <formula>0</formula>
    </cfRule>
  </conditionalFormatting>
  <conditionalFormatting sqref="W109:AC109">
    <cfRule type="cellIs" dxfId="695" priority="410" stopIfTrue="1" operator="lessThan">
      <formula>0</formula>
    </cfRule>
  </conditionalFormatting>
  <conditionalFormatting sqref="Q109">
    <cfRule type="cellIs" dxfId="694" priority="409" stopIfTrue="1" operator="lessThan">
      <formula>0</formula>
    </cfRule>
  </conditionalFormatting>
  <conditionalFormatting sqref="Q109">
    <cfRule type="cellIs" dxfId="693" priority="408" stopIfTrue="1" operator="lessThan">
      <formula>0</formula>
    </cfRule>
  </conditionalFormatting>
  <conditionalFormatting sqref="N177:Q177">
    <cfRule type="cellIs" dxfId="692" priority="407" stopIfTrue="1" operator="lessThan">
      <formula>0</formula>
    </cfRule>
  </conditionalFormatting>
  <conditionalFormatting sqref="N177:Q177">
    <cfRule type="cellIs" dxfId="691" priority="406" stopIfTrue="1" operator="lessThan">
      <formula>0</formula>
    </cfRule>
  </conditionalFormatting>
  <conditionalFormatting sqref="AD177:AI177">
    <cfRule type="cellIs" dxfId="690" priority="405" stopIfTrue="1" operator="lessThan">
      <formula>0</formula>
    </cfRule>
  </conditionalFormatting>
  <conditionalFormatting sqref="AD177:AI177">
    <cfRule type="cellIs" dxfId="689" priority="404" stopIfTrue="1" operator="lessThan">
      <formula>0</formula>
    </cfRule>
  </conditionalFormatting>
  <conditionalFormatting sqref="AK177 AM177">
    <cfRule type="cellIs" dxfId="688" priority="403" stopIfTrue="1" operator="lessThan">
      <formula>0</formula>
    </cfRule>
  </conditionalFormatting>
  <conditionalFormatting sqref="AK177 AM177">
    <cfRule type="cellIs" dxfId="687" priority="402" stopIfTrue="1" operator="lessThan">
      <formula>0</formula>
    </cfRule>
  </conditionalFormatting>
  <conditionalFormatting sqref="S177">
    <cfRule type="cellIs" dxfId="686" priority="401" stopIfTrue="1" operator="lessThan">
      <formula>0</formula>
    </cfRule>
  </conditionalFormatting>
  <conditionalFormatting sqref="S177">
    <cfRule type="cellIs" dxfId="685" priority="400" stopIfTrue="1" operator="lessThan">
      <formula>0</formula>
    </cfRule>
  </conditionalFormatting>
  <conditionalFormatting sqref="AJ177">
    <cfRule type="cellIs" dxfId="684" priority="399" stopIfTrue="1" operator="lessThan">
      <formula>0</formula>
    </cfRule>
  </conditionalFormatting>
  <conditionalFormatting sqref="AJ177">
    <cfRule type="cellIs" dxfId="683" priority="398" stopIfTrue="1" operator="lessThan">
      <formula>0</formula>
    </cfRule>
  </conditionalFormatting>
  <conditionalFormatting sqref="R179">
    <cfRule type="cellIs" dxfId="682" priority="397" stopIfTrue="1" operator="lessThan">
      <formula>0</formula>
    </cfRule>
  </conditionalFormatting>
  <conditionalFormatting sqref="R179">
    <cfRule type="cellIs" dxfId="681" priority="396" stopIfTrue="1" operator="lessThan">
      <formula>0</formula>
    </cfRule>
  </conditionalFormatting>
  <conditionalFormatting sqref="T179:AC179">
    <cfRule type="cellIs" dxfId="680" priority="395" stopIfTrue="1" operator="lessThan">
      <formula>0</formula>
    </cfRule>
  </conditionalFormatting>
  <conditionalFormatting sqref="T179:AC179">
    <cfRule type="cellIs" dxfId="679" priority="394" stopIfTrue="1" operator="lessThan">
      <formula>0</formula>
    </cfRule>
  </conditionalFormatting>
  <conditionalFormatting sqref="N179:Q179">
    <cfRule type="cellIs" dxfId="678" priority="393" stopIfTrue="1" operator="lessThan">
      <formula>0</formula>
    </cfRule>
  </conditionalFormatting>
  <conditionalFormatting sqref="N179:Q179">
    <cfRule type="cellIs" dxfId="677" priority="392" stopIfTrue="1" operator="lessThan">
      <formula>0</formula>
    </cfRule>
  </conditionalFormatting>
  <conditionalFormatting sqref="AD179:AI179">
    <cfRule type="cellIs" dxfId="676" priority="391" stopIfTrue="1" operator="lessThan">
      <formula>0</formula>
    </cfRule>
  </conditionalFormatting>
  <conditionalFormatting sqref="AD179:AI179">
    <cfRule type="cellIs" dxfId="675" priority="390" stopIfTrue="1" operator="lessThan">
      <formula>0</formula>
    </cfRule>
  </conditionalFormatting>
  <conditionalFormatting sqref="AK179 AM179">
    <cfRule type="cellIs" dxfId="674" priority="389" stopIfTrue="1" operator="lessThan">
      <formula>0</formula>
    </cfRule>
  </conditionalFormatting>
  <conditionalFormatting sqref="AK179 AM179">
    <cfRule type="cellIs" dxfId="673" priority="388" stopIfTrue="1" operator="lessThan">
      <formula>0</formula>
    </cfRule>
  </conditionalFormatting>
  <conditionalFormatting sqref="S179">
    <cfRule type="cellIs" dxfId="672" priority="387" stopIfTrue="1" operator="lessThan">
      <formula>0</formula>
    </cfRule>
  </conditionalFormatting>
  <conditionalFormatting sqref="S179">
    <cfRule type="cellIs" dxfId="671" priority="386" stopIfTrue="1" operator="lessThan">
      <formula>0</formula>
    </cfRule>
  </conditionalFormatting>
  <conditionalFormatting sqref="AJ179">
    <cfRule type="cellIs" dxfId="670" priority="385" stopIfTrue="1" operator="lessThan">
      <formula>0</formula>
    </cfRule>
  </conditionalFormatting>
  <conditionalFormatting sqref="AJ179">
    <cfRule type="cellIs" dxfId="669" priority="384" stopIfTrue="1" operator="lessThan">
      <formula>0</formula>
    </cfRule>
  </conditionalFormatting>
  <conditionalFormatting sqref="R180">
    <cfRule type="cellIs" dxfId="668" priority="383" stopIfTrue="1" operator="lessThan">
      <formula>0</formula>
    </cfRule>
  </conditionalFormatting>
  <conditionalFormatting sqref="R180">
    <cfRule type="cellIs" dxfId="667" priority="382" stopIfTrue="1" operator="lessThan">
      <formula>0</formula>
    </cfRule>
  </conditionalFormatting>
  <conditionalFormatting sqref="T180:V180 X180:AC180">
    <cfRule type="cellIs" dxfId="666" priority="381" stopIfTrue="1" operator="lessThan">
      <formula>0</formula>
    </cfRule>
  </conditionalFormatting>
  <conditionalFormatting sqref="T180:V180 X180:AC180">
    <cfRule type="cellIs" dxfId="665" priority="380" stopIfTrue="1" operator="lessThan">
      <formula>0</formula>
    </cfRule>
  </conditionalFormatting>
  <conditionalFormatting sqref="N180:Q180">
    <cfRule type="cellIs" dxfId="664" priority="379" stopIfTrue="1" operator="lessThan">
      <formula>0</formula>
    </cfRule>
  </conditionalFormatting>
  <conditionalFormatting sqref="N180:Q180">
    <cfRule type="cellIs" dxfId="663" priority="378" stopIfTrue="1" operator="lessThan">
      <formula>0</formula>
    </cfRule>
  </conditionalFormatting>
  <conditionalFormatting sqref="AD180:AI180">
    <cfRule type="cellIs" dxfId="662" priority="377" stopIfTrue="1" operator="lessThan">
      <formula>0</formula>
    </cfRule>
  </conditionalFormatting>
  <conditionalFormatting sqref="AD180:AI180">
    <cfRule type="cellIs" dxfId="661" priority="376" stopIfTrue="1" operator="lessThan">
      <formula>0</formula>
    </cfRule>
  </conditionalFormatting>
  <conditionalFormatting sqref="AK180 AM180">
    <cfRule type="cellIs" dxfId="660" priority="375" stopIfTrue="1" operator="lessThan">
      <formula>0</formula>
    </cfRule>
  </conditionalFormatting>
  <conditionalFormatting sqref="AK180 AM180">
    <cfRule type="cellIs" dxfId="659" priority="374" stopIfTrue="1" operator="lessThan">
      <formula>0</formula>
    </cfRule>
  </conditionalFormatting>
  <conditionalFormatting sqref="S180">
    <cfRule type="cellIs" dxfId="658" priority="373" stopIfTrue="1" operator="lessThan">
      <formula>0</formula>
    </cfRule>
  </conditionalFormatting>
  <conditionalFormatting sqref="S180">
    <cfRule type="cellIs" dxfId="657" priority="372" stopIfTrue="1" operator="lessThan">
      <formula>0</formula>
    </cfRule>
  </conditionalFormatting>
  <conditionalFormatting sqref="AJ180">
    <cfRule type="cellIs" dxfId="656" priority="371" stopIfTrue="1" operator="lessThan">
      <formula>0</formula>
    </cfRule>
  </conditionalFormatting>
  <conditionalFormatting sqref="AJ180">
    <cfRule type="cellIs" dxfId="655" priority="370" stopIfTrue="1" operator="lessThan">
      <formula>0</formula>
    </cfRule>
  </conditionalFormatting>
  <conditionalFormatting sqref="W180">
    <cfRule type="cellIs" dxfId="654" priority="369" stopIfTrue="1" operator="lessThan">
      <formula>0</formula>
    </cfRule>
  </conditionalFormatting>
  <conditionalFormatting sqref="W180">
    <cfRule type="cellIs" dxfId="653" priority="368" stopIfTrue="1" operator="lessThan">
      <formula>0</formula>
    </cfRule>
  </conditionalFormatting>
  <conditionalFormatting sqref="R181">
    <cfRule type="cellIs" dxfId="652" priority="367" stopIfTrue="1" operator="lessThan">
      <formula>0</formula>
    </cfRule>
  </conditionalFormatting>
  <conditionalFormatting sqref="R181">
    <cfRule type="cellIs" dxfId="651" priority="366" stopIfTrue="1" operator="lessThan">
      <formula>0</formula>
    </cfRule>
  </conditionalFormatting>
  <conditionalFormatting sqref="T181:AC181">
    <cfRule type="cellIs" dxfId="650" priority="365" stopIfTrue="1" operator="lessThan">
      <formula>0</formula>
    </cfRule>
  </conditionalFormatting>
  <conditionalFormatting sqref="T181:AC181">
    <cfRule type="cellIs" dxfId="649" priority="364" stopIfTrue="1" operator="lessThan">
      <formula>0</formula>
    </cfRule>
  </conditionalFormatting>
  <conditionalFormatting sqref="N181:Q181">
    <cfRule type="cellIs" dxfId="648" priority="363" stopIfTrue="1" operator="lessThan">
      <formula>0</formula>
    </cfRule>
  </conditionalFormatting>
  <conditionalFormatting sqref="N181:Q181">
    <cfRule type="cellIs" dxfId="647" priority="362" stopIfTrue="1" operator="lessThan">
      <formula>0</formula>
    </cfRule>
  </conditionalFormatting>
  <conditionalFormatting sqref="AD181:AI181">
    <cfRule type="cellIs" dxfId="646" priority="361" stopIfTrue="1" operator="lessThan">
      <formula>0</formula>
    </cfRule>
  </conditionalFormatting>
  <conditionalFormatting sqref="AD181:AI181">
    <cfRule type="cellIs" dxfId="645" priority="360" stopIfTrue="1" operator="lessThan">
      <formula>0</formula>
    </cfRule>
  </conditionalFormatting>
  <conditionalFormatting sqref="AK181 AM181">
    <cfRule type="cellIs" dxfId="644" priority="359" stopIfTrue="1" operator="lessThan">
      <formula>0</formula>
    </cfRule>
  </conditionalFormatting>
  <conditionalFormatting sqref="AK181 AM181">
    <cfRule type="cellIs" dxfId="643" priority="358" stopIfTrue="1" operator="lessThan">
      <formula>0</formula>
    </cfRule>
  </conditionalFormatting>
  <conditionalFormatting sqref="S181">
    <cfRule type="cellIs" dxfId="642" priority="357" stopIfTrue="1" operator="lessThan">
      <formula>0</formula>
    </cfRule>
  </conditionalFormatting>
  <conditionalFormatting sqref="S181">
    <cfRule type="cellIs" dxfId="641" priority="356" stopIfTrue="1" operator="lessThan">
      <formula>0</formula>
    </cfRule>
  </conditionalFormatting>
  <conditionalFormatting sqref="AJ181">
    <cfRule type="cellIs" dxfId="640" priority="355" stopIfTrue="1" operator="lessThan">
      <formula>0</formula>
    </cfRule>
  </conditionalFormatting>
  <conditionalFormatting sqref="AJ181">
    <cfRule type="cellIs" dxfId="639" priority="354" stopIfTrue="1" operator="lessThan">
      <formula>0</formula>
    </cfRule>
  </conditionalFormatting>
  <conditionalFormatting sqref="R182">
    <cfRule type="cellIs" dxfId="638" priority="353" stopIfTrue="1" operator="lessThan">
      <formula>0</formula>
    </cfRule>
  </conditionalFormatting>
  <conditionalFormatting sqref="R182">
    <cfRule type="cellIs" dxfId="637" priority="352" stopIfTrue="1" operator="lessThan">
      <formula>0</formula>
    </cfRule>
  </conditionalFormatting>
  <conditionalFormatting sqref="T182:AC182">
    <cfRule type="cellIs" dxfId="636" priority="351" stopIfTrue="1" operator="lessThan">
      <formula>0</formula>
    </cfRule>
  </conditionalFormatting>
  <conditionalFormatting sqref="T182:AC182">
    <cfRule type="cellIs" dxfId="635" priority="350" stopIfTrue="1" operator="lessThan">
      <formula>0</formula>
    </cfRule>
  </conditionalFormatting>
  <conditionalFormatting sqref="N182:P182">
    <cfRule type="cellIs" dxfId="634" priority="349" stopIfTrue="1" operator="lessThan">
      <formula>0</formula>
    </cfRule>
  </conditionalFormatting>
  <conditionalFormatting sqref="N182:P182">
    <cfRule type="cellIs" dxfId="633" priority="348" stopIfTrue="1" operator="lessThan">
      <formula>0</formula>
    </cfRule>
  </conditionalFormatting>
  <conditionalFormatting sqref="AD182:AI182">
    <cfRule type="cellIs" dxfId="632" priority="347" stopIfTrue="1" operator="lessThan">
      <formula>0</formula>
    </cfRule>
  </conditionalFormatting>
  <conditionalFormatting sqref="AD182:AI182">
    <cfRule type="cellIs" dxfId="631" priority="346" stopIfTrue="1" operator="lessThan">
      <formula>0</formula>
    </cfRule>
  </conditionalFormatting>
  <conditionalFormatting sqref="AK182 AM182">
    <cfRule type="cellIs" dxfId="630" priority="345" stopIfTrue="1" operator="lessThan">
      <formula>0</formula>
    </cfRule>
  </conditionalFormatting>
  <conditionalFormatting sqref="AK182 AM182">
    <cfRule type="cellIs" dxfId="629" priority="344" stopIfTrue="1" operator="lessThan">
      <formula>0</formula>
    </cfRule>
  </conditionalFormatting>
  <conditionalFormatting sqref="S182">
    <cfRule type="cellIs" dxfId="628" priority="343" stopIfTrue="1" operator="lessThan">
      <formula>0</formula>
    </cfRule>
  </conditionalFormatting>
  <conditionalFormatting sqref="S182">
    <cfRule type="cellIs" dxfId="627" priority="342" stopIfTrue="1" operator="lessThan">
      <formula>0</formula>
    </cfRule>
  </conditionalFormatting>
  <conditionalFormatting sqref="AJ182">
    <cfRule type="cellIs" dxfId="626" priority="341" stopIfTrue="1" operator="lessThan">
      <formula>0</formula>
    </cfRule>
  </conditionalFormatting>
  <conditionalFormatting sqref="AJ182">
    <cfRule type="cellIs" dxfId="625" priority="340" stopIfTrue="1" operator="lessThan">
      <formula>0</formula>
    </cfRule>
  </conditionalFormatting>
  <conditionalFormatting sqref="Q182">
    <cfRule type="cellIs" dxfId="624" priority="339" stopIfTrue="1" operator="lessThan">
      <formula>0</formula>
    </cfRule>
  </conditionalFormatting>
  <conditionalFormatting sqref="Q182">
    <cfRule type="cellIs" dxfId="623" priority="338" stopIfTrue="1" operator="lessThan">
      <formula>0</formula>
    </cfRule>
  </conditionalFormatting>
  <conditionalFormatting sqref="R183">
    <cfRule type="cellIs" dxfId="622" priority="337" stopIfTrue="1" operator="lessThan">
      <formula>0</formula>
    </cfRule>
  </conditionalFormatting>
  <conditionalFormatting sqref="R183">
    <cfRule type="cellIs" dxfId="621" priority="336" stopIfTrue="1" operator="lessThan">
      <formula>0</formula>
    </cfRule>
  </conditionalFormatting>
  <conditionalFormatting sqref="U183 X183:AC183">
    <cfRule type="cellIs" dxfId="620" priority="335" stopIfTrue="1" operator="lessThan">
      <formula>0</formula>
    </cfRule>
  </conditionalFormatting>
  <conditionalFormatting sqref="U183 X183:AC183">
    <cfRule type="cellIs" dxfId="619" priority="334" stopIfTrue="1" operator="lessThan">
      <formula>0</formula>
    </cfRule>
  </conditionalFormatting>
  <conditionalFormatting sqref="N183:Q183">
    <cfRule type="cellIs" dxfId="618" priority="333" stopIfTrue="1" operator="lessThan">
      <formula>0</formula>
    </cfRule>
  </conditionalFormatting>
  <conditionalFormatting sqref="N183:Q183">
    <cfRule type="cellIs" dxfId="617" priority="332" stopIfTrue="1" operator="lessThan">
      <formula>0</formula>
    </cfRule>
  </conditionalFormatting>
  <conditionalFormatting sqref="AD183:AI183">
    <cfRule type="cellIs" dxfId="616" priority="331" stopIfTrue="1" operator="lessThan">
      <formula>0</formula>
    </cfRule>
  </conditionalFormatting>
  <conditionalFormatting sqref="AD183:AI183">
    <cfRule type="cellIs" dxfId="615" priority="330" stopIfTrue="1" operator="lessThan">
      <formula>0</formula>
    </cfRule>
  </conditionalFormatting>
  <conditionalFormatting sqref="AK183 AM183">
    <cfRule type="cellIs" dxfId="614" priority="329" stopIfTrue="1" operator="lessThan">
      <formula>0</formula>
    </cfRule>
  </conditionalFormatting>
  <conditionalFormatting sqref="AK183 AM183">
    <cfRule type="cellIs" dxfId="613" priority="328" stopIfTrue="1" operator="lessThan">
      <formula>0</formula>
    </cfRule>
  </conditionalFormatting>
  <conditionalFormatting sqref="S183">
    <cfRule type="cellIs" dxfId="612" priority="327" stopIfTrue="1" operator="lessThan">
      <formula>0</formula>
    </cfRule>
  </conditionalFormatting>
  <conditionalFormatting sqref="S183">
    <cfRule type="cellIs" dxfId="611" priority="326" stopIfTrue="1" operator="lessThan">
      <formula>0</formula>
    </cfRule>
  </conditionalFormatting>
  <conditionalFormatting sqref="AJ183">
    <cfRule type="cellIs" dxfId="610" priority="325" stopIfTrue="1" operator="lessThan">
      <formula>0</formula>
    </cfRule>
  </conditionalFormatting>
  <conditionalFormatting sqref="AJ183">
    <cfRule type="cellIs" dxfId="609" priority="324" stopIfTrue="1" operator="lessThan">
      <formula>0</formula>
    </cfRule>
  </conditionalFormatting>
  <conditionalFormatting sqref="W183">
    <cfRule type="cellIs" dxfId="608" priority="323" stopIfTrue="1" operator="lessThan">
      <formula>0</formula>
    </cfRule>
  </conditionalFormatting>
  <conditionalFormatting sqref="W183">
    <cfRule type="cellIs" dxfId="607" priority="322" stopIfTrue="1" operator="lessThan">
      <formula>0</formula>
    </cfRule>
  </conditionalFormatting>
  <conditionalFormatting sqref="T183">
    <cfRule type="cellIs" dxfId="606" priority="321" stopIfTrue="1" operator="lessThan">
      <formula>0</formula>
    </cfRule>
  </conditionalFormatting>
  <conditionalFormatting sqref="T183">
    <cfRule type="cellIs" dxfId="605" priority="320" stopIfTrue="1" operator="lessThan">
      <formula>0</formula>
    </cfRule>
  </conditionalFormatting>
  <conditionalFormatting sqref="V183">
    <cfRule type="cellIs" dxfId="604" priority="319" stopIfTrue="1" operator="lessThan">
      <formula>0</formula>
    </cfRule>
  </conditionalFormatting>
  <conditionalFormatting sqref="V183">
    <cfRule type="cellIs" dxfId="603" priority="318" stopIfTrue="1" operator="lessThan">
      <formula>0</formula>
    </cfRule>
  </conditionalFormatting>
  <conditionalFormatting sqref="R184">
    <cfRule type="cellIs" dxfId="602" priority="317" stopIfTrue="1" operator="lessThan">
      <formula>0</formula>
    </cfRule>
  </conditionalFormatting>
  <conditionalFormatting sqref="R184">
    <cfRule type="cellIs" dxfId="601" priority="316" stopIfTrue="1" operator="lessThan">
      <formula>0</formula>
    </cfRule>
  </conditionalFormatting>
  <conditionalFormatting sqref="T184:AC184">
    <cfRule type="cellIs" dxfId="600" priority="315" stopIfTrue="1" operator="lessThan">
      <formula>0</formula>
    </cfRule>
  </conditionalFormatting>
  <conditionalFormatting sqref="T184:AC184">
    <cfRule type="cellIs" dxfId="599" priority="314" stopIfTrue="1" operator="lessThan">
      <formula>0</formula>
    </cfRule>
  </conditionalFormatting>
  <conditionalFormatting sqref="N184:Q184">
    <cfRule type="cellIs" dxfId="598" priority="313" stopIfTrue="1" operator="lessThan">
      <formula>0</formula>
    </cfRule>
  </conditionalFormatting>
  <conditionalFormatting sqref="N184:Q184">
    <cfRule type="cellIs" dxfId="597" priority="312" stopIfTrue="1" operator="lessThan">
      <formula>0</formula>
    </cfRule>
  </conditionalFormatting>
  <conditionalFormatting sqref="AD184:AI184">
    <cfRule type="cellIs" dxfId="596" priority="311" stopIfTrue="1" operator="lessThan">
      <formula>0</formula>
    </cfRule>
  </conditionalFormatting>
  <conditionalFormatting sqref="AD184:AI184">
    <cfRule type="cellIs" dxfId="595" priority="310" stopIfTrue="1" operator="lessThan">
      <formula>0</formula>
    </cfRule>
  </conditionalFormatting>
  <conditionalFormatting sqref="AK184 AM184">
    <cfRule type="cellIs" dxfId="594" priority="309" stopIfTrue="1" operator="lessThan">
      <formula>0</formula>
    </cfRule>
  </conditionalFormatting>
  <conditionalFormatting sqref="AK184 AM184">
    <cfRule type="cellIs" dxfId="593" priority="308" stopIfTrue="1" operator="lessThan">
      <formula>0</formula>
    </cfRule>
  </conditionalFormatting>
  <conditionalFormatting sqref="S184">
    <cfRule type="cellIs" dxfId="592" priority="307" stopIfTrue="1" operator="lessThan">
      <formula>0</formula>
    </cfRule>
  </conditionalFormatting>
  <conditionalFormatting sqref="S184">
    <cfRule type="cellIs" dxfId="591" priority="306" stopIfTrue="1" operator="lessThan">
      <formula>0</formula>
    </cfRule>
  </conditionalFormatting>
  <conditionalFormatting sqref="AJ184">
    <cfRule type="cellIs" dxfId="590" priority="305" stopIfTrue="1" operator="lessThan">
      <formula>0</formula>
    </cfRule>
  </conditionalFormatting>
  <conditionalFormatting sqref="AJ184">
    <cfRule type="cellIs" dxfId="589" priority="304" stopIfTrue="1" operator="lessThan">
      <formula>0</formula>
    </cfRule>
  </conditionalFormatting>
  <conditionalFormatting sqref="R319">
    <cfRule type="cellIs" dxfId="588" priority="303" stopIfTrue="1" operator="lessThan">
      <formula>0</formula>
    </cfRule>
  </conditionalFormatting>
  <conditionalFormatting sqref="R319">
    <cfRule type="cellIs" dxfId="587" priority="302" stopIfTrue="1" operator="lessThan">
      <formula>0</formula>
    </cfRule>
  </conditionalFormatting>
  <conditionalFormatting sqref="T319:AC319">
    <cfRule type="cellIs" dxfId="586" priority="301" stopIfTrue="1" operator="lessThan">
      <formula>0</formula>
    </cfRule>
  </conditionalFormatting>
  <conditionalFormatting sqref="T319:AC319">
    <cfRule type="cellIs" dxfId="585" priority="300" stopIfTrue="1" operator="lessThan">
      <formula>0</formula>
    </cfRule>
  </conditionalFormatting>
  <conditionalFormatting sqref="N319:Q319">
    <cfRule type="cellIs" dxfId="584" priority="299" stopIfTrue="1" operator="lessThan">
      <formula>0</formula>
    </cfRule>
  </conditionalFormatting>
  <conditionalFormatting sqref="N319:Q319">
    <cfRule type="cellIs" dxfId="583" priority="298" stopIfTrue="1" operator="lessThan">
      <formula>0</formula>
    </cfRule>
  </conditionalFormatting>
  <conditionalFormatting sqref="AD319:AI319">
    <cfRule type="cellIs" dxfId="582" priority="297" stopIfTrue="1" operator="lessThan">
      <formula>0</formula>
    </cfRule>
  </conditionalFormatting>
  <conditionalFormatting sqref="AD319:AI319">
    <cfRule type="cellIs" dxfId="581" priority="296" stopIfTrue="1" operator="lessThan">
      <formula>0</formula>
    </cfRule>
  </conditionalFormatting>
  <conditionalFormatting sqref="AK319 AM319">
    <cfRule type="cellIs" dxfId="580" priority="295" stopIfTrue="1" operator="lessThan">
      <formula>0</formula>
    </cfRule>
  </conditionalFormatting>
  <conditionalFormatting sqref="AK319 AM319">
    <cfRule type="cellIs" dxfId="579" priority="294" stopIfTrue="1" operator="lessThan">
      <formula>0</formula>
    </cfRule>
  </conditionalFormatting>
  <conditionalFormatting sqref="S319">
    <cfRule type="cellIs" dxfId="578" priority="293" stopIfTrue="1" operator="lessThan">
      <formula>0</formula>
    </cfRule>
  </conditionalFormatting>
  <conditionalFormatting sqref="S319">
    <cfRule type="cellIs" dxfId="577" priority="292" stopIfTrue="1" operator="lessThan">
      <formula>0</formula>
    </cfRule>
  </conditionalFormatting>
  <conditionalFormatting sqref="AJ319">
    <cfRule type="cellIs" dxfId="576" priority="291" stopIfTrue="1" operator="lessThan">
      <formula>0</formula>
    </cfRule>
  </conditionalFormatting>
  <conditionalFormatting sqref="AJ319">
    <cfRule type="cellIs" dxfId="575" priority="290" stopIfTrue="1" operator="lessThan">
      <formula>0</formula>
    </cfRule>
  </conditionalFormatting>
  <conditionalFormatting sqref="AB345">
    <cfRule type="cellIs" dxfId="574" priority="289" stopIfTrue="1" operator="lessThan">
      <formula>0</formula>
    </cfRule>
  </conditionalFormatting>
  <conditionalFormatting sqref="AB345">
    <cfRule type="cellIs" dxfId="573" priority="288" stopIfTrue="1" operator="lessThan">
      <formula>0</formula>
    </cfRule>
  </conditionalFormatting>
  <conditionalFormatting sqref="D180:E180">
    <cfRule type="cellIs" dxfId="572" priority="287" stopIfTrue="1" operator="lessThan">
      <formula>0</formula>
    </cfRule>
  </conditionalFormatting>
  <conditionalFormatting sqref="D180:E180">
    <cfRule type="cellIs" dxfId="571" priority="286" stopIfTrue="1" operator="lessThan">
      <formula>0</formula>
    </cfRule>
  </conditionalFormatting>
  <conditionalFormatting sqref="D181:E183">
    <cfRule type="cellIs" dxfId="570" priority="285" stopIfTrue="1" operator="lessThan">
      <formula>0</formula>
    </cfRule>
  </conditionalFormatting>
  <conditionalFormatting sqref="D181:E183">
    <cfRule type="cellIs" dxfId="569" priority="284" stopIfTrue="1" operator="lessThan">
      <formula>0</formula>
    </cfRule>
  </conditionalFormatting>
  <conditionalFormatting sqref="AI140">
    <cfRule type="cellIs" dxfId="568" priority="283" stopIfTrue="1" operator="lessThan">
      <formula>0</formula>
    </cfRule>
  </conditionalFormatting>
  <conditionalFormatting sqref="AM140">
    <cfRule type="cellIs" dxfId="567" priority="280" stopIfTrue="1" operator="lessThan">
      <formula>0</formula>
    </cfRule>
  </conditionalFormatting>
  <conditionalFormatting sqref="AM140">
    <cfRule type="cellIs" dxfId="566" priority="279" stopIfTrue="1" operator="lessThan">
      <formula>0</formula>
    </cfRule>
  </conditionalFormatting>
  <conditionalFormatting sqref="AD140:AF140 AH140">
    <cfRule type="cellIs" dxfId="565" priority="282" stopIfTrue="1" operator="lessThan">
      <formula>0</formula>
    </cfRule>
  </conditionalFormatting>
  <conditionalFormatting sqref="AD140:AF140 AH140">
    <cfRule type="cellIs" dxfId="564" priority="281" stopIfTrue="1" operator="lessThan">
      <formula>0</formula>
    </cfRule>
  </conditionalFormatting>
  <conditionalFormatting sqref="AG140">
    <cfRule type="cellIs" dxfId="563" priority="278" stopIfTrue="1" operator="lessThan">
      <formula>0</formula>
    </cfRule>
  </conditionalFormatting>
  <conditionalFormatting sqref="AG140">
    <cfRule type="cellIs" dxfId="562" priority="277" stopIfTrue="1" operator="lessThan">
      <formula>0</formula>
    </cfRule>
  </conditionalFormatting>
  <conditionalFormatting sqref="T140:AB140">
    <cfRule type="cellIs" dxfId="561" priority="276" stopIfTrue="1" operator="lessThan">
      <formula>0</formula>
    </cfRule>
  </conditionalFormatting>
  <conditionalFormatting sqref="T140:AB140">
    <cfRule type="cellIs" dxfId="560" priority="275" stopIfTrue="1" operator="lessThan">
      <formula>0</formula>
    </cfRule>
  </conditionalFormatting>
  <conditionalFormatting sqref="AC140">
    <cfRule type="cellIs" dxfId="559" priority="274" stopIfTrue="1" operator="lessThan">
      <formula>0</formula>
    </cfRule>
  </conditionalFormatting>
  <conditionalFormatting sqref="V215">
    <cfRule type="cellIs" dxfId="558" priority="273" stopIfTrue="1" operator="lessThan">
      <formula>0</formula>
    </cfRule>
  </conditionalFormatting>
  <conditionalFormatting sqref="V215">
    <cfRule type="cellIs" dxfId="557" priority="272" stopIfTrue="1" operator="lessThan">
      <formula>0</formula>
    </cfRule>
  </conditionalFormatting>
  <conditionalFormatting sqref="AB82">
    <cfRule type="cellIs" dxfId="556" priority="271" stopIfTrue="1" operator="lessThan">
      <formula>0</formula>
    </cfRule>
  </conditionalFormatting>
  <conditionalFormatting sqref="AB82">
    <cfRule type="cellIs" dxfId="555" priority="270" stopIfTrue="1" operator="lessThan">
      <formula>0</formula>
    </cfRule>
  </conditionalFormatting>
  <conditionalFormatting sqref="AB270">
    <cfRule type="cellIs" dxfId="554" priority="269" stopIfTrue="1" operator="lessThan">
      <formula>0</formula>
    </cfRule>
  </conditionalFormatting>
  <conditionalFormatting sqref="AB270">
    <cfRule type="cellIs" dxfId="553" priority="268" stopIfTrue="1" operator="lessThan">
      <formula>0</formula>
    </cfRule>
  </conditionalFormatting>
  <conditionalFormatting sqref="AB270">
    <cfRule type="cellIs" dxfId="552" priority="267" stopIfTrue="1" operator="lessThan">
      <formula>0</formula>
    </cfRule>
  </conditionalFormatting>
  <conditionalFormatting sqref="AB270">
    <cfRule type="cellIs" dxfId="551" priority="266" stopIfTrue="1" operator="lessThan">
      <formula>0</formula>
    </cfRule>
  </conditionalFormatting>
  <conditionalFormatting sqref="M263">
    <cfRule type="cellIs" dxfId="550" priority="265" stopIfTrue="1" operator="lessThan">
      <formula>0</formula>
    </cfRule>
  </conditionalFormatting>
  <conditionalFormatting sqref="M263">
    <cfRule type="cellIs" dxfId="549" priority="264" stopIfTrue="1" operator="lessThan">
      <formula>0</formula>
    </cfRule>
  </conditionalFormatting>
  <conditionalFormatting sqref="M264">
    <cfRule type="cellIs" dxfId="548" priority="263" stopIfTrue="1" operator="lessThan">
      <formula>0</formula>
    </cfRule>
  </conditionalFormatting>
  <conditionalFormatting sqref="M264">
    <cfRule type="cellIs" dxfId="547" priority="262"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6" priority="261"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5" priority="260" stopIfTrue="1" operator="lessThan">
      <formula>0</formula>
    </cfRule>
  </conditionalFormatting>
  <conditionalFormatting sqref="T165:AC165">
    <cfRule type="cellIs" dxfId="544" priority="258" stopIfTrue="1" operator="lessThan">
      <formula>0</formula>
    </cfRule>
  </conditionalFormatting>
  <conditionalFormatting sqref="T165:AC165">
    <cfRule type="cellIs" dxfId="543" priority="259" stopIfTrue="1" operator="lessThan">
      <formula>0</formula>
    </cfRule>
  </conditionalFormatting>
  <conditionalFormatting sqref="AG165">
    <cfRule type="cellIs" dxfId="542" priority="256" stopIfTrue="1" operator="lessThan">
      <formula>0</formula>
    </cfRule>
  </conditionalFormatting>
  <conditionalFormatting sqref="AG165">
    <cfRule type="cellIs" dxfId="541" priority="257" stopIfTrue="1" operator="lessThan">
      <formula>0</formula>
    </cfRule>
  </conditionalFormatting>
  <conditionalFormatting sqref="AM165">
    <cfRule type="cellIs" dxfId="540" priority="253" stopIfTrue="1" operator="lessThan">
      <formula>0</formula>
    </cfRule>
  </conditionalFormatting>
  <conditionalFormatting sqref="AM165">
    <cfRule type="cellIs" dxfId="539" priority="252" stopIfTrue="1" operator="lessThan">
      <formula>0</formula>
    </cfRule>
  </conditionalFormatting>
  <conditionalFormatting sqref="AH165 AD165:AF165">
    <cfRule type="cellIs" dxfId="538" priority="255" stopIfTrue="1" operator="lessThan">
      <formula>0</formula>
    </cfRule>
  </conditionalFormatting>
  <conditionalFormatting sqref="AD165:AF165 AH165:AI165">
    <cfRule type="cellIs" dxfId="537" priority="254" stopIfTrue="1" operator="lessThan">
      <formula>0</formula>
    </cfRule>
  </conditionalFormatting>
  <conditionalFormatting sqref="AL165">
    <cfRule type="cellIs" dxfId="536" priority="251" stopIfTrue="1" operator="lessThan">
      <formula>0</formula>
    </cfRule>
  </conditionalFormatting>
  <conditionalFormatting sqref="AL165">
    <cfRule type="cellIs" dxfId="535" priority="250" stopIfTrue="1" operator="lessThan">
      <formula>0</formula>
    </cfRule>
  </conditionalFormatting>
  <conditionalFormatting sqref="D185:M185">
    <cfRule type="cellIs" dxfId="534" priority="248" stopIfTrue="1" operator="lessThan">
      <formula>0</formula>
    </cfRule>
  </conditionalFormatting>
  <conditionalFormatting sqref="D185:M185">
    <cfRule type="cellIs" dxfId="533" priority="249" stopIfTrue="1" operator="lessThan">
      <formula>0</formula>
    </cfRule>
  </conditionalFormatting>
  <conditionalFormatting sqref="R185">
    <cfRule type="cellIs" dxfId="532" priority="247" stopIfTrue="1" operator="lessThan">
      <formula>0</formula>
    </cfRule>
  </conditionalFormatting>
  <conditionalFormatting sqref="R185">
    <cfRule type="cellIs" dxfId="531" priority="246" stopIfTrue="1" operator="lessThan">
      <formula>0</formula>
    </cfRule>
  </conditionalFormatting>
  <conditionalFormatting sqref="T185:AC185">
    <cfRule type="cellIs" dxfId="530" priority="245" stopIfTrue="1" operator="lessThan">
      <formula>0</formula>
    </cfRule>
  </conditionalFormatting>
  <conditionalFormatting sqref="T185:AC185">
    <cfRule type="cellIs" dxfId="529" priority="244" stopIfTrue="1" operator="lessThan">
      <formula>0</formula>
    </cfRule>
  </conditionalFormatting>
  <conditionalFormatting sqref="N185:Q185">
    <cfRule type="cellIs" dxfId="528" priority="243" stopIfTrue="1" operator="lessThan">
      <formula>0</formula>
    </cfRule>
  </conditionalFormatting>
  <conditionalFormatting sqref="N185:Q185">
    <cfRule type="cellIs" dxfId="527" priority="242" stopIfTrue="1" operator="lessThan">
      <formula>0</formula>
    </cfRule>
  </conditionalFormatting>
  <conditionalFormatting sqref="AD185:AI185">
    <cfRule type="cellIs" dxfId="526" priority="241" stopIfTrue="1" operator="lessThan">
      <formula>0</formula>
    </cfRule>
  </conditionalFormatting>
  <conditionalFormatting sqref="AD185:AI185">
    <cfRule type="cellIs" dxfId="525" priority="240" stopIfTrue="1" operator="lessThan">
      <formula>0</formula>
    </cfRule>
  </conditionalFormatting>
  <conditionalFormatting sqref="AK185 AM185">
    <cfRule type="cellIs" dxfId="524" priority="239" stopIfTrue="1" operator="lessThan">
      <formula>0</formula>
    </cfRule>
  </conditionalFormatting>
  <conditionalFormatting sqref="AK185 AM185">
    <cfRule type="cellIs" dxfId="523" priority="238" stopIfTrue="1" operator="lessThan">
      <formula>0</formula>
    </cfRule>
  </conditionalFormatting>
  <conditionalFormatting sqref="S185">
    <cfRule type="cellIs" dxfId="522" priority="237" stopIfTrue="1" operator="lessThan">
      <formula>0</formula>
    </cfRule>
  </conditionalFormatting>
  <conditionalFormatting sqref="S185">
    <cfRule type="cellIs" dxfId="521" priority="236" stopIfTrue="1" operator="lessThan">
      <formula>0</formula>
    </cfRule>
  </conditionalFormatting>
  <conditionalFormatting sqref="AJ185">
    <cfRule type="cellIs" dxfId="520" priority="235" stopIfTrue="1" operator="lessThan">
      <formula>0</formula>
    </cfRule>
  </conditionalFormatting>
  <conditionalFormatting sqref="AJ185">
    <cfRule type="cellIs" dxfId="519" priority="234" stopIfTrue="1" operator="lessThan">
      <formula>0</formula>
    </cfRule>
  </conditionalFormatting>
  <conditionalFormatting sqref="AL185">
    <cfRule type="cellIs" dxfId="518" priority="233" stopIfTrue="1" operator="lessThan">
      <formula>0</formula>
    </cfRule>
  </conditionalFormatting>
  <conditionalFormatting sqref="AL185">
    <cfRule type="cellIs" dxfId="517" priority="232" stopIfTrue="1" operator="lessThan">
      <formula>0</formula>
    </cfRule>
  </conditionalFormatting>
  <conditionalFormatting sqref="R206">
    <cfRule type="cellIs" dxfId="516" priority="231" stopIfTrue="1" operator="lessThan">
      <formula>0</formula>
    </cfRule>
  </conditionalFormatting>
  <conditionalFormatting sqref="R206">
    <cfRule type="cellIs" dxfId="515" priority="230" stopIfTrue="1" operator="lessThan">
      <formula>0</formula>
    </cfRule>
  </conditionalFormatting>
  <conditionalFormatting sqref="T206:U206 X206:Y206">
    <cfRule type="cellIs" dxfId="514" priority="227" stopIfTrue="1" operator="lessThan">
      <formula>0</formula>
    </cfRule>
  </conditionalFormatting>
  <conditionalFormatting sqref="T206:U206 X206:Y206">
    <cfRule type="cellIs" dxfId="513" priority="226" stopIfTrue="1" operator="lessThan">
      <formula>0</formula>
    </cfRule>
  </conditionalFormatting>
  <conditionalFormatting sqref="S206">
    <cfRule type="cellIs" dxfId="512" priority="229" stopIfTrue="1" operator="lessThan">
      <formula>0</formula>
    </cfRule>
  </conditionalFormatting>
  <conditionalFormatting sqref="S206">
    <cfRule type="cellIs" dxfId="511" priority="228" stopIfTrue="1" operator="lessThan">
      <formula>0</formula>
    </cfRule>
  </conditionalFormatting>
  <conditionalFormatting sqref="AM206">
    <cfRule type="cellIs" dxfId="510" priority="217" stopIfTrue="1" operator="lessThan">
      <formula>0</formula>
    </cfRule>
  </conditionalFormatting>
  <conditionalFormatting sqref="AM206">
    <cfRule type="cellIs" dxfId="509" priority="216" stopIfTrue="1" operator="lessThan">
      <formula>0</formula>
    </cfRule>
  </conditionalFormatting>
  <conditionalFormatting sqref="AA206 AC206">
    <cfRule type="cellIs" dxfId="508" priority="225" stopIfTrue="1" operator="lessThan">
      <formula>0</formula>
    </cfRule>
  </conditionalFormatting>
  <conditionalFormatting sqref="AA206 AC206">
    <cfRule type="cellIs" dxfId="507" priority="224" stopIfTrue="1" operator="lessThan">
      <formula>0</formula>
    </cfRule>
  </conditionalFormatting>
  <conditionalFormatting sqref="AB206">
    <cfRule type="cellIs" dxfId="506" priority="221" stopIfTrue="1" operator="lessThan">
      <formula>0</formula>
    </cfRule>
  </conditionalFormatting>
  <conditionalFormatting sqref="AB206">
    <cfRule type="cellIs" dxfId="505" priority="220" stopIfTrue="1" operator="lessThan">
      <formula>0</formula>
    </cfRule>
  </conditionalFormatting>
  <conditionalFormatting sqref="AD206:AF206 AH206:AI206">
    <cfRule type="cellIs" dxfId="504" priority="223" stopIfTrue="1" operator="lessThan">
      <formula>0</formula>
    </cfRule>
  </conditionalFormatting>
  <conditionalFormatting sqref="AD206:AF206 AH206:AI206">
    <cfRule type="cellIs" dxfId="503" priority="222" stopIfTrue="1" operator="lessThan">
      <formula>0</formula>
    </cfRule>
  </conditionalFormatting>
  <conditionalFormatting sqref="Z206">
    <cfRule type="cellIs" dxfId="502" priority="219" stopIfTrue="1" operator="lessThan">
      <formula>0</formula>
    </cfRule>
  </conditionalFormatting>
  <conditionalFormatting sqref="Z206">
    <cfRule type="cellIs" dxfId="501" priority="218" stopIfTrue="1" operator="lessThan">
      <formula>0</formula>
    </cfRule>
  </conditionalFormatting>
  <conditionalFormatting sqref="AG206">
    <cfRule type="cellIs" dxfId="500" priority="215" stopIfTrue="1" operator="lessThan">
      <formula>0</formula>
    </cfRule>
  </conditionalFormatting>
  <conditionalFormatting sqref="AG206">
    <cfRule type="cellIs" dxfId="499" priority="214" stopIfTrue="1" operator="lessThan">
      <formula>0</formula>
    </cfRule>
  </conditionalFormatting>
  <conditionalFormatting sqref="AL206">
    <cfRule type="cellIs" dxfId="498" priority="213" stopIfTrue="1" operator="lessThan">
      <formula>0</formula>
    </cfRule>
  </conditionalFormatting>
  <conditionalFormatting sqref="AL206">
    <cfRule type="cellIs" dxfId="497" priority="212" stopIfTrue="1" operator="lessThan">
      <formula>0</formula>
    </cfRule>
  </conditionalFormatting>
  <conditionalFormatting sqref="Q206">
    <cfRule type="cellIs" dxfId="496" priority="210" stopIfTrue="1" operator="lessThan">
      <formula>0</formula>
    </cfRule>
  </conditionalFormatting>
  <conditionalFormatting sqref="Q206">
    <cfRule type="cellIs" dxfId="495" priority="211" stopIfTrue="1" operator="lessThan">
      <formula>0</formula>
    </cfRule>
  </conditionalFormatting>
  <conditionalFormatting sqref="W206">
    <cfRule type="cellIs" dxfId="494" priority="209" stopIfTrue="1" operator="lessThan">
      <formula>0</formula>
    </cfRule>
  </conditionalFormatting>
  <conditionalFormatting sqref="W206">
    <cfRule type="cellIs" dxfId="493" priority="208" stopIfTrue="1" operator="lessThan">
      <formula>0</formula>
    </cfRule>
  </conditionalFormatting>
  <conditionalFormatting sqref="V206">
    <cfRule type="cellIs" dxfId="492" priority="207" stopIfTrue="1" operator="lessThan">
      <formula>0</formula>
    </cfRule>
  </conditionalFormatting>
  <conditionalFormatting sqref="V206">
    <cfRule type="cellIs" dxfId="491" priority="206" stopIfTrue="1" operator="lessThan">
      <formula>0</formula>
    </cfRule>
  </conditionalFormatting>
  <conditionalFormatting sqref="D207:M207">
    <cfRule type="cellIs" dxfId="490" priority="204" stopIfTrue="1" operator="lessThan">
      <formula>0</formula>
    </cfRule>
  </conditionalFormatting>
  <conditionalFormatting sqref="D207:M207">
    <cfRule type="cellIs" dxfId="489" priority="205" stopIfTrue="1" operator="lessThan">
      <formula>0</formula>
    </cfRule>
  </conditionalFormatting>
  <conditionalFormatting sqref="Q207">
    <cfRule type="cellIs" dxfId="488" priority="202" stopIfTrue="1" operator="lessThan">
      <formula>0</formula>
    </cfRule>
  </conditionalFormatting>
  <conditionalFormatting sqref="Q207">
    <cfRule type="cellIs" dxfId="487" priority="203" stopIfTrue="1" operator="lessThan">
      <formula>0</formula>
    </cfRule>
  </conditionalFormatting>
  <conditionalFormatting sqref="R207">
    <cfRule type="cellIs" dxfId="486" priority="201" stopIfTrue="1" operator="lessThan">
      <formula>0</formula>
    </cfRule>
  </conditionalFormatting>
  <conditionalFormatting sqref="R207">
    <cfRule type="cellIs" dxfId="485" priority="200" stopIfTrue="1" operator="lessThan">
      <formula>0</formula>
    </cfRule>
  </conditionalFormatting>
  <conditionalFormatting sqref="T207:U207 X207:Y207">
    <cfRule type="cellIs" dxfId="484" priority="197" stopIfTrue="1" operator="lessThan">
      <formula>0</formula>
    </cfRule>
  </conditionalFormatting>
  <conditionalFormatting sqref="T207:U207 X207:Y207">
    <cfRule type="cellIs" dxfId="483" priority="196" stopIfTrue="1" operator="lessThan">
      <formula>0</formula>
    </cfRule>
  </conditionalFormatting>
  <conditionalFormatting sqref="S207">
    <cfRule type="cellIs" dxfId="482" priority="199" stopIfTrue="1" operator="lessThan">
      <formula>0</formula>
    </cfRule>
  </conditionalFormatting>
  <conditionalFormatting sqref="S207">
    <cfRule type="cellIs" dxfId="481" priority="198" stopIfTrue="1" operator="lessThan">
      <formula>0</formula>
    </cfRule>
  </conditionalFormatting>
  <conditionalFormatting sqref="AA207">
    <cfRule type="cellIs" dxfId="480" priority="195" stopIfTrue="1" operator="lessThan">
      <formula>0</formula>
    </cfRule>
  </conditionalFormatting>
  <conditionalFormatting sqref="AA207">
    <cfRule type="cellIs" dxfId="479" priority="194" stopIfTrue="1" operator="lessThan">
      <formula>0</formula>
    </cfRule>
  </conditionalFormatting>
  <conditionalFormatting sqref="AB207">
    <cfRule type="cellIs" dxfId="478" priority="193" stopIfTrue="1" operator="lessThan">
      <formula>0</formula>
    </cfRule>
  </conditionalFormatting>
  <conditionalFormatting sqref="AB207">
    <cfRule type="cellIs" dxfId="477" priority="192" stopIfTrue="1" operator="lessThan">
      <formula>0</formula>
    </cfRule>
  </conditionalFormatting>
  <conditionalFormatting sqref="Z207">
    <cfRule type="cellIs" dxfId="476" priority="191" stopIfTrue="1" operator="lessThan">
      <formula>0</formula>
    </cfRule>
  </conditionalFormatting>
  <conditionalFormatting sqref="Z207">
    <cfRule type="cellIs" dxfId="475" priority="190" stopIfTrue="1" operator="lessThan">
      <formula>0</formula>
    </cfRule>
  </conditionalFormatting>
  <conditionalFormatting sqref="AM207">
    <cfRule type="cellIs" dxfId="474" priority="185" stopIfTrue="1" operator="lessThan">
      <formula>0</formula>
    </cfRule>
  </conditionalFormatting>
  <conditionalFormatting sqref="AM207">
    <cfRule type="cellIs" dxfId="473" priority="184" stopIfTrue="1" operator="lessThan">
      <formula>0</formula>
    </cfRule>
  </conditionalFormatting>
  <conditionalFormatting sqref="AC207">
    <cfRule type="cellIs" dxfId="472" priority="189" stopIfTrue="1" operator="lessThan">
      <formula>0</formula>
    </cfRule>
  </conditionalFormatting>
  <conditionalFormatting sqref="AC207">
    <cfRule type="cellIs" dxfId="471" priority="188" stopIfTrue="1" operator="lessThan">
      <formula>0</formula>
    </cfRule>
  </conditionalFormatting>
  <conditionalFormatting sqref="AD207:AF207 AH207:AI207">
    <cfRule type="cellIs" dxfId="470" priority="187" stopIfTrue="1" operator="lessThan">
      <formula>0</formula>
    </cfRule>
  </conditionalFormatting>
  <conditionalFormatting sqref="AD207:AF207 AH207:AI207">
    <cfRule type="cellIs" dxfId="469" priority="186" stopIfTrue="1" operator="lessThan">
      <formula>0</formula>
    </cfRule>
  </conditionalFormatting>
  <conditionalFormatting sqref="AG207">
    <cfRule type="cellIs" dxfId="468" priority="183" stopIfTrue="1" operator="lessThan">
      <formula>0</formula>
    </cfRule>
  </conditionalFormatting>
  <conditionalFormatting sqref="AG207">
    <cfRule type="cellIs" dxfId="467" priority="182" stopIfTrue="1" operator="lessThan">
      <formula>0</formula>
    </cfRule>
  </conditionalFormatting>
  <conditionalFormatting sqref="AL207">
    <cfRule type="cellIs" dxfId="466" priority="181" stopIfTrue="1" operator="lessThan">
      <formula>0</formula>
    </cfRule>
  </conditionalFormatting>
  <conditionalFormatting sqref="AL207">
    <cfRule type="cellIs" dxfId="465" priority="180" stopIfTrue="1" operator="lessThan">
      <formula>0</formula>
    </cfRule>
  </conditionalFormatting>
  <conditionalFormatting sqref="V207">
    <cfRule type="cellIs" dxfId="464" priority="179" stopIfTrue="1" operator="lessThan">
      <formula>0</formula>
    </cfRule>
  </conditionalFormatting>
  <conditionalFormatting sqref="V207">
    <cfRule type="cellIs" dxfId="463" priority="178" stopIfTrue="1" operator="lessThan">
      <formula>0</formula>
    </cfRule>
  </conditionalFormatting>
  <conditionalFormatting sqref="W207">
    <cfRule type="cellIs" dxfId="462" priority="177" stopIfTrue="1" operator="lessThan">
      <formula>0</formula>
    </cfRule>
  </conditionalFormatting>
  <conditionalFormatting sqref="W207">
    <cfRule type="cellIs" dxfId="461" priority="176" stopIfTrue="1" operator="lessThan">
      <formula>0</formula>
    </cfRule>
  </conditionalFormatting>
  <conditionalFormatting sqref="N207:P207">
    <cfRule type="cellIs" dxfId="460" priority="175" stopIfTrue="1" operator="lessThan">
      <formula>0</formula>
    </cfRule>
  </conditionalFormatting>
  <conditionalFormatting sqref="N207:P207">
    <cfRule type="cellIs" dxfId="459" priority="174" stopIfTrue="1" operator="lessThan">
      <formula>0</formula>
    </cfRule>
  </conditionalFormatting>
  <conditionalFormatting sqref="E208:M208">
    <cfRule type="cellIs" dxfId="458" priority="172" stopIfTrue="1" operator="lessThan">
      <formula>0</formula>
    </cfRule>
  </conditionalFormatting>
  <conditionalFormatting sqref="E208:M208">
    <cfRule type="cellIs" dxfId="457" priority="173" stopIfTrue="1" operator="lessThan">
      <formula>0</formula>
    </cfRule>
  </conditionalFormatting>
  <conditionalFormatting sqref="R208">
    <cfRule type="cellIs" dxfId="456" priority="171" stopIfTrue="1" operator="lessThan">
      <formula>0</formula>
    </cfRule>
  </conditionalFormatting>
  <conditionalFormatting sqref="R208">
    <cfRule type="cellIs" dxfId="455" priority="170" stopIfTrue="1" operator="lessThan">
      <formula>0</formula>
    </cfRule>
  </conditionalFormatting>
  <conditionalFormatting sqref="T208:U208 X208:Y208">
    <cfRule type="cellIs" dxfId="454" priority="167" stopIfTrue="1" operator="lessThan">
      <formula>0</formula>
    </cfRule>
  </conditionalFormatting>
  <conditionalFormatting sqref="T208:U208 X208:Y208">
    <cfRule type="cellIs" dxfId="453" priority="166" stopIfTrue="1" operator="lessThan">
      <formula>0</formula>
    </cfRule>
  </conditionalFormatting>
  <conditionalFormatting sqref="S208">
    <cfRule type="cellIs" dxfId="452" priority="169" stopIfTrue="1" operator="lessThan">
      <formula>0</formula>
    </cfRule>
  </conditionalFormatting>
  <conditionalFormatting sqref="S208">
    <cfRule type="cellIs" dxfId="451" priority="168" stopIfTrue="1" operator="lessThan">
      <formula>0</formula>
    </cfRule>
  </conditionalFormatting>
  <conditionalFormatting sqref="Z208">
    <cfRule type="cellIs" dxfId="450" priority="165" stopIfTrue="1" operator="lessThan">
      <formula>0</formula>
    </cfRule>
  </conditionalFormatting>
  <conditionalFormatting sqref="Z208">
    <cfRule type="cellIs" dxfId="449" priority="164" stopIfTrue="1" operator="lessThan">
      <formula>0</formula>
    </cfRule>
  </conditionalFormatting>
  <conditionalFormatting sqref="V208">
    <cfRule type="cellIs" dxfId="448" priority="163" stopIfTrue="1" operator="lessThan">
      <formula>0</formula>
    </cfRule>
  </conditionalFormatting>
  <conditionalFormatting sqref="V208">
    <cfRule type="cellIs" dxfId="447" priority="162" stopIfTrue="1" operator="lessThan">
      <formula>0</formula>
    </cfRule>
  </conditionalFormatting>
  <conditionalFormatting sqref="W208">
    <cfRule type="cellIs" dxfId="446" priority="161" stopIfTrue="1" operator="lessThan">
      <formula>0</formula>
    </cfRule>
  </conditionalFormatting>
  <conditionalFormatting sqref="W208">
    <cfRule type="cellIs" dxfId="445" priority="160" stopIfTrue="1" operator="lessThan">
      <formula>0</formula>
    </cfRule>
  </conditionalFormatting>
  <conditionalFormatting sqref="AA208">
    <cfRule type="cellIs" dxfId="444" priority="159" stopIfTrue="1" operator="lessThan">
      <formula>0</formula>
    </cfRule>
  </conditionalFormatting>
  <conditionalFormatting sqref="AA208">
    <cfRule type="cellIs" dxfId="443" priority="158" stopIfTrue="1" operator="lessThan">
      <formula>0</formula>
    </cfRule>
  </conditionalFormatting>
  <conditionalFormatting sqref="AB208">
    <cfRule type="cellIs" dxfId="442" priority="157" stopIfTrue="1" operator="lessThan">
      <formula>0</formula>
    </cfRule>
  </conditionalFormatting>
  <conditionalFormatting sqref="AB208">
    <cfRule type="cellIs" dxfId="441" priority="156" stopIfTrue="1" operator="lessThan">
      <formula>0</formula>
    </cfRule>
  </conditionalFormatting>
  <conditionalFormatting sqref="AM208">
    <cfRule type="cellIs" dxfId="440" priority="151" stopIfTrue="1" operator="lessThan">
      <formula>0</formula>
    </cfRule>
  </conditionalFormatting>
  <conditionalFormatting sqref="AM208">
    <cfRule type="cellIs" dxfId="439" priority="150" stopIfTrue="1" operator="lessThan">
      <formula>0</formula>
    </cfRule>
  </conditionalFormatting>
  <conditionalFormatting sqref="AC208">
    <cfRule type="cellIs" dxfId="438" priority="155" stopIfTrue="1" operator="lessThan">
      <formula>0</formula>
    </cfRule>
  </conditionalFormatting>
  <conditionalFormatting sqref="AC208">
    <cfRule type="cellIs" dxfId="437" priority="154" stopIfTrue="1" operator="lessThan">
      <formula>0</formula>
    </cfRule>
  </conditionalFormatting>
  <conditionalFormatting sqref="AD208:AF208 AH208:AI208">
    <cfRule type="cellIs" dxfId="436" priority="153" stopIfTrue="1" operator="lessThan">
      <formula>0</formula>
    </cfRule>
  </conditionalFormatting>
  <conditionalFormatting sqref="AD208:AF208 AH208:AI208">
    <cfRule type="cellIs" dxfId="435" priority="152" stopIfTrue="1" operator="lessThan">
      <formula>0</formula>
    </cfRule>
  </conditionalFormatting>
  <conditionalFormatting sqref="AG208">
    <cfRule type="cellIs" dxfId="434" priority="149" stopIfTrue="1" operator="lessThan">
      <formula>0</formula>
    </cfRule>
  </conditionalFormatting>
  <conditionalFormatting sqref="AG208">
    <cfRule type="cellIs" dxfId="433" priority="148" stopIfTrue="1" operator="lessThan">
      <formula>0</formula>
    </cfRule>
  </conditionalFormatting>
  <conditionalFormatting sqref="AL208">
    <cfRule type="cellIs" dxfId="432" priority="147" stopIfTrue="1" operator="lessThan">
      <formula>0</formula>
    </cfRule>
  </conditionalFormatting>
  <conditionalFormatting sqref="AL208">
    <cfRule type="cellIs" dxfId="431" priority="146" stopIfTrue="1" operator="lessThan">
      <formula>0</formula>
    </cfRule>
  </conditionalFormatting>
  <conditionalFormatting sqref="Q208">
    <cfRule type="cellIs" dxfId="430" priority="145" stopIfTrue="1" operator="lessThan">
      <formula>0</formula>
    </cfRule>
  </conditionalFormatting>
  <conditionalFormatting sqref="Q208">
    <cfRule type="cellIs" dxfId="429" priority="144" stopIfTrue="1" operator="lessThan">
      <formula>0</formula>
    </cfRule>
  </conditionalFormatting>
  <conditionalFormatting sqref="N208:P208">
    <cfRule type="cellIs" dxfId="428" priority="142" stopIfTrue="1" operator="lessThan">
      <formula>0</formula>
    </cfRule>
  </conditionalFormatting>
  <conditionalFormatting sqref="N208:P208">
    <cfRule type="cellIs" dxfId="427" priority="143" stopIfTrue="1" operator="lessThan">
      <formula>0</formula>
    </cfRule>
  </conditionalFormatting>
  <conditionalFormatting sqref="D208">
    <cfRule type="cellIs" dxfId="426" priority="140" stopIfTrue="1" operator="lessThan">
      <formula>0</formula>
    </cfRule>
  </conditionalFormatting>
  <conditionalFormatting sqref="D208">
    <cfRule type="cellIs" dxfId="425" priority="141" stopIfTrue="1" operator="lessThan">
      <formula>0</formula>
    </cfRule>
  </conditionalFormatting>
  <conditionalFormatting sqref="M265 O265:AB265">
    <cfRule type="cellIs" dxfId="424" priority="138" stopIfTrue="1" operator="lessThan">
      <formula>0</formula>
    </cfRule>
  </conditionalFormatting>
  <conditionalFormatting sqref="M265 O265:AB265">
    <cfRule type="cellIs" dxfId="423" priority="139" stopIfTrue="1" operator="lessThan">
      <formula>0</formula>
    </cfRule>
  </conditionalFormatting>
  <conditionalFormatting sqref="AC265">
    <cfRule type="cellIs" dxfId="422" priority="137" stopIfTrue="1" operator="lessThan">
      <formula>0</formula>
    </cfRule>
  </conditionalFormatting>
  <conditionalFormatting sqref="AD265:AF265 AH265">
    <cfRule type="cellIs" dxfId="421" priority="136" stopIfTrue="1" operator="lessThan">
      <formula>0</formula>
    </cfRule>
  </conditionalFormatting>
  <conditionalFormatting sqref="AD265:AF265 AH265:AI265">
    <cfRule type="cellIs" dxfId="420" priority="135" stopIfTrue="1" operator="lessThan">
      <formula>0</formula>
    </cfRule>
  </conditionalFormatting>
  <conditionalFormatting sqref="AM265">
    <cfRule type="cellIs" dxfId="419" priority="134" stopIfTrue="1" operator="lessThan">
      <formula>0</formula>
    </cfRule>
  </conditionalFormatting>
  <conditionalFormatting sqref="AM265">
    <cfRule type="cellIs" dxfId="418" priority="133" stopIfTrue="1" operator="lessThan">
      <formula>0</formula>
    </cfRule>
  </conditionalFormatting>
  <conditionalFormatting sqref="AG265">
    <cfRule type="cellIs" dxfId="417" priority="132" stopIfTrue="1" operator="lessThan">
      <formula>0</formula>
    </cfRule>
  </conditionalFormatting>
  <conditionalFormatting sqref="AG265">
    <cfRule type="cellIs" dxfId="416" priority="131" stopIfTrue="1" operator="lessThan">
      <formula>0</formula>
    </cfRule>
  </conditionalFormatting>
  <conditionalFormatting sqref="N265">
    <cfRule type="cellIs" dxfId="415" priority="130" stopIfTrue="1" operator="lessThan">
      <formula>0</formula>
    </cfRule>
  </conditionalFormatting>
  <conditionalFormatting sqref="N265">
    <cfRule type="cellIs" dxfId="414" priority="129" stopIfTrue="1" operator="lessThan">
      <formula>0</formula>
    </cfRule>
  </conditionalFormatting>
  <conditionalFormatting sqref="U287:AB287">
    <cfRule type="cellIs" dxfId="413" priority="127" stopIfTrue="1" operator="lessThan">
      <formula>0</formula>
    </cfRule>
  </conditionalFormatting>
  <conditionalFormatting sqref="U287:AB287">
    <cfRule type="cellIs" dxfId="412" priority="128" stopIfTrue="1" operator="lessThan">
      <formula>0</formula>
    </cfRule>
  </conditionalFormatting>
  <conditionalFormatting sqref="AC287">
    <cfRule type="cellIs" dxfId="411" priority="126" stopIfTrue="1" operator="lessThan">
      <formula>0</formula>
    </cfRule>
  </conditionalFormatting>
  <conditionalFormatting sqref="AM287">
    <cfRule type="cellIs" dxfId="410" priority="123" stopIfTrue="1" operator="lessThan">
      <formula>0</formula>
    </cfRule>
  </conditionalFormatting>
  <conditionalFormatting sqref="AM287">
    <cfRule type="cellIs" dxfId="409" priority="122" stopIfTrue="1" operator="lessThan">
      <formula>0</formula>
    </cfRule>
  </conditionalFormatting>
  <conditionalFormatting sqref="AD287:AF287 AH287">
    <cfRule type="cellIs" dxfId="408" priority="125" stopIfTrue="1" operator="lessThan">
      <formula>0</formula>
    </cfRule>
  </conditionalFormatting>
  <conditionalFormatting sqref="AD287:AF287 AH287:AI287">
    <cfRule type="cellIs" dxfId="407" priority="124" stopIfTrue="1" operator="lessThan">
      <formula>0</formula>
    </cfRule>
  </conditionalFormatting>
  <conditionalFormatting sqref="AG287">
    <cfRule type="cellIs" dxfId="406" priority="121" stopIfTrue="1" operator="lessThan">
      <formula>0</formula>
    </cfRule>
  </conditionalFormatting>
  <conditionalFormatting sqref="AG287">
    <cfRule type="cellIs" dxfId="405" priority="120" stopIfTrue="1" operator="lessThan">
      <formula>0</formula>
    </cfRule>
  </conditionalFormatting>
  <conditionalFormatting sqref="AL287">
    <cfRule type="cellIs" dxfId="404" priority="119" stopIfTrue="1" operator="lessThan">
      <formula>0</formula>
    </cfRule>
  </conditionalFormatting>
  <conditionalFormatting sqref="AL287">
    <cfRule type="cellIs" dxfId="403" priority="118" stopIfTrue="1" operator="lessThan">
      <formula>0</formula>
    </cfRule>
  </conditionalFormatting>
  <conditionalFormatting sqref="T287">
    <cfRule type="cellIs" dxfId="402" priority="116" stopIfTrue="1" operator="lessThan">
      <formula>0</formula>
    </cfRule>
  </conditionalFormatting>
  <conditionalFormatting sqref="T287">
    <cfRule type="cellIs" dxfId="401" priority="117" stopIfTrue="1" operator="lessThan">
      <formula>0</formula>
    </cfRule>
  </conditionalFormatting>
  <conditionalFormatting sqref="D288:M288 O288:S288">
    <cfRule type="cellIs" dxfId="400" priority="114" stopIfTrue="1" operator="lessThan">
      <formula>0</formula>
    </cfRule>
  </conditionalFormatting>
  <conditionalFormatting sqref="D288:M288 O288:S288">
    <cfRule type="cellIs" dxfId="399" priority="115" stopIfTrue="1" operator="lessThan">
      <formula>0</formula>
    </cfRule>
  </conditionalFormatting>
  <conditionalFormatting sqref="D289:M289 O289:S289">
    <cfRule type="cellIs" dxfId="398" priority="112" stopIfTrue="1" operator="lessThan">
      <formula>0</formula>
    </cfRule>
  </conditionalFormatting>
  <conditionalFormatting sqref="D289:M289 O289:S289">
    <cfRule type="cellIs" dxfId="397" priority="113" stopIfTrue="1" operator="lessThan">
      <formula>0</formula>
    </cfRule>
  </conditionalFormatting>
  <conditionalFormatting sqref="T289">
    <cfRule type="cellIs" dxfId="396" priority="110" stopIfTrue="1" operator="lessThan">
      <formula>0</formula>
    </cfRule>
  </conditionalFormatting>
  <conditionalFormatting sqref="T289">
    <cfRule type="cellIs" dxfId="395" priority="111" stopIfTrue="1" operator="lessThan">
      <formula>0</formula>
    </cfRule>
  </conditionalFormatting>
  <conditionalFormatting sqref="U288:AB288">
    <cfRule type="cellIs" dxfId="394" priority="108" stopIfTrue="1" operator="lessThan">
      <formula>0</formula>
    </cfRule>
  </conditionalFormatting>
  <conditionalFormatting sqref="U288:AB288">
    <cfRule type="cellIs" dxfId="393" priority="109" stopIfTrue="1" operator="lessThan">
      <formula>0</formula>
    </cfRule>
  </conditionalFormatting>
  <conditionalFormatting sqref="AC288">
    <cfRule type="cellIs" dxfId="392" priority="107" stopIfTrue="1" operator="lessThan">
      <formula>0</formula>
    </cfRule>
  </conditionalFormatting>
  <conditionalFormatting sqref="U289:AB289">
    <cfRule type="cellIs" dxfId="391" priority="105" stopIfTrue="1" operator="lessThan">
      <formula>0</formula>
    </cfRule>
  </conditionalFormatting>
  <conditionalFormatting sqref="U289:AB289">
    <cfRule type="cellIs" dxfId="390" priority="106" stopIfTrue="1" operator="lessThan">
      <formula>0</formula>
    </cfRule>
  </conditionalFormatting>
  <conditionalFormatting sqref="AC289">
    <cfRule type="cellIs" dxfId="389" priority="104" stopIfTrue="1" operator="lessThan">
      <formula>0</formula>
    </cfRule>
  </conditionalFormatting>
  <conditionalFormatting sqref="AM288">
    <cfRule type="cellIs" dxfId="388" priority="101" stopIfTrue="1" operator="lessThan">
      <formula>0</formula>
    </cfRule>
  </conditionalFormatting>
  <conditionalFormatting sqref="AM288">
    <cfRule type="cellIs" dxfId="387" priority="100" stopIfTrue="1" operator="lessThan">
      <formula>0</formula>
    </cfRule>
  </conditionalFormatting>
  <conditionalFormatting sqref="AD288:AF288 AH288">
    <cfRule type="cellIs" dxfId="386" priority="103" stopIfTrue="1" operator="lessThan">
      <formula>0</formula>
    </cfRule>
  </conditionalFormatting>
  <conditionalFormatting sqref="AD288:AF288 AH288:AI288">
    <cfRule type="cellIs" dxfId="385" priority="102" stopIfTrue="1" operator="lessThan">
      <formula>0</formula>
    </cfRule>
  </conditionalFormatting>
  <conditionalFormatting sqref="AG288">
    <cfRule type="cellIs" dxfId="384" priority="99" stopIfTrue="1" operator="lessThan">
      <formula>0</formula>
    </cfRule>
  </conditionalFormatting>
  <conditionalFormatting sqref="AG288">
    <cfRule type="cellIs" dxfId="383" priority="98" stopIfTrue="1" operator="lessThan">
      <formula>0</formula>
    </cfRule>
  </conditionalFormatting>
  <conditionalFormatting sqref="AL288">
    <cfRule type="cellIs" dxfId="382" priority="97" stopIfTrue="1" operator="lessThan">
      <formula>0</formula>
    </cfRule>
  </conditionalFormatting>
  <conditionalFormatting sqref="AL288">
    <cfRule type="cellIs" dxfId="381" priority="96" stopIfTrue="1" operator="lessThan">
      <formula>0</formula>
    </cfRule>
  </conditionalFormatting>
  <conditionalFormatting sqref="AM289">
    <cfRule type="cellIs" dxfId="380" priority="93" stopIfTrue="1" operator="lessThan">
      <formula>0</formula>
    </cfRule>
  </conditionalFormatting>
  <conditionalFormatting sqref="AM289">
    <cfRule type="cellIs" dxfId="379" priority="92" stopIfTrue="1" operator="lessThan">
      <formula>0</formula>
    </cfRule>
  </conditionalFormatting>
  <conditionalFormatting sqref="AD289:AF289 AH289">
    <cfRule type="cellIs" dxfId="378" priority="95" stopIfTrue="1" operator="lessThan">
      <formula>0</formula>
    </cfRule>
  </conditionalFormatting>
  <conditionalFormatting sqref="AD289:AF289 AH289:AI289">
    <cfRule type="cellIs" dxfId="377" priority="94" stopIfTrue="1" operator="lessThan">
      <formula>0</formula>
    </cfRule>
  </conditionalFormatting>
  <conditionalFormatting sqref="AG289">
    <cfRule type="cellIs" dxfId="376" priority="91" stopIfTrue="1" operator="lessThan">
      <formula>0</formula>
    </cfRule>
  </conditionalFormatting>
  <conditionalFormatting sqref="AG289">
    <cfRule type="cellIs" dxfId="375" priority="90" stopIfTrue="1" operator="lessThan">
      <formula>0</formula>
    </cfRule>
  </conditionalFormatting>
  <conditionalFormatting sqref="AL289">
    <cfRule type="cellIs" dxfId="374" priority="89" stopIfTrue="1" operator="lessThan">
      <formula>0</formula>
    </cfRule>
  </conditionalFormatting>
  <conditionalFormatting sqref="AL289">
    <cfRule type="cellIs" dxfId="373" priority="88" stopIfTrue="1" operator="lessThan">
      <formula>0</formula>
    </cfRule>
  </conditionalFormatting>
  <conditionalFormatting sqref="T288">
    <cfRule type="cellIs" dxfId="372" priority="86" stopIfTrue="1" operator="lessThan">
      <formula>0</formula>
    </cfRule>
  </conditionalFormatting>
  <conditionalFormatting sqref="T288">
    <cfRule type="cellIs" dxfId="371" priority="87" stopIfTrue="1" operator="lessThan">
      <formula>0</formula>
    </cfRule>
  </conditionalFormatting>
  <conditionalFormatting sqref="D328:S328">
    <cfRule type="cellIs" dxfId="370" priority="84" stopIfTrue="1" operator="lessThan">
      <formula>0</formula>
    </cfRule>
  </conditionalFormatting>
  <conditionalFormatting sqref="D328:S328">
    <cfRule type="cellIs" dxfId="369" priority="85" stopIfTrue="1" operator="lessThan">
      <formula>0</formula>
    </cfRule>
  </conditionalFormatting>
  <conditionalFormatting sqref="U328:AB328">
    <cfRule type="cellIs" dxfId="368" priority="82" stopIfTrue="1" operator="lessThan">
      <formula>0</formula>
    </cfRule>
  </conditionalFormatting>
  <conditionalFormatting sqref="U328:AB328">
    <cfRule type="cellIs" dxfId="367" priority="83" stopIfTrue="1" operator="lessThan">
      <formula>0</formula>
    </cfRule>
  </conditionalFormatting>
  <conditionalFormatting sqref="AC328">
    <cfRule type="cellIs" dxfId="366" priority="81" stopIfTrue="1" operator="lessThan">
      <formula>0</formula>
    </cfRule>
  </conditionalFormatting>
  <conditionalFormatting sqref="AM328">
    <cfRule type="cellIs" dxfId="365" priority="78" stopIfTrue="1" operator="lessThan">
      <formula>0</formula>
    </cfRule>
  </conditionalFormatting>
  <conditionalFormatting sqref="AM328">
    <cfRule type="cellIs" dxfId="364" priority="77" stopIfTrue="1" operator="lessThan">
      <formula>0</formula>
    </cfRule>
  </conditionalFormatting>
  <conditionalFormatting sqref="AD328:AF328 AH328">
    <cfRule type="cellIs" dxfId="363" priority="80" stopIfTrue="1" operator="lessThan">
      <formula>0</formula>
    </cfRule>
  </conditionalFormatting>
  <conditionalFormatting sqref="AD328:AF328 AH328:AI328">
    <cfRule type="cellIs" dxfId="362" priority="79" stopIfTrue="1" operator="lessThan">
      <formula>0</formula>
    </cfRule>
  </conditionalFormatting>
  <conditionalFormatting sqref="AG328">
    <cfRule type="cellIs" dxfId="361" priority="76" stopIfTrue="1" operator="lessThan">
      <formula>0</formula>
    </cfRule>
  </conditionalFormatting>
  <conditionalFormatting sqref="AG328">
    <cfRule type="cellIs" dxfId="360" priority="75" stopIfTrue="1" operator="lessThan">
      <formula>0</formula>
    </cfRule>
  </conditionalFormatting>
  <conditionalFormatting sqref="AL328">
    <cfRule type="cellIs" dxfId="359" priority="74" stopIfTrue="1" operator="lessThan">
      <formula>0</formula>
    </cfRule>
  </conditionalFormatting>
  <conditionalFormatting sqref="AL328">
    <cfRule type="cellIs" dxfId="358" priority="73" stopIfTrue="1" operator="lessThan">
      <formula>0</formula>
    </cfRule>
  </conditionalFormatting>
  <conditionalFormatting sqref="T328">
    <cfRule type="cellIs" dxfId="357" priority="71" stopIfTrue="1" operator="lessThan">
      <formula>0</formula>
    </cfRule>
  </conditionalFormatting>
  <conditionalFormatting sqref="T328">
    <cfRule type="cellIs" dxfId="356" priority="72" stopIfTrue="1" operator="lessThan">
      <formula>0</formula>
    </cfRule>
  </conditionalFormatting>
  <conditionalFormatting sqref="D346:O346">
    <cfRule type="cellIs" dxfId="355" priority="67" stopIfTrue="1" operator="lessThan">
      <formula>0</formula>
    </cfRule>
  </conditionalFormatting>
  <conditionalFormatting sqref="D346:O346">
    <cfRule type="cellIs" dxfId="354" priority="68" stopIfTrue="1" operator="lessThan">
      <formula>0</formula>
    </cfRule>
  </conditionalFormatting>
  <conditionalFormatting sqref="AC346">
    <cfRule type="cellIs" dxfId="353" priority="66" stopIfTrue="1" operator="lessThan">
      <formula>0</formula>
    </cfRule>
  </conditionalFormatting>
  <conditionalFormatting sqref="V346">
    <cfRule type="cellIs" dxfId="352" priority="61" stopIfTrue="1" operator="lessThan">
      <formula>0</formula>
    </cfRule>
  </conditionalFormatting>
  <conditionalFormatting sqref="V346">
    <cfRule type="cellIs" dxfId="351" priority="60" stopIfTrue="1" operator="lessThan">
      <formula>0</formula>
    </cfRule>
  </conditionalFormatting>
  <conditionalFormatting sqref="P346:Q346">
    <cfRule type="cellIs" dxfId="350" priority="59" stopIfTrue="1" operator="lessThan">
      <formula>0</formula>
    </cfRule>
  </conditionalFormatting>
  <conditionalFormatting sqref="P346:Q346">
    <cfRule type="cellIs" dxfId="349" priority="58" stopIfTrue="1" operator="lessThan">
      <formula>0</formula>
    </cfRule>
  </conditionalFormatting>
  <conditionalFormatting sqref="AD346:AF346 AH346">
    <cfRule type="cellIs" dxfId="348" priority="63" stopIfTrue="1" operator="lessThan">
      <formula>0</formula>
    </cfRule>
  </conditionalFormatting>
  <conditionalFormatting sqref="S346 X346">
    <cfRule type="cellIs" dxfId="347" priority="65" stopIfTrue="1" operator="lessThan">
      <formula>0</formula>
    </cfRule>
  </conditionalFormatting>
  <conditionalFormatting sqref="AM346">
    <cfRule type="cellIs" dxfId="346" priority="70" stopIfTrue="1" operator="lessThan">
      <formula>0</formula>
    </cfRule>
  </conditionalFormatting>
  <conditionalFormatting sqref="AM346">
    <cfRule type="cellIs" dxfId="345" priority="69" stopIfTrue="1" operator="lessThan">
      <formula>0</formula>
    </cfRule>
  </conditionalFormatting>
  <conditionalFormatting sqref="R346:U346 W346:AA346">
    <cfRule type="cellIs" dxfId="344" priority="64" stopIfTrue="1" operator="lessThan">
      <formula>0</formula>
    </cfRule>
  </conditionalFormatting>
  <conditionalFormatting sqref="AD346:AF346 AH346:AI346">
    <cfRule type="cellIs" dxfId="343" priority="62" stopIfTrue="1" operator="lessThan">
      <formula>0</formula>
    </cfRule>
  </conditionalFormatting>
  <conditionalFormatting sqref="AG346">
    <cfRule type="cellIs" dxfId="342" priority="57" stopIfTrue="1" operator="lessThan">
      <formula>0</formula>
    </cfRule>
  </conditionalFormatting>
  <conditionalFormatting sqref="AG346">
    <cfRule type="cellIs" dxfId="341" priority="56" stopIfTrue="1" operator="lessThan">
      <formula>0</formula>
    </cfRule>
  </conditionalFormatting>
  <conditionalFormatting sqref="AL346">
    <cfRule type="cellIs" dxfId="340" priority="55" stopIfTrue="1" operator="lessThan">
      <formula>0</formula>
    </cfRule>
  </conditionalFormatting>
  <conditionalFormatting sqref="AL346">
    <cfRule type="cellIs" dxfId="339" priority="54" stopIfTrue="1" operator="lessThan">
      <formula>0</formula>
    </cfRule>
  </conditionalFormatting>
  <conditionalFormatting sqref="AB346">
    <cfRule type="cellIs" dxfId="338" priority="53" stopIfTrue="1" operator="lessThan">
      <formula>0</formula>
    </cfRule>
  </conditionalFormatting>
  <conditionalFormatting sqref="AA346">
    <cfRule type="cellIs" dxfId="337" priority="52" stopIfTrue="1" operator="lessThan">
      <formula>0</formula>
    </cfRule>
  </conditionalFormatting>
  <conditionalFormatting sqref="D380:L380">
    <cfRule type="cellIs" dxfId="336" priority="50" stopIfTrue="1" operator="lessThan">
      <formula>0</formula>
    </cfRule>
  </conditionalFormatting>
  <conditionalFormatting sqref="D380:AB380">
    <cfRule type="cellIs" dxfId="335" priority="51" stopIfTrue="1" operator="lessThan">
      <formula>0</formula>
    </cfRule>
  </conditionalFormatting>
  <conditionalFormatting sqref="AC380">
    <cfRule type="cellIs" dxfId="334" priority="49" stopIfTrue="1" operator="lessThan">
      <formula>0</formula>
    </cfRule>
  </conditionalFormatting>
  <conditionalFormatting sqref="AD380:AF380 AH380">
    <cfRule type="cellIs" dxfId="333" priority="46" stopIfTrue="1" operator="lessThan">
      <formula>0</formula>
    </cfRule>
  </conditionalFormatting>
  <conditionalFormatting sqref="N380:O380 T380:AB380">
    <cfRule type="cellIs" dxfId="332" priority="48" stopIfTrue="1" operator="lessThan">
      <formula>0</formula>
    </cfRule>
  </conditionalFormatting>
  <conditionalFormatting sqref="P380:S380">
    <cfRule type="cellIs" dxfId="331" priority="47" stopIfTrue="1" operator="lessThan">
      <formula>0</formula>
    </cfRule>
  </conditionalFormatting>
  <conditionalFormatting sqref="AD380:AF380 AH380:AI380">
    <cfRule type="cellIs" dxfId="330" priority="45" stopIfTrue="1" operator="lessThan">
      <formula>0</formula>
    </cfRule>
  </conditionalFormatting>
  <conditionalFormatting sqref="M380">
    <cfRule type="cellIs" dxfId="329" priority="44" stopIfTrue="1" operator="lessThan">
      <formula>0</formula>
    </cfRule>
  </conditionalFormatting>
  <conditionalFormatting sqref="AM380">
    <cfRule type="cellIs" dxfId="328" priority="43" stopIfTrue="1" operator="lessThan">
      <formula>0</formula>
    </cfRule>
  </conditionalFormatting>
  <conditionalFormatting sqref="AM380">
    <cfRule type="cellIs" dxfId="327" priority="42" stopIfTrue="1" operator="lessThan">
      <formula>0</formula>
    </cfRule>
  </conditionalFormatting>
  <conditionalFormatting sqref="AG380">
    <cfRule type="cellIs" dxfId="326" priority="41" stopIfTrue="1" operator="lessThan">
      <formula>0</formula>
    </cfRule>
  </conditionalFormatting>
  <conditionalFormatting sqref="AG380">
    <cfRule type="cellIs" dxfId="325" priority="40" stopIfTrue="1" operator="lessThan">
      <formula>0</formula>
    </cfRule>
  </conditionalFormatting>
  <conditionalFormatting sqref="AL380">
    <cfRule type="cellIs" dxfId="324" priority="39" stopIfTrue="1" operator="lessThan">
      <formula>0</formula>
    </cfRule>
  </conditionalFormatting>
  <conditionalFormatting sqref="AL380">
    <cfRule type="cellIs" dxfId="323" priority="38" stopIfTrue="1" operator="lessThan">
      <formula>0</formula>
    </cfRule>
  </conditionalFormatting>
  <conditionalFormatting sqref="P380:Q380">
    <cfRule type="cellIs" dxfId="322" priority="37" stopIfTrue="1" operator="lessThan">
      <formula>0</formula>
    </cfRule>
  </conditionalFormatting>
  <conditionalFormatting sqref="V380">
    <cfRule type="cellIs" dxfId="321" priority="36" stopIfTrue="1" operator="lessThan">
      <formula>0</formula>
    </cfRule>
  </conditionalFormatting>
  <conditionalFormatting sqref="D381:L381">
    <cfRule type="cellIs" dxfId="320" priority="34" stopIfTrue="1" operator="lessThan">
      <formula>0</formula>
    </cfRule>
  </conditionalFormatting>
  <conditionalFormatting sqref="D381:AB381">
    <cfRule type="cellIs" dxfId="319" priority="35" stopIfTrue="1" operator="lessThan">
      <formula>0</formula>
    </cfRule>
  </conditionalFormatting>
  <conditionalFormatting sqref="AC381">
    <cfRule type="cellIs" dxfId="318" priority="33" stopIfTrue="1" operator="lessThan">
      <formula>0</formula>
    </cfRule>
  </conditionalFormatting>
  <conditionalFormatting sqref="AD381:AF381 AH381">
    <cfRule type="cellIs" dxfId="317" priority="30" stopIfTrue="1" operator="lessThan">
      <formula>0</formula>
    </cfRule>
  </conditionalFormatting>
  <conditionalFormatting sqref="N381:O381 T381:AB381">
    <cfRule type="cellIs" dxfId="316" priority="32" stopIfTrue="1" operator="lessThan">
      <formula>0</formula>
    </cfRule>
  </conditionalFormatting>
  <conditionalFormatting sqref="P381:S381">
    <cfRule type="cellIs" dxfId="315" priority="31" stopIfTrue="1" operator="lessThan">
      <formula>0</formula>
    </cfRule>
  </conditionalFormatting>
  <conditionalFormatting sqref="AD381:AF381 AH381:AI381">
    <cfRule type="cellIs" dxfId="314" priority="29" stopIfTrue="1" operator="lessThan">
      <formula>0</formula>
    </cfRule>
  </conditionalFormatting>
  <conditionalFormatting sqref="M381">
    <cfRule type="cellIs" dxfId="313" priority="28" stopIfTrue="1" operator="lessThan">
      <formula>0</formula>
    </cfRule>
  </conditionalFormatting>
  <conditionalFormatting sqref="AM381">
    <cfRule type="cellIs" dxfId="312" priority="27" stopIfTrue="1" operator="lessThan">
      <formula>0</formula>
    </cfRule>
  </conditionalFormatting>
  <conditionalFormatting sqref="AM381">
    <cfRule type="cellIs" dxfId="311" priority="26" stopIfTrue="1" operator="lessThan">
      <formula>0</formula>
    </cfRule>
  </conditionalFormatting>
  <conditionalFormatting sqref="AG381">
    <cfRule type="cellIs" dxfId="310" priority="25" stopIfTrue="1" operator="lessThan">
      <formula>0</formula>
    </cfRule>
  </conditionalFormatting>
  <conditionalFormatting sqref="AG381">
    <cfRule type="cellIs" dxfId="309" priority="24" stopIfTrue="1" operator="lessThan">
      <formula>0</formula>
    </cfRule>
  </conditionalFormatting>
  <conditionalFormatting sqref="AL381">
    <cfRule type="cellIs" dxfId="308" priority="23" stopIfTrue="1" operator="lessThan">
      <formula>0</formula>
    </cfRule>
  </conditionalFormatting>
  <conditionalFormatting sqref="AL381">
    <cfRule type="cellIs" dxfId="307" priority="22" stopIfTrue="1" operator="lessThan">
      <formula>0</formula>
    </cfRule>
  </conditionalFormatting>
  <conditionalFormatting sqref="P381:Q381">
    <cfRule type="cellIs" dxfId="306" priority="21" stopIfTrue="1" operator="lessThan">
      <formula>0</formula>
    </cfRule>
  </conditionalFormatting>
  <conditionalFormatting sqref="V381">
    <cfRule type="cellIs" dxfId="305" priority="20" stopIfTrue="1" operator="lessThan">
      <formula>0</formula>
    </cfRule>
  </conditionalFormatting>
  <conditionalFormatting sqref="AA345">
    <cfRule type="cellIs" dxfId="304" priority="19" stopIfTrue="1" operator="lessThan">
      <formula>0</formula>
    </cfRule>
  </conditionalFormatting>
  <conditionalFormatting sqref="AA345">
    <cfRule type="cellIs" dxfId="303" priority="18" stopIfTrue="1" operator="lessThan">
      <formula>0</formula>
    </cfRule>
  </conditionalFormatting>
  <conditionalFormatting sqref="N287:N289">
    <cfRule type="cellIs" dxfId="302" priority="16" stopIfTrue="1" operator="lessThan">
      <formula>0</formula>
    </cfRule>
  </conditionalFormatting>
  <conditionalFormatting sqref="N287:N289">
    <cfRule type="cellIs" dxfId="301" priority="17" stopIfTrue="1" operator="lessThan">
      <formula>0</formula>
    </cfRule>
  </conditionalFormatting>
  <conditionalFormatting sqref="AL298">
    <cfRule type="cellIs" dxfId="300" priority="15" stopIfTrue="1" operator="lessThan">
      <formula>0</formula>
    </cfRule>
  </conditionalFormatting>
  <conditionalFormatting sqref="AL37">
    <cfRule type="cellIs" dxfId="299" priority="14" stopIfTrue="1" operator="lessThan">
      <formula>0</formula>
    </cfRule>
  </conditionalFormatting>
  <conditionalFormatting sqref="AL37">
    <cfRule type="cellIs" dxfId="298" priority="13" stopIfTrue="1" operator="lessThan">
      <formula>0</formula>
    </cfRule>
  </conditionalFormatting>
  <conditionalFormatting sqref="AK37">
    <cfRule type="cellIs" dxfId="297" priority="12" stopIfTrue="1" operator="lessThan">
      <formula>0</formula>
    </cfRule>
  </conditionalFormatting>
  <conditionalFormatting sqref="AK37">
    <cfRule type="cellIs" dxfId="296" priority="11" stopIfTrue="1" operator="lessThan">
      <formula>0</formula>
    </cfRule>
  </conditionalFormatting>
  <conditionalFormatting sqref="AJ37">
    <cfRule type="cellIs" dxfId="295" priority="10" stopIfTrue="1" operator="lessThan">
      <formula>0</formula>
    </cfRule>
  </conditionalFormatting>
  <conditionalFormatting sqref="AJ37">
    <cfRule type="cellIs" dxfId="294" priority="9" stopIfTrue="1" operator="lessThan">
      <formula>0</formula>
    </cfRule>
  </conditionalFormatting>
  <conditionalFormatting sqref="AL55">
    <cfRule type="cellIs" dxfId="293" priority="8" stopIfTrue="1" operator="lessThan">
      <formula>0</formula>
    </cfRule>
  </conditionalFormatting>
  <conditionalFormatting sqref="AJ263:AL263">
    <cfRule type="cellIs" dxfId="292" priority="7" stopIfTrue="1" operator="lessThan">
      <formula>0</formula>
    </cfRule>
  </conditionalFormatting>
  <conditionalFormatting sqref="AJ263:AL263">
    <cfRule type="cellIs" dxfId="291" priority="6" stopIfTrue="1" operator="lessThan">
      <formula>0</formula>
    </cfRule>
  </conditionalFormatting>
  <conditionalFormatting sqref="AJ265:AL265">
    <cfRule type="cellIs" dxfId="290" priority="5" stopIfTrue="1" operator="lessThan">
      <formula>0</formula>
    </cfRule>
  </conditionalFormatting>
  <conditionalFormatting sqref="AJ265:AL265">
    <cfRule type="cellIs" dxfId="289" priority="4" stopIfTrue="1" operator="lessThan">
      <formula>0</formula>
    </cfRule>
  </conditionalFormatting>
  <conditionalFormatting sqref="AJ298:AK298">
    <cfRule type="cellIs" dxfId="288" priority="3" stopIfTrue="1" operator="lessThan">
      <formula>0</formula>
    </cfRule>
  </conditionalFormatting>
  <conditionalFormatting sqref="X363">
    <cfRule type="cellIs" dxfId="287" priority="2" stopIfTrue="1" operator="lessThan">
      <formula>0</formula>
    </cfRule>
  </conditionalFormatting>
  <conditionalFormatting sqref="X363">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topLeftCell="A49" zoomScale="48" zoomScaleNormal="48" zoomScaleSheetLayoutView="37" workbookViewId="0">
      <selection activeCell="B15" sqref="B15"/>
    </sheetView>
  </sheetViews>
  <sheetFormatPr defaultColWidth="9.28515625" defaultRowHeight="12.75"/>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c r="A1" s="75"/>
      <c r="AC1" s="49"/>
      <c r="AD1" s="49"/>
      <c r="AE1" s="49"/>
      <c r="AF1" s="49"/>
      <c r="AG1" s="49"/>
      <c r="AH1" s="49"/>
      <c r="AI1" s="49"/>
    </row>
    <row r="2" spans="1:148" s="28" customFormat="1" ht="27.6" customHeight="1">
      <c r="A2" s="582" t="s">
        <v>318</v>
      </c>
      <c r="B2" s="583"/>
      <c r="C2" s="584" t="str">
        <f>IF('Титул ф.1-АП'!D25=0," ",'Титул ф.1-АП'!D25)</f>
        <v>Красноармейский городской суд</v>
      </c>
      <c r="D2" s="584"/>
      <c r="E2" s="584"/>
      <c r="F2" s="584"/>
      <c r="G2" s="584"/>
      <c r="H2" s="584"/>
      <c r="I2" s="584"/>
      <c r="J2" s="584"/>
      <c r="K2" s="76"/>
      <c r="L2" s="76"/>
      <c r="M2" s="77"/>
      <c r="N2" s="19"/>
      <c r="O2" s="19"/>
      <c r="P2" s="19"/>
      <c r="Q2" s="19"/>
      <c r="R2" s="19"/>
      <c r="S2" s="20"/>
      <c r="T2" s="21"/>
      <c r="W2" s="49"/>
      <c r="X2" s="49"/>
      <c r="Y2" s="49"/>
      <c r="Z2" s="49"/>
      <c r="AA2" s="49"/>
      <c r="AB2" s="49"/>
      <c r="AC2" s="49"/>
    </row>
    <row r="3" spans="1:148"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c r="A4" s="585" t="s">
        <v>1189</v>
      </c>
      <c r="B4" s="585"/>
      <c r="C4" s="315"/>
      <c r="D4" s="315"/>
      <c r="E4" s="315"/>
      <c r="F4" s="580" t="s">
        <v>1190</v>
      </c>
      <c r="G4" s="580"/>
      <c r="H4" s="580"/>
      <c r="I4" s="580"/>
      <c r="J4" s="580"/>
      <c r="K4" s="393"/>
      <c r="L4" s="393"/>
      <c r="M4" s="394"/>
      <c r="N4" s="394"/>
      <c r="O4" s="162"/>
      <c r="P4" s="162"/>
      <c r="Q4" s="162"/>
      <c r="R4" s="162"/>
      <c r="S4" s="162"/>
      <c r="T4" s="162"/>
      <c r="U4" s="163"/>
      <c r="V4" s="163"/>
      <c r="W4" s="163"/>
      <c r="X4" s="163"/>
      <c r="Y4" s="163"/>
      <c r="Z4" s="163"/>
      <c r="AA4" s="163"/>
      <c r="AB4" s="163"/>
      <c r="AC4" s="163"/>
      <c r="AD4" s="164"/>
      <c r="AE4" s="164"/>
      <c r="AF4" s="165"/>
      <c r="AG4" s="165"/>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3"/>
      <c r="EO4" s="163"/>
      <c r="EP4" s="163"/>
      <c r="EQ4" s="163"/>
      <c r="ER4" s="163"/>
    </row>
    <row r="5" spans="1:148" ht="97.5" customHeight="1">
      <c r="A5" s="586" t="s">
        <v>12063</v>
      </c>
      <c r="B5" s="586"/>
      <c r="C5" s="586"/>
      <c r="D5" s="586"/>
      <c r="E5" s="395"/>
      <c r="F5" s="581" t="s">
        <v>1466</v>
      </c>
      <c r="G5" s="581"/>
      <c r="H5" s="581"/>
      <c r="I5" s="581"/>
      <c r="J5" s="581"/>
      <c r="K5" s="396"/>
      <c r="L5" s="142"/>
      <c r="M5" s="142"/>
      <c r="N5" s="142"/>
      <c r="O5" s="142"/>
      <c r="P5" s="143"/>
      <c r="Q5" s="143"/>
      <c r="R5" s="143"/>
      <c r="S5" s="160"/>
      <c r="T5" s="160"/>
      <c r="U5" s="140"/>
      <c r="V5" s="140"/>
      <c r="W5" s="140"/>
      <c r="X5" s="140"/>
      <c r="Y5" s="161"/>
      <c r="Z5" s="161"/>
      <c r="AA5" s="140"/>
      <c r="AB5" s="140"/>
      <c r="AC5" s="140"/>
      <c r="AD5" s="167"/>
      <c r="AE5" s="167"/>
      <c r="AF5" s="167"/>
      <c r="AG5" s="167"/>
      <c r="AH5" s="167"/>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row>
    <row r="6" spans="1:148" ht="34.5" customHeight="1">
      <c r="A6" s="574" t="s">
        <v>905</v>
      </c>
      <c r="B6" s="575"/>
      <c r="C6" s="176">
        <v>1</v>
      </c>
      <c r="D6" s="63">
        <v>3</v>
      </c>
      <c r="E6" s="397"/>
      <c r="F6" s="571" t="s">
        <v>499</v>
      </c>
      <c r="G6" s="571"/>
      <c r="H6" s="571"/>
      <c r="I6" s="189" t="s">
        <v>842</v>
      </c>
      <c r="J6" s="63"/>
      <c r="K6" s="398"/>
      <c r="L6" s="144"/>
      <c r="M6" s="144"/>
      <c r="N6" s="144"/>
      <c r="O6" s="143"/>
      <c r="P6" s="143"/>
      <c r="Q6" s="143"/>
      <c r="R6" s="160"/>
      <c r="S6" s="160"/>
      <c r="T6" s="140"/>
      <c r="U6" s="140"/>
      <c r="V6" s="140"/>
      <c r="W6" s="140"/>
      <c r="X6" s="161"/>
      <c r="Y6" s="161"/>
      <c r="Z6" s="140"/>
      <c r="AA6" s="140"/>
      <c r="AB6" s="140"/>
      <c r="AC6" s="167"/>
      <c r="AD6" s="167"/>
      <c r="AE6" s="167"/>
      <c r="AF6" s="167"/>
      <c r="AG6" s="167"/>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8"/>
    </row>
    <row r="7" spans="1:148" ht="29.25" customHeight="1">
      <c r="A7" s="574" t="s">
        <v>906</v>
      </c>
      <c r="B7" s="575"/>
      <c r="C7" s="176">
        <v>2</v>
      </c>
      <c r="D7" s="63"/>
      <c r="E7" s="399"/>
      <c r="F7" s="571" t="s">
        <v>500</v>
      </c>
      <c r="G7" s="571"/>
      <c r="H7" s="571"/>
      <c r="I7" s="189">
        <v>2</v>
      </c>
      <c r="J7" s="63"/>
      <c r="K7" s="400"/>
      <c r="L7" s="588"/>
      <c r="M7" s="588"/>
      <c r="N7" s="588"/>
      <c r="O7" s="588"/>
      <c r="P7" s="588"/>
      <c r="Q7" s="588"/>
      <c r="R7" s="587"/>
      <c r="S7" s="160"/>
      <c r="T7" s="140"/>
      <c r="U7" s="140"/>
      <c r="V7" s="140"/>
      <c r="W7" s="140"/>
      <c r="X7" s="161"/>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8"/>
    </row>
    <row r="8" spans="1:148" ht="35.65" customHeight="1">
      <c r="A8" s="576" t="s">
        <v>907</v>
      </c>
      <c r="B8" s="401" t="s">
        <v>591</v>
      </c>
      <c r="C8" s="176">
        <v>3</v>
      </c>
      <c r="D8" s="63"/>
      <c r="E8" s="399"/>
      <c r="F8" s="571" t="s">
        <v>501</v>
      </c>
      <c r="G8" s="571"/>
      <c r="H8" s="571"/>
      <c r="I8" s="189">
        <v>3</v>
      </c>
      <c r="J8" s="63"/>
      <c r="K8" s="400"/>
      <c r="L8" s="588"/>
      <c r="M8" s="588"/>
      <c r="N8" s="588"/>
      <c r="O8" s="588"/>
      <c r="P8" s="590"/>
      <c r="Q8" s="590"/>
      <c r="R8" s="587"/>
      <c r="S8" s="160"/>
      <c r="T8" s="140"/>
      <c r="U8" s="140"/>
      <c r="V8" s="140"/>
      <c r="W8" s="140"/>
      <c r="X8" s="161"/>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8"/>
    </row>
    <row r="9" spans="1:148" ht="33" customHeight="1">
      <c r="A9" s="577"/>
      <c r="B9" s="401" t="s">
        <v>502</v>
      </c>
      <c r="C9" s="176">
        <v>4</v>
      </c>
      <c r="D9" s="63"/>
      <c r="E9" s="399"/>
      <c r="F9" s="571" t="s">
        <v>503</v>
      </c>
      <c r="G9" s="571"/>
      <c r="H9" s="571"/>
      <c r="I9" s="189">
        <v>4</v>
      </c>
      <c r="J9" s="63"/>
      <c r="K9" s="400"/>
      <c r="L9" s="588"/>
      <c r="M9" s="588"/>
      <c r="N9" s="588"/>
      <c r="O9" s="589"/>
      <c r="P9" s="588"/>
      <c r="Q9" s="588"/>
      <c r="R9" s="587"/>
      <c r="S9" s="160"/>
      <c r="T9" s="140"/>
      <c r="U9" s="140"/>
      <c r="V9" s="140"/>
      <c r="W9" s="140"/>
      <c r="X9" s="161"/>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8"/>
    </row>
    <row r="10" spans="1:148" ht="84" customHeight="1">
      <c r="A10" s="578"/>
      <c r="B10" s="401" t="s">
        <v>843</v>
      </c>
      <c r="C10" s="176">
        <v>5</v>
      </c>
      <c r="D10" s="63"/>
      <c r="E10" s="399"/>
      <c r="F10" s="571" t="s">
        <v>504</v>
      </c>
      <c r="G10" s="571"/>
      <c r="H10" s="571"/>
      <c r="I10" s="189">
        <v>5</v>
      </c>
      <c r="J10" s="63"/>
      <c r="K10" s="400"/>
      <c r="L10" s="391"/>
      <c r="M10" s="391"/>
      <c r="N10" s="391"/>
      <c r="O10" s="589"/>
      <c r="P10" s="391"/>
      <c r="Q10" s="391"/>
      <c r="R10" s="587"/>
      <c r="S10" s="160"/>
      <c r="T10" s="140"/>
      <c r="U10" s="140"/>
      <c r="V10" s="140"/>
      <c r="W10" s="140"/>
      <c r="X10" s="161"/>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8"/>
    </row>
    <row r="11" spans="1:148" ht="61.15" customHeight="1">
      <c r="A11" s="576" t="s">
        <v>908</v>
      </c>
      <c r="B11" s="402" t="s">
        <v>24212</v>
      </c>
      <c r="C11" s="176">
        <v>6</v>
      </c>
      <c r="D11" s="63">
        <v>1</v>
      </c>
      <c r="E11" s="399"/>
      <c r="F11" s="571" t="s">
        <v>505</v>
      </c>
      <c r="G11" s="571"/>
      <c r="H11" s="571"/>
      <c r="I11" s="189">
        <v>6</v>
      </c>
      <c r="J11" s="63"/>
      <c r="K11" s="400"/>
      <c r="L11" s="146"/>
      <c r="M11" s="146"/>
      <c r="N11" s="146"/>
      <c r="O11" s="146"/>
      <c r="P11" s="146"/>
      <c r="Q11" s="146"/>
      <c r="R11" s="168"/>
      <c r="S11" s="160"/>
      <c r="T11" s="140"/>
      <c r="U11" s="140"/>
      <c r="V11" s="140"/>
      <c r="W11" s="140"/>
      <c r="X11" s="161"/>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8"/>
    </row>
    <row r="12" spans="1:148" ht="46.5" customHeight="1">
      <c r="A12" s="577"/>
      <c r="B12" s="402" t="s">
        <v>1191</v>
      </c>
      <c r="C12" s="176">
        <v>7</v>
      </c>
      <c r="D12" s="63"/>
      <c r="E12" s="399"/>
      <c r="F12" s="571" t="s">
        <v>506</v>
      </c>
      <c r="G12" s="571"/>
      <c r="H12" s="571"/>
      <c r="I12" s="189">
        <v>7</v>
      </c>
      <c r="J12" s="63"/>
      <c r="K12" s="400"/>
      <c r="L12" s="141"/>
      <c r="M12" s="145"/>
      <c r="N12" s="145"/>
      <c r="O12" s="145"/>
      <c r="P12" s="145"/>
      <c r="Q12" s="145"/>
      <c r="R12" s="169"/>
      <c r="S12" s="169"/>
      <c r="T12" s="140"/>
      <c r="U12" s="140"/>
      <c r="V12" s="140"/>
      <c r="W12" s="140"/>
      <c r="X12" s="161"/>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8"/>
    </row>
    <row r="13" spans="1:148" ht="48" customHeight="1">
      <c r="A13" s="578"/>
      <c r="B13" s="402" t="s">
        <v>1192</v>
      </c>
      <c r="C13" s="176">
        <v>8</v>
      </c>
      <c r="D13" s="63"/>
      <c r="E13" s="399"/>
      <c r="F13" s="571" t="s">
        <v>507</v>
      </c>
      <c r="G13" s="571"/>
      <c r="H13" s="571"/>
      <c r="I13" s="189">
        <v>8</v>
      </c>
      <c r="J13" s="63"/>
      <c r="K13" s="400"/>
      <c r="L13" s="141"/>
      <c r="M13" s="145"/>
      <c r="N13" s="145"/>
      <c r="O13" s="145"/>
      <c r="P13" s="145"/>
      <c r="Q13" s="145"/>
      <c r="R13" s="169"/>
      <c r="S13" s="169"/>
      <c r="T13" s="140"/>
      <c r="U13" s="140"/>
      <c r="V13" s="140"/>
      <c r="W13" s="140"/>
      <c r="X13" s="161"/>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8"/>
    </row>
    <row r="14" spans="1:148" ht="67.900000000000006" customHeight="1">
      <c r="A14" s="576" t="s">
        <v>909</v>
      </c>
      <c r="B14" s="131" t="s">
        <v>521</v>
      </c>
      <c r="C14" s="176">
        <v>9</v>
      </c>
      <c r="D14" s="63">
        <v>13</v>
      </c>
      <c r="E14" s="399"/>
      <c r="F14" s="571" t="s">
        <v>508</v>
      </c>
      <c r="G14" s="571"/>
      <c r="H14" s="571"/>
      <c r="I14" s="189">
        <v>9</v>
      </c>
      <c r="J14" s="63"/>
      <c r="K14" s="400"/>
      <c r="L14" s="141"/>
      <c r="M14" s="147"/>
      <c r="N14" s="147"/>
      <c r="O14" s="147"/>
      <c r="P14" s="147"/>
      <c r="Q14" s="147"/>
      <c r="R14" s="170"/>
      <c r="S14" s="170"/>
      <c r="T14" s="140"/>
      <c r="U14" s="140"/>
      <c r="V14" s="140"/>
      <c r="W14" s="140"/>
      <c r="X14" s="161"/>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8"/>
    </row>
    <row r="15" spans="1:148" ht="45.75" customHeight="1">
      <c r="A15" s="579"/>
      <c r="B15" s="131" t="s">
        <v>509</v>
      </c>
      <c r="C15" s="176">
        <v>10</v>
      </c>
      <c r="D15" s="63">
        <v>2</v>
      </c>
      <c r="E15" s="399"/>
      <c r="F15" s="571" t="s">
        <v>510</v>
      </c>
      <c r="G15" s="571"/>
      <c r="H15" s="571"/>
      <c r="I15" s="189">
        <v>10</v>
      </c>
      <c r="J15" s="63"/>
      <c r="K15" s="400"/>
      <c r="L15" s="141"/>
      <c r="M15" s="141"/>
      <c r="N15" s="141"/>
      <c r="O15" s="141"/>
      <c r="P15" s="141"/>
      <c r="Q15" s="141"/>
      <c r="R15" s="160"/>
      <c r="S15" s="160"/>
      <c r="T15" s="140"/>
      <c r="U15" s="140"/>
      <c r="V15" s="140"/>
      <c r="W15" s="140"/>
      <c r="X15" s="161"/>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8"/>
    </row>
    <row r="16" spans="1:148" ht="66" customHeight="1">
      <c r="A16" s="572" t="s">
        <v>9797</v>
      </c>
      <c r="B16" s="573"/>
      <c r="C16" s="176">
        <v>11</v>
      </c>
      <c r="D16" s="63"/>
      <c r="E16" s="399"/>
      <c r="F16" s="571" t="s">
        <v>511</v>
      </c>
      <c r="G16" s="571"/>
      <c r="H16" s="571"/>
      <c r="I16" s="189">
        <v>11</v>
      </c>
      <c r="J16" s="63"/>
      <c r="K16" s="400"/>
      <c r="L16" s="141"/>
      <c r="M16" s="147"/>
      <c r="N16" s="147"/>
      <c r="O16" s="147"/>
      <c r="P16" s="147"/>
      <c r="Q16" s="147"/>
      <c r="R16" s="170"/>
      <c r="S16" s="170"/>
      <c r="T16" s="140"/>
      <c r="U16" s="140"/>
      <c r="V16" s="140"/>
      <c r="W16" s="140"/>
      <c r="X16" s="161"/>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8"/>
    </row>
    <row r="17" spans="1:158" ht="82.9" customHeight="1">
      <c r="A17" s="572" t="s">
        <v>1197</v>
      </c>
      <c r="B17" s="573"/>
      <c r="C17" s="176">
        <v>12</v>
      </c>
      <c r="D17" s="63"/>
      <c r="E17" s="399"/>
      <c r="F17" s="571" t="s">
        <v>512</v>
      </c>
      <c r="G17" s="571"/>
      <c r="H17" s="571"/>
      <c r="I17" s="189">
        <v>12</v>
      </c>
      <c r="J17" s="63"/>
      <c r="K17" s="400"/>
      <c r="L17" s="141"/>
      <c r="M17" s="145"/>
      <c r="N17" s="145"/>
      <c r="O17" s="145"/>
      <c r="P17" s="145"/>
      <c r="Q17" s="145"/>
      <c r="R17" s="169"/>
      <c r="S17" s="169"/>
      <c r="T17" s="140"/>
      <c r="U17" s="140"/>
      <c r="V17" s="140"/>
      <c r="W17" s="140"/>
      <c r="X17" s="161"/>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40"/>
      <c r="ER17" s="140"/>
      <c r="ES17" s="140"/>
      <c r="ET17" s="140"/>
      <c r="EU17" s="140"/>
      <c r="EV17" s="140"/>
      <c r="EW17" s="140"/>
      <c r="EX17" s="140"/>
      <c r="EY17" s="140"/>
      <c r="EZ17" s="140"/>
    </row>
    <row r="18" spans="1:158" ht="68.650000000000006" customHeight="1">
      <c r="A18" s="572" t="s">
        <v>12097</v>
      </c>
      <c r="B18" s="573"/>
      <c r="C18" s="176">
        <v>13</v>
      </c>
      <c r="D18" s="63"/>
      <c r="E18" s="399"/>
      <c r="F18" s="596" t="s">
        <v>9755</v>
      </c>
      <c r="G18" s="597"/>
      <c r="H18" s="598"/>
      <c r="I18" s="189">
        <v>13</v>
      </c>
      <c r="J18" s="63"/>
      <c r="K18" s="400"/>
      <c r="L18" s="141"/>
      <c r="M18" s="145"/>
      <c r="N18" s="145"/>
      <c r="O18" s="145"/>
      <c r="P18" s="145"/>
      <c r="Q18" s="145"/>
      <c r="R18" s="169"/>
      <c r="S18" s="169"/>
      <c r="T18" s="140"/>
      <c r="U18" s="140"/>
      <c r="V18" s="140"/>
      <c r="W18" s="140"/>
      <c r="X18" s="161"/>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40"/>
      <c r="ER18" s="140"/>
      <c r="ES18" s="140"/>
      <c r="ET18" s="140"/>
      <c r="EU18" s="140"/>
      <c r="EV18" s="140"/>
      <c r="EW18" s="140"/>
      <c r="EX18" s="140"/>
      <c r="EY18" s="140"/>
      <c r="EZ18" s="140"/>
    </row>
    <row r="19" spans="1:158" ht="111.75" customHeight="1">
      <c r="A19" s="600" t="s">
        <v>12098</v>
      </c>
      <c r="B19" s="601"/>
      <c r="C19" s="176">
        <v>14</v>
      </c>
      <c r="D19" s="63"/>
      <c r="E19" s="399"/>
      <c r="F19" s="596" t="s">
        <v>1465</v>
      </c>
      <c r="G19" s="597"/>
      <c r="H19" s="598"/>
      <c r="I19" s="189">
        <v>14</v>
      </c>
      <c r="J19" s="63"/>
      <c r="K19" s="400"/>
      <c r="L19" s="141"/>
      <c r="M19" s="145"/>
      <c r="N19" s="145"/>
      <c r="O19" s="145"/>
      <c r="P19" s="145"/>
      <c r="Q19" s="145"/>
      <c r="R19" s="169"/>
      <c r="S19" s="169"/>
      <c r="T19" s="140"/>
      <c r="U19" s="140"/>
      <c r="V19" s="140"/>
      <c r="W19" s="140"/>
      <c r="X19" s="161"/>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40"/>
      <c r="ER19" s="140"/>
      <c r="ES19" s="140"/>
      <c r="ET19" s="140"/>
      <c r="EU19" s="140"/>
      <c r="EV19" s="140"/>
      <c r="EW19" s="140"/>
      <c r="EX19" s="140"/>
      <c r="EY19" s="140"/>
      <c r="EZ19" s="140"/>
    </row>
    <row r="20" spans="1:158" ht="51" customHeight="1">
      <c r="A20" s="572" t="s">
        <v>15256</v>
      </c>
      <c r="B20" s="573"/>
      <c r="C20" s="176">
        <v>15</v>
      </c>
      <c r="D20" s="63"/>
      <c r="E20" s="399"/>
      <c r="F20" s="599" t="s">
        <v>910</v>
      </c>
      <c r="G20" s="599"/>
      <c r="H20" s="599"/>
      <c r="I20" s="599"/>
      <c r="J20" s="599"/>
      <c r="K20" s="400"/>
      <c r="L20" s="141"/>
      <c r="M20" s="145"/>
      <c r="N20" s="145"/>
      <c r="O20" s="145"/>
      <c r="P20" s="145"/>
      <c r="Q20" s="145"/>
      <c r="R20" s="169"/>
      <c r="S20" s="169"/>
      <c r="T20" s="140"/>
      <c r="U20" s="140"/>
      <c r="V20" s="140"/>
      <c r="W20" s="140"/>
      <c r="X20" s="161"/>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40"/>
      <c r="ER20" s="140"/>
      <c r="ES20" s="140"/>
      <c r="ET20" s="140"/>
      <c r="EU20" s="140"/>
      <c r="EV20" s="140"/>
      <c r="EW20" s="140"/>
      <c r="EX20" s="140"/>
      <c r="EY20" s="140"/>
      <c r="EZ20" s="140"/>
    </row>
    <row r="21" spans="1:158" ht="72" customHeight="1">
      <c r="A21" s="572" t="s">
        <v>844</v>
      </c>
      <c r="B21" s="573"/>
      <c r="C21" s="176">
        <v>16</v>
      </c>
      <c r="D21" s="63"/>
      <c r="E21" s="399"/>
      <c r="K21" s="400"/>
      <c r="L21" s="141"/>
      <c r="M21" s="145"/>
      <c r="N21" s="145"/>
      <c r="O21" s="145"/>
      <c r="P21" s="145"/>
      <c r="Q21" s="145"/>
      <c r="R21" s="169"/>
      <c r="S21" s="169"/>
      <c r="T21" s="140"/>
      <c r="U21" s="140"/>
      <c r="V21" s="140"/>
      <c r="W21" s="140"/>
      <c r="X21" s="161"/>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40"/>
      <c r="ER21" s="140"/>
      <c r="ES21" s="140"/>
      <c r="ET21" s="140"/>
      <c r="EU21" s="140"/>
      <c r="EV21" s="140"/>
      <c r="EW21" s="140"/>
      <c r="EX21" s="140"/>
      <c r="EY21" s="140"/>
      <c r="EZ21" s="140"/>
    </row>
    <row r="22" spans="1:158" ht="75" customHeight="1">
      <c r="A22" s="576" t="s">
        <v>1198</v>
      </c>
      <c r="B22" s="177" t="s">
        <v>1199</v>
      </c>
      <c r="C22" s="176">
        <v>17</v>
      </c>
      <c r="D22" s="63"/>
      <c r="E22" s="399"/>
      <c r="F22" s="403"/>
      <c r="G22" s="403"/>
      <c r="H22" s="403"/>
      <c r="I22" s="404"/>
      <c r="J22" s="405"/>
      <c r="K22" s="400"/>
      <c r="L22" s="141"/>
      <c r="M22" s="145"/>
      <c r="N22" s="145"/>
      <c r="O22" s="145"/>
      <c r="P22" s="145"/>
      <c r="Q22" s="145"/>
      <c r="R22" s="169"/>
      <c r="S22" s="169"/>
      <c r="T22" s="140"/>
      <c r="U22" s="140"/>
      <c r="V22" s="140"/>
      <c r="W22" s="140"/>
      <c r="X22" s="161"/>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40"/>
      <c r="ER22" s="140"/>
      <c r="ES22" s="140"/>
      <c r="ET22" s="140"/>
      <c r="EU22" s="140"/>
      <c r="EV22" s="140"/>
      <c r="EW22" s="140"/>
      <c r="EX22" s="140"/>
      <c r="EY22" s="140"/>
      <c r="EZ22" s="140"/>
    </row>
    <row r="23" spans="1:158" ht="45.75" customHeight="1">
      <c r="A23" s="602"/>
      <c r="B23" s="406" t="s">
        <v>15257</v>
      </c>
      <c r="C23" s="176">
        <v>18</v>
      </c>
      <c r="D23" s="63"/>
      <c r="E23" s="399"/>
      <c r="F23" s="403"/>
      <c r="G23" s="403"/>
      <c r="H23" s="403"/>
      <c r="I23" s="404"/>
      <c r="J23" s="405"/>
      <c r="K23" s="400"/>
      <c r="L23" s="141"/>
      <c r="M23" s="145"/>
      <c r="N23" s="145"/>
      <c r="O23" s="145"/>
      <c r="P23" s="145"/>
      <c r="Q23" s="145"/>
      <c r="R23" s="169"/>
      <c r="S23" s="169"/>
      <c r="T23" s="140"/>
      <c r="U23" s="140"/>
      <c r="V23" s="140"/>
      <c r="W23" s="140"/>
      <c r="X23" s="161"/>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40"/>
      <c r="ER23" s="140"/>
      <c r="ES23" s="140"/>
      <c r="ET23" s="140"/>
      <c r="EU23" s="140"/>
      <c r="EV23" s="140"/>
      <c r="EW23" s="140"/>
      <c r="EX23" s="140"/>
      <c r="EY23" s="140"/>
      <c r="EZ23" s="140"/>
    </row>
    <row r="24" spans="1:158" ht="43.15" customHeight="1">
      <c r="A24" s="602"/>
      <c r="B24" s="406" t="s">
        <v>9756</v>
      </c>
      <c r="C24" s="176">
        <v>19</v>
      </c>
      <c r="D24" s="63"/>
      <c r="E24" s="399"/>
      <c r="F24" s="403"/>
      <c r="G24" s="403"/>
      <c r="H24" s="403"/>
      <c r="I24" s="404"/>
      <c r="J24" s="405"/>
      <c r="K24" s="400"/>
      <c r="L24" s="141"/>
      <c r="M24" s="145"/>
      <c r="N24" s="145"/>
      <c r="O24" s="145"/>
      <c r="P24" s="145"/>
      <c r="Q24" s="145"/>
      <c r="R24" s="169"/>
      <c r="S24" s="169"/>
      <c r="T24" s="140"/>
      <c r="U24" s="140"/>
      <c r="V24" s="140"/>
      <c r="W24" s="140"/>
      <c r="X24" s="161"/>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40"/>
      <c r="ER24" s="140"/>
      <c r="ES24" s="140"/>
      <c r="ET24" s="140"/>
      <c r="EU24" s="140"/>
      <c r="EV24" s="140"/>
      <c r="EW24" s="140"/>
      <c r="EX24" s="140"/>
      <c r="EY24" s="140"/>
      <c r="EZ24" s="140"/>
    </row>
    <row r="25" spans="1:158" ht="46.15" customHeight="1">
      <c r="A25" s="602"/>
      <c r="B25" s="406" t="s">
        <v>15258</v>
      </c>
      <c r="C25" s="176">
        <v>20</v>
      </c>
      <c r="D25" s="63"/>
      <c r="E25" s="399"/>
      <c r="F25" s="403"/>
      <c r="G25" s="403"/>
      <c r="H25" s="403"/>
      <c r="I25" s="404"/>
      <c r="J25" s="405"/>
      <c r="K25" s="400"/>
      <c r="L25" s="141"/>
      <c r="M25" s="145"/>
      <c r="N25" s="145"/>
      <c r="O25" s="145"/>
      <c r="P25" s="145"/>
      <c r="Q25" s="145"/>
      <c r="R25" s="169"/>
      <c r="S25" s="169"/>
      <c r="T25" s="140"/>
      <c r="U25" s="140"/>
      <c r="V25" s="140"/>
      <c r="W25" s="140"/>
      <c r="X25" s="161"/>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40"/>
      <c r="ER25" s="140"/>
      <c r="ES25" s="140"/>
      <c r="ET25" s="140"/>
      <c r="EU25" s="140"/>
      <c r="EV25" s="140"/>
      <c r="EW25" s="140"/>
      <c r="EX25" s="140"/>
      <c r="EY25" s="140"/>
      <c r="EZ25" s="140"/>
    </row>
    <row r="26" spans="1:158" ht="33.6" customHeight="1">
      <c r="A26" s="602"/>
      <c r="B26" s="406" t="s">
        <v>9757</v>
      </c>
      <c r="C26" s="176">
        <v>21</v>
      </c>
      <c r="D26" s="63"/>
      <c r="E26" s="399"/>
      <c r="F26" s="403"/>
      <c r="G26" s="403"/>
      <c r="H26" s="403"/>
      <c r="I26" s="404"/>
      <c r="J26" s="405"/>
      <c r="K26" s="400"/>
      <c r="L26" s="141"/>
      <c r="M26" s="145"/>
      <c r="N26" s="145"/>
      <c r="O26" s="145"/>
      <c r="P26" s="145"/>
      <c r="Q26" s="145"/>
      <c r="R26" s="169"/>
      <c r="S26" s="169"/>
      <c r="T26" s="140"/>
      <c r="U26" s="140"/>
      <c r="V26" s="140"/>
      <c r="W26" s="140"/>
      <c r="X26" s="161"/>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40"/>
      <c r="ER26" s="140"/>
      <c r="ES26" s="140"/>
      <c r="ET26" s="140"/>
      <c r="EU26" s="140"/>
      <c r="EV26" s="140"/>
      <c r="EW26" s="140"/>
      <c r="EX26" s="140"/>
      <c r="EY26" s="140"/>
      <c r="EZ26" s="140"/>
    </row>
    <row r="27" spans="1:158" ht="46.5" customHeight="1">
      <c r="A27" s="602"/>
      <c r="B27" s="406" t="s">
        <v>15259</v>
      </c>
      <c r="C27" s="176">
        <v>22</v>
      </c>
      <c r="D27" s="63"/>
      <c r="E27" s="399"/>
      <c r="F27" s="403"/>
      <c r="G27" s="403"/>
      <c r="H27" s="403"/>
      <c r="I27" s="404"/>
      <c r="J27" s="405"/>
      <c r="K27" s="400"/>
      <c r="L27" s="141"/>
      <c r="M27" s="145"/>
      <c r="N27" s="145"/>
      <c r="O27" s="145"/>
      <c r="P27" s="145"/>
      <c r="Q27" s="145"/>
      <c r="R27" s="169"/>
      <c r="S27" s="169"/>
      <c r="T27" s="140"/>
      <c r="U27" s="140"/>
      <c r="V27" s="140"/>
      <c r="W27" s="140"/>
      <c r="X27" s="161"/>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40"/>
      <c r="ER27" s="140"/>
      <c r="ES27" s="140"/>
      <c r="ET27" s="140"/>
      <c r="EU27" s="140"/>
      <c r="EV27" s="140"/>
      <c r="EW27" s="140"/>
      <c r="EX27" s="140"/>
      <c r="EY27" s="140"/>
      <c r="EZ27" s="140"/>
    </row>
    <row r="28" spans="1:158" ht="77.25" customHeight="1">
      <c r="A28" s="602"/>
      <c r="B28" s="407" t="s">
        <v>15262</v>
      </c>
      <c r="C28" s="176">
        <v>23</v>
      </c>
      <c r="D28" s="63">
        <v>32</v>
      </c>
      <c r="E28" s="399"/>
      <c r="F28" s="599"/>
      <c r="G28" s="599"/>
      <c r="H28" s="599"/>
      <c r="I28" s="599"/>
      <c r="J28" s="599"/>
      <c r="K28" s="400"/>
      <c r="L28" s="141"/>
      <c r="M28" s="145"/>
      <c r="N28" s="145"/>
      <c r="O28" s="145"/>
      <c r="P28" s="145"/>
      <c r="Q28" s="145"/>
      <c r="R28" s="169"/>
      <c r="S28" s="169"/>
      <c r="T28" s="140"/>
      <c r="U28" s="140"/>
      <c r="V28" s="140"/>
      <c r="W28" s="140"/>
      <c r="X28" s="161"/>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40"/>
      <c r="ER28" s="140"/>
      <c r="ES28" s="140"/>
      <c r="ET28" s="140"/>
      <c r="EU28" s="140"/>
      <c r="EV28" s="140"/>
      <c r="EW28" s="140"/>
      <c r="EX28" s="140"/>
      <c r="EY28" s="140"/>
      <c r="EZ28" s="140"/>
    </row>
    <row r="29" spans="1:158" ht="57.6" customHeight="1">
      <c r="A29" s="602"/>
      <c r="B29" s="407" t="s">
        <v>9758</v>
      </c>
      <c r="C29" s="176">
        <v>24</v>
      </c>
      <c r="D29" s="63">
        <v>3</v>
      </c>
      <c r="E29" s="399"/>
      <c r="F29" s="408"/>
      <c r="G29" s="408"/>
      <c r="H29" s="408"/>
      <c r="I29" s="408"/>
      <c r="J29" s="408"/>
      <c r="K29" s="400"/>
      <c r="L29" s="141"/>
      <c r="M29" s="145"/>
      <c r="N29" s="145"/>
      <c r="O29" s="145"/>
      <c r="P29" s="145"/>
      <c r="Q29" s="145"/>
      <c r="R29" s="169"/>
      <c r="S29" s="169"/>
      <c r="T29" s="140"/>
      <c r="U29" s="140"/>
      <c r="V29" s="140"/>
      <c r="W29" s="140"/>
      <c r="X29" s="161"/>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40"/>
      <c r="ER29" s="140"/>
      <c r="ES29" s="140"/>
      <c r="ET29" s="140"/>
      <c r="EU29" s="140"/>
      <c r="EV29" s="140"/>
      <c r="EW29" s="140"/>
      <c r="EX29" s="140"/>
      <c r="EY29" s="140"/>
      <c r="EZ29" s="140"/>
    </row>
    <row r="30" spans="1:158" ht="53.25" customHeight="1">
      <c r="A30" s="602"/>
      <c r="B30" s="402" t="s">
        <v>9759</v>
      </c>
      <c r="C30" s="176">
        <v>25</v>
      </c>
      <c r="D30" s="63"/>
      <c r="E30" s="409"/>
      <c r="F30" s="607"/>
      <c r="G30" s="607"/>
      <c r="H30" s="607"/>
      <c r="I30" s="607"/>
      <c r="J30" s="410"/>
      <c r="K30" s="411"/>
      <c r="L30" s="147"/>
      <c r="M30" s="147"/>
      <c r="N30" s="147"/>
      <c r="O30" s="147"/>
      <c r="P30" s="145"/>
      <c r="Q30" s="145"/>
      <c r="R30" s="17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40"/>
      <c r="ER30" s="140"/>
      <c r="ES30" s="140"/>
      <c r="ET30" s="140"/>
      <c r="EU30" s="140"/>
      <c r="EV30" s="140"/>
      <c r="EW30" s="140"/>
      <c r="EX30" s="140"/>
      <c r="EY30" s="140"/>
      <c r="EZ30" s="140"/>
      <c r="FA30" s="19"/>
    </row>
    <row r="31" spans="1:158" ht="49.9" customHeight="1">
      <c r="A31" s="602"/>
      <c r="B31" s="407" t="s">
        <v>15260</v>
      </c>
      <c r="C31" s="176">
        <v>26</v>
      </c>
      <c r="D31" s="63"/>
      <c r="E31" s="409"/>
      <c r="F31" s="412"/>
      <c r="G31" s="412"/>
      <c r="H31" s="412"/>
      <c r="I31" s="412"/>
      <c r="J31" s="410"/>
      <c r="K31" s="411"/>
      <c r="L31" s="147"/>
      <c r="M31" s="147"/>
      <c r="N31" s="147"/>
      <c r="O31" s="147"/>
      <c r="P31" s="145"/>
      <c r="Q31" s="145"/>
      <c r="R31" s="170"/>
      <c r="S31" s="160"/>
      <c r="T31" s="140"/>
      <c r="U31" s="140"/>
      <c r="V31" s="140"/>
      <c r="W31" s="140"/>
      <c r="X31" s="161"/>
      <c r="Y31" s="140"/>
      <c r="Z31" s="140"/>
      <c r="AA31" s="140"/>
      <c r="AB31" s="171"/>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60"/>
      <c r="ER31" s="160"/>
      <c r="ES31" s="160"/>
      <c r="ET31" s="160"/>
      <c r="EU31" s="160"/>
      <c r="EV31" s="160"/>
      <c r="EW31" s="160"/>
      <c r="EX31" s="160"/>
      <c r="EY31" s="160"/>
      <c r="EZ31" s="160"/>
      <c r="FA31" s="19"/>
    </row>
    <row r="32" spans="1:158" ht="69" customHeight="1">
      <c r="A32" s="603"/>
      <c r="B32" s="407" t="s">
        <v>15261</v>
      </c>
      <c r="C32" s="176">
        <v>27</v>
      </c>
      <c r="D32" s="63">
        <v>35</v>
      </c>
      <c r="E32" s="413"/>
      <c r="F32" s="414"/>
      <c r="G32" s="414"/>
      <c r="H32" s="414"/>
      <c r="I32" s="414"/>
      <c r="J32" s="410"/>
      <c r="K32" s="411"/>
      <c r="L32" s="147"/>
      <c r="M32" s="147"/>
      <c r="N32" s="147"/>
      <c r="O32" s="147"/>
      <c r="P32" s="145"/>
      <c r="Q32" s="145"/>
      <c r="R32" s="170"/>
      <c r="S32" s="160"/>
      <c r="T32" s="140"/>
      <c r="U32" s="140"/>
      <c r="V32" s="140"/>
      <c r="W32" s="140"/>
      <c r="X32" s="161"/>
      <c r="Y32" s="140"/>
      <c r="Z32" s="140"/>
      <c r="AA32" s="140"/>
      <c r="AB32" s="171"/>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60"/>
      <c r="ER32" s="160"/>
      <c r="ES32" s="160"/>
      <c r="ET32" s="160"/>
      <c r="EU32" s="160"/>
      <c r="EV32" s="160"/>
      <c r="EW32" s="160"/>
      <c r="EX32" s="160"/>
      <c r="EY32" s="160"/>
      <c r="EZ32" s="160"/>
      <c r="FA32" s="19"/>
      <c r="FB32" s="19"/>
    </row>
    <row r="33" spans="1:159" ht="75" customHeight="1">
      <c r="A33" s="604" t="s">
        <v>1464</v>
      </c>
      <c r="B33" s="379" t="s">
        <v>11260</v>
      </c>
      <c r="C33" s="176">
        <v>28</v>
      </c>
      <c r="D33" s="65"/>
      <c r="E33" s="413"/>
      <c r="F33" s="414"/>
      <c r="G33" s="414"/>
      <c r="H33" s="414"/>
      <c r="I33" s="414"/>
      <c r="J33" s="410"/>
      <c r="K33" s="411"/>
      <c r="L33" s="147"/>
      <c r="M33" s="147"/>
      <c r="N33" s="147"/>
      <c r="O33" s="147"/>
      <c r="P33" s="145"/>
      <c r="Q33" s="145"/>
      <c r="R33" s="170"/>
      <c r="S33" s="160"/>
      <c r="T33" s="140"/>
      <c r="U33" s="140"/>
      <c r="V33" s="140"/>
      <c r="W33" s="140"/>
      <c r="X33" s="161"/>
      <c r="Y33" s="140"/>
      <c r="Z33" s="140"/>
      <c r="AA33" s="140"/>
      <c r="AB33" s="171"/>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60"/>
      <c r="ER33" s="160"/>
      <c r="ES33" s="160"/>
      <c r="ET33" s="160"/>
      <c r="EU33" s="160"/>
      <c r="EV33" s="160"/>
      <c r="EW33" s="160"/>
      <c r="EX33" s="160"/>
      <c r="EY33" s="160"/>
      <c r="EZ33" s="160"/>
      <c r="FA33" s="140"/>
      <c r="FB33" s="140"/>
    </row>
    <row r="34" spans="1:159" ht="42.6" customHeight="1">
      <c r="A34" s="605"/>
      <c r="B34" s="379" t="s">
        <v>845</v>
      </c>
      <c r="C34" s="176">
        <v>29</v>
      </c>
      <c r="D34" s="114"/>
      <c r="E34" s="415" t="s">
        <v>12064</v>
      </c>
      <c r="F34" s="416"/>
      <c r="G34" s="416"/>
      <c r="H34" s="416"/>
      <c r="I34" s="416"/>
      <c r="J34" s="416"/>
      <c r="K34" s="411"/>
      <c r="L34" s="147"/>
      <c r="M34" s="147"/>
      <c r="N34" s="147"/>
      <c r="O34" s="147"/>
      <c r="P34" s="145"/>
      <c r="Q34" s="145"/>
      <c r="R34" s="170"/>
      <c r="S34" s="160"/>
      <c r="T34" s="140"/>
      <c r="U34" s="140"/>
      <c r="V34" s="140"/>
      <c r="W34" s="140"/>
      <c r="X34" s="161"/>
      <c r="Y34" s="140"/>
      <c r="Z34" s="140"/>
      <c r="AA34" s="140"/>
      <c r="AB34" s="171"/>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60"/>
      <c r="ER34" s="160"/>
      <c r="ES34" s="160"/>
      <c r="ET34" s="160"/>
      <c r="EU34" s="160"/>
      <c r="EV34" s="160"/>
      <c r="EW34" s="160"/>
      <c r="EX34" s="160"/>
      <c r="EY34" s="160"/>
      <c r="EZ34" s="160"/>
      <c r="FA34" s="140"/>
      <c r="FB34" s="140"/>
    </row>
    <row r="35" spans="1:159" ht="33.75" customHeight="1">
      <c r="A35" s="605"/>
      <c r="B35" s="379" t="s">
        <v>846</v>
      </c>
      <c r="C35" s="176">
        <v>30</v>
      </c>
      <c r="D35" s="114"/>
      <c r="E35" s="606" t="s">
        <v>1193</v>
      </c>
      <c r="F35" s="606"/>
      <c r="G35" s="606"/>
      <c r="H35" s="606"/>
      <c r="I35" s="606"/>
      <c r="J35" s="606"/>
      <c r="K35" s="411"/>
      <c r="L35" s="147"/>
      <c r="M35" s="147"/>
      <c r="N35" s="147"/>
      <c r="O35" s="147"/>
      <c r="P35" s="145"/>
      <c r="Q35" s="145"/>
      <c r="R35" s="170"/>
      <c r="S35" s="160"/>
      <c r="T35" s="140"/>
      <c r="U35" s="140"/>
      <c r="V35" s="140"/>
      <c r="W35" s="140"/>
      <c r="X35" s="161"/>
      <c r="Y35" s="161"/>
      <c r="Z35" s="161"/>
      <c r="AA35" s="140"/>
      <c r="AB35" s="140"/>
      <c r="AC35" s="140"/>
      <c r="AD35" s="171"/>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60"/>
      <c r="ER35" s="160"/>
      <c r="ES35" s="160"/>
      <c r="ET35" s="160"/>
      <c r="EU35" s="160"/>
      <c r="EV35" s="160"/>
      <c r="EW35" s="160"/>
      <c r="EX35" s="160"/>
      <c r="EY35" s="160"/>
      <c r="EZ35" s="160"/>
      <c r="FA35" s="160"/>
      <c r="FB35" s="160"/>
    </row>
    <row r="36" spans="1:159" ht="28.9" customHeight="1">
      <c r="A36" s="605"/>
      <c r="B36" s="379" t="s">
        <v>847</v>
      </c>
      <c r="C36" s="176">
        <v>31</v>
      </c>
      <c r="D36" s="114"/>
      <c r="E36" s="606" t="s">
        <v>1194</v>
      </c>
      <c r="F36" s="606"/>
      <c r="G36" s="606"/>
      <c r="H36" s="606"/>
      <c r="I36" s="606"/>
      <c r="J36" s="606"/>
      <c r="K36" s="411"/>
      <c r="L36" s="147"/>
      <c r="M36" s="147"/>
      <c r="N36" s="147"/>
      <c r="O36" s="147"/>
      <c r="P36" s="145"/>
      <c r="Q36" s="145"/>
      <c r="R36" s="170"/>
      <c r="S36" s="140"/>
      <c r="T36" s="140"/>
      <c r="U36" s="140"/>
      <c r="V36" s="140"/>
      <c r="W36" s="140"/>
      <c r="X36" s="161"/>
      <c r="Y36" s="161"/>
      <c r="Z36" s="161"/>
      <c r="AA36" s="140"/>
      <c r="AB36" s="140"/>
      <c r="AC36" s="140"/>
      <c r="AD36" s="171"/>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60"/>
      <c r="ER36" s="160"/>
      <c r="ES36" s="160"/>
      <c r="ET36" s="160"/>
      <c r="EU36" s="160"/>
      <c r="EV36" s="160"/>
      <c r="EW36" s="160"/>
      <c r="EX36" s="160"/>
      <c r="EY36" s="160"/>
      <c r="EZ36" s="160"/>
      <c r="FA36" s="160"/>
      <c r="FB36" s="160"/>
    </row>
    <row r="37" spans="1:159" ht="29.65" customHeight="1">
      <c r="A37" s="600" t="s">
        <v>627</v>
      </c>
      <c r="B37" s="601"/>
      <c r="C37" s="176">
        <v>32</v>
      </c>
      <c r="D37" s="63">
        <v>6</v>
      </c>
      <c r="K37" s="411"/>
      <c r="L37" s="147"/>
      <c r="M37" s="147"/>
      <c r="N37" s="147"/>
      <c r="O37" s="147"/>
      <c r="P37" s="145"/>
      <c r="Q37" s="145"/>
      <c r="R37" s="170"/>
      <c r="S37" s="140"/>
      <c r="T37" s="140"/>
      <c r="U37" s="140"/>
      <c r="V37" s="140"/>
      <c r="W37" s="140"/>
      <c r="X37" s="161"/>
      <c r="Y37" s="161"/>
      <c r="Z37" s="161"/>
      <c r="AA37" s="140"/>
      <c r="AB37" s="140"/>
      <c r="AC37" s="140"/>
      <c r="AD37" s="171"/>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60"/>
      <c r="ER37" s="160"/>
      <c r="ES37" s="160"/>
      <c r="ET37" s="160"/>
      <c r="EU37" s="160"/>
      <c r="EV37" s="160"/>
      <c r="EW37" s="160"/>
      <c r="EX37" s="160"/>
      <c r="EY37" s="160"/>
      <c r="EZ37" s="160"/>
      <c r="FA37" s="160"/>
      <c r="FB37" s="160"/>
    </row>
    <row r="38" spans="1:159" ht="29.65" customHeight="1">
      <c r="A38" s="574" t="s">
        <v>137</v>
      </c>
      <c r="B38" s="575"/>
      <c r="C38" s="176">
        <v>33</v>
      </c>
      <c r="D38" s="63">
        <v>1</v>
      </c>
      <c r="K38" s="141"/>
      <c r="L38" s="147"/>
      <c r="M38" s="147"/>
      <c r="N38" s="147"/>
      <c r="O38" s="147"/>
      <c r="P38" s="145"/>
      <c r="Q38" s="145"/>
      <c r="R38" s="170"/>
      <c r="S38" s="140"/>
      <c r="T38" s="140"/>
      <c r="U38" s="140"/>
      <c r="V38" s="140"/>
      <c r="W38" s="140"/>
      <c r="X38" s="161"/>
      <c r="Y38" s="161"/>
      <c r="Z38" s="161"/>
      <c r="AA38" s="140"/>
      <c r="AB38" s="140"/>
      <c r="AC38" s="140"/>
      <c r="AD38" s="171"/>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60"/>
      <c r="ER38" s="160"/>
      <c r="ES38" s="160"/>
      <c r="ET38" s="160"/>
      <c r="EU38" s="160"/>
      <c r="EV38" s="160"/>
      <c r="EW38" s="160"/>
      <c r="EX38" s="160"/>
      <c r="EY38" s="160"/>
      <c r="EZ38" s="160"/>
      <c r="FA38" s="160"/>
      <c r="FB38" s="160"/>
    </row>
    <row r="39" spans="1:159" ht="20.65" customHeight="1">
      <c r="B39" s="390"/>
      <c r="C39" s="390"/>
      <c r="D39" s="390"/>
      <c r="E39" s="389"/>
      <c r="F39" s="148"/>
      <c r="G39" s="388"/>
      <c r="H39" s="388"/>
      <c r="I39" s="388"/>
      <c r="J39" s="388"/>
      <c r="K39" s="149"/>
      <c r="L39" s="141"/>
      <c r="M39" s="147"/>
      <c r="N39" s="147"/>
      <c r="O39" s="147"/>
      <c r="P39" s="147"/>
      <c r="Q39" s="145"/>
      <c r="R39" s="145"/>
      <c r="S39" s="170"/>
      <c r="T39" s="140"/>
      <c r="U39" s="140"/>
      <c r="V39" s="140"/>
      <c r="W39" s="140"/>
      <c r="X39" s="140"/>
      <c r="Y39" s="161"/>
      <c r="Z39" s="161"/>
      <c r="AA39" s="161"/>
      <c r="AB39" s="140"/>
      <c r="AC39" s="140"/>
      <c r="AD39" s="140"/>
      <c r="AE39" s="171"/>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60"/>
      <c r="ES39" s="160"/>
      <c r="ET39" s="160"/>
      <c r="EU39" s="160"/>
      <c r="EV39" s="160"/>
      <c r="EW39" s="160"/>
      <c r="EX39" s="160"/>
      <c r="EY39" s="160"/>
      <c r="EZ39" s="160"/>
      <c r="FA39" s="160"/>
      <c r="FB39" s="160"/>
      <c r="FC39" s="160"/>
    </row>
    <row r="40" spans="1:159" s="81" customFormat="1" ht="22.5" customHeight="1">
      <c r="B40" s="389"/>
      <c r="C40" s="389"/>
      <c r="D40" s="389"/>
      <c r="E40" s="389"/>
      <c r="F40" s="148"/>
      <c r="G40" s="388"/>
      <c r="H40" s="388"/>
      <c r="I40" s="388"/>
      <c r="J40" s="388"/>
      <c r="K40" s="149"/>
      <c r="L40" s="141"/>
      <c r="M40" s="147"/>
      <c r="N40" s="147"/>
      <c r="O40" s="147"/>
      <c r="P40" s="147"/>
      <c r="Q40" s="145"/>
      <c r="R40" s="145"/>
      <c r="S40" s="170"/>
      <c r="T40" s="140"/>
      <c r="U40" s="140"/>
      <c r="V40" s="140"/>
      <c r="W40" s="140"/>
      <c r="X40" s="140"/>
      <c r="Y40" s="161"/>
      <c r="Z40" s="161"/>
      <c r="AA40" s="161"/>
      <c r="AB40" s="140"/>
      <c r="AC40" s="140"/>
      <c r="AD40" s="140"/>
      <c r="AE40" s="171"/>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60"/>
      <c r="ES40" s="160"/>
      <c r="ET40" s="160"/>
      <c r="EU40" s="160"/>
      <c r="EV40" s="160"/>
      <c r="EW40" s="160"/>
      <c r="EX40" s="160"/>
      <c r="EY40" s="160"/>
      <c r="EZ40" s="160"/>
      <c r="FA40" s="160"/>
      <c r="FB40" s="160"/>
      <c r="FC40" s="160"/>
    </row>
    <row r="41" spans="1:159" s="81" customFormat="1" ht="22.5" customHeight="1">
      <c r="B41" s="389"/>
      <c r="C41" s="389"/>
      <c r="D41" s="389"/>
      <c r="E41" s="389"/>
      <c r="F41" s="148"/>
      <c r="G41" s="388"/>
      <c r="H41" s="388"/>
      <c r="I41" s="388"/>
      <c r="J41" s="388"/>
      <c r="K41" s="149"/>
      <c r="L41" s="141"/>
      <c r="M41" s="147"/>
      <c r="N41" s="147"/>
      <c r="O41" s="147"/>
      <c r="P41" s="147"/>
      <c r="Q41" s="145"/>
      <c r="R41" s="145"/>
      <c r="S41" s="170"/>
      <c r="T41" s="140"/>
      <c r="U41" s="140"/>
      <c r="V41" s="140"/>
      <c r="W41" s="140"/>
      <c r="X41" s="140"/>
      <c r="Y41" s="161"/>
      <c r="Z41" s="161"/>
      <c r="AA41" s="161"/>
      <c r="AB41" s="140"/>
      <c r="AC41" s="140"/>
      <c r="AD41" s="140"/>
      <c r="AE41" s="171"/>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60"/>
      <c r="ES41" s="160"/>
      <c r="ET41" s="160"/>
      <c r="EU41" s="160"/>
      <c r="EV41" s="160"/>
      <c r="EW41" s="160"/>
      <c r="EX41" s="160"/>
      <c r="EY41" s="160"/>
      <c r="EZ41" s="160"/>
      <c r="FA41" s="160"/>
      <c r="FB41" s="160"/>
      <c r="FC41" s="160"/>
    </row>
    <row r="42" spans="1:159" ht="27.75" customHeight="1">
      <c r="A42" s="591" t="s">
        <v>1195</v>
      </c>
      <c r="B42" s="591"/>
      <c r="C42" s="591"/>
      <c r="D42" s="591"/>
      <c r="E42" s="591"/>
      <c r="F42" s="591"/>
      <c r="G42" s="591"/>
      <c r="H42" s="591"/>
      <c r="I42" s="591"/>
      <c r="J42" s="591"/>
      <c r="K42" s="591"/>
      <c r="L42" s="591"/>
      <c r="M42" s="591"/>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c r="A43" s="151" t="s">
        <v>911</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c r="A44" s="612" t="s">
        <v>848</v>
      </c>
      <c r="B44" s="613"/>
      <c r="C44" s="618" t="s">
        <v>128</v>
      </c>
      <c r="D44" s="592" t="s">
        <v>180</v>
      </c>
      <c r="E44" s="592" t="s">
        <v>46</v>
      </c>
      <c r="F44" s="616" t="s">
        <v>9760</v>
      </c>
      <c r="G44" s="617"/>
      <c r="H44" s="594" t="s">
        <v>1467</v>
      </c>
      <c r="I44" s="592" t="s">
        <v>181</v>
      </c>
      <c r="J44" s="592" t="s">
        <v>49</v>
      </c>
      <c r="K44" s="611" t="s">
        <v>9761</v>
      </c>
      <c r="L44" s="592" t="s">
        <v>162</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c r="A45" s="614"/>
      <c r="B45" s="615"/>
      <c r="C45" s="619"/>
      <c r="D45" s="593"/>
      <c r="E45" s="593"/>
      <c r="F45" s="159" t="s">
        <v>603</v>
      </c>
      <c r="G45" s="159" t="s">
        <v>50</v>
      </c>
      <c r="H45" s="595"/>
      <c r="I45" s="593"/>
      <c r="J45" s="593"/>
      <c r="K45" s="593"/>
      <c r="L45" s="593"/>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c r="A46" s="620" t="s">
        <v>131</v>
      </c>
      <c r="B46" s="621"/>
      <c r="C46" s="154"/>
      <c r="D46" s="154">
        <v>1</v>
      </c>
      <c r="E46" s="154">
        <v>2</v>
      </c>
      <c r="F46" s="154">
        <v>3</v>
      </c>
      <c r="G46" s="154">
        <v>4</v>
      </c>
      <c r="H46" s="154">
        <v>5</v>
      </c>
      <c r="I46" s="154">
        <v>6</v>
      </c>
      <c r="J46" s="154">
        <v>7</v>
      </c>
      <c r="K46" s="154">
        <v>8</v>
      </c>
      <c r="L46" s="154">
        <v>9</v>
      </c>
      <c r="M46" s="155"/>
      <c r="N46" s="155"/>
      <c r="O46" s="155"/>
      <c r="P46" s="155"/>
      <c r="Q46" s="155"/>
      <c r="R46" s="172"/>
      <c r="S46" s="172"/>
      <c r="T46" s="172"/>
      <c r="U46" s="172"/>
      <c r="V46" s="172"/>
      <c r="W46" s="172"/>
      <c r="X46" s="172"/>
      <c r="Y46" s="172"/>
      <c r="Z46" s="172"/>
      <c r="AA46" s="172"/>
      <c r="AB46" s="172"/>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2"/>
      <c r="EW46" s="172"/>
      <c r="EX46" s="172"/>
      <c r="EY46" s="172"/>
      <c r="EZ46" s="172"/>
      <c r="FA46" s="172"/>
      <c r="FB46" s="172"/>
    </row>
    <row r="47" spans="1:159" ht="37.15" customHeight="1">
      <c r="A47" s="608" t="s">
        <v>1196</v>
      </c>
      <c r="B47" s="609"/>
      <c r="C47" s="156">
        <v>1</v>
      </c>
      <c r="D47" s="126">
        <v>4</v>
      </c>
      <c r="E47" s="126">
        <v>228</v>
      </c>
      <c r="F47" s="126"/>
      <c r="G47" s="126">
        <v>228</v>
      </c>
      <c r="H47" s="126">
        <v>68</v>
      </c>
      <c r="I47" s="126"/>
      <c r="J47" s="126">
        <v>151</v>
      </c>
      <c r="K47" s="126"/>
      <c r="L47" s="126">
        <v>13</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c r="A48" s="610" t="s">
        <v>887</v>
      </c>
      <c r="B48" s="282" t="s">
        <v>9777</v>
      </c>
      <c r="C48" s="156">
        <v>2</v>
      </c>
      <c r="D48" s="126">
        <v>4</v>
      </c>
      <c r="E48" s="126">
        <v>209</v>
      </c>
      <c r="F48" s="126"/>
      <c r="G48" s="126">
        <v>209</v>
      </c>
      <c r="H48" s="126">
        <v>65</v>
      </c>
      <c r="I48" s="126"/>
      <c r="J48" s="126">
        <v>135</v>
      </c>
      <c r="K48" s="126"/>
      <c r="L48" s="126">
        <v>13</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c r="A49" s="610"/>
      <c r="B49" s="282" t="s">
        <v>314</v>
      </c>
      <c r="C49" s="156">
        <v>3</v>
      </c>
      <c r="D49" s="126"/>
      <c r="E49" s="126">
        <v>19</v>
      </c>
      <c r="F49" s="126"/>
      <c r="G49" s="126">
        <v>19</v>
      </c>
      <c r="H49" s="126">
        <v>3</v>
      </c>
      <c r="I49" s="126"/>
      <c r="J49" s="126">
        <v>16</v>
      </c>
      <c r="K49" s="126"/>
      <c r="L49" s="126"/>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c r="A50" s="610"/>
      <c r="B50" s="282" t="s">
        <v>9778</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c r="A51" s="610"/>
      <c r="B51" s="282" t="s">
        <v>849</v>
      </c>
      <c r="C51" s="156">
        <v>5</v>
      </c>
      <c r="D51" s="126"/>
      <c r="E51" s="126">
        <v>60</v>
      </c>
      <c r="F51" s="126"/>
      <c r="G51" s="126">
        <v>60</v>
      </c>
      <c r="H51" s="126">
        <v>11</v>
      </c>
      <c r="I51" s="126"/>
      <c r="J51" s="126">
        <v>39</v>
      </c>
      <c r="K51" s="126"/>
      <c r="L51" s="126">
        <v>10</v>
      </c>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c r="A52" s="174"/>
      <c r="B52" s="175"/>
      <c r="C52" s="175"/>
      <c r="D52" s="175"/>
      <c r="E52" s="175"/>
      <c r="F52" s="175"/>
      <c r="G52" s="175"/>
      <c r="H52" s="175"/>
      <c r="I52" s="175"/>
      <c r="J52" s="175"/>
      <c r="K52" s="175"/>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c r="A53" s="174"/>
      <c r="B53" s="175"/>
      <c r="C53" s="175"/>
      <c r="D53" s="175"/>
      <c r="E53" s="175"/>
      <c r="F53" s="175"/>
      <c r="G53" s="175"/>
      <c r="H53" s="175"/>
      <c r="I53" s="175"/>
      <c r="J53" s="175"/>
      <c r="K53" s="175"/>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c r="A54" s="174"/>
      <c r="B54" s="175"/>
      <c r="C54" s="175"/>
      <c r="D54" s="175"/>
      <c r="E54" s="175"/>
      <c r="F54" s="175"/>
      <c r="G54" s="175"/>
      <c r="H54" s="175"/>
      <c r="I54" s="175"/>
      <c r="J54" s="175"/>
      <c r="K54" s="175"/>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c r="A55" s="174"/>
      <c r="B55" s="175"/>
      <c r="C55" s="175"/>
      <c r="D55" s="175"/>
      <c r="E55" s="175"/>
      <c r="F55" s="175"/>
      <c r="G55" s="175"/>
      <c r="H55" s="175"/>
      <c r="I55" s="175"/>
      <c r="J55" s="175"/>
      <c r="K55" s="175"/>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c r="A56" s="174"/>
      <c r="B56" s="175"/>
      <c r="C56" s="175"/>
      <c r="D56" s="175"/>
      <c r="E56" s="175"/>
      <c r="F56" s="175"/>
      <c r="G56" s="175"/>
      <c r="H56" s="175"/>
      <c r="I56" s="175"/>
      <c r="J56" s="175"/>
      <c r="K56" s="175"/>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c r="A57" s="174"/>
      <c r="B57" s="175"/>
      <c r="C57" s="175"/>
      <c r="D57" s="175"/>
      <c r="E57" s="175"/>
      <c r="F57" s="175"/>
      <c r="G57" s="175"/>
      <c r="H57" s="175"/>
      <c r="I57" s="175"/>
      <c r="J57" s="175"/>
      <c r="K57" s="175"/>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c r="A58" s="174"/>
      <c r="B58" s="175"/>
      <c r="C58" s="175"/>
      <c r="D58" s="175"/>
      <c r="E58" s="175"/>
      <c r="F58" s="175"/>
      <c r="G58" s="175"/>
      <c r="H58" s="175"/>
      <c r="I58" s="175"/>
      <c r="J58" s="175"/>
      <c r="K58" s="175"/>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c r="A59" s="174"/>
      <c r="B59" s="175"/>
      <c r="C59" s="175"/>
      <c r="D59" s="175"/>
      <c r="E59" s="175"/>
      <c r="F59" s="175"/>
      <c r="G59" s="175"/>
      <c r="H59" s="175"/>
      <c r="I59" s="175"/>
      <c r="J59" s="175"/>
      <c r="K59" s="175"/>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c r="A60" s="174"/>
      <c r="B60" s="175"/>
      <c r="C60" s="175"/>
      <c r="D60" s="175"/>
      <c r="E60" s="175"/>
      <c r="F60" s="175"/>
      <c r="G60" s="175"/>
      <c r="H60" s="175"/>
      <c r="I60" s="175"/>
      <c r="J60" s="175"/>
      <c r="K60" s="175"/>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c r="A61" s="174"/>
      <c r="B61" s="175"/>
      <c r="C61" s="175"/>
      <c r="D61" s="175"/>
      <c r="E61" s="175"/>
      <c r="F61" s="175"/>
      <c r="G61" s="175"/>
      <c r="H61" s="175"/>
      <c r="I61" s="175"/>
      <c r="J61" s="175"/>
      <c r="K61" s="175"/>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c r="A62" s="174"/>
      <c r="B62" s="175"/>
      <c r="C62" s="175"/>
      <c r="D62" s="175"/>
      <c r="E62" s="175"/>
      <c r="F62" s="175"/>
      <c r="G62" s="175"/>
      <c r="H62" s="175"/>
      <c r="I62" s="175"/>
      <c r="J62" s="175"/>
      <c r="K62" s="175"/>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c r="A63" s="174"/>
      <c r="B63" s="175"/>
      <c r="C63" s="175"/>
      <c r="D63" s="175"/>
      <c r="E63" s="175"/>
      <c r="F63" s="175"/>
      <c r="G63" s="175"/>
      <c r="H63" s="175"/>
      <c r="I63" s="175"/>
      <c r="J63" s="175"/>
      <c r="K63" s="175"/>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c r="A64" s="174"/>
      <c r="B64" s="175"/>
      <c r="C64" s="175"/>
      <c r="D64" s="175"/>
      <c r="E64" s="175"/>
      <c r="F64" s="175"/>
      <c r="G64" s="175"/>
      <c r="H64" s="175"/>
      <c r="I64" s="175"/>
      <c r="J64" s="175"/>
      <c r="K64" s="175"/>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c r="A65" s="174"/>
      <c r="B65" s="175"/>
      <c r="C65" s="175"/>
      <c r="D65" s="175"/>
      <c r="E65" s="175"/>
      <c r="F65" s="175"/>
      <c r="G65" s="175"/>
      <c r="H65" s="175"/>
      <c r="I65" s="175"/>
      <c r="J65" s="175"/>
      <c r="K65" s="175"/>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c r="A66" s="174"/>
      <c r="B66" s="175"/>
      <c r="C66" s="175"/>
      <c r="D66" s="175"/>
      <c r="E66" s="175"/>
      <c r="F66" s="175"/>
      <c r="G66" s="175"/>
      <c r="H66" s="175"/>
      <c r="I66" s="175"/>
      <c r="J66" s="175"/>
      <c r="K66" s="175"/>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c r="A67" s="174"/>
      <c r="B67" s="175"/>
      <c r="C67" s="175"/>
      <c r="D67" s="175"/>
      <c r="E67" s="175"/>
      <c r="F67" s="175"/>
      <c r="G67" s="175"/>
      <c r="H67" s="175"/>
      <c r="I67" s="175"/>
      <c r="J67" s="175"/>
      <c r="K67" s="175"/>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c r="A68" s="174"/>
      <c r="B68" s="175"/>
      <c r="C68" s="175"/>
      <c r="D68" s="175"/>
      <c r="E68" s="175"/>
      <c r="F68" s="175"/>
      <c r="G68" s="175"/>
      <c r="H68" s="175"/>
      <c r="I68" s="175"/>
      <c r="J68" s="175"/>
      <c r="K68" s="175"/>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c r="A69" s="174"/>
      <c r="B69" s="175"/>
      <c r="C69" s="175"/>
      <c r="D69" s="175"/>
      <c r="E69" s="175"/>
      <c r="F69" s="175"/>
      <c r="G69" s="175"/>
      <c r="H69" s="175"/>
      <c r="I69" s="175"/>
      <c r="J69" s="175"/>
      <c r="K69" s="175"/>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c r="A70" s="174"/>
      <c r="B70" s="175"/>
      <c r="C70" s="175"/>
      <c r="D70" s="175"/>
      <c r="E70" s="175"/>
      <c r="F70" s="175"/>
      <c r="G70" s="175"/>
      <c r="H70" s="175"/>
      <c r="I70" s="175"/>
      <c r="J70" s="175"/>
      <c r="K70" s="175"/>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c r="A71" s="174"/>
      <c r="B71" s="175"/>
      <c r="C71" s="175"/>
      <c r="D71" s="175"/>
      <c r="E71" s="175"/>
      <c r="F71" s="175"/>
      <c r="G71" s="175"/>
      <c r="H71" s="175"/>
      <c r="I71" s="175"/>
      <c r="J71" s="175"/>
      <c r="K71" s="175"/>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c r="A72" s="174"/>
      <c r="B72" s="175"/>
      <c r="C72" s="175"/>
      <c r="D72" s="175"/>
      <c r="E72" s="175"/>
      <c r="F72" s="175"/>
      <c r="G72" s="175"/>
      <c r="H72" s="175"/>
      <c r="I72" s="175"/>
      <c r="J72" s="175"/>
      <c r="K72" s="175"/>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c r="A73" s="174"/>
      <c r="B73" s="175"/>
      <c r="C73" s="175"/>
      <c r="D73" s="175"/>
      <c r="E73" s="175"/>
      <c r="F73" s="175"/>
      <c r="G73" s="175"/>
      <c r="H73" s="175"/>
      <c r="I73" s="175"/>
      <c r="J73" s="175"/>
      <c r="K73" s="175"/>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c r="A74" s="174"/>
      <c r="B74" s="175"/>
      <c r="C74" s="175"/>
      <c r="D74" s="175"/>
      <c r="E74" s="175"/>
      <c r="F74" s="175"/>
      <c r="G74" s="175"/>
      <c r="H74" s="175"/>
      <c r="I74" s="175"/>
      <c r="J74" s="175"/>
      <c r="K74" s="175"/>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c r="A75" s="174"/>
      <c r="B75" s="175"/>
      <c r="C75" s="175"/>
      <c r="D75" s="175"/>
      <c r="E75" s="175"/>
      <c r="F75" s="175"/>
      <c r="G75" s="175"/>
      <c r="H75" s="175"/>
      <c r="I75" s="175"/>
      <c r="J75" s="175"/>
      <c r="K75" s="175"/>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c r="A76" s="174"/>
      <c r="B76" s="175"/>
      <c r="C76" s="175"/>
      <c r="D76" s="175"/>
      <c r="E76" s="175"/>
      <c r="F76" s="175"/>
      <c r="G76" s="175"/>
      <c r="H76" s="175"/>
      <c r="I76" s="175"/>
      <c r="J76" s="175"/>
      <c r="K76" s="175"/>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c r="A77" s="174"/>
      <c r="B77" s="175"/>
      <c r="C77" s="175"/>
      <c r="D77" s="175"/>
      <c r="E77" s="175"/>
      <c r="F77" s="175"/>
      <c r="G77" s="175"/>
      <c r="H77" s="175"/>
      <c r="I77" s="175"/>
      <c r="J77" s="175"/>
      <c r="K77" s="175"/>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c r="A78" s="174"/>
      <c r="B78" s="175"/>
      <c r="C78" s="175"/>
      <c r="D78" s="175"/>
      <c r="E78" s="175"/>
      <c r="F78" s="175"/>
      <c r="G78" s="175"/>
      <c r="H78" s="175"/>
      <c r="I78" s="175"/>
      <c r="J78" s="175"/>
      <c r="K78" s="175"/>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c r="A79" s="174"/>
      <c r="B79" s="175"/>
      <c r="C79" s="175"/>
      <c r="D79" s="175"/>
      <c r="E79" s="175"/>
      <c r="F79" s="175"/>
      <c r="G79" s="175"/>
      <c r="H79" s="175"/>
      <c r="I79" s="175"/>
      <c r="J79" s="175"/>
      <c r="K79" s="175"/>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c r="A80" s="174"/>
      <c r="B80" s="175"/>
      <c r="C80" s="175"/>
      <c r="D80" s="175"/>
      <c r="E80" s="175"/>
      <c r="F80" s="175"/>
      <c r="G80" s="175"/>
      <c r="H80" s="175"/>
      <c r="I80" s="175"/>
      <c r="J80" s="175"/>
      <c r="K80" s="175"/>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c r="A81" s="174"/>
      <c r="B81" s="175"/>
      <c r="C81" s="175"/>
      <c r="D81" s="175"/>
      <c r="E81" s="175"/>
      <c r="F81" s="175"/>
      <c r="G81" s="175"/>
      <c r="H81" s="175"/>
      <c r="I81" s="175"/>
      <c r="J81" s="175"/>
      <c r="K81" s="175"/>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c r="A82" s="174"/>
      <c r="B82" s="175"/>
      <c r="C82" s="175"/>
      <c r="D82" s="175"/>
      <c r="E82" s="175"/>
      <c r="F82" s="175"/>
      <c r="G82" s="175"/>
      <c r="H82" s="175"/>
      <c r="I82" s="175"/>
      <c r="J82" s="175"/>
      <c r="K82" s="175"/>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c r="A83" s="174"/>
      <c r="B83" s="175"/>
      <c r="C83" s="175"/>
      <c r="D83" s="175"/>
      <c r="E83" s="175"/>
      <c r="F83" s="175"/>
      <c r="G83" s="175"/>
      <c r="H83" s="175"/>
      <c r="I83" s="175"/>
      <c r="J83" s="175"/>
      <c r="K83" s="175"/>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c r="A84" s="174"/>
      <c r="B84" s="175"/>
      <c r="C84" s="175"/>
      <c r="D84" s="175"/>
      <c r="E84" s="175"/>
      <c r="F84" s="175"/>
      <c r="G84" s="175"/>
      <c r="H84" s="175"/>
      <c r="I84" s="175"/>
      <c r="J84" s="175"/>
      <c r="K84" s="175"/>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1">
    <mergeCell ref="A47:B47"/>
    <mergeCell ref="A48:A51"/>
    <mergeCell ref="K44:K45"/>
    <mergeCell ref="I44:I45"/>
    <mergeCell ref="J44:J45"/>
    <mergeCell ref="A44:B45"/>
    <mergeCell ref="E44:E45"/>
    <mergeCell ref="F44:G44"/>
    <mergeCell ref="D44:D45"/>
    <mergeCell ref="C44:C45"/>
    <mergeCell ref="A46:B46"/>
    <mergeCell ref="A42:M42"/>
    <mergeCell ref="L44:L45"/>
    <mergeCell ref="H44:H45"/>
    <mergeCell ref="F18:H18"/>
    <mergeCell ref="F19:H19"/>
    <mergeCell ref="F20:J20"/>
    <mergeCell ref="A38:B38"/>
    <mergeCell ref="F28:J28"/>
    <mergeCell ref="A37:B37"/>
    <mergeCell ref="A19:B19"/>
    <mergeCell ref="A22:A32"/>
    <mergeCell ref="A33:A36"/>
    <mergeCell ref="E35:J35"/>
    <mergeCell ref="F30:I30"/>
    <mergeCell ref="E36:J36"/>
    <mergeCell ref="A21:B21"/>
    <mergeCell ref="A20:B20"/>
    <mergeCell ref="R7:R10"/>
    <mergeCell ref="P9:Q9"/>
    <mergeCell ref="L9:N9"/>
    <mergeCell ref="O9:O10"/>
    <mergeCell ref="L7:Q7"/>
    <mergeCell ref="L8:O8"/>
    <mergeCell ref="P8:Q8"/>
    <mergeCell ref="F8:H8"/>
    <mergeCell ref="A7:B7"/>
    <mergeCell ref="F7:H7"/>
    <mergeCell ref="F13:H13"/>
    <mergeCell ref="F4:J4"/>
    <mergeCell ref="F5:J5"/>
    <mergeCell ref="A2:B2"/>
    <mergeCell ref="C2:J2"/>
    <mergeCell ref="A4:B4"/>
    <mergeCell ref="A5:D5"/>
    <mergeCell ref="F6:H6"/>
    <mergeCell ref="A18:B18"/>
    <mergeCell ref="A6:B6"/>
    <mergeCell ref="F16:H16"/>
    <mergeCell ref="F10:H10"/>
    <mergeCell ref="A8:A10"/>
    <mergeCell ref="F12:H12"/>
    <mergeCell ref="A11:A13"/>
    <mergeCell ref="F11:H11"/>
    <mergeCell ref="A16:B16"/>
    <mergeCell ref="A17:B17"/>
    <mergeCell ref="F14:H14"/>
    <mergeCell ref="F15:H15"/>
    <mergeCell ref="F9:H9"/>
    <mergeCell ref="A14:A15"/>
    <mergeCell ref="F17:H17"/>
  </mergeCells>
  <phoneticPr fontId="42"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0"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tabColor indexed="26"/>
  </sheetPr>
  <dimension ref="A1:FI953"/>
  <sheetViews>
    <sheetView showGridLines="0" zoomScale="49" zoomScaleNormal="49" zoomScaleSheetLayoutView="36" workbookViewId="0">
      <pane xSplit="3" ySplit="8" topLeftCell="D9" activePane="bottomRight" state="frozen"/>
      <selection pane="topRight" activeCell="D1" sqref="D1"/>
      <selection pane="bottomLeft" activeCell="A9" sqref="A9"/>
      <selection pane="bottomRight" activeCell="D11" sqref="D11"/>
    </sheetView>
  </sheetViews>
  <sheetFormatPr defaultColWidth="9.28515625" defaultRowHeight="1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c r="A1" s="75"/>
      <c r="C1" s="82"/>
      <c r="AD1" s="49"/>
      <c r="AE1" s="49"/>
      <c r="AF1" s="49"/>
      <c r="AG1" s="49"/>
      <c r="AH1" s="49"/>
      <c r="AI1" s="49"/>
      <c r="AJ1" s="49"/>
      <c r="AK1" s="49"/>
    </row>
    <row r="2" spans="1:165" s="28" customFormat="1" ht="22.9" customHeight="1">
      <c r="A2" s="622" t="s">
        <v>318</v>
      </c>
      <c r="B2" s="623"/>
      <c r="C2" s="584" t="str">
        <f>IF('Титул ф.1-АП'!D25=0," ",'Титул ф.1-АП'!D25)</f>
        <v>Красноармейский городской суд</v>
      </c>
      <c r="D2" s="584"/>
      <c r="E2" s="584"/>
      <c r="F2" s="584"/>
      <c r="G2" s="584"/>
      <c r="H2" s="584"/>
      <c r="I2" s="584"/>
      <c r="J2" s="584"/>
      <c r="K2" s="584"/>
      <c r="L2" s="584"/>
      <c r="M2" s="584"/>
      <c r="N2" s="584"/>
      <c r="O2" s="584"/>
      <c r="P2" s="584"/>
      <c r="Q2" s="584"/>
      <c r="R2" s="584"/>
      <c r="S2" s="584"/>
      <c r="T2" s="584"/>
      <c r="U2" s="584"/>
      <c r="X2" s="49"/>
      <c r="Y2" s="49"/>
      <c r="Z2" s="49"/>
      <c r="AA2" s="49"/>
      <c r="AB2" s="49"/>
      <c r="AC2" s="49"/>
      <c r="AD2" s="49"/>
      <c r="AE2" s="49"/>
      <c r="AF2" s="49"/>
    </row>
    <row r="3" spans="1:165" ht="41.25" customHeight="1">
      <c r="A3" s="624" t="s">
        <v>36</v>
      </c>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89"/>
      <c r="AF3" s="89"/>
      <c r="AG3" s="50"/>
      <c r="EN3" s="18"/>
      <c r="EO3" s="18"/>
      <c r="EP3" s="18"/>
      <c r="EQ3" s="18"/>
      <c r="ER3" s="18"/>
      <c r="ES3" s="18"/>
    </row>
    <row r="4" spans="1:165" ht="31.9" customHeight="1">
      <c r="A4" s="647" t="s">
        <v>1086</v>
      </c>
      <c r="B4" s="647"/>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46"/>
      <c r="EP4" s="18"/>
      <c r="EQ4" s="18"/>
      <c r="ER4" s="18"/>
      <c r="ES4" s="18"/>
    </row>
    <row r="5" spans="1:165" ht="47.65" customHeight="1">
      <c r="A5" s="626" t="s">
        <v>848</v>
      </c>
      <c r="B5" s="627"/>
      <c r="C5" s="632" t="s">
        <v>128</v>
      </c>
      <c r="D5" s="635" t="s">
        <v>588</v>
      </c>
      <c r="E5" s="648" t="s">
        <v>1021</v>
      </c>
      <c r="F5" s="649"/>
      <c r="G5" s="649"/>
      <c r="H5" s="649"/>
      <c r="I5" s="649"/>
      <c r="J5" s="649"/>
      <c r="K5" s="649"/>
      <c r="L5" s="649"/>
      <c r="M5" s="649"/>
      <c r="N5" s="649"/>
      <c r="O5" s="649"/>
      <c r="P5" s="649"/>
      <c r="Q5" s="649"/>
      <c r="R5" s="650"/>
      <c r="S5" s="651" t="s">
        <v>850</v>
      </c>
      <c r="T5" s="652"/>
      <c r="U5" s="652"/>
      <c r="V5" s="652"/>
      <c r="W5" s="652"/>
      <c r="X5" s="653"/>
      <c r="Y5" s="654" t="s">
        <v>851</v>
      </c>
      <c r="Z5" s="654"/>
      <c r="AA5" s="654"/>
      <c r="AB5" s="654"/>
      <c r="AC5" s="654"/>
      <c r="AD5" s="654"/>
      <c r="AE5" s="654"/>
      <c r="AF5" s="654"/>
      <c r="AG5" s="655"/>
      <c r="AH5" s="655"/>
      <c r="AI5" s="46"/>
      <c r="EP5" s="18"/>
      <c r="EQ5" s="18"/>
      <c r="ER5" s="18"/>
      <c r="ES5" s="18"/>
    </row>
    <row r="6" spans="1:165" ht="73.5" customHeight="1">
      <c r="A6" s="628"/>
      <c r="B6" s="629"/>
      <c r="C6" s="633"/>
      <c r="D6" s="636"/>
      <c r="E6" s="656" t="s">
        <v>1022</v>
      </c>
      <c r="F6" s="657"/>
      <c r="G6" s="657"/>
      <c r="H6" s="657"/>
      <c r="I6" s="657"/>
      <c r="J6" s="657"/>
      <c r="K6" s="657"/>
      <c r="L6" s="657"/>
      <c r="M6" s="657"/>
      <c r="N6" s="658"/>
      <c r="O6" s="656" t="s">
        <v>1023</v>
      </c>
      <c r="P6" s="659"/>
      <c r="Q6" s="659"/>
      <c r="R6" s="660"/>
      <c r="S6" s="661" t="s">
        <v>855</v>
      </c>
      <c r="T6" s="662"/>
      <c r="U6" s="663"/>
      <c r="V6" s="638" t="s">
        <v>600</v>
      </c>
      <c r="W6" s="638" t="s">
        <v>599</v>
      </c>
      <c r="X6" s="638" t="s">
        <v>598</v>
      </c>
      <c r="Y6" s="640" t="s">
        <v>37</v>
      </c>
      <c r="Z6" s="640"/>
      <c r="AA6" s="640"/>
      <c r="AB6" s="640"/>
      <c r="AC6" s="640"/>
      <c r="AD6" s="640" t="s">
        <v>38</v>
      </c>
      <c r="AE6" s="640"/>
      <c r="AF6" s="646" t="s">
        <v>1024</v>
      </c>
      <c r="AG6" s="644" t="s">
        <v>1025</v>
      </c>
      <c r="AH6" s="646" t="s">
        <v>1026</v>
      </c>
      <c r="ET6" s="19"/>
      <c r="EU6" s="19"/>
      <c r="EV6" s="19"/>
      <c r="EW6" s="19"/>
      <c r="EX6" s="19"/>
      <c r="EY6" s="19"/>
      <c r="EZ6" s="19"/>
      <c r="FA6" s="19"/>
      <c r="FB6" s="19"/>
      <c r="FC6" s="19"/>
      <c r="FD6" s="19"/>
      <c r="FE6" s="19"/>
      <c r="FF6" s="19"/>
      <c r="FG6" s="19"/>
      <c r="FH6" s="19"/>
      <c r="FI6" s="19"/>
    </row>
    <row r="7" spans="1:165" ht="272.25" customHeight="1">
      <c r="A7" s="630"/>
      <c r="B7" s="631"/>
      <c r="C7" s="634"/>
      <c r="D7" s="637"/>
      <c r="E7" s="108" t="s">
        <v>891</v>
      </c>
      <c r="F7" s="108" t="s">
        <v>602</v>
      </c>
      <c r="G7" s="108" t="s">
        <v>9785</v>
      </c>
      <c r="H7" s="108" t="s">
        <v>589</v>
      </c>
      <c r="I7" s="108" t="s">
        <v>590</v>
      </c>
      <c r="J7" s="108" t="s">
        <v>852</v>
      </c>
      <c r="K7" s="108" t="s">
        <v>853</v>
      </c>
      <c r="L7" s="108" t="s">
        <v>9786</v>
      </c>
      <c r="M7" s="107" t="s">
        <v>9787</v>
      </c>
      <c r="N7" s="108" t="s">
        <v>854</v>
      </c>
      <c r="O7" s="108" t="s">
        <v>9788</v>
      </c>
      <c r="P7" s="108" t="s">
        <v>854</v>
      </c>
      <c r="Q7" s="107" t="s">
        <v>9789</v>
      </c>
      <c r="R7" s="108" t="s">
        <v>9790</v>
      </c>
      <c r="S7" s="284" t="s">
        <v>1027</v>
      </c>
      <c r="T7" s="284" t="s">
        <v>1028</v>
      </c>
      <c r="U7" s="284" t="s">
        <v>601</v>
      </c>
      <c r="V7" s="639"/>
      <c r="W7" s="639"/>
      <c r="X7" s="639"/>
      <c r="Y7" s="285" t="s">
        <v>856</v>
      </c>
      <c r="Z7" s="285" t="s">
        <v>857</v>
      </c>
      <c r="AA7" s="285" t="s">
        <v>858</v>
      </c>
      <c r="AB7" s="285" t="s">
        <v>110</v>
      </c>
      <c r="AC7" s="285" t="s">
        <v>109</v>
      </c>
      <c r="AD7" s="285" t="s">
        <v>857</v>
      </c>
      <c r="AE7" s="285" t="s">
        <v>858</v>
      </c>
      <c r="AF7" s="664"/>
      <c r="AG7" s="645"/>
      <c r="AH7" s="645"/>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c r="A8" s="665" t="s">
        <v>134</v>
      </c>
      <c r="B8" s="666"/>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c r="A9" s="667" t="s">
        <v>859</v>
      </c>
      <c r="B9" s="668"/>
      <c r="C9" s="109">
        <v>1</v>
      </c>
      <c r="D9" s="63">
        <v>151</v>
      </c>
      <c r="E9" s="63"/>
      <c r="F9" s="63">
        <v>144</v>
      </c>
      <c r="G9" s="63">
        <v>5</v>
      </c>
      <c r="H9" s="63"/>
      <c r="I9" s="63"/>
      <c r="J9" s="63"/>
      <c r="K9" s="63"/>
      <c r="L9" s="63"/>
      <c r="M9" s="63"/>
      <c r="N9" s="63"/>
      <c r="O9" s="63">
        <v>1</v>
      </c>
      <c r="P9" s="63"/>
      <c r="Q9" s="63"/>
      <c r="R9" s="63">
        <v>4</v>
      </c>
      <c r="S9" s="63">
        <v>1</v>
      </c>
      <c r="T9" s="63"/>
      <c r="U9" s="63"/>
      <c r="V9" s="63"/>
      <c r="W9" s="63"/>
      <c r="X9" s="63">
        <v>1</v>
      </c>
      <c r="Y9" s="63">
        <v>64</v>
      </c>
      <c r="Z9" s="63">
        <v>14</v>
      </c>
      <c r="AA9" s="63"/>
      <c r="AB9" s="63">
        <v>78</v>
      </c>
      <c r="AC9" s="63"/>
      <c r="AD9" s="63">
        <v>1</v>
      </c>
      <c r="AE9" s="63"/>
      <c r="AF9" s="63">
        <v>1</v>
      </c>
      <c r="AG9" s="63">
        <v>71</v>
      </c>
      <c r="AH9" s="63"/>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69" t="s">
        <v>860</v>
      </c>
      <c r="B10" s="310" t="s">
        <v>9944</v>
      </c>
      <c r="C10" s="109">
        <v>2</v>
      </c>
      <c r="D10" s="63">
        <v>135</v>
      </c>
      <c r="E10" s="63"/>
      <c r="F10" s="63">
        <v>135</v>
      </c>
      <c r="G10" s="63"/>
      <c r="H10" s="63"/>
      <c r="I10" s="63"/>
      <c r="J10" s="114"/>
      <c r="K10" s="63"/>
      <c r="L10" s="63"/>
      <c r="M10" s="114"/>
      <c r="N10" s="63"/>
      <c r="O10" s="63"/>
      <c r="P10" s="63"/>
      <c r="Q10" s="63"/>
      <c r="R10" s="63"/>
      <c r="S10" s="63"/>
      <c r="T10" s="63"/>
      <c r="U10" s="63"/>
      <c r="V10" s="63"/>
      <c r="W10" s="63"/>
      <c r="X10" s="63"/>
      <c r="Y10" s="63">
        <v>64</v>
      </c>
      <c r="Z10" s="63">
        <v>13</v>
      </c>
      <c r="AA10" s="63"/>
      <c r="AB10" s="63">
        <v>77</v>
      </c>
      <c r="AC10" s="63"/>
      <c r="AD10" s="63"/>
      <c r="AE10" s="63"/>
      <c r="AF10" s="63"/>
      <c r="AG10" s="63">
        <v>58</v>
      </c>
      <c r="AH10" s="63"/>
      <c r="ET10" s="19"/>
      <c r="EU10" s="19"/>
      <c r="EV10" s="19"/>
      <c r="EW10" s="19"/>
      <c r="EX10" s="19"/>
      <c r="EY10" s="19"/>
      <c r="EZ10" s="19"/>
      <c r="FA10" s="19"/>
    </row>
    <row r="11" spans="1:165" ht="39" customHeight="1">
      <c r="A11" s="669"/>
      <c r="B11" s="310" t="s">
        <v>628</v>
      </c>
      <c r="C11" s="109">
        <v>3</v>
      </c>
      <c r="D11" s="63">
        <v>16</v>
      </c>
      <c r="E11" s="63"/>
      <c r="F11" s="63">
        <v>9</v>
      </c>
      <c r="G11" s="63">
        <v>5</v>
      </c>
      <c r="H11" s="63"/>
      <c r="I11" s="63"/>
      <c r="J11" s="114"/>
      <c r="K11" s="63"/>
      <c r="L11" s="63"/>
      <c r="M11" s="114"/>
      <c r="N11" s="63"/>
      <c r="O11" s="63">
        <v>1</v>
      </c>
      <c r="P11" s="63"/>
      <c r="Q11" s="63"/>
      <c r="R11" s="63">
        <v>4</v>
      </c>
      <c r="S11" s="63">
        <v>1</v>
      </c>
      <c r="T11" s="63"/>
      <c r="U11" s="63"/>
      <c r="V11" s="63"/>
      <c r="W11" s="63"/>
      <c r="X11" s="63">
        <v>1</v>
      </c>
      <c r="Y11" s="63"/>
      <c r="Z11" s="63">
        <v>1</v>
      </c>
      <c r="AA11" s="63"/>
      <c r="AB11" s="63">
        <v>1</v>
      </c>
      <c r="AC11" s="63"/>
      <c r="AD11" s="63">
        <v>1</v>
      </c>
      <c r="AE11" s="63"/>
      <c r="AF11" s="63">
        <v>1</v>
      </c>
      <c r="AG11" s="63">
        <v>13</v>
      </c>
      <c r="AH11" s="63"/>
      <c r="ET11" s="19"/>
      <c r="EU11" s="19"/>
      <c r="EV11" s="19"/>
      <c r="EW11" s="19"/>
      <c r="EX11" s="19"/>
      <c r="EY11" s="19"/>
      <c r="EZ11" s="19"/>
      <c r="FA11" s="19"/>
    </row>
    <row r="12" spans="1:165" ht="31.9" customHeight="1">
      <c r="A12" s="669"/>
      <c r="B12" s="310" t="s">
        <v>9945</v>
      </c>
      <c r="C12" s="109">
        <v>4</v>
      </c>
      <c r="D12" s="392"/>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41" t="s">
        <v>861</v>
      </c>
      <c r="B13" s="283" t="s">
        <v>862</v>
      </c>
      <c r="C13" s="109">
        <v>5</v>
      </c>
      <c r="D13" s="63"/>
      <c r="E13" s="63"/>
      <c r="F13" s="63"/>
      <c r="G13" s="270"/>
      <c r="H13" s="270"/>
      <c r="I13" s="270"/>
      <c r="J13" s="63"/>
      <c r="K13" s="270"/>
      <c r="L13" s="270"/>
      <c r="M13" s="63"/>
      <c r="N13" s="270"/>
      <c r="O13" s="270"/>
      <c r="P13" s="270"/>
      <c r="Q13" s="63"/>
      <c r="R13" s="63"/>
      <c r="S13" s="63"/>
      <c r="T13" s="63"/>
      <c r="U13" s="63"/>
      <c r="V13" s="63"/>
      <c r="W13" s="63"/>
      <c r="X13" s="63"/>
      <c r="Y13" s="63"/>
      <c r="Z13" s="63"/>
      <c r="AA13" s="63"/>
      <c r="AB13" s="63"/>
      <c r="AC13" s="63"/>
      <c r="AD13" s="63"/>
      <c r="AE13" s="63"/>
      <c r="AF13" s="63"/>
      <c r="AG13" s="63"/>
      <c r="AH13" s="63"/>
      <c r="ET13" s="19"/>
      <c r="EU13" s="19"/>
      <c r="EV13" s="19"/>
      <c r="EW13" s="19"/>
      <c r="EX13" s="19"/>
      <c r="EY13" s="19"/>
      <c r="EZ13" s="19"/>
      <c r="FA13" s="19"/>
      <c r="FB13" s="19"/>
    </row>
    <row r="14" spans="1:165" ht="31.9" customHeight="1">
      <c r="A14" s="642"/>
      <c r="B14" s="283" t="s">
        <v>863</v>
      </c>
      <c r="C14" s="109">
        <v>6</v>
      </c>
      <c r="D14" s="63"/>
      <c r="E14" s="63"/>
      <c r="F14" s="63"/>
      <c r="G14" s="270"/>
      <c r="H14" s="270"/>
      <c r="I14" s="270"/>
      <c r="J14" s="63"/>
      <c r="K14" s="270"/>
      <c r="L14" s="270"/>
      <c r="M14" s="63"/>
      <c r="N14" s="270"/>
      <c r="O14" s="270"/>
      <c r="P14" s="270"/>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42"/>
      <c r="B15" s="283" t="s">
        <v>1029</v>
      </c>
      <c r="C15" s="109">
        <v>7</v>
      </c>
      <c r="D15" s="63"/>
      <c r="E15" s="63"/>
      <c r="F15" s="63"/>
      <c r="G15" s="270"/>
      <c r="H15" s="270"/>
      <c r="I15" s="270"/>
      <c r="J15" s="63"/>
      <c r="K15" s="270"/>
      <c r="L15" s="270"/>
      <c r="M15" s="63"/>
      <c r="N15" s="270"/>
      <c r="O15" s="270"/>
      <c r="P15" s="270"/>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42"/>
      <c r="B16" s="283" t="s">
        <v>864</v>
      </c>
      <c r="C16" s="109">
        <v>8</v>
      </c>
      <c r="D16" s="63"/>
      <c r="E16" s="63"/>
      <c r="F16" s="63"/>
      <c r="G16" s="270"/>
      <c r="H16" s="270"/>
      <c r="I16" s="270"/>
      <c r="J16" s="63"/>
      <c r="K16" s="270"/>
      <c r="L16" s="270"/>
      <c r="M16" s="63"/>
      <c r="N16" s="270"/>
      <c r="O16" s="270"/>
      <c r="P16" s="270"/>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c r="A17" s="642"/>
      <c r="B17" s="283" t="s">
        <v>1030</v>
      </c>
      <c r="C17" s="109">
        <v>9</v>
      </c>
      <c r="D17" s="63"/>
      <c r="E17" s="63"/>
      <c r="F17" s="63"/>
      <c r="G17" s="270"/>
      <c r="H17" s="270"/>
      <c r="I17" s="270"/>
      <c r="J17" s="63"/>
      <c r="K17" s="270"/>
      <c r="L17" s="270"/>
      <c r="M17" s="63"/>
      <c r="N17" s="270"/>
      <c r="O17" s="270"/>
      <c r="P17" s="270"/>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c r="A18" s="642"/>
      <c r="B18" s="90" t="s">
        <v>1441</v>
      </c>
      <c r="C18" s="109">
        <v>10</v>
      </c>
      <c r="D18" s="63"/>
      <c r="E18" s="63"/>
      <c r="F18" s="63"/>
      <c r="G18" s="270"/>
      <c r="H18" s="270"/>
      <c r="I18" s="270"/>
      <c r="J18" s="63"/>
      <c r="K18" s="270"/>
      <c r="L18" s="270"/>
      <c r="M18" s="63"/>
      <c r="N18" s="270"/>
      <c r="O18" s="270"/>
      <c r="P18" s="270"/>
      <c r="Q18" s="63"/>
      <c r="R18" s="63"/>
      <c r="S18" s="63"/>
      <c r="T18" s="63"/>
      <c r="U18" s="63"/>
      <c r="V18" s="63"/>
      <c r="W18" s="63"/>
      <c r="X18" s="63"/>
      <c r="Y18" s="63"/>
      <c r="Z18" s="63"/>
      <c r="AA18" s="63"/>
      <c r="AB18" s="63"/>
      <c r="AC18" s="63"/>
      <c r="AD18" s="63"/>
      <c r="AE18" s="63"/>
      <c r="AF18" s="63"/>
      <c r="AG18" s="63"/>
      <c r="AH18" s="63"/>
      <c r="ET18" s="19"/>
      <c r="EU18" s="19"/>
      <c r="EV18" s="19"/>
      <c r="EW18" s="19"/>
      <c r="EX18" s="19"/>
      <c r="EY18" s="19"/>
      <c r="EZ18" s="19"/>
      <c r="FA18" s="19"/>
    </row>
    <row r="19" spans="1:157" ht="49.9" customHeight="1">
      <c r="A19" s="642"/>
      <c r="B19" s="283" t="s">
        <v>1031</v>
      </c>
      <c r="C19" s="109">
        <v>11</v>
      </c>
      <c r="D19" s="63"/>
      <c r="E19" s="63"/>
      <c r="F19" s="63"/>
      <c r="G19" s="270"/>
      <c r="H19" s="270"/>
      <c r="I19" s="270"/>
      <c r="J19" s="63"/>
      <c r="K19" s="270"/>
      <c r="L19" s="270"/>
      <c r="M19" s="63"/>
      <c r="N19" s="270"/>
      <c r="O19" s="270"/>
      <c r="P19" s="270"/>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42"/>
      <c r="B20" s="283" t="s">
        <v>865</v>
      </c>
      <c r="C20" s="109">
        <v>12</v>
      </c>
      <c r="D20" s="63"/>
      <c r="E20" s="63"/>
      <c r="F20" s="63"/>
      <c r="G20" s="270"/>
      <c r="H20" s="270"/>
      <c r="I20" s="270"/>
      <c r="J20" s="63"/>
      <c r="K20" s="270"/>
      <c r="L20" s="270"/>
      <c r="M20" s="63"/>
      <c r="N20" s="270"/>
      <c r="O20" s="63"/>
      <c r="P20" s="270"/>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43"/>
      <c r="B21" s="283" t="s">
        <v>866</v>
      </c>
      <c r="C21" s="109">
        <v>13</v>
      </c>
      <c r="D21" s="63">
        <v>135</v>
      </c>
      <c r="E21" s="63"/>
      <c r="F21" s="63">
        <v>135</v>
      </c>
      <c r="G21" s="270"/>
      <c r="H21" s="270"/>
      <c r="I21" s="270"/>
      <c r="J21" s="63"/>
      <c r="K21" s="270"/>
      <c r="L21" s="270"/>
      <c r="M21" s="63"/>
      <c r="N21" s="270"/>
      <c r="O21" s="270"/>
      <c r="P21" s="270"/>
      <c r="Q21" s="63"/>
      <c r="R21" s="63"/>
      <c r="S21" s="63"/>
      <c r="T21" s="63"/>
      <c r="U21" s="63"/>
      <c r="V21" s="63"/>
      <c r="W21" s="63"/>
      <c r="X21" s="63"/>
      <c r="Y21" s="63">
        <v>64</v>
      </c>
      <c r="Z21" s="63">
        <v>13</v>
      </c>
      <c r="AA21" s="63"/>
      <c r="AB21" s="63">
        <v>77</v>
      </c>
      <c r="AC21" s="63"/>
      <c r="AD21" s="63"/>
      <c r="AE21" s="63"/>
      <c r="AF21" s="63"/>
      <c r="AG21" s="63">
        <v>58</v>
      </c>
      <c r="AH21" s="63"/>
      <c r="ET21" s="19"/>
      <c r="EU21" s="19"/>
      <c r="EV21" s="19"/>
      <c r="EW21" s="19"/>
      <c r="EX21" s="19"/>
      <c r="EY21" s="19"/>
      <c r="EZ21" s="19"/>
      <c r="FA21" s="19"/>
    </row>
    <row r="22" spans="1:157" ht="49.9" customHeight="1">
      <c r="A22" s="641" t="s">
        <v>9946</v>
      </c>
      <c r="B22" s="90" t="s">
        <v>867</v>
      </c>
      <c r="C22" s="109">
        <v>14</v>
      </c>
      <c r="D22" s="63">
        <v>1</v>
      </c>
      <c r="E22" s="63"/>
      <c r="F22" s="63">
        <v>1</v>
      </c>
      <c r="G22" s="270"/>
      <c r="H22" s="63"/>
      <c r="I22" s="63"/>
      <c r="J22" s="63"/>
      <c r="K22" s="63"/>
      <c r="L22" s="63"/>
      <c r="M22" s="63"/>
      <c r="N22" s="270"/>
      <c r="O22" s="63"/>
      <c r="P22" s="270"/>
      <c r="Q22" s="63"/>
      <c r="R22" s="270"/>
      <c r="S22" s="63"/>
      <c r="T22" s="63"/>
      <c r="U22" s="63"/>
      <c r="V22" s="63"/>
      <c r="W22" s="63"/>
      <c r="X22" s="63"/>
      <c r="Y22" s="63"/>
      <c r="Z22" s="63"/>
      <c r="AA22" s="63"/>
      <c r="AB22" s="63"/>
      <c r="AC22" s="63"/>
      <c r="AD22" s="63"/>
      <c r="AE22" s="63"/>
      <c r="AF22" s="63"/>
      <c r="AG22" s="63">
        <v>1</v>
      </c>
      <c r="AH22" s="63"/>
      <c r="ET22" s="19"/>
      <c r="EU22" s="19"/>
      <c r="EV22" s="19"/>
      <c r="EW22" s="19"/>
      <c r="EX22" s="19"/>
      <c r="EY22" s="19"/>
      <c r="EZ22" s="19"/>
      <c r="FA22" s="19"/>
    </row>
    <row r="23" spans="1:157" ht="64.150000000000006" customHeight="1">
      <c r="A23" s="642"/>
      <c r="B23" s="90" t="s">
        <v>868</v>
      </c>
      <c r="C23" s="109">
        <v>15</v>
      </c>
      <c r="D23" s="63">
        <v>2</v>
      </c>
      <c r="E23" s="63"/>
      <c r="F23" s="63">
        <v>1</v>
      </c>
      <c r="G23" s="270"/>
      <c r="H23" s="63"/>
      <c r="I23" s="63"/>
      <c r="J23" s="63"/>
      <c r="K23" s="63"/>
      <c r="L23" s="63"/>
      <c r="M23" s="63"/>
      <c r="N23" s="270"/>
      <c r="O23" s="63"/>
      <c r="P23" s="270"/>
      <c r="Q23" s="63"/>
      <c r="R23" s="270"/>
      <c r="S23" s="63">
        <v>1</v>
      </c>
      <c r="T23" s="63"/>
      <c r="U23" s="63"/>
      <c r="V23" s="63"/>
      <c r="W23" s="63"/>
      <c r="X23" s="63"/>
      <c r="Y23" s="63"/>
      <c r="Z23" s="63">
        <v>1</v>
      </c>
      <c r="AA23" s="63"/>
      <c r="AB23" s="63">
        <v>1</v>
      </c>
      <c r="AC23" s="63"/>
      <c r="AD23" s="63">
        <v>1</v>
      </c>
      <c r="AE23" s="63"/>
      <c r="AF23" s="63"/>
      <c r="AG23" s="63"/>
      <c r="AH23" s="63"/>
      <c r="ET23" s="19"/>
      <c r="EU23" s="19"/>
      <c r="EV23" s="19"/>
      <c r="EW23" s="19"/>
      <c r="EX23" s="19"/>
      <c r="EY23" s="19"/>
      <c r="EZ23" s="19"/>
      <c r="FA23" s="19"/>
    </row>
    <row r="24" spans="1:157" ht="53.65" customHeight="1">
      <c r="A24" s="642"/>
      <c r="B24" s="90" t="s">
        <v>869</v>
      </c>
      <c r="C24" s="109">
        <v>16</v>
      </c>
      <c r="D24" s="63"/>
      <c r="E24" s="63"/>
      <c r="F24" s="63"/>
      <c r="G24" s="63"/>
      <c r="H24" s="63"/>
      <c r="I24" s="63"/>
      <c r="J24" s="63"/>
      <c r="K24" s="63"/>
      <c r="L24" s="63"/>
      <c r="M24" s="270"/>
      <c r="N24" s="270"/>
      <c r="O24" s="63"/>
      <c r="P24" s="270"/>
      <c r="Q24" s="270"/>
      <c r="R24" s="270"/>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75.599999999999994" customHeight="1">
      <c r="A25" s="642"/>
      <c r="B25" s="90" t="s">
        <v>870</v>
      </c>
      <c r="C25" s="109">
        <v>17</v>
      </c>
      <c r="D25" s="63">
        <v>1</v>
      </c>
      <c r="E25" s="63"/>
      <c r="F25" s="63"/>
      <c r="G25" s="63">
        <v>1</v>
      </c>
      <c r="H25" s="270"/>
      <c r="I25" s="270"/>
      <c r="J25" s="63"/>
      <c r="K25" s="270"/>
      <c r="L25" s="63"/>
      <c r="M25" s="270"/>
      <c r="N25" s="270"/>
      <c r="O25" s="63"/>
      <c r="P25" s="270"/>
      <c r="Q25" s="270"/>
      <c r="R25" s="270"/>
      <c r="S25" s="63"/>
      <c r="T25" s="63"/>
      <c r="U25" s="63"/>
      <c r="V25" s="63"/>
      <c r="W25" s="63"/>
      <c r="X25" s="63"/>
      <c r="Y25" s="63"/>
      <c r="Z25" s="63"/>
      <c r="AA25" s="63"/>
      <c r="AB25" s="63"/>
      <c r="AC25" s="63"/>
      <c r="AD25" s="63"/>
      <c r="AE25" s="63"/>
      <c r="AF25" s="63"/>
      <c r="AG25" s="63">
        <v>1</v>
      </c>
      <c r="AH25" s="63"/>
      <c r="ET25" s="19"/>
      <c r="EU25" s="19"/>
      <c r="EV25" s="19"/>
      <c r="EW25" s="19"/>
      <c r="EX25" s="19"/>
      <c r="EY25" s="19"/>
      <c r="EZ25" s="19"/>
      <c r="FA25" s="19"/>
    </row>
    <row r="26" spans="1:157" ht="52.15" customHeight="1">
      <c r="A26" s="642"/>
      <c r="B26" s="90" t="s">
        <v>871</v>
      </c>
      <c r="C26" s="109">
        <v>18</v>
      </c>
      <c r="D26" s="63"/>
      <c r="E26" s="63"/>
      <c r="F26" s="63"/>
      <c r="G26" s="63"/>
      <c r="H26" s="270"/>
      <c r="I26" s="63"/>
      <c r="J26" s="63"/>
      <c r="K26" s="270"/>
      <c r="L26" s="63"/>
      <c r="M26" s="270"/>
      <c r="N26" s="270"/>
      <c r="O26" s="63"/>
      <c r="P26" s="270"/>
      <c r="Q26" s="270"/>
      <c r="R26" s="270"/>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c r="A27" s="642"/>
      <c r="B27" s="311" t="s">
        <v>872</v>
      </c>
      <c r="C27" s="109">
        <v>19</v>
      </c>
      <c r="D27" s="63"/>
      <c r="E27" s="63"/>
      <c r="F27" s="63"/>
      <c r="G27" s="270"/>
      <c r="H27" s="63"/>
      <c r="I27" s="270"/>
      <c r="J27" s="63"/>
      <c r="K27" s="270"/>
      <c r="L27" s="270"/>
      <c r="M27" s="270"/>
      <c r="N27" s="270"/>
      <c r="O27" s="64"/>
      <c r="P27" s="270"/>
      <c r="Q27" s="270"/>
      <c r="R27" s="270"/>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42"/>
      <c r="B28" s="90" t="s">
        <v>873</v>
      </c>
      <c r="C28" s="109">
        <v>20</v>
      </c>
      <c r="D28" s="63"/>
      <c r="E28" s="63"/>
      <c r="F28" s="63"/>
      <c r="G28" s="63"/>
      <c r="H28" s="63"/>
      <c r="I28" s="270"/>
      <c r="J28" s="63"/>
      <c r="K28" s="270"/>
      <c r="L28" s="63"/>
      <c r="M28" s="270"/>
      <c r="N28" s="270"/>
      <c r="O28" s="63"/>
      <c r="P28" s="270"/>
      <c r="Q28" s="270"/>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42"/>
      <c r="B29" s="90" t="s">
        <v>874</v>
      </c>
      <c r="C29" s="109">
        <v>21</v>
      </c>
      <c r="D29" s="63">
        <v>141</v>
      </c>
      <c r="E29" s="63"/>
      <c r="F29" s="63">
        <v>136</v>
      </c>
      <c r="G29" s="63">
        <v>4</v>
      </c>
      <c r="H29" s="63"/>
      <c r="I29" s="270"/>
      <c r="J29" s="270"/>
      <c r="K29" s="63"/>
      <c r="L29" s="63"/>
      <c r="M29" s="270"/>
      <c r="N29" s="270"/>
      <c r="O29" s="63"/>
      <c r="P29" s="270"/>
      <c r="Q29" s="270"/>
      <c r="R29" s="63">
        <v>4</v>
      </c>
      <c r="S29" s="63"/>
      <c r="T29" s="63"/>
      <c r="U29" s="63"/>
      <c r="V29" s="63"/>
      <c r="W29" s="63"/>
      <c r="X29" s="63">
        <v>1</v>
      </c>
      <c r="Y29" s="63">
        <v>61</v>
      </c>
      <c r="Z29" s="63">
        <v>13</v>
      </c>
      <c r="AA29" s="63"/>
      <c r="AB29" s="63">
        <v>74</v>
      </c>
      <c r="AC29" s="63"/>
      <c r="AD29" s="63"/>
      <c r="AE29" s="63"/>
      <c r="AF29" s="63">
        <v>1</v>
      </c>
      <c r="AG29" s="63">
        <v>66</v>
      </c>
      <c r="AH29" s="63"/>
      <c r="ET29" s="19"/>
      <c r="EU29" s="19"/>
      <c r="EV29" s="19"/>
      <c r="EW29" s="19"/>
      <c r="EX29" s="19"/>
      <c r="EY29" s="19"/>
      <c r="EZ29" s="19"/>
      <c r="FA29" s="19"/>
    </row>
    <row r="30" spans="1:157" ht="51.75" customHeight="1">
      <c r="A30" s="642"/>
      <c r="B30" s="90" t="s">
        <v>875</v>
      </c>
      <c r="C30" s="109">
        <v>22</v>
      </c>
      <c r="D30" s="63"/>
      <c r="E30" s="63"/>
      <c r="F30" s="63"/>
      <c r="G30" s="270"/>
      <c r="H30" s="270"/>
      <c r="I30" s="63"/>
      <c r="J30" s="63"/>
      <c r="K30" s="270"/>
      <c r="L30" s="63"/>
      <c r="M30" s="270"/>
      <c r="N30" s="270"/>
      <c r="O30" s="63"/>
      <c r="P30" s="270"/>
      <c r="Q30" s="270"/>
      <c r="R30" s="270"/>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42"/>
      <c r="B31" s="90" t="s">
        <v>876</v>
      </c>
      <c r="C31" s="109">
        <v>23</v>
      </c>
      <c r="D31" s="63">
        <v>1</v>
      </c>
      <c r="E31" s="63"/>
      <c r="F31" s="63">
        <v>1</v>
      </c>
      <c r="G31" s="270"/>
      <c r="H31" s="270"/>
      <c r="I31" s="63"/>
      <c r="J31" s="63"/>
      <c r="K31" s="270"/>
      <c r="L31" s="63"/>
      <c r="M31" s="270"/>
      <c r="N31" s="270"/>
      <c r="O31" s="63"/>
      <c r="P31" s="270"/>
      <c r="Q31" s="270"/>
      <c r="R31" s="270"/>
      <c r="S31" s="63"/>
      <c r="T31" s="63"/>
      <c r="U31" s="63"/>
      <c r="V31" s="63"/>
      <c r="W31" s="63"/>
      <c r="X31" s="63"/>
      <c r="Y31" s="63"/>
      <c r="Z31" s="63"/>
      <c r="AA31" s="63"/>
      <c r="AB31" s="63"/>
      <c r="AC31" s="63"/>
      <c r="AD31" s="63"/>
      <c r="AE31" s="63"/>
      <c r="AF31" s="63"/>
      <c r="AG31" s="63">
        <v>1</v>
      </c>
      <c r="AH31" s="63"/>
      <c r="ET31" s="19"/>
      <c r="EU31" s="19"/>
      <c r="EV31" s="19"/>
      <c r="EW31" s="19"/>
      <c r="EX31" s="19"/>
      <c r="EY31" s="19"/>
      <c r="EZ31" s="19"/>
      <c r="FA31" s="19"/>
    </row>
    <row r="32" spans="1:157" ht="72.599999999999994" customHeight="1">
      <c r="A32" s="642"/>
      <c r="B32" s="90" t="s">
        <v>877</v>
      </c>
      <c r="C32" s="109">
        <v>24</v>
      </c>
      <c r="D32" s="63"/>
      <c r="E32" s="63"/>
      <c r="F32" s="63"/>
      <c r="G32" s="270"/>
      <c r="H32" s="270"/>
      <c r="I32" s="63"/>
      <c r="J32" s="63"/>
      <c r="K32" s="270"/>
      <c r="L32" s="63"/>
      <c r="M32" s="270"/>
      <c r="N32" s="270"/>
      <c r="O32" s="63"/>
      <c r="P32" s="270"/>
      <c r="Q32" s="270"/>
      <c r="R32" s="270"/>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63" customHeight="1">
      <c r="A33" s="642"/>
      <c r="B33" s="90" t="s">
        <v>878</v>
      </c>
      <c r="C33" s="109">
        <v>25</v>
      </c>
      <c r="D33" s="63"/>
      <c r="E33" s="63"/>
      <c r="F33" s="63"/>
      <c r="G33" s="270"/>
      <c r="H33" s="270"/>
      <c r="I33" s="270"/>
      <c r="J33" s="270"/>
      <c r="K33" s="270"/>
      <c r="L33" s="63"/>
      <c r="M33" s="270"/>
      <c r="N33" s="270"/>
      <c r="O33" s="63"/>
      <c r="P33" s="270"/>
      <c r="Q33" s="270"/>
      <c r="R33" s="270"/>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42"/>
      <c r="B34" s="90" t="s">
        <v>879</v>
      </c>
      <c r="C34" s="109">
        <v>26</v>
      </c>
      <c r="D34" s="63">
        <v>1</v>
      </c>
      <c r="E34" s="63"/>
      <c r="F34" s="63">
        <v>1</v>
      </c>
      <c r="G34" s="63"/>
      <c r="H34" s="63"/>
      <c r="I34" s="63"/>
      <c r="J34" s="63"/>
      <c r="K34" s="63"/>
      <c r="L34" s="63"/>
      <c r="M34" s="270"/>
      <c r="N34" s="270"/>
      <c r="O34" s="63"/>
      <c r="P34" s="270"/>
      <c r="Q34" s="270"/>
      <c r="R34" s="270"/>
      <c r="S34" s="63"/>
      <c r="T34" s="63"/>
      <c r="U34" s="63"/>
      <c r="V34" s="63"/>
      <c r="W34" s="63"/>
      <c r="X34" s="63"/>
      <c r="Y34" s="63"/>
      <c r="Z34" s="63"/>
      <c r="AA34" s="63"/>
      <c r="AB34" s="63"/>
      <c r="AC34" s="63"/>
      <c r="AD34" s="63"/>
      <c r="AE34" s="63"/>
      <c r="AF34" s="63"/>
      <c r="AG34" s="63">
        <v>1</v>
      </c>
      <c r="AH34" s="63"/>
      <c r="ET34" s="19"/>
      <c r="EU34" s="19"/>
      <c r="EV34" s="19"/>
      <c r="EW34" s="19"/>
      <c r="EX34" s="19"/>
      <c r="EY34" s="19"/>
      <c r="EZ34" s="19"/>
      <c r="FA34" s="19"/>
    </row>
    <row r="35" spans="1:157" ht="91.5" customHeight="1">
      <c r="A35" s="642"/>
      <c r="B35" s="90" t="s">
        <v>880</v>
      </c>
      <c r="C35" s="109">
        <v>27</v>
      </c>
      <c r="D35" s="63"/>
      <c r="E35" s="63"/>
      <c r="F35" s="63"/>
      <c r="G35" s="270"/>
      <c r="H35" s="63"/>
      <c r="I35" s="270"/>
      <c r="J35" s="63"/>
      <c r="K35" s="470"/>
      <c r="L35" s="63"/>
      <c r="M35" s="63"/>
      <c r="N35" s="270"/>
      <c r="O35" s="63"/>
      <c r="P35" s="270"/>
      <c r="Q35" s="63"/>
      <c r="R35" s="270"/>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42"/>
      <c r="B36" s="90" t="s">
        <v>881</v>
      </c>
      <c r="C36" s="109">
        <v>28</v>
      </c>
      <c r="D36" s="63"/>
      <c r="E36" s="63"/>
      <c r="F36" s="63"/>
      <c r="G36" s="270"/>
      <c r="H36" s="63"/>
      <c r="I36" s="63"/>
      <c r="J36" s="63"/>
      <c r="K36" s="63"/>
      <c r="L36" s="63"/>
      <c r="M36" s="63"/>
      <c r="N36" s="270"/>
      <c r="O36" s="63"/>
      <c r="P36" s="270"/>
      <c r="Q36" s="63"/>
      <c r="R36" s="271"/>
      <c r="S36" s="63"/>
      <c r="T36" s="63"/>
      <c r="U36" s="63"/>
      <c r="V36" s="63"/>
      <c r="W36" s="63"/>
      <c r="X36" s="63"/>
      <c r="Y36" s="63"/>
      <c r="Z36" s="63"/>
      <c r="AA36" s="63"/>
      <c r="AB36" s="63"/>
      <c r="AC36" s="63"/>
      <c r="AD36" s="63"/>
      <c r="AE36" s="63"/>
      <c r="AF36" s="63"/>
      <c r="AG36" s="63"/>
      <c r="AH36" s="63"/>
      <c r="ET36" s="19"/>
      <c r="EU36" s="19"/>
      <c r="EV36" s="19"/>
      <c r="EW36" s="19"/>
      <c r="EX36" s="19"/>
      <c r="EY36" s="19"/>
      <c r="EZ36" s="19"/>
      <c r="FA36" s="19"/>
    </row>
    <row r="37" spans="1:157" ht="70.150000000000006" customHeight="1">
      <c r="A37" s="642"/>
      <c r="B37" s="90" t="s">
        <v>882</v>
      </c>
      <c r="C37" s="109">
        <v>29</v>
      </c>
      <c r="D37" s="63">
        <v>2</v>
      </c>
      <c r="E37" s="63"/>
      <c r="F37" s="63">
        <v>2</v>
      </c>
      <c r="G37" s="63"/>
      <c r="H37" s="63"/>
      <c r="I37" s="63"/>
      <c r="J37" s="63"/>
      <c r="K37" s="63"/>
      <c r="L37" s="63"/>
      <c r="M37" s="63"/>
      <c r="N37" s="63"/>
      <c r="O37" s="63">
        <v>1</v>
      </c>
      <c r="P37" s="63"/>
      <c r="Q37" s="63"/>
      <c r="R37" s="271"/>
      <c r="S37" s="63"/>
      <c r="T37" s="63"/>
      <c r="U37" s="63"/>
      <c r="V37" s="63"/>
      <c r="W37" s="63"/>
      <c r="X37" s="63"/>
      <c r="Y37" s="63">
        <v>1</v>
      </c>
      <c r="Z37" s="63"/>
      <c r="AA37" s="63"/>
      <c r="AB37" s="63">
        <v>1</v>
      </c>
      <c r="AC37" s="63"/>
      <c r="AD37" s="63"/>
      <c r="AE37" s="63"/>
      <c r="AF37" s="63"/>
      <c r="AG37" s="63">
        <v>1</v>
      </c>
      <c r="AH37" s="63"/>
      <c r="ET37" s="19"/>
      <c r="EU37" s="19"/>
      <c r="EV37" s="19"/>
      <c r="EW37" s="19"/>
      <c r="EX37" s="19"/>
      <c r="EY37" s="19"/>
      <c r="EZ37" s="19"/>
      <c r="FA37" s="19"/>
    </row>
    <row r="38" spans="1:157" ht="31.9" customHeight="1">
      <c r="A38" s="642"/>
      <c r="B38" s="90" t="s">
        <v>883</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43"/>
      <c r="B39" s="90" t="s">
        <v>884</v>
      </c>
      <c r="C39" s="109">
        <v>31</v>
      </c>
      <c r="D39" s="63">
        <v>2</v>
      </c>
      <c r="E39" s="63"/>
      <c r="F39" s="63">
        <v>2</v>
      </c>
      <c r="G39" s="64"/>
      <c r="H39" s="64"/>
      <c r="I39" s="64"/>
      <c r="J39" s="64"/>
      <c r="K39" s="64"/>
      <c r="L39" s="64"/>
      <c r="M39" s="64"/>
      <c r="N39" s="64"/>
      <c r="O39" s="64"/>
      <c r="P39" s="64"/>
      <c r="Q39" s="64"/>
      <c r="R39" s="64"/>
      <c r="S39" s="63"/>
      <c r="T39" s="63"/>
      <c r="U39" s="63"/>
      <c r="V39" s="63"/>
      <c r="W39" s="63"/>
      <c r="X39" s="63"/>
      <c r="Y39" s="63">
        <v>2</v>
      </c>
      <c r="Z39" s="63"/>
      <c r="AA39" s="63"/>
      <c r="AB39" s="63">
        <v>2</v>
      </c>
      <c r="AC39" s="63"/>
      <c r="AD39" s="63"/>
      <c r="AE39" s="63"/>
      <c r="AF39" s="63"/>
      <c r="AG39" s="63"/>
      <c r="AH39" s="63"/>
      <c r="ET39" s="19"/>
      <c r="EU39" s="19"/>
      <c r="EV39" s="19"/>
      <c r="EW39" s="19"/>
      <c r="EX39" s="19"/>
      <c r="EY39" s="19"/>
      <c r="EZ39" s="19"/>
      <c r="FA39" s="19"/>
    </row>
    <row r="40" spans="1:157" ht="45" customHeight="1">
      <c r="A40" s="641" t="s">
        <v>9947</v>
      </c>
      <c r="B40" s="90" t="s">
        <v>9779</v>
      </c>
      <c r="C40" s="109">
        <v>32</v>
      </c>
      <c r="D40" s="63">
        <v>9</v>
      </c>
      <c r="E40" s="271"/>
      <c r="F40" s="63">
        <v>9</v>
      </c>
      <c r="G40" s="270"/>
      <c r="H40" s="270"/>
      <c r="I40" s="270"/>
      <c r="J40" s="270"/>
      <c r="K40" s="270"/>
      <c r="L40" s="270"/>
      <c r="M40" s="270"/>
      <c r="N40" s="270"/>
      <c r="O40" s="63">
        <v>1</v>
      </c>
      <c r="P40" s="63"/>
      <c r="Q40" s="63"/>
      <c r="R40" s="63">
        <v>4</v>
      </c>
      <c r="S40" s="270"/>
      <c r="T40" s="270"/>
      <c r="U40" s="270"/>
      <c r="V40" s="270"/>
      <c r="W40" s="270"/>
      <c r="X40" s="270"/>
      <c r="Y40" s="63"/>
      <c r="Z40" s="63"/>
      <c r="AA40" s="63"/>
      <c r="AB40" s="63"/>
      <c r="AC40" s="63"/>
      <c r="AD40" s="270"/>
      <c r="AE40" s="270"/>
      <c r="AF40" s="63"/>
      <c r="AG40" s="63">
        <v>8</v>
      </c>
      <c r="AH40" s="270"/>
      <c r="ET40" s="19"/>
      <c r="EU40" s="19"/>
      <c r="EV40" s="19"/>
      <c r="EW40" s="19"/>
      <c r="EX40" s="19"/>
      <c r="EY40" s="19"/>
      <c r="EZ40" s="19"/>
      <c r="FA40" s="19"/>
    </row>
    <row r="41" spans="1:157" ht="48" customHeight="1">
      <c r="A41" s="642"/>
      <c r="B41" s="90" t="s">
        <v>11210</v>
      </c>
      <c r="C41" s="109">
        <v>33</v>
      </c>
      <c r="D41" s="63">
        <v>135</v>
      </c>
      <c r="E41" s="272" t="s">
        <v>24218</v>
      </c>
      <c r="F41" s="63">
        <v>135</v>
      </c>
      <c r="G41" s="270"/>
      <c r="H41" s="270"/>
      <c r="I41" s="270"/>
      <c r="J41" s="270"/>
      <c r="K41" s="270"/>
      <c r="L41" s="270"/>
      <c r="M41" s="270"/>
      <c r="N41" s="270"/>
      <c r="O41" s="270"/>
      <c r="P41" s="270"/>
      <c r="Q41" s="63"/>
      <c r="R41" s="270"/>
      <c r="S41" s="270"/>
      <c r="T41" s="270"/>
      <c r="U41" s="270"/>
      <c r="V41" s="270"/>
      <c r="W41" s="270"/>
      <c r="X41" s="270"/>
      <c r="Y41" s="63">
        <v>64</v>
      </c>
      <c r="Z41" s="63">
        <v>13</v>
      </c>
      <c r="AA41" s="63"/>
      <c r="AB41" s="63">
        <v>77</v>
      </c>
      <c r="AC41" s="63"/>
      <c r="AD41" s="270"/>
      <c r="AE41" s="270"/>
      <c r="AF41" s="63"/>
      <c r="AG41" s="63">
        <v>58</v>
      </c>
      <c r="AH41" s="270"/>
      <c r="ET41" s="19"/>
      <c r="EU41" s="19"/>
      <c r="EV41" s="19"/>
      <c r="EW41" s="19"/>
      <c r="EX41" s="19"/>
      <c r="EY41" s="19"/>
      <c r="EZ41" s="19"/>
      <c r="FA41" s="19"/>
    </row>
    <row r="42" spans="1:157" ht="43.15" customHeight="1">
      <c r="A42" s="642"/>
      <c r="B42" s="90" t="s">
        <v>9780</v>
      </c>
      <c r="C42" s="109">
        <v>34</v>
      </c>
      <c r="D42" s="63">
        <v>5</v>
      </c>
      <c r="E42" s="272" t="s">
        <v>24218</v>
      </c>
      <c r="F42" s="270"/>
      <c r="G42" s="63">
        <v>5</v>
      </c>
      <c r="H42" s="270"/>
      <c r="I42" s="270"/>
      <c r="J42" s="270"/>
      <c r="K42" s="270"/>
      <c r="L42" s="270"/>
      <c r="M42" s="270"/>
      <c r="N42" s="270"/>
      <c r="O42" s="63"/>
      <c r="P42" s="270"/>
      <c r="Q42" s="270"/>
      <c r="R42" s="270"/>
      <c r="S42" s="270"/>
      <c r="T42" s="270"/>
      <c r="U42" s="270"/>
      <c r="V42" s="270"/>
      <c r="W42" s="270"/>
      <c r="X42" s="270"/>
      <c r="Y42" s="63"/>
      <c r="Z42" s="63"/>
      <c r="AA42" s="63"/>
      <c r="AB42" s="63"/>
      <c r="AC42" s="63"/>
      <c r="AD42" s="270"/>
      <c r="AE42" s="270"/>
      <c r="AF42" s="63"/>
      <c r="AG42" s="63">
        <v>5</v>
      </c>
      <c r="AH42" s="270"/>
      <c r="ET42" s="19"/>
      <c r="EU42" s="19"/>
      <c r="EV42" s="19"/>
      <c r="EW42" s="19"/>
      <c r="EX42" s="19"/>
      <c r="EY42" s="19"/>
      <c r="EZ42" s="19"/>
      <c r="FA42" s="19"/>
    </row>
    <row r="43" spans="1:157" ht="31.9" customHeight="1">
      <c r="A43" s="642"/>
      <c r="B43" s="90" t="s">
        <v>589</v>
      </c>
      <c r="C43" s="109">
        <v>35</v>
      </c>
      <c r="D43" s="63"/>
      <c r="E43" s="273" t="s">
        <v>24218</v>
      </c>
      <c r="F43" s="270"/>
      <c r="G43" s="270"/>
      <c r="H43" s="63"/>
      <c r="I43" s="270"/>
      <c r="J43" s="270"/>
      <c r="K43" s="270"/>
      <c r="L43" s="270"/>
      <c r="M43" s="270"/>
      <c r="N43" s="270"/>
      <c r="O43" s="63"/>
      <c r="P43" s="63"/>
      <c r="Q43" s="63"/>
      <c r="R43" s="270"/>
      <c r="S43" s="270"/>
      <c r="T43" s="270"/>
      <c r="U43" s="270"/>
      <c r="V43" s="270"/>
      <c r="W43" s="270"/>
      <c r="X43" s="270"/>
      <c r="Y43" s="63"/>
      <c r="Z43" s="63"/>
      <c r="AA43" s="63"/>
      <c r="AB43" s="63"/>
      <c r="AC43" s="63"/>
      <c r="AD43" s="270"/>
      <c r="AE43" s="270"/>
      <c r="AF43" s="63"/>
      <c r="AG43" s="63"/>
      <c r="AH43" s="270"/>
      <c r="ET43" s="19"/>
      <c r="EU43" s="19"/>
      <c r="EV43" s="19"/>
      <c r="EW43" s="19"/>
      <c r="EX43" s="19"/>
      <c r="EY43" s="19"/>
      <c r="EZ43" s="19"/>
      <c r="FA43" s="19"/>
    </row>
    <row r="44" spans="1:157" ht="31.9" customHeight="1">
      <c r="A44" s="642"/>
      <c r="B44" s="90" t="s">
        <v>590</v>
      </c>
      <c r="C44" s="109">
        <v>36</v>
      </c>
      <c r="D44" s="63"/>
      <c r="E44" s="273" t="s">
        <v>24218</v>
      </c>
      <c r="F44" s="270"/>
      <c r="G44" s="270"/>
      <c r="H44" s="270"/>
      <c r="I44" s="63"/>
      <c r="J44" s="270"/>
      <c r="K44" s="270"/>
      <c r="L44" s="270"/>
      <c r="M44" s="270"/>
      <c r="N44" s="270"/>
      <c r="O44" s="270"/>
      <c r="P44" s="270"/>
      <c r="Q44" s="270"/>
      <c r="R44" s="270"/>
      <c r="S44" s="270"/>
      <c r="T44" s="270"/>
      <c r="U44" s="270"/>
      <c r="V44" s="270"/>
      <c r="W44" s="270"/>
      <c r="X44" s="270"/>
      <c r="Y44" s="63"/>
      <c r="Z44" s="63"/>
      <c r="AA44" s="63"/>
      <c r="AB44" s="63"/>
      <c r="AC44" s="63"/>
      <c r="AD44" s="270"/>
      <c r="AE44" s="270"/>
      <c r="AF44" s="63"/>
      <c r="AG44" s="63"/>
      <c r="AH44" s="270"/>
      <c r="ET44" s="19"/>
      <c r="EU44" s="19"/>
      <c r="EV44" s="19"/>
      <c r="EW44" s="19"/>
      <c r="EX44" s="19"/>
      <c r="EY44" s="19"/>
      <c r="EZ44" s="19"/>
      <c r="FA44" s="19"/>
    </row>
    <row r="45" spans="1:157" ht="40.15" customHeight="1">
      <c r="A45" s="642"/>
      <c r="B45" s="90" t="s">
        <v>852</v>
      </c>
      <c r="C45" s="109">
        <v>37</v>
      </c>
      <c r="D45" s="63"/>
      <c r="E45" s="273" t="s">
        <v>24218</v>
      </c>
      <c r="F45" s="270"/>
      <c r="G45" s="270"/>
      <c r="H45" s="270"/>
      <c r="I45" s="270"/>
      <c r="J45" s="63"/>
      <c r="K45" s="270"/>
      <c r="L45" s="270"/>
      <c r="M45" s="270"/>
      <c r="N45" s="270"/>
      <c r="O45" s="270"/>
      <c r="P45" s="270"/>
      <c r="Q45" s="270"/>
      <c r="R45" s="270"/>
      <c r="S45" s="270"/>
      <c r="T45" s="270"/>
      <c r="U45" s="270"/>
      <c r="V45" s="270"/>
      <c r="W45" s="270"/>
      <c r="X45" s="270"/>
      <c r="Y45" s="64"/>
      <c r="Z45" s="64"/>
      <c r="AA45" s="64"/>
      <c r="AB45" s="64"/>
      <c r="AC45" s="64"/>
      <c r="AD45" s="270"/>
      <c r="AE45" s="270"/>
      <c r="AF45" s="64"/>
      <c r="AG45" s="63"/>
      <c r="AH45" s="270"/>
      <c r="ET45" s="19"/>
      <c r="EU45" s="19"/>
      <c r="EV45" s="19"/>
      <c r="EW45" s="19"/>
      <c r="EX45" s="19"/>
      <c r="EY45" s="19"/>
      <c r="EZ45" s="19"/>
      <c r="FA45" s="19"/>
    </row>
    <row r="46" spans="1:157" ht="73.5" customHeight="1">
      <c r="A46" s="642"/>
      <c r="B46" s="90" t="s">
        <v>9781</v>
      </c>
      <c r="C46" s="109">
        <v>38</v>
      </c>
      <c r="D46" s="63"/>
      <c r="E46" s="273" t="s">
        <v>24218</v>
      </c>
      <c r="F46" s="270"/>
      <c r="G46" s="270"/>
      <c r="H46" s="270"/>
      <c r="I46" s="270"/>
      <c r="J46" s="270"/>
      <c r="K46" s="270"/>
      <c r="L46" s="270"/>
      <c r="M46" s="63"/>
      <c r="N46" s="270"/>
      <c r="O46" s="270"/>
      <c r="P46" s="270"/>
      <c r="Q46" s="270"/>
      <c r="R46" s="270"/>
      <c r="S46" s="270"/>
      <c r="T46" s="270"/>
      <c r="U46" s="270"/>
      <c r="V46" s="270"/>
      <c r="W46" s="270"/>
      <c r="X46" s="270"/>
      <c r="Y46" s="64"/>
      <c r="Z46" s="64"/>
      <c r="AA46" s="64"/>
      <c r="AB46" s="64"/>
      <c r="AC46" s="64"/>
      <c r="AD46" s="270"/>
      <c r="AE46" s="270"/>
      <c r="AF46" s="64"/>
      <c r="AG46" s="63"/>
      <c r="AH46" s="270"/>
      <c r="ET46" s="19"/>
      <c r="EU46" s="19"/>
      <c r="EV46" s="19"/>
      <c r="EW46" s="19"/>
      <c r="EX46" s="19"/>
      <c r="EY46" s="19"/>
      <c r="EZ46" s="19"/>
      <c r="FA46" s="19"/>
    </row>
    <row r="47" spans="1:157" ht="31.9" customHeight="1">
      <c r="A47" s="642"/>
      <c r="B47" s="90" t="s">
        <v>853</v>
      </c>
      <c r="C47" s="109">
        <v>39</v>
      </c>
      <c r="D47" s="63"/>
      <c r="E47" s="273" t="s">
        <v>24218</v>
      </c>
      <c r="F47" s="270"/>
      <c r="G47" s="270"/>
      <c r="H47" s="270"/>
      <c r="I47" s="270"/>
      <c r="J47" s="270"/>
      <c r="K47" s="63"/>
      <c r="L47" s="270"/>
      <c r="M47" s="270"/>
      <c r="N47" s="270"/>
      <c r="O47" s="270"/>
      <c r="P47" s="270"/>
      <c r="Q47" s="270"/>
      <c r="R47" s="270"/>
      <c r="S47" s="270"/>
      <c r="T47" s="270"/>
      <c r="U47" s="270"/>
      <c r="V47" s="270"/>
      <c r="W47" s="270"/>
      <c r="X47" s="270"/>
      <c r="Y47" s="64"/>
      <c r="Z47" s="64"/>
      <c r="AA47" s="64"/>
      <c r="AB47" s="64"/>
      <c r="AC47" s="64"/>
      <c r="AD47" s="270"/>
      <c r="AE47" s="270"/>
      <c r="AF47" s="64"/>
      <c r="AG47" s="63"/>
      <c r="AH47" s="270"/>
      <c r="ET47" s="19"/>
      <c r="EU47" s="19"/>
      <c r="EV47" s="19"/>
      <c r="EW47" s="19"/>
      <c r="EX47" s="19"/>
      <c r="EY47" s="19"/>
      <c r="EZ47" s="19"/>
      <c r="FA47" s="19"/>
    </row>
    <row r="48" spans="1:157" ht="40.15" customHeight="1">
      <c r="A48" s="642"/>
      <c r="B48" s="90" t="s">
        <v>885</v>
      </c>
      <c r="C48" s="109">
        <v>40</v>
      </c>
      <c r="D48" s="63"/>
      <c r="E48" s="63"/>
      <c r="F48" s="270"/>
      <c r="G48" s="270"/>
      <c r="H48" s="270"/>
      <c r="I48" s="270"/>
      <c r="J48" s="270"/>
      <c r="K48" s="270"/>
      <c r="L48" s="270"/>
      <c r="M48" s="270"/>
      <c r="N48" s="270"/>
      <c r="O48" s="270"/>
      <c r="P48" s="270"/>
      <c r="Q48" s="270"/>
      <c r="R48" s="270"/>
      <c r="S48" s="270"/>
      <c r="T48" s="270"/>
      <c r="U48" s="270"/>
      <c r="V48" s="270"/>
      <c r="W48" s="270"/>
      <c r="X48" s="270"/>
      <c r="Y48" s="64"/>
      <c r="Z48" s="64"/>
      <c r="AA48" s="64"/>
      <c r="AB48" s="64"/>
      <c r="AC48" s="64"/>
      <c r="AD48" s="270"/>
      <c r="AE48" s="270"/>
      <c r="AF48" s="64"/>
      <c r="AG48" s="63"/>
      <c r="AH48" s="270"/>
      <c r="ET48" s="19"/>
      <c r="EU48" s="19"/>
      <c r="EV48" s="19"/>
      <c r="EW48" s="19"/>
      <c r="EX48" s="19"/>
      <c r="EY48" s="19"/>
      <c r="EZ48" s="19"/>
      <c r="FA48" s="19"/>
    </row>
    <row r="49" spans="1:157" ht="49.9" customHeight="1">
      <c r="A49" s="642"/>
      <c r="B49" s="90" t="s">
        <v>9782</v>
      </c>
      <c r="C49" s="109">
        <v>41</v>
      </c>
      <c r="D49" s="63"/>
      <c r="E49" s="270"/>
      <c r="F49" s="270"/>
      <c r="G49" s="270"/>
      <c r="H49" s="270"/>
      <c r="I49" s="270"/>
      <c r="J49" s="270"/>
      <c r="K49" s="270"/>
      <c r="L49" s="63"/>
      <c r="M49" s="270"/>
      <c r="N49" s="270"/>
      <c r="O49" s="270"/>
      <c r="P49" s="270"/>
      <c r="Q49" s="270"/>
      <c r="R49" s="270"/>
      <c r="S49" s="270"/>
      <c r="T49" s="270"/>
      <c r="U49" s="270"/>
      <c r="V49" s="270"/>
      <c r="W49" s="270"/>
      <c r="X49" s="270"/>
      <c r="Y49" s="64"/>
      <c r="Z49" s="64"/>
      <c r="AA49" s="64"/>
      <c r="AB49" s="64"/>
      <c r="AC49" s="64"/>
      <c r="AD49" s="270"/>
      <c r="AE49" s="270"/>
      <c r="AF49" s="64"/>
      <c r="AG49" s="63"/>
      <c r="AH49" s="270"/>
      <c r="ET49" s="19"/>
      <c r="EU49" s="19"/>
      <c r="EV49" s="19"/>
      <c r="EW49" s="19"/>
      <c r="EX49" s="19"/>
      <c r="EY49" s="19"/>
      <c r="EZ49" s="19"/>
      <c r="FA49" s="19"/>
    </row>
    <row r="50" spans="1:157" ht="61.9" customHeight="1">
      <c r="A50" s="642"/>
      <c r="B50" s="90" t="s">
        <v>1032</v>
      </c>
      <c r="C50" s="109">
        <v>42</v>
      </c>
      <c r="D50" s="63"/>
      <c r="E50" s="273" t="s">
        <v>24218</v>
      </c>
      <c r="F50" s="273" t="s">
        <v>24218</v>
      </c>
      <c r="G50" s="270"/>
      <c r="H50" s="273" t="s">
        <v>24218</v>
      </c>
      <c r="I50" s="273" t="s">
        <v>24218</v>
      </c>
      <c r="J50" s="273" t="s">
        <v>24218</v>
      </c>
      <c r="K50" s="273" t="s">
        <v>24218</v>
      </c>
      <c r="L50" s="270"/>
      <c r="M50" s="270"/>
      <c r="N50" s="63"/>
      <c r="O50" s="270"/>
      <c r="P50" s="270"/>
      <c r="Q50" s="270"/>
      <c r="R50" s="270"/>
      <c r="S50" s="270"/>
      <c r="T50" s="270"/>
      <c r="U50" s="270"/>
      <c r="V50" s="270"/>
      <c r="W50" s="270"/>
      <c r="X50" s="270"/>
      <c r="Y50" s="64"/>
      <c r="Z50" s="64"/>
      <c r="AA50" s="64"/>
      <c r="AB50" s="64"/>
      <c r="AC50" s="64"/>
      <c r="AD50" s="270"/>
      <c r="AE50" s="270"/>
      <c r="AF50" s="64"/>
      <c r="AG50" s="63"/>
      <c r="AH50" s="270"/>
      <c r="ET50" s="19"/>
      <c r="EU50" s="19"/>
      <c r="EV50" s="19"/>
      <c r="EW50" s="19"/>
      <c r="EX50" s="19"/>
      <c r="EY50" s="19"/>
      <c r="EZ50" s="19"/>
      <c r="FA50" s="19"/>
    </row>
    <row r="51" spans="1:157" ht="61.15" customHeight="1">
      <c r="A51" s="642"/>
      <c r="B51" s="90" t="s">
        <v>9783</v>
      </c>
      <c r="C51" s="109">
        <v>43</v>
      </c>
      <c r="D51" s="63"/>
      <c r="E51" s="273" t="s">
        <v>24218</v>
      </c>
      <c r="F51" s="63"/>
      <c r="G51" s="270"/>
      <c r="H51" s="63"/>
      <c r="I51" s="270"/>
      <c r="J51" s="270"/>
      <c r="K51" s="270"/>
      <c r="L51" s="270"/>
      <c r="M51" s="270"/>
      <c r="N51" s="270"/>
      <c r="O51" s="270"/>
      <c r="P51" s="270"/>
      <c r="Q51" s="63"/>
      <c r="R51" s="270"/>
      <c r="S51" s="270"/>
      <c r="T51" s="270"/>
      <c r="U51" s="270"/>
      <c r="V51" s="270"/>
      <c r="W51" s="270"/>
      <c r="X51" s="270"/>
      <c r="Y51" s="64"/>
      <c r="Z51" s="64"/>
      <c r="AA51" s="64"/>
      <c r="AB51" s="64"/>
      <c r="AC51" s="64"/>
      <c r="AD51" s="270"/>
      <c r="AE51" s="270"/>
      <c r="AF51" s="64"/>
      <c r="AG51" s="63"/>
      <c r="AH51" s="270"/>
      <c r="ET51" s="19"/>
      <c r="EU51" s="19"/>
      <c r="EV51" s="19"/>
      <c r="EW51" s="19"/>
      <c r="EX51" s="19"/>
      <c r="EY51" s="19"/>
      <c r="EZ51" s="19"/>
      <c r="FA51" s="19"/>
    </row>
    <row r="52" spans="1:157" ht="57.6" customHeight="1">
      <c r="A52" s="642"/>
      <c r="B52" s="90" t="s">
        <v>9784</v>
      </c>
      <c r="C52" s="109">
        <v>44</v>
      </c>
      <c r="D52" s="63">
        <v>1</v>
      </c>
      <c r="E52" s="270"/>
      <c r="F52" s="63">
        <v>1</v>
      </c>
      <c r="G52" s="63"/>
      <c r="H52" s="63"/>
      <c r="I52" s="270"/>
      <c r="J52" s="270"/>
      <c r="K52" s="63"/>
      <c r="L52" s="270"/>
      <c r="M52" s="270"/>
      <c r="N52" s="270"/>
      <c r="O52" s="63">
        <v>1</v>
      </c>
      <c r="P52" s="270"/>
      <c r="Q52" s="270"/>
      <c r="R52" s="270"/>
      <c r="S52" s="270"/>
      <c r="T52" s="270"/>
      <c r="U52" s="270"/>
      <c r="V52" s="270"/>
      <c r="W52" s="270"/>
      <c r="X52" s="270"/>
      <c r="Y52" s="64"/>
      <c r="Z52" s="64"/>
      <c r="AA52" s="64"/>
      <c r="AB52" s="64"/>
      <c r="AC52" s="64"/>
      <c r="AD52" s="270"/>
      <c r="AE52" s="270"/>
      <c r="AF52" s="64"/>
      <c r="AG52" s="63">
        <v>1</v>
      </c>
      <c r="AH52" s="270"/>
      <c r="ET52" s="19"/>
      <c r="EU52" s="19"/>
      <c r="EV52" s="19"/>
      <c r="EW52" s="19"/>
      <c r="EX52" s="19"/>
      <c r="EY52" s="19"/>
      <c r="EZ52" s="19"/>
      <c r="FA52" s="19"/>
    </row>
    <row r="53" spans="1:157" ht="79.5" customHeight="1">
      <c r="A53" s="642"/>
      <c r="B53" s="90" t="s">
        <v>1033</v>
      </c>
      <c r="C53" s="109">
        <v>45</v>
      </c>
      <c r="D53" s="63"/>
      <c r="E53" s="273" t="s">
        <v>24218</v>
      </c>
      <c r="F53" s="63"/>
      <c r="G53" s="270"/>
      <c r="H53" s="63"/>
      <c r="I53" s="270"/>
      <c r="J53" s="270"/>
      <c r="K53" s="63"/>
      <c r="L53" s="270"/>
      <c r="M53" s="270"/>
      <c r="N53" s="270"/>
      <c r="O53" s="270"/>
      <c r="P53" s="63"/>
      <c r="Q53" s="270"/>
      <c r="R53" s="270"/>
      <c r="S53" s="270"/>
      <c r="T53" s="270"/>
      <c r="U53" s="270"/>
      <c r="V53" s="270"/>
      <c r="W53" s="270"/>
      <c r="X53" s="270"/>
      <c r="Y53" s="64"/>
      <c r="Z53" s="64"/>
      <c r="AA53" s="64"/>
      <c r="AB53" s="64"/>
      <c r="AC53" s="64"/>
      <c r="AD53" s="270"/>
      <c r="AE53" s="270"/>
      <c r="AF53" s="64"/>
      <c r="AG53" s="63"/>
      <c r="AH53" s="270"/>
      <c r="ET53" s="19"/>
      <c r="EU53" s="19"/>
      <c r="EV53" s="19"/>
      <c r="EW53" s="19"/>
      <c r="EX53" s="19"/>
      <c r="EY53" s="19"/>
      <c r="EZ53" s="19"/>
      <c r="FA53" s="19"/>
    </row>
    <row r="54" spans="1:157" ht="49.9" customHeight="1">
      <c r="A54" s="643"/>
      <c r="B54" s="90" t="s">
        <v>1034</v>
      </c>
      <c r="C54" s="109">
        <v>46</v>
      </c>
      <c r="D54" s="63">
        <v>4</v>
      </c>
      <c r="E54" s="273" t="s">
        <v>24218</v>
      </c>
      <c r="F54" s="63">
        <v>4</v>
      </c>
      <c r="G54" s="270"/>
      <c r="H54" s="270"/>
      <c r="I54" s="270"/>
      <c r="J54" s="270"/>
      <c r="K54" s="270"/>
      <c r="L54" s="270"/>
      <c r="M54" s="270"/>
      <c r="N54" s="270"/>
      <c r="O54" s="270"/>
      <c r="P54" s="270"/>
      <c r="Q54" s="270"/>
      <c r="R54" s="63">
        <v>4</v>
      </c>
      <c r="S54" s="270"/>
      <c r="T54" s="270"/>
      <c r="U54" s="270"/>
      <c r="V54" s="270"/>
      <c r="W54" s="270"/>
      <c r="X54" s="270"/>
      <c r="Y54" s="63"/>
      <c r="Z54" s="63"/>
      <c r="AA54" s="63"/>
      <c r="AB54" s="63"/>
      <c r="AC54" s="63"/>
      <c r="AD54" s="270"/>
      <c r="AE54" s="270"/>
      <c r="AF54" s="63"/>
      <c r="AG54" s="63">
        <v>4</v>
      </c>
      <c r="AH54" s="270"/>
      <c r="ET54" s="19"/>
      <c r="EU54" s="19"/>
      <c r="EV54" s="19"/>
      <c r="EW54" s="19"/>
      <c r="EX54" s="19"/>
      <c r="EY54" s="19"/>
      <c r="EZ54" s="19"/>
      <c r="FA54" s="19"/>
    </row>
    <row r="55" spans="1:157" ht="31.9" customHeight="1">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4"/>
      <c r="D352" s="23"/>
      <c r="E352" s="23"/>
      <c r="F352" s="23"/>
      <c r="G352" s="23"/>
      <c r="H352" s="23"/>
      <c r="I352" s="23"/>
      <c r="J352" s="23"/>
      <c r="K352" s="23"/>
    </row>
    <row r="353" spans="1:11">
      <c r="A353" s="37"/>
      <c r="B353" s="23"/>
      <c r="C353" s="84"/>
      <c r="D353" s="23"/>
      <c r="E353" s="23"/>
      <c r="F353" s="23"/>
      <c r="G353" s="23"/>
      <c r="H353" s="23"/>
      <c r="I353" s="23"/>
      <c r="J353" s="23"/>
      <c r="K353" s="23"/>
    </row>
    <row r="354" spans="1:11">
      <c r="A354" s="37"/>
      <c r="B354" s="23"/>
      <c r="C354" s="84"/>
      <c r="D354" s="23"/>
      <c r="E354" s="23"/>
      <c r="F354" s="23"/>
      <c r="G354" s="23"/>
      <c r="H354" s="23"/>
      <c r="I354" s="23"/>
      <c r="J354" s="23"/>
      <c r="K354" s="23"/>
    </row>
    <row r="355" spans="1:11">
      <c r="A355" s="37"/>
      <c r="B355" s="23"/>
      <c r="C355" s="84"/>
      <c r="D355" s="23"/>
      <c r="E355" s="23"/>
      <c r="F355" s="23"/>
      <c r="G355" s="23"/>
      <c r="H355" s="23"/>
      <c r="I355" s="23"/>
      <c r="J355" s="23"/>
      <c r="K355" s="23"/>
    </row>
    <row r="356" spans="1:11">
      <c r="A356" s="37"/>
      <c r="B356" s="23"/>
      <c r="C356" s="84"/>
      <c r="D356" s="23"/>
      <c r="E356" s="23"/>
      <c r="F356" s="23"/>
      <c r="G356" s="23"/>
      <c r="H356" s="23"/>
      <c r="I356" s="23"/>
      <c r="J356" s="23"/>
      <c r="K356" s="23"/>
    </row>
    <row r="357" spans="1:11">
      <c r="A357" s="37"/>
      <c r="B357" s="23"/>
      <c r="C357" s="84"/>
      <c r="D357" s="23"/>
      <c r="E357" s="23"/>
      <c r="F357" s="23"/>
      <c r="G357" s="23"/>
      <c r="H357" s="23"/>
      <c r="I357" s="23"/>
      <c r="J357" s="23"/>
      <c r="K357" s="23"/>
    </row>
    <row r="358" spans="1:11">
      <c r="A358" s="37"/>
      <c r="B358" s="23"/>
      <c r="C358" s="84"/>
      <c r="D358" s="23"/>
      <c r="E358" s="23"/>
      <c r="F358" s="23"/>
      <c r="G358" s="23"/>
      <c r="H358" s="23"/>
      <c r="I358" s="23"/>
      <c r="J358" s="23"/>
      <c r="K358" s="23"/>
    </row>
    <row r="359" spans="1:11">
      <c r="A359" s="37"/>
      <c r="B359" s="23"/>
      <c r="C359" s="84"/>
      <c r="D359" s="23"/>
      <c r="E359" s="23"/>
      <c r="F359" s="23"/>
      <c r="G359" s="23"/>
      <c r="H359" s="23"/>
      <c r="I359" s="23"/>
      <c r="J359" s="23"/>
      <c r="K359" s="23"/>
    </row>
    <row r="360" spans="1:11">
      <c r="A360" s="37"/>
      <c r="B360" s="23"/>
      <c r="C360" s="84"/>
      <c r="D360" s="23"/>
      <c r="E360" s="23"/>
      <c r="F360" s="23"/>
      <c r="G360" s="23"/>
      <c r="H360" s="23"/>
      <c r="I360" s="23"/>
      <c r="J360" s="23"/>
      <c r="K360" s="23"/>
    </row>
    <row r="361" spans="1:11">
      <c r="A361" s="37"/>
      <c r="B361" s="23"/>
      <c r="C361" s="84"/>
      <c r="D361" s="23"/>
      <c r="E361" s="23"/>
      <c r="F361" s="23"/>
      <c r="G361" s="23"/>
      <c r="H361" s="23"/>
      <c r="I361" s="23"/>
      <c r="J361" s="23"/>
      <c r="K361" s="23"/>
    </row>
    <row r="362" spans="1:11">
      <c r="A362" s="37"/>
      <c r="B362" s="23"/>
      <c r="C362" s="84"/>
      <c r="D362" s="23"/>
      <c r="E362" s="23"/>
      <c r="F362" s="23"/>
      <c r="G362" s="23"/>
      <c r="H362" s="23"/>
      <c r="I362" s="23"/>
      <c r="J362" s="23"/>
      <c r="K362" s="23"/>
    </row>
    <row r="363" spans="1:11">
      <c r="A363" s="37"/>
      <c r="B363" s="23"/>
      <c r="C363" s="84"/>
      <c r="D363" s="23"/>
      <c r="E363" s="23"/>
      <c r="F363" s="23"/>
      <c r="G363" s="23"/>
      <c r="H363" s="23"/>
      <c r="I363" s="23"/>
      <c r="J363" s="23"/>
      <c r="K363" s="23"/>
    </row>
    <row r="364" spans="1:11">
      <c r="A364" s="37"/>
      <c r="B364" s="23"/>
      <c r="C364" s="84"/>
      <c r="D364" s="23"/>
      <c r="E364" s="23"/>
      <c r="F364" s="23"/>
      <c r="G364" s="23"/>
      <c r="H364" s="23"/>
      <c r="I364" s="23"/>
      <c r="J364" s="23"/>
      <c r="K364" s="23"/>
    </row>
    <row r="365" spans="1:11">
      <c r="A365" s="37"/>
      <c r="B365" s="23"/>
      <c r="C365" s="84"/>
      <c r="D365" s="23"/>
      <c r="E365" s="23"/>
      <c r="F365" s="23"/>
      <c r="G365" s="23"/>
      <c r="H365" s="23"/>
      <c r="I365" s="23"/>
      <c r="J365" s="23"/>
      <c r="K365" s="23"/>
    </row>
    <row r="366" spans="1:11">
      <c r="A366" s="37"/>
      <c r="B366" s="23"/>
      <c r="C366" s="84"/>
      <c r="D366" s="23"/>
      <c r="E366" s="23"/>
      <c r="F366" s="23"/>
      <c r="G366" s="23"/>
      <c r="H366" s="23"/>
      <c r="I366" s="23"/>
      <c r="J366" s="23"/>
      <c r="K366" s="23"/>
    </row>
    <row r="367" spans="1:11">
      <c r="A367" s="37"/>
      <c r="B367" s="23"/>
      <c r="C367" s="84"/>
      <c r="D367" s="23"/>
      <c r="E367" s="23"/>
      <c r="F367" s="23"/>
      <c r="G367" s="23"/>
      <c r="H367" s="23"/>
      <c r="I367" s="23"/>
      <c r="J367" s="23"/>
      <c r="K367" s="23"/>
    </row>
    <row r="368" spans="1:11">
      <c r="A368" s="37"/>
      <c r="B368" s="23"/>
      <c r="C368" s="84"/>
      <c r="D368" s="23"/>
      <c r="E368" s="23"/>
      <c r="F368" s="23"/>
      <c r="G368" s="23"/>
      <c r="H368" s="23"/>
      <c r="I368" s="23"/>
      <c r="J368" s="23"/>
      <c r="K368" s="23"/>
    </row>
    <row r="369" spans="1:11">
      <c r="A369" s="37"/>
      <c r="B369" s="23"/>
      <c r="C369" s="84"/>
      <c r="D369" s="23"/>
      <c r="E369" s="23"/>
      <c r="F369" s="23"/>
      <c r="G369" s="23"/>
      <c r="H369" s="23"/>
      <c r="I369" s="23"/>
      <c r="J369" s="23"/>
      <c r="K369" s="23"/>
    </row>
    <row r="370" spans="1:11">
      <c r="A370" s="37"/>
      <c r="B370" s="23"/>
      <c r="C370" s="84"/>
      <c r="D370" s="23"/>
      <c r="E370" s="23"/>
      <c r="F370" s="23"/>
      <c r="G370" s="23"/>
      <c r="H370" s="23"/>
      <c r="I370" s="23"/>
      <c r="J370" s="23"/>
      <c r="K370" s="23"/>
    </row>
    <row r="371" spans="1:11">
      <c r="A371" s="37"/>
      <c r="B371" s="23"/>
      <c r="C371" s="84"/>
      <c r="D371" s="23"/>
      <c r="E371" s="23"/>
      <c r="F371" s="23"/>
      <c r="G371" s="23"/>
      <c r="H371" s="23"/>
      <c r="I371" s="23"/>
      <c r="J371" s="23"/>
      <c r="K371" s="23"/>
    </row>
    <row r="372" spans="1:11">
      <c r="A372" s="37"/>
      <c r="B372" s="23"/>
      <c r="C372" s="84"/>
      <c r="D372" s="23"/>
      <c r="E372" s="23"/>
      <c r="F372" s="23"/>
      <c r="G372" s="23"/>
      <c r="H372" s="23"/>
      <c r="I372" s="23"/>
      <c r="J372" s="23"/>
      <c r="K372" s="23"/>
    </row>
    <row r="373" spans="1:11">
      <c r="A373" s="37"/>
      <c r="B373" s="23"/>
      <c r="C373" s="84"/>
      <c r="D373" s="23"/>
      <c r="E373" s="23"/>
      <c r="F373" s="23"/>
      <c r="G373" s="23"/>
      <c r="H373" s="23"/>
      <c r="I373" s="23"/>
      <c r="J373" s="23"/>
      <c r="K373" s="23"/>
    </row>
    <row r="374" spans="1:11">
      <c r="A374" s="37"/>
      <c r="B374" s="23"/>
      <c r="C374" s="84"/>
      <c r="D374" s="23"/>
      <c r="E374" s="23"/>
      <c r="F374" s="23"/>
      <c r="G374" s="23"/>
      <c r="H374" s="23"/>
      <c r="I374" s="23"/>
      <c r="J374" s="23"/>
      <c r="K374" s="23"/>
    </row>
    <row r="375" spans="1:11">
      <c r="A375" s="37"/>
      <c r="B375" s="23"/>
      <c r="C375" s="84"/>
      <c r="D375" s="23"/>
      <c r="E375" s="23"/>
      <c r="F375" s="23"/>
      <c r="G375" s="23"/>
      <c r="H375" s="23"/>
      <c r="I375" s="23"/>
      <c r="J375" s="23"/>
      <c r="K375" s="23"/>
    </row>
    <row r="376" spans="1:11">
      <c r="A376" s="37"/>
      <c r="B376" s="23"/>
      <c r="C376" s="84"/>
      <c r="D376" s="23"/>
      <c r="E376" s="23"/>
      <c r="F376" s="23"/>
      <c r="G376" s="23"/>
      <c r="H376" s="23"/>
      <c r="I376" s="23"/>
      <c r="J376" s="23"/>
      <c r="K376" s="23"/>
    </row>
    <row r="377" spans="1:11">
      <c r="A377" s="37"/>
      <c r="B377" s="23"/>
      <c r="C377" s="84"/>
      <c r="D377" s="23"/>
      <c r="E377" s="23"/>
      <c r="F377" s="23"/>
      <c r="G377" s="23"/>
      <c r="H377" s="23"/>
      <c r="I377" s="23"/>
      <c r="J377" s="23"/>
      <c r="K377" s="23"/>
    </row>
    <row r="378" spans="1:11">
      <c r="A378" s="37"/>
      <c r="B378" s="23"/>
      <c r="C378" s="84"/>
      <c r="D378" s="23"/>
      <c r="E378" s="23"/>
      <c r="F378" s="23"/>
      <c r="G378" s="23"/>
      <c r="H378" s="23"/>
      <c r="I378" s="23"/>
      <c r="J378" s="23"/>
      <c r="K378" s="23"/>
    </row>
    <row r="379" spans="1:11">
      <c r="A379" s="37"/>
      <c r="B379" s="23"/>
      <c r="C379" s="84"/>
      <c r="D379" s="23"/>
      <c r="E379" s="23"/>
      <c r="F379" s="23"/>
      <c r="G379" s="23"/>
      <c r="H379" s="23"/>
      <c r="I379" s="23"/>
      <c r="J379" s="23"/>
      <c r="K379" s="23"/>
    </row>
    <row r="380" spans="1:11">
      <c r="A380" s="37"/>
      <c r="B380" s="23"/>
      <c r="C380" s="84"/>
      <c r="D380" s="23"/>
      <c r="E380" s="23"/>
      <c r="F380" s="23"/>
      <c r="G380" s="23"/>
      <c r="H380" s="23"/>
      <c r="I380" s="23"/>
      <c r="J380" s="23"/>
      <c r="K380" s="23"/>
    </row>
    <row r="381" spans="1:11">
      <c r="A381" s="37"/>
      <c r="B381" s="23"/>
      <c r="C381" s="84"/>
      <c r="D381" s="23"/>
      <c r="E381" s="23"/>
      <c r="F381" s="23"/>
      <c r="G381" s="23"/>
      <c r="H381" s="23"/>
      <c r="I381" s="23"/>
      <c r="J381" s="23"/>
      <c r="K381" s="23"/>
    </row>
    <row r="382" spans="1:11">
      <c r="A382" s="37"/>
      <c r="B382" s="23"/>
      <c r="C382" s="84"/>
      <c r="D382" s="23"/>
      <c r="E382" s="23"/>
      <c r="F382" s="23"/>
      <c r="G382" s="23"/>
      <c r="H382" s="23"/>
      <c r="I382" s="23"/>
      <c r="J382" s="23"/>
      <c r="K382" s="23"/>
    </row>
    <row r="383" spans="1:11">
      <c r="A383" s="37"/>
      <c r="B383" s="23"/>
      <c r="C383" s="84"/>
      <c r="D383" s="23"/>
      <c r="E383" s="23"/>
      <c r="F383" s="23"/>
      <c r="G383" s="23"/>
      <c r="H383" s="23"/>
      <c r="I383" s="23"/>
      <c r="J383" s="23"/>
      <c r="K383" s="23"/>
    </row>
    <row r="384" spans="1:11">
      <c r="A384" s="37"/>
      <c r="B384" s="23"/>
      <c r="C384" s="84"/>
      <c r="D384" s="23"/>
      <c r="E384" s="23"/>
      <c r="F384" s="23"/>
      <c r="G384" s="23"/>
      <c r="H384" s="23"/>
      <c r="I384" s="23"/>
      <c r="J384" s="23"/>
      <c r="K384" s="23"/>
    </row>
    <row r="385" spans="1:11">
      <c r="A385" s="37"/>
      <c r="B385" s="23"/>
      <c r="C385" s="84"/>
      <c r="D385" s="23"/>
      <c r="E385" s="23"/>
      <c r="F385" s="23"/>
      <c r="G385" s="23"/>
      <c r="H385" s="23"/>
      <c r="I385" s="23"/>
      <c r="J385" s="23"/>
      <c r="K385" s="23"/>
    </row>
    <row r="386" spans="1:11">
      <c r="A386" s="37"/>
      <c r="B386" s="23"/>
      <c r="C386" s="84"/>
      <c r="D386" s="23"/>
      <c r="E386" s="23"/>
      <c r="F386" s="23"/>
      <c r="G386" s="23"/>
      <c r="H386" s="23"/>
      <c r="I386" s="23"/>
      <c r="J386" s="23"/>
      <c r="K386" s="23"/>
    </row>
    <row r="387" spans="1:11">
      <c r="A387" s="37"/>
      <c r="B387" s="23"/>
      <c r="C387" s="84"/>
      <c r="D387" s="23"/>
      <c r="E387" s="23"/>
      <c r="F387" s="23"/>
      <c r="G387" s="23"/>
      <c r="H387" s="23"/>
      <c r="I387" s="23"/>
      <c r="J387" s="23"/>
      <c r="K387" s="23"/>
    </row>
    <row r="388" spans="1:11">
      <c r="A388" s="37"/>
      <c r="B388" s="23"/>
      <c r="C388" s="84"/>
      <c r="D388" s="23"/>
      <c r="E388" s="23"/>
      <c r="F388" s="23"/>
      <c r="G388" s="23"/>
      <c r="H388" s="23"/>
      <c r="I388" s="23"/>
      <c r="J388" s="23"/>
      <c r="K388" s="23"/>
    </row>
    <row r="389" spans="1:11">
      <c r="A389" s="37"/>
      <c r="B389" s="23"/>
      <c r="C389" s="84"/>
      <c r="D389" s="23"/>
      <c r="E389" s="23"/>
      <c r="F389" s="23"/>
      <c r="G389" s="23"/>
      <c r="H389" s="23"/>
      <c r="I389" s="23"/>
      <c r="J389" s="23"/>
      <c r="K389" s="23"/>
    </row>
    <row r="390" spans="1:11">
      <c r="A390" s="37"/>
      <c r="B390" s="23"/>
      <c r="C390" s="84"/>
      <c r="D390" s="23"/>
      <c r="E390" s="23"/>
      <c r="F390" s="23"/>
      <c r="G390" s="23"/>
      <c r="H390" s="23"/>
      <c r="I390" s="23"/>
      <c r="J390" s="23"/>
      <c r="K390" s="23"/>
    </row>
    <row r="391" spans="1:11">
      <c r="A391" s="37"/>
      <c r="B391" s="23"/>
      <c r="C391" s="84"/>
      <c r="D391" s="23"/>
      <c r="E391" s="23"/>
      <c r="F391" s="23"/>
      <c r="G391" s="23"/>
      <c r="H391" s="23"/>
      <c r="I391" s="23"/>
      <c r="J391" s="23"/>
      <c r="K391" s="23"/>
    </row>
    <row r="392" spans="1:11">
      <c r="A392" s="37"/>
      <c r="B392" s="23"/>
      <c r="C392" s="84"/>
      <c r="D392" s="23"/>
      <c r="E392" s="23"/>
      <c r="F392" s="23"/>
      <c r="G392" s="23"/>
      <c r="H392" s="23"/>
      <c r="I392" s="23"/>
      <c r="J392" s="23"/>
      <c r="K392" s="23"/>
    </row>
    <row r="393" spans="1:11">
      <c r="A393" s="37"/>
      <c r="B393" s="23"/>
      <c r="C393" s="84"/>
      <c r="D393" s="23"/>
      <c r="E393" s="23"/>
      <c r="F393" s="23"/>
      <c r="G393" s="23"/>
      <c r="H393" s="23"/>
      <c r="I393" s="23"/>
      <c r="J393" s="23"/>
      <c r="K393" s="23"/>
    </row>
    <row r="394" spans="1:11">
      <c r="A394" s="37"/>
      <c r="B394" s="23"/>
      <c r="C394" s="84"/>
      <c r="D394" s="23"/>
      <c r="E394" s="23"/>
      <c r="F394" s="23"/>
      <c r="G394" s="23"/>
      <c r="H394" s="23"/>
      <c r="I394" s="23"/>
      <c r="J394" s="23"/>
      <c r="K394" s="23"/>
    </row>
    <row r="395" spans="1:11">
      <c r="A395" s="37"/>
      <c r="B395" s="23"/>
      <c r="C395" s="84"/>
      <c r="D395" s="23"/>
      <c r="E395" s="23"/>
      <c r="F395" s="23"/>
      <c r="G395" s="23"/>
      <c r="H395" s="23"/>
      <c r="I395" s="23"/>
      <c r="J395" s="23"/>
      <c r="K395" s="23"/>
    </row>
    <row r="396" spans="1:11">
      <c r="A396" s="37"/>
      <c r="B396" s="23"/>
      <c r="C396" s="84"/>
      <c r="D396" s="23"/>
      <c r="E396" s="23"/>
      <c r="F396" s="23"/>
      <c r="G396" s="23"/>
      <c r="H396" s="23"/>
      <c r="I396" s="23"/>
      <c r="J396" s="23"/>
      <c r="K396" s="23"/>
    </row>
    <row r="397" spans="1:11">
      <c r="A397" s="37"/>
      <c r="B397" s="23"/>
      <c r="C397" s="84"/>
      <c r="D397" s="23"/>
      <c r="E397" s="23"/>
      <c r="F397" s="23"/>
      <c r="G397" s="23"/>
      <c r="H397" s="23"/>
      <c r="I397" s="23"/>
      <c r="J397" s="23"/>
      <c r="K397" s="23"/>
    </row>
    <row r="398" spans="1:11">
      <c r="A398" s="37"/>
      <c r="B398" s="23"/>
      <c r="C398" s="84"/>
      <c r="D398" s="23"/>
      <c r="E398" s="23"/>
      <c r="F398" s="23"/>
      <c r="G398" s="23"/>
      <c r="H398" s="23"/>
      <c r="I398" s="23"/>
      <c r="J398" s="23"/>
      <c r="K398" s="23"/>
    </row>
    <row r="399" spans="1:11">
      <c r="A399" s="37"/>
      <c r="B399" s="23"/>
      <c r="C399" s="84"/>
      <c r="D399" s="23"/>
      <c r="E399" s="23"/>
      <c r="F399" s="23"/>
      <c r="G399" s="23"/>
      <c r="H399" s="23"/>
      <c r="I399" s="23"/>
      <c r="J399" s="23"/>
      <c r="K399" s="23"/>
    </row>
    <row r="400" spans="1:11">
      <c r="A400" s="37"/>
      <c r="B400" s="23"/>
      <c r="C400" s="84"/>
      <c r="D400" s="23"/>
      <c r="E400" s="23"/>
      <c r="F400" s="23"/>
      <c r="G400" s="23"/>
      <c r="H400" s="23"/>
      <c r="I400" s="23"/>
      <c r="J400" s="23"/>
      <c r="K400" s="23"/>
    </row>
    <row r="401" spans="1:11">
      <c r="A401" s="37"/>
      <c r="B401" s="23"/>
      <c r="C401" s="84"/>
      <c r="D401" s="23"/>
      <c r="E401" s="23"/>
      <c r="F401" s="23"/>
      <c r="G401" s="23"/>
      <c r="H401" s="23"/>
      <c r="I401" s="23"/>
      <c r="J401" s="23"/>
      <c r="K401" s="23"/>
    </row>
    <row r="402" spans="1:11">
      <c r="A402" s="37"/>
      <c r="B402" s="23"/>
      <c r="C402" s="84"/>
      <c r="D402" s="23"/>
      <c r="E402" s="23"/>
      <c r="F402" s="23"/>
      <c r="G402" s="23"/>
      <c r="H402" s="23"/>
      <c r="I402" s="23"/>
      <c r="J402" s="23"/>
      <c r="K402" s="23"/>
    </row>
    <row r="403" spans="1:11">
      <c r="A403" s="37"/>
      <c r="B403" s="23"/>
      <c r="C403" s="84"/>
      <c r="D403" s="23"/>
      <c r="E403" s="23"/>
      <c r="F403" s="23"/>
      <c r="G403" s="23"/>
      <c r="H403" s="23"/>
      <c r="I403" s="23"/>
      <c r="J403" s="23"/>
      <c r="K403" s="23"/>
    </row>
    <row r="404" spans="1:11">
      <c r="A404" s="37"/>
      <c r="B404" s="23"/>
      <c r="C404" s="84"/>
      <c r="D404" s="23"/>
      <c r="E404" s="23"/>
      <c r="F404" s="23"/>
      <c r="G404" s="23"/>
      <c r="H404" s="23"/>
      <c r="I404" s="23"/>
      <c r="J404" s="23"/>
      <c r="K404" s="23"/>
    </row>
    <row r="405" spans="1:11">
      <c r="A405" s="37"/>
      <c r="B405" s="23"/>
      <c r="C405" s="84"/>
      <c r="D405" s="23"/>
      <c r="E405" s="23"/>
      <c r="F405" s="23"/>
      <c r="G405" s="23"/>
      <c r="H405" s="23"/>
      <c r="I405" s="23"/>
      <c r="J405" s="23"/>
      <c r="K405" s="23"/>
    </row>
    <row r="406" spans="1:11">
      <c r="A406" s="37"/>
      <c r="B406" s="23"/>
      <c r="C406" s="84"/>
      <c r="D406" s="23"/>
      <c r="E406" s="23"/>
      <c r="F406" s="23"/>
      <c r="G406" s="23"/>
      <c r="H406" s="23"/>
      <c r="I406" s="23"/>
      <c r="J406" s="23"/>
      <c r="K406" s="23"/>
    </row>
    <row r="407" spans="1:11">
      <c r="A407" s="37"/>
      <c r="B407" s="23"/>
      <c r="C407" s="84"/>
      <c r="D407" s="23"/>
      <c r="E407" s="23"/>
      <c r="F407" s="23"/>
      <c r="G407" s="23"/>
      <c r="H407" s="23"/>
      <c r="I407" s="23"/>
      <c r="J407" s="23"/>
      <c r="K407" s="23"/>
    </row>
    <row r="408" spans="1:11">
      <c r="A408" s="37"/>
      <c r="B408" s="23"/>
      <c r="C408" s="84"/>
      <c r="D408" s="23"/>
      <c r="E408" s="23"/>
      <c r="F408" s="23"/>
      <c r="G408" s="23"/>
      <c r="H408" s="23"/>
      <c r="I408" s="23"/>
      <c r="J408" s="23"/>
      <c r="K408" s="23"/>
    </row>
    <row r="409" spans="1:11">
      <c r="A409" s="37"/>
      <c r="B409" s="23"/>
      <c r="C409" s="84"/>
      <c r="D409" s="23"/>
      <c r="E409" s="23"/>
      <c r="F409" s="23"/>
      <c r="G409" s="23"/>
      <c r="H409" s="23"/>
      <c r="I409" s="23"/>
      <c r="J409" s="23"/>
      <c r="K409" s="23"/>
    </row>
    <row r="410" spans="1:11">
      <c r="A410" s="37"/>
      <c r="B410" s="23"/>
      <c r="C410" s="84"/>
      <c r="D410" s="23"/>
      <c r="E410" s="23"/>
      <c r="F410" s="23"/>
      <c r="G410" s="23"/>
      <c r="H410" s="23"/>
      <c r="I410" s="23"/>
      <c r="J410" s="23"/>
      <c r="K410" s="23"/>
    </row>
    <row r="411" spans="1:11">
      <c r="A411" s="37"/>
      <c r="B411" s="23"/>
      <c r="C411" s="84"/>
      <c r="D411" s="23"/>
      <c r="E411" s="23"/>
      <c r="F411" s="23"/>
      <c r="G411" s="23"/>
      <c r="H411" s="23"/>
      <c r="I411" s="23"/>
      <c r="J411" s="23"/>
      <c r="K411" s="23"/>
    </row>
    <row r="412" spans="1:11">
      <c r="A412" s="37"/>
      <c r="B412" s="23"/>
      <c r="C412" s="84"/>
      <c r="D412" s="23"/>
      <c r="E412" s="23"/>
      <c r="F412" s="23"/>
      <c r="G412" s="23"/>
      <c r="H412" s="23"/>
      <c r="I412" s="23"/>
      <c r="J412" s="23"/>
      <c r="K412" s="23"/>
    </row>
    <row r="413" spans="1:11">
      <c r="A413" s="37"/>
      <c r="B413" s="23"/>
      <c r="C413" s="84"/>
      <c r="D413" s="23"/>
      <c r="E413" s="23"/>
      <c r="F413" s="23"/>
      <c r="G413" s="23"/>
      <c r="H413" s="23"/>
      <c r="I413" s="23"/>
      <c r="J413" s="23"/>
      <c r="K413" s="23"/>
    </row>
    <row r="414" spans="1:11">
      <c r="A414" s="37"/>
      <c r="B414" s="23"/>
      <c r="C414" s="84"/>
      <c r="D414" s="23"/>
      <c r="E414" s="23"/>
      <c r="F414" s="23"/>
      <c r="G414" s="23"/>
      <c r="H414" s="23"/>
      <c r="I414" s="23"/>
      <c r="J414" s="23"/>
      <c r="K414" s="23"/>
    </row>
    <row r="415" spans="1:11">
      <c r="A415" s="37"/>
      <c r="B415" s="23"/>
      <c r="C415" s="84"/>
      <c r="D415" s="23"/>
      <c r="E415" s="23"/>
      <c r="F415" s="23"/>
      <c r="G415" s="23"/>
      <c r="H415" s="23"/>
      <c r="I415" s="23"/>
      <c r="J415" s="23"/>
      <c r="K415" s="23"/>
    </row>
    <row r="416" spans="1:11">
      <c r="A416" s="37"/>
      <c r="B416" s="23"/>
      <c r="C416" s="84"/>
      <c r="D416" s="23"/>
      <c r="E416" s="23"/>
      <c r="F416" s="23"/>
      <c r="G416" s="23"/>
      <c r="H416" s="23"/>
      <c r="I416" s="23"/>
      <c r="J416" s="23"/>
      <c r="K416" s="23"/>
    </row>
    <row r="417" spans="1:11">
      <c r="A417" s="37"/>
      <c r="B417" s="23"/>
      <c r="C417" s="84"/>
      <c r="D417" s="23"/>
      <c r="E417" s="23"/>
      <c r="F417" s="23"/>
      <c r="G417" s="23"/>
      <c r="H417" s="23"/>
      <c r="I417" s="23"/>
      <c r="J417" s="23"/>
      <c r="K417" s="23"/>
    </row>
    <row r="418" spans="1:11">
      <c r="A418" s="37"/>
      <c r="B418" s="23"/>
      <c r="C418" s="84"/>
      <c r="D418" s="23"/>
      <c r="E418" s="23"/>
      <c r="F418" s="23"/>
      <c r="G418" s="23"/>
      <c r="H418" s="23"/>
      <c r="I418" s="23"/>
      <c r="J418" s="23"/>
      <c r="K418" s="23"/>
    </row>
    <row r="419" spans="1:11">
      <c r="A419" s="37"/>
      <c r="B419" s="23"/>
      <c r="C419" s="84"/>
      <c r="D419" s="23"/>
      <c r="E419" s="23"/>
      <c r="F419" s="23"/>
      <c r="G419" s="23"/>
      <c r="H419" s="23"/>
      <c r="I419" s="23"/>
      <c r="J419" s="23"/>
      <c r="K419" s="23"/>
    </row>
    <row r="420" spans="1:11">
      <c r="A420" s="37"/>
      <c r="B420" s="23"/>
      <c r="C420" s="84"/>
      <c r="D420" s="23"/>
      <c r="E420" s="23"/>
      <c r="F420" s="23"/>
      <c r="G420" s="23"/>
      <c r="H420" s="23"/>
      <c r="I420" s="23"/>
      <c r="J420" s="23"/>
      <c r="K420" s="23"/>
    </row>
    <row r="421" spans="1:11">
      <c r="A421" s="37"/>
      <c r="B421" s="23"/>
      <c r="C421" s="84"/>
      <c r="D421" s="23"/>
      <c r="E421" s="23"/>
      <c r="F421" s="23"/>
      <c r="G421" s="23"/>
      <c r="H421" s="23"/>
      <c r="I421" s="23"/>
      <c r="J421" s="23"/>
      <c r="K421" s="23"/>
    </row>
    <row r="422" spans="1:11">
      <c r="A422" s="37"/>
      <c r="B422" s="23"/>
      <c r="C422" s="84"/>
      <c r="D422" s="23"/>
      <c r="E422" s="23"/>
      <c r="F422" s="23"/>
      <c r="G422" s="23"/>
      <c r="H422" s="23"/>
      <c r="I422" s="23"/>
      <c r="J422" s="23"/>
      <c r="K422" s="23"/>
    </row>
    <row r="423" spans="1:11">
      <c r="A423" s="37"/>
      <c r="B423" s="23"/>
      <c r="C423" s="84"/>
      <c r="D423" s="23"/>
      <c r="E423" s="23"/>
      <c r="F423" s="23"/>
      <c r="G423" s="23"/>
      <c r="H423" s="23"/>
      <c r="I423" s="23"/>
      <c r="J423" s="23"/>
      <c r="K423" s="23"/>
    </row>
    <row r="424" spans="1:11">
      <c r="A424" s="37"/>
      <c r="B424" s="23"/>
      <c r="C424" s="84"/>
      <c r="D424" s="23"/>
      <c r="E424" s="23"/>
      <c r="F424" s="23"/>
      <c r="G424" s="23"/>
      <c r="H424" s="23"/>
      <c r="I424" s="23"/>
      <c r="J424" s="23"/>
      <c r="K424" s="23"/>
    </row>
    <row r="425" spans="1:11">
      <c r="A425" s="37"/>
      <c r="B425" s="23"/>
      <c r="C425" s="84"/>
      <c r="D425" s="23"/>
      <c r="E425" s="23"/>
      <c r="F425" s="23"/>
      <c r="G425" s="23"/>
      <c r="H425" s="23"/>
      <c r="I425" s="23"/>
      <c r="J425" s="23"/>
      <c r="K425" s="23"/>
    </row>
    <row r="426" spans="1:11">
      <c r="A426" s="37"/>
      <c r="B426" s="23"/>
      <c r="C426" s="84"/>
      <c r="D426" s="23"/>
      <c r="E426" s="23"/>
      <c r="F426" s="23"/>
      <c r="G426" s="23"/>
      <c r="H426" s="23"/>
      <c r="I426" s="23"/>
      <c r="J426" s="23"/>
      <c r="K426" s="23"/>
    </row>
    <row r="427" spans="1:11">
      <c r="A427" s="37"/>
      <c r="B427" s="23"/>
      <c r="C427" s="84"/>
      <c r="D427" s="23"/>
      <c r="E427" s="23"/>
      <c r="F427" s="23"/>
      <c r="G427" s="23"/>
      <c r="H427" s="23"/>
      <c r="I427" s="23"/>
      <c r="J427" s="23"/>
      <c r="K427" s="23"/>
    </row>
    <row r="428" spans="1:11">
      <c r="A428" s="37"/>
      <c r="B428" s="23"/>
      <c r="C428" s="84"/>
      <c r="D428" s="23"/>
      <c r="E428" s="23"/>
      <c r="F428" s="23"/>
      <c r="G428" s="23"/>
      <c r="H428" s="23"/>
      <c r="I428" s="23"/>
      <c r="J428" s="23"/>
      <c r="K428" s="23"/>
    </row>
    <row r="429" spans="1:11">
      <c r="A429" s="37"/>
      <c r="B429" s="23"/>
      <c r="C429" s="84"/>
      <c r="D429" s="23"/>
      <c r="E429" s="23"/>
      <c r="F429" s="23"/>
      <c r="G429" s="23"/>
      <c r="H429" s="23"/>
      <c r="I429" s="23"/>
      <c r="J429" s="23"/>
      <c r="K429" s="23"/>
    </row>
    <row r="430" spans="1:11">
      <c r="A430" s="37"/>
      <c r="B430" s="23"/>
      <c r="C430" s="84"/>
      <c r="D430" s="23"/>
      <c r="E430" s="23"/>
      <c r="F430" s="23"/>
      <c r="G430" s="23"/>
      <c r="H430" s="23"/>
      <c r="I430" s="23"/>
      <c r="J430" s="23"/>
      <c r="K430" s="23"/>
    </row>
    <row r="431" spans="1:11">
      <c r="A431" s="37"/>
      <c r="B431" s="23"/>
      <c r="C431" s="84"/>
      <c r="D431" s="23"/>
      <c r="E431" s="23"/>
      <c r="F431" s="23"/>
      <c r="G431" s="23"/>
      <c r="H431" s="23"/>
      <c r="I431" s="23"/>
      <c r="J431" s="23"/>
      <c r="K431" s="23"/>
    </row>
    <row r="432" spans="1:11">
      <c r="A432" s="37"/>
      <c r="B432" s="23"/>
      <c r="C432" s="84"/>
      <c r="D432" s="23"/>
      <c r="E432" s="23"/>
      <c r="F432" s="23"/>
      <c r="G432" s="23"/>
      <c r="H432" s="23"/>
      <c r="I432" s="23"/>
      <c r="J432" s="23"/>
      <c r="K432" s="23"/>
    </row>
    <row r="433" spans="1:11">
      <c r="A433" s="37"/>
      <c r="B433" s="23"/>
      <c r="C433" s="84"/>
      <c r="D433" s="23"/>
      <c r="E433" s="23"/>
      <c r="F433" s="23"/>
      <c r="G433" s="23"/>
      <c r="H433" s="23"/>
      <c r="I433" s="23"/>
      <c r="J433" s="23"/>
      <c r="K433" s="23"/>
    </row>
    <row r="434" spans="1:11">
      <c r="A434" s="37"/>
      <c r="B434" s="23"/>
      <c r="C434" s="84"/>
      <c r="D434" s="23"/>
      <c r="E434" s="23"/>
      <c r="F434" s="23"/>
      <c r="G434" s="23"/>
      <c r="H434" s="23"/>
      <c r="I434" s="23"/>
      <c r="J434" s="23"/>
      <c r="K434" s="23"/>
    </row>
    <row r="435" spans="1:11">
      <c r="A435" s="37"/>
      <c r="B435" s="23"/>
      <c r="C435" s="84"/>
      <c r="D435" s="23"/>
      <c r="E435" s="23"/>
      <c r="F435" s="23"/>
      <c r="G435" s="23"/>
      <c r="H435" s="23"/>
      <c r="I435" s="23"/>
      <c r="J435" s="23"/>
      <c r="K435" s="23"/>
    </row>
    <row r="436" spans="1:11">
      <c r="A436" s="37"/>
      <c r="B436" s="23"/>
      <c r="C436" s="84"/>
      <c r="D436" s="23"/>
      <c r="E436" s="23"/>
      <c r="F436" s="23"/>
      <c r="G436" s="23"/>
      <c r="H436" s="23"/>
      <c r="I436" s="23"/>
      <c r="J436" s="23"/>
      <c r="K436" s="23"/>
    </row>
    <row r="437" spans="1:11">
      <c r="A437" s="37"/>
      <c r="B437" s="23"/>
      <c r="C437" s="84"/>
      <c r="D437" s="23"/>
      <c r="E437" s="23"/>
      <c r="F437" s="23"/>
      <c r="G437" s="23"/>
      <c r="H437" s="23"/>
      <c r="I437" s="23"/>
      <c r="J437" s="23"/>
      <c r="K437" s="23"/>
    </row>
    <row r="438" spans="1:11">
      <c r="A438" s="37"/>
      <c r="B438" s="23"/>
      <c r="C438" s="84"/>
      <c r="D438" s="23"/>
      <c r="E438" s="23"/>
      <c r="F438" s="23"/>
      <c r="G438" s="23"/>
      <c r="H438" s="23"/>
      <c r="I438" s="23"/>
      <c r="J438" s="23"/>
      <c r="K438" s="23"/>
    </row>
    <row r="439" spans="1:11">
      <c r="A439" s="37"/>
      <c r="B439" s="23"/>
      <c r="C439" s="84"/>
      <c r="D439" s="23"/>
      <c r="E439" s="23"/>
      <c r="F439" s="23"/>
      <c r="G439" s="23"/>
      <c r="H439" s="23"/>
      <c r="I439" s="23"/>
      <c r="J439" s="23"/>
      <c r="K439" s="23"/>
    </row>
    <row r="440" spans="1:11">
      <c r="A440" s="37"/>
      <c r="B440" s="23"/>
      <c r="C440" s="84"/>
      <c r="D440" s="23"/>
      <c r="E440" s="23"/>
      <c r="F440" s="23"/>
      <c r="G440" s="23"/>
      <c r="H440" s="23"/>
      <c r="I440" s="23"/>
      <c r="J440" s="23"/>
      <c r="K440" s="23"/>
    </row>
    <row r="441" spans="1:11">
      <c r="A441" s="37"/>
      <c r="B441" s="23"/>
      <c r="C441" s="84"/>
      <c r="D441" s="23"/>
      <c r="E441" s="23"/>
      <c r="F441" s="23"/>
      <c r="G441" s="23"/>
      <c r="H441" s="23"/>
      <c r="I441" s="23"/>
      <c r="J441" s="23"/>
      <c r="K441" s="23"/>
    </row>
    <row r="442" spans="1:11">
      <c r="A442" s="37"/>
      <c r="B442" s="23"/>
      <c r="C442" s="84"/>
      <c r="D442" s="23"/>
      <c r="E442" s="23"/>
      <c r="F442" s="23"/>
      <c r="G442" s="23"/>
      <c r="H442" s="23"/>
      <c r="I442" s="23"/>
      <c r="J442" s="23"/>
      <c r="K442" s="23"/>
    </row>
    <row r="443" spans="1:11">
      <c r="A443" s="37"/>
      <c r="B443" s="23"/>
      <c r="C443" s="84"/>
      <c r="D443" s="23"/>
      <c r="E443" s="23"/>
      <c r="F443" s="23"/>
      <c r="G443" s="23"/>
      <c r="H443" s="23"/>
      <c r="I443" s="23"/>
      <c r="J443" s="23"/>
      <c r="K443" s="23"/>
    </row>
    <row r="444" spans="1:11">
      <c r="A444" s="37"/>
      <c r="B444" s="23"/>
      <c r="C444" s="84"/>
      <c r="D444" s="23"/>
      <c r="E444" s="23"/>
      <c r="F444" s="23"/>
      <c r="G444" s="23"/>
      <c r="H444" s="23"/>
      <c r="I444" s="23"/>
      <c r="J444" s="23"/>
      <c r="K444" s="23"/>
    </row>
    <row r="445" spans="1:11">
      <c r="A445" s="37"/>
      <c r="B445" s="23"/>
      <c r="C445" s="84"/>
      <c r="D445" s="23"/>
      <c r="E445" s="23"/>
      <c r="F445" s="23"/>
      <c r="G445" s="23"/>
      <c r="H445" s="23"/>
      <c r="I445" s="23"/>
      <c r="J445" s="23"/>
      <c r="K445" s="23"/>
    </row>
    <row r="446" spans="1:11">
      <c r="A446" s="37"/>
      <c r="B446" s="23"/>
      <c r="C446" s="84"/>
      <c r="D446" s="23"/>
      <c r="E446" s="23"/>
      <c r="F446" s="23"/>
      <c r="G446" s="23"/>
      <c r="H446" s="23"/>
      <c r="I446" s="23"/>
      <c r="J446" s="23"/>
      <c r="K446" s="23"/>
    </row>
    <row r="447" spans="1:11">
      <c r="A447" s="37"/>
      <c r="B447" s="23"/>
      <c r="C447" s="84"/>
      <c r="D447" s="23"/>
      <c r="E447" s="23"/>
      <c r="F447" s="23"/>
      <c r="G447" s="23"/>
      <c r="H447" s="23"/>
      <c r="I447" s="23"/>
      <c r="J447" s="23"/>
      <c r="K447" s="23"/>
    </row>
    <row r="448" spans="1:11">
      <c r="A448" s="37"/>
      <c r="B448" s="23"/>
      <c r="C448" s="84"/>
      <c r="D448" s="23"/>
      <c r="E448" s="23"/>
      <c r="F448" s="23"/>
      <c r="G448" s="23"/>
      <c r="H448" s="23"/>
      <c r="I448" s="23"/>
      <c r="J448" s="23"/>
      <c r="K448" s="23"/>
    </row>
    <row r="449" spans="1:11">
      <c r="A449" s="37"/>
      <c r="B449" s="23"/>
      <c r="C449" s="84"/>
      <c r="D449" s="23"/>
      <c r="E449" s="23"/>
      <c r="F449" s="23"/>
      <c r="G449" s="23"/>
      <c r="H449" s="23"/>
      <c r="I449" s="23"/>
      <c r="J449" s="23"/>
      <c r="K449" s="23"/>
    </row>
    <row r="450" spans="1:11">
      <c r="A450" s="37"/>
      <c r="B450" s="23"/>
      <c r="C450" s="84"/>
      <c r="D450" s="23"/>
      <c r="E450" s="23"/>
      <c r="F450" s="23"/>
      <c r="G450" s="23"/>
      <c r="H450" s="23"/>
      <c r="I450" s="23"/>
      <c r="J450" s="23"/>
      <c r="K450" s="23"/>
    </row>
    <row r="451" spans="1:11">
      <c r="A451" s="37"/>
      <c r="B451" s="23"/>
      <c r="C451" s="84"/>
      <c r="D451" s="23"/>
      <c r="E451" s="23"/>
      <c r="F451" s="23"/>
      <c r="G451" s="23"/>
      <c r="H451" s="23"/>
      <c r="I451" s="23"/>
      <c r="J451" s="23"/>
      <c r="K451" s="23"/>
    </row>
    <row r="452" spans="1:11">
      <c r="A452" s="37"/>
      <c r="B452" s="23"/>
      <c r="C452" s="84"/>
      <c r="D452" s="23"/>
      <c r="E452" s="23"/>
      <c r="F452" s="23"/>
      <c r="G452" s="23"/>
      <c r="H452" s="23"/>
      <c r="I452" s="23"/>
      <c r="J452" s="23"/>
      <c r="K452" s="23"/>
    </row>
    <row r="453" spans="1:11">
      <c r="A453" s="37"/>
      <c r="B453" s="23"/>
      <c r="C453" s="84"/>
      <c r="D453" s="23"/>
      <c r="E453" s="23"/>
      <c r="F453" s="23"/>
      <c r="G453" s="23"/>
      <c r="H453" s="23"/>
      <c r="I453" s="23"/>
      <c r="J453" s="23"/>
      <c r="K453" s="23"/>
    </row>
    <row r="454" spans="1:11">
      <c r="A454" s="37"/>
      <c r="B454" s="23"/>
      <c r="C454" s="84"/>
      <c r="D454" s="23"/>
      <c r="E454" s="23"/>
      <c r="F454" s="23"/>
      <c r="G454" s="23"/>
      <c r="H454" s="23"/>
      <c r="I454" s="23"/>
      <c r="J454" s="23"/>
      <c r="K454" s="23"/>
    </row>
    <row r="455" spans="1:11">
      <c r="A455" s="37"/>
      <c r="B455" s="23"/>
      <c r="C455" s="84"/>
      <c r="D455" s="23"/>
      <c r="E455" s="23"/>
      <c r="F455" s="23"/>
      <c r="G455" s="23"/>
      <c r="H455" s="23"/>
      <c r="I455" s="23"/>
      <c r="J455" s="23"/>
      <c r="K455" s="23"/>
    </row>
    <row r="456" spans="1:11">
      <c r="A456" s="37"/>
      <c r="B456" s="23"/>
      <c r="C456" s="84"/>
      <c r="D456" s="23"/>
      <c r="E456" s="23"/>
      <c r="F456" s="23"/>
      <c r="G456" s="23"/>
      <c r="H456" s="23"/>
      <c r="I456" s="23"/>
      <c r="J456" s="23"/>
      <c r="K456" s="23"/>
    </row>
    <row r="457" spans="1:11">
      <c r="A457" s="37"/>
      <c r="B457" s="23"/>
      <c r="C457" s="84"/>
      <c r="D457" s="23"/>
      <c r="E457" s="23"/>
      <c r="F457" s="23"/>
      <c r="G457" s="23"/>
      <c r="H457" s="23"/>
      <c r="I457" s="23"/>
      <c r="J457" s="23"/>
      <c r="K457" s="23"/>
    </row>
    <row r="458" spans="1:11">
      <c r="A458" s="37"/>
      <c r="B458" s="23"/>
      <c r="C458" s="84"/>
      <c r="D458" s="23"/>
      <c r="E458" s="23"/>
      <c r="F458" s="23"/>
      <c r="G458" s="23"/>
      <c r="H458" s="23"/>
      <c r="I458" s="23"/>
      <c r="J458" s="23"/>
      <c r="K458" s="23"/>
    </row>
    <row r="459" spans="1:11">
      <c r="A459" s="37"/>
      <c r="B459" s="23"/>
      <c r="C459" s="84"/>
      <c r="D459" s="23"/>
      <c r="E459" s="23"/>
      <c r="F459" s="23"/>
      <c r="G459" s="23"/>
      <c r="H459" s="23"/>
      <c r="I459" s="23"/>
      <c r="J459" s="23"/>
      <c r="K459" s="23"/>
    </row>
    <row r="460" spans="1:11">
      <c r="A460" s="37"/>
      <c r="B460" s="23"/>
      <c r="C460" s="84"/>
      <c r="D460" s="23"/>
      <c r="E460" s="23"/>
      <c r="F460" s="23"/>
      <c r="G460" s="23"/>
      <c r="H460" s="23"/>
      <c r="I460" s="23"/>
      <c r="J460" s="23"/>
      <c r="K460" s="23"/>
    </row>
    <row r="461" spans="1:11">
      <c r="A461" s="37"/>
      <c r="B461" s="23"/>
      <c r="C461" s="84"/>
      <c r="D461" s="23"/>
      <c r="E461" s="23"/>
      <c r="F461" s="23"/>
      <c r="G461" s="23"/>
      <c r="H461" s="23"/>
      <c r="I461" s="23"/>
      <c r="J461" s="23"/>
      <c r="K461" s="23"/>
    </row>
    <row r="462" spans="1:11">
      <c r="A462" s="37"/>
      <c r="B462" s="23"/>
      <c r="C462" s="84"/>
      <c r="D462" s="23"/>
      <c r="E462" s="23"/>
      <c r="F462" s="23"/>
      <c r="G462" s="23"/>
      <c r="H462" s="23"/>
      <c r="I462" s="23"/>
      <c r="J462" s="23"/>
      <c r="K462" s="23"/>
    </row>
    <row r="463" spans="1:11">
      <c r="A463" s="37"/>
      <c r="B463" s="23"/>
      <c r="C463" s="84"/>
      <c r="D463" s="23"/>
      <c r="E463" s="23"/>
      <c r="F463" s="23"/>
      <c r="G463" s="23"/>
      <c r="H463" s="23"/>
      <c r="I463" s="23"/>
      <c r="J463" s="23"/>
      <c r="K463" s="23"/>
    </row>
    <row r="464" spans="1:11">
      <c r="A464" s="37"/>
      <c r="B464" s="23"/>
      <c r="C464" s="84"/>
      <c r="D464" s="23"/>
      <c r="E464" s="23"/>
      <c r="F464" s="23"/>
      <c r="G464" s="23"/>
      <c r="H464" s="23"/>
      <c r="I464" s="23"/>
      <c r="J464" s="23"/>
      <c r="K464" s="23"/>
    </row>
    <row r="465" spans="1:11">
      <c r="A465" s="37"/>
      <c r="B465" s="23"/>
      <c r="C465" s="84"/>
      <c r="D465" s="23"/>
      <c r="E465" s="23"/>
      <c r="F465" s="23"/>
      <c r="G465" s="23"/>
      <c r="H465" s="23"/>
      <c r="I465" s="23"/>
      <c r="J465" s="23"/>
      <c r="K465" s="23"/>
    </row>
    <row r="466" spans="1:11">
      <c r="A466" s="37"/>
      <c r="B466" s="23"/>
      <c r="C466" s="84"/>
      <c r="D466" s="23"/>
      <c r="E466" s="23"/>
      <c r="F466" s="23"/>
      <c r="G466" s="23"/>
      <c r="H466" s="23"/>
      <c r="I466" s="23"/>
      <c r="J466" s="23"/>
      <c r="K466" s="23"/>
    </row>
    <row r="467" spans="1:11">
      <c r="A467" s="37"/>
      <c r="B467" s="23"/>
      <c r="C467" s="84"/>
      <c r="D467" s="23"/>
      <c r="E467" s="23"/>
      <c r="F467" s="23"/>
      <c r="G467" s="23"/>
      <c r="H467" s="23"/>
      <c r="I467" s="23"/>
      <c r="J467" s="23"/>
      <c r="K467" s="23"/>
    </row>
    <row r="468" spans="1:11">
      <c r="A468" s="37"/>
      <c r="B468" s="23"/>
      <c r="C468" s="84"/>
      <c r="D468" s="23"/>
      <c r="E468" s="23"/>
      <c r="F468" s="23"/>
      <c r="G468" s="23"/>
      <c r="H468" s="23"/>
      <c r="I468" s="23"/>
      <c r="J468" s="23"/>
      <c r="K468" s="23"/>
    </row>
    <row r="469" spans="1:11">
      <c r="A469" s="37"/>
      <c r="B469" s="23"/>
      <c r="C469" s="84"/>
      <c r="D469" s="23"/>
      <c r="E469" s="23"/>
      <c r="F469" s="23"/>
      <c r="G469" s="23"/>
      <c r="H469" s="23"/>
      <c r="I469" s="23"/>
      <c r="J469" s="23"/>
      <c r="K469" s="23"/>
    </row>
    <row r="470" spans="1:11">
      <c r="A470" s="37"/>
      <c r="B470" s="23"/>
      <c r="C470" s="84"/>
      <c r="D470" s="23"/>
      <c r="E470" s="23"/>
      <c r="F470" s="23"/>
      <c r="G470" s="23"/>
      <c r="H470" s="23"/>
      <c r="I470" s="23"/>
      <c r="J470" s="23"/>
      <c r="K470" s="23"/>
    </row>
    <row r="471" spans="1:11">
      <c r="A471" s="37"/>
      <c r="B471" s="23"/>
      <c r="C471" s="84"/>
      <c r="D471" s="23"/>
      <c r="E471" s="23"/>
      <c r="F471" s="23"/>
      <c r="G471" s="23"/>
      <c r="H471" s="23"/>
      <c r="I471" s="23"/>
      <c r="J471" s="23"/>
      <c r="K471" s="23"/>
    </row>
    <row r="472" spans="1:11">
      <c r="A472" s="37"/>
      <c r="B472" s="23"/>
      <c r="C472" s="84"/>
      <c r="D472" s="23"/>
      <c r="E472" s="23"/>
      <c r="F472" s="23"/>
      <c r="G472" s="23"/>
      <c r="H472" s="23"/>
      <c r="I472" s="23"/>
      <c r="J472" s="23"/>
      <c r="K472" s="23"/>
    </row>
    <row r="473" spans="1:11">
      <c r="A473" s="37"/>
      <c r="B473" s="23"/>
      <c r="C473" s="84"/>
      <c r="D473" s="23"/>
      <c r="E473" s="23"/>
      <c r="F473" s="23"/>
      <c r="G473" s="23"/>
      <c r="H473" s="23"/>
      <c r="I473" s="23"/>
      <c r="J473" s="23"/>
      <c r="K473" s="23"/>
    </row>
    <row r="474" spans="1:11">
      <c r="A474" s="37"/>
      <c r="B474" s="23"/>
      <c r="C474" s="84"/>
      <c r="D474" s="23"/>
      <c r="E474" s="23"/>
      <c r="F474" s="23"/>
      <c r="G474" s="23"/>
      <c r="H474" s="23"/>
      <c r="I474" s="23"/>
      <c r="J474" s="23"/>
      <c r="K474" s="23"/>
    </row>
    <row r="475" spans="1:11">
      <c r="A475" s="37"/>
      <c r="B475" s="23"/>
      <c r="C475" s="84"/>
      <c r="D475" s="23"/>
      <c r="E475" s="23"/>
      <c r="F475" s="23"/>
      <c r="G475" s="23"/>
      <c r="H475" s="23"/>
      <c r="I475" s="23"/>
      <c r="J475" s="23"/>
      <c r="K475" s="23"/>
    </row>
    <row r="476" spans="1:11">
      <c r="A476" s="37"/>
      <c r="B476" s="23"/>
      <c r="C476" s="84"/>
      <c r="D476" s="23"/>
      <c r="E476" s="23"/>
      <c r="F476" s="23"/>
      <c r="G476" s="23"/>
      <c r="H476" s="23"/>
      <c r="I476" s="23"/>
      <c r="J476" s="23"/>
      <c r="K476" s="23"/>
    </row>
    <row r="477" spans="1:11">
      <c r="A477" s="37"/>
      <c r="B477" s="23"/>
      <c r="C477" s="84"/>
      <c r="D477" s="23"/>
      <c r="E477" s="23"/>
      <c r="F477" s="23"/>
      <c r="G477" s="23"/>
      <c r="H477" s="23"/>
      <c r="I477" s="23"/>
      <c r="J477" s="23"/>
      <c r="K477" s="23"/>
    </row>
    <row r="478" spans="1:11">
      <c r="A478" s="37"/>
      <c r="B478" s="23"/>
      <c r="C478" s="84"/>
      <c r="D478" s="23"/>
      <c r="E478" s="23"/>
      <c r="F478" s="23"/>
      <c r="G478" s="23"/>
      <c r="H478" s="23"/>
      <c r="I478" s="23"/>
      <c r="J478" s="23"/>
      <c r="K478" s="23"/>
    </row>
    <row r="479" spans="1:11">
      <c r="A479" s="37"/>
      <c r="B479" s="23"/>
      <c r="C479" s="84"/>
      <c r="D479" s="23"/>
      <c r="E479" s="23"/>
      <c r="F479" s="23"/>
      <c r="G479" s="23"/>
      <c r="H479" s="23"/>
      <c r="I479" s="23"/>
      <c r="J479" s="23"/>
      <c r="K479" s="23"/>
    </row>
    <row r="480" spans="1:11">
      <c r="A480" s="37"/>
      <c r="B480" s="23"/>
      <c r="C480" s="84"/>
      <c r="D480" s="23"/>
      <c r="E480" s="23"/>
      <c r="F480" s="23"/>
      <c r="G480" s="23"/>
      <c r="H480" s="23"/>
      <c r="I480" s="23"/>
      <c r="J480" s="23"/>
      <c r="K480" s="23"/>
    </row>
    <row r="481" spans="1:11">
      <c r="A481" s="37"/>
      <c r="B481" s="23"/>
      <c r="C481" s="84"/>
      <c r="D481" s="23"/>
      <c r="E481" s="23"/>
      <c r="F481" s="23"/>
      <c r="G481" s="23"/>
      <c r="H481" s="23"/>
      <c r="I481" s="23"/>
      <c r="J481" s="23"/>
      <c r="K481" s="23"/>
    </row>
    <row r="482" spans="1:11">
      <c r="A482" s="37"/>
      <c r="B482" s="23"/>
      <c r="C482" s="84"/>
      <c r="D482" s="23"/>
      <c r="E482" s="23"/>
      <c r="F482" s="23"/>
      <c r="G482" s="23"/>
      <c r="H482" s="23"/>
      <c r="I482" s="23"/>
      <c r="J482" s="23"/>
      <c r="K482" s="23"/>
    </row>
    <row r="483" spans="1:11">
      <c r="A483" s="37"/>
      <c r="B483" s="23"/>
      <c r="C483" s="84"/>
      <c r="D483" s="23"/>
      <c r="E483" s="23"/>
      <c r="F483" s="23"/>
      <c r="G483" s="23"/>
      <c r="H483" s="23"/>
      <c r="I483" s="23"/>
      <c r="J483" s="23"/>
      <c r="K483" s="23"/>
    </row>
    <row r="484" spans="1:11">
      <c r="A484" s="37"/>
      <c r="B484" s="23"/>
      <c r="C484" s="84"/>
      <c r="D484" s="23"/>
      <c r="E484" s="23"/>
      <c r="F484" s="23"/>
      <c r="G484" s="23"/>
      <c r="H484" s="23"/>
      <c r="I484" s="23"/>
      <c r="J484" s="23"/>
      <c r="K484" s="23"/>
    </row>
    <row r="485" spans="1:11">
      <c r="A485" s="37"/>
      <c r="B485" s="23"/>
      <c r="C485" s="84"/>
      <c r="D485" s="23"/>
      <c r="E485" s="23"/>
      <c r="F485" s="23"/>
      <c r="G485" s="23"/>
      <c r="H485" s="23"/>
      <c r="I485" s="23"/>
      <c r="J485" s="23"/>
      <c r="K485" s="23"/>
    </row>
    <row r="486" spans="1:11">
      <c r="A486" s="37"/>
      <c r="B486" s="23"/>
      <c r="C486" s="84"/>
      <c r="D486" s="23"/>
      <c r="E486" s="23"/>
      <c r="F486" s="23"/>
      <c r="G486" s="23"/>
      <c r="H486" s="23"/>
      <c r="I486" s="23"/>
      <c r="J486" s="23"/>
      <c r="K486" s="23"/>
    </row>
    <row r="487" spans="1:11">
      <c r="A487" s="37"/>
      <c r="B487" s="23"/>
      <c r="C487" s="84"/>
      <c r="D487" s="23"/>
      <c r="E487" s="23"/>
      <c r="F487" s="23"/>
      <c r="G487" s="23"/>
      <c r="H487" s="23"/>
      <c r="I487" s="23"/>
      <c r="J487" s="23"/>
      <c r="K487" s="23"/>
    </row>
    <row r="488" spans="1:11">
      <c r="A488" s="37"/>
      <c r="B488" s="23"/>
      <c r="C488" s="84"/>
      <c r="D488" s="23"/>
      <c r="E488" s="23"/>
      <c r="F488" s="23"/>
      <c r="G488" s="23"/>
      <c r="H488" s="23"/>
      <c r="I488" s="23"/>
      <c r="J488" s="23"/>
      <c r="K488" s="23"/>
    </row>
    <row r="489" spans="1:11">
      <c r="A489" s="37"/>
      <c r="B489" s="23"/>
      <c r="C489" s="84"/>
      <c r="D489" s="23"/>
      <c r="E489" s="23"/>
      <c r="F489" s="23"/>
      <c r="G489" s="23"/>
      <c r="H489" s="23"/>
      <c r="I489" s="23"/>
      <c r="J489" s="23"/>
      <c r="K489" s="23"/>
    </row>
    <row r="490" spans="1:11">
      <c r="A490" s="37"/>
      <c r="B490" s="23"/>
      <c r="C490" s="84"/>
      <c r="D490" s="23"/>
      <c r="E490" s="23"/>
      <c r="F490" s="23"/>
      <c r="G490" s="23"/>
      <c r="H490" s="23"/>
      <c r="I490" s="23"/>
      <c r="J490" s="23"/>
      <c r="K490" s="23"/>
    </row>
    <row r="491" spans="1:11">
      <c r="A491" s="37"/>
      <c r="B491" s="23"/>
      <c r="C491" s="84"/>
      <c r="D491" s="23"/>
      <c r="E491" s="23"/>
      <c r="F491" s="23"/>
      <c r="G491" s="23"/>
      <c r="H491" s="23"/>
      <c r="I491" s="23"/>
      <c r="J491" s="23"/>
      <c r="K491" s="23"/>
    </row>
    <row r="492" spans="1:11">
      <c r="A492" s="37"/>
      <c r="B492" s="23"/>
      <c r="C492" s="84"/>
      <c r="D492" s="23"/>
      <c r="E492" s="23"/>
      <c r="F492" s="23"/>
      <c r="G492" s="23"/>
      <c r="H492" s="23"/>
      <c r="I492" s="23"/>
      <c r="J492" s="23"/>
      <c r="K492" s="23"/>
    </row>
    <row r="493" spans="1:11">
      <c r="A493" s="37"/>
      <c r="B493" s="23"/>
      <c r="C493" s="84"/>
      <c r="D493" s="23"/>
      <c r="E493" s="23"/>
      <c r="F493" s="23"/>
      <c r="G493" s="23"/>
      <c r="H493" s="23"/>
      <c r="I493" s="23"/>
      <c r="J493" s="23"/>
      <c r="K493" s="23"/>
    </row>
    <row r="494" spans="1:11">
      <c r="A494" s="37"/>
      <c r="B494" s="23"/>
      <c r="C494" s="84"/>
      <c r="D494" s="23"/>
      <c r="E494" s="23"/>
      <c r="F494" s="23"/>
      <c r="G494" s="23"/>
      <c r="H494" s="23"/>
      <c r="I494" s="23"/>
      <c r="J494" s="23"/>
      <c r="K494" s="23"/>
    </row>
    <row r="495" spans="1:11">
      <c r="A495" s="37"/>
      <c r="B495" s="23"/>
      <c r="C495" s="84"/>
      <c r="D495" s="23"/>
      <c r="E495" s="23"/>
      <c r="F495" s="23"/>
      <c r="G495" s="23"/>
      <c r="H495" s="23"/>
      <c r="I495" s="23"/>
      <c r="J495" s="23"/>
      <c r="K495" s="23"/>
    </row>
    <row r="496" spans="1:11">
      <c r="A496" s="37"/>
      <c r="B496" s="23"/>
      <c r="C496" s="84"/>
      <c r="D496" s="23"/>
      <c r="E496" s="23"/>
      <c r="F496" s="23"/>
      <c r="G496" s="23"/>
      <c r="H496" s="23"/>
      <c r="I496" s="23"/>
      <c r="J496" s="23"/>
      <c r="K496" s="23"/>
    </row>
    <row r="497" spans="1:11">
      <c r="A497" s="37"/>
      <c r="B497" s="23"/>
      <c r="C497" s="84"/>
      <c r="D497" s="23"/>
      <c r="E497" s="23"/>
      <c r="F497" s="23"/>
      <c r="G497" s="23"/>
      <c r="H497" s="23"/>
      <c r="I497" s="23"/>
      <c r="J497" s="23"/>
      <c r="K497" s="23"/>
    </row>
    <row r="498" spans="1:11">
      <c r="A498" s="37"/>
      <c r="B498" s="23"/>
      <c r="C498" s="84"/>
      <c r="D498" s="23"/>
      <c r="E498" s="23"/>
      <c r="F498" s="23"/>
      <c r="G498" s="23"/>
      <c r="H498" s="23"/>
      <c r="I498" s="23"/>
      <c r="J498" s="23"/>
      <c r="K498" s="23"/>
    </row>
    <row r="499" spans="1:11">
      <c r="A499" s="37"/>
      <c r="B499" s="23"/>
      <c r="C499" s="84"/>
      <c r="D499" s="23"/>
      <c r="E499" s="23"/>
      <c r="F499" s="23"/>
      <c r="G499" s="23"/>
      <c r="H499" s="23"/>
      <c r="I499" s="23"/>
      <c r="J499" s="23"/>
      <c r="K499" s="23"/>
    </row>
    <row r="500" spans="1:11">
      <c r="A500" s="37"/>
      <c r="B500" s="23"/>
      <c r="C500" s="84"/>
      <c r="D500" s="23"/>
      <c r="E500" s="23"/>
      <c r="F500" s="23"/>
      <c r="G500" s="23"/>
      <c r="H500" s="23"/>
      <c r="I500" s="23"/>
      <c r="J500" s="23"/>
      <c r="K500" s="23"/>
    </row>
    <row r="501" spans="1:11">
      <c r="A501" s="37"/>
      <c r="B501" s="23"/>
      <c r="C501" s="84"/>
      <c r="D501" s="23"/>
      <c r="E501" s="23"/>
      <c r="F501" s="23"/>
      <c r="G501" s="23"/>
      <c r="H501" s="23"/>
      <c r="I501" s="23"/>
      <c r="J501" s="23"/>
      <c r="K501" s="23"/>
    </row>
    <row r="502" spans="1:11">
      <c r="A502" s="37"/>
      <c r="B502" s="23"/>
      <c r="C502" s="84"/>
      <c r="D502" s="23"/>
      <c r="E502" s="23"/>
      <c r="F502" s="23"/>
      <c r="G502" s="23"/>
      <c r="H502" s="23"/>
      <c r="I502" s="23"/>
      <c r="J502" s="23"/>
      <c r="K502" s="23"/>
    </row>
    <row r="503" spans="1:11">
      <c r="A503" s="37"/>
      <c r="B503" s="23"/>
      <c r="C503" s="84"/>
      <c r="D503" s="23"/>
      <c r="E503" s="23"/>
      <c r="F503" s="23"/>
      <c r="G503" s="23"/>
      <c r="H503" s="23"/>
      <c r="I503" s="23"/>
      <c r="J503" s="23"/>
      <c r="K503" s="23"/>
    </row>
    <row r="504" spans="1:11">
      <c r="A504" s="37"/>
      <c r="B504" s="23"/>
      <c r="C504" s="84"/>
      <c r="D504" s="23"/>
      <c r="E504" s="23"/>
      <c r="F504" s="23"/>
      <c r="G504" s="23"/>
      <c r="H504" s="23"/>
      <c r="I504" s="23"/>
      <c r="J504" s="23"/>
      <c r="K504" s="23"/>
    </row>
    <row r="505" spans="1:11">
      <c r="A505" s="37"/>
      <c r="B505" s="23"/>
      <c r="C505" s="84"/>
      <c r="D505" s="23"/>
      <c r="E505" s="23"/>
      <c r="F505" s="23"/>
      <c r="G505" s="23"/>
      <c r="H505" s="23"/>
      <c r="I505" s="23"/>
      <c r="J505" s="23"/>
      <c r="K505" s="23"/>
    </row>
    <row r="506" spans="1:11">
      <c r="A506" s="37"/>
      <c r="B506" s="23"/>
      <c r="C506" s="84"/>
      <c r="D506" s="23"/>
      <c r="E506" s="23"/>
      <c r="F506" s="23"/>
      <c r="G506" s="23"/>
      <c r="H506" s="23"/>
      <c r="I506" s="23"/>
      <c r="J506" s="23"/>
      <c r="K506" s="23"/>
    </row>
    <row r="507" spans="1:11">
      <c r="A507" s="37"/>
      <c r="B507" s="23"/>
      <c r="C507" s="84"/>
      <c r="D507" s="23"/>
      <c r="E507" s="23"/>
      <c r="F507" s="23"/>
      <c r="G507" s="23"/>
      <c r="H507" s="23"/>
      <c r="I507" s="23"/>
      <c r="J507" s="23"/>
      <c r="K507" s="23"/>
    </row>
    <row r="508" spans="1:11">
      <c r="A508" s="37"/>
      <c r="B508" s="23"/>
      <c r="C508" s="84"/>
      <c r="D508" s="23"/>
      <c r="E508" s="23"/>
      <c r="F508" s="23"/>
      <c r="G508" s="23"/>
      <c r="H508" s="23"/>
      <c r="I508" s="23"/>
      <c r="J508" s="23"/>
      <c r="K508" s="23"/>
    </row>
    <row r="509" spans="1:11">
      <c r="A509" s="37"/>
      <c r="B509" s="23"/>
      <c r="C509" s="84"/>
      <c r="D509" s="23"/>
      <c r="E509" s="23"/>
      <c r="F509" s="23"/>
      <c r="G509" s="23"/>
      <c r="H509" s="23"/>
      <c r="I509" s="23"/>
      <c r="J509" s="23"/>
      <c r="K509" s="23"/>
    </row>
    <row r="510" spans="1:11">
      <c r="A510" s="37"/>
      <c r="B510" s="23"/>
      <c r="C510" s="84"/>
      <c r="D510" s="23"/>
      <c r="E510" s="23"/>
      <c r="F510" s="23"/>
      <c r="G510" s="23"/>
      <c r="H510" s="23"/>
      <c r="I510" s="23"/>
      <c r="J510" s="23"/>
      <c r="K510" s="23"/>
    </row>
    <row r="511" spans="1:11">
      <c r="A511" s="37"/>
      <c r="B511" s="23"/>
      <c r="C511" s="84"/>
      <c r="D511" s="23"/>
      <c r="E511" s="23"/>
      <c r="F511" s="23"/>
      <c r="G511" s="23"/>
      <c r="H511" s="23"/>
      <c r="I511" s="23"/>
      <c r="J511" s="23"/>
      <c r="K511" s="23"/>
    </row>
    <row r="512" spans="1:11">
      <c r="A512" s="37"/>
      <c r="B512" s="23"/>
      <c r="C512" s="84"/>
      <c r="D512" s="23"/>
      <c r="E512" s="23"/>
      <c r="F512" s="23"/>
      <c r="G512" s="23"/>
      <c r="H512" s="23"/>
      <c r="I512" s="23"/>
      <c r="J512" s="23"/>
      <c r="K512" s="23"/>
    </row>
    <row r="513" spans="1:11">
      <c r="A513" s="37"/>
      <c r="B513" s="23"/>
      <c r="C513" s="84"/>
      <c r="D513" s="23"/>
      <c r="E513" s="23"/>
      <c r="F513" s="23"/>
      <c r="G513" s="23"/>
      <c r="H513" s="23"/>
      <c r="I513" s="23"/>
      <c r="J513" s="23"/>
      <c r="K513" s="23"/>
    </row>
    <row r="514" spans="1:11">
      <c r="A514" s="37"/>
      <c r="B514" s="23"/>
      <c r="C514" s="84"/>
      <c r="D514" s="23"/>
      <c r="E514" s="23"/>
      <c r="F514" s="23"/>
      <c r="G514" s="23"/>
      <c r="H514" s="23"/>
      <c r="I514" s="23"/>
      <c r="J514" s="23"/>
      <c r="K514" s="23"/>
    </row>
    <row r="515" spans="1:11">
      <c r="A515" s="37"/>
      <c r="B515" s="23"/>
      <c r="C515" s="84"/>
      <c r="D515" s="23"/>
      <c r="E515" s="23"/>
      <c r="F515" s="23"/>
      <c r="G515" s="23"/>
      <c r="H515" s="23"/>
      <c r="I515" s="23"/>
      <c r="J515" s="23"/>
      <c r="K515" s="23"/>
    </row>
    <row r="516" spans="1:11">
      <c r="A516" s="37"/>
      <c r="B516" s="23"/>
      <c r="C516" s="84"/>
      <c r="D516" s="23"/>
      <c r="E516" s="23"/>
      <c r="F516" s="23"/>
      <c r="G516" s="23"/>
      <c r="H516" s="23"/>
      <c r="I516" s="23"/>
      <c r="J516" s="23"/>
      <c r="K516" s="23"/>
    </row>
    <row r="517" spans="1:11">
      <c r="A517" s="37"/>
      <c r="B517" s="23"/>
      <c r="C517" s="84"/>
      <c r="D517" s="23"/>
      <c r="E517" s="23"/>
      <c r="F517" s="23"/>
      <c r="G517" s="23"/>
      <c r="H517" s="23"/>
      <c r="I517" s="23"/>
      <c r="J517" s="23"/>
      <c r="K517" s="23"/>
    </row>
    <row r="518" spans="1:11">
      <c r="A518" s="37"/>
      <c r="B518" s="23"/>
      <c r="C518" s="84"/>
      <c r="D518" s="23"/>
      <c r="E518" s="23"/>
      <c r="F518" s="23"/>
      <c r="G518" s="23"/>
      <c r="H518" s="23"/>
      <c r="I518" s="23"/>
      <c r="J518" s="23"/>
      <c r="K518" s="23"/>
    </row>
    <row r="519" spans="1:11">
      <c r="A519" s="37"/>
      <c r="B519" s="23"/>
      <c r="C519" s="84"/>
      <c r="D519" s="23"/>
      <c r="E519" s="23"/>
      <c r="F519" s="23"/>
      <c r="G519" s="23"/>
      <c r="H519" s="23"/>
      <c r="I519" s="23"/>
      <c r="J519" s="23"/>
      <c r="K519" s="23"/>
    </row>
    <row r="520" spans="1:11">
      <c r="A520" s="37"/>
      <c r="B520" s="23"/>
      <c r="C520" s="84"/>
      <c r="D520" s="23"/>
      <c r="E520" s="23"/>
      <c r="F520" s="23"/>
      <c r="G520" s="23"/>
      <c r="H520" s="23"/>
      <c r="I520" s="23"/>
      <c r="J520" s="23"/>
      <c r="K520" s="23"/>
    </row>
    <row r="521" spans="1:11">
      <c r="A521" s="37"/>
      <c r="B521" s="23"/>
      <c r="C521" s="84"/>
      <c r="D521" s="23"/>
      <c r="E521" s="23"/>
      <c r="F521" s="23"/>
      <c r="G521" s="23"/>
      <c r="H521" s="23"/>
      <c r="I521" s="23"/>
      <c r="J521" s="23"/>
      <c r="K521" s="23"/>
    </row>
    <row r="522" spans="1:11">
      <c r="A522" s="37"/>
      <c r="B522" s="23"/>
      <c r="C522" s="84"/>
      <c r="D522" s="23"/>
      <c r="E522" s="23"/>
      <c r="F522" s="23"/>
      <c r="G522" s="23"/>
      <c r="H522" s="23"/>
      <c r="I522" s="23"/>
      <c r="J522" s="23"/>
      <c r="K522" s="23"/>
    </row>
    <row r="523" spans="1:11">
      <c r="A523" s="37"/>
      <c r="B523" s="23"/>
      <c r="C523" s="84"/>
      <c r="D523" s="23"/>
      <c r="E523" s="23"/>
      <c r="F523" s="23"/>
      <c r="G523" s="23"/>
      <c r="H523" s="23"/>
      <c r="I523" s="23"/>
      <c r="J523" s="23"/>
      <c r="K523" s="23"/>
    </row>
    <row r="524" spans="1:11">
      <c r="A524" s="37"/>
      <c r="B524" s="23"/>
      <c r="C524" s="84"/>
      <c r="D524" s="23"/>
      <c r="E524" s="23"/>
      <c r="F524" s="23"/>
      <c r="G524" s="23"/>
      <c r="H524" s="23"/>
      <c r="I524" s="23"/>
      <c r="J524" s="23"/>
      <c r="K524" s="23"/>
    </row>
    <row r="525" spans="1:11">
      <c r="A525" s="37"/>
      <c r="B525" s="23"/>
      <c r="C525" s="84"/>
      <c r="D525" s="23"/>
      <c r="E525" s="23"/>
      <c r="F525" s="23"/>
      <c r="G525" s="23"/>
      <c r="H525" s="23"/>
      <c r="I525" s="23"/>
      <c r="J525" s="23"/>
      <c r="K525" s="23"/>
    </row>
    <row r="526" spans="1:11">
      <c r="A526" s="37"/>
      <c r="B526" s="23"/>
      <c r="C526" s="84"/>
      <c r="D526" s="23"/>
      <c r="E526" s="23"/>
      <c r="F526" s="23"/>
      <c r="G526" s="23"/>
      <c r="H526" s="23"/>
      <c r="I526" s="23"/>
      <c r="J526" s="23"/>
      <c r="K526" s="23"/>
    </row>
    <row r="527" spans="1:11">
      <c r="A527" s="37"/>
      <c r="B527" s="23"/>
      <c r="C527" s="84"/>
      <c r="D527" s="23"/>
      <c r="E527" s="23"/>
      <c r="F527" s="23"/>
      <c r="G527" s="23"/>
      <c r="H527" s="23"/>
      <c r="I527" s="23"/>
      <c r="J527" s="23"/>
      <c r="K527" s="23"/>
    </row>
    <row r="528" spans="1:11">
      <c r="A528" s="37"/>
      <c r="B528" s="23"/>
      <c r="C528" s="84"/>
      <c r="D528" s="23"/>
      <c r="E528" s="23"/>
      <c r="F528" s="23"/>
      <c r="G528" s="23"/>
      <c r="H528" s="23"/>
      <c r="I528" s="23"/>
      <c r="J528" s="23"/>
      <c r="K528" s="23"/>
    </row>
    <row r="529" spans="1:11">
      <c r="A529" s="37"/>
      <c r="B529" s="23"/>
      <c r="C529" s="84"/>
      <c r="D529" s="23"/>
      <c r="E529" s="23"/>
      <c r="F529" s="23"/>
      <c r="G529" s="23"/>
      <c r="H529" s="23"/>
      <c r="I529" s="23"/>
      <c r="J529" s="23"/>
      <c r="K529" s="23"/>
    </row>
    <row r="530" spans="1:11">
      <c r="A530" s="37"/>
      <c r="B530" s="23"/>
      <c r="C530" s="84"/>
      <c r="D530" s="23"/>
      <c r="E530" s="23"/>
      <c r="F530" s="23"/>
      <c r="G530" s="23"/>
      <c r="H530" s="23"/>
      <c r="I530" s="23"/>
      <c r="J530" s="23"/>
      <c r="K530" s="23"/>
    </row>
    <row r="531" spans="1:11">
      <c r="A531" s="37"/>
      <c r="B531" s="23"/>
      <c r="C531" s="84"/>
      <c r="D531" s="23"/>
      <c r="E531" s="23"/>
      <c r="F531" s="23"/>
      <c r="G531" s="23"/>
      <c r="H531" s="23"/>
      <c r="I531" s="23"/>
      <c r="J531" s="23"/>
      <c r="K531" s="23"/>
    </row>
    <row r="532" spans="1:11">
      <c r="A532" s="37"/>
      <c r="B532" s="23"/>
      <c r="C532" s="84"/>
      <c r="D532" s="23"/>
      <c r="E532" s="23"/>
      <c r="F532" s="23"/>
      <c r="G532" s="23"/>
      <c r="H532" s="23"/>
      <c r="I532" s="23"/>
      <c r="J532" s="23"/>
      <c r="K532" s="23"/>
    </row>
    <row r="533" spans="1:11">
      <c r="A533" s="37"/>
      <c r="B533" s="23"/>
      <c r="C533" s="84"/>
      <c r="D533" s="23"/>
      <c r="E533" s="23"/>
      <c r="F533" s="23"/>
      <c r="G533" s="23"/>
      <c r="H533" s="23"/>
      <c r="I533" s="23"/>
      <c r="J533" s="23"/>
      <c r="K533" s="23"/>
    </row>
    <row r="534" spans="1:11">
      <c r="A534" s="37"/>
      <c r="B534" s="23"/>
      <c r="C534" s="84"/>
      <c r="D534" s="23"/>
      <c r="E534" s="23"/>
      <c r="F534" s="23"/>
      <c r="G534" s="23"/>
      <c r="H534" s="23"/>
      <c r="I534" s="23"/>
      <c r="J534" s="23"/>
      <c r="K534" s="23"/>
    </row>
    <row r="535" spans="1:11">
      <c r="A535" s="37"/>
      <c r="B535" s="23"/>
      <c r="C535" s="84"/>
      <c r="D535" s="23"/>
      <c r="E535" s="23"/>
      <c r="F535" s="23"/>
      <c r="G535" s="23"/>
      <c r="H535" s="23"/>
      <c r="I535" s="23"/>
      <c r="J535" s="23"/>
      <c r="K535" s="23"/>
    </row>
    <row r="536" spans="1:11">
      <c r="A536" s="37"/>
      <c r="B536" s="23"/>
      <c r="C536" s="84"/>
      <c r="D536" s="23"/>
      <c r="E536" s="23"/>
      <c r="F536" s="23"/>
      <c r="G536" s="23"/>
      <c r="H536" s="23"/>
      <c r="I536" s="23"/>
      <c r="J536" s="23"/>
      <c r="K536" s="23"/>
    </row>
    <row r="537" spans="1:11">
      <c r="A537" s="37"/>
      <c r="B537" s="23"/>
      <c r="C537" s="84"/>
      <c r="D537" s="23"/>
      <c r="E537" s="23"/>
      <c r="F537" s="23"/>
      <c r="G537" s="23"/>
      <c r="H537" s="23"/>
      <c r="I537" s="23"/>
      <c r="J537" s="23"/>
      <c r="K537" s="23"/>
    </row>
    <row r="538" spans="1:11">
      <c r="A538" s="37"/>
      <c r="B538" s="23"/>
      <c r="C538" s="84"/>
      <c r="D538" s="23"/>
      <c r="E538" s="23"/>
      <c r="F538" s="23"/>
      <c r="G538" s="23"/>
      <c r="H538" s="23"/>
      <c r="I538" s="23"/>
      <c r="J538" s="23"/>
      <c r="K538" s="23"/>
    </row>
    <row r="539" spans="1:11">
      <c r="A539" s="37"/>
      <c r="B539" s="23"/>
      <c r="C539" s="84"/>
      <c r="D539" s="23"/>
      <c r="E539" s="23"/>
      <c r="F539" s="23"/>
      <c r="G539" s="23"/>
      <c r="H539" s="23"/>
      <c r="I539" s="23"/>
      <c r="J539" s="23"/>
      <c r="K539" s="23"/>
    </row>
    <row r="540" spans="1:11">
      <c r="A540" s="37"/>
      <c r="B540" s="23"/>
      <c r="C540" s="84"/>
      <c r="D540" s="23"/>
      <c r="E540" s="23"/>
      <c r="F540" s="23"/>
      <c r="G540" s="23"/>
      <c r="H540" s="23"/>
      <c r="I540" s="23"/>
      <c r="J540" s="23"/>
      <c r="K540" s="23"/>
    </row>
    <row r="541" spans="1:11">
      <c r="A541" s="37"/>
      <c r="B541" s="23"/>
      <c r="C541" s="84"/>
      <c r="D541" s="23"/>
      <c r="E541" s="23"/>
      <c r="F541" s="23"/>
      <c r="G541" s="23"/>
      <c r="H541" s="23"/>
      <c r="I541" s="23"/>
      <c r="J541" s="23"/>
      <c r="K541" s="23"/>
    </row>
    <row r="542" spans="1:11">
      <c r="A542" s="37"/>
      <c r="B542" s="23"/>
      <c r="C542" s="84"/>
      <c r="D542" s="23"/>
      <c r="E542" s="23"/>
      <c r="F542" s="23"/>
      <c r="G542" s="23"/>
      <c r="H542" s="23"/>
      <c r="I542" s="23"/>
      <c r="J542" s="23"/>
      <c r="K542" s="23"/>
    </row>
    <row r="543" spans="1:11">
      <c r="A543" s="37"/>
      <c r="B543" s="23"/>
      <c r="C543" s="84"/>
      <c r="D543" s="23"/>
      <c r="E543" s="23"/>
      <c r="F543" s="23"/>
      <c r="G543" s="23"/>
      <c r="H543" s="23"/>
      <c r="I543" s="23"/>
      <c r="J543" s="23"/>
      <c r="K543" s="23"/>
    </row>
    <row r="544" spans="1:11">
      <c r="A544" s="37"/>
      <c r="B544" s="23"/>
      <c r="C544" s="84"/>
      <c r="D544" s="23"/>
      <c r="E544" s="23"/>
      <c r="F544" s="23"/>
      <c r="G544" s="23"/>
      <c r="H544" s="23"/>
      <c r="I544" s="23"/>
      <c r="J544" s="23"/>
      <c r="K544" s="23"/>
    </row>
    <row r="545" spans="1:11">
      <c r="A545" s="37"/>
      <c r="B545" s="23"/>
      <c r="C545" s="84"/>
      <c r="D545" s="23"/>
      <c r="E545" s="23"/>
      <c r="F545" s="23"/>
      <c r="G545" s="23"/>
      <c r="H545" s="23"/>
      <c r="I545" s="23"/>
      <c r="J545" s="23"/>
      <c r="K545" s="23"/>
    </row>
    <row r="546" spans="1:11">
      <c r="A546" s="37"/>
      <c r="B546" s="23"/>
      <c r="C546" s="84"/>
      <c r="D546" s="23"/>
      <c r="E546" s="23"/>
      <c r="F546" s="23"/>
      <c r="G546" s="23"/>
      <c r="H546" s="23"/>
      <c r="I546" s="23"/>
      <c r="J546" s="23"/>
      <c r="K546" s="23"/>
    </row>
    <row r="547" spans="1:11">
      <c r="A547" s="37"/>
      <c r="B547" s="23"/>
      <c r="C547" s="84"/>
      <c r="D547" s="23"/>
      <c r="E547" s="23"/>
      <c r="F547" s="23"/>
      <c r="G547" s="23"/>
      <c r="H547" s="23"/>
      <c r="I547" s="23"/>
      <c r="J547" s="23"/>
      <c r="K547" s="23"/>
    </row>
    <row r="548" spans="1:11">
      <c r="A548" s="37"/>
      <c r="B548" s="23"/>
      <c r="C548" s="84"/>
      <c r="D548" s="23"/>
      <c r="E548" s="23"/>
      <c r="F548" s="23"/>
      <c r="G548" s="23"/>
      <c r="H548" s="23"/>
      <c r="I548" s="23"/>
      <c r="J548" s="23"/>
      <c r="K548" s="23"/>
    </row>
    <row r="549" spans="1:11">
      <c r="A549" s="37"/>
      <c r="B549" s="23"/>
      <c r="C549" s="84"/>
      <c r="D549" s="23"/>
      <c r="E549" s="23"/>
      <c r="F549" s="23"/>
      <c r="G549" s="23"/>
      <c r="H549" s="23"/>
      <c r="I549" s="23"/>
      <c r="J549" s="23"/>
      <c r="K549" s="23"/>
    </row>
    <row r="550" spans="1:11">
      <c r="A550" s="37"/>
      <c r="B550" s="23"/>
      <c r="C550" s="84"/>
      <c r="D550" s="23"/>
      <c r="E550" s="23"/>
      <c r="F550" s="23"/>
      <c r="G550" s="23"/>
      <c r="H550" s="23"/>
      <c r="I550" s="23"/>
      <c r="J550" s="23"/>
      <c r="K550" s="23"/>
    </row>
    <row r="551" spans="1:11">
      <c r="A551" s="37"/>
      <c r="B551" s="23"/>
      <c r="C551" s="84"/>
      <c r="D551" s="23"/>
      <c r="E551" s="23"/>
      <c r="F551" s="23"/>
      <c r="G551" s="23"/>
      <c r="H551" s="23"/>
      <c r="I551" s="23"/>
      <c r="J551" s="23"/>
      <c r="K551" s="23"/>
    </row>
    <row r="552" spans="1:11">
      <c r="A552" s="37"/>
      <c r="B552" s="23"/>
      <c r="C552" s="84"/>
      <c r="D552" s="23"/>
      <c r="E552" s="23"/>
      <c r="F552" s="23"/>
      <c r="G552" s="23"/>
      <c r="H552" s="23"/>
      <c r="I552" s="23"/>
      <c r="J552" s="23"/>
      <c r="K552" s="23"/>
    </row>
    <row r="553" spans="1:11">
      <c r="A553" s="37"/>
      <c r="B553" s="23"/>
      <c r="C553" s="84"/>
      <c r="D553" s="23"/>
      <c r="E553" s="23"/>
      <c r="F553" s="23"/>
      <c r="G553" s="23"/>
      <c r="H553" s="23"/>
      <c r="I553" s="23"/>
      <c r="J553" s="23"/>
      <c r="K553" s="23"/>
    </row>
    <row r="554" spans="1:11">
      <c r="A554" s="37"/>
      <c r="B554" s="23"/>
      <c r="C554" s="84"/>
      <c r="D554" s="23"/>
      <c r="E554" s="23"/>
      <c r="F554" s="23"/>
      <c r="G554" s="23"/>
      <c r="H554" s="23"/>
      <c r="I554" s="23"/>
      <c r="J554" s="23"/>
      <c r="K554" s="23"/>
    </row>
    <row r="555" spans="1:11">
      <c r="A555" s="37"/>
      <c r="B555" s="23"/>
      <c r="C555" s="84"/>
      <c r="D555" s="23"/>
      <c r="E555" s="23"/>
      <c r="F555" s="23"/>
      <c r="G555" s="23"/>
      <c r="H555" s="23"/>
      <c r="I555" s="23"/>
      <c r="J555" s="23"/>
      <c r="K555" s="23"/>
    </row>
    <row r="556" spans="1:11">
      <c r="A556" s="37"/>
      <c r="B556" s="23"/>
      <c r="C556" s="84"/>
      <c r="D556" s="23"/>
      <c r="E556" s="23"/>
      <c r="F556" s="23"/>
      <c r="G556" s="23"/>
      <c r="H556" s="23"/>
      <c r="I556" s="23"/>
      <c r="J556" s="23"/>
      <c r="K556" s="23"/>
    </row>
    <row r="557" spans="1:11">
      <c r="A557" s="37"/>
      <c r="B557" s="23"/>
      <c r="C557" s="84"/>
      <c r="D557" s="23"/>
      <c r="E557" s="23"/>
      <c r="F557" s="23"/>
      <c r="G557" s="23"/>
      <c r="H557" s="23"/>
      <c r="I557" s="23"/>
      <c r="J557" s="23"/>
      <c r="K557" s="23"/>
    </row>
    <row r="558" spans="1:11">
      <c r="A558" s="37"/>
      <c r="B558" s="23"/>
      <c r="C558" s="84"/>
      <c r="D558" s="23"/>
      <c r="E558" s="23"/>
      <c r="F558" s="23"/>
      <c r="G558" s="23"/>
      <c r="H558" s="23"/>
      <c r="I558" s="23"/>
      <c r="J558" s="23"/>
      <c r="K558" s="23"/>
    </row>
    <row r="559" spans="1:11">
      <c r="A559" s="37"/>
      <c r="B559" s="23"/>
      <c r="C559" s="84"/>
      <c r="D559" s="23"/>
      <c r="E559" s="23"/>
      <c r="F559" s="23"/>
      <c r="G559" s="23"/>
      <c r="H559" s="23"/>
      <c r="I559" s="23"/>
      <c r="J559" s="23"/>
      <c r="K559" s="23"/>
    </row>
    <row r="560" spans="1:11">
      <c r="A560" s="37"/>
      <c r="B560" s="23"/>
      <c r="C560" s="84"/>
      <c r="D560" s="23"/>
      <c r="E560" s="23"/>
      <c r="F560" s="23"/>
      <c r="G560" s="23"/>
      <c r="H560" s="23"/>
      <c r="I560" s="23"/>
      <c r="J560" s="23"/>
      <c r="K560" s="23"/>
    </row>
    <row r="561" spans="1:11">
      <c r="A561" s="37"/>
      <c r="B561" s="23"/>
      <c r="C561" s="84"/>
      <c r="D561" s="23"/>
      <c r="E561" s="23"/>
      <c r="F561" s="23"/>
      <c r="G561" s="23"/>
      <c r="H561" s="23"/>
      <c r="I561" s="23"/>
      <c r="J561" s="23"/>
      <c r="K561" s="23"/>
    </row>
    <row r="562" spans="1:11">
      <c r="A562" s="37"/>
      <c r="B562" s="23"/>
      <c r="C562" s="84"/>
      <c r="D562" s="23"/>
      <c r="E562" s="23"/>
      <c r="F562" s="23"/>
      <c r="G562" s="23"/>
      <c r="H562" s="23"/>
      <c r="I562" s="23"/>
      <c r="J562" s="23"/>
      <c r="K562" s="23"/>
    </row>
    <row r="563" spans="1:11">
      <c r="A563" s="37"/>
      <c r="B563" s="23"/>
      <c r="C563" s="84"/>
      <c r="D563" s="23"/>
      <c r="E563" s="23"/>
      <c r="F563" s="23"/>
      <c r="G563" s="23"/>
      <c r="H563" s="23"/>
      <c r="I563" s="23"/>
      <c r="J563" s="23"/>
      <c r="K563" s="23"/>
    </row>
    <row r="564" spans="1:11">
      <c r="A564" s="37"/>
      <c r="B564" s="23"/>
      <c r="C564" s="84"/>
      <c r="D564" s="23"/>
      <c r="E564" s="23"/>
      <c r="F564" s="23"/>
      <c r="G564" s="23"/>
      <c r="H564" s="23"/>
      <c r="I564" s="23"/>
      <c r="J564" s="23"/>
      <c r="K564" s="23"/>
    </row>
    <row r="565" spans="1:11">
      <c r="A565" s="37"/>
      <c r="B565" s="23"/>
      <c r="C565" s="84"/>
      <c r="D565" s="23"/>
      <c r="E565" s="23"/>
      <c r="F565" s="23"/>
      <c r="G565" s="23"/>
      <c r="H565" s="23"/>
      <c r="I565" s="23"/>
      <c r="J565" s="23"/>
      <c r="K565" s="23"/>
    </row>
    <row r="566" spans="1:11">
      <c r="A566" s="37"/>
      <c r="B566" s="23"/>
      <c r="C566" s="84"/>
      <c r="D566" s="23"/>
      <c r="E566" s="23"/>
      <c r="F566" s="23"/>
      <c r="G566" s="23"/>
      <c r="H566" s="23"/>
      <c r="I566" s="23"/>
      <c r="J566" s="23"/>
      <c r="K566" s="23"/>
    </row>
    <row r="567" spans="1:11">
      <c r="A567" s="37"/>
      <c r="B567" s="23"/>
      <c r="C567" s="84"/>
      <c r="D567" s="23"/>
      <c r="E567" s="23"/>
      <c r="F567" s="23"/>
      <c r="G567" s="23"/>
      <c r="H567" s="23"/>
      <c r="I567" s="23"/>
      <c r="J567" s="23"/>
      <c r="K567" s="23"/>
    </row>
    <row r="568" spans="1:11">
      <c r="A568" s="37"/>
      <c r="B568" s="23"/>
      <c r="C568" s="84"/>
      <c r="D568" s="23"/>
      <c r="E568" s="23"/>
      <c r="F568" s="23"/>
      <c r="G568" s="23"/>
      <c r="H568" s="23"/>
      <c r="I568" s="23"/>
      <c r="J568" s="23"/>
      <c r="K568" s="23"/>
    </row>
    <row r="569" spans="1:11">
      <c r="A569" s="37"/>
      <c r="B569" s="23"/>
      <c r="C569" s="84"/>
      <c r="D569" s="23"/>
      <c r="E569" s="23"/>
      <c r="F569" s="23"/>
      <c r="G569" s="23"/>
      <c r="H569" s="23"/>
      <c r="I569" s="23"/>
      <c r="J569" s="23"/>
      <c r="K569" s="23"/>
    </row>
    <row r="570" spans="1:11">
      <c r="A570" s="37"/>
      <c r="B570" s="23"/>
      <c r="C570" s="84"/>
      <c r="D570" s="23"/>
      <c r="E570" s="23"/>
      <c r="F570" s="23"/>
      <c r="G570" s="23"/>
      <c r="H570" s="23"/>
      <c r="I570" s="23"/>
      <c r="J570" s="23"/>
      <c r="K570" s="23"/>
    </row>
    <row r="571" spans="1:11">
      <c r="A571" s="37"/>
      <c r="B571" s="23"/>
      <c r="C571" s="84"/>
      <c r="D571" s="23"/>
      <c r="E571" s="23"/>
      <c r="F571" s="23"/>
      <c r="G571" s="23"/>
      <c r="H571" s="23"/>
      <c r="I571" s="23"/>
      <c r="J571" s="23"/>
      <c r="K571" s="23"/>
    </row>
    <row r="572" spans="1:11">
      <c r="A572" s="37"/>
      <c r="B572" s="23"/>
      <c r="C572" s="84"/>
      <c r="D572" s="23"/>
      <c r="E572" s="23"/>
      <c r="F572" s="23"/>
      <c r="G572" s="23"/>
      <c r="H572" s="23"/>
      <c r="I572" s="23"/>
      <c r="J572" s="23"/>
      <c r="K572" s="23"/>
    </row>
    <row r="573" spans="1:11">
      <c r="A573" s="37"/>
      <c r="B573" s="23"/>
      <c r="C573" s="84"/>
      <c r="D573" s="23"/>
      <c r="E573" s="23"/>
      <c r="F573" s="23"/>
      <c r="G573" s="23"/>
      <c r="H573" s="23"/>
      <c r="I573" s="23"/>
      <c r="J573" s="23"/>
      <c r="K573" s="23"/>
    </row>
    <row r="574" spans="1:11">
      <c r="A574" s="37"/>
      <c r="B574" s="23"/>
      <c r="C574" s="84"/>
      <c r="D574" s="23"/>
      <c r="E574" s="23"/>
      <c r="F574" s="23"/>
      <c r="G574" s="23"/>
      <c r="H574" s="23"/>
      <c r="I574" s="23"/>
      <c r="J574" s="23"/>
      <c r="K574" s="23"/>
    </row>
    <row r="575" spans="1:11">
      <c r="A575" s="37"/>
      <c r="B575" s="23"/>
      <c r="C575" s="84"/>
      <c r="D575" s="23"/>
      <c r="E575" s="23"/>
      <c r="F575" s="23"/>
      <c r="G575" s="23"/>
      <c r="H575" s="23"/>
      <c r="I575" s="23"/>
      <c r="J575" s="23"/>
      <c r="K575" s="23"/>
    </row>
    <row r="576" spans="1:11">
      <c r="A576" s="37"/>
      <c r="B576" s="23"/>
      <c r="C576" s="84"/>
      <c r="D576" s="23"/>
      <c r="E576" s="23"/>
      <c r="F576" s="23"/>
      <c r="G576" s="23"/>
      <c r="H576" s="23"/>
      <c r="I576" s="23"/>
      <c r="J576" s="23"/>
      <c r="K576" s="23"/>
    </row>
    <row r="577" spans="1:11">
      <c r="A577" s="37"/>
      <c r="B577" s="23"/>
      <c r="C577" s="84"/>
      <c r="D577" s="23"/>
      <c r="E577" s="23"/>
      <c r="F577" s="23"/>
      <c r="G577" s="23"/>
      <c r="H577" s="23"/>
      <c r="I577" s="23"/>
      <c r="J577" s="23"/>
      <c r="K577" s="23"/>
    </row>
    <row r="578" spans="1:11">
      <c r="A578" s="37"/>
      <c r="B578" s="23"/>
      <c r="C578" s="84"/>
      <c r="D578" s="23"/>
      <c r="E578" s="23"/>
      <c r="F578" s="23"/>
      <c r="G578" s="23"/>
      <c r="H578" s="23"/>
      <c r="I578" s="23"/>
      <c r="J578" s="23"/>
      <c r="K578" s="23"/>
    </row>
    <row r="579" spans="1:11">
      <c r="A579" s="37"/>
      <c r="B579" s="23"/>
      <c r="C579" s="84"/>
      <c r="D579" s="23"/>
      <c r="E579" s="23"/>
      <c r="F579" s="23"/>
      <c r="G579" s="23"/>
      <c r="H579" s="23"/>
      <c r="I579" s="23"/>
      <c r="J579" s="23"/>
      <c r="K579" s="23"/>
    </row>
    <row r="580" spans="1:11">
      <c r="A580" s="37"/>
      <c r="B580" s="23"/>
      <c r="C580" s="84"/>
      <c r="D580" s="23"/>
      <c r="E580" s="23"/>
      <c r="F580" s="23"/>
      <c r="G580" s="23"/>
      <c r="H580" s="23"/>
      <c r="I580" s="23"/>
      <c r="J580" s="23"/>
      <c r="K580" s="23"/>
    </row>
    <row r="581" spans="1:11">
      <c r="A581" s="37"/>
      <c r="B581" s="23"/>
      <c r="C581" s="84"/>
      <c r="D581" s="23"/>
      <c r="E581" s="23"/>
      <c r="F581" s="23"/>
      <c r="G581" s="23"/>
      <c r="H581" s="23"/>
      <c r="I581" s="23"/>
      <c r="J581" s="23"/>
      <c r="K581" s="23"/>
    </row>
    <row r="582" spans="1:11">
      <c r="A582" s="37"/>
      <c r="B582" s="23"/>
      <c r="C582" s="84"/>
      <c r="D582" s="23"/>
      <c r="E582" s="23"/>
      <c r="F582" s="23"/>
      <c r="G582" s="23"/>
      <c r="H582" s="23"/>
      <c r="I582" s="23"/>
      <c r="J582" s="23"/>
      <c r="K582" s="23"/>
    </row>
    <row r="583" spans="1:11">
      <c r="A583" s="37"/>
      <c r="B583" s="23"/>
      <c r="C583" s="84"/>
      <c r="D583" s="23"/>
      <c r="E583" s="23"/>
      <c r="F583" s="23"/>
      <c r="G583" s="23"/>
      <c r="H583" s="23"/>
      <c r="I583" s="23"/>
      <c r="J583" s="23"/>
      <c r="K583" s="23"/>
    </row>
    <row r="584" spans="1:11">
      <c r="A584" s="37"/>
      <c r="B584" s="23"/>
      <c r="C584" s="84"/>
      <c r="D584" s="23"/>
      <c r="E584" s="23"/>
      <c r="F584" s="23"/>
      <c r="G584" s="23"/>
      <c r="H584" s="23"/>
      <c r="I584" s="23"/>
      <c r="J584" s="23"/>
      <c r="K584" s="23"/>
    </row>
    <row r="585" spans="1:11">
      <c r="A585" s="37"/>
      <c r="B585" s="23"/>
      <c r="C585" s="84"/>
      <c r="D585" s="23"/>
      <c r="E585" s="23"/>
      <c r="F585" s="23"/>
      <c r="G585" s="23"/>
      <c r="H585" s="23"/>
      <c r="I585" s="23"/>
      <c r="J585" s="23"/>
      <c r="K585" s="23"/>
    </row>
    <row r="586" spans="1:11">
      <c r="A586" s="37"/>
      <c r="B586" s="23"/>
      <c r="C586" s="84"/>
      <c r="D586" s="23"/>
      <c r="E586" s="23"/>
      <c r="F586" s="23"/>
      <c r="G586" s="23"/>
      <c r="H586" s="23"/>
      <c r="I586" s="23"/>
      <c r="J586" s="23"/>
      <c r="K586" s="23"/>
    </row>
    <row r="587" spans="1:11">
      <c r="A587" s="37"/>
      <c r="B587" s="23"/>
      <c r="C587" s="84"/>
      <c r="D587" s="23"/>
      <c r="E587" s="23"/>
      <c r="F587" s="23"/>
      <c r="G587" s="23"/>
      <c r="H587" s="23"/>
      <c r="I587" s="23"/>
      <c r="J587" s="23"/>
      <c r="K587" s="23"/>
    </row>
    <row r="588" spans="1:11">
      <c r="A588" s="37"/>
      <c r="B588" s="23"/>
      <c r="C588" s="84"/>
      <c r="D588" s="23"/>
      <c r="E588" s="23"/>
      <c r="F588" s="23"/>
      <c r="G588" s="23"/>
      <c r="H588" s="23"/>
      <c r="I588" s="23"/>
      <c r="J588" s="23"/>
      <c r="K588" s="23"/>
    </row>
    <row r="589" spans="1:11">
      <c r="A589" s="37"/>
      <c r="B589" s="23"/>
      <c r="C589" s="84"/>
      <c r="D589" s="23"/>
      <c r="E589" s="23"/>
      <c r="F589" s="23"/>
      <c r="G589" s="23"/>
      <c r="H589" s="23"/>
      <c r="I589" s="23"/>
      <c r="J589" s="23"/>
      <c r="K589" s="23"/>
    </row>
    <row r="590" spans="1:11">
      <c r="A590" s="37"/>
      <c r="B590" s="23"/>
      <c r="C590" s="84"/>
      <c r="D590" s="23"/>
      <c r="E590" s="23"/>
      <c r="F590" s="23"/>
      <c r="G590" s="23"/>
      <c r="H590" s="23"/>
      <c r="I590" s="23"/>
      <c r="J590" s="23"/>
      <c r="K590" s="23"/>
    </row>
    <row r="591" spans="1:11">
      <c r="A591" s="37"/>
      <c r="B591" s="23"/>
      <c r="C591" s="84"/>
      <c r="D591" s="23"/>
      <c r="E591" s="23"/>
      <c r="F591" s="23"/>
      <c r="G591" s="23"/>
      <c r="H591" s="23"/>
      <c r="I591" s="23"/>
      <c r="J591" s="23"/>
      <c r="K591" s="23"/>
    </row>
    <row r="592" spans="1:11">
      <c r="A592" s="37"/>
      <c r="B592" s="23"/>
      <c r="C592" s="84"/>
      <c r="D592" s="23"/>
      <c r="E592" s="23"/>
      <c r="F592" s="23"/>
      <c r="G592" s="23"/>
      <c r="H592" s="23"/>
      <c r="I592" s="23"/>
      <c r="J592" s="23"/>
      <c r="K592" s="23"/>
    </row>
    <row r="593" spans="1:11">
      <c r="A593" s="37"/>
      <c r="B593" s="23"/>
      <c r="C593" s="84"/>
      <c r="D593" s="23"/>
      <c r="E593" s="23"/>
      <c r="F593" s="23"/>
      <c r="G593" s="23"/>
      <c r="H593" s="23"/>
      <c r="I593" s="23"/>
      <c r="J593" s="23"/>
      <c r="K593" s="23"/>
    </row>
    <row r="594" spans="1:11">
      <c r="A594" s="37"/>
      <c r="B594" s="23"/>
      <c r="C594" s="84"/>
      <c r="D594" s="23"/>
      <c r="E594" s="23"/>
      <c r="F594" s="23"/>
      <c r="G594" s="23"/>
      <c r="H594" s="23"/>
      <c r="I594" s="23"/>
      <c r="J594" s="23"/>
      <c r="K594" s="23"/>
    </row>
    <row r="595" spans="1:11">
      <c r="A595" s="37"/>
      <c r="B595" s="23"/>
      <c r="C595" s="84"/>
      <c r="D595" s="23"/>
      <c r="E595" s="23"/>
      <c r="F595" s="23"/>
      <c r="G595" s="23"/>
      <c r="H595" s="23"/>
      <c r="I595" s="23"/>
      <c r="J595" s="23"/>
      <c r="K595" s="23"/>
    </row>
    <row r="596" spans="1:11">
      <c r="A596" s="37"/>
      <c r="B596" s="23"/>
      <c r="C596" s="84"/>
      <c r="D596" s="23"/>
      <c r="E596" s="23"/>
      <c r="F596" s="23"/>
      <c r="G596" s="23"/>
      <c r="H596" s="23"/>
      <c r="I596" s="23"/>
      <c r="J596" s="23"/>
      <c r="K596" s="23"/>
    </row>
    <row r="597" spans="1:11">
      <c r="A597" s="37"/>
      <c r="B597" s="23"/>
      <c r="C597" s="84"/>
      <c r="D597" s="23"/>
      <c r="E597" s="23"/>
      <c r="F597" s="23"/>
      <c r="G597" s="23"/>
      <c r="H597" s="23"/>
      <c r="I597" s="23"/>
      <c r="J597" s="23"/>
      <c r="K597" s="23"/>
    </row>
    <row r="598" spans="1:11">
      <c r="A598" s="37"/>
      <c r="B598" s="23"/>
      <c r="C598" s="84"/>
      <c r="D598" s="23"/>
      <c r="E598" s="23"/>
      <c r="F598" s="23"/>
      <c r="G598" s="23"/>
      <c r="H598" s="23"/>
      <c r="I598" s="23"/>
      <c r="J598" s="23"/>
      <c r="K598" s="23"/>
    </row>
    <row r="599" spans="1:11">
      <c r="A599" s="37"/>
      <c r="B599" s="23"/>
      <c r="C599" s="84"/>
      <c r="D599" s="23"/>
      <c r="E599" s="23"/>
      <c r="F599" s="23"/>
      <c r="G599" s="23"/>
      <c r="H599" s="23"/>
      <c r="I599" s="23"/>
      <c r="J599" s="23"/>
      <c r="K599" s="23"/>
    </row>
    <row r="600" spans="1:11">
      <c r="A600" s="37"/>
      <c r="B600" s="23"/>
      <c r="C600" s="84"/>
      <c r="D600" s="23"/>
      <c r="E600" s="23"/>
      <c r="F600" s="23"/>
      <c r="G600" s="23"/>
      <c r="H600" s="23"/>
      <c r="I600" s="23"/>
      <c r="J600" s="23"/>
      <c r="K600" s="23"/>
    </row>
    <row r="601" spans="1:11">
      <c r="A601" s="37"/>
      <c r="B601" s="23"/>
      <c r="C601" s="84"/>
      <c r="D601" s="23"/>
      <c r="E601" s="23"/>
      <c r="F601" s="23"/>
      <c r="G601" s="23"/>
      <c r="H601" s="23"/>
      <c r="I601" s="23"/>
      <c r="J601" s="23"/>
      <c r="K601" s="23"/>
    </row>
    <row r="602" spans="1:11">
      <c r="A602" s="37"/>
      <c r="B602" s="23"/>
      <c r="C602" s="84"/>
      <c r="D602" s="23"/>
      <c r="E602" s="23"/>
      <c r="F602" s="23"/>
      <c r="G602" s="23"/>
      <c r="H602" s="23"/>
      <c r="I602" s="23"/>
      <c r="J602" s="23"/>
      <c r="K602" s="23"/>
    </row>
    <row r="603" spans="1:11">
      <c r="A603" s="37"/>
      <c r="B603" s="23"/>
      <c r="C603" s="84"/>
      <c r="D603" s="23"/>
      <c r="E603" s="23"/>
      <c r="F603" s="23"/>
      <c r="G603" s="23"/>
      <c r="H603" s="23"/>
      <c r="I603" s="23"/>
      <c r="J603" s="23"/>
      <c r="K603" s="23"/>
    </row>
    <row r="604" spans="1:11">
      <c r="A604" s="37"/>
      <c r="B604" s="23"/>
      <c r="C604" s="84"/>
      <c r="D604" s="23"/>
      <c r="E604" s="23"/>
      <c r="F604" s="23"/>
      <c r="G604" s="23"/>
      <c r="H604" s="23"/>
      <c r="I604" s="23"/>
      <c r="J604" s="23"/>
      <c r="K604" s="23"/>
    </row>
    <row r="605" spans="1:11">
      <c r="A605" s="37"/>
      <c r="B605" s="23"/>
      <c r="C605" s="84"/>
      <c r="D605" s="23"/>
      <c r="E605" s="23"/>
      <c r="F605" s="23"/>
      <c r="G605" s="23"/>
      <c r="H605" s="23"/>
      <c r="I605" s="23"/>
      <c r="J605" s="23"/>
      <c r="K605" s="23"/>
    </row>
    <row r="606" spans="1:11">
      <c r="A606" s="37"/>
      <c r="B606" s="23"/>
      <c r="C606" s="84"/>
      <c r="D606" s="23"/>
      <c r="E606" s="23"/>
      <c r="F606" s="23"/>
      <c r="G606" s="23"/>
      <c r="H606" s="23"/>
      <c r="I606" s="23"/>
      <c r="J606" s="23"/>
      <c r="K606" s="23"/>
    </row>
    <row r="607" spans="1:11">
      <c r="A607" s="37"/>
      <c r="B607" s="23"/>
      <c r="C607" s="84"/>
      <c r="D607" s="23"/>
      <c r="E607" s="23"/>
      <c r="F607" s="23"/>
      <c r="G607" s="23"/>
      <c r="H607" s="23"/>
      <c r="I607" s="23"/>
      <c r="J607" s="23"/>
      <c r="K607" s="23"/>
    </row>
    <row r="608" spans="1:11">
      <c r="A608" s="37"/>
      <c r="B608" s="23"/>
      <c r="C608" s="84"/>
      <c r="D608" s="23"/>
      <c r="E608" s="23"/>
      <c r="F608" s="23"/>
      <c r="G608" s="23"/>
      <c r="H608" s="23"/>
      <c r="I608" s="23"/>
      <c r="J608" s="23"/>
      <c r="K608" s="23"/>
    </row>
    <row r="609" spans="1:11">
      <c r="A609" s="37"/>
      <c r="B609" s="23"/>
      <c r="C609" s="84"/>
      <c r="D609" s="23"/>
      <c r="E609" s="23"/>
      <c r="F609" s="23"/>
      <c r="G609" s="23"/>
      <c r="H609" s="23"/>
      <c r="I609" s="23"/>
      <c r="J609" s="23"/>
      <c r="K609" s="23"/>
    </row>
    <row r="610" spans="1:11">
      <c r="A610" s="37"/>
      <c r="B610" s="23"/>
      <c r="C610" s="84"/>
      <c r="D610" s="23"/>
      <c r="E610" s="23"/>
      <c r="F610" s="23"/>
      <c r="G610" s="23"/>
      <c r="H610" s="23"/>
      <c r="I610" s="23"/>
      <c r="J610" s="23"/>
      <c r="K610" s="23"/>
    </row>
    <row r="611" spans="1:11">
      <c r="A611" s="37"/>
      <c r="B611" s="23"/>
      <c r="C611" s="84"/>
      <c r="D611" s="23"/>
      <c r="E611" s="23"/>
      <c r="F611" s="23"/>
      <c r="G611" s="23"/>
      <c r="H611" s="23"/>
      <c r="I611" s="23"/>
      <c r="J611" s="23"/>
      <c r="K611" s="23"/>
    </row>
    <row r="612" spans="1:11">
      <c r="A612" s="37"/>
      <c r="B612" s="23"/>
      <c r="C612" s="84"/>
      <c r="D612" s="23"/>
      <c r="E612" s="23"/>
      <c r="F612" s="23"/>
      <c r="G612" s="23"/>
      <c r="H612" s="23"/>
      <c r="I612" s="23"/>
      <c r="J612" s="23"/>
      <c r="K612" s="23"/>
    </row>
    <row r="613" spans="1:11">
      <c r="A613" s="37"/>
      <c r="B613" s="23"/>
      <c r="C613" s="84"/>
      <c r="D613" s="23"/>
      <c r="E613" s="23"/>
      <c r="F613" s="23"/>
      <c r="G613" s="23"/>
      <c r="H613" s="23"/>
      <c r="I613" s="23"/>
      <c r="J613" s="23"/>
      <c r="K613" s="23"/>
    </row>
    <row r="614" spans="1:11">
      <c r="A614" s="37"/>
      <c r="B614" s="23"/>
      <c r="C614" s="84"/>
      <c r="D614" s="23"/>
      <c r="E614" s="23"/>
      <c r="F614" s="23"/>
      <c r="G614" s="23"/>
      <c r="H614" s="23"/>
      <c r="I614" s="23"/>
      <c r="J614" s="23"/>
      <c r="K614" s="23"/>
    </row>
    <row r="615" spans="1:11">
      <c r="A615" s="37"/>
      <c r="B615" s="23"/>
      <c r="C615" s="84"/>
      <c r="D615" s="23"/>
      <c r="E615" s="23"/>
      <c r="F615" s="23"/>
      <c r="G615" s="23"/>
      <c r="H615" s="23"/>
      <c r="I615" s="23"/>
      <c r="J615" s="23"/>
      <c r="K615" s="23"/>
    </row>
    <row r="616" spans="1:11">
      <c r="A616" s="37"/>
      <c r="B616" s="23"/>
      <c r="C616" s="84"/>
      <c r="D616" s="23"/>
      <c r="E616" s="23"/>
      <c r="F616" s="23"/>
      <c r="G616" s="23"/>
      <c r="H616" s="23"/>
      <c r="I616" s="23"/>
      <c r="J616" s="23"/>
      <c r="K616" s="23"/>
    </row>
    <row r="617" spans="1:11">
      <c r="A617" s="37"/>
      <c r="B617" s="23"/>
      <c r="C617" s="84"/>
      <c r="D617" s="23"/>
      <c r="E617" s="23"/>
      <c r="F617" s="23"/>
      <c r="G617" s="23"/>
      <c r="H617" s="23"/>
      <c r="I617" s="23"/>
      <c r="J617" s="23"/>
      <c r="K617" s="23"/>
    </row>
    <row r="618" spans="1:11">
      <c r="A618" s="37"/>
      <c r="B618" s="23"/>
      <c r="C618" s="84"/>
      <c r="D618" s="23"/>
      <c r="E618" s="23"/>
      <c r="F618" s="23"/>
      <c r="G618" s="23"/>
      <c r="H618" s="23"/>
      <c r="I618" s="23"/>
      <c r="J618" s="23"/>
      <c r="K618" s="23"/>
    </row>
    <row r="619" spans="1:11">
      <c r="A619" s="37"/>
      <c r="B619" s="23"/>
      <c r="C619" s="84"/>
      <c r="D619" s="23"/>
      <c r="E619" s="23"/>
      <c r="F619" s="23"/>
      <c r="G619" s="23"/>
      <c r="H619" s="23"/>
      <c r="I619" s="23"/>
      <c r="J619" s="23"/>
      <c r="K619" s="23"/>
    </row>
    <row r="620" spans="1:11">
      <c r="A620" s="37"/>
      <c r="B620" s="23"/>
      <c r="C620" s="84"/>
      <c r="D620" s="23"/>
      <c r="E620" s="23"/>
      <c r="F620" s="23"/>
      <c r="G620" s="23"/>
      <c r="H620" s="23"/>
      <c r="I620" s="23"/>
      <c r="J620" s="23"/>
      <c r="K620" s="23"/>
    </row>
    <row r="621" spans="1:11">
      <c r="A621" s="37"/>
      <c r="B621" s="23"/>
      <c r="C621" s="84"/>
      <c r="D621" s="23"/>
      <c r="E621" s="23"/>
      <c r="F621" s="23"/>
      <c r="G621" s="23"/>
      <c r="H621" s="23"/>
      <c r="I621" s="23"/>
      <c r="J621" s="23"/>
      <c r="K621" s="23"/>
    </row>
    <row r="622" spans="1:11">
      <c r="A622" s="37"/>
      <c r="B622" s="23"/>
      <c r="C622" s="84"/>
      <c r="D622" s="23"/>
      <c r="E622" s="23"/>
      <c r="F622" s="23"/>
      <c r="G622" s="23"/>
      <c r="H622" s="23"/>
      <c r="I622" s="23"/>
      <c r="J622" s="23"/>
      <c r="K622" s="23"/>
    </row>
    <row r="623" spans="1:11">
      <c r="A623" s="37"/>
      <c r="B623" s="23"/>
      <c r="C623" s="84"/>
      <c r="D623" s="23"/>
      <c r="E623" s="23"/>
      <c r="F623" s="23"/>
      <c r="G623" s="23"/>
      <c r="H623" s="23"/>
      <c r="I623" s="23"/>
      <c r="J623" s="23"/>
      <c r="K623" s="23"/>
    </row>
    <row r="624" spans="1:11">
      <c r="A624" s="37"/>
      <c r="B624" s="23"/>
      <c r="C624" s="84"/>
      <c r="D624" s="23"/>
      <c r="E624" s="23"/>
      <c r="F624" s="23"/>
      <c r="G624" s="23"/>
      <c r="H624" s="23"/>
      <c r="I624" s="23"/>
      <c r="J624" s="23"/>
      <c r="K624" s="23"/>
    </row>
    <row r="625" spans="1:11">
      <c r="A625" s="37"/>
      <c r="B625" s="23"/>
      <c r="C625" s="84"/>
      <c r="D625" s="23"/>
      <c r="E625" s="23"/>
      <c r="F625" s="23"/>
      <c r="G625" s="23"/>
      <c r="H625" s="23"/>
      <c r="I625" s="23"/>
      <c r="J625" s="23"/>
      <c r="K625" s="23"/>
    </row>
    <row r="626" spans="1:11">
      <c r="A626" s="37"/>
      <c r="B626" s="23"/>
      <c r="C626" s="84"/>
      <c r="D626" s="23"/>
      <c r="E626" s="23"/>
      <c r="F626" s="23"/>
      <c r="G626" s="23"/>
      <c r="H626" s="23"/>
      <c r="I626" s="23"/>
      <c r="J626" s="23"/>
      <c r="K626" s="23"/>
    </row>
    <row r="627" spans="1:11">
      <c r="A627" s="37"/>
      <c r="B627" s="23"/>
      <c r="C627" s="84"/>
      <c r="D627" s="23"/>
      <c r="E627" s="23"/>
      <c r="F627" s="23"/>
      <c r="G627" s="23"/>
      <c r="H627" s="23"/>
      <c r="I627" s="23"/>
      <c r="J627" s="23"/>
      <c r="K627" s="23"/>
    </row>
    <row r="628" spans="1:11">
      <c r="A628" s="37"/>
      <c r="B628" s="23"/>
      <c r="C628" s="84"/>
      <c r="D628" s="23"/>
      <c r="E628" s="23"/>
      <c r="F628" s="23"/>
      <c r="G628" s="23"/>
      <c r="H628" s="23"/>
      <c r="I628" s="23"/>
      <c r="J628" s="23"/>
      <c r="K628" s="23"/>
    </row>
    <row r="629" spans="1:11">
      <c r="A629" s="37"/>
      <c r="B629" s="23"/>
      <c r="C629" s="84"/>
      <c r="D629" s="23"/>
      <c r="E629" s="23"/>
      <c r="F629" s="23"/>
      <c r="G629" s="23"/>
      <c r="H629" s="23"/>
      <c r="I629" s="23"/>
      <c r="J629" s="23"/>
      <c r="K629" s="23"/>
    </row>
    <row r="630" spans="1:11">
      <c r="A630" s="37"/>
      <c r="B630" s="23"/>
      <c r="C630" s="84"/>
      <c r="D630" s="23"/>
      <c r="E630" s="23"/>
      <c r="F630" s="23"/>
      <c r="G630" s="23"/>
      <c r="H630" s="23"/>
      <c r="I630" s="23"/>
      <c r="J630" s="23"/>
      <c r="K630" s="23"/>
    </row>
    <row r="631" spans="1:11">
      <c r="A631" s="37"/>
      <c r="B631" s="23"/>
      <c r="C631" s="84"/>
      <c r="D631" s="23"/>
      <c r="E631" s="23"/>
      <c r="F631" s="23"/>
      <c r="G631" s="23"/>
      <c r="H631" s="23"/>
      <c r="I631" s="23"/>
      <c r="J631" s="23"/>
      <c r="K631" s="23"/>
    </row>
    <row r="632" spans="1:11">
      <c r="A632" s="37"/>
      <c r="B632" s="23"/>
      <c r="C632" s="84"/>
      <c r="D632" s="23"/>
      <c r="E632" s="23"/>
      <c r="F632" s="23"/>
      <c r="G632" s="23"/>
      <c r="H632" s="23"/>
      <c r="I632" s="23"/>
      <c r="J632" s="23"/>
      <c r="K632" s="23"/>
    </row>
    <row r="633" spans="1:11">
      <c r="A633" s="37"/>
      <c r="B633" s="23"/>
      <c r="C633" s="84"/>
      <c r="D633" s="23"/>
      <c r="E633" s="23"/>
      <c r="F633" s="23"/>
      <c r="G633" s="23"/>
      <c r="H633" s="23"/>
      <c r="I633" s="23"/>
      <c r="J633" s="23"/>
      <c r="K633" s="23"/>
    </row>
    <row r="634" spans="1:11">
      <c r="A634" s="37"/>
      <c r="B634" s="23"/>
      <c r="C634" s="84"/>
      <c r="D634" s="23"/>
      <c r="E634" s="23"/>
      <c r="F634" s="23"/>
      <c r="G634" s="23"/>
      <c r="H634" s="23"/>
      <c r="I634" s="23"/>
      <c r="J634" s="23"/>
      <c r="K634" s="23"/>
    </row>
    <row r="635" spans="1:11">
      <c r="A635" s="37"/>
      <c r="B635" s="23"/>
      <c r="C635" s="84"/>
      <c r="D635" s="23"/>
      <c r="E635" s="23"/>
      <c r="F635" s="23"/>
      <c r="G635" s="23"/>
      <c r="H635" s="23"/>
      <c r="I635" s="23"/>
      <c r="J635" s="23"/>
      <c r="K635" s="23"/>
    </row>
    <row r="636" spans="1:11">
      <c r="A636" s="37"/>
      <c r="B636" s="23"/>
      <c r="C636" s="84"/>
      <c r="D636" s="23"/>
      <c r="E636" s="23"/>
      <c r="F636" s="23"/>
      <c r="G636" s="23"/>
      <c r="H636" s="23"/>
      <c r="I636" s="23"/>
      <c r="J636" s="23"/>
      <c r="K636" s="23"/>
    </row>
    <row r="637" spans="1:11">
      <c r="A637" s="37"/>
      <c r="B637" s="23"/>
      <c r="C637" s="84"/>
      <c r="D637" s="23"/>
      <c r="E637" s="23"/>
      <c r="F637" s="23"/>
      <c r="G637" s="23"/>
      <c r="H637" s="23"/>
      <c r="I637" s="23"/>
      <c r="J637" s="23"/>
      <c r="K637" s="23"/>
    </row>
    <row r="638" spans="1:11">
      <c r="A638" s="37"/>
      <c r="B638" s="23"/>
      <c r="C638" s="84"/>
      <c r="D638" s="23"/>
      <c r="E638" s="23"/>
      <c r="F638" s="23"/>
      <c r="G638" s="23"/>
      <c r="H638" s="23"/>
      <c r="I638" s="23"/>
      <c r="J638" s="23"/>
      <c r="K638" s="23"/>
    </row>
    <row r="639" spans="1:11">
      <c r="A639" s="37"/>
      <c r="B639" s="23"/>
      <c r="C639" s="84"/>
      <c r="D639" s="23"/>
      <c r="E639" s="23"/>
      <c r="F639" s="23"/>
      <c r="G639" s="23"/>
      <c r="H639" s="23"/>
      <c r="I639" s="23"/>
      <c r="J639" s="23"/>
      <c r="K639" s="23"/>
    </row>
    <row r="640" spans="1:11">
      <c r="A640" s="37"/>
      <c r="B640" s="23"/>
      <c r="C640" s="84"/>
      <c r="D640" s="23"/>
      <c r="E640" s="23"/>
      <c r="F640" s="23"/>
      <c r="G640" s="23"/>
      <c r="H640" s="23"/>
      <c r="I640" s="23"/>
      <c r="J640" s="23"/>
      <c r="K640" s="23"/>
    </row>
    <row r="641" spans="1:11">
      <c r="A641" s="37"/>
      <c r="B641" s="23"/>
      <c r="C641" s="84"/>
      <c r="D641" s="23"/>
      <c r="E641" s="23"/>
      <c r="F641" s="23"/>
      <c r="G641" s="23"/>
      <c r="H641" s="23"/>
      <c r="I641" s="23"/>
      <c r="J641" s="23"/>
      <c r="K641" s="23"/>
    </row>
    <row r="642" spans="1:11">
      <c r="A642" s="37"/>
      <c r="B642" s="23"/>
      <c r="C642" s="84"/>
      <c r="D642" s="23"/>
      <c r="E642" s="23"/>
      <c r="F642" s="23"/>
      <c r="G642" s="23"/>
      <c r="H642" s="23"/>
      <c r="I642" s="23"/>
      <c r="J642" s="23"/>
      <c r="K642" s="23"/>
    </row>
    <row r="643" spans="1:11">
      <c r="A643" s="37"/>
      <c r="B643" s="23"/>
      <c r="C643" s="84"/>
      <c r="D643" s="23"/>
      <c r="E643" s="23"/>
      <c r="F643" s="23"/>
      <c r="G643" s="23"/>
      <c r="H643" s="23"/>
      <c r="I643" s="23"/>
      <c r="J643" s="23"/>
      <c r="K643" s="23"/>
    </row>
    <row r="644" spans="1:11">
      <c r="A644" s="37"/>
      <c r="B644" s="23"/>
      <c r="C644" s="84"/>
      <c r="D644" s="23"/>
      <c r="E644" s="23"/>
      <c r="F644" s="23"/>
      <c r="G644" s="23"/>
      <c r="H644" s="23"/>
      <c r="I644" s="23"/>
      <c r="J644" s="23"/>
      <c r="K644" s="23"/>
    </row>
    <row r="645" spans="1:11">
      <c r="A645" s="37"/>
      <c r="B645" s="23"/>
      <c r="C645" s="84"/>
      <c r="D645" s="23"/>
      <c r="E645" s="23"/>
      <c r="F645" s="23"/>
      <c r="G645" s="23"/>
      <c r="H645" s="23"/>
      <c r="I645" s="23"/>
      <c r="J645" s="23"/>
      <c r="K645" s="23"/>
    </row>
    <row r="646" spans="1:11">
      <c r="A646" s="37"/>
      <c r="B646" s="23"/>
      <c r="C646" s="84"/>
      <c r="D646" s="23"/>
      <c r="E646" s="23"/>
      <c r="F646" s="23"/>
      <c r="G646" s="23"/>
      <c r="H646" s="23"/>
      <c r="I646" s="23"/>
      <c r="J646" s="23"/>
      <c r="K646" s="23"/>
    </row>
    <row r="647" spans="1:11">
      <c r="A647" s="37"/>
      <c r="B647" s="23"/>
      <c r="C647" s="84"/>
      <c r="D647" s="23"/>
      <c r="E647" s="23"/>
      <c r="F647" s="23"/>
      <c r="G647" s="23"/>
      <c r="H647" s="23"/>
      <c r="I647" s="23"/>
      <c r="J647" s="23"/>
      <c r="K647" s="23"/>
    </row>
    <row r="648" spans="1:11">
      <c r="A648" s="37"/>
      <c r="B648" s="23"/>
      <c r="C648" s="84"/>
      <c r="D648" s="23"/>
      <c r="E648" s="23"/>
      <c r="F648" s="23"/>
      <c r="G648" s="23"/>
      <c r="H648" s="23"/>
      <c r="I648" s="23"/>
      <c r="J648" s="23"/>
      <c r="K648" s="23"/>
    </row>
    <row r="649" spans="1:11">
      <c r="A649" s="37"/>
      <c r="B649" s="23"/>
      <c r="C649" s="84"/>
      <c r="D649" s="23"/>
      <c r="E649" s="23"/>
      <c r="F649" s="23"/>
      <c r="G649" s="23"/>
      <c r="H649" s="23"/>
      <c r="I649" s="23"/>
      <c r="J649" s="23"/>
      <c r="K649" s="23"/>
    </row>
    <row r="650" spans="1:11">
      <c r="A650" s="37"/>
      <c r="B650" s="23"/>
      <c r="C650" s="84"/>
      <c r="D650" s="23"/>
      <c r="E650" s="23"/>
      <c r="F650" s="23"/>
      <c r="G650" s="23"/>
      <c r="H650" s="23"/>
      <c r="I650" s="23"/>
      <c r="J650" s="23"/>
      <c r="K650" s="23"/>
    </row>
    <row r="651" spans="1:11">
      <c r="A651" s="37"/>
      <c r="B651" s="23"/>
      <c r="C651" s="84"/>
      <c r="D651" s="23"/>
      <c r="E651" s="23"/>
      <c r="F651" s="23"/>
      <c r="G651" s="23"/>
      <c r="H651" s="23"/>
      <c r="I651" s="23"/>
      <c r="J651" s="23"/>
      <c r="K651" s="23"/>
    </row>
    <row r="652" spans="1:11">
      <c r="A652" s="37"/>
      <c r="B652" s="23"/>
      <c r="C652" s="84"/>
      <c r="D652" s="23"/>
      <c r="E652" s="23"/>
      <c r="F652" s="23"/>
      <c r="G652" s="23"/>
      <c r="H652" s="23"/>
      <c r="I652" s="23"/>
      <c r="J652" s="23"/>
      <c r="K652" s="23"/>
    </row>
    <row r="653" spans="1:11">
      <c r="A653" s="37"/>
      <c r="B653" s="23"/>
      <c r="C653" s="84"/>
      <c r="D653" s="23"/>
      <c r="E653" s="23"/>
      <c r="F653" s="23"/>
      <c r="G653" s="23"/>
      <c r="H653" s="23"/>
      <c r="I653" s="23"/>
      <c r="J653" s="23"/>
      <c r="K653" s="23"/>
    </row>
    <row r="654" spans="1:11">
      <c r="A654" s="37"/>
      <c r="B654" s="23"/>
      <c r="C654" s="84"/>
      <c r="D654" s="23"/>
      <c r="E654" s="23"/>
      <c r="F654" s="23"/>
      <c r="G654" s="23"/>
      <c r="H654" s="23"/>
      <c r="I654" s="23"/>
      <c r="J654" s="23"/>
      <c r="K654" s="23"/>
    </row>
    <row r="655" spans="1:11">
      <c r="A655" s="37"/>
      <c r="B655" s="23"/>
      <c r="C655" s="84"/>
      <c r="D655" s="23"/>
      <c r="E655" s="23"/>
      <c r="F655" s="23"/>
      <c r="G655" s="23"/>
      <c r="H655" s="23"/>
      <c r="I655" s="23"/>
      <c r="J655" s="23"/>
      <c r="K655" s="23"/>
    </row>
    <row r="656" spans="1:11">
      <c r="A656" s="37"/>
      <c r="B656" s="23"/>
      <c r="C656" s="84"/>
      <c r="D656" s="23"/>
      <c r="E656" s="23"/>
      <c r="F656" s="23"/>
      <c r="G656" s="23"/>
      <c r="H656" s="23"/>
      <c r="I656" s="23"/>
      <c r="J656" s="23"/>
      <c r="K656" s="23"/>
    </row>
    <row r="657" spans="1:11">
      <c r="A657" s="37"/>
      <c r="B657" s="23"/>
      <c r="C657" s="84"/>
      <c r="D657" s="23"/>
      <c r="E657" s="23"/>
      <c r="F657" s="23"/>
      <c r="G657" s="23"/>
      <c r="H657" s="23"/>
      <c r="I657" s="23"/>
      <c r="J657" s="23"/>
      <c r="K657" s="23"/>
    </row>
    <row r="658" spans="1:11">
      <c r="A658" s="37"/>
      <c r="B658" s="23"/>
      <c r="C658" s="84"/>
      <c r="D658" s="23"/>
      <c r="E658" s="23"/>
      <c r="F658" s="23"/>
      <c r="G658" s="23"/>
      <c r="H658" s="23"/>
      <c r="I658" s="23"/>
      <c r="J658" s="23"/>
      <c r="K658" s="23"/>
    </row>
    <row r="659" spans="1:11">
      <c r="A659" s="37"/>
      <c r="B659" s="23"/>
      <c r="C659" s="84"/>
      <c r="D659" s="23"/>
      <c r="E659" s="23"/>
      <c r="F659" s="23"/>
      <c r="G659" s="23"/>
      <c r="H659" s="23"/>
      <c r="I659" s="23"/>
      <c r="J659" s="23"/>
      <c r="K659" s="23"/>
    </row>
    <row r="660" spans="1:11">
      <c r="A660" s="37"/>
      <c r="B660" s="23"/>
      <c r="C660" s="84"/>
      <c r="D660" s="23"/>
      <c r="E660" s="23"/>
      <c r="F660" s="23"/>
      <c r="G660" s="23"/>
      <c r="H660" s="23"/>
      <c r="I660" s="23"/>
      <c r="J660" s="23"/>
      <c r="K660" s="23"/>
    </row>
    <row r="661" spans="1:11">
      <c r="A661" s="37"/>
      <c r="B661" s="23"/>
      <c r="C661" s="84"/>
      <c r="D661" s="23"/>
      <c r="E661" s="23"/>
      <c r="F661" s="23"/>
      <c r="G661" s="23"/>
      <c r="H661" s="23"/>
      <c r="I661" s="23"/>
      <c r="J661" s="23"/>
      <c r="K661" s="23"/>
    </row>
    <row r="662" spans="1:11">
      <c r="A662" s="37"/>
      <c r="B662" s="23"/>
      <c r="C662" s="84"/>
      <c r="D662" s="23"/>
      <c r="E662" s="23"/>
      <c r="F662" s="23"/>
      <c r="G662" s="23"/>
      <c r="H662" s="23"/>
      <c r="I662" s="23"/>
      <c r="J662" s="23"/>
      <c r="K662" s="23"/>
    </row>
    <row r="663" spans="1:11">
      <c r="A663" s="37"/>
      <c r="B663" s="23"/>
      <c r="C663" s="84"/>
      <c r="D663" s="23"/>
      <c r="E663" s="23"/>
      <c r="F663" s="23"/>
      <c r="G663" s="23"/>
      <c r="H663" s="23"/>
      <c r="I663" s="23"/>
      <c r="J663" s="23"/>
      <c r="K663" s="23"/>
    </row>
    <row r="664" spans="1:11">
      <c r="A664" s="37"/>
      <c r="B664" s="23"/>
      <c r="C664" s="84"/>
      <c r="D664" s="23"/>
      <c r="E664" s="23"/>
      <c r="F664" s="23"/>
      <c r="G664" s="23"/>
      <c r="H664" s="23"/>
      <c r="I664" s="23"/>
      <c r="J664" s="23"/>
      <c r="K664" s="23"/>
    </row>
    <row r="665" spans="1:11">
      <c r="A665" s="37"/>
      <c r="B665" s="23"/>
      <c r="C665" s="84"/>
      <c r="D665" s="23"/>
      <c r="E665" s="23"/>
      <c r="F665" s="23"/>
      <c r="G665" s="23"/>
      <c r="H665" s="23"/>
      <c r="I665" s="23"/>
      <c r="J665" s="23"/>
      <c r="K665" s="23"/>
    </row>
    <row r="666" spans="1:11">
      <c r="A666" s="37"/>
      <c r="B666" s="23"/>
      <c r="C666" s="84"/>
      <c r="D666" s="23"/>
      <c r="E666" s="23"/>
      <c r="F666" s="23"/>
      <c r="G666" s="23"/>
      <c r="H666" s="23"/>
      <c r="I666" s="23"/>
      <c r="J666" s="23"/>
      <c r="K666" s="23"/>
    </row>
    <row r="667" spans="1:11">
      <c r="A667" s="37"/>
      <c r="B667" s="23"/>
      <c r="C667" s="84"/>
      <c r="D667" s="23"/>
      <c r="E667" s="23"/>
      <c r="F667" s="23"/>
      <c r="G667" s="23"/>
      <c r="H667" s="23"/>
      <c r="I667" s="23"/>
      <c r="J667" s="23"/>
      <c r="K667" s="23"/>
    </row>
    <row r="668" spans="1:11">
      <c r="A668" s="37"/>
      <c r="B668" s="23"/>
      <c r="C668" s="84"/>
      <c r="D668" s="23"/>
      <c r="E668" s="23"/>
      <c r="F668" s="23"/>
      <c r="G668" s="23"/>
      <c r="H668" s="23"/>
      <c r="I668" s="23"/>
      <c r="J668" s="23"/>
      <c r="K668" s="23"/>
    </row>
    <row r="669" spans="1:11">
      <c r="A669" s="37"/>
      <c r="B669" s="23"/>
      <c r="C669" s="84"/>
      <c r="D669" s="23"/>
      <c r="E669" s="23"/>
      <c r="F669" s="23"/>
      <c r="G669" s="23"/>
      <c r="H669" s="23"/>
      <c r="I669" s="23"/>
      <c r="J669" s="23"/>
      <c r="K669" s="23"/>
    </row>
    <row r="670" spans="1:11">
      <c r="A670" s="37"/>
      <c r="B670" s="23"/>
      <c r="C670" s="84"/>
      <c r="D670" s="23"/>
      <c r="E670" s="23"/>
      <c r="F670" s="23"/>
      <c r="G670" s="23"/>
      <c r="H670" s="23"/>
      <c r="I670" s="23"/>
      <c r="J670" s="23"/>
      <c r="K670" s="23"/>
    </row>
    <row r="671" spans="1:11">
      <c r="A671" s="37"/>
      <c r="B671" s="23"/>
      <c r="C671" s="84"/>
      <c r="D671" s="23"/>
      <c r="E671" s="23"/>
      <c r="F671" s="23"/>
      <c r="G671" s="23"/>
      <c r="H671" s="23"/>
      <c r="I671" s="23"/>
      <c r="J671" s="23"/>
      <c r="K671" s="23"/>
    </row>
    <row r="672" spans="1:11">
      <c r="A672" s="37"/>
      <c r="B672" s="23"/>
      <c r="C672" s="84"/>
      <c r="D672" s="23"/>
      <c r="E672" s="23"/>
      <c r="F672" s="23"/>
      <c r="G672" s="23"/>
      <c r="H672" s="23"/>
      <c r="I672" s="23"/>
      <c r="J672" s="23"/>
      <c r="K672" s="23"/>
    </row>
    <row r="673" spans="1:11">
      <c r="A673" s="37"/>
      <c r="B673" s="23"/>
      <c r="C673" s="84"/>
      <c r="D673" s="23"/>
      <c r="E673" s="23"/>
      <c r="F673" s="23"/>
      <c r="G673" s="23"/>
      <c r="H673" s="23"/>
      <c r="I673" s="23"/>
      <c r="J673" s="23"/>
      <c r="K673" s="23"/>
    </row>
    <row r="674" spans="1:11">
      <c r="A674" s="37"/>
      <c r="B674" s="23"/>
      <c r="C674" s="84"/>
      <c r="D674" s="23"/>
      <c r="E674" s="23"/>
      <c r="F674" s="23"/>
      <c r="G674" s="23"/>
      <c r="H674" s="23"/>
      <c r="I674" s="23"/>
      <c r="J674" s="23"/>
      <c r="K674" s="23"/>
    </row>
    <row r="675" spans="1:11">
      <c r="A675" s="37"/>
      <c r="B675" s="23"/>
      <c r="C675" s="84"/>
      <c r="D675" s="23"/>
      <c r="E675" s="23"/>
      <c r="F675" s="23"/>
      <c r="G675" s="23"/>
      <c r="H675" s="23"/>
      <c r="I675" s="23"/>
      <c r="J675" s="23"/>
      <c r="K675" s="23"/>
    </row>
    <row r="676" spans="1:11">
      <c r="A676" s="37"/>
      <c r="B676" s="23"/>
      <c r="C676" s="84"/>
      <c r="D676" s="23"/>
      <c r="E676" s="23"/>
      <c r="F676" s="23"/>
      <c r="G676" s="23"/>
      <c r="H676" s="23"/>
      <c r="I676" s="23"/>
      <c r="J676" s="23"/>
      <c r="K676" s="23"/>
    </row>
    <row r="677" spans="1:11">
      <c r="A677" s="37"/>
      <c r="B677" s="23"/>
      <c r="C677" s="84"/>
      <c r="D677" s="23"/>
      <c r="E677" s="23"/>
      <c r="F677" s="23"/>
      <c r="G677" s="23"/>
      <c r="H677" s="23"/>
      <c r="I677" s="23"/>
      <c r="J677" s="23"/>
      <c r="K677" s="23"/>
    </row>
    <row r="678" spans="1:11">
      <c r="A678" s="37"/>
      <c r="B678" s="23"/>
      <c r="C678" s="84"/>
      <c r="D678" s="23"/>
      <c r="E678" s="23"/>
      <c r="F678" s="23"/>
      <c r="G678" s="23"/>
      <c r="H678" s="23"/>
      <c r="I678" s="23"/>
      <c r="J678" s="23"/>
      <c r="K678" s="23"/>
    </row>
    <row r="679" spans="1:11">
      <c r="A679" s="37"/>
      <c r="B679" s="23"/>
      <c r="C679" s="84"/>
      <c r="D679" s="23"/>
      <c r="E679" s="23"/>
      <c r="F679" s="23"/>
      <c r="G679" s="23"/>
      <c r="H679" s="23"/>
      <c r="I679" s="23"/>
      <c r="J679" s="23"/>
      <c r="K679" s="23"/>
    </row>
    <row r="680" spans="1:11">
      <c r="A680" s="37"/>
      <c r="B680" s="23"/>
      <c r="C680" s="84"/>
      <c r="D680" s="23"/>
      <c r="E680" s="23"/>
      <c r="F680" s="23"/>
      <c r="G680" s="23"/>
      <c r="H680" s="23"/>
      <c r="I680" s="23"/>
      <c r="J680" s="23"/>
      <c r="K680" s="23"/>
    </row>
    <row r="681" spans="1:11">
      <c r="A681" s="37"/>
      <c r="B681" s="23"/>
      <c r="C681" s="84"/>
      <c r="D681" s="23"/>
      <c r="E681" s="23"/>
      <c r="F681" s="23"/>
      <c r="G681" s="23"/>
      <c r="H681" s="23"/>
      <c r="I681" s="23"/>
      <c r="J681" s="23"/>
      <c r="K681" s="23"/>
    </row>
    <row r="682" spans="1:11">
      <c r="A682" s="37"/>
      <c r="B682" s="23"/>
      <c r="C682" s="84"/>
      <c r="D682" s="23"/>
      <c r="E682" s="23"/>
      <c r="F682" s="23"/>
      <c r="G682" s="23"/>
      <c r="H682" s="23"/>
      <c r="I682" s="23"/>
      <c r="J682" s="23"/>
      <c r="K682" s="23"/>
    </row>
    <row r="683" spans="1:11">
      <c r="A683" s="37"/>
      <c r="B683" s="23"/>
      <c r="C683" s="84"/>
      <c r="D683" s="23"/>
      <c r="E683" s="23"/>
      <c r="F683" s="23"/>
      <c r="G683" s="23"/>
      <c r="H683" s="23"/>
      <c r="I683" s="23"/>
      <c r="J683" s="23"/>
      <c r="K683" s="23"/>
    </row>
    <row r="684" spans="1:11">
      <c r="A684" s="37"/>
      <c r="B684" s="23"/>
      <c r="C684" s="84"/>
      <c r="D684" s="23"/>
      <c r="E684" s="23"/>
      <c r="F684" s="23"/>
      <c r="G684" s="23"/>
      <c r="H684" s="23"/>
      <c r="I684" s="23"/>
      <c r="J684" s="23"/>
      <c r="K684" s="23"/>
    </row>
    <row r="685" spans="1:11">
      <c r="A685" s="37"/>
      <c r="B685" s="23"/>
      <c r="C685" s="84"/>
      <c r="D685" s="23"/>
      <c r="E685" s="23"/>
      <c r="F685" s="23"/>
      <c r="G685" s="23"/>
      <c r="H685" s="23"/>
      <c r="I685" s="23"/>
      <c r="J685" s="23"/>
      <c r="K685" s="23"/>
    </row>
    <row r="686" spans="1:11">
      <c r="A686" s="37"/>
      <c r="B686" s="23"/>
      <c r="C686" s="84"/>
      <c r="D686" s="23"/>
      <c r="E686" s="23"/>
      <c r="F686" s="23"/>
      <c r="G686" s="23"/>
      <c r="H686" s="23"/>
      <c r="I686" s="23"/>
      <c r="J686" s="23"/>
      <c r="K686" s="23"/>
    </row>
    <row r="687" spans="1:11">
      <c r="A687" s="37"/>
      <c r="B687" s="23"/>
      <c r="C687" s="84"/>
      <c r="D687" s="23"/>
      <c r="E687" s="23"/>
      <c r="F687" s="23"/>
      <c r="G687" s="23"/>
      <c r="H687" s="23"/>
      <c r="I687" s="23"/>
      <c r="J687" s="23"/>
      <c r="K687" s="23"/>
    </row>
    <row r="688" spans="1:11">
      <c r="A688" s="37"/>
      <c r="B688" s="23"/>
      <c r="C688" s="84"/>
      <c r="D688" s="23"/>
      <c r="E688" s="23"/>
      <c r="F688" s="23"/>
      <c r="G688" s="23"/>
      <c r="H688" s="23"/>
      <c r="I688" s="23"/>
      <c r="J688" s="23"/>
      <c r="K688" s="23"/>
    </row>
    <row r="689" spans="1:11">
      <c r="A689" s="37"/>
      <c r="B689" s="23"/>
      <c r="C689" s="84"/>
      <c r="D689" s="23"/>
      <c r="E689" s="23"/>
      <c r="F689" s="23"/>
      <c r="G689" s="23"/>
      <c r="H689" s="23"/>
      <c r="I689" s="23"/>
      <c r="J689" s="23"/>
      <c r="K689" s="23"/>
    </row>
    <row r="690" spans="1:11">
      <c r="A690" s="37"/>
      <c r="B690" s="23"/>
      <c r="C690" s="84"/>
      <c r="D690" s="23"/>
      <c r="E690" s="23"/>
      <c r="F690" s="23"/>
      <c r="G690" s="23"/>
      <c r="H690" s="23"/>
      <c r="I690" s="23"/>
      <c r="J690" s="23"/>
      <c r="K690" s="23"/>
    </row>
    <row r="691" spans="1:11">
      <c r="A691" s="37"/>
      <c r="B691" s="23"/>
      <c r="C691" s="84"/>
      <c r="D691" s="23"/>
      <c r="E691" s="23"/>
      <c r="F691" s="23"/>
      <c r="G691" s="23"/>
      <c r="H691" s="23"/>
      <c r="I691" s="23"/>
      <c r="J691" s="23"/>
      <c r="K691" s="23"/>
    </row>
    <row r="692" spans="1:11">
      <c r="A692" s="37"/>
      <c r="B692" s="23"/>
      <c r="C692" s="84"/>
      <c r="D692" s="23"/>
      <c r="E692" s="23"/>
      <c r="F692" s="23"/>
      <c r="G692" s="23"/>
      <c r="H692" s="23"/>
      <c r="I692" s="23"/>
      <c r="J692" s="23"/>
      <c r="K692" s="23"/>
    </row>
    <row r="693" spans="1:11">
      <c r="A693" s="37"/>
      <c r="B693" s="23"/>
      <c r="C693" s="84"/>
      <c r="D693" s="23"/>
      <c r="E693" s="23"/>
      <c r="F693" s="23"/>
      <c r="G693" s="23"/>
      <c r="H693" s="23"/>
      <c r="I693" s="23"/>
      <c r="J693" s="23"/>
      <c r="K693" s="23"/>
    </row>
    <row r="694" spans="1:11">
      <c r="A694" s="37"/>
      <c r="B694" s="23"/>
      <c r="C694" s="84"/>
      <c r="D694" s="23"/>
      <c r="E694" s="23"/>
      <c r="F694" s="23"/>
      <c r="G694" s="23"/>
      <c r="H694" s="23"/>
      <c r="I694" s="23"/>
      <c r="J694" s="23"/>
      <c r="K694" s="23"/>
    </row>
    <row r="695" spans="1:11">
      <c r="A695" s="37"/>
      <c r="B695" s="23"/>
      <c r="C695" s="84"/>
      <c r="D695" s="23"/>
      <c r="E695" s="23"/>
      <c r="F695" s="23"/>
      <c r="G695" s="23"/>
      <c r="H695" s="23"/>
      <c r="I695" s="23"/>
      <c r="J695" s="23"/>
      <c r="K695" s="23"/>
    </row>
    <row r="696" spans="1:11">
      <c r="A696" s="37"/>
      <c r="B696" s="23"/>
      <c r="C696" s="84"/>
      <c r="D696" s="23"/>
      <c r="E696" s="23"/>
      <c r="F696" s="23"/>
      <c r="G696" s="23"/>
      <c r="H696" s="23"/>
      <c r="I696" s="23"/>
      <c r="J696" s="23"/>
      <c r="K696" s="23"/>
    </row>
    <row r="697" spans="1:11">
      <c r="A697" s="37"/>
      <c r="B697" s="23"/>
      <c r="C697" s="84"/>
      <c r="D697" s="23"/>
      <c r="E697" s="23"/>
      <c r="F697" s="23"/>
      <c r="G697" s="23"/>
      <c r="H697" s="23"/>
      <c r="I697" s="23"/>
      <c r="J697" s="23"/>
      <c r="K697" s="23"/>
    </row>
    <row r="698" spans="1:11">
      <c r="A698" s="37"/>
      <c r="B698" s="23"/>
      <c r="C698" s="84"/>
      <c r="D698" s="23"/>
      <c r="E698" s="23"/>
      <c r="F698" s="23"/>
      <c r="G698" s="23"/>
      <c r="H698" s="23"/>
      <c r="I698" s="23"/>
      <c r="J698" s="23"/>
      <c r="K698" s="23"/>
    </row>
    <row r="699" spans="1:11">
      <c r="A699" s="37"/>
      <c r="B699" s="23"/>
      <c r="C699" s="84"/>
      <c r="D699" s="23"/>
      <c r="E699" s="23"/>
      <c r="F699" s="23"/>
      <c r="G699" s="23"/>
      <c r="H699" s="23"/>
      <c r="I699" s="23"/>
      <c r="J699" s="23"/>
      <c r="K699" s="23"/>
    </row>
    <row r="700" spans="1:11">
      <c r="A700" s="37"/>
      <c r="B700" s="23"/>
      <c r="C700" s="84"/>
      <c r="D700" s="23"/>
      <c r="E700" s="23"/>
      <c r="F700" s="23"/>
      <c r="G700" s="23"/>
      <c r="H700" s="23"/>
      <c r="I700" s="23"/>
      <c r="J700" s="23"/>
      <c r="K700" s="23"/>
    </row>
    <row r="701" spans="1:11">
      <c r="A701" s="37"/>
      <c r="B701" s="23"/>
      <c r="C701" s="84"/>
      <c r="D701" s="23"/>
      <c r="E701" s="23"/>
      <c r="F701" s="23"/>
      <c r="G701" s="23"/>
      <c r="H701" s="23"/>
      <c r="I701" s="23"/>
      <c r="J701" s="23"/>
      <c r="K701" s="23"/>
    </row>
    <row r="702" spans="1:11">
      <c r="A702" s="37"/>
      <c r="B702" s="23"/>
      <c r="C702" s="84"/>
      <c r="D702" s="23"/>
      <c r="E702" s="23"/>
      <c r="F702" s="23"/>
      <c r="G702" s="23"/>
      <c r="H702" s="23"/>
      <c r="I702" s="23"/>
      <c r="J702" s="23"/>
      <c r="K702" s="23"/>
    </row>
    <row r="703" spans="1:11">
      <c r="A703" s="37"/>
      <c r="B703" s="23"/>
      <c r="C703" s="84"/>
      <c r="D703" s="23"/>
      <c r="E703" s="23"/>
      <c r="F703" s="23"/>
      <c r="G703" s="23"/>
      <c r="H703" s="23"/>
      <c r="I703" s="23"/>
      <c r="J703" s="23"/>
      <c r="K703" s="23"/>
    </row>
    <row r="704" spans="1:11">
      <c r="A704" s="37"/>
      <c r="B704" s="23"/>
      <c r="C704" s="84"/>
      <c r="D704" s="23"/>
      <c r="E704" s="23"/>
      <c r="F704" s="23"/>
      <c r="G704" s="23"/>
      <c r="H704" s="23"/>
      <c r="I704" s="23"/>
      <c r="J704" s="23"/>
      <c r="K704" s="23"/>
    </row>
    <row r="705" spans="1:11">
      <c r="A705" s="37"/>
      <c r="B705" s="23"/>
      <c r="C705" s="84"/>
      <c r="D705" s="23"/>
      <c r="E705" s="23"/>
      <c r="F705" s="23"/>
      <c r="G705" s="23"/>
      <c r="H705" s="23"/>
      <c r="I705" s="23"/>
      <c r="J705" s="23"/>
      <c r="K705" s="23"/>
    </row>
    <row r="706" spans="1:11">
      <c r="A706" s="37"/>
      <c r="B706" s="23"/>
      <c r="C706" s="84"/>
      <c r="D706" s="23"/>
      <c r="E706" s="23"/>
      <c r="F706" s="23"/>
      <c r="G706" s="23"/>
      <c r="H706" s="23"/>
      <c r="I706" s="23"/>
      <c r="J706" s="23"/>
      <c r="K706" s="23"/>
    </row>
    <row r="707" spans="1:11">
      <c r="A707" s="37"/>
      <c r="B707" s="23"/>
      <c r="C707" s="84"/>
      <c r="D707" s="23"/>
      <c r="E707" s="23"/>
      <c r="F707" s="23"/>
      <c r="G707" s="23"/>
      <c r="H707" s="23"/>
      <c r="I707" s="23"/>
      <c r="J707" s="23"/>
      <c r="K707" s="23"/>
    </row>
    <row r="708" spans="1:11">
      <c r="A708" s="37"/>
      <c r="B708" s="23"/>
      <c r="C708" s="84"/>
      <c r="D708" s="23"/>
      <c r="E708" s="23"/>
      <c r="F708" s="23"/>
      <c r="G708" s="23"/>
      <c r="H708" s="23"/>
      <c r="I708" s="23"/>
      <c r="J708" s="23"/>
      <c r="K708" s="23"/>
    </row>
    <row r="709" spans="1:11">
      <c r="A709" s="37"/>
      <c r="B709" s="23"/>
      <c r="C709" s="84"/>
      <c r="D709" s="23"/>
      <c r="E709" s="23"/>
      <c r="F709" s="23"/>
      <c r="G709" s="23"/>
      <c r="H709" s="23"/>
      <c r="I709" s="23"/>
      <c r="J709" s="23"/>
      <c r="K709" s="23"/>
    </row>
    <row r="710" spans="1:11">
      <c r="A710" s="37"/>
      <c r="B710" s="23"/>
      <c r="C710" s="84"/>
      <c r="D710" s="23"/>
      <c r="E710" s="23"/>
      <c r="F710" s="23"/>
      <c r="G710" s="23"/>
      <c r="H710" s="23"/>
      <c r="I710" s="23"/>
      <c r="J710" s="23"/>
      <c r="K710" s="23"/>
    </row>
    <row r="711" spans="1:11">
      <c r="A711" s="37"/>
      <c r="B711" s="23"/>
      <c r="C711" s="84"/>
      <c r="D711" s="23"/>
      <c r="E711" s="23"/>
      <c r="F711" s="23"/>
      <c r="G711" s="23"/>
      <c r="H711" s="23"/>
      <c r="I711" s="23"/>
      <c r="J711" s="23"/>
      <c r="K711" s="23"/>
    </row>
    <row r="712" spans="1:11">
      <c r="A712" s="37"/>
      <c r="B712" s="23"/>
      <c r="C712" s="84"/>
      <c r="D712" s="23"/>
      <c r="E712" s="23"/>
      <c r="F712" s="23"/>
      <c r="G712" s="23"/>
      <c r="H712" s="23"/>
      <c r="I712" s="23"/>
      <c r="J712" s="23"/>
      <c r="K712" s="23"/>
    </row>
    <row r="713" spans="1:11">
      <c r="A713" s="37"/>
      <c r="B713" s="23"/>
      <c r="C713" s="84"/>
      <c r="D713" s="23"/>
      <c r="E713" s="23"/>
      <c r="F713" s="23"/>
      <c r="G713" s="23"/>
      <c r="H713" s="23"/>
      <c r="I713" s="23"/>
      <c r="J713" s="23"/>
      <c r="K713" s="23"/>
    </row>
    <row r="714" spans="1:11">
      <c r="A714" s="37"/>
      <c r="B714" s="23"/>
      <c r="C714" s="84"/>
      <c r="D714" s="23"/>
      <c r="E714" s="23"/>
      <c r="F714" s="23"/>
      <c r="G714" s="23"/>
      <c r="H714" s="23"/>
      <c r="I714" s="23"/>
      <c r="J714" s="23"/>
      <c r="K714" s="23"/>
    </row>
    <row r="715" spans="1:11">
      <c r="A715" s="37"/>
      <c r="B715" s="23"/>
      <c r="C715" s="84"/>
      <c r="D715" s="23"/>
      <c r="E715" s="23"/>
      <c r="F715" s="23"/>
      <c r="G715" s="23"/>
      <c r="H715" s="23"/>
      <c r="I715" s="23"/>
      <c r="J715" s="23"/>
      <c r="K715" s="23"/>
    </row>
    <row r="716" spans="1:11">
      <c r="A716" s="37"/>
      <c r="B716" s="23"/>
      <c r="C716" s="84"/>
      <c r="D716" s="23"/>
      <c r="E716" s="23"/>
      <c r="F716" s="23"/>
      <c r="G716" s="23"/>
      <c r="H716" s="23"/>
      <c r="I716" s="23"/>
      <c r="J716" s="23"/>
      <c r="K716" s="23"/>
    </row>
    <row r="717" spans="1:11">
      <c r="A717" s="37"/>
      <c r="B717" s="23"/>
      <c r="C717" s="84"/>
      <c r="D717" s="23"/>
      <c r="E717" s="23"/>
      <c r="F717" s="23"/>
      <c r="G717" s="23"/>
      <c r="H717" s="23"/>
      <c r="I717" s="23"/>
      <c r="J717" s="23"/>
      <c r="K717" s="23"/>
    </row>
    <row r="718" spans="1:11">
      <c r="A718" s="37"/>
      <c r="B718" s="23"/>
      <c r="C718" s="84"/>
      <c r="D718" s="23"/>
      <c r="E718" s="23"/>
      <c r="F718" s="23"/>
      <c r="G718" s="23"/>
      <c r="H718" s="23"/>
      <c r="I718" s="23"/>
      <c r="J718" s="23"/>
      <c r="K718" s="23"/>
    </row>
    <row r="719" spans="1:11">
      <c r="A719" s="37"/>
      <c r="B719" s="23"/>
      <c r="C719" s="84"/>
      <c r="D719" s="23"/>
      <c r="E719" s="23"/>
      <c r="F719" s="23"/>
      <c r="G719" s="23"/>
      <c r="H719" s="23"/>
      <c r="I719" s="23"/>
      <c r="J719" s="23"/>
      <c r="K719" s="23"/>
    </row>
    <row r="720" spans="1:11">
      <c r="A720" s="37"/>
      <c r="B720" s="23"/>
      <c r="C720" s="84"/>
      <c r="D720" s="23"/>
      <c r="E720" s="23"/>
      <c r="F720" s="23"/>
      <c r="G720" s="23"/>
      <c r="H720" s="23"/>
      <c r="I720" s="23"/>
      <c r="J720" s="23"/>
      <c r="K720" s="23"/>
    </row>
    <row r="721" spans="1:11">
      <c r="A721" s="37"/>
      <c r="B721" s="23"/>
      <c r="C721" s="84"/>
      <c r="D721" s="23"/>
      <c r="E721" s="23"/>
      <c r="F721" s="23"/>
      <c r="G721" s="23"/>
      <c r="H721" s="23"/>
      <c r="I721" s="23"/>
      <c r="J721" s="23"/>
      <c r="K721" s="23"/>
    </row>
    <row r="722" spans="1:11">
      <c r="A722" s="37"/>
      <c r="B722" s="23"/>
      <c r="C722" s="84"/>
      <c r="D722" s="23"/>
      <c r="E722" s="23"/>
      <c r="F722" s="23"/>
      <c r="G722" s="23"/>
      <c r="H722" s="23"/>
      <c r="I722" s="23"/>
      <c r="J722" s="23"/>
      <c r="K722" s="23"/>
    </row>
    <row r="723" spans="1:11">
      <c r="A723" s="37"/>
      <c r="B723" s="23"/>
      <c r="C723" s="84"/>
      <c r="D723" s="23"/>
      <c r="E723" s="23"/>
      <c r="F723" s="23"/>
      <c r="G723" s="23"/>
      <c r="H723" s="23"/>
      <c r="I723" s="23"/>
      <c r="J723" s="23"/>
      <c r="K723" s="23"/>
    </row>
    <row r="724" spans="1:11">
      <c r="A724" s="37"/>
      <c r="B724" s="23"/>
      <c r="C724" s="84"/>
      <c r="D724" s="23"/>
      <c r="E724" s="23"/>
      <c r="F724" s="23"/>
      <c r="G724" s="23"/>
      <c r="H724" s="23"/>
      <c r="I724" s="23"/>
      <c r="J724" s="23"/>
      <c r="K724" s="23"/>
    </row>
    <row r="725" spans="1:11">
      <c r="A725" s="37"/>
      <c r="B725" s="23"/>
      <c r="C725" s="84"/>
      <c r="D725" s="23"/>
      <c r="E725" s="23"/>
      <c r="F725" s="23"/>
      <c r="G725" s="23"/>
      <c r="H725" s="23"/>
      <c r="I725" s="23"/>
      <c r="J725" s="23"/>
      <c r="K725" s="23"/>
    </row>
    <row r="726" spans="1:11">
      <c r="A726" s="37"/>
      <c r="B726" s="23"/>
      <c r="C726" s="84"/>
      <c r="D726" s="23"/>
      <c r="E726" s="23"/>
      <c r="F726" s="23"/>
      <c r="G726" s="23"/>
      <c r="H726" s="23"/>
      <c r="I726" s="23"/>
      <c r="J726" s="23"/>
      <c r="K726" s="23"/>
    </row>
    <row r="727" spans="1:11">
      <c r="A727" s="37"/>
      <c r="B727" s="23"/>
      <c r="C727" s="84"/>
      <c r="D727" s="23"/>
      <c r="E727" s="23"/>
      <c r="F727" s="23"/>
      <c r="G727" s="23"/>
      <c r="H727" s="23"/>
      <c r="I727" s="23"/>
      <c r="J727" s="23"/>
      <c r="K727" s="23"/>
    </row>
    <row r="728" spans="1:11">
      <c r="A728" s="37"/>
      <c r="B728" s="23"/>
      <c r="C728" s="84"/>
      <c r="D728" s="23"/>
      <c r="E728" s="23"/>
      <c r="F728" s="23"/>
      <c r="G728" s="23"/>
      <c r="H728" s="23"/>
      <c r="I728" s="23"/>
      <c r="J728" s="23"/>
      <c r="K728" s="23"/>
    </row>
    <row r="729" spans="1:11">
      <c r="A729" s="37"/>
      <c r="B729" s="23"/>
      <c r="C729" s="84"/>
      <c r="D729" s="23"/>
      <c r="E729" s="23"/>
      <c r="F729" s="23"/>
      <c r="G729" s="23"/>
      <c r="H729" s="23"/>
      <c r="I729" s="23"/>
      <c r="J729" s="23"/>
      <c r="K729" s="23"/>
    </row>
    <row r="730" spans="1:11">
      <c r="A730" s="37"/>
      <c r="B730" s="23"/>
      <c r="C730" s="84"/>
      <c r="D730" s="23"/>
      <c r="E730" s="23"/>
      <c r="F730" s="23"/>
      <c r="G730" s="23"/>
      <c r="H730" s="23"/>
      <c r="I730" s="23"/>
      <c r="J730" s="23"/>
      <c r="K730" s="23"/>
    </row>
    <row r="731" spans="1:11">
      <c r="A731" s="37"/>
      <c r="B731" s="23"/>
      <c r="C731" s="84"/>
      <c r="D731" s="23"/>
      <c r="E731" s="23"/>
      <c r="F731" s="23"/>
      <c r="G731" s="23"/>
      <c r="H731" s="23"/>
      <c r="I731" s="23"/>
      <c r="J731" s="23"/>
      <c r="K731" s="23"/>
    </row>
    <row r="732" spans="1:11">
      <c r="A732" s="37"/>
      <c r="B732" s="23"/>
      <c r="C732" s="84"/>
      <c r="D732" s="23"/>
      <c r="E732" s="23"/>
      <c r="F732" s="23"/>
      <c r="G732" s="23"/>
      <c r="H732" s="23"/>
      <c r="I732" s="23"/>
      <c r="J732" s="23"/>
      <c r="K732" s="23"/>
    </row>
    <row r="733" spans="1:11">
      <c r="A733" s="37"/>
      <c r="B733" s="23"/>
      <c r="C733" s="84"/>
      <c r="D733" s="23"/>
      <c r="E733" s="23"/>
      <c r="F733" s="23"/>
      <c r="G733" s="23"/>
      <c r="H733" s="23"/>
      <c r="I733" s="23"/>
      <c r="J733" s="23"/>
      <c r="K733" s="23"/>
    </row>
    <row r="734" spans="1:11">
      <c r="A734" s="37"/>
      <c r="B734" s="23"/>
      <c r="C734" s="84"/>
      <c r="D734" s="23"/>
      <c r="E734" s="23"/>
      <c r="F734" s="23"/>
      <c r="G734" s="23"/>
      <c r="H734" s="23"/>
      <c r="I734" s="23"/>
      <c r="J734" s="23"/>
      <c r="K734" s="23"/>
    </row>
    <row r="735" spans="1:11">
      <c r="A735" s="37"/>
      <c r="B735" s="23"/>
      <c r="C735" s="84"/>
      <c r="D735" s="23"/>
      <c r="E735" s="23"/>
      <c r="F735" s="23"/>
      <c r="G735" s="23"/>
      <c r="H735" s="23"/>
      <c r="I735" s="23"/>
      <c r="J735" s="23"/>
      <c r="K735" s="23"/>
    </row>
    <row r="736" spans="1:11">
      <c r="A736" s="37"/>
      <c r="B736" s="23"/>
      <c r="C736" s="84"/>
      <c r="D736" s="23"/>
      <c r="E736" s="23"/>
      <c r="F736" s="23"/>
      <c r="G736" s="23"/>
      <c r="H736" s="23"/>
      <c r="I736" s="23"/>
      <c r="J736" s="23"/>
      <c r="K736" s="23"/>
    </row>
    <row r="737" spans="1:11">
      <c r="A737" s="37"/>
      <c r="B737" s="23"/>
      <c r="C737" s="84"/>
      <c r="D737" s="23"/>
      <c r="E737" s="23"/>
      <c r="F737" s="23"/>
      <c r="G737" s="23"/>
      <c r="H737" s="23"/>
      <c r="I737" s="23"/>
      <c r="J737" s="23"/>
      <c r="K737" s="23"/>
    </row>
    <row r="738" spans="1:11">
      <c r="A738" s="37"/>
      <c r="B738" s="23"/>
      <c r="C738" s="84"/>
      <c r="D738" s="23"/>
      <c r="E738" s="23"/>
      <c r="F738" s="23"/>
      <c r="G738" s="23"/>
      <c r="H738" s="23"/>
      <c r="I738" s="23"/>
      <c r="J738" s="23"/>
      <c r="K738" s="23"/>
    </row>
    <row r="739" spans="1:11">
      <c r="A739" s="37"/>
      <c r="B739" s="23"/>
      <c r="C739" s="84"/>
      <c r="D739" s="23"/>
      <c r="E739" s="23"/>
      <c r="F739" s="23"/>
      <c r="G739" s="23"/>
      <c r="H739" s="23"/>
      <c r="I739" s="23"/>
      <c r="J739" s="23"/>
      <c r="K739" s="23"/>
    </row>
    <row r="740" spans="1:11">
      <c r="A740" s="37"/>
      <c r="B740" s="23"/>
      <c r="C740" s="84"/>
      <c r="D740" s="23"/>
      <c r="E740" s="23"/>
      <c r="F740" s="23"/>
      <c r="G740" s="23"/>
      <c r="H740" s="23"/>
      <c r="I740" s="23"/>
      <c r="J740" s="23"/>
      <c r="K740" s="23"/>
    </row>
    <row r="741" spans="1:11">
      <c r="A741" s="37"/>
      <c r="B741" s="23"/>
      <c r="C741" s="84"/>
      <c r="D741" s="23"/>
      <c r="E741" s="23"/>
      <c r="F741" s="23"/>
      <c r="G741" s="23"/>
      <c r="H741" s="23"/>
      <c r="I741" s="23"/>
      <c r="J741" s="23"/>
      <c r="K741" s="23"/>
    </row>
    <row r="742" spans="1:11">
      <c r="A742" s="37"/>
      <c r="B742" s="23"/>
      <c r="C742" s="84"/>
      <c r="D742" s="23"/>
      <c r="E742" s="23"/>
      <c r="F742" s="23"/>
      <c r="G742" s="23"/>
      <c r="H742" s="23"/>
      <c r="I742" s="23"/>
      <c r="J742" s="23"/>
      <c r="K742" s="23"/>
    </row>
    <row r="743" spans="1:11">
      <c r="A743" s="37"/>
      <c r="B743" s="23"/>
      <c r="C743" s="84"/>
      <c r="D743" s="23"/>
      <c r="E743" s="23"/>
      <c r="F743" s="23"/>
      <c r="G743" s="23"/>
      <c r="H743" s="23"/>
      <c r="I743" s="23"/>
      <c r="J743" s="23"/>
      <c r="K743" s="23"/>
    </row>
    <row r="744" spans="1:11">
      <c r="A744" s="37"/>
      <c r="B744" s="23"/>
      <c r="C744" s="84"/>
      <c r="D744" s="23"/>
      <c r="E744" s="23"/>
      <c r="F744" s="23"/>
      <c r="G744" s="23"/>
      <c r="H744" s="23"/>
      <c r="I744" s="23"/>
      <c r="J744" s="23"/>
      <c r="K744" s="23"/>
    </row>
    <row r="745" spans="1:11">
      <c r="A745" s="37"/>
      <c r="B745" s="23"/>
      <c r="C745" s="84"/>
      <c r="D745" s="23"/>
      <c r="E745" s="23"/>
      <c r="F745" s="23"/>
      <c r="G745" s="23"/>
      <c r="H745" s="23"/>
      <c r="I745" s="23"/>
      <c r="J745" s="23"/>
      <c r="K745" s="23"/>
    </row>
    <row r="746" spans="1:11">
      <c r="A746" s="37"/>
      <c r="B746" s="23"/>
      <c r="C746" s="84"/>
      <c r="D746" s="23"/>
      <c r="E746" s="23"/>
      <c r="F746" s="23"/>
      <c r="G746" s="23"/>
      <c r="H746" s="23"/>
      <c r="I746" s="23"/>
      <c r="J746" s="23"/>
      <c r="K746" s="23"/>
    </row>
    <row r="747" spans="1:11">
      <c r="A747" s="37"/>
      <c r="B747" s="23"/>
      <c r="C747" s="84"/>
      <c r="D747" s="23"/>
      <c r="E747" s="23"/>
      <c r="F747" s="23"/>
      <c r="G747" s="23"/>
      <c r="H747" s="23"/>
      <c r="I747" s="23"/>
      <c r="J747" s="23"/>
      <c r="K747" s="23"/>
    </row>
    <row r="748" spans="1:11">
      <c r="A748" s="37"/>
      <c r="B748" s="23"/>
      <c r="C748" s="84"/>
      <c r="D748" s="23"/>
      <c r="E748" s="23"/>
      <c r="F748" s="23"/>
      <c r="G748" s="23"/>
      <c r="H748" s="23"/>
      <c r="I748" s="23"/>
      <c r="J748" s="23"/>
      <c r="K748" s="23"/>
    </row>
    <row r="749" spans="1:11">
      <c r="A749" s="37"/>
      <c r="B749" s="23"/>
      <c r="C749" s="84"/>
      <c r="D749" s="23"/>
      <c r="E749" s="23"/>
      <c r="F749" s="23"/>
      <c r="G749" s="23"/>
      <c r="H749" s="23"/>
      <c r="I749" s="23"/>
      <c r="J749" s="23"/>
      <c r="K749" s="23"/>
    </row>
    <row r="750" spans="1:11">
      <c r="A750" s="37"/>
      <c r="B750" s="23"/>
      <c r="C750" s="84"/>
      <c r="D750" s="23"/>
      <c r="E750" s="23"/>
      <c r="F750" s="23"/>
      <c r="G750" s="23"/>
      <c r="H750" s="23"/>
      <c r="I750" s="23"/>
      <c r="J750" s="23"/>
      <c r="K750" s="23"/>
    </row>
    <row r="751" spans="1:11">
      <c r="A751" s="37"/>
      <c r="B751" s="23"/>
      <c r="C751" s="84"/>
      <c r="D751" s="23"/>
      <c r="E751" s="23"/>
      <c r="F751" s="23"/>
      <c r="G751" s="23"/>
      <c r="H751" s="23"/>
      <c r="I751" s="23"/>
      <c r="J751" s="23"/>
      <c r="K751" s="23"/>
    </row>
    <row r="752" spans="1:11">
      <c r="A752" s="37"/>
      <c r="B752" s="23"/>
      <c r="C752" s="84"/>
      <c r="D752" s="23"/>
      <c r="E752" s="23"/>
      <c r="F752" s="23"/>
      <c r="G752" s="23"/>
      <c r="H752" s="23"/>
      <c r="I752" s="23"/>
      <c r="J752" s="23"/>
      <c r="K752" s="23"/>
    </row>
    <row r="753" spans="1:11">
      <c r="A753" s="37"/>
      <c r="B753" s="23"/>
      <c r="C753" s="84"/>
      <c r="D753" s="23"/>
      <c r="E753" s="23"/>
      <c r="F753" s="23"/>
      <c r="G753" s="23"/>
      <c r="H753" s="23"/>
      <c r="I753" s="23"/>
      <c r="J753" s="23"/>
      <c r="K753" s="23"/>
    </row>
    <row r="754" spans="1:11">
      <c r="A754" s="37"/>
      <c r="B754" s="23"/>
      <c r="C754" s="84"/>
      <c r="D754" s="23"/>
      <c r="E754" s="23"/>
      <c r="F754" s="23"/>
      <c r="G754" s="23"/>
      <c r="H754" s="23"/>
      <c r="I754" s="23"/>
      <c r="J754" s="23"/>
      <c r="K754" s="23"/>
    </row>
    <row r="755" spans="1:11">
      <c r="A755" s="37"/>
      <c r="B755" s="23"/>
      <c r="C755" s="84"/>
      <c r="D755" s="23"/>
      <c r="E755" s="23"/>
      <c r="F755" s="23"/>
      <c r="G755" s="23"/>
      <c r="H755" s="23"/>
      <c r="I755" s="23"/>
      <c r="J755" s="23"/>
      <c r="K755" s="23"/>
    </row>
    <row r="756" spans="1:11">
      <c r="A756" s="37"/>
      <c r="B756" s="23"/>
      <c r="C756" s="84"/>
      <c r="D756" s="23"/>
      <c r="E756" s="23"/>
      <c r="F756" s="23"/>
      <c r="G756" s="23"/>
      <c r="H756" s="23"/>
      <c r="I756" s="23"/>
      <c r="J756" s="23"/>
      <c r="K756" s="23"/>
    </row>
    <row r="757" spans="1:11">
      <c r="A757" s="37"/>
      <c r="B757" s="23"/>
      <c r="C757" s="84"/>
      <c r="D757" s="23"/>
      <c r="E757" s="23"/>
      <c r="F757" s="23"/>
      <c r="G757" s="23"/>
      <c r="H757" s="23"/>
      <c r="I757" s="23"/>
      <c r="J757" s="23"/>
      <c r="K757" s="23"/>
    </row>
    <row r="758" spans="1:11">
      <c r="A758" s="37"/>
      <c r="B758" s="23"/>
      <c r="C758" s="84"/>
      <c r="D758" s="23"/>
      <c r="E758" s="23"/>
      <c r="F758" s="23"/>
      <c r="G758" s="23"/>
      <c r="H758" s="23"/>
      <c r="I758" s="23"/>
      <c r="J758" s="23"/>
      <c r="K758" s="23"/>
    </row>
    <row r="759" spans="1:11">
      <c r="A759" s="37"/>
      <c r="B759" s="23"/>
      <c r="C759" s="84"/>
      <c r="D759" s="23"/>
      <c r="E759" s="23"/>
      <c r="F759" s="23"/>
      <c r="G759" s="23"/>
      <c r="H759" s="23"/>
      <c r="I759" s="23"/>
      <c r="J759" s="23"/>
      <c r="K759" s="23"/>
    </row>
    <row r="760" spans="1:11">
      <c r="A760" s="37"/>
      <c r="B760" s="23"/>
      <c r="C760" s="84"/>
      <c r="D760" s="23"/>
      <c r="E760" s="23"/>
      <c r="F760" s="23"/>
      <c r="G760" s="23"/>
      <c r="H760" s="23"/>
      <c r="I760" s="23"/>
      <c r="J760" s="23"/>
      <c r="K760" s="23"/>
    </row>
    <row r="761" spans="1:11">
      <c r="A761" s="37"/>
      <c r="B761" s="23"/>
      <c r="C761" s="84"/>
      <c r="D761" s="23"/>
      <c r="E761" s="23"/>
      <c r="F761" s="23"/>
      <c r="G761" s="23"/>
      <c r="H761" s="23"/>
      <c r="I761" s="23"/>
      <c r="J761" s="23"/>
      <c r="K761" s="23"/>
    </row>
    <row r="762" spans="1:11">
      <c r="A762" s="37"/>
      <c r="B762" s="23"/>
      <c r="C762" s="84"/>
      <c r="D762" s="23"/>
      <c r="E762" s="23"/>
      <c r="F762" s="23"/>
      <c r="G762" s="23"/>
      <c r="H762" s="23"/>
      <c r="I762" s="23"/>
      <c r="J762" s="23"/>
      <c r="K762" s="23"/>
    </row>
    <row r="763" spans="1:11">
      <c r="A763" s="37"/>
      <c r="B763" s="23"/>
      <c r="C763" s="84"/>
      <c r="D763" s="23"/>
      <c r="E763" s="23"/>
      <c r="F763" s="23"/>
      <c r="G763" s="23"/>
      <c r="H763" s="23"/>
      <c r="I763" s="23"/>
      <c r="J763" s="23"/>
      <c r="K763" s="23"/>
    </row>
    <row r="764" spans="1:11">
      <c r="A764" s="37"/>
      <c r="B764" s="23"/>
      <c r="C764" s="84"/>
      <c r="D764" s="23"/>
      <c r="E764" s="23"/>
      <c r="F764" s="23"/>
      <c r="G764" s="23"/>
      <c r="H764" s="23"/>
      <c r="I764" s="23"/>
      <c r="J764" s="23"/>
      <c r="K764" s="23"/>
    </row>
    <row r="765" spans="1:11">
      <c r="A765" s="37"/>
      <c r="B765" s="23"/>
      <c r="C765" s="84"/>
      <c r="D765" s="23"/>
      <c r="E765" s="23"/>
      <c r="F765" s="23"/>
      <c r="G765" s="23"/>
      <c r="H765" s="23"/>
      <c r="I765" s="23"/>
      <c r="J765" s="23"/>
      <c r="K765" s="23"/>
    </row>
    <row r="766" spans="1:11">
      <c r="A766" s="37"/>
      <c r="B766" s="23"/>
      <c r="C766" s="84"/>
      <c r="D766" s="23"/>
      <c r="E766" s="23"/>
      <c r="F766" s="23"/>
      <c r="G766" s="23"/>
      <c r="H766" s="23"/>
      <c r="I766" s="23"/>
      <c r="J766" s="23"/>
      <c r="K766" s="23"/>
    </row>
    <row r="767" spans="1:11">
      <c r="A767" s="37"/>
      <c r="B767" s="23"/>
      <c r="C767" s="84"/>
      <c r="D767" s="23"/>
      <c r="E767" s="23"/>
      <c r="F767" s="23"/>
      <c r="G767" s="23"/>
      <c r="H767" s="23"/>
      <c r="I767" s="23"/>
      <c r="J767" s="23"/>
      <c r="K767" s="23"/>
    </row>
    <row r="768" spans="1:11">
      <c r="A768" s="37"/>
      <c r="B768" s="23"/>
      <c r="C768" s="84"/>
      <c r="D768" s="23"/>
      <c r="E768" s="23"/>
      <c r="F768" s="23"/>
      <c r="G768" s="23"/>
      <c r="H768" s="23"/>
      <c r="I768" s="23"/>
      <c r="J768" s="23"/>
      <c r="K768" s="23"/>
    </row>
    <row r="769" spans="1:11">
      <c r="A769" s="37"/>
      <c r="B769" s="23"/>
      <c r="C769" s="84"/>
      <c r="D769" s="23"/>
      <c r="E769" s="23"/>
      <c r="F769" s="23"/>
      <c r="G769" s="23"/>
      <c r="H769" s="23"/>
      <c r="I769" s="23"/>
      <c r="J769" s="23"/>
      <c r="K769" s="23"/>
    </row>
    <row r="770" spans="1:11">
      <c r="A770" s="37"/>
      <c r="B770" s="23"/>
      <c r="C770" s="84"/>
      <c r="D770" s="23"/>
      <c r="E770" s="23"/>
      <c r="F770" s="23"/>
      <c r="G770" s="23"/>
      <c r="H770" s="23"/>
      <c r="I770" s="23"/>
      <c r="J770" s="23"/>
      <c r="K770" s="23"/>
    </row>
    <row r="771" spans="1:11">
      <c r="A771" s="37"/>
      <c r="B771" s="23"/>
      <c r="C771" s="84"/>
      <c r="D771" s="23"/>
      <c r="E771" s="23"/>
      <c r="F771" s="23"/>
      <c r="G771" s="23"/>
      <c r="H771" s="23"/>
      <c r="I771" s="23"/>
      <c r="J771" s="23"/>
      <c r="K771" s="23"/>
    </row>
    <row r="772" spans="1:11">
      <c r="A772" s="37"/>
      <c r="B772" s="23"/>
      <c r="C772" s="84"/>
      <c r="D772" s="23"/>
      <c r="E772" s="23"/>
      <c r="F772" s="23"/>
      <c r="G772" s="23"/>
      <c r="H772" s="23"/>
      <c r="I772" s="23"/>
      <c r="J772" s="23"/>
      <c r="K772" s="23"/>
    </row>
    <row r="773" spans="1:11">
      <c r="A773" s="37"/>
      <c r="B773" s="23"/>
      <c r="C773" s="84"/>
      <c r="D773" s="23"/>
      <c r="E773" s="23"/>
      <c r="F773" s="23"/>
      <c r="G773" s="23"/>
      <c r="H773" s="23"/>
      <c r="I773" s="23"/>
      <c r="J773" s="23"/>
      <c r="K773" s="23"/>
    </row>
    <row r="774" spans="1:11">
      <c r="A774" s="37"/>
      <c r="B774" s="23"/>
      <c r="C774" s="84"/>
      <c r="D774" s="23"/>
      <c r="E774" s="23"/>
      <c r="F774" s="23"/>
      <c r="G774" s="23"/>
      <c r="H774" s="23"/>
      <c r="I774" s="23"/>
      <c r="J774" s="23"/>
      <c r="K774" s="23"/>
    </row>
    <row r="775" spans="1:11">
      <c r="A775" s="37"/>
      <c r="B775" s="23"/>
      <c r="C775" s="84"/>
      <c r="D775" s="23"/>
      <c r="E775" s="23"/>
      <c r="F775" s="23"/>
      <c r="G775" s="23"/>
      <c r="H775" s="23"/>
      <c r="I775" s="23"/>
      <c r="J775" s="23"/>
      <c r="K775" s="23"/>
    </row>
    <row r="776" spans="1:11">
      <c r="A776" s="37"/>
      <c r="B776" s="23"/>
      <c r="C776" s="84"/>
      <c r="D776" s="23"/>
      <c r="E776" s="23"/>
      <c r="F776" s="23"/>
      <c r="G776" s="23"/>
      <c r="H776" s="23"/>
      <c r="I776" s="23"/>
      <c r="J776" s="23"/>
      <c r="K776" s="23"/>
    </row>
    <row r="777" spans="1:11">
      <c r="A777" s="37"/>
      <c r="B777" s="23"/>
      <c r="C777" s="84"/>
      <c r="D777" s="23"/>
      <c r="E777" s="23"/>
      <c r="F777" s="23"/>
      <c r="G777" s="23"/>
      <c r="H777" s="23"/>
      <c r="I777" s="23"/>
      <c r="J777" s="23"/>
      <c r="K777" s="23"/>
    </row>
    <row r="778" spans="1:11">
      <c r="A778" s="37"/>
      <c r="B778" s="23"/>
      <c r="C778" s="84"/>
      <c r="D778" s="23"/>
      <c r="E778" s="23"/>
      <c r="F778" s="23"/>
      <c r="G778" s="23"/>
      <c r="H778" s="23"/>
      <c r="I778" s="23"/>
      <c r="J778" s="23"/>
      <c r="K778" s="23"/>
    </row>
    <row r="779" spans="1:11">
      <c r="A779" s="37"/>
      <c r="B779" s="23"/>
      <c r="C779" s="84"/>
      <c r="D779" s="23"/>
      <c r="E779" s="23"/>
      <c r="F779" s="23"/>
      <c r="G779" s="23"/>
      <c r="H779" s="23"/>
      <c r="I779" s="23"/>
      <c r="J779" s="23"/>
      <c r="K779" s="23"/>
    </row>
    <row r="780" spans="1:11">
      <c r="A780" s="37"/>
      <c r="B780" s="23"/>
      <c r="C780" s="84"/>
      <c r="D780" s="23"/>
      <c r="E780" s="23"/>
      <c r="F780" s="23"/>
      <c r="G780" s="23"/>
      <c r="H780" s="23"/>
      <c r="I780" s="23"/>
      <c r="J780" s="23"/>
      <c r="K780" s="23"/>
    </row>
    <row r="781" spans="1:11">
      <c r="A781" s="37"/>
      <c r="B781" s="23"/>
      <c r="C781" s="84"/>
      <c r="D781" s="23"/>
      <c r="E781" s="23"/>
      <c r="F781" s="23"/>
      <c r="G781" s="23"/>
      <c r="H781" s="23"/>
      <c r="I781" s="23"/>
      <c r="J781" s="23"/>
      <c r="K781" s="23"/>
    </row>
    <row r="782" spans="1:11">
      <c r="A782" s="37"/>
      <c r="B782" s="23"/>
      <c r="C782" s="84"/>
      <c r="D782" s="23"/>
      <c r="E782" s="23"/>
      <c r="F782" s="23"/>
      <c r="G782" s="23"/>
      <c r="H782" s="23"/>
      <c r="I782" s="23"/>
      <c r="J782" s="23"/>
      <c r="K782" s="23"/>
    </row>
    <row r="783" spans="1:11">
      <c r="A783" s="37"/>
      <c r="B783" s="23"/>
      <c r="C783" s="84"/>
      <c r="D783" s="23"/>
      <c r="E783" s="23"/>
      <c r="F783" s="23"/>
      <c r="G783" s="23"/>
      <c r="H783" s="23"/>
      <c r="I783" s="23"/>
      <c r="J783" s="23"/>
      <c r="K783" s="23"/>
    </row>
    <row r="784" spans="1:11">
      <c r="A784" s="37"/>
      <c r="B784" s="23"/>
      <c r="C784" s="84"/>
      <c r="D784" s="23"/>
      <c r="E784" s="23"/>
      <c r="F784" s="23"/>
      <c r="G784" s="23"/>
      <c r="H784" s="23"/>
      <c r="I784" s="23"/>
      <c r="J784" s="23"/>
      <c r="K784" s="23"/>
    </row>
    <row r="785" spans="1:11">
      <c r="A785" s="37"/>
      <c r="B785" s="23"/>
      <c r="C785" s="84"/>
      <c r="D785" s="23"/>
      <c r="E785" s="23"/>
      <c r="F785" s="23"/>
      <c r="G785" s="23"/>
      <c r="H785" s="23"/>
      <c r="I785" s="23"/>
      <c r="J785" s="23"/>
      <c r="K785" s="23"/>
    </row>
    <row r="786" spans="1:11">
      <c r="A786" s="37"/>
      <c r="B786" s="23"/>
      <c r="C786" s="84"/>
      <c r="D786" s="23"/>
      <c r="E786" s="23"/>
      <c r="F786" s="23"/>
      <c r="G786" s="23"/>
      <c r="H786" s="23"/>
      <c r="I786" s="23"/>
      <c r="J786" s="23"/>
      <c r="K786" s="23"/>
    </row>
    <row r="787" spans="1:11">
      <c r="A787" s="37"/>
      <c r="B787" s="23"/>
      <c r="C787" s="84"/>
      <c r="D787" s="23"/>
      <c r="E787" s="23"/>
      <c r="F787" s="23"/>
      <c r="G787" s="23"/>
      <c r="H787" s="23"/>
      <c r="I787" s="23"/>
      <c r="J787" s="23"/>
      <c r="K787" s="23"/>
    </row>
    <row r="788" spans="1:11">
      <c r="A788" s="37"/>
      <c r="B788" s="23"/>
      <c r="C788" s="84"/>
      <c r="D788" s="23"/>
      <c r="E788" s="23"/>
      <c r="F788" s="23"/>
      <c r="G788" s="23"/>
      <c r="H788" s="23"/>
      <c r="I788" s="23"/>
      <c r="J788" s="23"/>
      <c r="K788" s="23"/>
    </row>
    <row r="789" spans="1:11">
      <c r="A789" s="37"/>
      <c r="B789" s="23"/>
      <c r="C789" s="84"/>
      <c r="D789" s="23"/>
      <c r="E789" s="23"/>
      <c r="F789" s="23"/>
      <c r="G789" s="23"/>
      <c r="H789" s="23"/>
      <c r="I789" s="23"/>
      <c r="J789" s="23"/>
      <c r="K789" s="23"/>
    </row>
    <row r="790" spans="1:11">
      <c r="A790" s="37"/>
      <c r="B790" s="23"/>
      <c r="C790" s="84"/>
      <c r="D790" s="23"/>
      <c r="E790" s="23"/>
      <c r="F790" s="23"/>
      <c r="G790" s="23"/>
      <c r="H790" s="23"/>
      <c r="I790" s="23"/>
      <c r="J790" s="23"/>
      <c r="K790" s="23"/>
    </row>
    <row r="791" spans="1:11">
      <c r="A791" s="37"/>
      <c r="B791" s="23"/>
      <c r="C791" s="84"/>
      <c r="D791" s="23"/>
      <c r="E791" s="23"/>
      <c r="F791" s="23"/>
      <c r="G791" s="23"/>
      <c r="H791" s="23"/>
      <c r="I791" s="23"/>
      <c r="J791" s="23"/>
      <c r="K791" s="23"/>
    </row>
    <row r="792" spans="1:11">
      <c r="A792" s="37"/>
      <c r="B792" s="23"/>
      <c r="C792" s="84"/>
      <c r="D792" s="23"/>
      <c r="E792" s="23"/>
      <c r="F792" s="23"/>
      <c r="G792" s="23"/>
      <c r="H792" s="23"/>
      <c r="I792" s="23"/>
      <c r="J792" s="23"/>
      <c r="K792" s="23"/>
    </row>
    <row r="793" spans="1:11">
      <c r="A793" s="37"/>
      <c r="B793" s="23"/>
      <c r="C793" s="84"/>
      <c r="D793" s="23"/>
      <c r="E793" s="23"/>
      <c r="F793" s="23"/>
      <c r="G793" s="23"/>
      <c r="H793" s="23"/>
      <c r="I793" s="23"/>
      <c r="J793" s="23"/>
      <c r="K793" s="23"/>
    </row>
    <row r="794" spans="1:11">
      <c r="A794" s="37"/>
      <c r="B794" s="23"/>
      <c r="C794" s="84"/>
      <c r="D794" s="23"/>
      <c r="E794" s="23"/>
      <c r="F794" s="23"/>
      <c r="G794" s="23"/>
      <c r="H794" s="23"/>
      <c r="I794" s="23"/>
      <c r="J794" s="23"/>
      <c r="K794" s="23"/>
    </row>
    <row r="795" spans="1:11">
      <c r="A795" s="37"/>
      <c r="B795" s="23"/>
      <c r="C795" s="84"/>
      <c r="D795" s="23"/>
      <c r="E795" s="23"/>
      <c r="F795" s="23"/>
      <c r="G795" s="23"/>
      <c r="H795" s="23"/>
      <c r="I795" s="23"/>
      <c r="J795" s="23"/>
      <c r="K795" s="23"/>
    </row>
    <row r="796" spans="1:11">
      <c r="A796" s="37"/>
      <c r="B796" s="23"/>
      <c r="C796" s="84"/>
      <c r="D796" s="23"/>
      <c r="E796" s="23"/>
      <c r="F796" s="23"/>
      <c r="G796" s="23"/>
      <c r="H796" s="23"/>
      <c r="I796" s="23"/>
      <c r="J796" s="23"/>
      <c r="K796" s="23"/>
    </row>
    <row r="797" spans="1:11">
      <c r="A797" s="37"/>
      <c r="B797" s="23"/>
      <c r="C797" s="84"/>
      <c r="D797" s="23"/>
      <c r="E797" s="23"/>
      <c r="F797" s="23"/>
      <c r="G797" s="23"/>
      <c r="H797" s="23"/>
      <c r="I797" s="23"/>
      <c r="J797" s="23"/>
      <c r="K797" s="23"/>
    </row>
    <row r="798" spans="1:11">
      <c r="A798" s="37"/>
      <c r="B798" s="23"/>
      <c r="C798" s="84"/>
      <c r="D798" s="23"/>
      <c r="E798" s="23"/>
      <c r="F798" s="23"/>
      <c r="G798" s="23"/>
      <c r="H798" s="23"/>
      <c r="I798" s="23"/>
      <c r="J798" s="23"/>
      <c r="K798" s="23"/>
    </row>
    <row r="799" spans="1:11">
      <c r="A799" s="37"/>
      <c r="B799" s="23"/>
      <c r="C799" s="84"/>
      <c r="D799" s="23"/>
      <c r="E799" s="23"/>
      <c r="F799" s="23"/>
      <c r="G799" s="23"/>
      <c r="H799" s="23"/>
      <c r="I799" s="23"/>
      <c r="J799" s="23"/>
      <c r="K799" s="23"/>
    </row>
    <row r="800" spans="1:11">
      <c r="A800" s="37"/>
      <c r="B800" s="23"/>
      <c r="C800" s="84"/>
      <c r="D800" s="23"/>
      <c r="E800" s="23"/>
      <c r="F800" s="23"/>
      <c r="G800" s="23"/>
      <c r="H800" s="23"/>
      <c r="I800" s="23"/>
      <c r="J800" s="23"/>
      <c r="K800" s="23"/>
    </row>
    <row r="801" spans="1:11">
      <c r="A801" s="37"/>
      <c r="B801" s="23"/>
      <c r="C801" s="84"/>
      <c r="D801" s="23"/>
      <c r="E801" s="23"/>
      <c r="F801" s="23"/>
      <c r="G801" s="23"/>
      <c r="H801" s="23"/>
      <c r="I801" s="23"/>
      <c r="J801" s="23"/>
      <c r="K801" s="23"/>
    </row>
    <row r="802" spans="1:11">
      <c r="A802" s="37"/>
      <c r="B802" s="23"/>
      <c r="C802" s="84"/>
      <c r="D802" s="23"/>
      <c r="E802" s="23"/>
      <c r="F802" s="23"/>
      <c r="G802" s="23"/>
      <c r="H802" s="23"/>
      <c r="I802" s="23"/>
      <c r="J802" s="23"/>
      <c r="K802" s="23"/>
    </row>
    <row r="803" spans="1:11">
      <c r="A803" s="37"/>
      <c r="B803" s="23"/>
      <c r="C803" s="84"/>
      <c r="D803" s="23"/>
      <c r="E803" s="23"/>
      <c r="F803" s="23"/>
      <c r="G803" s="23"/>
      <c r="H803" s="23"/>
      <c r="I803" s="23"/>
      <c r="J803" s="23"/>
      <c r="K803" s="23"/>
    </row>
    <row r="804" spans="1:11">
      <c r="A804" s="37"/>
      <c r="B804" s="23"/>
      <c r="C804" s="84"/>
      <c r="D804" s="23"/>
      <c r="E804" s="23"/>
      <c r="F804" s="23"/>
      <c r="G804" s="23"/>
      <c r="H804" s="23"/>
      <c r="I804" s="23"/>
      <c r="J804" s="23"/>
      <c r="K804" s="23"/>
    </row>
    <row r="805" spans="1:11">
      <c r="A805" s="37"/>
      <c r="B805" s="23"/>
      <c r="C805" s="84"/>
      <c r="D805" s="23"/>
      <c r="E805" s="23"/>
      <c r="F805" s="23"/>
      <c r="G805" s="23"/>
      <c r="H805" s="23"/>
      <c r="I805" s="23"/>
      <c r="J805" s="23"/>
      <c r="K805" s="23"/>
    </row>
    <row r="806" spans="1:11">
      <c r="A806" s="37"/>
      <c r="B806" s="23"/>
      <c r="C806" s="84"/>
      <c r="D806" s="23"/>
      <c r="E806" s="23"/>
      <c r="F806" s="23"/>
      <c r="G806" s="23"/>
      <c r="H806" s="23"/>
      <c r="I806" s="23"/>
      <c r="J806" s="23"/>
      <c r="K806" s="23"/>
    </row>
    <row r="807" spans="1:11">
      <c r="A807" s="37"/>
      <c r="B807" s="23"/>
      <c r="C807" s="84"/>
      <c r="D807" s="23"/>
      <c r="E807" s="23"/>
      <c r="F807" s="23"/>
      <c r="G807" s="23"/>
      <c r="H807" s="23"/>
      <c r="I807" s="23"/>
      <c r="J807" s="23"/>
      <c r="K807" s="23"/>
    </row>
    <row r="808" spans="1:11">
      <c r="A808" s="37"/>
      <c r="B808" s="23"/>
      <c r="C808" s="84"/>
      <c r="D808" s="23"/>
      <c r="E808" s="23"/>
      <c r="F808" s="23"/>
      <c r="G808" s="23"/>
      <c r="H808" s="23"/>
      <c r="I808" s="23"/>
      <c r="J808" s="23"/>
      <c r="K808" s="23"/>
    </row>
    <row r="809" spans="1:11">
      <c r="A809" s="37"/>
      <c r="B809" s="23"/>
      <c r="C809" s="84"/>
      <c r="D809" s="23"/>
      <c r="E809" s="23"/>
      <c r="F809" s="23"/>
      <c r="G809" s="23"/>
      <c r="H809" s="23"/>
      <c r="I809" s="23"/>
      <c r="J809" s="23"/>
      <c r="K809" s="23"/>
    </row>
    <row r="810" spans="1:11">
      <c r="A810" s="37"/>
      <c r="B810" s="23"/>
      <c r="C810" s="84"/>
      <c r="D810" s="23"/>
      <c r="E810" s="23"/>
      <c r="F810" s="23"/>
      <c r="G810" s="23"/>
      <c r="H810" s="23"/>
      <c r="I810" s="23"/>
      <c r="J810" s="23"/>
      <c r="K810" s="23"/>
    </row>
    <row r="811" spans="1:11">
      <c r="A811" s="37"/>
      <c r="B811" s="23"/>
      <c r="C811" s="84"/>
      <c r="D811" s="23"/>
      <c r="E811" s="23"/>
      <c r="F811" s="23"/>
      <c r="G811" s="23"/>
      <c r="H811" s="23"/>
      <c r="I811" s="23"/>
      <c r="J811" s="23"/>
      <c r="K811" s="23"/>
    </row>
    <row r="812" spans="1:11">
      <c r="A812" s="37"/>
      <c r="B812" s="23"/>
      <c r="C812" s="84"/>
      <c r="D812" s="23"/>
      <c r="E812" s="23"/>
      <c r="F812" s="23"/>
      <c r="G812" s="23"/>
      <c r="H812" s="23"/>
      <c r="I812" s="23"/>
      <c r="J812" s="23"/>
      <c r="K812" s="23"/>
    </row>
    <row r="813" spans="1:11">
      <c r="A813" s="37"/>
      <c r="B813" s="23"/>
      <c r="C813" s="84"/>
      <c r="D813" s="23"/>
      <c r="E813" s="23"/>
      <c r="F813" s="23"/>
      <c r="G813" s="23"/>
      <c r="H813" s="23"/>
      <c r="I813" s="23"/>
      <c r="J813" s="23"/>
      <c r="K813" s="23"/>
    </row>
    <row r="814" spans="1:11">
      <c r="A814" s="37"/>
      <c r="B814" s="23"/>
      <c r="C814" s="84"/>
      <c r="D814" s="23"/>
      <c r="E814" s="23"/>
      <c r="F814" s="23"/>
      <c r="G814" s="23"/>
      <c r="H814" s="23"/>
      <c r="I814" s="23"/>
      <c r="J814" s="23"/>
      <c r="K814" s="23"/>
    </row>
    <row r="815" spans="1:11">
      <c r="A815" s="37"/>
      <c r="B815" s="23"/>
      <c r="C815" s="84"/>
      <c r="D815" s="23"/>
      <c r="E815" s="23"/>
      <c r="F815" s="23"/>
      <c r="G815" s="23"/>
      <c r="H815" s="23"/>
      <c r="I815" s="23"/>
      <c r="J815" s="23"/>
      <c r="K815" s="23"/>
    </row>
    <row r="816" spans="1:11">
      <c r="A816" s="37"/>
      <c r="B816" s="23"/>
      <c r="C816" s="84"/>
      <c r="D816" s="23"/>
      <c r="E816" s="23"/>
      <c r="F816" s="23"/>
      <c r="G816" s="23"/>
      <c r="H816" s="23"/>
      <c r="I816" s="23"/>
      <c r="J816" s="23"/>
      <c r="K816" s="23"/>
    </row>
    <row r="817" spans="1:11">
      <c r="A817" s="37"/>
      <c r="B817" s="23"/>
      <c r="C817" s="84"/>
      <c r="D817" s="23"/>
      <c r="E817" s="23"/>
      <c r="F817" s="23"/>
      <c r="G817" s="23"/>
      <c r="H817" s="23"/>
      <c r="I817" s="23"/>
      <c r="J817" s="23"/>
      <c r="K817" s="23"/>
    </row>
    <row r="818" spans="1:11">
      <c r="A818" s="37"/>
      <c r="B818" s="23"/>
      <c r="C818" s="84"/>
      <c r="D818" s="23"/>
      <c r="E818" s="23"/>
      <c r="F818" s="23"/>
      <c r="G818" s="23"/>
      <c r="H818" s="23"/>
      <c r="I818" s="23"/>
      <c r="J818" s="23"/>
      <c r="K818" s="23"/>
    </row>
    <row r="819" spans="1:11">
      <c r="A819" s="37"/>
      <c r="B819" s="23"/>
      <c r="C819" s="84"/>
      <c r="D819" s="23"/>
      <c r="E819" s="23"/>
      <c r="F819" s="23"/>
      <c r="G819" s="23"/>
      <c r="H819" s="23"/>
      <c r="I819" s="23"/>
      <c r="J819" s="23"/>
      <c r="K819" s="23"/>
    </row>
    <row r="820" spans="1:11">
      <c r="A820" s="37"/>
      <c r="B820" s="23"/>
      <c r="C820" s="84"/>
      <c r="D820" s="23"/>
      <c r="E820" s="23"/>
      <c r="F820" s="23"/>
      <c r="G820" s="23"/>
      <c r="H820" s="23"/>
      <c r="I820" s="23"/>
      <c r="J820" s="23"/>
      <c r="K820" s="23"/>
    </row>
    <row r="821" spans="1:11">
      <c r="A821" s="37"/>
      <c r="B821" s="23"/>
      <c r="C821" s="84"/>
      <c r="D821" s="23"/>
      <c r="E821" s="23"/>
      <c r="F821" s="23"/>
      <c r="G821" s="23"/>
      <c r="H821" s="23"/>
      <c r="I821" s="23"/>
      <c r="J821" s="23"/>
      <c r="K821" s="23"/>
    </row>
    <row r="822" spans="1:11">
      <c r="A822" s="37"/>
      <c r="B822" s="23"/>
      <c r="C822" s="84"/>
      <c r="D822" s="23"/>
      <c r="E822" s="23"/>
      <c r="F822" s="23"/>
      <c r="G822" s="23"/>
      <c r="H822" s="23"/>
      <c r="I822" s="23"/>
      <c r="J822" s="23"/>
      <c r="K822" s="23"/>
    </row>
    <row r="823" spans="1:11">
      <c r="A823" s="37"/>
      <c r="B823" s="23"/>
      <c r="C823" s="84"/>
      <c r="D823" s="23"/>
      <c r="E823" s="23"/>
      <c r="F823" s="23"/>
      <c r="G823" s="23"/>
      <c r="H823" s="23"/>
      <c r="I823" s="23"/>
      <c r="J823" s="23"/>
      <c r="K823" s="23"/>
    </row>
    <row r="824" spans="1:11">
      <c r="A824" s="37"/>
      <c r="B824" s="23"/>
      <c r="C824" s="84"/>
      <c r="D824" s="23"/>
      <c r="E824" s="23"/>
      <c r="F824" s="23"/>
      <c r="G824" s="23"/>
      <c r="H824" s="23"/>
      <c r="I824" s="23"/>
      <c r="J824" s="23"/>
      <c r="K824" s="23"/>
    </row>
    <row r="825" spans="1:11">
      <c r="A825" s="37"/>
      <c r="B825" s="23"/>
      <c r="C825" s="84"/>
      <c r="D825" s="23"/>
      <c r="E825" s="23"/>
      <c r="F825" s="23"/>
      <c r="G825" s="23"/>
      <c r="H825" s="23"/>
      <c r="I825" s="23"/>
      <c r="J825" s="23"/>
      <c r="K825" s="23"/>
    </row>
    <row r="826" spans="1:11">
      <c r="A826" s="37"/>
      <c r="B826" s="23"/>
      <c r="C826" s="84"/>
      <c r="D826" s="23"/>
      <c r="E826" s="23"/>
      <c r="F826" s="23"/>
      <c r="G826" s="23"/>
      <c r="H826" s="23"/>
      <c r="I826" s="23"/>
      <c r="J826" s="23"/>
      <c r="K826" s="23"/>
    </row>
    <row r="827" spans="1:11">
      <c r="A827" s="37"/>
      <c r="B827" s="23"/>
      <c r="C827" s="84"/>
      <c r="D827" s="23"/>
      <c r="E827" s="23"/>
      <c r="F827" s="23"/>
      <c r="G827" s="23"/>
      <c r="H827" s="23"/>
      <c r="I827" s="23"/>
      <c r="J827" s="23"/>
      <c r="K827" s="23"/>
    </row>
    <row r="828" spans="1:11">
      <c r="A828" s="37"/>
      <c r="B828" s="23"/>
      <c r="C828" s="84"/>
      <c r="D828" s="23"/>
      <c r="E828" s="23"/>
      <c r="F828" s="23"/>
      <c r="G828" s="23"/>
      <c r="H828" s="23"/>
      <c r="I828" s="23"/>
      <c r="J828" s="23"/>
      <c r="K828" s="23"/>
    </row>
    <row r="829" spans="1:11">
      <c r="A829" s="37"/>
      <c r="B829" s="23"/>
      <c r="C829" s="84"/>
      <c r="D829" s="23"/>
      <c r="E829" s="23"/>
      <c r="F829" s="23"/>
      <c r="G829" s="23"/>
      <c r="H829" s="23"/>
      <c r="I829" s="23"/>
      <c r="J829" s="23"/>
      <c r="K829" s="23"/>
    </row>
    <row r="830" spans="1:11">
      <c r="A830" s="37"/>
      <c r="B830" s="23"/>
      <c r="C830" s="84"/>
      <c r="D830" s="23"/>
      <c r="E830" s="23"/>
      <c r="F830" s="23"/>
      <c r="G830" s="23"/>
      <c r="H830" s="23"/>
      <c r="I830" s="23"/>
      <c r="J830" s="23"/>
      <c r="K830" s="23"/>
    </row>
    <row r="831" spans="1:11">
      <c r="A831" s="37"/>
      <c r="B831" s="23"/>
      <c r="C831" s="84"/>
      <c r="D831" s="23"/>
      <c r="E831" s="23"/>
      <c r="F831" s="23"/>
      <c r="G831" s="23"/>
      <c r="H831" s="23"/>
      <c r="I831" s="23"/>
      <c r="J831" s="23"/>
      <c r="K831" s="23"/>
    </row>
    <row r="832" spans="1:11">
      <c r="A832" s="37"/>
      <c r="B832" s="23"/>
      <c r="C832" s="84"/>
      <c r="D832" s="23"/>
      <c r="E832" s="23"/>
      <c r="F832" s="23"/>
      <c r="G832" s="23"/>
      <c r="H832" s="23"/>
      <c r="I832" s="23"/>
      <c r="J832" s="23"/>
      <c r="K832" s="23"/>
    </row>
    <row r="833" spans="1:11">
      <c r="A833" s="37"/>
      <c r="B833" s="23"/>
      <c r="C833" s="84"/>
      <c r="D833" s="23"/>
      <c r="E833" s="23"/>
      <c r="F833" s="23"/>
      <c r="G833" s="23"/>
      <c r="H833" s="23"/>
      <c r="I833" s="23"/>
      <c r="J833" s="23"/>
      <c r="K833" s="23"/>
    </row>
    <row r="834" spans="1:11">
      <c r="A834" s="37"/>
      <c r="B834" s="23"/>
      <c r="C834" s="84"/>
      <c r="D834" s="23"/>
      <c r="E834" s="23"/>
      <c r="F834" s="23"/>
      <c r="G834" s="23"/>
      <c r="H834" s="23"/>
      <c r="I834" s="23"/>
      <c r="J834" s="23"/>
      <c r="K834" s="23"/>
    </row>
    <row r="835" spans="1:11">
      <c r="A835" s="37"/>
      <c r="B835" s="23"/>
      <c r="C835" s="84"/>
      <c r="D835" s="23"/>
      <c r="E835" s="23"/>
      <c r="F835" s="23"/>
      <c r="G835" s="23"/>
      <c r="H835" s="23"/>
      <c r="I835" s="23"/>
      <c r="J835" s="23"/>
      <c r="K835" s="23"/>
    </row>
    <row r="836" spans="1:11">
      <c r="A836" s="37"/>
      <c r="B836" s="23"/>
      <c r="C836" s="84"/>
      <c r="D836" s="23"/>
      <c r="E836" s="23"/>
      <c r="F836" s="23"/>
      <c r="G836" s="23"/>
      <c r="H836" s="23"/>
      <c r="I836" s="23"/>
      <c r="J836" s="23"/>
      <c r="K836" s="23"/>
    </row>
    <row r="837" spans="1:11">
      <c r="A837" s="37"/>
      <c r="B837" s="23"/>
      <c r="C837" s="84"/>
      <c r="D837" s="23"/>
      <c r="E837" s="23"/>
      <c r="F837" s="23"/>
      <c r="G837" s="23"/>
      <c r="H837" s="23"/>
      <c r="I837" s="23"/>
      <c r="J837" s="23"/>
      <c r="K837" s="23"/>
    </row>
    <row r="838" spans="1:11">
      <c r="A838" s="37"/>
      <c r="B838" s="23"/>
      <c r="C838" s="84"/>
      <c r="D838" s="23"/>
      <c r="E838" s="23"/>
      <c r="F838" s="23"/>
      <c r="G838" s="23"/>
      <c r="H838" s="23"/>
      <c r="I838" s="23"/>
      <c r="J838" s="23"/>
      <c r="K838" s="23"/>
    </row>
    <row r="839" spans="1:11">
      <c r="A839" s="37"/>
      <c r="B839" s="23"/>
      <c r="C839" s="84"/>
      <c r="D839" s="23"/>
      <c r="E839" s="23"/>
      <c r="F839" s="23"/>
      <c r="G839" s="23"/>
      <c r="H839" s="23"/>
      <c r="I839" s="23"/>
      <c r="J839" s="23"/>
      <c r="K839" s="23"/>
    </row>
    <row r="840" spans="1:11">
      <c r="A840" s="37"/>
      <c r="B840" s="23"/>
      <c r="C840" s="84"/>
      <c r="D840" s="23"/>
      <c r="E840" s="23"/>
      <c r="F840" s="23"/>
      <c r="G840" s="23"/>
      <c r="H840" s="23"/>
      <c r="I840" s="23"/>
      <c r="J840" s="23"/>
      <c r="K840" s="23"/>
    </row>
    <row r="841" spans="1:11">
      <c r="A841" s="37"/>
      <c r="B841" s="23"/>
      <c r="C841" s="84"/>
      <c r="D841" s="23"/>
      <c r="E841" s="23"/>
      <c r="F841" s="23"/>
      <c r="G841" s="23"/>
      <c r="H841" s="23"/>
      <c r="I841" s="23"/>
      <c r="J841" s="23"/>
      <c r="K841" s="23"/>
    </row>
    <row r="842" spans="1:11">
      <c r="A842" s="37"/>
      <c r="B842" s="23"/>
      <c r="C842" s="84"/>
      <c r="D842" s="23"/>
      <c r="E842" s="23"/>
      <c r="F842" s="23"/>
      <c r="G842" s="23"/>
      <c r="H842" s="23"/>
      <c r="I842" s="23"/>
      <c r="J842" s="23"/>
      <c r="K842" s="23"/>
    </row>
    <row r="843" spans="1:11">
      <c r="A843" s="37"/>
      <c r="B843" s="23"/>
      <c r="C843" s="84"/>
      <c r="D843" s="23"/>
      <c r="E843" s="23"/>
      <c r="F843" s="23"/>
      <c r="G843" s="23"/>
      <c r="H843" s="23"/>
      <c r="I843" s="23"/>
      <c r="J843" s="23"/>
      <c r="K843" s="23"/>
    </row>
    <row r="844" spans="1:11">
      <c r="A844" s="37"/>
      <c r="B844" s="23"/>
      <c r="C844" s="84"/>
      <c r="D844" s="23"/>
      <c r="E844" s="23"/>
      <c r="F844" s="23"/>
      <c r="G844" s="23"/>
      <c r="H844" s="23"/>
      <c r="I844" s="23"/>
      <c r="J844" s="23"/>
      <c r="K844" s="23"/>
    </row>
    <row r="845" spans="1:11">
      <c r="A845" s="37"/>
      <c r="B845" s="23"/>
      <c r="C845" s="84"/>
      <c r="D845" s="23"/>
      <c r="E845" s="23"/>
      <c r="F845" s="23"/>
      <c r="G845" s="23"/>
      <c r="H845" s="23"/>
      <c r="I845" s="23"/>
      <c r="J845" s="23"/>
      <c r="K845" s="23"/>
    </row>
    <row r="846" spans="1:11">
      <c r="A846" s="37"/>
      <c r="B846" s="23"/>
      <c r="C846" s="84"/>
      <c r="D846" s="23"/>
      <c r="E846" s="23"/>
      <c r="F846" s="23"/>
      <c r="G846" s="23"/>
      <c r="H846" s="23"/>
      <c r="I846" s="23"/>
      <c r="J846" s="23"/>
      <c r="K846" s="23"/>
    </row>
    <row r="847" spans="1:11">
      <c r="A847" s="37"/>
      <c r="B847" s="23"/>
      <c r="C847" s="84"/>
      <c r="D847" s="23"/>
      <c r="E847" s="23"/>
      <c r="F847" s="23"/>
      <c r="G847" s="23"/>
      <c r="H847" s="23"/>
      <c r="I847" s="23"/>
      <c r="J847" s="23"/>
      <c r="K847" s="23"/>
    </row>
    <row r="848" spans="1:11">
      <c r="A848" s="37"/>
      <c r="B848" s="23"/>
      <c r="C848" s="84"/>
      <c r="D848" s="23"/>
      <c r="E848" s="23"/>
      <c r="F848" s="23"/>
      <c r="G848" s="23"/>
      <c r="H848" s="23"/>
      <c r="I848" s="23"/>
      <c r="J848" s="23"/>
      <c r="K848" s="23"/>
    </row>
    <row r="849" spans="1:11">
      <c r="A849" s="37"/>
      <c r="B849" s="23"/>
      <c r="C849" s="84"/>
      <c r="D849" s="23"/>
      <c r="E849" s="23"/>
      <c r="F849" s="23"/>
      <c r="G849" s="23"/>
      <c r="H849" s="23"/>
      <c r="I849" s="23"/>
      <c r="J849" s="23"/>
      <c r="K849" s="23"/>
    </row>
    <row r="850" spans="1:11">
      <c r="A850" s="37"/>
      <c r="B850" s="23"/>
      <c r="C850" s="84"/>
      <c r="D850" s="23"/>
      <c r="E850" s="23"/>
      <c r="F850" s="23"/>
      <c r="G850" s="23"/>
      <c r="H850" s="23"/>
      <c r="I850" s="23"/>
      <c r="J850" s="23"/>
      <c r="K850" s="23"/>
    </row>
    <row r="851" spans="1:11">
      <c r="A851" s="37"/>
      <c r="B851" s="23"/>
      <c r="C851" s="84"/>
      <c r="D851" s="23"/>
      <c r="E851" s="23"/>
      <c r="F851" s="23"/>
      <c r="G851" s="23"/>
      <c r="H851" s="23"/>
      <c r="I851" s="23"/>
      <c r="J851" s="23"/>
      <c r="K851" s="23"/>
    </row>
    <row r="852" spans="1:11">
      <c r="A852" s="37"/>
      <c r="B852" s="23"/>
      <c r="C852" s="84"/>
      <c r="D852" s="23"/>
      <c r="E852" s="23"/>
      <c r="F852" s="23"/>
      <c r="G852" s="23"/>
      <c r="H852" s="23"/>
      <c r="I852" s="23"/>
      <c r="J852" s="23"/>
      <c r="K852" s="23"/>
    </row>
    <row r="853" spans="1:11">
      <c r="A853" s="37"/>
      <c r="B853" s="23"/>
      <c r="C853" s="84"/>
      <c r="D853" s="23"/>
      <c r="E853" s="23"/>
      <c r="F853" s="23"/>
      <c r="G853" s="23"/>
      <c r="H853" s="23"/>
      <c r="I853" s="23"/>
      <c r="J853" s="23"/>
      <c r="K853" s="23"/>
    </row>
    <row r="854" spans="1:11">
      <c r="A854" s="37"/>
      <c r="B854" s="23"/>
      <c r="C854" s="84"/>
      <c r="D854" s="23"/>
      <c r="E854" s="23"/>
      <c r="F854" s="23"/>
      <c r="G854" s="23"/>
      <c r="H854" s="23"/>
      <c r="I854" s="23"/>
      <c r="J854" s="23"/>
      <c r="K854" s="23"/>
    </row>
    <row r="855" spans="1:11">
      <c r="A855" s="37"/>
      <c r="B855" s="23"/>
      <c r="C855" s="84"/>
      <c r="D855" s="23"/>
      <c r="E855" s="23"/>
      <c r="F855" s="23"/>
      <c r="G855" s="23"/>
      <c r="H855" s="23"/>
      <c r="I855" s="23"/>
      <c r="J855" s="23"/>
      <c r="K855" s="23"/>
    </row>
    <row r="856" spans="1:11">
      <c r="A856" s="37"/>
      <c r="B856" s="23"/>
      <c r="C856" s="84"/>
      <c r="D856" s="23"/>
      <c r="E856" s="23"/>
      <c r="F856" s="23"/>
      <c r="G856" s="23"/>
      <c r="H856" s="23"/>
      <c r="I856" s="23"/>
      <c r="J856" s="23"/>
      <c r="K856" s="23"/>
    </row>
    <row r="857" spans="1:11">
      <c r="A857" s="37"/>
      <c r="B857" s="23"/>
      <c r="C857" s="84"/>
      <c r="D857" s="23"/>
      <c r="E857" s="23"/>
      <c r="F857" s="23"/>
      <c r="G857" s="23"/>
      <c r="H857" s="23"/>
      <c r="I857" s="23"/>
      <c r="J857" s="23"/>
      <c r="K857" s="23"/>
    </row>
    <row r="858" spans="1:11">
      <c r="A858" s="37"/>
      <c r="B858" s="23"/>
      <c r="C858" s="84"/>
      <c r="D858" s="23"/>
      <c r="E858" s="23"/>
      <c r="F858" s="23"/>
      <c r="G858" s="23"/>
      <c r="H858" s="23"/>
      <c r="I858" s="23"/>
      <c r="J858" s="23"/>
      <c r="K858" s="23"/>
    </row>
    <row r="859" spans="1:11">
      <c r="A859" s="37"/>
      <c r="B859" s="23"/>
      <c r="C859" s="84"/>
      <c r="D859" s="23"/>
      <c r="E859" s="23"/>
      <c r="F859" s="23"/>
      <c r="G859" s="23"/>
      <c r="H859" s="23"/>
      <c r="I859" s="23"/>
      <c r="J859" s="23"/>
      <c r="K859" s="23"/>
    </row>
    <row r="860" spans="1:11">
      <c r="A860" s="37"/>
      <c r="B860" s="23"/>
      <c r="C860" s="84"/>
      <c r="D860" s="23"/>
      <c r="E860" s="23"/>
      <c r="F860" s="23"/>
      <c r="G860" s="23"/>
      <c r="H860" s="23"/>
      <c r="I860" s="23"/>
      <c r="J860" s="23"/>
      <c r="K860" s="23"/>
    </row>
    <row r="861" spans="1:11">
      <c r="A861" s="37"/>
      <c r="B861" s="23"/>
      <c r="C861" s="84"/>
      <c r="D861" s="23"/>
      <c r="E861" s="23"/>
      <c r="F861" s="23"/>
      <c r="G861" s="23"/>
      <c r="H861" s="23"/>
      <c r="I861" s="23"/>
      <c r="J861" s="23"/>
      <c r="K861" s="23"/>
    </row>
    <row r="862" spans="1:11">
      <c r="A862" s="37"/>
      <c r="B862" s="23"/>
      <c r="C862" s="84"/>
      <c r="D862" s="23"/>
      <c r="E862" s="23"/>
      <c r="F862" s="23"/>
      <c r="G862" s="23"/>
      <c r="H862" s="23"/>
      <c r="I862" s="23"/>
      <c r="J862" s="23"/>
      <c r="K862" s="23"/>
    </row>
    <row r="863" spans="1:11">
      <c r="A863" s="37"/>
      <c r="B863" s="23"/>
      <c r="C863" s="84"/>
      <c r="D863" s="23"/>
      <c r="E863" s="23"/>
      <c r="F863" s="23"/>
      <c r="G863" s="23"/>
      <c r="H863" s="23"/>
      <c r="I863" s="23"/>
      <c r="J863" s="23"/>
      <c r="K863" s="23"/>
    </row>
    <row r="864" spans="1:11">
      <c r="A864" s="37"/>
      <c r="B864" s="23"/>
      <c r="C864" s="84"/>
      <c r="D864" s="23"/>
      <c r="E864" s="23"/>
      <c r="F864" s="23"/>
      <c r="G864" s="23"/>
      <c r="H864" s="23"/>
      <c r="I864" s="23"/>
      <c r="J864" s="23"/>
      <c r="K864" s="23"/>
    </row>
    <row r="865" spans="1:11">
      <c r="A865" s="37"/>
      <c r="B865" s="23"/>
      <c r="C865" s="84"/>
      <c r="D865" s="23"/>
      <c r="E865" s="23"/>
      <c r="F865" s="23"/>
      <c r="G865" s="23"/>
      <c r="H865" s="23"/>
      <c r="I865" s="23"/>
      <c r="J865" s="23"/>
      <c r="K865" s="23"/>
    </row>
    <row r="866" spans="1:11">
      <c r="A866" s="37"/>
      <c r="B866" s="23"/>
      <c r="C866" s="84"/>
      <c r="D866" s="23"/>
      <c r="E866" s="23"/>
      <c r="F866" s="23"/>
      <c r="G866" s="23"/>
      <c r="H866" s="23"/>
      <c r="I866" s="23"/>
      <c r="J866" s="23"/>
      <c r="K866" s="23"/>
    </row>
    <row r="867" spans="1:11">
      <c r="A867" s="37"/>
      <c r="B867" s="23"/>
      <c r="C867" s="84"/>
      <c r="D867" s="23"/>
      <c r="E867" s="23"/>
      <c r="F867" s="23"/>
      <c r="G867" s="23"/>
      <c r="H867" s="23"/>
      <c r="I867" s="23"/>
      <c r="J867" s="23"/>
      <c r="K867" s="23"/>
    </row>
    <row r="868" spans="1:11">
      <c r="A868" s="37"/>
      <c r="B868" s="23"/>
      <c r="C868" s="84"/>
      <c r="D868" s="23"/>
      <c r="E868" s="23"/>
      <c r="F868" s="23"/>
      <c r="G868" s="23"/>
      <c r="H868" s="23"/>
      <c r="I868" s="23"/>
      <c r="J868" s="23"/>
      <c r="K868" s="23"/>
    </row>
    <row r="869" spans="1:11">
      <c r="A869" s="37"/>
      <c r="B869" s="23"/>
      <c r="C869" s="84"/>
      <c r="D869" s="23"/>
      <c r="E869" s="23"/>
      <c r="F869" s="23"/>
      <c r="G869" s="23"/>
      <c r="H869" s="23"/>
      <c r="I869" s="23"/>
      <c r="J869" s="23"/>
      <c r="K869" s="23"/>
    </row>
    <row r="870" spans="1:11">
      <c r="A870" s="37"/>
      <c r="B870" s="23"/>
      <c r="C870" s="84"/>
      <c r="D870" s="23"/>
      <c r="E870" s="23"/>
      <c r="F870" s="23"/>
      <c r="G870" s="23"/>
      <c r="H870" s="23"/>
      <c r="I870" s="23"/>
      <c r="J870" s="23"/>
      <c r="K870" s="23"/>
    </row>
    <row r="871" spans="1:11">
      <c r="A871" s="37"/>
      <c r="B871" s="23"/>
      <c r="C871" s="84"/>
      <c r="D871" s="23"/>
      <c r="E871" s="23"/>
      <c r="F871" s="23"/>
      <c r="G871" s="23"/>
      <c r="H871" s="23"/>
      <c r="I871" s="23"/>
      <c r="J871" s="23"/>
      <c r="K871" s="23"/>
    </row>
    <row r="872" spans="1:11">
      <c r="A872" s="37"/>
      <c r="B872" s="23"/>
      <c r="C872" s="84"/>
      <c r="D872" s="23"/>
      <c r="E872" s="23"/>
      <c r="F872" s="23"/>
      <c r="G872" s="23"/>
      <c r="H872" s="23"/>
      <c r="I872" s="23"/>
      <c r="J872" s="23"/>
      <c r="K872" s="23"/>
    </row>
    <row r="873" spans="1:11">
      <c r="A873" s="37"/>
      <c r="B873" s="23"/>
      <c r="C873" s="84"/>
      <c r="D873" s="23"/>
      <c r="E873" s="23"/>
      <c r="F873" s="23"/>
      <c r="G873" s="23"/>
      <c r="H873" s="23"/>
      <c r="I873" s="23"/>
      <c r="J873" s="23"/>
      <c r="K873" s="23"/>
    </row>
    <row r="874" spans="1:11">
      <c r="A874" s="37"/>
      <c r="B874" s="23"/>
      <c r="C874" s="84"/>
      <c r="D874" s="23"/>
      <c r="E874" s="23"/>
      <c r="F874" s="23"/>
      <c r="G874" s="23"/>
      <c r="H874" s="23"/>
      <c r="I874" s="23"/>
      <c r="J874" s="23"/>
      <c r="K874" s="23"/>
    </row>
    <row r="875" spans="1:11">
      <c r="A875" s="37"/>
      <c r="B875" s="23"/>
      <c r="C875" s="84"/>
      <c r="D875" s="23"/>
      <c r="E875" s="23"/>
      <c r="F875" s="23"/>
      <c r="G875" s="23"/>
      <c r="H875" s="23"/>
      <c r="I875" s="23"/>
      <c r="J875" s="23"/>
      <c r="K875" s="23"/>
    </row>
    <row r="876" spans="1:11">
      <c r="A876" s="37"/>
      <c r="B876" s="23"/>
      <c r="C876" s="84"/>
      <c r="D876" s="23"/>
      <c r="E876" s="23"/>
      <c r="F876" s="23"/>
      <c r="G876" s="23"/>
      <c r="H876" s="23"/>
      <c r="I876" s="23"/>
      <c r="J876" s="23"/>
      <c r="K876" s="23"/>
    </row>
    <row r="877" spans="1:11">
      <c r="A877" s="37"/>
      <c r="B877" s="23"/>
      <c r="C877" s="84"/>
      <c r="D877" s="23"/>
      <c r="E877" s="23"/>
      <c r="F877" s="23"/>
      <c r="G877" s="23"/>
      <c r="H877" s="23"/>
      <c r="I877" s="23"/>
      <c r="J877" s="23"/>
      <c r="K877" s="23"/>
    </row>
    <row r="878" spans="1:11">
      <c r="A878" s="37"/>
      <c r="B878" s="23"/>
      <c r="C878" s="84"/>
      <c r="D878" s="23"/>
      <c r="E878" s="23"/>
      <c r="F878" s="23"/>
      <c r="G878" s="23"/>
      <c r="H878" s="23"/>
      <c r="I878" s="23"/>
      <c r="J878" s="23"/>
      <c r="K878" s="23"/>
    </row>
    <row r="879" spans="1:11">
      <c r="A879" s="37"/>
      <c r="B879" s="23"/>
      <c r="C879" s="84"/>
      <c r="D879" s="23"/>
      <c r="E879" s="23"/>
      <c r="F879" s="23"/>
      <c r="G879" s="23"/>
      <c r="H879" s="23"/>
      <c r="I879" s="23"/>
      <c r="J879" s="23"/>
      <c r="K879" s="23"/>
    </row>
    <row r="880" spans="1:11">
      <c r="A880" s="37"/>
      <c r="B880" s="23"/>
      <c r="C880" s="84"/>
      <c r="D880" s="23"/>
      <c r="E880" s="23"/>
      <c r="F880" s="23"/>
      <c r="G880" s="23"/>
      <c r="H880" s="23"/>
      <c r="I880" s="23"/>
      <c r="J880" s="23"/>
      <c r="K880" s="23"/>
    </row>
    <row r="881" spans="1:11">
      <c r="A881" s="37"/>
      <c r="B881" s="23"/>
      <c r="C881" s="84"/>
      <c r="D881" s="23"/>
      <c r="E881" s="23"/>
      <c r="F881" s="23"/>
      <c r="G881" s="23"/>
      <c r="H881" s="23"/>
      <c r="I881" s="23"/>
      <c r="J881" s="23"/>
      <c r="K881" s="23"/>
    </row>
    <row r="882" spans="1:11">
      <c r="A882" s="37"/>
      <c r="B882" s="23"/>
      <c r="C882" s="84"/>
      <c r="D882" s="23"/>
      <c r="E882" s="23"/>
      <c r="F882" s="23"/>
      <c r="G882" s="23"/>
      <c r="H882" s="23"/>
      <c r="I882" s="23"/>
      <c r="J882" s="23"/>
      <c r="K882" s="23"/>
    </row>
    <row r="883" spans="1:11">
      <c r="A883" s="37"/>
      <c r="B883" s="23"/>
      <c r="C883" s="84"/>
      <c r="D883" s="23"/>
      <c r="E883" s="23"/>
      <c r="F883" s="23"/>
      <c r="G883" s="23"/>
      <c r="H883" s="23"/>
      <c r="I883" s="23"/>
      <c r="J883" s="23"/>
      <c r="K883" s="23"/>
    </row>
    <row r="884" spans="1:11">
      <c r="A884" s="37"/>
      <c r="B884" s="23"/>
      <c r="C884" s="84"/>
      <c r="D884" s="23"/>
      <c r="E884" s="23"/>
      <c r="F884" s="23"/>
      <c r="G884" s="23"/>
      <c r="H884" s="23"/>
      <c r="I884" s="23"/>
      <c r="J884" s="23"/>
      <c r="K884" s="23"/>
    </row>
    <row r="885" spans="1:11">
      <c r="A885" s="37"/>
      <c r="B885" s="23"/>
      <c r="C885" s="84"/>
      <c r="D885" s="23"/>
      <c r="E885" s="23"/>
      <c r="F885" s="23"/>
      <c r="G885" s="23"/>
      <c r="H885" s="23"/>
      <c r="I885" s="23"/>
      <c r="J885" s="23"/>
      <c r="K885" s="23"/>
    </row>
    <row r="886" spans="1:11">
      <c r="A886" s="37"/>
      <c r="B886" s="23"/>
      <c r="C886" s="84"/>
      <c r="D886" s="23"/>
      <c r="E886" s="23"/>
      <c r="F886" s="23"/>
      <c r="G886" s="23"/>
      <c r="H886" s="23"/>
      <c r="I886" s="23"/>
      <c r="J886" s="23"/>
      <c r="K886" s="23"/>
    </row>
    <row r="887" spans="1:11">
      <c r="A887" s="37"/>
      <c r="B887" s="23"/>
      <c r="C887" s="84"/>
      <c r="D887" s="23"/>
      <c r="E887" s="23"/>
      <c r="F887" s="23"/>
      <c r="G887" s="23"/>
      <c r="H887" s="23"/>
      <c r="I887" s="23"/>
      <c r="J887" s="23"/>
      <c r="K887" s="23"/>
    </row>
    <row r="888" spans="1:11">
      <c r="A888" s="37"/>
      <c r="B888" s="23"/>
      <c r="C888" s="84"/>
      <c r="D888" s="23"/>
      <c r="E888" s="23"/>
      <c r="F888" s="23"/>
      <c r="G888" s="23"/>
      <c r="H888" s="23"/>
      <c r="I888" s="23"/>
      <c r="J888" s="23"/>
      <c r="K888" s="23"/>
    </row>
    <row r="889" spans="1:11">
      <c r="A889" s="37"/>
      <c r="B889" s="23"/>
      <c r="C889" s="84"/>
      <c r="D889" s="23"/>
      <c r="E889" s="23"/>
      <c r="F889" s="23"/>
      <c r="G889" s="23"/>
      <c r="H889" s="23"/>
      <c r="I889" s="23"/>
      <c r="J889" s="23"/>
      <c r="K889" s="23"/>
    </row>
    <row r="890" spans="1:11">
      <c r="A890" s="37"/>
      <c r="B890" s="23"/>
      <c r="C890" s="84"/>
      <c r="D890" s="23"/>
      <c r="E890" s="23"/>
      <c r="F890" s="23"/>
      <c r="G890" s="23"/>
      <c r="H890" s="23"/>
      <c r="I890" s="23"/>
      <c r="J890" s="23"/>
      <c r="K890" s="23"/>
    </row>
    <row r="891" spans="1:11">
      <c r="A891" s="37"/>
      <c r="B891" s="23"/>
      <c r="C891" s="84"/>
      <c r="D891" s="23"/>
      <c r="E891" s="23"/>
      <c r="F891" s="23"/>
      <c r="G891" s="23"/>
      <c r="H891" s="23"/>
      <c r="I891" s="23"/>
      <c r="J891" s="23"/>
      <c r="K891" s="23"/>
    </row>
    <row r="892" spans="1:11">
      <c r="A892" s="37"/>
      <c r="B892" s="23"/>
      <c r="C892" s="84"/>
      <c r="D892" s="23"/>
      <c r="E892" s="23"/>
      <c r="F892" s="23"/>
      <c r="G892" s="23"/>
      <c r="H892" s="23"/>
      <c r="I892" s="23"/>
      <c r="J892" s="23"/>
      <c r="K892" s="23"/>
    </row>
    <row r="893" spans="1:11">
      <c r="A893" s="37"/>
      <c r="B893" s="23"/>
      <c r="C893" s="84"/>
      <c r="D893" s="23"/>
      <c r="E893" s="23"/>
      <c r="F893" s="23"/>
      <c r="G893" s="23"/>
      <c r="H893" s="23"/>
      <c r="I893" s="23"/>
      <c r="J893" s="23"/>
      <c r="K893" s="23"/>
    </row>
    <row r="894" spans="1:11">
      <c r="A894" s="37"/>
      <c r="B894" s="23"/>
      <c r="C894" s="84"/>
      <c r="D894" s="23"/>
      <c r="E894" s="23"/>
      <c r="F894" s="23"/>
      <c r="G894" s="23"/>
      <c r="H894" s="23"/>
      <c r="I894" s="23"/>
      <c r="J894" s="23"/>
      <c r="K894" s="23"/>
    </row>
    <row r="895" spans="1:11">
      <c r="A895" s="37"/>
      <c r="B895" s="23"/>
      <c r="C895" s="84"/>
      <c r="D895" s="23"/>
      <c r="E895" s="23"/>
      <c r="F895" s="23"/>
      <c r="G895" s="23"/>
      <c r="H895" s="23"/>
      <c r="I895" s="23"/>
      <c r="J895" s="23"/>
      <c r="K895" s="23"/>
    </row>
    <row r="896" spans="1:11">
      <c r="A896" s="37"/>
      <c r="B896" s="23"/>
      <c r="C896" s="84"/>
      <c r="D896" s="23"/>
      <c r="E896" s="23"/>
      <c r="F896" s="23"/>
      <c r="G896" s="23"/>
      <c r="H896" s="23"/>
      <c r="I896" s="23"/>
      <c r="J896" s="23"/>
      <c r="K896" s="23"/>
    </row>
    <row r="897" spans="1:11">
      <c r="A897" s="37"/>
      <c r="B897" s="23"/>
      <c r="C897" s="84"/>
      <c r="D897" s="23"/>
      <c r="E897" s="23"/>
      <c r="F897" s="23"/>
      <c r="G897" s="23"/>
      <c r="H897" s="23"/>
      <c r="I897" s="23"/>
      <c r="J897" s="23"/>
      <c r="K897" s="23"/>
    </row>
    <row r="898" spans="1:11">
      <c r="A898" s="37"/>
      <c r="B898" s="23"/>
      <c r="C898" s="84"/>
      <c r="D898" s="23"/>
      <c r="E898" s="23"/>
      <c r="F898" s="23"/>
      <c r="G898" s="23"/>
      <c r="H898" s="23"/>
      <c r="I898" s="23"/>
      <c r="J898" s="23"/>
      <c r="K898" s="23"/>
    </row>
    <row r="899" spans="1:11">
      <c r="A899" s="37"/>
      <c r="B899" s="23"/>
      <c r="C899" s="84"/>
      <c r="D899" s="23"/>
      <c r="E899" s="23"/>
      <c r="F899" s="23"/>
      <c r="G899" s="23"/>
      <c r="H899" s="23"/>
      <c r="I899" s="23"/>
      <c r="J899" s="23"/>
      <c r="K899" s="23"/>
    </row>
    <row r="900" spans="1:11">
      <c r="A900" s="37"/>
      <c r="B900" s="23"/>
      <c r="C900" s="84"/>
      <c r="D900" s="23"/>
      <c r="E900" s="23"/>
      <c r="F900" s="23"/>
      <c r="G900" s="23"/>
      <c r="H900" s="23"/>
      <c r="I900" s="23"/>
      <c r="J900" s="23"/>
      <c r="K900" s="23"/>
    </row>
    <row r="901" spans="1:11">
      <c r="A901" s="37"/>
      <c r="B901" s="23"/>
      <c r="C901" s="84"/>
      <c r="D901" s="23"/>
      <c r="E901" s="23"/>
      <c r="F901" s="23"/>
      <c r="G901" s="23"/>
      <c r="H901" s="23"/>
      <c r="I901" s="23"/>
      <c r="J901" s="23"/>
      <c r="K901" s="23"/>
    </row>
    <row r="902" spans="1:11">
      <c r="A902" s="37"/>
      <c r="B902" s="23"/>
      <c r="C902" s="84"/>
      <c r="D902" s="23"/>
      <c r="E902" s="23"/>
      <c r="F902" s="23"/>
      <c r="G902" s="23"/>
      <c r="H902" s="23"/>
      <c r="I902" s="23"/>
      <c r="J902" s="23"/>
      <c r="K902" s="23"/>
    </row>
    <row r="903" spans="1:11">
      <c r="A903" s="37"/>
      <c r="B903" s="23"/>
      <c r="C903" s="84"/>
      <c r="D903" s="23"/>
      <c r="E903" s="23"/>
      <c r="F903" s="23"/>
      <c r="G903" s="23"/>
      <c r="H903" s="23"/>
      <c r="I903" s="23"/>
      <c r="J903" s="23"/>
      <c r="K903" s="23"/>
    </row>
    <row r="904" spans="1:11">
      <c r="A904" s="37"/>
      <c r="B904" s="23"/>
      <c r="C904" s="84"/>
      <c r="D904" s="23"/>
      <c r="E904" s="23"/>
      <c r="F904" s="23"/>
      <c r="G904" s="23"/>
      <c r="H904" s="23"/>
      <c r="I904" s="23"/>
      <c r="J904" s="23"/>
      <c r="K904" s="23"/>
    </row>
    <row r="905" spans="1:11">
      <c r="A905" s="37"/>
      <c r="B905" s="23"/>
      <c r="C905" s="84"/>
      <c r="D905" s="23"/>
      <c r="E905" s="23"/>
      <c r="F905" s="23"/>
      <c r="G905" s="23"/>
      <c r="H905" s="23"/>
      <c r="I905" s="23"/>
      <c r="J905" s="23"/>
      <c r="K905" s="23"/>
    </row>
    <row r="906" spans="1:11">
      <c r="A906" s="37"/>
      <c r="B906" s="23"/>
      <c r="C906" s="84"/>
      <c r="D906" s="23"/>
      <c r="E906" s="23"/>
      <c r="F906" s="23"/>
      <c r="G906" s="23"/>
      <c r="H906" s="23"/>
      <c r="I906" s="23"/>
      <c r="J906" s="23"/>
      <c r="K906" s="23"/>
    </row>
    <row r="907" spans="1:11">
      <c r="A907" s="37"/>
      <c r="B907" s="23"/>
      <c r="C907" s="84"/>
      <c r="D907" s="23"/>
      <c r="E907" s="23"/>
      <c r="F907" s="23"/>
      <c r="G907" s="23"/>
      <c r="H907" s="23"/>
      <c r="I907" s="23"/>
      <c r="J907" s="23"/>
      <c r="K907" s="23"/>
    </row>
    <row r="908" spans="1:11">
      <c r="A908" s="37"/>
      <c r="B908" s="23"/>
      <c r="C908" s="84"/>
      <c r="D908" s="23"/>
      <c r="E908" s="23"/>
      <c r="F908" s="23"/>
      <c r="G908" s="23"/>
      <c r="H908" s="23"/>
      <c r="I908" s="23"/>
      <c r="J908" s="23"/>
      <c r="K908" s="23"/>
    </row>
    <row r="909" spans="1:11">
      <c r="A909" s="37"/>
      <c r="B909" s="23"/>
      <c r="C909" s="84"/>
      <c r="D909" s="23"/>
      <c r="E909" s="23"/>
      <c r="F909" s="23"/>
      <c r="G909" s="23"/>
      <c r="H909" s="23"/>
      <c r="I909" s="23"/>
      <c r="J909" s="23"/>
      <c r="K909" s="23"/>
    </row>
    <row r="910" spans="1:11">
      <c r="A910" s="37"/>
      <c r="B910" s="23"/>
      <c r="C910" s="84"/>
      <c r="D910" s="23"/>
      <c r="E910" s="23"/>
      <c r="F910" s="23"/>
      <c r="G910" s="23"/>
      <c r="H910" s="23"/>
      <c r="I910" s="23"/>
      <c r="J910" s="23"/>
      <c r="K910" s="23"/>
    </row>
    <row r="911" spans="1:11">
      <c r="A911" s="37"/>
      <c r="B911" s="23"/>
      <c r="C911" s="84"/>
      <c r="D911" s="23"/>
      <c r="E911" s="23"/>
      <c r="F911" s="23"/>
      <c r="G911" s="23"/>
      <c r="H911" s="23"/>
      <c r="I911" s="23"/>
      <c r="J911" s="23"/>
      <c r="K911" s="23"/>
    </row>
    <row r="912" spans="1:11">
      <c r="A912" s="37"/>
      <c r="B912" s="23"/>
      <c r="C912" s="84"/>
      <c r="D912" s="23"/>
      <c r="E912" s="23"/>
      <c r="F912" s="23"/>
      <c r="G912" s="23"/>
      <c r="H912" s="23"/>
      <c r="I912" s="23"/>
      <c r="J912" s="23"/>
      <c r="K912" s="23"/>
    </row>
    <row r="913" spans="1:11">
      <c r="A913" s="37"/>
      <c r="B913" s="23"/>
      <c r="C913" s="84"/>
      <c r="D913" s="23"/>
      <c r="E913" s="23"/>
      <c r="F913" s="23"/>
      <c r="G913" s="23"/>
      <c r="H913" s="23"/>
      <c r="I913" s="23"/>
      <c r="J913" s="23"/>
      <c r="K913" s="23"/>
    </row>
    <row r="914" spans="1:11">
      <c r="A914" s="37"/>
      <c r="B914" s="23"/>
      <c r="C914" s="84"/>
      <c r="D914" s="23"/>
      <c r="E914" s="23"/>
      <c r="F914" s="23"/>
      <c r="G914" s="23"/>
      <c r="H914" s="23"/>
      <c r="I914" s="23"/>
      <c r="J914" s="23"/>
      <c r="K914" s="23"/>
    </row>
    <row r="915" spans="1:11">
      <c r="A915" s="37"/>
      <c r="B915" s="23"/>
      <c r="C915" s="84"/>
      <c r="D915" s="23"/>
      <c r="E915" s="23"/>
      <c r="F915" s="23"/>
      <c r="G915" s="23"/>
      <c r="H915" s="23"/>
      <c r="I915" s="23"/>
      <c r="J915" s="23"/>
      <c r="K915" s="23"/>
    </row>
    <row r="916" spans="1:11">
      <c r="A916" s="37"/>
      <c r="B916" s="23"/>
      <c r="C916" s="84"/>
      <c r="D916" s="23"/>
      <c r="E916" s="23"/>
      <c r="F916" s="23"/>
      <c r="G916" s="23"/>
      <c r="H916" s="23"/>
      <c r="I916" s="23"/>
      <c r="J916" s="23"/>
      <c r="K916" s="23"/>
    </row>
    <row r="917" spans="1:11">
      <c r="A917" s="37"/>
      <c r="B917" s="23"/>
      <c r="C917" s="84"/>
      <c r="D917" s="23"/>
      <c r="E917" s="23"/>
      <c r="F917" s="23"/>
      <c r="G917" s="23"/>
      <c r="H917" s="23"/>
      <c r="I917" s="23"/>
      <c r="J917" s="23"/>
      <c r="K917" s="23"/>
    </row>
    <row r="918" spans="1:11">
      <c r="A918" s="37"/>
      <c r="B918" s="23"/>
      <c r="C918" s="84"/>
      <c r="D918" s="23"/>
      <c r="E918" s="23"/>
      <c r="F918" s="23"/>
      <c r="G918" s="23"/>
      <c r="H918" s="23"/>
      <c r="I918" s="23"/>
      <c r="J918" s="23"/>
      <c r="K918" s="23"/>
    </row>
    <row r="919" spans="1:11">
      <c r="A919" s="37"/>
      <c r="B919" s="23"/>
      <c r="C919" s="84"/>
      <c r="D919" s="23"/>
      <c r="E919" s="23"/>
      <c r="F919" s="23"/>
      <c r="G919" s="23"/>
      <c r="H919" s="23"/>
      <c r="I919" s="23"/>
      <c r="J919" s="23"/>
      <c r="K919" s="23"/>
    </row>
    <row r="920" spans="1:11">
      <c r="A920" s="37"/>
      <c r="B920" s="23"/>
      <c r="C920" s="84"/>
      <c r="D920" s="23"/>
      <c r="E920" s="23"/>
      <c r="F920" s="23"/>
      <c r="G920" s="23"/>
      <c r="H920" s="23"/>
      <c r="I920" s="23"/>
      <c r="J920" s="23"/>
      <c r="K920" s="23"/>
    </row>
    <row r="921" spans="1:11">
      <c r="A921" s="37"/>
      <c r="B921" s="23"/>
      <c r="C921" s="84"/>
      <c r="D921" s="23"/>
      <c r="E921" s="23"/>
      <c r="F921" s="23"/>
      <c r="G921" s="23"/>
      <c r="H921" s="23"/>
      <c r="I921" s="23"/>
      <c r="J921" s="23"/>
      <c r="K921" s="23"/>
    </row>
    <row r="922" spans="1:11">
      <c r="A922" s="37"/>
      <c r="B922" s="23"/>
      <c r="C922" s="84"/>
      <c r="D922" s="23"/>
      <c r="E922" s="23"/>
      <c r="F922" s="23"/>
      <c r="G922" s="23"/>
      <c r="H922" s="23"/>
      <c r="I922" s="23"/>
      <c r="J922" s="23"/>
      <c r="K922" s="23"/>
    </row>
    <row r="923" spans="1:11">
      <c r="A923" s="37"/>
      <c r="B923" s="23"/>
      <c r="C923" s="84"/>
      <c r="D923" s="23"/>
      <c r="E923" s="23"/>
      <c r="F923" s="23"/>
      <c r="G923" s="23"/>
      <c r="H923" s="23"/>
      <c r="I923" s="23"/>
      <c r="J923" s="23"/>
      <c r="K923" s="23"/>
    </row>
    <row r="924" spans="1:11">
      <c r="A924" s="37"/>
      <c r="B924" s="23"/>
      <c r="C924" s="84"/>
      <c r="D924" s="23"/>
      <c r="E924" s="23"/>
      <c r="F924" s="23"/>
      <c r="G924" s="23"/>
      <c r="H924" s="23"/>
      <c r="I924" s="23"/>
      <c r="J924" s="23"/>
      <c r="K924" s="23"/>
    </row>
    <row r="925" spans="1:11">
      <c r="A925" s="37"/>
      <c r="B925" s="23"/>
      <c r="C925" s="84"/>
      <c r="D925" s="23"/>
      <c r="E925" s="23"/>
      <c r="F925" s="23"/>
      <c r="G925" s="23"/>
      <c r="H925" s="23"/>
      <c r="I925" s="23"/>
      <c r="J925" s="23"/>
      <c r="K925" s="23"/>
    </row>
    <row r="926" spans="1:11">
      <c r="A926" s="37"/>
      <c r="B926" s="23"/>
      <c r="C926" s="84"/>
      <c r="D926" s="23"/>
      <c r="E926" s="23"/>
      <c r="F926" s="23"/>
      <c r="G926" s="23"/>
      <c r="H926" s="23"/>
      <c r="I926" s="23"/>
      <c r="J926" s="23"/>
      <c r="K926" s="23"/>
    </row>
    <row r="927" spans="1:11">
      <c r="A927" s="37"/>
      <c r="B927" s="23"/>
      <c r="C927" s="84"/>
      <c r="D927" s="23"/>
      <c r="E927" s="23"/>
      <c r="F927" s="23"/>
      <c r="G927" s="23"/>
      <c r="H927" s="23"/>
      <c r="I927" s="23"/>
      <c r="J927" s="23"/>
      <c r="K927" s="23"/>
    </row>
    <row r="928" spans="1:11">
      <c r="A928" s="37"/>
      <c r="B928" s="23"/>
      <c r="C928" s="84"/>
      <c r="D928" s="23"/>
      <c r="E928" s="23"/>
      <c r="F928" s="23"/>
      <c r="G928" s="23"/>
      <c r="H928" s="23"/>
      <c r="I928" s="23"/>
      <c r="J928" s="23"/>
      <c r="K928" s="23"/>
    </row>
    <row r="929" spans="1:11">
      <c r="A929" s="37"/>
      <c r="B929" s="23"/>
      <c r="C929" s="84"/>
      <c r="D929" s="23"/>
      <c r="E929" s="23"/>
      <c r="F929" s="23"/>
      <c r="G929" s="23"/>
      <c r="H929" s="23"/>
      <c r="I929" s="23"/>
      <c r="J929" s="23"/>
      <c r="K929" s="23"/>
    </row>
    <row r="930" spans="1:11">
      <c r="A930" s="37"/>
      <c r="B930" s="23"/>
      <c r="C930" s="84"/>
      <c r="D930" s="23"/>
      <c r="E930" s="23"/>
      <c r="F930" s="23"/>
      <c r="G930" s="23"/>
      <c r="H930" s="23"/>
      <c r="I930" s="23"/>
      <c r="J930" s="23"/>
      <c r="K930" s="23"/>
    </row>
    <row r="931" spans="1:11">
      <c r="A931" s="37"/>
      <c r="B931" s="23"/>
      <c r="C931" s="84"/>
      <c r="D931" s="23"/>
      <c r="E931" s="23"/>
      <c r="F931" s="23"/>
      <c r="G931" s="23"/>
      <c r="H931" s="23"/>
      <c r="I931" s="23"/>
      <c r="J931" s="23"/>
      <c r="K931" s="23"/>
    </row>
    <row r="932" spans="1:11">
      <c r="A932" s="37"/>
      <c r="B932" s="23"/>
      <c r="C932" s="84"/>
      <c r="D932" s="23"/>
      <c r="E932" s="23"/>
      <c r="F932" s="23"/>
      <c r="G932" s="23"/>
      <c r="H932" s="23"/>
      <c r="I932" s="23"/>
      <c r="J932" s="23"/>
      <c r="K932" s="23"/>
    </row>
    <row r="933" spans="1:11">
      <c r="A933" s="37"/>
      <c r="B933" s="23"/>
      <c r="C933" s="84"/>
      <c r="D933" s="23"/>
      <c r="E933" s="23"/>
      <c r="F933" s="23"/>
      <c r="G933" s="23"/>
      <c r="H933" s="23"/>
      <c r="I933" s="23"/>
      <c r="J933" s="23"/>
      <c r="K933" s="23"/>
    </row>
    <row r="934" spans="1:11">
      <c r="A934" s="37"/>
      <c r="B934" s="23"/>
      <c r="C934" s="84"/>
      <c r="D934" s="23"/>
      <c r="E934" s="23"/>
      <c r="F934" s="23"/>
      <c r="G934" s="23"/>
      <c r="H934" s="23"/>
      <c r="I934" s="23"/>
      <c r="J934" s="23"/>
      <c r="K934" s="23"/>
    </row>
    <row r="935" spans="1:11">
      <c r="A935" s="37"/>
      <c r="B935" s="23"/>
      <c r="C935" s="84"/>
      <c r="D935" s="23"/>
      <c r="E935" s="23"/>
      <c r="F935" s="23"/>
      <c r="G935" s="23"/>
      <c r="H935" s="23"/>
      <c r="I935" s="23"/>
      <c r="J935" s="23"/>
      <c r="K935" s="23"/>
    </row>
    <row r="936" spans="1:11">
      <c r="A936" s="37"/>
      <c r="B936" s="23"/>
      <c r="C936" s="84"/>
      <c r="D936" s="23"/>
      <c r="E936" s="23"/>
      <c r="F936" s="23"/>
      <c r="G936" s="23"/>
      <c r="H936" s="23"/>
      <c r="I936" s="23"/>
      <c r="J936" s="23"/>
      <c r="K936" s="23"/>
    </row>
    <row r="937" spans="1:11">
      <c r="A937" s="37"/>
      <c r="B937" s="23"/>
      <c r="C937" s="84"/>
      <c r="D937" s="23"/>
      <c r="E937" s="23"/>
      <c r="F937" s="23"/>
      <c r="G937" s="23"/>
      <c r="H937" s="23"/>
      <c r="I937" s="23"/>
      <c r="J937" s="23"/>
      <c r="K937" s="23"/>
    </row>
    <row r="938" spans="1:11">
      <c r="A938" s="37"/>
      <c r="B938" s="23"/>
      <c r="C938" s="84"/>
      <c r="D938" s="23"/>
      <c r="E938" s="23"/>
      <c r="F938" s="23"/>
      <c r="G938" s="23"/>
      <c r="H938" s="23"/>
      <c r="I938" s="23"/>
      <c r="J938" s="23"/>
      <c r="K938" s="23"/>
    </row>
    <row r="939" spans="1:11">
      <c r="A939" s="37"/>
      <c r="B939" s="23"/>
      <c r="C939" s="84"/>
      <c r="D939" s="23"/>
      <c r="E939" s="23"/>
      <c r="F939" s="23"/>
      <c r="G939" s="23"/>
      <c r="H939" s="23"/>
      <c r="I939" s="23"/>
      <c r="J939" s="23"/>
      <c r="K939" s="23"/>
    </row>
    <row r="940" spans="1:11">
      <c r="A940" s="37"/>
      <c r="B940" s="23"/>
      <c r="C940" s="84"/>
      <c r="D940" s="23"/>
      <c r="E940" s="23"/>
      <c r="F940" s="23"/>
      <c r="G940" s="23"/>
      <c r="H940" s="23"/>
      <c r="I940" s="23"/>
      <c r="J940" s="23"/>
      <c r="K940" s="23"/>
    </row>
    <row r="941" spans="1:11">
      <c r="A941" s="37"/>
      <c r="B941" s="23"/>
      <c r="C941" s="84"/>
      <c r="D941" s="23"/>
      <c r="E941" s="23"/>
      <c r="F941" s="23"/>
      <c r="G941" s="23"/>
      <c r="H941" s="23"/>
      <c r="I941" s="23"/>
      <c r="J941" s="23"/>
      <c r="K941" s="23"/>
    </row>
    <row r="942" spans="1:11">
      <c r="A942" s="37"/>
      <c r="B942" s="23"/>
      <c r="C942" s="84"/>
      <c r="D942" s="23"/>
      <c r="E942" s="23"/>
      <c r="F942" s="23"/>
      <c r="G942" s="23"/>
      <c r="H942" s="23"/>
      <c r="I942" s="23"/>
      <c r="J942" s="23"/>
      <c r="K942" s="23"/>
    </row>
    <row r="943" spans="1:11">
      <c r="A943" s="37"/>
      <c r="B943" s="23"/>
      <c r="C943" s="84"/>
      <c r="D943" s="23"/>
      <c r="E943" s="23"/>
      <c r="F943" s="23"/>
      <c r="G943" s="23"/>
      <c r="H943" s="23"/>
      <c r="I943" s="23"/>
      <c r="J943" s="23"/>
      <c r="K943" s="23"/>
    </row>
    <row r="944" spans="1:11">
      <c r="A944" s="37"/>
      <c r="B944" s="23"/>
      <c r="C944" s="84"/>
      <c r="D944" s="23"/>
      <c r="E944" s="23"/>
      <c r="F944" s="23"/>
      <c r="G944" s="23"/>
      <c r="H944" s="23"/>
      <c r="I944" s="23"/>
      <c r="J944" s="23"/>
      <c r="K944" s="23"/>
    </row>
    <row r="945" spans="1:11">
      <c r="A945" s="37"/>
      <c r="B945" s="23"/>
      <c r="C945" s="84"/>
      <c r="D945" s="23"/>
      <c r="E945" s="23"/>
      <c r="F945" s="23"/>
      <c r="G945" s="23"/>
      <c r="H945" s="23"/>
      <c r="I945" s="23"/>
      <c r="J945" s="23"/>
      <c r="K945" s="23"/>
    </row>
    <row r="946" spans="1:11">
      <c r="A946" s="37"/>
      <c r="B946" s="23"/>
      <c r="C946" s="84"/>
      <c r="D946" s="23"/>
      <c r="E946" s="23"/>
      <c r="G946" s="23"/>
      <c r="H946" s="23"/>
      <c r="I946" s="23"/>
      <c r="J946" s="23"/>
      <c r="K946" s="23"/>
    </row>
    <row r="947" spans="1:11">
      <c r="A947" s="37"/>
      <c r="B947" s="23"/>
      <c r="C947" s="84"/>
      <c r="G947" s="23"/>
      <c r="H947" s="23"/>
      <c r="I947" s="23"/>
      <c r="J947" s="23"/>
      <c r="K947" s="23"/>
    </row>
    <row r="948" spans="1:11">
      <c r="A948" s="37"/>
      <c r="B948" s="23"/>
      <c r="C948" s="84"/>
      <c r="G948" s="23"/>
      <c r="H948" s="23"/>
      <c r="I948" s="23"/>
      <c r="J948" s="23"/>
      <c r="K948" s="23"/>
    </row>
    <row r="949" spans="1:11">
      <c r="A949" s="37"/>
      <c r="B949" s="23"/>
      <c r="C949" s="84"/>
      <c r="G949" s="23"/>
      <c r="H949" s="23"/>
      <c r="I949" s="23"/>
      <c r="J949" s="23"/>
      <c r="K949" s="23"/>
    </row>
    <row r="950" spans="1:11">
      <c r="A950" s="37"/>
      <c r="B950" s="23"/>
      <c r="C950" s="84"/>
      <c r="G950" s="23"/>
      <c r="H950" s="23"/>
      <c r="I950" s="23"/>
      <c r="J950" s="23"/>
      <c r="K950" s="23"/>
    </row>
    <row r="951" spans="1:11">
      <c r="A951" s="37"/>
      <c r="B951" s="23"/>
      <c r="C951" s="84"/>
      <c r="G951" s="23"/>
      <c r="H951" s="23"/>
      <c r="I951" s="23"/>
      <c r="J951" s="23"/>
      <c r="K951" s="23"/>
    </row>
    <row r="952" spans="1:11">
      <c r="A952" s="37"/>
      <c r="B952" s="23"/>
      <c r="C952" s="84"/>
      <c r="H952" s="23"/>
    </row>
    <row r="953" spans="1:11">
      <c r="H953" s="23"/>
    </row>
  </sheetData>
  <mergeCells count="27">
    <mergeCell ref="A22:A39"/>
    <mergeCell ref="AG6:AG7"/>
    <mergeCell ref="AH6:AH7"/>
    <mergeCell ref="A40:A54"/>
    <mergeCell ref="A4:AH4"/>
    <mergeCell ref="E5:R5"/>
    <mergeCell ref="S5:X5"/>
    <mergeCell ref="Y5:AH5"/>
    <mergeCell ref="E6:N6"/>
    <mergeCell ref="O6:R6"/>
    <mergeCell ref="S6:U6"/>
    <mergeCell ref="AF6:AF7"/>
    <mergeCell ref="A8:B8"/>
    <mergeCell ref="A9:B9"/>
    <mergeCell ref="A10:A12"/>
    <mergeCell ref="A13:A21"/>
    <mergeCell ref="A2:B2"/>
    <mergeCell ref="C2:U2"/>
    <mergeCell ref="A3:AD3"/>
    <mergeCell ref="A5:B7"/>
    <mergeCell ref="C5:C7"/>
    <mergeCell ref="D5:D7"/>
    <mergeCell ref="X6:X7"/>
    <mergeCell ref="Y6:AC6"/>
    <mergeCell ref="V6:V7"/>
    <mergeCell ref="AD6:AE6"/>
    <mergeCell ref="W6:W7"/>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Q41">
    <cfRule type="cellIs" dxfId="122" priority="106" stopIfTrue="1" operator="lessThan">
      <formula>0</formula>
    </cfRule>
  </conditionalFormatting>
  <conditionalFormatting sqref="Q40:R40 Q41">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25"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1">
    <tabColor theme="0" tint="-0.249977111117893"/>
  </sheetPr>
  <dimension ref="A2:W28"/>
  <sheetViews>
    <sheetView zoomScale="36" zoomScaleNormal="36" zoomScaleSheetLayoutView="42" workbookViewId="0">
      <selection activeCell="N6" sqref="N6"/>
    </sheetView>
  </sheetViews>
  <sheetFormatPr defaultColWidth="9.28515625" defaultRowHeight="12.75"/>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c r="A2" s="670" t="s">
        <v>318</v>
      </c>
      <c r="B2" s="670"/>
      <c r="C2" s="670"/>
      <c r="D2" s="670"/>
      <c r="E2" s="670"/>
      <c r="F2" s="91"/>
      <c r="G2" s="91"/>
      <c r="H2" s="91"/>
      <c r="I2" s="91"/>
      <c r="J2" s="671" t="str">
        <f>IF('Титул ф.1-АП'!D25=0," ",'Титул ф.1-АП'!D25)</f>
        <v>Красноармейский городской суд</v>
      </c>
      <c r="K2" s="672"/>
      <c r="L2" s="672"/>
      <c r="M2" s="672"/>
      <c r="N2" s="672"/>
      <c r="O2" s="672"/>
      <c r="P2" s="672"/>
      <c r="Q2" s="672"/>
      <c r="R2" s="673"/>
      <c r="S2" s="71"/>
    </row>
    <row r="3" spans="1:23" ht="62.25" customHeight="1">
      <c r="A3" s="697" t="s">
        <v>892</v>
      </c>
      <c r="B3" s="697"/>
      <c r="C3" s="697"/>
      <c r="D3" s="697"/>
      <c r="E3" s="697"/>
      <c r="F3" s="697"/>
      <c r="G3" s="697"/>
      <c r="H3" s="697"/>
      <c r="I3" s="697"/>
      <c r="J3" s="697"/>
      <c r="K3" s="697"/>
      <c r="L3" s="697"/>
      <c r="M3" s="697"/>
      <c r="N3" s="697"/>
      <c r="O3" s="697"/>
      <c r="P3" s="697"/>
      <c r="Q3" s="697"/>
      <c r="R3" s="697"/>
      <c r="S3" s="86"/>
      <c r="T3" s="86"/>
      <c r="U3" s="71"/>
    </row>
    <row r="4" spans="1:23" ht="30.75" customHeight="1">
      <c r="A4" s="674" t="s">
        <v>9948</v>
      </c>
      <c r="B4" s="674"/>
      <c r="C4" s="674"/>
      <c r="D4" s="674"/>
      <c r="E4" s="674"/>
      <c r="F4" s="674"/>
      <c r="G4" s="674"/>
      <c r="H4" s="674"/>
      <c r="I4" s="674"/>
      <c r="J4" s="674"/>
      <c r="K4" s="674"/>
      <c r="L4" s="674"/>
      <c r="M4" s="674"/>
      <c r="N4" s="674"/>
      <c r="O4" s="674"/>
      <c r="P4" s="674"/>
      <c r="Q4" s="674"/>
      <c r="R4" s="312"/>
      <c r="S4" s="87"/>
      <c r="T4" s="87"/>
      <c r="U4" s="71"/>
    </row>
    <row r="5" spans="1:23" ht="36" customHeight="1">
      <c r="A5" s="686" t="s">
        <v>848</v>
      </c>
      <c r="B5" s="687"/>
      <c r="C5" s="690" t="s">
        <v>128</v>
      </c>
      <c r="D5" s="707" t="s">
        <v>180</v>
      </c>
      <c r="E5" s="707" t="s">
        <v>46</v>
      </c>
      <c r="F5" s="709" t="s">
        <v>1467</v>
      </c>
      <c r="G5" s="682" t="s">
        <v>886</v>
      </c>
      <c r="H5" s="694" t="s">
        <v>9949</v>
      </c>
      <c r="I5" s="698" t="s">
        <v>221</v>
      </c>
      <c r="J5" s="699"/>
      <c r="K5" s="699"/>
      <c r="L5" s="699"/>
      <c r="M5" s="699"/>
      <c r="N5" s="699"/>
      <c r="O5" s="700"/>
      <c r="P5" s="684" t="s">
        <v>9950</v>
      </c>
      <c r="Q5" s="638" t="s">
        <v>162</v>
      </c>
      <c r="S5" s="71"/>
      <c r="T5" s="71"/>
    </row>
    <row r="6" spans="1:23" ht="237" customHeight="1">
      <c r="A6" s="688"/>
      <c r="B6" s="689"/>
      <c r="C6" s="691"/>
      <c r="D6" s="708"/>
      <c r="E6" s="708"/>
      <c r="F6" s="710"/>
      <c r="G6" s="683"/>
      <c r="H6" s="694"/>
      <c r="I6" s="103" t="s">
        <v>220</v>
      </c>
      <c r="J6" s="103" t="s">
        <v>585</v>
      </c>
      <c r="K6" s="103" t="s">
        <v>267</v>
      </c>
      <c r="L6" s="103" t="s">
        <v>268</v>
      </c>
      <c r="M6" s="103" t="s">
        <v>265</v>
      </c>
      <c r="N6" s="103" t="s">
        <v>140</v>
      </c>
      <c r="O6" s="103" t="s">
        <v>211</v>
      </c>
      <c r="P6" s="685"/>
      <c r="Q6" s="639"/>
      <c r="S6" s="71"/>
      <c r="T6" s="71"/>
    </row>
    <row r="7" spans="1:23" ht="28.15" customHeight="1">
      <c r="A7" s="678" t="s">
        <v>131</v>
      </c>
      <c r="B7" s="679"/>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c r="A8" s="680" t="s">
        <v>266</v>
      </c>
      <c r="B8" s="680"/>
      <c r="C8" s="72">
        <v>1</v>
      </c>
      <c r="D8" s="65"/>
      <c r="E8" s="65"/>
      <c r="F8" s="65"/>
      <c r="G8" s="65"/>
      <c r="H8" s="65"/>
      <c r="I8" s="65"/>
      <c r="J8" s="65"/>
      <c r="K8" s="65"/>
      <c r="L8" s="65"/>
      <c r="M8" s="65"/>
      <c r="N8" s="65"/>
      <c r="O8" s="65"/>
      <c r="P8" s="65"/>
      <c r="Q8" s="65"/>
      <c r="R8" s="71"/>
    </row>
    <row r="9" spans="1:23" ht="39" customHeight="1">
      <c r="A9" s="669" t="s">
        <v>887</v>
      </c>
      <c r="B9" s="282" t="s">
        <v>9777</v>
      </c>
      <c r="C9" s="72">
        <v>2</v>
      </c>
      <c r="D9" s="65"/>
      <c r="E9" s="65"/>
      <c r="F9" s="65"/>
      <c r="G9" s="65"/>
      <c r="H9" s="65"/>
      <c r="I9" s="65"/>
      <c r="J9" s="65"/>
      <c r="K9" s="65"/>
      <c r="L9" s="65"/>
      <c r="M9" s="65"/>
      <c r="N9" s="65"/>
      <c r="O9" s="65"/>
      <c r="P9" s="65"/>
      <c r="Q9" s="65"/>
      <c r="R9" s="71"/>
    </row>
    <row r="10" spans="1:23" ht="39" customHeight="1">
      <c r="A10" s="669"/>
      <c r="B10" s="282" t="s">
        <v>314</v>
      </c>
      <c r="C10" s="72">
        <v>3</v>
      </c>
      <c r="D10" s="65"/>
      <c r="E10" s="65"/>
      <c r="F10" s="65"/>
      <c r="G10" s="65"/>
      <c r="H10" s="65"/>
      <c r="I10" s="65"/>
      <c r="J10" s="65"/>
      <c r="K10" s="65"/>
      <c r="L10" s="65"/>
      <c r="M10" s="65"/>
      <c r="N10" s="65"/>
      <c r="O10" s="65"/>
      <c r="P10" s="65"/>
      <c r="Q10" s="65"/>
      <c r="R10" s="71"/>
    </row>
    <row r="11" spans="1:23" ht="47.25" customHeight="1">
      <c r="A11" s="669"/>
      <c r="B11" s="282" t="s">
        <v>9778</v>
      </c>
      <c r="C11" s="72">
        <v>4</v>
      </c>
      <c r="D11" s="65"/>
      <c r="E11" s="65"/>
      <c r="F11" s="65"/>
      <c r="G11" s="65"/>
      <c r="H11" s="65"/>
      <c r="I11" s="65"/>
      <c r="J11" s="65"/>
      <c r="K11" s="65"/>
      <c r="L11" s="65"/>
      <c r="M11" s="65"/>
      <c r="N11" s="65"/>
      <c r="O11" s="65"/>
      <c r="P11" s="65"/>
      <c r="Q11" s="65"/>
      <c r="R11" s="71"/>
    </row>
    <row r="12" spans="1:23" ht="39" customHeight="1">
      <c r="A12" s="669"/>
      <c r="B12" s="282" t="s">
        <v>849</v>
      </c>
      <c r="C12" s="72">
        <v>5</v>
      </c>
      <c r="D12" s="65"/>
      <c r="E12" s="65"/>
      <c r="F12" s="65"/>
      <c r="G12" s="65"/>
      <c r="H12" s="65"/>
      <c r="I12" s="65"/>
      <c r="J12" s="65"/>
      <c r="K12" s="65"/>
      <c r="L12" s="65"/>
      <c r="M12" s="65"/>
      <c r="N12" s="65"/>
      <c r="O12" s="65"/>
      <c r="P12" s="65"/>
      <c r="Q12" s="65"/>
      <c r="R12" s="71"/>
    </row>
    <row r="13" spans="1:23" ht="24" customHeight="1"/>
    <row r="14" spans="1:23" ht="27" customHeight="1">
      <c r="A14" s="697" t="s">
        <v>893</v>
      </c>
      <c r="B14" s="697"/>
      <c r="C14" s="697"/>
      <c r="D14" s="697"/>
      <c r="E14" s="697"/>
      <c r="F14" s="697"/>
      <c r="G14" s="697"/>
      <c r="H14" s="697"/>
      <c r="I14" s="697"/>
      <c r="J14" s="697"/>
      <c r="K14" s="697"/>
      <c r="L14" s="697"/>
      <c r="M14" s="697"/>
      <c r="N14" s="697"/>
      <c r="O14" s="697"/>
      <c r="P14" s="697"/>
      <c r="Q14" s="697"/>
      <c r="R14" s="697"/>
      <c r="S14" s="697"/>
      <c r="T14" s="697"/>
      <c r="U14" s="697"/>
      <c r="V14" s="697"/>
      <c r="W14" s="313"/>
    </row>
    <row r="15" spans="1:23" ht="37.15" customHeight="1">
      <c r="A15" s="681" t="s">
        <v>9951</v>
      </c>
      <c r="B15" s="681"/>
      <c r="C15" s="681"/>
      <c r="D15" s="681"/>
      <c r="E15" s="681"/>
      <c r="F15" s="681"/>
      <c r="G15" s="681"/>
      <c r="H15" s="681"/>
      <c r="I15" s="681"/>
      <c r="J15" s="681"/>
      <c r="K15" s="681"/>
      <c r="L15" s="681"/>
      <c r="M15" s="681"/>
      <c r="N15" s="681"/>
      <c r="O15" s="681"/>
      <c r="P15" s="681"/>
      <c r="Q15" s="681"/>
      <c r="R15" s="681"/>
      <c r="S15" s="681"/>
      <c r="T15" s="681"/>
      <c r="U15" s="681"/>
      <c r="V15" s="681"/>
      <c r="W15" s="681"/>
    </row>
    <row r="16" spans="1:23" ht="78" customHeight="1">
      <c r="A16" s="677" t="s">
        <v>138</v>
      </c>
      <c r="B16" s="677"/>
      <c r="C16" s="693" t="s">
        <v>128</v>
      </c>
      <c r="D16" s="694" t="s">
        <v>989</v>
      </c>
      <c r="E16" s="694" t="s">
        <v>990</v>
      </c>
      <c r="F16" s="695" t="s">
        <v>9772</v>
      </c>
      <c r="G16" s="676" t="s">
        <v>988</v>
      </c>
      <c r="H16" s="701" t="s">
        <v>9804</v>
      </c>
      <c r="I16" s="702"/>
      <c r="J16" s="676" t="s">
        <v>9773</v>
      </c>
      <c r="K16" s="703" t="s">
        <v>595</v>
      </c>
      <c r="L16" s="703"/>
      <c r="M16" s="703"/>
      <c r="N16" s="703"/>
      <c r="O16" s="704" t="s">
        <v>593</v>
      </c>
      <c r="P16" s="705"/>
      <c r="Q16" s="705"/>
      <c r="R16" s="706"/>
      <c r="S16" s="707" t="s">
        <v>9774</v>
      </c>
      <c r="T16" s="682" t="s">
        <v>139</v>
      </c>
      <c r="U16" s="682" t="s">
        <v>9805</v>
      </c>
      <c r="V16" s="682" t="s">
        <v>9775</v>
      </c>
      <c r="W16" s="694" t="s">
        <v>604</v>
      </c>
    </row>
    <row r="17" spans="1:23" ht="285" customHeight="1">
      <c r="A17" s="677"/>
      <c r="B17" s="677"/>
      <c r="C17" s="693"/>
      <c r="D17" s="694"/>
      <c r="E17" s="694"/>
      <c r="F17" s="695"/>
      <c r="G17" s="676"/>
      <c r="H17" s="286" t="s">
        <v>9806</v>
      </c>
      <c r="I17" s="103" t="s">
        <v>9952</v>
      </c>
      <c r="J17" s="676"/>
      <c r="K17" s="99" t="s">
        <v>102</v>
      </c>
      <c r="L17" s="99" t="s">
        <v>103</v>
      </c>
      <c r="M17" s="99" t="s">
        <v>9776</v>
      </c>
      <c r="N17" s="99" t="s">
        <v>104</v>
      </c>
      <c r="O17" s="103" t="s">
        <v>141</v>
      </c>
      <c r="P17" s="103" t="s">
        <v>142</v>
      </c>
      <c r="Q17" s="103" t="s">
        <v>93</v>
      </c>
      <c r="R17" s="103" t="s">
        <v>94</v>
      </c>
      <c r="S17" s="708"/>
      <c r="T17" s="683"/>
      <c r="U17" s="683"/>
      <c r="V17" s="683"/>
      <c r="W17" s="694"/>
    </row>
    <row r="18" spans="1:23" ht="27.6" customHeight="1">
      <c r="A18" s="693" t="s">
        <v>131</v>
      </c>
      <c r="B18" s="693"/>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c r="A19" s="675" t="s">
        <v>888</v>
      </c>
      <c r="B19" s="675"/>
      <c r="C19" s="72">
        <v>1</v>
      </c>
      <c r="D19" s="65"/>
      <c r="E19" s="65"/>
      <c r="F19" s="65"/>
      <c r="G19" s="65"/>
      <c r="H19" s="65"/>
      <c r="I19" s="65"/>
      <c r="J19" s="65"/>
      <c r="K19" s="65"/>
      <c r="L19" s="65"/>
      <c r="M19" s="65"/>
      <c r="N19" s="65"/>
      <c r="O19" s="65"/>
      <c r="P19" s="65"/>
      <c r="Q19" s="65"/>
      <c r="R19" s="65"/>
      <c r="S19" s="65"/>
      <c r="T19" s="65"/>
      <c r="U19" s="65"/>
      <c r="V19" s="65"/>
      <c r="W19" s="65"/>
    </row>
    <row r="20" spans="1:23" ht="39" customHeight="1">
      <c r="A20" s="696" t="s">
        <v>9754</v>
      </c>
      <c r="B20" s="282" t="s">
        <v>9777</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c r="A21" s="696"/>
      <c r="B21" s="282" t="s">
        <v>314</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c r="A22" s="696"/>
      <c r="B22" s="282" t="s">
        <v>9778</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c r="A23" s="696"/>
      <c r="B23" s="282" t="s">
        <v>849</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c r="A24" s="696"/>
      <c r="B24" s="80" t="s">
        <v>889</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c r="A25" s="696"/>
      <c r="B25" s="80" t="s">
        <v>890</v>
      </c>
      <c r="C25" s="72">
        <v>7</v>
      </c>
      <c r="D25" s="65"/>
      <c r="E25" s="65"/>
      <c r="F25" s="65"/>
      <c r="G25" s="65"/>
      <c r="H25" s="65"/>
      <c r="I25" s="65"/>
      <c r="J25" s="65"/>
      <c r="K25" s="65"/>
      <c r="L25" s="65"/>
      <c r="M25" s="65"/>
      <c r="N25" s="65"/>
      <c r="O25" s="65"/>
      <c r="P25" s="65"/>
      <c r="Q25" s="65"/>
      <c r="R25" s="65"/>
      <c r="S25" s="65"/>
      <c r="T25" s="65"/>
      <c r="U25" s="65"/>
      <c r="V25" s="65"/>
      <c r="W25" s="65"/>
    </row>
    <row r="26" spans="1:23" ht="18.75">
      <c r="A26" s="278" t="s">
        <v>9766</v>
      </c>
      <c r="B26" s="278"/>
    </row>
    <row r="27" spans="1:23" ht="18.75">
      <c r="A27" s="692" t="s">
        <v>9764</v>
      </c>
      <c r="B27" s="692"/>
      <c r="C27" s="692"/>
      <c r="D27" s="692"/>
      <c r="E27" s="692"/>
      <c r="F27" s="692"/>
      <c r="G27" s="692"/>
      <c r="H27" s="692"/>
      <c r="I27" s="692"/>
      <c r="J27" s="692"/>
      <c r="K27" s="692"/>
      <c r="L27" s="692"/>
    </row>
    <row r="28" spans="1:23" ht="18.75">
      <c r="A28" s="279" t="s">
        <v>9765</v>
      </c>
      <c r="B28" s="279"/>
      <c r="C28" s="279"/>
      <c r="D28" s="279"/>
      <c r="E28" s="279"/>
      <c r="F28" s="279"/>
      <c r="G28" s="279"/>
      <c r="H28" s="279"/>
      <c r="I28" s="279"/>
    </row>
  </sheetData>
  <mergeCells count="38">
    <mergeCell ref="W16:W17"/>
    <mergeCell ref="A3:R3"/>
    <mergeCell ref="H5:H6"/>
    <mergeCell ref="I5:O5"/>
    <mergeCell ref="Q5:Q6"/>
    <mergeCell ref="A14:V14"/>
    <mergeCell ref="H16:I16"/>
    <mergeCell ref="J16:J17"/>
    <mergeCell ref="K16:N16"/>
    <mergeCell ref="O16:R16"/>
    <mergeCell ref="S16:S17"/>
    <mergeCell ref="D5:D6"/>
    <mergeCell ref="E5:E6"/>
    <mergeCell ref="F5:F6"/>
    <mergeCell ref="G5:G6"/>
    <mergeCell ref="A27:L27"/>
    <mergeCell ref="C16:C17"/>
    <mergeCell ref="D16:D17"/>
    <mergeCell ref="E16:E17"/>
    <mergeCell ref="F16:F17"/>
    <mergeCell ref="A20:A25"/>
    <mergeCell ref="A18:B18"/>
    <mergeCell ref="A2:E2"/>
    <mergeCell ref="J2:R2"/>
    <mergeCell ref="A4:Q4"/>
    <mergeCell ref="A19:B19"/>
    <mergeCell ref="G16:G17"/>
    <mergeCell ref="A16:B17"/>
    <mergeCell ref="A7:B7"/>
    <mergeCell ref="A8:B8"/>
    <mergeCell ref="A9:A12"/>
    <mergeCell ref="A15:W15"/>
    <mergeCell ref="T16:T17"/>
    <mergeCell ref="U16:U17"/>
    <mergeCell ref="V16:V17"/>
    <mergeCell ref="P5:P6"/>
    <mergeCell ref="A5:B6"/>
    <mergeCell ref="C5:C6"/>
  </mergeCells>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0" orientation="landscape" r:id="rId1"/>
</worksheet>
</file>

<file path=xl/worksheets/sheet6.xml><?xml version="1.0" encoding="utf-8"?>
<worksheet xmlns="http://schemas.openxmlformats.org/spreadsheetml/2006/main" xmlns:r="http://schemas.openxmlformats.org/officeDocument/2006/relationships">
  <sheetPr codeName="Лист2">
    <tabColor rgb="FFFFFFCC"/>
  </sheetPr>
  <dimension ref="A2:EB41"/>
  <sheetViews>
    <sheetView view="pageBreakPreview" zoomScale="60" zoomScaleNormal="60" workbookViewId="0">
      <selection activeCell="C8" sqref="C8"/>
    </sheetView>
  </sheetViews>
  <sheetFormatPr defaultColWidth="9.28515625" defaultRowHeight="12.75"/>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c r="A2" s="93" t="s">
        <v>318</v>
      </c>
      <c r="B2" s="88"/>
      <c r="C2" s="88"/>
      <c r="D2" s="88"/>
      <c r="E2" s="711" t="str">
        <f>IF('Титул ф.1-АП'!D25=0," ",'Титул ф.1-АП'!D25)</f>
        <v>Красноармейский городской суд</v>
      </c>
      <c r="F2" s="712"/>
      <c r="G2" s="712"/>
      <c r="H2" s="712"/>
      <c r="I2" s="712"/>
      <c r="J2" s="712"/>
      <c r="K2" s="712"/>
      <c r="L2" s="712"/>
      <c r="M2" s="712"/>
      <c r="N2" s="712"/>
      <c r="O2" s="712"/>
      <c r="P2" s="713"/>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c r="A3" s="95"/>
      <c r="B3" s="96"/>
      <c r="C3" s="97"/>
      <c r="D3" s="97"/>
      <c r="E3" s="98"/>
      <c r="F3" s="97"/>
      <c r="G3" s="97"/>
      <c r="H3" s="97"/>
      <c r="I3" s="97"/>
      <c r="J3" s="97"/>
      <c r="K3" s="97"/>
      <c r="L3" s="97"/>
      <c r="M3" s="97"/>
      <c r="N3" s="97"/>
      <c r="O3" s="97"/>
      <c r="P3" s="97"/>
      <c r="Q3" s="97"/>
    </row>
    <row r="4" spans="1:132" s="28" customFormat="1" ht="31.5" customHeight="1">
      <c r="A4" s="714" t="s">
        <v>153</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row>
    <row r="5" spans="1:132" ht="18" customHeight="1">
      <c r="A5" s="314"/>
      <c r="B5" s="175"/>
      <c r="C5" s="175"/>
      <c r="D5" s="161"/>
      <c r="E5" s="161"/>
      <c r="F5" s="315"/>
      <c r="G5" s="315"/>
      <c r="H5" s="315"/>
      <c r="I5" s="160"/>
      <c r="J5" s="161"/>
      <c r="K5" s="160"/>
      <c r="L5" s="160"/>
      <c r="M5" s="160"/>
      <c r="N5" s="160"/>
      <c r="O5" s="161"/>
      <c r="P5" s="161"/>
      <c r="Q5" s="161"/>
      <c r="R5" s="160"/>
      <c r="S5" s="160"/>
      <c r="T5" s="160"/>
      <c r="U5" s="160"/>
      <c r="V5" s="160"/>
      <c r="W5" s="160"/>
      <c r="X5" s="316"/>
      <c r="Y5" s="316"/>
      <c r="Z5" s="316"/>
      <c r="AA5" s="316"/>
      <c r="AB5" s="316"/>
      <c r="AC5" s="160"/>
      <c r="AD5" s="316"/>
      <c r="AE5" s="160"/>
      <c r="AF5" s="160"/>
      <c r="AG5" s="160"/>
      <c r="AH5" s="314"/>
      <c r="AI5" s="314"/>
      <c r="AJ5" s="314"/>
      <c r="AK5" s="314"/>
      <c r="AL5" s="314"/>
      <c r="AM5" s="314"/>
      <c r="AN5" s="31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row>
    <row r="6" spans="1:132" ht="66" customHeight="1">
      <c r="A6" s="328" t="s">
        <v>119</v>
      </c>
      <c r="B6" s="329" t="s">
        <v>128</v>
      </c>
      <c r="C6" s="317" t="s">
        <v>25</v>
      </c>
      <c r="D6" s="317" t="s">
        <v>615</v>
      </c>
      <c r="E6" s="317" t="s">
        <v>30</v>
      </c>
      <c r="F6" s="317" t="s">
        <v>165</v>
      </c>
      <c r="G6" s="317" t="s">
        <v>193</v>
      </c>
      <c r="H6" s="317" t="s">
        <v>195</v>
      </c>
      <c r="I6" s="317" t="s">
        <v>9835</v>
      </c>
      <c r="J6" s="318" t="s">
        <v>576</v>
      </c>
      <c r="K6" s="317" t="s">
        <v>577</v>
      </c>
      <c r="L6" s="317" t="s">
        <v>578</v>
      </c>
      <c r="M6" s="317" t="s">
        <v>332</v>
      </c>
      <c r="N6" s="317" t="s">
        <v>579</v>
      </c>
      <c r="O6" s="317" t="s">
        <v>894</v>
      </c>
      <c r="P6" s="317" t="s">
        <v>11229</v>
      </c>
      <c r="Q6" s="317" t="s">
        <v>580</v>
      </c>
      <c r="R6" s="317" t="s">
        <v>997</v>
      </c>
      <c r="S6" s="317" t="s">
        <v>9953</v>
      </c>
      <c r="T6" s="317" t="s">
        <v>895</v>
      </c>
      <c r="U6" s="317" t="s">
        <v>11230</v>
      </c>
      <c r="V6" s="317" t="s">
        <v>41</v>
      </c>
      <c r="W6" s="317" t="s">
        <v>9954</v>
      </c>
      <c r="X6" s="317" t="s">
        <v>150</v>
      </c>
      <c r="Y6" s="317" t="s">
        <v>42</v>
      </c>
      <c r="Z6" s="317" t="s">
        <v>43</v>
      </c>
      <c r="AA6" s="317" t="s">
        <v>11231</v>
      </c>
      <c r="AB6" s="317" t="s">
        <v>9955</v>
      </c>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row>
    <row r="7" spans="1:132" s="364" customFormat="1" ht="19.149999999999999" customHeight="1">
      <c r="A7" s="361"/>
      <c r="B7" s="362"/>
      <c r="C7" s="363">
        <v>1</v>
      </c>
      <c r="D7" s="363">
        <v>2</v>
      </c>
      <c r="E7" s="363">
        <v>3</v>
      </c>
      <c r="F7" s="363">
        <v>4</v>
      </c>
      <c r="G7" s="363">
        <v>5</v>
      </c>
      <c r="H7" s="363">
        <v>6</v>
      </c>
      <c r="I7" s="363">
        <v>7</v>
      </c>
      <c r="J7" s="363">
        <v>8</v>
      </c>
      <c r="K7" s="363">
        <v>9</v>
      </c>
      <c r="L7" s="363">
        <v>10</v>
      </c>
      <c r="M7" s="363">
        <v>11</v>
      </c>
      <c r="N7" s="363">
        <v>12</v>
      </c>
      <c r="O7" s="363">
        <v>13</v>
      </c>
      <c r="P7" s="363">
        <v>14</v>
      </c>
      <c r="Q7" s="363">
        <v>15</v>
      </c>
      <c r="R7" s="363">
        <v>16</v>
      </c>
      <c r="S7" s="363">
        <v>17</v>
      </c>
      <c r="T7" s="363">
        <v>18</v>
      </c>
      <c r="U7" s="363">
        <v>19</v>
      </c>
      <c r="V7" s="363">
        <v>20</v>
      </c>
      <c r="W7" s="363">
        <v>21</v>
      </c>
      <c r="X7" s="363">
        <v>22</v>
      </c>
      <c r="Y7" s="363">
        <v>23</v>
      </c>
      <c r="Z7" s="363">
        <v>24</v>
      </c>
      <c r="AA7" s="363">
        <v>25</v>
      </c>
      <c r="AB7" s="363">
        <v>26</v>
      </c>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row>
    <row r="8" spans="1:132" ht="68.25" customHeight="1">
      <c r="A8" s="337" t="s">
        <v>587</v>
      </c>
      <c r="B8" s="329">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row>
    <row r="9" spans="1:132" ht="63" customHeight="1">
      <c r="A9" s="366" t="s">
        <v>11232</v>
      </c>
      <c r="B9" s="329">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row>
    <row r="10" spans="1:132" s="369" customFormat="1" ht="39" customHeight="1">
      <c r="A10" s="328" t="s">
        <v>119</v>
      </c>
      <c r="B10" s="329"/>
      <c r="C10" s="317" t="s">
        <v>11233</v>
      </c>
      <c r="D10" s="317" t="s">
        <v>9956</v>
      </c>
      <c r="E10" s="317" t="s">
        <v>9957</v>
      </c>
      <c r="F10" s="317" t="s">
        <v>9958</v>
      </c>
      <c r="G10" s="317" t="s">
        <v>11234</v>
      </c>
      <c r="H10" s="317" t="s">
        <v>11235</v>
      </c>
      <c r="I10" s="317" t="s">
        <v>896</v>
      </c>
      <c r="J10" s="317" t="s">
        <v>346</v>
      </c>
      <c r="K10" s="317" t="s">
        <v>11236</v>
      </c>
      <c r="L10" s="317" t="s">
        <v>12062</v>
      </c>
      <c r="M10" s="317" t="s">
        <v>57</v>
      </c>
      <c r="N10" s="317" t="s">
        <v>58</v>
      </c>
      <c r="O10" s="317" t="s">
        <v>241</v>
      </c>
      <c r="P10" s="317" t="s">
        <v>897</v>
      </c>
      <c r="Q10" s="317" t="s">
        <v>282</v>
      </c>
      <c r="R10" s="317" t="s">
        <v>284</v>
      </c>
      <c r="S10" s="319" t="s">
        <v>9959</v>
      </c>
      <c r="T10" s="319" t="s">
        <v>113</v>
      </c>
      <c r="U10" s="319" t="s">
        <v>581</v>
      </c>
      <c r="V10" s="319" t="s">
        <v>1014</v>
      </c>
      <c r="W10" s="319" t="s">
        <v>120</v>
      </c>
      <c r="X10" s="319" t="s">
        <v>242</v>
      </c>
      <c r="Y10" s="319" t="s">
        <v>513</v>
      </c>
      <c r="Z10" s="319" t="s">
        <v>243</v>
      </c>
      <c r="AA10" s="319" t="s">
        <v>244</v>
      </c>
      <c r="AB10" s="319" t="s">
        <v>106</v>
      </c>
      <c r="AC10" s="42"/>
      <c r="AD10" s="320"/>
      <c r="AE10" s="320"/>
      <c r="AF10" s="320"/>
      <c r="AG10" s="320"/>
      <c r="AH10" s="320"/>
      <c r="AI10" s="320"/>
      <c r="AJ10" s="320"/>
      <c r="AK10" s="320"/>
      <c r="AL10" s="320"/>
      <c r="AM10" s="320"/>
      <c r="AN10" s="320"/>
      <c r="AO10" s="320"/>
      <c r="AP10" s="367"/>
      <c r="AQ10" s="367"/>
      <c r="AR10" s="367"/>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row>
    <row r="11" spans="1:132" ht="22.15" customHeight="1">
      <c r="A11" s="366"/>
      <c r="B11" s="329"/>
      <c r="C11" s="329">
        <v>1</v>
      </c>
      <c r="D11" s="329">
        <v>2</v>
      </c>
      <c r="E11" s="329">
        <v>3</v>
      </c>
      <c r="F11" s="329">
        <v>4</v>
      </c>
      <c r="G11" s="329">
        <v>5</v>
      </c>
      <c r="H11" s="329">
        <v>6</v>
      </c>
      <c r="I11" s="329">
        <v>7</v>
      </c>
      <c r="J11" s="329">
        <v>8</v>
      </c>
      <c r="K11" s="329">
        <v>9</v>
      </c>
      <c r="L11" s="329">
        <v>10</v>
      </c>
      <c r="M11" s="329">
        <v>11</v>
      </c>
      <c r="N11" s="329">
        <v>12</v>
      </c>
      <c r="O11" s="329">
        <v>13</v>
      </c>
      <c r="P11" s="329">
        <v>14</v>
      </c>
      <c r="Q11" s="329">
        <v>15</v>
      </c>
      <c r="R11" s="329">
        <v>16</v>
      </c>
      <c r="S11" s="329">
        <v>17</v>
      </c>
      <c r="T11" s="329">
        <v>18</v>
      </c>
      <c r="U11" s="329">
        <v>19</v>
      </c>
      <c r="V11" s="329">
        <v>20</v>
      </c>
      <c r="W11" s="329">
        <v>21</v>
      </c>
      <c r="X11" s="329">
        <v>22</v>
      </c>
      <c r="Y11" s="329">
        <v>23</v>
      </c>
      <c r="Z11" s="329">
        <v>24</v>
      </c>
      <c r="AA11" s="329">
        <v>25</v>
      </c>
      <c r="AB11" s="329">
        <v>26</v>
      </c>
      <c r="AC11" s="320"/>
      <c r="AD11" s="320"/>
      <c r="AE11" s="320"/>
      <c r="AF11" s="320"/>
      <c r="AG11" s="320"/>
      <c r="AH11" s="320"/>
      <c r="AI11" s="320"/>
      <c r="AJ11" s="320"/>
      <c r="AK11" s="320"/>
      <c r="AL11" s="320"/>
      <c r="AM11" s="320"/>
      <c r="AN11" s="320"/>
      <c r="AO11" s="320"/>
      <c r="AP11" s="320"/>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row>
    <row r="12" spans="1:132" ht="63" customHeight="1">
      <c r="A12" s="337" t="s">
        <v>587</v>
      </c>
      <c r="B12" s="329">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20"/>
      <c r="AD12" s="320"/>
      <c r="AE12" s="320"/>
      <c r="AF12" s="320"/>
      <c r="AG12" s="320"/>
      <c r="AH12" s="320"/>
      <c r="AI12" s="320"/>
      <c r="AJ12" s="320"/>
      <c r="AK12" s="320"/>
      <c r="AL12" s="320"/>
      <c r="AM12" s="320"/>
      <c r="AN12" s="320"/>
      <c r="AO12" s="320"/>
      <c r="AP12" s="320"/>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row>
    <row r="13" spans="1:132" ht="63" customHeight="1">
      <c r="A13" s="366" t="s">
        <v>11232</v>
      </c>
      <c r="B13" s="329">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20"/>
      <c r="AD13" s="320"/>
      <c r="AE13" s="320"/>
      <c r="AF13" s="320"/>
      <c r="AG13" s="320"/>
      <c r="AH13" s="320"/>
      <c r="AI13" s="320"/>
      <c r="AJ13" s="320"/>
      <c r="AK13" s="320"/>
      <c r="AL13" s="320"/>
      <c r="AM13" s="320"/>
      <c r="AN13" s="320"/>
      <c r="AO13" s="320"/>
      <c r="AP13" s="320"/>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row>
    <row r="14" spans="1:132" s="92" customFormat="1" ht="63.6" customHeight="1">
      <c r="A14" s="328" t="s">
        <v>119</v>
      </c>
      <c r="B14" s="329"/>
      <c r="C14" s="319" t="s">
        <v>245</v>
      </c>
      <c r="D14" s="319" t="s">
        <v>11237</v>
      </c>
      <c r="E14" s="319" t="s">
        <v>347</v>
      </c>
      <c r="F14" s="319" t="s">
        <v>348</v>
      </c>
      <c r="G14" s="319" t="s">
        <v>1035</v>
      </c>
      <c r="H14" s="319" t="s">
        <v>898</v>
      </c>
      <c r="I14" s="319" t="s">
        <v>732</v>
      </c>
      <c r="J14" s="319" t="s">
        <v>899</v>
      </c>
      <c r="K14" s="319" t="s">
        <v>1018</v>
      </c>
      <c r="L14" s="318" t="s">
        <v>9960</v>
      </c>
      <c r="M14" s="319" t="s">
        <v>514</v>
      </c>
      <c r="N14" s="319" t="s">
        <v>515</v>
      </c>
      <c r="O14" s="319" t="s">
        <v>516</v>
      </c>
      <c r="P14" s="318" t="s">
        <v>517</v>
      </c>
      <c r="Q14" s="317" t="s">
        <v>518</v>
      </c>
      <c r="R14" s="317" t="s">
        <v>519</v>
      </c>
      <c r="S14" s="318" t="s">
        <v>520</v>
      </c>
      <c r="T14" s="318" t="s">
        <v>251</v>
      </c>
      <c r="U14" s="318" t="s">
        <v>252</v>
      </c>
      <c r="V14" s="318" t="s">
        <v>253</v>
      </c>
      <c r="W14" s="319" t="s">
        <v>254</v>
      </c>
      <c r="X14" s="321" t="s">
        <v>255</v>
      </c>
      <c r="Y14" s="321" t="s">
        <v>9961</v>
      </c>
      <c r="Z14" s="321" t="s">
        <v>326</v>
      </c>
      <c r="AA14" s="321" t="s">
        <v>256</v>
      </c>
      <c r="AB14" s="321" t="s">
        <v>257</v>
      </c>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row>
    <row r="15" spans="1:132" ht="25.15" customHeight="1">
      <c r="A15" s="370"/>
      <c r="B15" s="329"/>
      <c r="C15" s="363">
        <v>1</v>
      </c>
      <c r="D15" s="363">
        <v>2</v>
      </c>
      <c r="E15" s="363">
        <v>3</v>
      </c>
      <c r="F15" s="363">
        <v>4</v>
      </c>
      <c r="G15" s="363">
        <v>5</v>
      </c>
      <c r="H15" s="363">
        <v>6</v>
      </c>
      <c r="I15" s="363">
        <v>7</v>
      </c>
      <c r="J15" s="363">
        <v>8</v>
      </c>
      <c r="K15" s="363">
        <v>9</v>
      </c>
      <c r="L15" s="363">
        <v>10</v>
      </c>
      <c r="M15" s="363">
        <v>11</v>
      </c>
      <c r="N15" s="363">
        <v>12</v>
      </c>
      <c r="O15" s="363">
        <v>13</v>
      </c>
      <c r="P15" s="363">
        <v>14</v>
      </c>
      <c r="Q15" s="363">
        <v>15</v>
      </c>
      <c r="R15" s="363">
        <v>16</v>
      </c>
      <c r="S15" s="363">
        <v>17</v>
      </c>
      <c r="T15" s="363">
        <v>18</v>
      </c>
      <c r="U15" s="363">
        <v>19</v>
      </c>
      <c r="V15" s="363">
        <v>20</v>
      </c>
      <c r="W15" s="363">
        <v>21</v>
      </c>
      <c r="X15" s="363">
        <v>22</v>
      </c>
      <c r="Y15" s="363">
        <v>23</v>
      </c>
      <c r="Z15" s="363">
        <v>24</v>
      </c>
      <c r="AA15" s="363">
        <v>25</v>
      </c>
      <c r="AB15" s="363">
        <v>26</v>
      </c>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row>
    <row r="16" spans="1:132" ht="61.9" customHeight="1">
      <c r="A16" s="337" t="s">
        <v>587</v>
      </c>
      <c r="B16" s="329">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row>
    <row r="17" spans="1:130" ht="58.9" customHeight="1">
      <c r="A17" s="366" t="s">
        <v>11238</v>
      </c>
      <c r="B17" s="329">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row>
    <row r="18" spans="1:130" ht="58.9" customHeight="1">
      <c r="A18" s="371" t="s">
        <v>119</v>
      </c>
      <c r="B18" s="329"/>
      <c r="C18" s="321" t="s">
        <v>44</v>
      </c>
      <c r="D18" s="321" t="s">
        <v>9962</v>
      </c>
      <c r="E18" s="317" t="s">
        <v>582</v>
      </c>
      <c r="F18" s="317" t="s">
        <v>1</v>
      </c>
      <c r="G18" s="317" t="s">
        <v>764</v>
      </c>
      <c r="H18" s="317" t="s">
        <v>11239</v>
      </c>
      <c r="I18" s="317" t="s">
        <v>149</v>
      </c>
      <c r="J18" s="317" t="s">
        <v>71</v>
      </c>
      <c r="K18" s="317" t="s">
        <v>583</v>
      </c>
      <c r="L18" s="317" t="s">
        <v>359</v>
      </c>
      <c r="M18" s="317" t="s">
        <v>258</v>
      </c>
      <c r="N18" s="317" t="s">
        <v>259</v>
      </c>
      <c r="O18" s="317" t="s">
        <v>260</v>
      </c>
      <c r="P18" s="317" t="s">
        <v>229</v>
      </c>
      <c r="Q18" s="317" t="s">
        <v>233</v>
      </c>
      <c r="R18" s="317" t="s">
        <v>235</v>
      </c>
      <c r="S18" s="317" t="s">
        <v>11240</v>
      </c>
      <c r="T18" s="317" t="s">
        <v>148</v>
      </c>
      <c r="U18" s="317" t="s">
        <v>45</v>
      </c>
      <c r="V18" s="317" t="s">
        <v>9963</v>
      </c>
      <c r="W18" s="317" t="s">
        <v>9964</v>
      </c>
      <c r="X18" s="317" t="s">
        <v>344</v>
      </c>
      <c r="Y18" s="317" t="s">
        <v>9965</v>
      </c>
      <c r="Z18" s="317" t="s">
        <v>9966</v>
      </c>
      <c r="AA18" s="322" t="s">
        <v>343</v>
      </c>
      <c r="AB18" s="190" t="s">
        <v>900</v>
      </c>
      <c r="AC18" s="71"/>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row>
    <row r="19" spans="1:130" ht="24" customHeight="1">
      <c r="A19" s="372" t="s">
        <v>131</v>
      </c>
      <c r="B19" s="329"/>
      <c r="C19" s="363">
        <v>1</v>
      </c>
      <c r="D19" s="363">
        <v>2</v>
      </c>
      <c r="E19" s="363">
        <v>3</v>
      </c>
      <c r="F19" s="363">
        <v>4</v>
      </c>
      <c r="G19" s="363">
        <v>5</v>
      </c>
      <c r="H19" s="363">
        <v>6</v>
      </c>
      <c r="I19" s="363">
        <v>7</v>
      </c>
      <c r="J19" s="363">
        <v>8</v>
      </c>
      <c r="K19" s="363">
        <v>9</v>
      </c>
      <c r="L19" s="363">
        <v>10</v>
      </c>
      <c r="M19" s="363">
        <v>11</v>
      </c>
      <c r="N19" s="363">
        <v>12</v>
      </c>
      <c r="O19" s="363">
        <v>13</v>
      </c>
      <c r="P19" s="363">
        <v>14</v>
      </c>
      <c r="Q19" s="363">
        <v>15</v>
      </c>
      <c r="R19" s="363">
        <v>16</v>
      </c>
      <c r="S19" s="363">
        <v>17</v>
      </c>
      <c r="T19" s="363">
        <v>18</v>
      </c>
      <c r="U19" s="363">
        <v>19</v>
      </c>
      <c r="V19" s="363">
        <v>20</v>
      </c>
      <c r="W19" s="363">
        <v>21</v>
      </c>
      <c r="X19" s="363">
        <v>22</v>
      </c>
      <c r="Y19" s="363">
        <v>23</v>
      </c>
      <c r="Z19" s="363">
        <v>24</v>
      </c>
      <c r="AA19" s="363">
        <v>25</v>
      </c>
      <c r="AB19" s="363">
        <v>26</v>
      </c>
      <c r="AC19" s="71"/>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row>
    <row r="20" spans="1:130" ht="58.9" customHeight="1">
      <c r="A20" s="373" t="s">
        <v>587</v>
      </c>
      <c r="B20" s="329">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row>
    <row r="21" spans="1:130" ht="57.6" customHeight="1">
      <c r="A21" s="177" t="s">
        <v>1036</v>
      </c>
      <c r="B21" s="329">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4"/>
      <c r="AD21" s="314"/>
      <c r="AE21" s="314"/>
      <c r="AF21" s="31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row>
    <row r="22" spans="1:130" ht="24" customHeight="1">
      <c r="A22" s="324" t="s">
        <v>901</v>
      </c>
      <c r="B22" s="374"/>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14"/>
      <c r="AK22" s="314"/>
      <c r="AL22" s="314"/>
      <c r="AM22" s="314"/>
      <c r="AN22" s="31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row>
    <row r="23" spans="1:130" ht="21.6" customHeight="1">
      <c r="A23" s="324" t="s">
        <v>902</v>
      </c>
      <c r="B23" s="325"/>
      <c r="C23" s="325"/>
      <c r="D23" s="325"/>
      <c r="E23" s="325"/>
      <c r="F23" s="325"/>
      <c r="G23" s="325"/>
      <c r="H23" s="325"/>
      <c r="I23" s="325"/>
      <c r="J23" s="325"/>
      <c r="K23" s="325"/>
      <c r="L23" s="325"/>
      <c r="M23" s="325"/>
      <c r="N23" s="325"/>
      <c r="O23" s="325"/>
      <c r="P23" s="172"/>
      <c r="Q23" s="172"/>
      <c r="R23" s="172"/>
      <c r="S23" s="172"/>
      <c r="T23" s="172"/>
      <c r="U23" s="172"/>
      <c r="V23" s="172"/>
      <c r="W23" s="323"/>
      <c r="X23" s="172"/>
      <c r="Y23" s="172"/>
      <c r="Z23" s="172"/>
      <c r="AA23" s="172"/>
      <c r="AB23" s="172"/>
      <c r="AC23" s="172"/>
      <c r="AD23" s="172"/>
      <c r="AE23" s="172"/>
      <c r="AF23" s="161"/>
      <c r="AG23" s="160"/>
      <c r="AH23" s="314"/>
      <c r="AI23" s="314"/>
      <c r="AJ23" s="314"/>
      <c r="AK23" s="314"/>
      <c r="AL23" s="314"/>
      <c r="AM23" s="314"/>
      <c r="AN23" s="314"/>
    </row>
    <row r="24" spans="1:130" ht="24"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row>
    <row r="25" spans="1:130" ht="94.9" customHeight="1">
      <c r="A25" s="719" t="s">
        <v>9770</v>
      </c>
      <c r="B25" s="719"/>
      <c r="C25" s="719"/>
      <c r="D25" s="719"/>
      <c r="E25" s="719"/>
      <c r="F25" s="719"/>
      <c r="G25" s="719"/>
      <c r="H25" s="719"/>
      <c r="I25" s="719"/>
      <c r="J25" s="719"/>
      <c r="K25" s="719"/>
      <c r="L25" s="719"/>
      <c r="M25" s="719"/>
      <c r="N25" s="719"/>
      <c r="O25" s="719"/>
      <c r="P25" s="719"/>
      <c r="Q25" s="719"/>
      <c r="R25" s="719"/>
      <c r="S25" s="719"/>
      <c r="T25" s="719"/>
      <c r="U25" s="719"/>
      <c r="V25" s="719"/>
      <c r="W25" s="719"/>
      <c r="X25" s="719"/>
      <c r="Y25" s="719"/>
      <c r="Z25" s="719"/>
      <c r="AA25" s="719"/>
      <c r="AB25" s="719"/>
      <c r="AC25" s="381"/>
      <c r="AD25" s="314"/>
      <c r="AE25" s="314"/>
      <c r="AF25" s="314"/>
      <c r="AG25" s="314"/>
      <c r="AH25" s="314"/>
      <c r="AI25" s="314"/>
      <c r="AJ25" s="314"/>
    </row>
    <row r="26" spans="1:130" ht="30.75" customHeight="1">
      <c r="A26" s="326"/>
      <c r="B26" s="327"/>
      <c r="C26" s="327"/>
      <c r="D26" s="327"/>
      <c r="E26" s="327"/>
      <c r="F26" s="327"/>
      <c r="G26" s="327"/>
      <c r="H26" s="327"/>
      <c r="I26" s="327"/>
      <c r="J26" s="327"/>
      <c r="K26" s="327"/>
      <c r="L26" s="327"/>
      <c r="M26" s="327"/>
      <c r="N26" s="327"/>
      <c r="O26" s="314"/>
      <c r="P26" s="314"/>
      <c r="Q26" s="314"/>
      <c r="R26" s="314"/>
      <c r="S26" s="314"/>
      <c r="T26" s="314"/>
      <c r="U26" s="314"/>
      <c r="V26" s="314"/>
      <c r="W26" s="314"/>
      <c r="X26" s="314"/>
      <c r="Y26" s="314"/>
      <c r="Z26" s="314"/>
      <c r="AA26" s="314"/>
      <c r="AB26" s="314"/>
      <c r="AC26" s="314"/>
      <c r="AD26" s="314"/>
      <c r="AE26" s="314"/>
      <c r="AF26" s="314"/>
      <c r="AG26" s="314"/>
      <c r="AH26" s="314"/>
      <c r="AI26" s="314"/>
      <c r="AJ26" s="314"/>
    </row>
    <row r="27" spans="1:130" ht="90" customHeight="1">
      <c r="A27" s="328" t="s">
        <v>119</v>
      </c>
      <c r="B27" s="329" t="s">
        <v>128</v>
      </c>
      <c r="C27" s="330" t="s">
        <v>124</v>
      </c>
      <c r="D27" s="330" t="s">
        <v>903</v>
      </c>
      <c r="E27" s="331" t="s">
        <v>535</v>
      </c>
      <c r="F27" s="330" t="s">
        <v>35</v>
      </c>
      <c r="G27" s="330" t="s">
        <v>290</v>
      </c>
      <c r="H27" s="330" t="s">
        <v>168</v>
      </c>
      <c r="I27" s="330" t="s">
        <v>342</v>
      </c>
      <c r="J27" s="330" t="s">
        <v>196</v>
      </c>
      <c r="K27" s="330" t="s">
        <v>189</v>
      </c>
      <c r="L27" s="330" t="s">
        <v>701</v>
      </c>
      <c r="M27" s="330" t="s">
        <v>1037</v>
      </c>
      <c r="N27" s="330" t="s">
        <v>1038</v>
      </c>
      <c r="O27" s="330" t="s">
        <v>313</v>
      </c>
      <c r="P27" s="332" t="s">
        <v>1039</v>
      </c>
      <c r="Q27" s="314"/>
      <c r="R27" s="314"/>
      <c r="S27" s="314"/>
      <c r="T27" s="314"/>
      <c r="U27" s="314"/>
      <c r="V27" s="314"/>
      <c r="W27" s="314"/>
      <c r="X27" s="314"/>
      <c r="Y27" s="314"/>
      <c r="Z27" s="314"/>
      <c r="AA27" s="314"/>
      <c r="AB27" s="314"/>
      <c r="AC27" s="314"/>
      <c r="AD27" s="314"/>
      <c r="AE27" s="314"/>
      <c r="AF27" s="314"/>
      <c r="AG27" s="314"/>
      <c r="AH27" s="314"/>
      <c r="AI27" s="314"/>
      <c r="AJ27" s="314"/>
    </row>
    <row r="28" spans="1:130" ht="28.15" customHeight="1">
      <c r="A28" s="333" t="s">
        <v>131</v>
      </c>
      <c r="B28" s="334"/>
      <c r="C28" s="335">
        <v>1</v>
      </c>
      <c r="D28" s="335">
        <v>2</v>
      </c>
      <c r="E28" s="335">
        <v>3</v>
      </c>
      <c r="F28" s="335">
        <v>4</v>
      </c>
      <c r="G28" s="335">
        <v>5</v>
      </c>
      <c r="H28" s="335">
        <v>6</v>
      </c>
      <c r="I28" s="335">
        <v>7</v>
      </c>
      <c r="J28" s="335">
        <v>8</v>
      </c>
      <c r="K28" s="335">
        <v>9</v>
      </c>
      <c r="L28" s="335">
        <v>10</v>
      </c>
      <c r="M28" s="335">
        <v>11</v>
      </c>
      <c r="N28" s="335">
        <v>12</v>
      </c>
      <c r="O28" s="335">
        <v>13</v>
      </c>
      <c r="P28" s="335">
        <v>14</v>
      </c>
      <c r="Q28" s="336"/>
      <c r="R28" s="336"/>
      <c r="S28" s="336"/>
      <c r="T28" s="336"/>
      <c r="U28" s="336"/>
      <c r="V28" s="336"/>
      <c r="W28" s="336"/>
      <c r="X28" s="336"/>
      <c r="Y28" s="336"/>
      <c r="Z28" s="336"/>
      <c r="AA28" s="336"/>
      <c r="AB28" s="336"/>
      <c r="AC28" s="336"/>
      <c r="AD28" s="336"/>
      <c r="AE28" s="336"/>
      <c r="AF28" s="336"/>
      <c r="AG28" s="336"/>
      <c r="AH28" s="336"/>
      <c r="AI28" s="336"/>
      <c r="AJ28" s="336"/>
    </row>
    <row r="29" spans="1:130" ht="88.15" customHeight="1">
      <c r="A29" s="337" t="s">
        <v>1207</v>
      </c>
      <c r="B29" s="338">
        <v>1</v>
      </c>
      <c r="C29" s="126"/>
      <c r="D29" s="126"/>
      <c r="E29" s="126"/>
      <c r="F29" s="126"/>
      <c r="G29" s="126"/>
      <c r="H29" s="126"/>
      <c r="I29" s="126"/>
      <c r="J29" s="126"/>
      <c r="K29" s="126"/>
      <c r="L29" s="126"/>
      <c r="M29" s="126"/>
      <c r="N29" s="126"/>
      <c r="O29" s="126"/>
      <c r="P29" s="126"/>
      <c r="Q29" s="314"/>
      <c r="R29" s="314"/>
      <c r="S29" s="314"/>
      <c r="T29" s="314"/>
      <c r="U29" s="314"/>
      <c r="V29" s="314"/>
      <c r="W29" s="314"/>
      <c r="X29" s="314"/>
      <c r="Y29" s="314"/>
      <c r="Z29" s="314"/>
      <c r="AA29" s="314"/>
      <c r="AB29" s="314"/>
      <c r="AC29" s="314"/>
      <c r="AD29" s="314"/>
      <c r="AE29" s="314"/>
      <c r="AF29" s="314"/>
      <c r="AG29" s="314"/>
      <c r="AH29" s="314"/>
      <c r="AI29" s="314"/>
      <c r="AJ29" s="314"/>
    </row>
    <row r="30" spans="1:130" ht="43.9" customHeight="1">
      <c r="A30" s="717" t="s">
        <v>904</v>
      </c>
      <c r="B30" s="717"/>
      <c r="C30" s="717"/>
      <c r="D30" s="717"/>
      <c r="E30" s="717"/>
      <c r="F30" s="717"/>
      <c r="G30" s="717"/>
      <c r="H30" s="717"/>
      <c r="I30" s="717"/>
      <c r="J30" s="717"/>
      <c r="K30" s="717"/>
      <c r="L30" s="717"/>
      <c r="M30" s="717"/>
      <c r="N30" s="717"/>
      <c r="O30" s="717"/>
      <c r="P30" s="339"/>
      <c r="Q30" s="179"/>
      <c r="R30" s="179"/>
      <c r="S30" s="179"/>
      <c r="T30" s="179"/>
      <c r="U30" s="716"/>
      <c r="V30" s="716"/>
      <c r="W30" s="716"/>
      <c r="X30" s="716"/>
      <c r="Y30" s="716"/>
      <c r="Z30" s="716"/>
      <c r="AA30" s="716"/>
      <c r="AB30" s="716"/>
      <c r="AC30" s="716"/>
      <c r="AD30" s="716"/>
      <c r="AE30" s="716"/>
      <c r="AF30" s="716"/>
      <c r="AG30" s="314"/>
      <c r="AH30" s="314"/>
      <c r="AI30" s="314"/>
      <c r="AJ30" s="314"/>
    </row>
    <row r="31" spans="1:130" ht="13.15" customHeight="1">
      <c r="A31" s="340"/>
      <c r="B31" s="340"/>
      <c r="C31" s="340"/>
      <c r="D31" s="340"/>
      <c r="E31" s="340"/>
      <c r="F31" s="340"/>
      <c r="G31" s="340"/>
      <c r="H31" s="340"/>
      <c r="I31" s="340"/>
      <c r="J31" s="340"/>
      <c r="K31" s="340"/>
      <c r="L31" s="340"/>
      <c r="M31" s="340"/>
      <c r="N31" s="340"/>
      <c r="O31" s="339"/>
      <c r="P31" s="339"/>
      <c r="Q31" s="341"/>
      <c r="R31" s="342"/>
      <c r="S31" s="342"/>
      <c r="T31" s="343"/>
      <c r="U31" s="716"/>
      <c r="V31" s="716"/>
      <c r="W31" s="716"/>
      <c r="X31" s="716"/>
      <c r="Y31" s="716"/>
      <c r="Z31" s="716"/>
      <c r="AA31" s="716"/>
      <c r="AB31" s="716"/>
      <c r="AC31" s="716"/>
      <c r="AD31" s="716"/>
      <c r="AE31" s="716"/>
      <c r="AF31" s="716"/>
      <c r="AG31" s="314"/>
      <c r="AH31" s="314"/>
      <c r="AI31" s="314"/>
      <c r="AJ31" s="314"/>
    </row>
    <row r="32" spans="1:130" ht="94.15" customHeight="1">
      <c r="A32" s="718" t="s">
        <v>9771</v>
      </c>
      <c r="B32" s="718"/>
      <c r="C32" s="718"/>
      <c r="D32" s="718"/>
      <c r="E32" s="718"/>
      <c r="F32" s="718"/>
      <c r="G32" s="718"/>
      <c r="H32" s="718"/>
      <c r="I32" s="718"/>
      <c r="J32" s="718"/>
      <c r="K32" s="718"/>
      <c r="L32" s="718"/>
      <c r="M32" s="718"/>
      <c r="N32" s="314"/>
      <c r="O32" s="314"/>
      <c r="P32" s="314"/>
      <c r="Q32" s="715"/>
      <c r="R32" s="715"/>
      <c r="S32" s="715"/>
      <c r="T32" s="715"/>
      <c r="U32" s="344"/>
      <c r="V32" s="179"/>
      <c r="W32" s="179"/>
      <c r="X32" s="345"/>
      <c r="Y32" s="179"/>
      <c r="Z32" s="179"/>
      <c r="AA32" s="179"/>
      <c r="AB32" s="179"/>
      <c r="AC32" s="179"/>
      <c r="AD32" s="179"/>
      <c r="AE32" s="179"/>
      <c r="AF32" s="179"/>
      <c r="AG32" s="314"/>
      <c r="AH32" s="314"/>
      <c r="AI32" s="314"/>
      <c r="AJ32" s="314"/>
    </row>
    <row r="33" spans="1:36" ht="33" customHeight="1">
      <c r="A33" s="727" t="s">
        <v>1200</v>
      </c>
      <c r="B33" s="727"/>
      <c r="C33" s="727"/>
      <c r="D33" s="727"/>
      <c r="E33" s="727"/>
      <c r="F33" s="727"/>
      <c r="G33" s="727"/>
      <c r="H33" s="314"/>
      <c r="I33" s="314"/>
      <c r="J33" s="314"/>
      <c r="K33" s="314"/>
      <c r="L33" s="314"/>
      <c r="M33" s="314"/>
      <c r="N33" s="314"/>
      <c r="O33" s="314"/>
      <c r="P33" s="314"/>
      <c r="Q33" s="715"/>
      <c r="R33" s="715"/>
      <c r="S33" s="715"/>
      <c r="T33" s="715"/>
      <c r="U33" s="721"/>
      <c r="V33" s="721"/>
      <c r="W33" s="721"/>
      <c r="X33" s="721"/>
      <c r="Y33" s="721"/>
      <c r="Z33" s="721"/>
      <c r="AA33" s="721"/>
      <c r="AB33" s="721"/>
      <c r="AC33" s="721"/>
      <c r="AD33" s="716"/>
      <c r="AE33" s="716"/>
      <c r="AF33" s="716"/>
      <c r="AG33" s="314"/>
      <c r="AH33" s="314"/>
      <c r="AI33" s="314"/>
      <c r="AJ33" s="314"/>
    </row>
    <row r="34" spans="1:36" ht="212.25" customHeight="1">
      <c r="A34" s="725" t="s">
        <v>1442</v>
      </c>
      <c r="B34" s="726"/>
      <c r="C34" s="184" t="s">
        <v>128</v>
      </c>
      <c r="D34" s="346" t="s">
        <v>9967</v>
      </c>
      <c r="E34" s="346" t="s">
        <v>9968</v>
      </c>
      <c r="F34" s="346" t="s">
        <v>9969</v>
      </c>
      <c r="G34" s="346" t="s">
        <v>9970</v>
      </c>
      <c r="H34" s="346" t="s">
        <v>9971</v>
      </c>
      <c r="I34" s="346" t="s">
        <v>9972</v>
      </c>
      <c r="J34" s="346" t="s">
        <v>11241</v>
      </c>
      <c r="K34" s="346" t="s">
        <v>11242</v>
      </c>
      <c r="L34" s="346" t="s">
        <v>9973</v>
      </c>
      <c r="N34" s="314"/>
      <c r="O34" s="314"/>
      <c r="P34" s="314"/>
      <c r="Q34" s="314"/>
      <c r="R34" s="179"/>
      <c r="S34" s="347"/>
      <c r="T34" s="347"/>
      <c r="U34" s="347"/>
      <c r="V34" s="721"/>
      <c r="W34" s="721"/>
      <c r="X34" s="721"/>
      <c r="Y34" s="345"/>
      <c r="Z34" s="179"/>
      <c r="AA34" s="179"/>
      <c r="AB34" s="179"/>
      <c r="AC34" s="179"/>
      <c r="AD34" s="179"/>
      <c r="AE34" s="348"/>
      <c r="AF34" s="349"/>
      <c r="AG34" s="349"/>
      <c r="AH34" s="314"/>
      <c r="AI34" s="314"/>
      <c r="AJ34" s="314"/>
    </row>
    <row r="35" spans="1:36" ht="27" customHeight="1">
      <c r="A35" s="722" t="s">
        <v>1201</v>
      </c>
      <c r="B35" s="722"/>
      <c r="C35" s="185"/>
      <c r="D35" s="186">
        <v>1</v>
      </c>
      <c r="E35" s="186">
        <v>2</v>
      </c>
      <c r="F35" s="186">
        <v>3</v>
      </c>
      <c r="G35" s="186">
        <v>4</v>
      </c>
      <c r="H35" s="186">
        <v>5</v>
      </c>
      <c r="I35" s="186">
        <v>6</v>
      </c>
      <c r="J35" s="186">
        <v>7</v>
      </c>
      <c r="K35" s="186">
        <v>8</v>
      </c>
      <c r="L35" s="186">
        <v>9</v>
      </c>
      <c r="N35" s="314"/>
      <c r="O35" s="314"/>
      <c r="P35" s="314"/>
      <c r="Q35" s="314"/>
      <c r="R35" s="350"/>
      <c r="S35" s="351"/>
      <c r="T35" s="351"/>
      <c r="U35" s="351"/>
      <c r="V35" s="723"/>
      <c r="W35" s="723"/>
      <c r="X35" s="723"/>
      <c r="Y35" s="352"/>
      <c r="Z35" s="352"/>
      <c r="AA35" s="352"/>
      <c r="AB35" s="352"/>
      <c r="AC35" s="352"/>
      <c r="AD35" s="352"/>
      <c r="AE35" s="724"/>
      <c r="AF35" s="724"/>
      <c r="AG35" s="724"/>
      <c r="AH35" s="314"/>
      <c r="AI35" s="314"/>
      <c r="AJ35" s="314"/>
    </row>
    <row r="36" spans="1:36" ht="45" customHeight="1">
      <c r="A36" s="720" t="s">
        <v>1202</v>
      </c>
      <c r="B36" s="720"/>
      <c r="C36" s="187">
        <v>1</v>
      </c>
      <c r="D36" s="188"/>
      <c r="E36" s="188"/>
      <c r="F36" s="188"/>
      <c r="G36" s="188"/>
      <c r="H36" s="353"/>
      <c r="I36" s="353"/>
      <c r="J36" s="353"/>
      <c r="K36" s="353"/>
      <c r="L36" s="353"/>
      <c r="N36" s="354"/>
      <c r="O36" s="354"/>
      <c r="P36" s="354"/>
      <c r="Q36" s="354"/>
      <c r="R36" s="179"/>
      <c r="S36" s="354"/>
      <c r="T36" s="179"/>
      <c r="U36" s="179"/>
      <c r="V36" s="179"/>
      <c r="W36" s="179"/>
      <c r="X36" s="179"/>
      <c r="Y36" s="179"/>
      <c r="Z36" s="179"/>
      <c r="AA36" s="179"/>
      <c r="AB36" s="179"/>
      <c r="AC36" s="179"/>
      <c r="AD36" s="179"/>
      <c r="AE36" s="179"/>
      <c r="AF36" s="179"/>
      <c r="AG36" s="179"/>
      <c r="AH36" s="354"/>
      <c r="AI36" s="354"/>
      <c r="AJ36" s="354"/>
    </row>
    <row r="37" spans="1:36" ht="60.75" customHeight="1">
      <c r="A37" s="720" t="s">
        <v>1203</v>
      </c>
      <c r="B37" s="720"/>
      <c r="C37" s="187">
        <v>2</v>
      </c>
      <c r="D37" s="188"/>
      <c r="E37" s="188"/>
      <c r="F37" s="188"/>
      <c r="G37" s="188"/>
      <c r="H37" s="353"/>
      <c r="I37" s="353"/>
      <c r="J37" s="353"/>
      <c r="K37" s="353"/>
      <c r="L37" s="353"/>
      <c r="N37" s="354"/>
      <c r="O37" s="354"/>
      <c r="P37" s="354"/>
      <c r="Q37" s="354"/>
      <c r="R37" s="179"/>
      <c r="S37" s="179"/>
      <c r="T37" s="179"/>
      <c r="U37" s="179"/>
      <c r="V37" s="179"/>
      <c r="W37" s="179"/>
      <c r="X37" s="179"/>
      <c r="Y37" s="179"/>
      <c r="Z37" s="179"/>
      <c r="AA37" s="179"/>
      <c r="AB37" s="179"/>
      <c r="AC37" s="179"/>
      <c r="AD37" s="179"/>
      <c r="AE37" s="179"/>
      <c r="AF37" s="179"/>
      <c r="AG37" s="179"/>
      <c r="AH37" s="354"/>
      <c r="AI37" s="354"/>
      <c r="AJ37" s="354"/>
    </row>
    <row r="38" spans="1:36" ht="59.25" customHeight="1">
      <c r="A38" s="720" t="s">
        <v>1204</v>
      </c>
      <c r="B38" s="720"/>
      <c r="C38" s="187">
        <v>3</v>
      </c>
      <c r="D38" s="188"/>
      <c r="E38" s="188"/>
      <c r="F38" s="188"/>
      <c r="G38" s="188"/>
      <c r="H38" s="353"/>
      <c r="I38" s="353"/>
      <c r="J38" s="353"/>
      <c r="K38" s="353"/>
      <c r="L38" s="353"/>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row>
    <row r="39" spans="1:36" ht="20.25">
      <c r="A39" s="720" t="s">
        <v>1205</v>
      </c>
      <c r="B39" s="720"/>
      <c r="C39" s="187">
        <v>4</v>
      </c>
      <c r="D39" s="188"/>
      <c r="E39" s="188"/>
      <c r="F39" s="188"/>
      <c r="G39" s="188"/>
      <c r="H39" s="353"/>
      <c r="I39" s="353"/>
      <c r="J39" s="353"/>
      <c r="K39" s="353"/>
      <c r="L39" s="353"/>
    </row>
    <row r="40" spans="1:36" ht="46.9" customHeight="1">
      <c r="A40" s="355" t="s">
        <v>1206</v>
      </c>
      <c r="B40" s="356"/>
      <c r="C40" s="186">
        <v>5</v>
      </c>
      <c r="D40" s="188"/>
      <c r="E40" s="188"/>
      <c r="F40" s="188"/>
      <c r="G40" s="188"/>
      <c r="H40" s="353"/>
      <c r="I40" s="353"/>
      <c r="J40" s="353"/>
      <c r="K40" s="353"/>
      <c r="L40" s="353"/>
    </row>
    <row r="41" spans="1:36" ht="20.25">
      <c r="A41" s="720" t="s">
        <v>9974</v>
      </c>
      <c r="B41" s="720"/>
      <c r="C41" s="187">
        <v>6</v>
      </c>
      <c r="D41" s="272"/>
      <c r="E41" s="272"/>
      <c r="F41" s="272"/>
      <c r="G41" s="272"/>
      <c r="H41" s="272"/>
      <c r="I41" s="272"/>
      <c r="J41" s="272"/>
      <c r="K41" s="272"/>
      <c r="L41" s="272"/>
    </row>
  </sheetData>
  <mergeCells count="22">
    <mergeCell ref="AE35:AG35"/>
    <mergeCell ref="A37:B37"/>
    <mergeCell ref="A34:B34"/>
    <mergeCell ref="A33:G33"/>
    <mergeCell ref="Q33:T33"/>
    <mergeCell ref="A39:B39"/>
    <mergeCell ref="A41:B41"/>
    <mergeCell ref="U33:AC33"/>
    <mergeCell ref="A35:B35"/>
    <mergeCell ref="A36:B36"/>
    <mergeCell ref="V35:X35"/>
    <mergeCell ref="A38:B38"/>
    <mergeCell ref="V34:X34"/>
    <mergeCell ref="E2:P2"/>
    <mergeCell ref="A4:AM4"/>
    <mergeCell ref="Q32:T32"/>
    <mergeCell ref="AD33:AF33"/>
    <mergeCell ref="A30:O30"/>
    <mergeCell ref="U30:AC31"/>
    <mergeCell ref="AD30:AF31"/>
    <mergeCell ref="A32:M32"/>
    <mergeCell ref="A25:AB25"/>
  </mergeCells>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sheetPr codeName="Лист3">
    <tabColor rgb="FFFFFFCC"/>
  </sheetPr>
  <dimension ref="A1:DG138"/>
  <sheetViews>
    <sheetView tabSelected="1" zoomScaleNormal="100" zoomScaleSheetLayoutView="39" workbookViewId="0">
      <pane xSplit="3" ySplit="8" topLeftCell="H133" activePane="bottomRight" state="frozen"/>
      <selection pane="topRight" activeCell="D1" sqref="D1"/>
      <selection pane="bottomLeft" activeCell="A9" sqref="A9"/>
      <selection pane="bottomRight" activeCell="S133" sqref="S133"/>
    </sheetView>
  </sheetViews>
  <sheetFormatPr defaultColWidth="8.7109375" defaultRowHeight="12.75"/>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row r="2" spans="1:111" ht="15.75">
      <c r="A2" s="192" t="s">
        <v>318</v>
      </c>
      <c r="B2" s="192"/>
      <c r="C2" s="746" t="str">
        <f>IF('Титул ф.1-АП'!D25=0," ",'Титул ф.1-АП'!D25)</f>
        <v>Красноармейский городской суд</v>
      </c>
      <c r="D2" s="747"/>
      <c r="E2" s="747"/>
      <c r="F2" s="747"/>
      <c r="G2" s="747"/>
      <c r="H2" s="747"/>
      <c r="I2" s="747"/>
      <c r="J2" s="747"/>
      <c r="K2" s="747"/>
      <c r="L2" s="747"/>
      <c r="M2" s="747"/>
      <c r="N2" s="747"/>
      <c r="O2" s="748"/>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row>
    <row r="3" spans="1:111" ht="83.65" customHeight="1">
      <c r="A3" s="749" t="s">
        <v>1208</v>
      </c>
      <c r="B3" s="749"/>
      <c r="C3" s="749"/>
      <c r="D3" s="749"/>
      <c r="E3" s="749"/>
      <c r="F3" s="749"/>
      <c r="G3" s="749"/>
      <c r="H3" s="749"/>
      <c r="I3" s="749"/>
      <c r="J3" s="749"/>
      <c r="K3" s="749"/>
      <c r="L3" s="749"/>
      <c r="M3" s="749"/>
      <c r="N3" s="749"/>
      <c r="O3" s="749"/>
      <c r="P3" s="749"/>
      <c r="Q3" s="749"/>
      <c r="R3" s="749"/>
      <c r="S3" s="749"/>
      <c r="T3" s="749"/>
      <c r="U3" s="749"/>
      <c r="V3" s="749"/>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row>
    <row r="4" spans="1:111" ht="47.65" customHeight="1">
      <c r="A4" s="750" t="s">
        <v>9802</v>
      </c>
      <c r="B4" s="750"/>
      <c r="C4" s="750"/>
      <c r="D4" s="750"/>
      <c r="E4" s="750"/>
      <c r="F4" s="750"/>
      <c r="G4" s="750"/>
      <c r="H4" s="750"/>
      <c r="I4" s="750"/>
      <c r="J4" s="750"/>
      <c r="K4" s="750"/>
      <c r="L4" s="750"/>
      <c r="M4" s="750"/>
      <c r="N4" s="750"/>
      <c r="O4" s="750"/>
      <c r="P4" s="750"/>
      <c r="Q4" s="750"/>
      <c r="R4" s="750"/>
      <c r="S4" s="750"/>
      <c r="T4" s="750"/>
      <c r="U4" s="750"/>
      <c r="V4" s="750"/>
      <c r="W4" s="750"/>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row>
    <row r="5" spans="1:111" ht="100.9" customHeight="1">
      <c r="A5" s="752" t="s">
        <v>1209</v>
      </c>
      <c r="B5" s="753"/>
      <c r="C5" s="751" t="s">
        <v>128</v>
      </c>
      <c r="D5" s="694" t="s">
        <v>989</v>
      </c>
      <c r="E5" s="694" t="s">
        <v>990</v>
      </c>
      <c r="F5" s="695" t="s">
        <v>9746</v>
      </c>
      <c r="G5" s="676" t="s">
        <v>9803</v>
      </c>
      <c r="H5" s="756" t="s">
        <v>9804</v>
      </c>
      <c r="I5" s="757"/>
      <c r="J5" s="676" t="s">
        <v>9763</v>
      </c>
      <c r="K5" s="703" t="s">
        <v>595</v>
      </c>
      <c r="L5" s="703"/>
      <c r="M5" s="703"/>
      <c r="N5" s="703"/>
      <c r="O5" s="704" t="s">
        <v>593</v>
      </c>
      <c r="P5" s="705"/>
      <c r="Q5" s="705"/>
      <c r="R5" s="706"/>
      <c r="S5" s="707" t="s">
        <v>9762</v>
      </c>
      <c r="T5" s="682" t="s">
        <v>139</v>
      </c>
      <c r="U5" s="682" t="s">
        <v>9805</v>
      </c>
      <c r="V5" s="682" t="s">
        <v>321</v>
      </c>
      <c r="W5" s="694" t="s">
        <v>604</v>
      </c>
      <c r="X5" s="182"/>
      <c r="Y5" s="182"/>
      <c r="Z5" s="182"/>
      <c r="AA5" s="182"/>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row>
    <row r="6" spans="1:111" ht="270.60000000000002" customHeight="1">
      <c r="A6" s="754"/>
      <c r="B6" s="755"/>
      <c r="C6" s="751"/>
      <c r="D6" s="694"/>
      <c r="E6" s="694"/>
      <c r="F6" s="695"/>
      <c r="G6" s="676"/>
      <c r="H6" s="99" t="s">
        <v>9806</v>
      </c>
      <c r="I6" s="103" t="s">
        <v>9807</v>
      </c>
      <c r="J6" s="676"/>
      <c r="K6" s="99" t="s">
        <v>102</v>
      </c>
      <c r="L6" s="99" t="s">
        <v>103</v>
      </c>
      <c r="M6" s="99" t="s">
        <v>9776</v>
      </c>
      <c r="N6" s="99" t="s">
        <v>104</v>
      </c>
      <c r="O6" s="103" t="s">
        <v>141</v>
      </c>
      <c r="P6" s="103" t="s">
        <v>142</v>
      </c>
      <c r="Q6" s="103" t="s">
        <v>93</v>
      </c>
      <c r="R6" s="103" t="s">
        <v>94</v>
      </c>
      <c r="S6" s="708"/>
      <c r="T6" s="683"/>
      <c r="U6" s="683"/>
      <c r="V6" s="683"/>
      <c r="W6" s="6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row>
    <row r="7" spans="1:111" ht="15.75">
      <c r="A7" s="736" t="s">
        <v>131</v>
      </c>
      <c r="B7" s="737"/>
      <c r="C7" s="287"/>
      <c r="D7" s="253">
        <v>1</v>
      </c>
      <c r="E7" s="253">
        <v>2</v>
      </c>
      <c r="F7" s="253">
        <v>3</v>
      </c>
      <c r="G7" s="253">
        <v>4</v>
      </c>
      <c r="H7" s="253">
        <v>5</v>
      </c>
      <c r="I7" s="253">
        <v>6</v>
      </c>
      <c r="J7" s="253">
        <v>7</v>
      </c>
      <c r="K7" s="253">
        <v>8</v>
      </c>
      <c r="L7" s="253">
        <v>9</v>
      </c>
      <c r="M7" s="253">
        <v>10</v>
      </c>
      <c r="N7" s="253">
        <v>11</v>
      </c>
      <c r="O7" s="253">
        <v>12</v>
      </c>
      <c r="P7" s="253">
        <v>13</v>
      </c>
      <c r="Q7" s="253">
        <v>14</v>
      </c>
      <c r="R7" s="253">
        <v>15</v>
      </c>
      <c r="S7" s="253">
        <v>16</v>
      </c>
      <c r="T7" s="253">
        <v>17</v>
      </c>
      <c r="U7" s="253">
        <v>18</v>
      </c>
      <c r="V7" s="253">
        <v>19</v>
      </c>
      <c r="W7" s="253">
        <v>20</v>
      </c>
      <c r="X7" s="182"/>
      <c r="Y7" s="182"/>
      <c r="Z7" s="182"/>
      <c r="AA7" s="182"/>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row>
    <row r="8" spans="1:111" ht="75" customHeight="1">
      <c r="A8" s="738" t="s">
        <v>12042</v>
      </c>
      <c r="B8" s="739"/>
      <c r="C8" s="254" t="s">
        <v>842</v>
      </c>
      <c r="D8" s="255"/>
      <c r="E8" s="255"/>
      <c r="F8" s="255"/>
      <c r="G8" s="255"/>
      <c r="H8" s="255"/>
      <c r="I8" s="255"/>
      <c r="J8" s="255"/>
      <c r="K8" s="255"/>
      <c r="L8" s="255"/>
      <c r="M8" s="255"/>
      <c r="N8" s="255"/>
      <c r="O8" s="255"/>
      <c r="P8" s="255"/>
      <c r="Q8" s="255"/>
      <c r="R8" s="255"/>
      <c r="S8" s="255"/>
      <c r="T8" s="255"/>
      <c r="U8" s="255"/>
      <c r="V8" s="255"/>
      <c r="W8" s="255"/>
      <c r="X8" s="182"/>
      <c r="Y8" s="182"/>
      <c r="Z8" s="182"/>
      <c r="AA8" s="182"/>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row>
    <row r="9" spans="1:111" ht="20.65" customHeight="1">
      <c r="A9" s="730" t="s">
        <v>1210</v>
      </c>
      <c r="B9" s="195" t="s">
        <v>1211</v>
      </c>
      <c r="C9" s="254" t="s">
        <v>1212</v>
      </c>
      <c r="D9" s="255"/>
      <c r="E9" s="255"/>
      <c r="F9" s="255"/>
      <c r="G9" s="255"/>
      <c r="H9" s="255"/>
      <c r="I9" s="255"/>
      <c r="J9" s="255"/>
      <c r="K9" s="255"/>
      <c r="L9" s="255"/>
      <c r="M9" s="255"/>
      <c r="N9" s="255"/>
      <c r="O9" s="255"/>
      <c r="P9" s="255"/>
      <c r="Q9" s="255"/>
      <c r="R9" s="255"/>
      <c r="S9" s="255"/>
      <c r="T9" s="255"/>
      <c r="U9" s="255"/>
      <c r="V9" s="255"/>
      <c r="W9" s="255"/>
      <c r="X9" s="182"/>
      <c r="Y9" s="182"/>
      <c r="Z9" s="182"/>
      <c r="AA9" s="182"/>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193"/>
      <c r="CI9" s="193"/>
      <c r="CJ9" s="193"/>
      <c r="CK9" s="193"/>
      <c r="CL9" s="193"/>
      <c r="CM9" s="193"/>
      <c r="CN9" s="193"/>
      <c r="CO9" s="193"/>
      <c r="CP9" s="193"/>
      <c r="CQ9" s="193"/>
      <c r="CR9" s="193"/>
      <c r="CS9" s="193"/>
      <c r="CT9" s="193"/>
      <c r="CU9" s="193"/>
      <c r="CV9" s="193"/>
      <c r="CW9" s="193"/>
      <c r="CX9" s="193"/>
      <c r="CY9" s="193"/>
      <c r="CZ9" s="193"/>
      <c r="DA9" s="193"/>
      <c r="DB9" s="193"/>
      <c r="DC9" s="193"/>
      <c r="DD9" s="193"/>
      <c r="DE9" s="193"/>
      <c r="DF9" s="193"/>
      <c r="DG9" s="193"/>
    </row>
    <row r="10" spans="1:111" ht="20.25">
      <c r="A10" s="730"/>
      <c r="B10" s="195" t="s">
        <v>1213</v>
      </c>
      <c r="C10" s="254" t="s">
        <v>1214</v>
      </c>
      <c r="D10" s="255"/>
      <c r="E10" s="255"/>
      <c r="F10" s="255"/>
      <c r="G10" s="255"/>
      <c r="H10" s="255"/>
      <c r="I10" s="255"/>
      <c r="J10" s="255"/>
      <c r="K10" s="255"/>
      <c r="L10" s="255"/>
      <c r="M10" s="255"/>
      <c r="N10" s="255"/>
      <c r="O10" s="255"/>
      <c r="P10" s="255"/>
      <c r="Q10" s="255"/>
      <c r="R10" s="255"/>
      <c r="S10" s="255"/>
      <c r="T10" s="255"/>
      <c r="U10" s="255"/>
      <c r="V10" s="255"/>
      <c r="W10" s="255"/>
      <c r="X10" s="182"/>
      <c r="Y10" s="182"/>
      <c r="Z10" s="182"/>
      <c r="AA10" s="182"/>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row>
    <row r="11" spans="1:111" ht="22.5" customHeight="1">
      <c r="A11" s="730"/>
      <c r="B11" s="195" t="s">
        <v>1215</v>
      </c>
      <c r="C11" s="254" t="s">
        <v>1216</v>
      </c>
      <c r="D11" s="255"/>
      <c r="E11" s="255"/>
      <c r="F11" s="255"/>
      <c r="G11" s="255"/>
      <c r="H11" s="255"/>
      <c r="I11" s="255"/>
      <c r="J11" s="255"/>
      <c r="K11" s="255"/>
      <c r="L11" s="255"/>
      <c r="M11" s="255"/>
      <c r="N11" s="255"/>
      <c r="O11" s="255"/>
      <c r="P11" s="255"/>
      <c r="Q11" s="255"/>
      <c r="R11" s="255"/>
      <c r="S11" s="255"/>
      <c r="T11" s="255"/>
      <c r="U11" s="255"/>
      <c r="V11" s="255"/>
      <c r="W11" s="255"/>
      <c r="X11" s="182"/>
      <c r="Y11" s="182"/>
      <c r="Z11" s="182"/>
      <c r="AA11" s="182"/>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row>
    <row r="12" spans="1:111" ht="20.25" customHeight="1">
      <c r="A12" s="730"/>
      <c r="B12" s="195" t="s">
        <v>1217</v>
      </c>
      <c r="C12" s="254" t="s">
        <v>1218</v>
      </c>
      <c r="D12" s="255"/>
      <c r="E12" s="255"/>
      <c r="F12" s="255"/>
      <c r="G12" s="255"/>
      <c r="H12" s="255"/>
      <c r="I12" s="255"/>
      <c r="J12" s="255"/>
      <c r="K12" s="255"/>
      <c r="L12" s="255"/>
      <c r="M12" s="255"/>
      <c r="N12" s="255"/>
      <c r="O12" s="255"/>
      <c r="P12" s="255"/>
      <c r="Q12" s="255"/>
      <c r="R12" s="255"/>
      <c r="S12" s="255"/>
      <c r="T12" s="255"/>
      <c r="U12" s="255"/>
      <c r="V12" s="255"/>
      <c r="W12" s="255"/>
      <c r="X12" s="182"/>
      <c r="Y12" s="182"/>
      <c r="Z12" s="182"/>
      <c r="AA12" s="182"/>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row>
    <row r="13" spans="1:111" ht="20.25">
      <c r="A13" s="730"/>
      <c r="B13" s="195" t="s">
        <v>1219</v>
      </c>
      <c r="C13" s="254" t="s">
        <v>1220</v>
      </c>
      <c r="D13" s="255"/>
      <c r="E13" s="255"/>
      <c r="F13" s="255"/>
      <c r="G13" s="255"/>
      <c r="H13" s="255"/>
      <c r="I13" s="255"/>
      <c r="J13" s="255"/>
      <c r="K13" s="255"/>
      <c r="L13" s="255"/>
      <c r="M13" s="255"/>
      <c r="N13" s="255"/>
      <c r="O13" s="255"/>
      <c r="P13" s="255"/>
      <c r="Q13" s="255"/>
      <c r="R13" s="255"/>
      <c r="S13" s="255"/>
      <c r="T13" s="255"/>
      <c r="U13" s="255"/>
      <c r="V13" s="255"/>
      <c r="W13" s="255"/>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row>
    <row r="14" spans="1:111" ht="20.25">
      <c r="A14" s="730"/>
      <c r="B14" s="195" t="s">
        <v>1221</v>
      </c>
      <c r="C14" s="254" t="s">
        <v>1222</v>
      </c>
      <c r="D14" s="255"/>
      <c r="E14" s="255"/>
      <c r="F14" s="255"/>
      <c r="G14" s="255"/>
      <c r="H14" s="255"/>
      <c r="I14" s="255"/>
      <c r="J14" s="255"/>
      <c r="K14" s="255"/>
      <c r="L14" s="255"/>
      <c r="M14" s="255"/>
      <c r="N14" s="255"/>
      <c r="O14" s="255"/>
      <c r="P14" s="255"/>
      <c r="Q14" s="255"/>
      <c r="R14" s="255"/>
      <c r="S14" s="255"/>
      <c r="T14" s="255"/>
      <c r="U14" s="255"/>
      <c r="V14" s="255"/>
      <c r="W14" s="255"/>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row>
    <row r="15" spans="1:111" ht="20.25">
      <c r="A15" s="730"/>
      <c r="B15" s="195" t="s">
        <v>1223</v>
      </c>
      <c r="C15" s="254" t="s">
        <v>1224</v>
      </c>
      <c r="D15" s="255"/>
      <c r="E15" s="255"/>
      <c r="F15" s="255"/>
      <c r="G15" s="255"/>
      <c r="H15" s="255"/>
      <c r="I15" s="255"/>
      <c r="J15" s="255"/>
      <c r="K15" s="255"/>
      <c r="L15" s="255"/>
      <c r="M15" s="255"/>
      <c r="N15" s="255"/>
      <c r="O15" s="255"/>
      <c r="P15" s="255"/>
      <c r="Q15" s="255"/>
      <c r="R15" s="255"/>
      <c r="S15" s="255"/>
      <c r="T15" s="255"/>
      <c r="U15" s="255"/>
      <c r="V15" s="255"/>
      <c r="W15" s="255"/>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row>
    <row r="16" spans="1:111" ht="20.25">
      <c r="A16" s="730"/>
      <c r="B16" s="195" t="s">
        <v>1225</v>
      </c>
      <c r="C16" s="254" t="s">
        <v>1226</v>
      </c>
      <c r="D16" s="255"/>
      <c r="E16" s="255"/>
      <c r="F16" s="255"/>
      <c r="G16" s="255"/>
      <c r="H16" s="255"/>
      <c r="I16" s="255"/>
      <c r="J16" s="255"/>
      <c r="K16" s="255"/>
      <c r="L16" s="255"/>
      <c r="M16" s="255"/>
      <c r="N16" s="255"/>
      <c r="O16" s="255"/>
      <c r="P16" s="255"/>
      <c r="Q16" s="255"/>
      <c r="R16" s="255"/>
      <c r="S16" s="255"/>
      <c r="T16" s="255"/>
      <c r="U16" s="255"/>
      <c r="V16" s="255"/>
      <c r="W16" s="255"/>
    </row>
    <row r="17" spans="1:23" ht="20.25">
      <c r="A17" s="730"/>
      <c r="B17" s="195" t="s">
        <v>1227</v>
      </c>
      <c r="C17" s="254" t="s">
        <v>1228</v>
      </c>
      <c r="D17" s="255"/>
      <c r="E17" s="255"/>
      <c r="F17" s="255"/>
      <c r="G17" s="255"/>
      <c r="H17" s="255"/>
      <c r="I17" s="255"/>
      <c r="J17" s="255"/>
      <c r="K17" s="255"/>
      <c r="L17" s="255"/>
      <c r="M17" s="255"/>
      <c r="N17" s="255"/>
      <c r="O17" s="255"/>
      <c r="P17" s="255"/>
      <c r="Q17" s="255"/>
      <c r="R17" s="255"/>
      <c r="S17" s="255"/>
      <c r="T17" s="255"/>
      <c r="U17" s="255"/>
      <c r="V17" s="255"/>
      <c r="W17" s="255"/>
    </row>
    <row r="18" spans="1:23" ht="20.25">
      <c r="A18" s="730"/>
      <c r="B18" s="195" t="s">
        <v>1229</v>
      </c>
      <c r="C18" s="254" t="s">
        <v>1230</v>
      </c>
      <c r="D18" s="255"/>
      <c r="E18" s="255"/>
      <c r="F18" s="255"/>
      <c r="G18" s="255"/>
      <c r="H18" s="255"/>
      <c r="I18" s="255"/>
      <c r="J18" s="255"/>
      <c r="K18" s="255"/>
      <c r="L18" s="255"/>
      <c r="M18" s="255"/>
      <c r="N18" s="255"/>
      <c r="O18" s="255"/>
      <c r="P18" s="255"/>
      <c r="Q18" s="255"/>
      <c r="R18" s="255"/>
      <c r="S18" s="255"/>
      <c r="T18" s="255"/>
      <c r="U18" s="255"/>
      <c r="V18" s="255"/>
      <c r="W18" s="255"/>
    </row>
    <row r="19" spans="1:23" ht="20.25">
      <c r="A19" s="730"/>
      <c r="B19" s="195" t="s">
        <v>1231</v>
      </c>
      <c r="C19" s="254" t="s">
        <v>1232</v>
      </c>
      <c r="D19" s="255"/>
      <c r="E19" s="255"/>
      <c r="F19" s="255"/>
      <c r="G19" s="255"/>
      <c r="H19" s="255"/>
      <c r="I19" s="255"/>
      <c r="J19" s="255"/>
      <c r="K19" s="255"/>
      <c r="L19" s="255"/>
      <c r="M19" s="255"/>
      <c r="N19" s="255"/>
      <c r="O19" s="255"/>
      <c r="P19" s="255"/>
      <c r="Q19" s="255"/>
      <c r="R19" s="255"/>
      <c r="S19" s="255"/>
      <c r="T19" s="255"/>
      <c r="U19" s="255"/>
      <c r="V19" s="255"/>
      <c r="W19" s="255"/>
    </row>
    <row r="20" spans="1:23" ht="20.25">
      <c r="A20" s="730"/>
      <c r="B20" s="195" t="s">
        <v>1233</v>
      </c>
      <c r="C20" s="254" t="s">
        <v>1234</v>
      </c>
      <c r="D20" s="255"/>
      <c r="E20" s="255"/>
      <c r="F20" s="255"/>
      <c r="G20" s="255"/>
      <c r="H20" s="255"/>
      <c r="I20" s="255"/>
      <c r="J20" s="255"/>
      <c r="K20" s="255"/>
      <c r="L20" s="255"/>
      <c r="M20" s="255"/>
      <c r="N20" s="255"/>
      <c r="O20" s="255"/>
      <c r="P20" s="255"/>
      <c r="Q20" s="255"/>
      <c r="R20" s="255"/>
      <c r="S20" s="255"/>
      <c r="T20" s="255"/>
      <c r="U20" s="255"/>
      <c r="V20" s="255"/>
      <c r="W20" s="255"/>
    </row>
    <row r="21" spans="1:23" ht="20.25">
      <c r="A21" s="730"/>
      <c r="B21" s="195" t="s">
        <v>1235</v>
      </c>
      <c r="C21" s="254" t="s">
        <v>1236</v>
      </c>
      <c r="D21" s="255"/>
      <c r="E21" s="255"/>
      <c r="F21" s="255"/>
      <c r="G21" s="255"/>
      <c r="H21" s="255"/>
      <c r="I21" s="255"/>
      <c r="J21" s="255"/>
      <c r="K21" s="255"/>
      <c r="L21" s="255"/>
      <c r="M21" s="255"/>
      <c r="N21" s="255"/>
      <c r="O21" s="255"/>
      <c r="P21" s="255"/>
      <c r="Q21" s="255"/>
      <c r="R21" s="255"/>
      <c r="S21" s="255"/>
      <c r="T21" s="255"/>
      <c r="U21" s="255"/>
      <c r="V21" s="255"/>
      <c r="W21" s="255"/>
    </row>
    <row r="22" spans="1:23" ht="67.150000000000006" customHeight="1">
      <c r="A22" s="730"/>
      <c r="B22" s="196" t="s">
        <v>1237</v>
      </c>
      <c r="C22" s="254" t="s">
        <v>1238</v>
      </c>
      <c r="D22" s="255"/>
      <c r="E22" s="255"/>
      <c r="F22" s="255"/>
      <c r="G22" s="255"/>
      <c r="H22" s="255"/>
      <c r="I22" s="255"/>
      <c r="J22" s="255"/>
      <c r="K22" s="255"/>
      <c r="L22" s="255"/>
      <c r="M22" s="255"/>
      <c r="N22" s="255"/>
      <c r="O22" s="255"/>
      <c r="P22" s="255"/>
      <c r="Q22" s="255"/>
      <c r="R22" s="255"/>
      <c r="S22" s="255"/>
      <c r="T22" s="255"/>
      <c r="U22" s="255"/>
      <c r="V22" s="255"/>
      <c r="W22" s="255"/>
    </row>
    <row r="23" spans="1:23" ht="20.65" customHeight="1">
      <c r="A23" s="730" t="s">
        <v>1239</v>
      </c>
      <c r="B23" s="195" t="s">
        <v>1240</v>
      </c>
      <c r="C23" s="254" t="s">
        <v>1241</v>
      </c>
      <c r="D23" s="255"/>
      <c r="E23" s="255"/>
      <c r="F23" s="255"/>
      <c r="G23" s="255"/>
      <c r="H23" s="255"/>
      <c r="I23" s="255"/>
      <c r="J23" s="255"/>
      <c r="K23" s="255"/>
      <c r="L23" s="255"/>
      <c r="M23" s="255"/>
      <c r="N23" s="255"/>
      <c r="O23" s="255"/>
      <c r="P23" s="255"/>
      <c r="Q23" s="255"/>
      <c r="R23" s="255"/>
      <c r="S23" s="255"/>
      <c r="T23" s="255"/>
      <c r="U23" s="255"/>
      <c r="V23" s="255"/>
      <c r="W23" s="255"/>
    </row>
    <row r="24" spans="1:23" ht="20.25">
      <c r="A24" s="730"/>
      <c r="B24" s="195" t="s">
        <v>1242</v>
      </c>
      <c r="C24" s="254" t="s">
        <v>1243</v>
      </c>
      <c r="D24" s="255"/>
      <c r="E24" s="255"/>
      <c r="F24" s="255"/>
      <c r="G24" s="255"/>
      <c r="H24" s="255"/>
      <c r="I24" s="255"/>
      <c r="J24" s="255"/>
      <c r="K24" s="255"/>
      <c r="L24" s="255"/>
      <c r="M24" s="255"/>
      <c r="N24" s="255"/>
      <c r="O24" s="255"/>
      <c r="P24" s="255"/>
      <c r="Q24" s="255"/>
      <c r="R24" s="255"/>
      <c r="S24" s="255"/>
      <c r="T24" s="255"/>
      <c r="U24" s="255"/>
      <c r="V24" s="255"/>
      <c r="W24" s="255"/>
    </row>
    <row r="25" spans="1:23" ht="20.25">
      <c r="A25" s="730"/>
      <c r="B25" s="195" t="s">
        <v>1244</v>
      </c>
      <c r="C25" s="254" t="s">
        <v>1245</v>
      </c>
      <c r="D25" s="255"/>
      <c r="E25" s="255"/>
      <c r="F25" s="255"/>
      <c r="G25" s="255"/>
      <c r="H25" s="255"/>
      <c r="I25" s="255"/>
      <c r="J25" s="255"/>
      <c r="K25" s="255"/>
      <c r="L25" s="255"/>
      <c r="M25" s="255"/>
      <c r="N25" s="255"/>
      <c r="O25" s="255"/>
      <c r="P25" s="255"/>
      <c r="Q25" s="255"/>
      <c r="R25" s="255"/>
      <c r="S25" s="255"/>
      <c r="T25" s="255"/>
      <c r="U25" s="255"/>
      <c r="V25" s="255"/>
      <c r="W25" s="255"/>
    </row>
    <row r="26" spans="1:23" ht="20.25" customHeight="1">
      <c r="A26" s="730"/>
      <c r="B26" s="195" t="s">
        <v>1246</v>
      </c>
      <c r="C26" s="254" t="s">
        <v>1247</v>
      </c>
      <c r="D26" s="255"/>
      <c r="E26" s="255"/>
      <c r="F26" s="255"/>
      <c r="G26" s="255"/>
      <c r="H26" s="255"/>
      <c r="I26" s="255"/>
      <c r="J26" s="255"/>
      <c r="K26" s="255"/>
      <c r="L26" s="255"/>
      <c r="M26" s="255"/>
      <c r="N26" s="255"/>
      <c r="O26" s="255"/>
      <c r="P26" s="255"/>
      <c r="Q26" s="255"/>
      <c r="R26" s="255"/>
      <c r="S26" s="255"/>
      <c r="T26" s="255"/>
      <c r="U26" s="255"/>
      <c r="V26" s="255"/>
      <c r="W26" s="255"/>
    </row>
    <row r="27" spans="1:23" ht="20.25">
      <c r="A27" s="730"/>
      <c r="B27" s="195" t="s">
        <v>1248</v>
      </c>
      <c r="C27" s="254" t="s">
        <v>1249</v>
      </c>
      <c r="D27" s="255"/>
      <c r="E27" s="255"/>
      <c r="F27" s="255"/>
      <c r="G27" s="255"/>
      <c r="H27" s="255"/>
      <c r="I27" s="255"/>
      <c r="J27" s="255"/>
      <c r="K27" s="255"/>
      <c r="L27" s="255"/>
      <c r="M27" s="255"/>
      <c r="N27" s="255"/>
      <c r="O27" s="255"/>
      <c r="P27" s="255"/>
      <c r="Q27" s="255"/>
      <c r="R27" s="255"/>
      <c r="S27" s="255"/>
      <c r="T27" s="255"/>
      <c r="U27" s="255"/>
      <c r="V27" s="255"/>
      <c r="W27" s="255"/>
    </row>
    <row r="28" spans="1:23" ht="20.25">
      <c r="A28" s="730"/>
      <c r="B28" s="195" t="s">
        <v>1250</v>
      </c>
      <c r="C28" s="254" t="s">
        <v>1251</v>
      </c>
      <c r="D28" s="255"/>
      <c r="E28" s="255"/>
      <c r="F28" s="255"/>
      <c r="G28" s="255"/>
      <c r="H28" s="255"/>
      <c r="I28" s="255"/>
      <c r="J28" s="255"/>
      <c r="K28" s="255"/>
      <c r="L28" s="255"/>
      <c r="M28" s="255"/>
      <c r="N28" s="255"/>
      <c r="O28" s="255"/>
      <c r="P28" s="255"/>
      <c r="Q28" s="255"/>
      <c r="R28" s="255"/>
      <c r="S28" s="255"/>
      <c r="T28" s="255"/>
      <c r="U28" s="255"/>
      <c r="V28" s="255"/>
      <c r="W28" s="255"/>
    </row>
    <row r="29" spans="1:23" ht="20.25">
      <c r="A29" s="730"/>
      <c r="B29" s="195" t="s">
        <v>1252</v>
      </c>
      <c r="C29" s="254" t="s">
        <v>1253</v>
      </c>
      <c r="D29" s="255"/>
      <c r="E29" s="255"/>
      <c r="F29" s="255"/>
      <c r="G29" s="255"/>
      <c r="H29" s="255"/>
      <c r="I29" s="255"/>
      <c r="J29" s="255"/>
      <c r="K29" s="255"/>
      <c r="L29" s="255"/>
      <c r="M29" s="255"/>
      <c r="N29" s="255"/>
      <c r="O29" s="255"/>
      <c r="P29" s="255"/>
      <c r="Q29" s="255"/>
      <c r="R29" s="255"/>
      <c r="S29" s="255"/>
      <c r="T29" s="255"/>
      <c r="U29" s="255"/>
      <c r="V29" s="255"/>
      <c r="W29" s="255"/>
    </row>
    <row r="30" spans="1:23" ht="20.25">
      <c r="A30" s="730"/>
      <c r="B30" s="195" t="s">
        <v>1254</v>
      </c>
      <c r="C30" s="254" t="s">
        <v>1255</v>
      </c>
      <c r="D30" s="255"/>
      <c r="E30" s="255"/>
      <c r="F30" s="255"/>
      <c r="G30" s="255"/>
      <c r="H30" s="255"/>
      <c r="I30" s="255"/>
      <c r="J30" s="255"/>
      <c r="K30" s="255"/>
      <c r="L30" s="255"/>
      <c r="M30" s="255"/>
      <c r="N30" s="255"/>
      <c r="O30" s="255"/>
      <c r="P30" s="255"/>
      <c r="Q30" s="255"/>
      <c r="R30" s="255"/>
      <c r="S30" s="255"/>
      <c r="T30" s="255"/>
      <c r="U30" s="255"/>
      <c r="V30" s="255"/>
      <c r="W30" s="255"/>
    </row>
    <row r="31" spans="1:23" ht="20.25">
      <c r="A31" s="730"/>
      <c r="B31" s="195" t="s">
        <v>1256</v>
      </c>
      <c r="C31" s="254" t="s">
        <v>1257</v>
      </c>
      <c r="D31" s="255"/>
      <c r="E31" s="255"/>
      <c r="F31" s="255"/>
      <c r="G31" s="255"/>
      <c r="H31" s="255"/>
      <c r="I31" s="255"/>
      <c r="J31" s="255"/>
      <c r="K31" s="255"/>
      <c r="L31" s="255"/>
      <c r="M31" s="255"/>
      <c r="N31" s="255"/>
      <c r="O31" s="255"/>
      <c r="P31" s="255"/>
      <c r="Q31" s="255"/>
      <c r="R31" s="255"/>
      <c r="S31" s="255"/>
      <c r="T31" s="255"/>
      <c r="U31" s="255"/>
      <c r="V31" s="255"/>
      <c r="W31" s="255"/>
    </row>
    <row r="32" spans="1:23" ht="60.6" customHeight="1">
      <c r="A32" s="730"/>
      <c r="B32" s="196" t="s">
        <v>1258</v>
      </c>
      <c r="C32" s="254" t="s">
        <v>1259</v>
      </c>
      <c r="D32" s="255"/>
      <c r="E32" s="255"/>
      <c r="F32" s="255"/>
      <c r="G32" s="255"/>
      <c r="H32" s="255"/>
      <c r="I32" s="255"/>
      <c r="J32" s="255"/>
      <c r="K32" s="255"/>
      <c r="L32" s="255"/>
      <c r="M32" s="255"/>
      <c r="N32" s="255"/>
      <c r="O32" s="255"/>
      <c r="P32" s="255"/>
      <c r="Q32" s="255"/>
      <c r="R32" s="255"/>
      <c r="S32" s="255"/>
      <c r="T32" s="255"/>
      <c r="U32" s="255"/>
      <c r="V32" s="255"/>
      <c r="W32" s="255"/>
    </row>
    <row r="33" spans="1:23" ht="20.65" customHeight="1">
      <c r="A33" s="730" t="s">
        <v>1260</v>
      </c>
      <c r="B33" s="195" t="s">
        <v>1443</v>
      </c>
      <c r="C33" s="254" t="s">
        <v>1261</v>
      </c>
      <c r="D33" s="255"/>
      <c r="E33" s="255"/>
      <c r="F33" s="255"/>
      <c r="G33" s="255"/>
      <c r="H33" s="255"/>
      <c r="I33" s="255"/>
      <c r="J33" s="255"/>
      <c r="K33" s="255"/>
      <c r="L33" s="255"/>
      <c r="M33" s="255"/>
      <c r="N33" s="255"/>
      <c r="O33" s="255"/>
      <c r="P33" s="255"/>
      <c r="Q33" s="255"/>
      <c r="R33" s="255"/>
      <c r="S33" s="255"/>
      <c r="T33" s="255"/>
      <c r="U33" s="255"/>
      <c r="V33" s="255"/>
      <c r="W33" s="255"/>
    </row>
    <row r="34" spans="1:23" ht="20.25">
      <c r="A34" s="730"/>
      <c r="B34" s="195" t="s">
        <v>1262</v>
      </c>
      <c r="C34" s="254" t="s">
        <v>1263</v>
      </c>
      <c r="D34" s="255"/>
      <c r="E34" s="255"/>
      <c r="F34" s="255"/>
      <c r="G34" s="255"/>
      <c r="H34" s="255"/>
      <c r="I34" s="255"/>
      <c r="J34" s="255"/>
      <c r="K34" s="255"/>
      <c r="L34" s="255"/>
      <c r="M34" s="255"/>
      <c r="N34" s="255"/>
      <c r="O34" s="255"/>
      <c r="P34" s="255"/>
      <c r="Q34" s="255"/>
      <c r="R34" s="255"/>
      <c r="S34" s="255"/>
      <c r="T34" s="255"/>
      <c r="U34" s="255"/>
      <c r="V34" s="255"/>
      <c r="W34" s="255"/>
    </row>
    <row r="35" spans="1:23" ht="20.25">
      <c r="A35" s="730"/>
      <c r="B35" s="195" t="s">
        <v>1264</v>
      </c>
      <c r="C35" s="254" t="s">
        <v>1265</v>
      </c>
      <c r="D35" s="255"/>
      <c r="E35" s="255"/>
      <c r="F35" s="255"/>
      <c r="G35" s="255"/>
      <c r="H35" s="255"/>
      <c r="I35" s="255"/>
      <c r="J35" s="255"/>
      <c r="K35" s="255"/>
      <c r="L35" s="255"/>
      <c r="M35" s="255"/>
      <c r="N35" s="255"/>
      <c r="O35" s="255"/>
      <c r="P35" s="255"/>
      <c r="Q35" s="255"/>
      <c r="R35" s="255"/>
      <c r="S35" s="255"/>
      <c r="T35" s="255"/>
      <c r="U35" s="255"/>
      <c r="V35" s="255"/>
      <c r="W35" s="255"/>
    </row>
    <row r="36" spans="1:23" ht="20.25" customHeight="1">
      <c r="A36" s="730"/>
      <c r="B36" s="195" t="s">
        <v>1266</v>
      </c>
      <c r="C36" s="254" t="s">
        <v>1267</v>
      </c>
      <c r="D36" s="255"/>
      <c r="E36" s="255"/>
      <c r="F36" s="255"/>
      <c r="G36" s="255"/>
      <c r="H36" s="255"/>
      <c r="I36" s="255"/>
      <c r="J36" s="255"/>
      <c r="K36" s="255"/>
      <c r="L36" s="255"/>
      <c r="M36" s="255"/>
      <c r="N36" s="255"/>
      <c r="O36" s="255"/>
      <c r="P36" s="255"/>
      <c r="Q36" s="255"/>
      <c r="R36" s="255"/>
      <c r="S36" s="255"/>
      <c r="T36" s="255"/>
      <c r="U36" s="255"/>
      <c r="V36" s="255"/>
      <c r="W36" s="255"/>
    </row>
    <row r="37" spans="1:23" ht="20.25">
      <c r="A37" s="730"/>
      <c r="B37" s="195" t="s">
        <v>1268</v>
      </c>
      <c r="C37" s="254" t="s">
        <v>1269</v>
      </c>
      <c r="D37" s="255"/>
      <c r="E37" s="255"/>
      <c r="F37" s="255"/>
      <c r="G37" s="255"/>
      <c r="H37" s="255"/>
      <c r="I37" s="255"/>
      <c r="J37" s="255"/>
      <c r="K37" s="255"/>
      <c r="L37" s="255"/>
      <c r="M37" s="255"/>
      <c r="N37" s="255"/>
      <c r="O37" s="255"/>
      <c r="P37" s="255"/>
      <c r="Q37" s="255"/>
      <c r="R37" s="255"/>
      <c r="S37" s="255"/>
      <c r="T37" s="255"/>
      <c r="U37" s="255"/>
      <c r="V37" s="255"/>
      <c r="W37" s="255"/>
    </row>
    <row r="38" spans="1:23" ht="20.25">
      <c r="A38" s="730"/>
      <c r="B38" s="195" t="s">
        <v>1270</v>
      </c>
      <c r="C38" s="254" t="s">
        <v>1271</v>
      </c>
      <c r="D38" s="255"/>
      <c r="E38" s="255"/>
      <c r="F38" s="255"/>
      <c r="G38" s="255"/>
      <c r="H38" s="255"/>
      <c r="I38" s="255"/>
      <c r="J38" s="255"/>
      <c r="K38" s="255"/>
      <c r="L38" s="255"/>
      <c r="M38" s="255"/>
      <c r="N38" s="255"/>
      <c r="O38" s="255"/>
      <c r="P38" s="255"/>
      <c r="Q38" s="255"/>
      <c r="R38" s="255"/>
      <c r="S38" s="255"/>
      <c r="T38" s="255"/>
      <c r="U38" s="255"/>
      <c r="V38" s="255"/>
      <c r="W38" s="255"/>
    </row>
    <row r="39" spans="1:23" ht="20.25">
      <c r="A39" s="730"/>
      <c r="B39" s="195" t="s">
        <v>1272</v>
      </c>
      <c r="C39" s="254" t="s">
        <v>1273</v>
      </c>
      <c r="D39" s="255"/>
      <c r="E39" s="255"/>
      <c r="F39" s="255"/>
      <c r="G39" s="255"/>
      <c r="H39" s="255"/>
      <c r="I39" s="255"/>
      <c r="J39" s="255"/>
      <c r="K39" s="255"/>
      <c r="L39" s="255"/>
      <c r="M39" s="255"/>
      <c r="N39" s="255"/>
      <c r="O39" s="255"/>
      <c r="P39" s="255"/>
      <c r="Q39" s="255"/>
      <c r="R39" s="255"/>
      <c r="S39" s="255"/>
      <c r="T39" s="255"/>
      <c r="U39" s="255"/>
      <c r="V39" s="255"/>
      <c r="W39" s="255"/>
    </row>
    <row r="40" spans="1:23" ht="20.25">
      <c r="A40" s="730"/>
      <c r="B40" s="195" t="s">
        <v>1274</v>
      </c>
      <c r="C40" s="254" t="s">
        <v>1275</v>
      </c>
      <c r="D40" s="255"/>
      <c r="E40" s="255"/>
      <c r="F40" s="255"/>
      <c r="G40" s="255"/>
      <c r="H40" s="255"/>
      <c r="I40" s="255"/>
      <c r="J40" s="255"/>
      <c r="K40" s="255"/>
      <c r="L40" s="255"/>
      <c r="M40" s="255"/>
      <c r="N40" s="255"/>
      <c r="O40" s="255"/>
      <c r="P40" s="255"/>
      <c r="Q40" s="255"/>
      <c r="R40" s="255"/>
      <c r="S40" s="255"/>
      <c r="T40" s="255"/>
      <c r="U40" s="255"/>
      <c r="V40" s="255"/>
      <c r="W40" s="255"/>
    </row>
    <row r="41" spans="1:23" ht="20.25">
      <c r="A41" s="730"/>
      <c r="B41" s="195" t="s">
        <v>1276</v>
      </c>
      <c r="C41" s="254" t="s">
        <v>1277</v>
      </c>
      <c r="D41" s="255"/>
      <c r="E41" s="255"/>
      <c r="F41" s="255"/>
      <c r="G41" s="255"/>
      <c r="H41" s="255"/>
      <c r="I41" s="255"/>
      <c r="J41" s="255"/>
      <c r="K41" s="255"/>
      <c r="L41" s="255"/>
      <c r="M41" s="255"/>
      <c r="N41" s="255"/>
      <c r="O41" s="255"/>
      <c r="P41" s="255"/>
      <c r="Q41" s="255"/>
      <c r="R41" s="255"/>
      <c r="S41" s="255"/>
      <c r="T41" s="255"/>
      <c r="U41" s="255"/>
      <c r="V41" s="255"/>
      <c r="W41" s="255"/>
    </row>
    <row r="42" spans="1:23" ht="20.25">
      <c r="A42" s="730"/>
      <c r="B42" s="195" t="s">
        <v>1278</v>
      </c>
      <c r="C42" s="254" t="s">
        <v>1279</v>
      </c>
      <c r="D42" s="255"/>
      <c r="E42" s="255"/>
      <c r="F42" s="255"/>
      <c r="G42" s="255"/>
      <c r="H42" s="255"/>
      <c r="I42" s="255"/>
      <c r="J42" s="255"/>
      <c r="K42" s="255"/>
      <c r="L42" s="255"/>
      <c r="M42" s="255"/>
      <c r="N42" s="255"/>
      <c r="O42" s="255"/>
      <c r="P42" s="255"/>
      <c r="Q42" s="255"/>
      <c r="R42" s="255"/>
      <c r="S42" s="255"/>
      <c r="T42" s="255"/>
      <c r="U42" s="255"/>
      <c r="V42" s="255"/>
      <c r="W42" s="255"/>
    </row>
    <row r="43" spans="1:23" ht="20.25">
      <c r="A43" s="730"/>
      <c r="B43" s="195" t="s">
        <v>1280</v>
      </c>
      <c r="C43" s="254" t="s">
        <v>1281</v>
      </c>
      <c r="D43" s="255"/>
      <c r="E43" s="255"/>
      <c r="F43" s="255"/>
      <c r="G43" s="255"/>
      <c r="H43" s="255"/>
      <c r="I43" s="255"/>
      <c r="J43" s="255"/>
      <c r="K43" s="255"/>
      <c r="L43" s="255"/>
      <c r="M43" s="255"/>
      <c r="N43" s="255"/>
      <c r="O43" s="255"/>
      <c r="P43" s="255"/>
      <c r="Q43" s="255"/>
      <c r="R43" s="255"/>
      <c r="S43" s="255"/>
      <c r="T43" s="255"/>
      <c r="U43" s="255"/>
      <c r="V43" s="255"/>
      <c r="W43" s="255"/>
    </row>
    <row r="44" spans="1:23" ht="59.65" customHeight="1">
      <c r="A44" s="730"/>
      <c r="B44" s="196" t="s">
        <v>1282</v>
      </c>
      <c r="C44" s="254" t="s">
        <v>1283</v>
      </c>
      <c r="D44" s="255"/>
      <c r="E44" s="255"/>
      <c r="F44" s="255"/>
      <c r="G44" s="255"/>
      <c r="H44" s="255"/>
      <c r="I44" s="255"/>
      <c r="J44" s="255"/>
      <c r="K44" s="255"/>
      <c r="L44" s="255"/>
      <c r="M44" s="255"/>
      <c r="N44" s="255"/>
      <c r="O44" s="255"/>
      <c r="P44" s="255"/>
      <c r="Q44" s="255"/>
      <c r="R44" s="255"/>
      <c r="S44" s="255"/>
      <c r="T44" s="255"/>
      <c r="U44" s="255"/>
      <c r="V44" s="255"/>
      <c r="W44" s="255"/>
    </row>
    <row r="45" spans="1:23" ht="20.65" customHeight="1">
      <c r="A45" s="730" t="s">
        <v>1284</v>
      </c>
      <c r="B45" s="195" t="s">
        <v>1285</v>
      </c>
      <c r="C45" s="254" t="s">
        <v>1286</v>
      </c>
      <c r="D45" s="255"/>
      <c r="E45" s="255"/>
      <c r="F45" s="255"/>
      <c r="G45" s="255"/>
      <c r="H45" s="255"/>
      <c r="I45" s="255"/>
      <c r="J45" s="255"/>
      <c r="K45" s="255"/>
      <c r="L45" s="255"/>
      <c r="M45" s="255"/>
      <c r="N45" s="255"/>
      <c r="O45" s="255"/>
      <c r="P45" s="255"/>
      <c r="Q45" s="255"/>
      <c r="R45" s="255"/>
      <c r="S45" s="255"/>
      <c r="T45" s="255"/>
      <c r="U45" s="255"/>
      <c r="V45" s="255"/>
      <c r="W45" s="255"/>
    </row>
    <row r="46" spans="1:23" ht="20.25">
      <c r="A46" s="730"/>
      <c r="B46" s="195" t="s">
        <v>1287</v>
      </c>
      <c r="C46" s="254" t="s">
        <v>1288</v>
      </c>
      <c r="D46" s="255"/>
      <c r="E46" s="255"/>
      <c r="F46" s="255"/>
      <c r="G46" s="255"/>
      <c r="H46" s="255"/>
      <c r="I46" s="255"/>
      <c r="J46" s="255"/>
      <c r="K46" s="255"/>
      <c r="L46" s="255"/>
      <c r="M46" s="255"/>
      <c r="N46" s="255"/>
      <c r="O46" s="255"/>
      <c r="P46" s="255"/>
      <c r="Q46" s="255"/>
      <c r="R46" s="255"/>
      <c r="S46" s="255"/>
      <c r="T46" s="255"/>
      <c r="U46" s="255"/>
      <c r="V46" s="255"/>
      <c r="W46" s="255"/>
    </row>
    <row r="47" spans="1:23" ht="20.25">
      <c r="A47" s="730"/>
      <c r="B47" s="195" t="s">
        <v>1289</v>
      </c>
      <c r="C47" s="254" t="s">
        <v>1290</v>
      </c>
      <c r="D47" s="255"/>
      <c r="E47" s="255"/>
      <c r="F47" s="255"/>
      <c r="G47" s="255"/>
      <c r="H47" s="255"/>
      <c r="I47" s="255"/>
      <c r="J47" s="255"/>
      <c r="K47" s="255"/>
      <c r="L47" s="255"/>
      <c r="M47" s="255"/>
      <c r="N47" s="255"/>
      <c r="O47" s="255"/>
      <c r="P47" s="255"/>
      <c r="Q47" s="255"/>
      <c r="R47" s="255"/>
      <c r="S47" s="255"/>
      <c r="T47" s="255"/>
      <c r="U47" s="255"/>
      <c r="V47" s="255"/>
      <c r="W47" s="255"/>
    </row>
    <row r="48" spans="1:23" ht="20.25" customHeight="1">
      <c r="A48" s="730"/>
      <c r="B48" s="195" t="s">
        <v>1291</v>
      </c>
      <c r="C48" s="254" t="s">
        <v>1292</v>
      </c>
      <c r="D48" s="255"/>
      <c r="E48" s="255"/>
      <c r="F48" s="255"/>
      <c r="G48" s="255"/>
      <c r="H48" s="255"/>
      <c r="I48" s="255"/>
      <c r="J48" s="255"/>
      <c r="K48" s="255"/>
      <c r="L48" s="255"/>
      <c r="M48" s="255"/>
      <c r="N48" s="255"/>
      <c r="O48" s="255"/>
      <c r="P48" s="255"/>
      <c r="Q48" s="255"/>
      <c r="R48" s="255"/>
      <c r="S48" s="255"/>
      <c r="T48" s="255"/>
      <c r="U48" s="255"/>
      <c r="V48" s="255"/>
      <c r="W48" s="255"/>
    </row>
    <row r="49" spans="1:23" ht="20.25">
      <c r="A49" s="730"/>
      <c r="B49" s="195" t="s">
        <v>1293</v>
      </c>
      <c r="C49" s="254" t="s">
        <v>1294</v>
      </c>
      <c r="D49" s="255"/>
      <c r="E49" s="255"/>
      <c r="F49" s="255"/>
      <c r="G49" s="255"/>
      <c r="H49" s="255"/>
      <c r="I49" s="255"/>
      <c r="J49" s="255"/>
      <c r="K49" s="255"/>
      <c r="L49" s="255"/>
      <c r="M49" s="255"/>
      <c r="N49" s="255"/>
      <c r="O49" s="255"/>
      <c r="P49" s="255"/>
      <c r="Q49" s="255"/>
      <c r="R49" s="255"/>
      <c r="S49" s="255"/>
      <c r="T49" s="255"/>
      <c r="U49" s="255"/>
      <c r="V49" s="255"/>
      <c r="W49" s="255"/>
    </row>
    <row r="50" spans="1:23" ht="20.25">
      <c r="A50" s="730"/>
      <c r="B50" s="195" t="s">
        <v>1295</v>
      </c>
      <c r="C50" s="254" t="s">
        <v>1296</v>
      </c>
      <c r="D50" s="255"/>
      <c r="E50" s="255"/>
      <c r="F50" s="255"/>
      <c r="G50" s="255"/>
      <c r="H50" s="255"/>
      <c r="I50" s="255"/>
      <c r="J50" s="255"/>
      <c r="K50" s="255"/>
      <c r="L50" s="255"/>
      <c r="M50" s="255"/>
      <c r="N50" s="255"/>
      <c r="O50" s="255"/>
      <c r="P50" s="255"/>
      <c r="Q50" s="255"/>
      <c r="R50" s="255"/>
      <c r="S50" s="255"/>
      <c r="T50" s="255"/>
      <c r="U50" s="255"/>
      <c r="V50" s="255"/>
      <c r="W50" s="255"/>
    </row>
    <row r="51" spans="1:23" ht="20.25">
      <c r="A51" s="730"/>
      <c r="B51" s="195" t="s">
        <v>1297</v>
      </c>
      <c r="C51" s="254" t="s">
        <v>1298</v>
      </c>
      <c r="D51" s="255"/>
      <c r="E51" s="255"/>
      <c r="F51" s="255"/>
      <c r="G51" s="255"/>
      <c r="H51" s="255"/>
      <c r="I51" s="255"/>
      <c r="J51" s="255"/>
      <c r="K51" s="255"/>
      <c r="L51" s="255"/>
      <c r="M51" s="255"/>
      <c r="N51" s="255"/>
      <c r="O51" s="255"/>
      <c r="P51" s="255"/>
      <c r="Q51" s="255"/>
      <c r="R51" s="255"/>
      <c r="S51" s="255"/>
      <c r="T51" s="255"/>
      <c r="U51" s="255"/>
      <c r="V51" s="255"/>
      <c r="W51" s="255"/>
    </row>
    <row r="52" spans="1:23" ht="20.25">
      <c r="A52" s="730"/>
      <c r="B52" s="195" t="s">
        <v>1444</v>
      </c>
      <c r="C52" s="254" t="s">
        <v>1299</v>
      </c>
      <c r="D52" s="255"/>
      <c r="E52" s="255"/>
      <c r="F52" s="255"/>
      <c r="G52" s="255"/>
      <c r="H52" s="255"/>
      <c r="I52" s="255"/>
      <c r="J52" s="255"/>
      <c r="K52" s="255"/>
      <c r="L52" s="255"/>
      <c r="M52" s="255"/>
      <c r="N52" s="255"/>
      <c r="O52" s="255"/>
      <c r="P52" s="255"/>
      <c r="Q52" s="255"/>
      <c r="R52" s="255"/>
      <c r="S52" s="255"/>
      <c r="T52" s="255"/>
      <c r="U52" s="255"/>
      <c r="V52" s="255"/>
      <c r="W52" s="255"/>
    </row>
    <row r="53" spans="1:23" ht="62.65" customHeight="1">
      <c r="A53" s="730"/>
      <c r="B53" s="196" t="s">
        <v>1300</v>
      </c>
      <c r="C53" s="254" t="s">
        <v>1301</v>
      </c>
      <c r="D53" s="255"/>
      <c r="E53" s="255"/>
      <c r="F53" s="255"/>
      <c r="G53" s="255"/>
      <c r="H53" s="255"/>
      <c r="I53" s="255"/>
      <c r="J53" s="255"/>
      <c r="K53" s="255"/>
      <c r="L53" s="255"/>
      <c r="M53" s="255"/>
      <c r="N53" s="255"/>
      <c r="O53" s="255"/>
      <c r="P53" s="255"/>
      <c r="Q53" s="255"/>
      <c r="R53" s="255"/>
      <c r="S53" s="255"/>
      <c r="T53" s="255"/>
      <c r="U53" s="255"/>
      <c r="V53" s="255"/>
      <c r="W53" s="255"/>
    </row>
    <row r="54" spans="1:23" ht="20.65" customHeight="1">
      <c r="A54" s="730" t="s">
        <v>1302</v>
      </c>
      <c r="B54" s="195" t="s">
        <v>1303</v>
      </c>
      <c r="C54" s="254" t="s">
        <v>1304</v>
      </c>
      <c r="D54" s="255"/>
      <c r="E54" s="255"/>
      <c r="F54" s="255"/>
      <c r="G54" s="255"/>
      <c r="H54" s="255"/>
      <c r="I54" s="255"/>
      <c r="J54" s="255"/>
      <c r="K54" s="255"/>
      <c r="L54" s="255"/>
      <c r="M54" s="255"/>
      <c r="N54" s="255"/>
      <c r="O54" s="255"/>
      <c r="P54" s="255"/>
      <c r="Q54" s="255"/>
      <c r="R54" s="255"/>
      <c r="S54" s="255"/>
      <c r="T54" s="255"/>
      <c r="U54" s="255"/>
      <c r="V54" s="255"/>
      <c r="W54" s="255"/>
    </row>
    <row r="55" spans="1:23" ht="20.25">
      <c r="A55" s="730"/>
      <c r="B55" s="195" t="s">
        <v>1305</v>
      </c>
      <c r="C55" s="254" t="s">
        <v>1306</v>
      </c>
      <c r="D55" s="255"/>
      <c r="E55" s="255"/>
      <c r="F55" s="255"/>
      <c r="G55" s="255"/>
      <c r="H55" s="255"/>
      <c r="I55" s="255"/>
      <c r="J55" s="255"/>
      <c r="K55" s="255"/>
      <c r="L55" s="255"/>
      <c r="M55" s="255"/>
      <c r="N55" s="255"/>
      <c r="O55" s="255"/>
      <c r="P55" s="255"/>
      <c r="Q55" s="255"/>
      <c r="R55" s="255"/>
      <c r="S55" s="255"/>
      <c r="T55" s="255"/>
      <c r="U55" s="255"/>
      <c r="V55" s="255"/>
      <c r="W55" s="255"/>
    </row>
    <row r="56" spans="1:23" ht="20.25">
      <c r="A56" s="730"/>
      <c r="B56" s="195" t="s">
        <v>1307</v>
      </c>
      <c r="C56" s="254" t="s">
        <v>1308</v>
      </c>
      <c r="D56" s="255"/>
      <c r="E56" s="255"/>
      <c r="F56" s="255"/>
      <c r="G56" s="255"/>
      <c r="H56" s="255"/>
      <c r="I56" s="255"/>
      <c r="J56" s="255"/>
      <c r="K56" s="255"/>
      <c r="L56" s="255"/>
      <c r="M56" s="255"/>
      <c r="N56" s="255"/>
      <c r="O56" s="255"/>
      <c r="P56" s="255"/>
      <c r="Q56" s="255"/>
      <c r="R56" s="255"/>
      <c r="S56" s="255"/>
      <c r="T56" s="255"/>
      <c r="U56" s="255"/>
      <c r="V56" s="255"/>
      <c r="W56" s="255"/>
    </row>
    <row r="57" spans="1:23" ht="20.25" customHeight="1">
      <c r="A57" s="730"/>
      <c r="B57" s="195" t="s">
        <v>1309</v>
      </c>
      <c r="C57" s="254" t="s">
        <v>1310</v>
      </c>
      <c r="D57" s="255"/>
      <c r="E57" s="255"/>
      <c r="F57" s="255"/>
      <c r="G57" s="255"/>
      <c r="H57" s="255"/>
      <c r="I57" s="255"/>
      <c r="J57" s="255"/>
      <c r="K57" s="255"/>
      <c r="L57" s="255"/>
      <c r="M57" s="255"/>
      <c r="N57" s="255"/>
      <c r="O57" s="255"/>
      <c r="P57" s="255"/>
      <c r="Q57" s="255"/>
      <c r="R57" s="255"/>
      <c r="S57" s="255"/>
      <c r="T57" s="255"/>
      <c r="U57" s="255"/>
      <c r="V57" s="255"/>
      <c r="W57" s="255"/>
    </row>
    <row r="58" spans="1:23" ht="20.25">
      <c r="A58" s="730"/>
      <c r="B58" s="195" t="s">
        <v>1311</v>
      </c>
      <c r="C58" s="254" t="s">
        <v>1312</v>
      </c>
      <c r="D58" s="255"/>
      <c r="E58" s="255"/>
      <c r="F58" s="255"/>
      <c r="G58" s="255"/>
      <c r="H58" s="255"/>
      <c r="I58" s="255"/>
      <c r="J58" s="255"/>
      <c r="K58" s="255"/>
      <c r="L58" s="255"/>
      <c r="M58" s="255"/>
      <c r="N58" s="255"/>
      <c r="O58" s="255"/>
      <c r="P58" s="255"/>
      <c r="Q58" s="255"/>
      <c r="R58" s="255"/>
      <c r="S58" s="255"/>
      <c r="T58" s="255"/>
      <c r="U58" s="255"/>
      <c r="V58" s="255"/>
      <c r="W58" s="255"/>
    </row>
    <row r="59" spans="1:23" ht="20.25">
      <c r="A59" s="730"/>
      <c r="B59" s="195" t="s">
        <v>1313</v>
      </c>
      <c r="C59" s="254" t="s">
        <v>1314</v>
      </c>
      <c r="D59" s="255"/>
      <c r="E59" s="255"/>
      <c r="F59" s="255"/>
      <c r="G59" s="255"/>
      <c r="H59" s="255"/>
      <c r="I59" s="255"/>
      <c r="J59" s="255"/>
      <c r="K59" s="255"/>
      <c r="L59" s="255"/>
      <c r="M59" s="255"/>
      <c r="N59" s="255"/>
      <c r="O59" s="255"/>
      <c r="P59" s="255"/>
      <c r="Q59" s="255"/>
      <c r="R59" s="255"/>
      <c r="S59" s="255"/>
      <c r="T59" s="255"/>
      <c r="U59" s="255"/>
      <c r="V59" s="255"/>
      <c r="W59" s="255"/>
    </row>
    <row r="60" spans="1:23" ht="20.25">
      <c r="A60" s="730"/>
      <c r="B60" s="195" t="s">
        <v>1315</v>
      </c>
      <c r="C60" s="254" t="s">
        <v>1316</v>
      </c>
      <c r="D60" s="255"/>
      <c r="E60" s="255"/>
      <c r="F60" s="255"/>
      <c r="G60" s="255"/>
      <c r="H60" s="255"/>
      <c r="I60" s="255"/>
      <c r="J60" s="255"/>
      <c r="K60" s="255"/>
      <c r="L60" s="255"/>
      <c r="M60" s="255"/>
      <c r="N60" s="255"/>
      <c r="O60" s="255"/>
      <c r="P60" s="255"/>
      <c r="Q60" s="255"/>
      <c r="R60" s="255"/>
      <c r="S60" s="255"/>
      <c r="T60" s="255"/>
      <c r="U60" s="255"/>
      <c r="V60" s="255"/>
      <c r="W60" s="255"/>
    </row>
    <row r="61" spans="1:23" ht="75" customHeight="1">
      <c r="A61" s="730"/>
      <c r="B61" s="196" t="s">
        <v>1317</v>
      </c>
      <c r="C61" s="254" t="s">
        <v>1318</v>
      </c>
      <c r="D61" s="255"/>
      <c r="E61" s="255"/>
      <c r="F61" s="255"/>
      <c r="G61" s="255"/>
      <c r="H61" s="255"/>
      <c r="I61" s="255"/>
      <c r="J61" s="255"/>
      <c r="K61" s="255"/>
      <c r="L61" s="255"/>
      <c r="M61" s="255"/>
      <c r="N61" s="255"/>
      <c r="O61" s="255"/>
      <c r="P61" s="255"/>
      <c r="Q61" s="255"/>
      <c r="R61" s="255"/>
      <c r="S61" s="255"/>
      <c r="T61" s="255"/>
      <c r="U61" s="255"/>
      <c r="V61" s="255"/>
      <c r="W61" s="255"/>
    </row>
    <row r="62" spans="1:23" ht="20.65" customHeight="1">
      <c r="A62" s="730" t="s">
        <v>1319</v>
      </c>
      <c r="B62" s="195" t="s">
        <v>1320</v>
      </c>
      <c r="C62" s="254" t="s">
        <v>1321</v>
      </c>
      <c r="D62" s="255"/>
      <c r="E62" s="255"/>
      <c r="F62" s="255"/>
      <c r="G62" s="255"/>
      <c r="H62" s="255"/>
      <c r="I62" s="255"/>
      <c r="J62" s="255"/>
      <c r="K62" s="255"/>
      <c r="L62" s="255"/>
      <c r="M62" s="255"/>
      <c r="N62" s="255"/>
      <c r="O62" s="255"/>
      <c r="P62" s="255"/>
      <c r="Q62" s="255"/>
      <c r="R62" s="255"/>
      <c r="S62" s="255"/>
      <c r="T62" s="255"/>
      <c r="U62" s="255"/>
      <c r="V62" s="255"/>
      <c r="W62" s="255"/>
    </row>
    <row r="63" spans="1:23" ht="20.25">
      <c r="A63" s="730"/>
      <c r="B63" s="195" t="s">
        <v>1322</v>
      </c>
      <c r="C63" s="254" t="s">
        <v>1323</v>
      </c>
      <c r="D63" s="255"/>
      <c r="E63" s="255"/>
      <c r="F63" s="255"/>
      <c r="G63" s="255"/>
      <c r="H63" s="255"/>
      <c r="I63" s="255"/>
      <c r="J63" s="255"/>
      <c r="K63" s="255"/>
      <c r="L63" s="255"/>
      <c r="M63" s="255"/>
      <c r="N63" s="255"/>
      <c r="O63" s="255"/>
      <c r="P63" s="255"/>
      <c r="Q63" s="255"/>
      <c r="R63" s="255"/>
      <c r="S63" s="255"/>
      <c r="T63" s="255"/>
      <c r="U63" s="255"/>
      <c r="V63" s="255"/>
      <c r="W63" s="255"/>
    </row>
    <row r="64" spans="1:23" ht="20.25">
      <c r="A64" s="730"/>
      <c r="B64" s="195" t="s">
        <v>1324</v>
      </c>
      <c r="C64" s="254" t="s">
        <v>1325</v>
      </c>
      <c r="D64" s="255"/>
      <c r="E64" s="255"/>
      <c r="F64" s="255"/>
      <c r="G64" s="255"/>
      <c r="H64" s="255"/>
      <c r="I64" s="255"/>
      <c r="J64" s="255"/>
      <c r="K64" s="255"/>
      <c r="L64" s="255"/>
      <c r="M64" s="255"/>
      <c r="N64" s="255"/>
      <c r="O64" s="255"/>
      <c r="P64" s="255"/>
      <c r="Q64" s="255"/>
      <c r="R64" s="255"/>
      <c r="S64" s="255"/>
      <c r="T64" s="255"/>
      <c r="U64" s="255"/>
      <c r="V64" s="255"/>
      <c r="W64" s="255"/>
    </row>
    <row r="65" spans="1:23" ht="20.25" customHeight="1">
      <c r="A65" s="730"/>
      <c r="B65" s="195" t="s">
        <v>1326</v>
      </c>
      <c r="C65" s="254" t="s">
        <v>1327</v>
      </c>
      <c r="D65" s="255"/>
      <c r="E65" s="255"/>
      <c r="F65" s="255"/>
      <c r="G65" s="255"/>
      <c r="H65" s="255"/>
      <c r="I65" s="255"/>
      <c r="J65" s="255"/>
      <c r="K65" s="255"/>
      <c r="L65" s="255"/>
      <c r="M65" s="255"/>
      <c r="N65" s="255"/>
      <c r="O65" s="255"/>
      <c r="P65" s="255"/>
      <c r="Q65" s="255"/>
      <c r="R65" s="255"/>
      <c r="S65" s="255"/>
      <c r="T65" s="255"/>
      <c r="U65" s="255"/>
      <c r="V65" s="255"/>
      <c r="W65" s="255"/>
    </row>
    <row r="66" spans="1:23" ht="20.25">
      <c r="A66" s="730"/>
      <c r="B66" s="195" t="s">
        <v>1328</v>
      </c>
      <c r="C66" s="254" t="s">
        <v>1329</v>
      </c>
      <c r="D66" s="255"/>
      <c r="E66" s="255"/>
      <c r="F66" s="255"/>
      <c r="G66" s="255"/>
      <c r="H66" s="255"/>
      <c r="I66" s="255"/>
      <c r="J66" s="255"/>
      <c r="K66" s="255"/>
      <c r="L66" s="255"/>
      <c r="M66" s="255"/>
      <c r="N66" s="255"/>
      <c r="O66" s="255"/>
      <c r="P66" s="255"/>
      <c r="Q66" s="255"/>
      <c r="R66" s="255"/>
      <c r="S66" s="255"/>
      <c r="T66" s="255"/>
      <c r="U66" s="255"/>
      <c r="V66" s="255"/>
      <c r="W66" s="255"/>
    </row>
    <row r="67" spans="1:23" ht="20.25">
      <c r="A67" s="730"/>
      <c r="B67" s="195" t="s">
        <v>1330</v>
      </c>
      <c r="C67" s="254" t="s">
        <v>1331</v>
      </c>
      <c r="D67" s="255"/>
      <c r="E67" s="255"/>
      <c r="F67" s="255"/>
      <c r="G67" s="255"/>
      <c r="H67" s="255"/>
      <c r="I67" s="255"/>
      <c r="J67" s="255"/>
      <c r="K67" s="255"/>
      <c r="L67" s="255"/>
      <c r="M67" s="255"/>
      <c r="N67" s="255"/>
      <c r="O67" s="255"/>
      <c r="P67" s="255"/>
      <c r="Q67" s="255"/>
      <c r="R67" s="255"/>
      <c r="S67" s="255"/>
      <c r="T67" s="255"/>
      <c r="U67" s="255"/>
      <c r="V67" s="255"/>
      <c r="W67" s="255"/>
    </row>
    <row r="68" spans="1:23" ht="20.25">
      <c r="A68" s="730"/>
      <c r="B68" s="195" t="s">
        <v>1332</v>
      </c>
      <c r="C68" s="254" t="s">
        <v>1333</v>
      </c>
      <c r="D68" s="255"/>
      <c r="E68" s="255"/>
      <c r="F68" s="255"/>
      <c r="G68" s="255"/>
      <c r="H68" s="255"/>
      <c r="I68" s="255"/>
      <c r="J68" s="255"/>
      <c r="K68" s="255"/>
      <c r="L68" s="255"/>
      <c r="M68" s="255"/>
      <c r="N68" s="255"/>
      <c r="O68" s="255"/>
      <c r="P68" s="255"/>
      <c r="Q68" s="255"/>
      <c r="R68" s="255"/>
      <c r="S68" s="255"/>
      <c r="T68" s="255"/>
      <c r="U68" s="255"/>
      <c r="V68" s="255"/>
      <c r="W68" s="255"/>
    </row>
    <row r="69" spans="1:23" ht="20.25">
      <c r="A69" s="730"/>
      <c r="B69" s="195" t="s">
        <v>1334</v>
      </c>
      <c r="C69" s="254" t="s">
        <v>1335</v>
      </c>
      <c r="D69" s="255"/>
      <c r="E69" s="255"/>
      <c r="F69" s="255"/>
      <c r="G69" s="255"/>
      <c r="H69" s="255"/>
      <c r="I69" s="255"/>
      <c r="J69" s="255"/>
      <c r="K69" s="255"/>
      <c r="L69" s="255"/>
      <c r="M69" s="255"/>
      <c r="N69" s="255"/>
      <c r="O69" s="255"/>
      <c r="P69" s="255"/>
      <c r="Q69" s="255"/>
      <c r="R69" s="255"/>
      <c r="S69" s="255"/>
      <c r="T69" s="255"/>
      <c r="U69" s="255"/>
      <c r="V69" s="255"/>
      <c r="W69" s="255"/>
    </row>
    <row r="70" spans="1:23" ht="20.25">
      <c r="A70" s="733"/>
      <c r="B70" s="195" t="s">
        <v>1336</v>
      </c>
      <c r="C70" s="254" t="s">
        <v>1337</v>
      </c>
      <c r="D70" s="255"/>
      <c r="E70" s="255"/>
      <c r="F70" s="255"/>
      <c r="G70" s="255"/>
      <c r="H70" s="255"/>
      <c r="I70" s="255"/>
      <c r="J70" s="255"/>
      <c r="K70" s="255"/>
      <c r="L70" s="255"/>
      <c r="M70" s="255"/>
      <c r="N70" s="255"/>
      <c r="O70" s="255"/>
      <c r="P70" s="255"/>
      <c r="Q70" s="255"/>
      <c r="R70" s="255"/>
      <c r="S70" s="255"/>
      <c r="T70" s="255"/>
      <c r="U70" s="255"/>
      <c r="V70" s="255"/>
      <c r="W70" s="255"/>
    </row>
    <row r="71" spans="1:23" ht="61.15" customHeight="1">
      <c r="A71" s="733"/>
      <c r="B71" s="196" t="s">
        <v>1338</v>
      </c>
      <c r="C71" s="254" t="s">
        <v>1339</v>
      </c>
      <c r="D71" s="255"/>
      <c r="E71" s="255"/>
      <c r="F71" s="255"/>
      <c r="G71" s="255"/>
      <c r="H71" s="255"/>
      <c r="I71" s="255"/>
      <c r="J71" s="255"/>
      <c r="K71" s="255"/>
      <c r="L71" s="255"/>
      <c r="M71" s="255"/>
      <c r="N71" s="255"/>
      <c r="O71" s="255"/>
      <c r="P71" s="255"/>
      <c r="Q71" s="255"/>
      <c r="R71" s="255"/>
      <c r="S71" s="255"/>
      <c r="T71" s="255"/>
      <c r="U71" s="255"/>
      <c r="V71" s="255"/>
      <c r="W71" s="255"/>
    </row>
    <row r="72" spans="1:23" ht="20.65" customHeight="1">
      <c r="A72" s="730" t="s">
        <v>1340</v>
      </c>
      <c r="B72" s="195" t="s">
        <v>1341</v>
      </c>
      <c r="C72" s="254" t="s">
        <v>1342</v>
      </c>
      <c r="D72" s="255"/>
      <c r="E72" s="255"/>
      <c r="F72" s="255"/>
      <c r="G72" s="255"/>
      <c r="H72" s="255"/>
      <c r="I72" s="255"/>
      <c r="J72" s="255"/>
      <c r="K72" s="255"/>
      <c r="L72" s="255"/>
      <c r="M72" s="255"/>
      <c r="N72" s="255"/>
      <c r="O72" s="255"/>
      <c r="P72" s="255"/>
      <c r="Q72" s="255"/>
      <c r="R72" s="255"/>
      <c r="S72" s="255"/>
      <c r="T72" s="255"/>
      <c r="U72" s="255"/>
      <c r="V72" s="255"/>
      <c r="W72" s="255"/>
    </row>
    <row r="73" spans="1:23" ht="20.25">
      <c r="A73" s="730"/>
      <c r="B73" s="195" t="s">
        <v>1343</v>
      </c>
      <c r="C73" s="254" t="s">
        <v>1344</v>
      </c>
      <c r="D73" s="255"/>
      <c r="E73" s="255"/>
      <c r="F73" s="255"/>
      <c r="G73" s="255"/>
      <c r="H73" s="255"/>
      <c r="I73" s="255"/>
      <c r="J73" s="255"/>
      <c r="K73" s="255"/>
      <c r="L73" s="255"/>
      <c r="M73" s="255"/>
      <c r="N73" s="255"/>
      <c r="O73" s="255"/>
      <c r="P73" s="255"/>
      <c r="Q73" s="255"/>
      <c r="R73" s="255"/>
      <c r="S73" s="255"/>
      <c r="T73" s="255"/>
      <c r="U73" s="255"/>
      <c r="V73" s="255"/>
      <c r="W73" s="255"/>
    </row>
    <row r="74" spans="1:23" ht="20.25">
      <c r="A74" s="730"/>
      <c r="B74" s="195" t="s">
        <v>1345</v>
      </c>
      <c r="C74" s="254" t="s">
        <v>1346</v>
      </c>
      <c r="D74" s="255"/>
      <c r="E74" s="255"/>
      <c r="F74" s="255"/>
      <c r="G74" s="255"/>
      <c r="H74" s="255"/>
      <c r="I74" s="255"/>
      <c r="J74" s="255"/>
      <c r="K74" s="255"/>
      <c r="L74" s="255"/>
      <c r="M74" s="255"/>
      <c r="N74" s="255"/>
      <c r="O74" s="255"/>
      <c r="P74" s="255"/>
      <c r="Q74" s="255"/>
      <c r="R74" s="255"/>
      <c r="S74" s="255"/>
      <c r="T74" s="255"/>
      <c r="U74" s="255"/>
      <c r="V74" s="255"/>
      <c r="W74" s="255"/>
    </row>
    <row r="75" spans="1:23" ht="20.25" customHeight="1">
      <c r="A75" s="730"/>
      <c r="B75" s="195" t="s">
        <v>1347</v>
      </c>
      <c r="C75" s="254" t="s">
        <v>1348</v>
      </c>
      <c r="D75" s="255"/>
      <c r="E75" s="255"/>
      <c r="F75" s="255"/>
      <c r="G75" s="255"/>
      <c r="H75" s="255"/>
      <c r="I75" s="255"/>
      <c r="J75" s="255"/>
      <c r="K75" s="255"/>
      <c r="L75" s="255"/>
      <c r="M75" s="255"/>
      <c r="N75" s="255"/>
      <c r="O75" s="255"/>
      <c r="P75" s="255"/>
      <c r="Q75" s="255"/>
      <c r="R75" s="255"/>
      <c r="S75" s="255"/>
      <c r="T75" s="255"/>
      <c r="U75" s="255"/>
      <c r="V75" s="255"/>
      <c r="W75" s="255"/>
    </row>
    <row r="76" spans="1:23" ht="20.25">
      <c r="A76" s="730"/>
      <c r="B76" s="195" t="s">
        <v>1349</v>
      </c>
      <c r="C76" s="254" t="s">
        <v>1350</v>
      </c>
      <c r="D76" s="255"/>
      <c r="E76" s="255"/>
      <c r="F76" s="255"/>
      <c r="G76" s="255"/>
      <c r="H76" s="255"/>
      <c r="I76" s="255"/>
      <c r="J76" s="255"/>
      <c r="K76" s="255"/>
      <c r="L76" s="255"/>
      <c r="M76" s="255"/>
      <c r="N76" s="255"/>
      <c r="O76" s="255"/>
      <c r="P76" s="255"/>
      <c r="Q76" s="255"/>
      <c r="R76" s="255"/>
      <c r="S76" s="255"/>
      <c r="T76" s="255"/>
      <c r="U76" s="255"/>
      <c r="V76" s="255"/>
      <c r="W76" s="255"/>
    </row>
    <row r="77" spans="1:23" ht="20.25">
      <c r="A77" s="730"/>
      <c r="B77" s="195" t="s">
        <v>1351</v>
      </c>
      <c r="C77" s="254" t="s">
        <v>1352</v>
      </c>
      <c r="D77" s="255"/>
      <c r="E77" s="255"/>
      <c r="F77" s="255"/>
      <c r="G77" s="255"/>
      <c r="H77" s="255"/>
      <c r="I77" s="255"/>
      <c r="J77" s="255"/>
      <c r="K77" s="255"/>
      <c r="L77" s="255"/>
      <c r="M77" s="255"/>
      <c r="N77" s="255"/>
      <c r="O77" s="255"/>
      <c r="P77" s="255"/>
      <c r="Q77" s="255"/>
      <c r="R77" s="255"/>
      <c r="S77" s="255"/>
      <c r="T77" s="255"/>
      <c r="U77" s="255"/>
      <c r="V77" s="255"/>
      <c r="W77" s="255"/>
    </row>
    <row r="78" spans="1:23" ht="20.25">
      <c r="A78" s="730"/>
      <c r="B78" s="195" t="s">
        <v>1353</v>
      </c>
      <c r="C78" s="254" t="s">
        <v>1354</v>
      </c>
      <c r="D78" s="255"/>
      <c r="E78" s="255"/>
      <c r="F78" s="255"/>
      <c r="G78" s="255"/>
      <c r="H78" s="255"/>
      <c r="I78" s="255"/>
      <c r="J78" s="255"/>
      <c r="K78" s="255"/>
      <c r="L78" s="255"/>
      <c r="M78" s="255"/>
      <c r="N78" s="255"/>
      <c r="O78" s="255"/>
      <c r="P78" s="255"/>
      <c r="Q78" s="255"/>
      <c r="R78" s="255"/>
      <c r="S78" s="255"/>
      <c r="T78" s="255"/>
      <c r="U78" s="255"/>
      <c r="V78" s="255"/>
      <c r="W78" s="255"/>
    </row>
    <row r="79" spans="1:23" ht="76.150000000000006" customHeight="1">
      <c r="A79" s="733"/>
      <c r="B79" s="196" t="s">
        <v>1355</v>
      </c>
      <c r="C79" s="254" t="s">
        <v>1356</v>
      </c>
      <c r="D79" s="255"/>
      <c r="E79" s="255"/>
      <c r="F79" s="255"/>
      <c r="G79" s="255"/>
      <c r="H79" s="255"/>
      <c r="I79" s="255"/>
      <c r="J79" s="255"/>
      <c r="K79" s="255"/>
      <c r="L79" s="255"/>
      <c r="M79" s="255"/>
      <c r="N79" s="255"/>
      <c r="O79" s="255"/>
      <c r="P79" s="255"/>
      <c r="Q79" s="255"/>
      <c r="R79" s="255"/>
      <c r="S79" s="255"/>
      <c r="T79" s="255"/>
      <c r="U79" s="255"/>
      <c r="V79" s="255"/>
      <c r="W79" s="255"/>
    </row>
    <row r="80" spans="1:23" ht="20.65" customHeight="1">
      <c r="A80" s="730" t="s">
        <v>1357</v>
      </c>
      <c r="B80" s="195" t="s">
        <v>1358</v>
      </c>
      <c r="C80" s="254" t="s">
        <v>1359</v>
      </c>
      <c r="D80" s="255"/>
      <c r="E80" s="255"/>
      <c r="F80" s="255"/>
      <c r="G80" s="255"/>
      <c r="H80" s="255"/>
      <c r="I80" s="255"/>
      <c r="J80" s="255"/>
      <c r="K80" s="255"/>
      <c r="L80" s="255"/>
      <c r="M80" s="255"/>
      <c r="N80" s="255"/>
      <c r="O80" s="255"/>
      <c r="P80" s="255"/>
      <c r="Q80" s="255"/>
      <c r="R80" s="255"/>
      <c r="S80" s="255"/>
      <c r="T80" s="255"/>
      <c r="U80" s="255"/>
      <c r="V80" s="255"/>
      <c r="W80" s="255"/>
    </row>
    <row r="81" spans="1:23" ht="20.25">
      <c r="A81" s="730"/>
      <c r="B81" s="195" t="s">
        <v>1360</v>
      </c>
      <c r="C81" s="254" t="s">
        <v>1361</v>
      </c>
      <c r="D81" s="255"/>
      <c r="E81" s="255"/>
      <c r="F81" s="255"/>
      <c r="G81" s="255"/>
      <c r="H81" s="255"/>
      <c r="I81" s="255"/>
      <c r="J81" s="255"/>
      <c r="K81" s="255"/>
      <c r="L81" s="255"/>
      <c r="M81" s="255"/>
      <c r="N81" s="255"/>
      <c r="O81" s="255"/>
      <c r="P81" s="255"/>
      <c r="Q81" s="255"/>
      <c r="R81" s="255"/>
      <c r="S81" s="255"/>
      <c r="T81" s="255"/>
      <c r="U81" s="255"/>
      <c r="V81" s="255"/>
      <c r="W81" s="255"/>
    </row>
    <row r="82" spans="1:23" ht="20.25">
      <c r="A82" s="730"/>
      <c r="B82" s="195" t="s">
        <v>1362</v>
      </c>
      <c r="C82" s="254" t="s">
        <v>1363</v>
      </c>
      <c r="D82" s="255"/>
      <c r="E82" s="255"/>
      <c r="F82" s="255"/>
      <c r="G82" s="255"/>
      <c r="H82" s="255"/>
      <c r="I82" s="255"/>
      <c r="J82" s="255"/>
      <c r="K82" s="255"/>
      <c r="L82" s="255"/>
      <c r="M82" s="255"/>
      <c r="N82" s="255"/>
      <c r="O82" s="255"/>
      <c r="P82" s="255"/>
      <c r="Q82" s="255"/>
      <c r="R82" s="255"/>
      <c r="S82" s="255"/>
      <c r="T82" s="255"/>
      <c r="U82" s="255"/>
      <c r="V82" s="255"/>
      <c r="W82" s="255"/>
    </row>
    <row r="83" spans="1:23" ht="20.25" customHeight="1">
      <c r="A83" s="730"/>
      <c r="B83" s="195" t="s">
        <v>1364</v>
      </c>
      <c r="C83" s="254" t="s">
        <v>1365</v>
      </c>
      <c r="D83" s="255"/>
      <c r="E83" s="255"/>
      <c r="F83" s="255"/>
      <c r="G83" s="255"/>
      <c r="H83" s="255"/>
      <c r="I83" s="255"/>
      <c r="J83" s="255"/>
      <c r="K83" s="255"/>
      <c r="L83" s="255"/>
      <c r="M83" s="255"/>
      <c r="N83" s="255"/>
      <c r="O83" s="255"/>
      <c r="P83" s="255"/>
      <c r="Q83" s="255"/>
      <c r="R83" s="255"/>
      <c r="S83" s="255"/>
      <c r="T83" s="255"/>
      <c r="U83" s="255"/>
      <c r="V83" s="255"/>
      <c r="W83" s="255"/>
    </row>
    <row r="84" spans="1:23" ht="20.25">
      <c r="A84" s="730"/>
      <c r="B84" s="195" t="s">
        <v>1366</v>
      </c>
      <c r="C84" s="254" t="s">
        <v>1367</v>
      </c>
      <c r="D84" s="255"/>
      <c r="E84" s="255"/>
      <c r="F84" s="255"/>
      <c r="G84" s="255"/>
      <c r="H84" s="255"/>
      <c r="I84" s="255"/>
      <c r="J84" s="255"/>
      <c r="K84" s="255"/>
      <c r="L84" s="255"/>
      <c r="M84" s="255"/>
      <c r="N84" s="255"/>
      <c r="O84" s="255"/>
      <c r="P84" s="255"/>
      <c r="Q84" s="255"/>
      <c r="R84" s="255"/>
      <c r="S84" s="255"/>
      <c r="T84" s="255"/>
      <c r="U84" s="255"/>
      <c r="V84" s="255"/>
      <c r="W84" s="255"/>
    </row>
    <row r="85" spans="1:23" ht="20.25">
      <c r="A85" s="730"/>
      <c r="B85" s="195" t="s">
        <v>1368</v>
      </c>
      <c r="C85" s="254" t="s">
        <v>1369</v>
      </c>
      <c r="D85" s="255"/>
      <c r="E85" s="255"/>
      <c r="F85" s="255"/>
      <c r="G85" s="255"/>
      <c r="H85" s="255"/>
      <c r="I85" s="255"/>
      <c r="J85" s="255"/>
      <c r="K85" s="255"/>
      <c r="L85" s="255"/>
      <c r="M85" s="255"/>
      <c r="N85" s="255"/>
      <c r="O85" s="255"/>
      <c r="P85" s="255"/>
      <c r="Q85" s="255"/>
      <c r="R85" s="255"/>
      <c r="S85" s="255"/>
      <c r="T85" s="255"/>
      <c r="U85" s="255"/>
      <c r="V85" s="255"/>
      <c r="W85" s="255"/>
    </row>
    <row r="86" spans="1:23" ht="20.25">
      <c r="A86" s="730"/>
      <c r="B86" s="195" t="s">
        <v>1370</v>
      </c>
      <c r="C86" s="254" t="s">
        <v>1371</v>
      </c>
      <c r="D86" s="255"/>
      <c r="E86" s="255"/>
      <c r="F86" s="255"/>
      <c r="G86" s="255"/>
      <c r="H86" s="255"/>
      <c r="I86" s="255"/>
      <c r="J86" s="255"/>
      <c r="K86" s="255"/>
      <c r="L86" s="255"/>
      <c r="M86" s="255"/>
      <c r="N86" s="255"/>
      <c r="O86" s="255"/>
      <c r="P86" s="255"/>
      <c r="Q86" s="255"/>
      <c r="R86" s="255"/>
      <c r="S86" s="255"/>
      <c r="T86" s="255"/>
      <c r="U86" s="255"/>
      <c r="V86" s="255"/>
      <c r="W86" s="255"/>
    </row>
    <row r="87" spans="1:23" ht="20.25">
      <c r="A87" s="730"/>
      <c r="B87" s="195" t="s">
        <v>1372</v>
      </c>
      <c r="C87" s="254" t="s">
        <v>1373</v>
      </c>
      <c r="D87" s="255"/>
      <c r="E87" s="255"/>
      <c r="F87" s="255"/>
      <c r="G87" s="255"/>
      <c r="H87" s="255"/>
      <c r="I87" s="255"/>
      <c r="J87" s="255"/>
      <c r="K87" s="255"/>
      <c r="L87" s="255"/>
      <c r="M87" s="255"/>
      <c r="N87" s="255"/>
      <c r="O87" s="255"/>
      <c r="P87" s="255"/>
      <c r="Q87" s="255"/>
      <c r="R87" s="255"/>
      <c r="S87" s="255"/>
      <c r="T87" s="255"/>
      <c r="U87" s="255"/>
      <c r="V87" s="255"/>
      <c r="W87" s="255"/>
    </row>
    <row r="88" spans="1:23" ht="20.25">
      <c r="A88" s="730"/>
      <c r="B88" s="195" t="s">
        <v>1374</v>
      </c>
      <c r="C88" s="254" t="s">
        <v>1375</v>
      </c>
      <c r="D88" s="255"/>
      <c r="E88" s="255"/>
      <c r="F88" s="255"/>
      <c r="G88" s="255"/>
      <c r="H88" s="255"/>
      <c r="I88" s="255"/>
      <c r="J88" s="255"/>
      <c r="K88" s="255"/>
      <c r="L88" s="255"/>
      <c r="M88" s="255"/>
      <c r="N88" s="255"/>
      <c r="O88" s="255"/>
      <c r="P88" s="255"/>
      <c r="Q88" s="255"/>
      <c r="R88" s="255"/>
      <c r="S88" s="255"/>
      <c r="T88" s="255"/>
      <c r="U88" s="255"/>
      <c r="V88" s="255"/>
      <c r="W88" s="255"/>
    </row>
    <row r="89" spans="1:23" ht="20.25">
      <c r="A89" s="730"/>
      <c r="B89" s="195" t="s">
        <v>1376</v>
      </c>
      <c r="C89" s="254" t="s">
        <v>1377</v>
      </c>
      <c r="D89" s="255"/>
      <c r="E89" s="255"/>
      <c r="F89" s="255"/>
      <c r="G89" s="255"/>
      <c r="H89" s="255"/>
      <c r="I89" s="255"/>
      <c r="J89" s="255"/>
      <c r="K89" s="255"/>
      <c r="L89" s="255"/>
      <c r="M89" s="255"/>
      <c r="N89" s="255"/>
      <c r="O89" s="255"/>
      <c r="P89" s="255"/>
      <c r="Q89" s="255"/>
      <c r="R89" s="255"/>
      <c r="S89" s="255"/>
      <c r="T89" s="255"/>
      <c r="U89" s="255"/>
      <c r="V89" s="255"/>
      <c r="W89" s="255"/>
    </row>
    <row r="90" spans="1:23" ht="20.25">
      <c r="A90" s="730"/>
      <c r="B90" s="195" t="s">
        <v>1378</v>
      </c>
      <c r="C90" s="254" t="s">
        <v>1379</v>
      </c>
      <c r="D90" s="255"/>
      <c r="E90" s="255"/>
      <c r="F90" s="255"/>
      <c r="G90" s="255"/>
      <c r="H90" s="255"/>
      <c r="I90" s="255"/>
      <c r="J90" s="255"/>
      <c r="K90" s="255"/>
      <c r="L90" s="255"/>
      <c r="M90" s="255"/>
      <c r="N90" s="255"/>
      <c r="O90" s="255"/>
      <c r="P90" s="255"/>
      <c r="Q90" s="255"/>
      <c r="R90" s="255"/>
      <c r="S90" s="255"/>
      <c r="T90" s="255"/>
      <c r="U90" s="255"/>
      <c r="V90" s="255"/>
      <c r="W90" s="255"/>
    </row>
    <row r="91" spans="1:23" ht="20.25">
      <c r="A91" s="730"/>
      <c r="B91" s="195" t="s">
        <v>1380</v>
      </c>
      <c r="C91" s="254" t="s">
        <v>1381</v>
      </c>
      <c r="D91" s="255"/>
      <c r="E91" s="255"/>
      <c r="F91" s="255"/>
      <c r="G91" s="255"/>
      <c r="H91" s="255"/>
      <c r="I91" s="255"/>
      <c r="J91" s="255"/>
      <c r="K91" s="255"/>
      <c r="L91" s="255"/>
      <c r="M91" s="255"/>
      <c r="N91" s="255"/>
      <c r="O91" s="255"/>
      <c r="P91" s="255"/>
      <c r="Q91" s="255"/>
      <c r="R91" s="255"/>
      <c r="S91" s="255"/>
      <c r="T91" s="255"/>
      <c r="U91" s="255"/>
      <c r="V91" s="255"/>
      <c r="W91" s="255"/>
    </row>
    <row r="92" spans="1:23" ht="63.6" customHeight="1">
      <c r="A92" s="730"/>
      <c r="B92" s="196" t="s">
        <v>1382</v>
      </c>
      <c r="C92" s="254" t="s">
        <v>1383</v>
      </c>
      <c r="D92" s="255"/>
      <c r="E92" s="255"/>
      <c r="F92" s="255"/>
      <c r="G92" s="255"/>
      <c r="H92" s="255"/>
      <c r="I92" s="255"/>
      <c r="J92" s="255"/>
      <c r="K92" s="255"/>
      <c r="L92" s="255"/>
      <c r="M92" s="255"/>
      <c r="N92" s="255"/>
      <c r="O92" s="255"/>
      <c r="P92" s="255"/>
      <c r="Q92" s="255"/>
      <c r="R92" s="255"/>
      <c r="S92" s="255"/>
      <c r="T92" s="255"/>
      <c r="U92" s="255"/>
      <c r="V92" s="255"/>
      <c r="W92" s="255"/>
    </row>
    <row r="93" spans="1:23" ht="20.65" customHeight="1">
      <c r="A93" s="730" t="s">
        <v>1384</v>
      </c>
      <c r="B93" s="195" t="s">
        <v>1385</v>
      </c>
      <c r="C93" s="254" t="s">
        <v>1386</v>
      </c>
      <c r="D93" s="255"/>
      <c r="E93" s="255"/>
      <c r="F93" s="255"/>
      <c r="G93" s="255"/>
      <c r="H93" s="255"/>
      <c r="I93" s="255"/>
      <c r="J93" s="255"/>
      <c r="K93" s="255"/>
      <c r="L93" s="255"/>
      <c r="M93" s="255"/>
      <c r="N93" s="255"/>
      <c r="O93" s="255"/>
      <c r="P93" s="255"/>
      <c r="Q93" s="255"/>
      <c r="R93" s="255"/>
      <c r="S93" s="255"/>
      <c r="T93" s="255"/>
      <c r="U93" s="255"/>
      <c r="V93" s="255"/>
      <c r="W93" s="255"/>
    </row>
    <row r="94" spans="1:23" ht="20.25">
      <c r="A94" s="730"/>
      <c r="B94" s="195" t="s">
        <v>1387</v>
      </c>
      <c r="C94" s="254" t="s">
        <v>1388</v>
      </c>
      <c r="D94" s="255"/>
      <c r="E94" s="255"/>
      <c r="F94" s="255"/>
      <c r="G94" s="255"/>
      <c r="H94" s="255"/>
      <c r="I94" s="255"/>
      <c r="J94" s="255"/>
      <c r="K94" s="255"/>
      <c r="L94" s="255"/>
      <c r="M94" s="255"/>
      <c r="N94" s="255"/>
      <c r="O94" s="255"/>
      <c r="P94" s="255"/>
      <c r="Q94" s="255"/>
      <c r="R94" s="255"/>
      <c r="S94" s="255"/>
      <c r="T94" s="255"/>
      <c r="U94" s="255"/>
      <c r="V94" s="255"/>
      <c r="W94" s="255"/>
    </row>
    <row r="95" spans="1:23" ht="20.25">
      <c r="A95" s="730"/>
      <c r="B95" s="195" t="s">
        <v>1389</v>
      </c>
      <c r="C95" s="254" t="s">
        <v>1390</v>
      </c>
      <c r="D95" s="255"/>
      <c r="E95" s="255"/>
      <c r="F95" s="255"/>
      <c r="G95" s="255"/>
      <c r="H95" s="255"/>
      <c r="I95" s="255"/>
      <c r="J95" s="255"/>
      <c r="K95" s="255"/>
      <c r="L95" s="255"/>
      <c r="M95" s="255"/>
      <c r="N95" s="255"/>
      <c r="O95" s="255"/>
      <c r="P95" s="255"/>
      <c r="Q95" s="255"/>
      <c r="R95" s="255"/>
      <c r="S95" s="255"/>
      <c r="T95" s="255"/>
      <c r="U95" s="255"/>
      <c r="V95" s="255"/>
      <c r="W95" s="255"/>
    </row>
    <row r="96" spans="1:23" ht="20.25" customHeight="1">
      <c r="A96" s="730"/>
      <c r="B96" s="195" t="s">
        <v>1391</v>
      </c>
      <c r="C96" s="254" t="s">
        <v>1392</v>
      </c>
      <c r="D96" s="255"/>
      <c r="E96" s="255"/>
      <c r="F96" s="255"/>
      <c r="G96" s="255"/>
      <c r="H96" s="255"/>
      <c r="I96" s="255"/>
      <c r="J96" s="255"/>
      <c r="K96" s="255"/>
      <c r="L96" s="255"/>
      <c r="M96" s="255"/>
      <c r="N96" s="255"/>
      <c r="O96" s="255"/>
      <c r="P96" s="255"/>
      <c r="Q96" s="255"/>
      <c r="R96" s="255"/>
      <c r="S96" s="255"/>
      <c r="T96" s="255"/>
      <c r="U96" s="255"/>
      <c r="V96" s="255"/>
      <c r="W96" s="255"/>
    </row>
    <row r="97" spans="1:23" ht="20.25">
      <c r="A97" s="730"/>
      <c r="B97" s="195" t="s">
        <v>1393</v>
      </c>
      <c r="C97" s="254" t="s">
        <v>1394</v>
      </c>
      <c r="D97" s="255"/>
      <c r="E97" s="255"/>
      <c r="F97" s="255"/>
      <c r="G97" s="255"/>
      <c r="H97" s="255"/>
      <c r="I97" s="255"/>
      <c r="J97" s="255"/>
      <c r="K97" s="255"/>
      <c r="L97" s="255"/>
      <c r="M97" s="255"/>
      <c r="N97" s="255"/>
      <c r="O97" s="255"/>
      <c r="P97" s="255"/>
      <c r="Q97" s="255"/>
      <c r="R97" s="255"/>
      <c r="S97" s="255"/>
      <c r="T97" s="255"/>
      <c r="U97" s="255"/>
      <c r="V97" s="255"/>
      <c r="W97" s="255"/>
    </row>
    <row r="98" spans="1:23" ht="20.25">
      <c r="A98" s="730"/>
      <c r="B98" s="195" t="s">
        <v>1395</v>
      </c>
      <c r="C98" s="254" t="s">
        <v>1396</v>
      </c>
      <c r="D98" s="255"/>
      <c r="E98" s="255"/>
      <c r="F98" s="255"/>
      <c r="G98" s="255"/>
      <c r="H98" s="255"/>
      <c r="I98" s="255"/>
      <c r="J98" s="255"/>
      <c r="K98" s="255"/>
      <c r="L98" s="255"/>
      <c r="M98" s="255"/>
      <c r="N98" s="255"/>
      <c r="O98" s="255"/>
      <c r="P98" s="255"/>
      <c r="Q98" s="255"/>
      <c r="R98" s="255"/>
      <c r="S98" s="255"/>
      <c r="T98" s="255"/>
      <c r="U98" s="255"/>
      <c r="V98" s="255"/>
      <c r="W98" s="255"/>
    </row>
    <row r="99" spans="1:23" ht="20.25">
      <c r="A99" s="730"/>
      <c r="B99" s="195" t="s">
        <v>1397</v>
      </c>
      <c r="C99" s="254" t="s">
        <v>1398</v>
      </c>
      <c r="D99" s="255"/>
      <c r="E99" s="255"/>
      <c r="F99" s="255"/>
      <c r="G99" s="255"/>
      <c r="H99" s="255"/>
      <c r="I99" s="255"/>
      <c r="J99" s="255"/>
      <c r="K99" s="255"/>
      <c r="L99" s="255"/>
      <c r="M99" s="255"/>
      <c r="N99" s="255"/>
      <c r="O99" s="255"/>
      <c r="P99" s="255"/>
      <c r="Q99" s="255"/>
      <c r="R99" s="255"/>
      <c r="S99" s="255"/>
      <c r="T99" s="255"/>
      <c r="U99" s="255"/>
      <c r="V99" s="255"/>
      <c r="W99" s="255"/>
    </row>
    <row r="100" spans="1:23" ht="20.25">
      <c r="A100" s="730"/>
      <c r="B100" s="195" t="s">
        <v>1399</v>
      </c>
      <c r="C100" s="254" t="s">
        <v>1400</v>
      </c>
      <c r="D100" s="255"/>
      <c r="E100" s="255"/>
      <c r="F100" s="255"/>
      <c r="G100" s="255"/>
      <c r="H100" s="255"/>
      <c r="I100" s="255"/>
      <c r="J100" s="255"/>
      <c r="K100" s="255"/>
      <c r="L100" s="255"/>
      <c r="M100" s="255"/>
      <c r="N100" s="255"/>
      <c r="O100" s="255"/>
      <c r="P100" s="255"/>
      <c r="Q100" s="255"/>
      <c r="R100" s="255"/>
      <c r="S100" s="255"/>
      <c r="T100" s="255"/>
      <c r="U100" s="255"/>
      <c r="V100" s="255"/>
      <c r="W100" s="255"/>
    </row>
    <row r="101" spans="1:23" ht="20.25">
      <c r="A101" s="733"/>
      <c r="B101" s="195" t="s">
        <v>1401</v>
      </c>
      <c r="C101" s="254" t="s">
        <v>1402</v>
      </c>
      <c r="D101" s="255"/>
      <c r="E101" s="255"/>
      <c r="F101" s="255"/>
      <c r="G101" s="255"/>
      <c r="H101" s="255"/>
      <c r="I101" s="255"/>
      <c r="J101" s="255"/>
      <c r="K101" s="255"/>
      <c r="L101" s="255"/>
      <c r="M101" s="255"/>
      <c r="N101" s="255"/>
      <c r="O101" s="255"/>
      <c r="P101" s="255"/>
      <c r="Q101" s="255"/>
      <c r="R101" s="255"/>
      <c r="S101" s="255"/>
      <c r="T101" s="255"/>
      <c r="U101" s="255"/>
      <c r="V101" s="255"/>
      <c r="W101" s="255"/>
    </row>
    <row r="102" spans="1:23" ht="49.15" customHeight="1">
      <c r="A102" s="733"/>
      <c r="B102" s="196" t="s">
        <v>1403</v>
      </c>
      <c r="C102" s="254" t="s">
        <v>1404</v>
      </c>
      <c r="D102" s="255"/>
      <c r="E102" s="255"/>
      <c r="F102" s="255"/>
      <c r="G102" s="255"/>
      <c r="H102" s="255"/>
      <c r="I102" s="255"/>
      <c r="J102" s="255"/>
      <c r="K102" s="255"/>
      <c r="L102" s="255"/>
      <c r="M102" s="255"/>
      <c r="N102" s="255"/>
      <c r="O102" s="255"/>
      <c r="P102" s="255"/>
      <c r="Q102" s="255"/>
      <c r="R102" s="255"/>
      <c r="S102" s="255"/>
      <c r="T102" s="255"/>
      <c r="U102" s="255"/>
      <c r="V102" s="255"/>
      <c r="W102" s="255"/>
    </row>
    <row r="103" spans="1:23" ht="55.15" customHeight="1">
      <c r="A103" s="731" t="s">
        <v>1418</v>
      </c>
      <c r="B103" s="732"/>
      <c r="C103" s="254" t="s">
        <v>1405</v>
      </c>
      <c r="D103" s="255"/>
      <c r="E103" s="255"/>
      <c r="F103" s="255"/>
      <c r="G103" s="255"/>
      <c r="H103" s="255"/>
      <c r="I103" s="255"/>
      <c r="J103" s="255"/>
      <c r="K103" s="255"/>
      <c r="L103" s="255"/>
      <c r="M103" s="255"/>
      <c r="N103" s="255"/>
      <c r="O103" s="255"/>
      <c r="P103" s="255"/>
      <c r="Q103" s="255"/>
      <c r="R103" s="255"/>
      <c r="S103" s="255"/>
      <c r="T103" s="255"/>
      <c r="U103" s="255"/>
      <c r="V103" s="255"/>
      <c r="W103" s="255"/>
    </row>
    <row r="104" spans="1:23" ht="34.9" customHeight="1">
      <c r="A104" s="565" t="s">
        <v>12043</v>
      </c>
      <c r="B104" s="256" t="s">
        <v>9748</v>
      </c>
      <c r="C104" s="254" t="s">
        <v>1406</v>
      </c>
      <c r="D104" s="255"/>
      <c r="E104" s="255"/>
      <c r="F104" s="255"/>
      <c r="G104" s="255"/>
      <c r="H104" s="255"/>
      <c r="I104" s="255"/>
      <c r="J104" s="255"/>
      <c r="K104" s="255"/>
      <c r="L104" s="255"/>
      <c r="M104" s="255"/>
      <c r="N104" s="255"/>
      <c r="O104" s="255"/>
      <c r="P104" s="255"/>
      <c r="Q104" s="255"/>
      <c r="R104" s="255"/>
      <c r="S104" s="255"/>
      <c r="T104" s="255"/>
      <c r="U104" s="255"/>
      <c r="V104" s="255"/>
      <c r="W104" s="255"/>
    </row>
    <row r="105" spans="1:23" ht="46.9" customHeight="1">
      <c r="A105" s="566"/>
      <c r="B105" s="256" t="s">
        <v>9749</v>
      </c>
      <c r="C105" s="254" t="s">
        <v>1407</v>
      </c>
      <c r="D105" s="255"/>
      <c r="E105" s="255"/>
      <c r="F105" s="255"/>
      <c r="G105" s="255"/>
      <c r="H105" s="255"/>
      <c r="I105" s="255"/>
      <c r="J105" s="255"/>
      <c r="K105" s="255"/>
      <c r="L105" s="255"/>
      <c r="M105" s="255"/>
      <c r="N105" s="255"/>
      <c r="O105" s="255"/>
      <c r="P105" s="255"/>
      <c r="Q105" s="255"/>
      <c r="R105" s="255"/>
      <c r="S105" s="255"/>
      <c r="T105" s="255"/>
      <c r="U105" s="255"/>
      <c r="V105" s="255"/>
      <c r="W105" s="255"/>
    </row>
    <row r="106" spans="1:23" ht="45" customHeight="1">
      <c r="A106" s="566"/>
      <c r="B106" s="256" t="s">
        <v>9750</v>
      </c>
      <c r="C106" s="254" t="s">
        <v>1408</v>
      </c>
      <c r="D106" s="255"/>
      <c r="E106" s="255"/>
      <c r="F106" s="255"/>
      <c r="G106" s="255"/>
      <c r="H106" s="255"/>
      <c r="I106" s="255"/>
      <c r="J106" s="255"/>
      <c r="K106" s="255"/>
      <c r="L106" s="255"/>
      <c r="M106" s="255"/>
      <c r="N106" s="255"/>
      <c r="O106" s="255"/>
      <c r="P106" s="255"/>
      <c r="Q106" s="255"/>
      <c r="R106" s="255"/>
      <c r="S106" s="255"/>
      <c r="T106" s="255"/>
      <c r="U106" s="255"/>
      <c r="V106" s="255"/>
      <c r="W106" s="255"/>
    </row>
    <row r="107" spans="1:23" ht="45" customHeight="1">
      <c r="A107" s="566"/>
      <c r="B107" s="256" t="s">
        <v>9751</v>
      </c>
      <c r="C107" s="254" t="s">
        <v>1409</v>
      </c>
      <c r="D107" s="255"/>
      <c r="E107" s="255"/>
      <c r="F107" s="255"/>
      <c r="G107" s="255"/>
      <c r="H107" s="255"/>
      <c r="I107" s="255"/>
      <c r="J107" s="255"/>
      <c r="K107" s="255"/>
      <c r="L107" s="255"/>
      <c r="M107" s="255"/>
      <c r="N107" s="255"/>
      <c r="O107" s="255"/>
      <c r="P107" s="255"/>
      <c r="Q107" s="255"/>
      <c r="R107" s="255"/>
      <c r="S107" s="255"/>
      <c r="T107" s="255"/>
      <c r="U107" s="255"/>
      <c r="V107" s="255"/>
      <c r="W107" s="255"/>
    </row>
    <row r="108" spans="1:23" ht="51.6" customHeight="1">
      <c r="A108" s="566"/>
      <c r="B108" s="256" t="s">
        <v>9752</v>
      </c>
      <c r="C108" s="254" t="s">
        <v>1410</v>
      </c>
      <c r="D108" s="255"/>
      <c r="E108" s="255"/>
      <c r="F108" s="255"/>
      <c r="G108" s="255"/>
      <c r="H108" s="255"/>
      <c r="I108" s="255"/>
      <c r="J108" s="255"/>
      <c r="K108" s="255"/>
      <c r="L108" s="255"/>
      <c r="M108" s="255"/>
      <c r="N108" s="255"/>
      <c r="O108" s="255"/>
      <c r="P108" s="255"/>
      <c r="Q108" s="255"/>
      <c r="R108" s="255"/>
      <c r="S108" s="255"/>
      <c r="T108" s="255"/>
      <c r="U108" s="255"/>
      <c r="V108" s="255"/>
      <c r="W108" s="255"/>
    </row>
    <row r="109" spans="1:23" ht="60" customHeight="1">
      <c r="A109" s="566"/>
      <c r="B109" s="256" t="s">
        <v>9753</v>
      </c>
      <c r="C109" s="254" t="s">
        <v>1411</v>
      </c>
      <c r="D109" s="255"/>
      <c r="E109" s="255"/>
      <c r="F109" s="255"/>
      <c r="G109" s="255"/>
      <c r="H109" s="255"/>
      <c r="I109" s="255"/>
      <c r="J109" s="255"/>
      <c r="K109" s="255"/>
      <c r="L109" s="255"/>
      <c r="M109" s="255"/>
      <c r="N109" s="255"/>
      <c r="O109" s="255"/>
      <c r="P109" s="255"/>
      <c r="Q109" s="255"/>
      <c r="R109" s="255"/>
      <c r="S109" s="255"/>
      <c r="T109" s="255"/>
      <c r="U109" s="255"/>
      <c r="V109" s="255"/>
      <c r="W109" s="255"/>
    </row>
    <row r="110" spans="1:23" ht="42" customHeight="1">
      <c r="A110" s="566"/>
      <c r="B110" s="197" t="s">
        <v>1415</v>
      </c>
      <c r="C110" s="254" t="s">
        <v>1412</v>
      </c>
      <c r="D110" s="255"/>
      <c r="E110" s="255"/>
      <c r="F110" s="255"/>
      <c r="G110" s="255"/>
      <c r="H110" s="255"/>
      <c r="I110" s="255"/>
      <c r="J110" s="255"/>
      <c r="K110" s="255"/>
      <c r="L110" s="255"/>
      <c r="M110" s="255"/>
      <c r="N110" s="255"/>
      <c r="O110" s="255"/>
      <c r="P110" s="255"/>
      <c r="Q110" s="255"/>
      <c r="R110" s="255"/>
      <c r="S110" s="255"/>
      <c r="T110" s="255"/>
      <c r="U110" s="255"/>
      <c r="V110" s="255"/>
      <c r="W110" s="255"/>
    </row>
    <row r="111" spans="1:23" ht="37.9" customHeight="1">
      <c r="A111" s="566"/>
      <c r="B111" s="197" t="s">
        <v>1416</v>
      </c>
      <c r="C111" s="254" t="s">
        <v>1413</v>
      </c>
      <c r="D111" s="255"/>
      <c r="E111" s="255"/>
      <c r="F111" s="255"/>
      <c r="G111" s="255"/>
      <c r="H111" s="255"/>
      <c r="I111" s="255"/>
      <c r="J111" s="255"/>
      <c r="K111" s="255"/>
      <c r="L111" s="255"/>
      <c r="M111" s="255"/>
      <c r="N111" s="255"/>
      <c r="O111" s="255"/>
      <c r="P111" s="255"/>
      <c r="Q111" s="255"/>
      <c r="R111" s="255"/>
      <c r="S111" s="255"/>
      <c r="T111" s="255"/>
      <c r="U111" s="255"/>
      <c r="V111" s="255"/>
      <c r="W111" s="255"/>
    </row>
    <row r="112" spans="1:23" ht="33" customHeight="1">
      <c r="A112" s="557"/>
      <c r="B112" s="197" t="s">
        <v>1417</v>
      </c>
      <c r="C112" s="254" t="s">
        <v>1414</v>
      </c>
      <c r="D112" s="255"/>
      <c r="E112" s="255"/>
      <c r="F112" s="255"/>
      <c r="G112" s="255"/>
      <c r="H112" s="255"/>
      <c r="I112" s="255"/>
      <c r="J112" s="255"/>
      <c r="K112" s="255"/>
      <c r="L112" s="255"/>
      <c r="M112" s="255"/>
      <c r="N112" s="255"/>
      <c r="O112" s="255"/>
      <c r="P112" s="255"/>
      <c r="Q112" s="255"/>
      <c r="R112" s="255"/>
      <c r="S112" s="255"/>
      <c r="T112" s="255"/>
      <c r="U112" s="255"/>
      <c r="V112" s="255"/>
      <c r="W112" s="255"/>
    </row>
    <row r="113" spans="1:23" ht="64.150000000000006" customHeight="1">
      <c r="A113" s="734" t="s">
        <v>12044</v>
      </c>
      <c r="B113" s="386" t="s">
        <v>12038</v>
      </c>
      <c r="C113" s="254" t="s">
        <v>12045</v>
      </c>
      <c r="D113" s="255"/>
      <c r="E113" s="255"/>
      <c r="F113" s="255"/>
      <c r="G113" s="255"/>
      <c r="H113" s="255"/>
      <c r="I113" s="255"/>
      <c r="J113" s="255"/>
      <c r="K113" s="255"/>
      <c r="L113" s="255"/>
      <c r="M113" s="255"/>
      <c r="N113" s="255"/>
      <c r="O113" s="255"/>
      <c r="P113" s="255"/>
      <c r="Q113" s="255"/>
      <c r="R113" s="255"/>
      <c r="S113" s="255"/>
      <c r="T113" s="255"/>
      <c r="U113" s="255"/>
      <c r="V113" s="255"/>
      <c r="W113" s="255"/>
    </row>
    <row r="114" spans="1:23" ht="55.9" customHeight="1">
      <c r="A114" s="735"/>
      <c r="B114" s="386" t="s">
        <v>12039</v>
      </c>
      <c r="C114" s="254" t="s">
        <v>12046</v>
      </c>
      <c r="D114" s="255"/>
      <c r="E114" s="255"/>
      <c r="F114" s="255"/>
      <c r="G114" s="255"/>
      <c r="H114" s="255"/>
      <c r="I114" s="255"/>
      <c r="J114" s="255"/>
      <c r="K114" s="255"/>
      <c r="L114" s="255"/>
      <c r="M114" s="255"/>
      <c r="N114" s="255"/>
      <c r="O114" s="255"/>
      <c r="P114" s="255"/>
      <c r="Q114" s="255"/>
      <c r="R114" s="255"/>
      <c r="S114" s="255"/>
      <c r="T114" s="255"/>
      <c r="U114" s="255"/>
      <c r="V114" s="255"/>
      <c r="W114" s="255"/>
    </row>
    <row r="115" spans="1:23" ht="54.6" customHeight="1">
      <c r="A115" s="735"/>
      <c r="B115" s="386" t="s">
        <v>12040</v>
      </c>
      <c r="C115" s="254" t="s">
        <v>12047</v>
      </c>
      <c r="D115" s="255"/>
      <c r="E115" s="255"/>
      <c r="F115" s="255"/>
      <c r="G115" s="255"/>
      <c r="H115" s="255"/>
      <c r="I115" s="255"/>
      <c r="J115" s="255"/>
      <c r="K115" s="255"/>
      <c r="L115" s="255"/>
      <c r="M115" s="255"/>
      <c r="N115" s="255"/>
      <c r="O115" s="255"/>
      <c r="P115" s="255"/>
      <c r="Q115" s="255"/>
      <c r="R115" s="255"/>
      <c r="S115" s="255"/>
      <c r="T115" s="255"/>
      <c r="U115" s="255"/>
      <c r="V115" s="255"/>
      <c r="W115" s="255"/>
    </row>
    <row r="116" spans="1:23" ht="60.6" customHeight="1">
      <c r="A116" s="735"/>
      <c r="B116" s="386" t="s">
        <v>12041</v>
      </c>
      <c r="C116" s="254" t="s">
        <v>12048</v>
      </c>
      <c r="D116" s="255"/>
      <c r="E116" s="255"/>
      <c r="F116" s="255"/>
      <c r="G116" s="255"/>
      <c r="H116" s="255"/>
      <c r="I116" s="255"/>
      <c r="J116" s="255"/>
      <c r="K116" s="255"/>
      <c r="L116" s="255"/>
      <c r="M116" s="255"/>
      <c r="N116" s="255"/>
      <c r="O116" s="255"/>
      <c r="P116" s="255"/>
      <c r="Q116" s="255"/>
      <c r="R116" s="255"/>
      <c r="S116" s="255"/>
      <c r="T116" s="255"/>
      <c r="U116" s="255"/>
      <c r="V116" s="255"/>
      <c r="W116" s="255"/>
    </row>
    <row r="117" spans="1:23" ht="33" customHeight="1">
      <c r="A117" s="728" t="s">
        <v>9974</v>
      </c>
      <c r="B117" s="729"/>
      <c r="C117" s="254" t="s">
        <v>12049</v>
      </c>
      <c r="D117" s="255"/>
      <c r="E117" s="255"/>
      <c r="F117" s="255"/>
      <c r="G117" s="255"/>
      <c r="H117" s="255"/>
      <c r="I117" s="255"/>
      <c r="J117" s="255"/>
      <c r="K117" s="255"/>
      <c r="L117" s="255"/>
      <c r="M117" s="255"/>
      <c r="N117" s="255"/>
      <c r="O117" s="255"/>
      <c r="P117" s="255"/>
      <c r="Q117" s="255"/>
      <c r="R117" s="255"/>
      <c r="S117" s="255"/>
      <c r="T117" s="255"/>
      <c r="U117" s="255"/>
      <c r="V117" s="255"/>
      <c r="W117" s="255"/>
    </row>
    <row r="118" spans="1:23" ht="33" customHeight="1">
      <c r="A118" s="728" t="s">
        <v>9974</v>
      </c>
      <c r="B118" s="729"/>
      <c r="C118" s="254" t="s">
        <v>12050</v>
      </c>
      <c r="D118" s="255"/>
      <c r="E118" s="255"/>
      <c r="F118" s="255"/>
      <c r="G118" s="255"/>
      <c r="H118" s="255"/>
      <c r="I118" s="255"/>
      <c r="J118" s="255"/>
      <c r="K118" s="255"/>
      <c r="L118" s="255"/>
      <c r="M118" s="255"/>
      <c r="N118" s="255"/>
      <c r="O118" s="255"/>
      <c r="P118" s="255"/>
      <c r="Q118" s="255"/>
      <c r="R118" s="255"/>
      <c r="S118" s="255"/>
      <c r="T118" s="255"/>
      <c r="U118" s="255"/>
      <c r="V118" s="255"/>
      <c r="W118" s="255"/>
    </row>
    <row r="119" spans="1:23" ht="33" customHeight="1">
      <c r="A119" s="728" t="s">
        <v>9974</v>
      </c>
      <c r="B119" s="729"/>
      <c r="C119" s="254" t="s">
        <v>12051</v>
      </c>
      <c r="D119" s="255"/>
      <c r="E119" s="255"/>
      <c r="F119" s="255"/>
      <c r="G119" s="255"/>
      <c r="H119" s="255"/>
      <c r="I119" s="255"/>
      <c r="J119" s="255"/>
      <c r="K119" s="255"/>
      <c r="L119" s="255"/>
      <c r="M119" s="255"/>
      <c r="N119" s="255"/>
      <c r="O119" s="255"/>
      <c r="P119" s="255"/>
      <c r="Q119" s="255"/>
      <c r="R119" s="255"/>
      <c r="S119" s="255"/>
      <c r="T119" s="255"/>
      <c r="U119" s="255"/>
      <c r="V119" s="255"/>
      <c r="W119" s="255"/>
    </row>
    <row r="120" spans="1:23" ht="33" customHeight="1">
      <c r="A120" s="728" t="s">
        <v>9974</v>
      </c>
      <c r="B120" s="729"/>
      <c r="C120" s="254" t="s">
        <v>12052</v>
      </c>
      <c r="D120" s="255"/>
      <c r="E120" s="255"/>
      <c r="F120" s="255"/>
      <c r="G120" s="255"/>
      <c r="H120" s="255"/>
      <c r="I120" s="255"/>
      <c r="J120" s="255"/>
      <c r="K120" s="255"/>
      <c r="L120" s="255"/>
      <c r="M120" s="255"/>
      <c r="N120" s="255"/>
      <c r="O120" s="255"/>
      <c r="P120" s="255"/>
      <c r="Q120" s="255"/>
      <c r="R120" s="255"/>
      <c r="S120" s="255"/>
      <c r="T120" s="255"/>
      <c r="U120" s="255"/>
      <c r="V120" s="255"/>
      <c r="W120" s="255"/>
    </row>
    <row r="121" spans="1:23" ht="33" customHeight="1">
      <c r="A121" s="728" t="s">
        <v>9974</v>
      </c>
      <c r="B121" s="729"/>
      <c r="C121" s="254" t="s">
        <v>12053</v>
      </c>
      <c r="D121" s="255"/>
      <c r="E121" s="255"/>
      <c r="F121" s="255"/>
      <c r="G121" s="255"/>
      <c r="H121" s="255"/>
      <c r="I121" s="255"/>
      <c r="J121" s="255"/>
      <c r="K121" s="255"/>
      <c r="L121" s="255"/>
      <c r="M121" s="255"/>
      <c r="N121" s="255"/>
      <c r="O121" s="255"/>
      <c r="P121" s="255"/>
      <c r="Q121" s="255"/>
      <c r="R121" s="255"/>
      <c r="S121" s="255"/>
      <c r="T121" s="255"/>
      <c r="U121" s="255"/>
      <c r="V121" s="255"/>
      <c r="W121" s="255"/>
    </row>
    <row r="122" spans="1:23" ht="33" customHeight="1">
      <c r="A122" s="728" t="s">
        <v>9974</v>
      </c>
      <c r="B122" s="729"/>
      <c r="C122" s="254" t="s">
        <v>12054</v>
      </c>
      <c r="D122" s="255"/>
      <c r="E122" s="255"/>
      <c r="F122" s="255"/>
      <c r="G122" s="255"/>
      <c r="H122" s="255"/>
      <c r="I122" s="255"/>
      <c r="J122" s="255"/>
      <c r="K122" s="255"/>
      <c r="L122" s="255"/>
      <c r="M122" s="255"/>
      <c r="N122" s="255"/>
      <c r="O122" s="255"/>
      <c r="P122" s="255"/>
      <c r="Q122" s="255"/>
      <c r="R122" s="255"/>
      <c r="S122" s="255"/>
      <c r="T122" s="255"/>
      <c r="U122" s="255"/>
      <c r="V122" s="255"/>
      <c r="W122" s="255"/>
    </row>
    <row r="123" spans="1:23" ht="20.25" customHeight="1">
      <c r="A123" s="278" t="s">
        <v>12061</v>
      </c>
      <c r="B123" s="278"/>
      <c r="C123" s="42"/>
      <c r="D123" s="42"/>
      <c r="E123" s="42"/>
      <c r="F123" s="42"/>
      <c r="G123" s="42"/>
      <c r="H123" s="42"/>
      <c r="I123" s="42"/>
      <c r="J123" s="42"/>
      <c r="K123" s="42"/>
      <c r="L123" s="42"/>
    </row>
    <row r="124" spans="1:23" ht="20.25" customHeight="1">
      <c r="A124" s="692" t="s">
        <v>9764</v>
      </c>
      <c r="B124" s="692"/>
      <c r="C124" s="692"/>
      <c r="D124" s="692"/>
      <c r="E124" s="692"/>
      <c r="F124" s="692"/>
      <c r="G124" s="692"/>
      <c r="H124" s="692"/>
      <c r="I124" s="692"/>
      <c r="J124" s="692"/>
      <c r="K124" s="692"/>
      <c r="L124" s="692"/>
    </row>
    <row r="125" spans="1:23" ht="20.25" customHeight="1">
      <c r="A125" s="279" t="s">
        <v>9765</v>
      </c>
      <c r="B125" s="279"/>
      <c r="C125" s="279"/>
      <c r="D125" s="279"/>
      <c r="E125" s="279"/>
      <c r="F125" s="279"/>
      <c r="G125" s="279"/>
      <c r="H125" s="279"/>
      <c r="I125" s="279"/>
      <c r="J125" s="42"/>
      <c r="K125" s="42"/>
      <c r="L125" s="42"/>
      <c r="M125" s="182"/>
      <c r="N125" s="182"/>
      <c r="O125" s="182"/>
      <c r="P125" s="182"/>
      <c r="Q125" s="182"/>
      <c r="R125" s="182"/>
      <c r="S125" s="182"/>
      <c r="T125" s="182"/>
      <c r="U125" s="182"/>
      <c r="V125" s="182"/>
    </row>
    <row r="126" spans="1:23" ht="67.150000000000006" customHeight="1">
      <c r="A126" s="742" t="s">
        <v>12055</v>
      </c>
      <c r="B126" s="742"/>
      <c r="C126" s="742"/>
      <c r="D126" s="742"/>
      <c r="E126" s="742"/>
      <c r="F126" s="742"/>
      <c r="G126" s="742"/>
      <c r="H126" s="742"/>
      <c r="I126" s="742"/>
      <c r="J126" s="742"/>
      <c r="K126" s="742"/>
      <c r="L126" s="742"/>
      <c r="M126" s="742"/>
      <c r="N126" s="742"/>
      <c r="O126" s="742"/>
      <c r="P126" s="742"/>
      <c r="Q126" s="742"/>
      <c r="R126" s="742"/>
      <c r="S126" s="742"/>
      <c r="T126" s="742"/>
      <c r="U126" s="742"/>
      <c r="V126" s="742"/>
      <c r="W126" s="742"/>
    </row>
    <row r="127" spans="1:23" ht="30" customHeight="1">
      <c r="A127" s="279"/>
      <c r="B127" s="279"/>
      <c r="C127" s="279"/>
      <c r="D127" s="279"/>
      <c r="E127" s="279"/>
      <c r="F127" s="279"/>
      <c r="G127" s="279"/>
      <c r="H127" s="279"/>
      <c r="I127" s="279"/>
      <c r="J127" s="42"/>
      <c r="K127" s="42"/>
      <c r="L127" s="42"/>
      <c r="M127" s="182"/>
      <c r="N127" s="182"/>
      <c r="O127" s="182"/>
      <c r="P127" s="182"/>
      <c r="Q127" s="182"/>
      <c r="R127" s="182"/>
      <c r="S127" s="182"/>
      <c r="T127" s="182"/>
      <c r="U127" s="182"/>
      <c r="V127" s="182"/>
    </row>
    <row r="128" spans="1:23" ht="18.75">
      <c r="A128" s="279"/>
      <c r="B128" s="279"/>
      <c r="C128" s="279"/>
      <c r="D128" s="279"/>
      <c r="E128" s="279"/>
      <c r="F128" s="279"/>
      <c r="G128" s="279"/>
      <c r="H128" s="279"/>
      <c r="I128" s="279"/>
      <c r="J128" s="42"/>
      <c r="K128" s="42"/>
      <c r="L128" s="42"/>
      <c r="M128" s="182"/>
      <c r="N128" s="182"/>
      <c r="O128" s="182"/>
      <c r="P128" s="182"/>
      <c r="Q128" s="182"/>
      <c r="R128" s="182"/>
      <c r="S128" s="182"/>
      <c r="T128" s="182"/>
      <c r="U128" s="182"/>
      <c r="V128" s="182"/>
    </row>
    <row r="129" spans="1:22" ht="18.75" customHeight="1">
      <c r="A129" s="182"/>
      <c r="B129" s="182"/>
      <c r="C129" s="182"/>
      <c r="D129" s="182"/>
      <c r="E129" s="182"/>
      <c r="F129" s="257" t="s">
        <v>592</v>
      </c>
      <c r="G129" s="258"/>
      <c r="H129" s="258"/>
      <c r="I129" s="259"/>
      <c r="J129" s="740" t="s">
        <v>24219</v>
      </c>
      <c r="K129" s="740"/>
      <c r="L129" s="740"/>
      <c r="M129" s="740"/>
      <c r="N129" s="740"/>
      <c r="O129" s="740"/>
      <c r="P129" s="740"/>
      <c r="Q129" s="740"/>
      <c r="R129" s="740"/>
      <c r="S129" s="740"/>
      <c r="T129" s="740"/>
      <c r="U129" s="740"/>
      <c r="V129" s="183"/>
    </row>
    <row r="130" spans="1:22" ht="28.9" customHeight="1">
      <c r="A130" s="182"/>
      <c r="B130" s="182"/>
      <c r="C130" s="182"/>
      <c r="D130" s="182"/>
      <c r="E130" s="182"/>
      <c r="F130" s="743"/>
      <c r="G130" s="743"/>
      <c r="H130" s="743"/>
      <c r="I130" s="743"/>
      <c r="J130" s="261"/>
      <c r="K130" s="262"/>
      <c r="L130" s="262"/>
      <c r="M130" s="263" t="s">
        <v>95</v>
      </c>
      <c r="N130" s="262"/>
      <c r="O130" s="262"/>
      <c r="P130" s="262"/>
      <c r="Q130" s="262"/>
      <c r="R130" s="262"/>
      <c r="S130" s="262"/>
      <c r="T130" s="262"/>
      <c r="U130" s="262"/>
      <c r="V130" s="183"/>
    </row>
    <row r="131" spans="1:22" ht="15.75">
      <c r="F131" s="743" t="s">
        <v>209</v>
      </c>
      <c r="G131" s="743"/>
      <c r="H131" s="743"/>
      <c r="I131" s="743"/>
      <c r="J131" s="741" t="s">
        <v>24220</v>
      </c>
      <c r="K131" s="741"/>
      <c r="L131" s="741"/>
      <c r="M131" s="741"/>
      <c r="N131" s="741"/>
      <c r="O131" s="741"/>
      <c r="P131" s="741"/>
      <c r="Q131" s="741"/>
      <c r="R131" s="741"/>
      <c r="S131" s="740"/>
      <c r="T131" s="740"/>
      <c r="U131" s="740"/>
      <c r="V131" s="183"/>
    </row>
    <row r="132" spans="1:22" ht="15.75">
      <c r="F132" s="260"/>
      <c r="G132" s="260"/>
      <c r="H132" s="260"/>
      <c r="I132" s="260"/>
      <c r="J132" s="264"/>
      <c r="K132" s="264"/>
      <c r="L132" s="264"/>
      <c r="M132" s="265" t="s">
        <v>95</v>
      </c>
      <c r="N132" s="264"/>
      <c r="O132" s="264"/>
      <c r="P132" s="264"/>
      <c r="Q132" s="264"/>
      <c r="R132" s="264"/>
      <c r="S132" s="266"/>
      <c r="T132" s="266"/>
      <c r="U132" s="266"/>
      <c r="V132" s="183"/>
    </row>
    <row r="133" spans="1:22" ht="15.75" customHeight="1">
      <c r="F133" s="183"/>
      <c r="G133" s="260"/>
      <c r="H133" s="260"/>
      <c r="I133" s="260"/>
      <c r="J133" s="741" t="s">
        <v>24221</v>
      </c>
      <c r="K133" s="741"/>
      <c r="L133" s="741"/>
      <c r="M133" s="265"/>
      <c r="N133" s="183"/>
      <c r="O133" s="183"/>
      <c r="P133" s="183"/>
      <c r="Q133" s="183"/>
      <c r="R133" s="183"/>
      <c r="S133" s="267" t="s">
        <v>24222</v>
      </c>
      <c r="T133" s="740"/>
      <c r="U133" s="740"/>
      <c r="V133" s="183"/>
    </row>
    <row r="134" spans="1:22" ht="15.6" customHeight="1">
      <c r="F134" s="268" t="s">
        <v>51</v>
      </c>
      <c r="G134" s="269"/>
      <c r="H134" s="269"/>
      <c r="I134" s="269"/>
      <c r="J134" s="744" t="s">
        <v>586</v>
      </c>
      <c r="K134" s="744"/>
      <c r="L134" s="744"/>
      <c r="M134" s="182"/>
      <c r="N134" s="182"/>
      <c r="O134" s="182"/>
      <c r="P134" s="182"/>
      <c r="Q134" s="182"/>
      <c r="R134" s="182"/>
      <c r="S134" s="745" t="s">
        <v>52</v>
      </c>
      <c r="T134" s="745"/>
      <c r="U134" s="745"/>
      <c r="V134" s="183"/>
    </row>
    <row r="135" spans="1:22" ht="15.75">
      <c r="F135" s="183"/>
      <c r="G135" s="260"/>
      <c r="H135" s="260"/>
      <c r="I135" s="260"/>
      <c r="J135" s="741"/>
      <c r="K135" s="741"/>
      <c r="L135" s="741"/>
      <c r="M135" s="265"/>
      <c r="N135" s="183"/>
      <c r="O135" s="183"/>
      <c r="P135" s="183"/>
      <c r="Q135" s="183"/>
      <c r="R135" s="183"/>
      <c r="S135" s="267"/>
      <c r="T135" s="740"/>
      <c r="U135" s="740"/>
      <c r="V135" s="183"/>
    </row>
    <row r="136" spans="1:22" ht="18" customHeight="1">
      <c r="F136" s="183"/>
      <c r="G136" s="183"/>
      <c r="H136" s="183"/>
      <c r="I136" s="183"/>
      <c r="J136" s="183"/>
      <c r="K136" s="183"/>
      <c r="L136" s="183"/>
      <c r="M136" s="183"/>
      <c r="N136" s="183"/>
      <c r="O136" s="183"/>
      <c r="P136" s="183"/>
      <c r="Q136" s="183"/>
      <c r="R136" s="183"/>
      <c r="S136" s="183"/>
      <c r="T136" s="183"/>
      <c r="U136" s="183"/>
      <c r="V136" s="183"/>
    </row>
    <row r="137" spans="1:22">
      <c r="F137" s="182"/>
      <c r="G137" s="182"/>
      <c r="H137" s="182"/>
      <c r="I137" s="182"/>
      <c r="J137" s="182"/>
      <c r="K137" s="182"/>
      <c r="L137" s="182"/>
      <c r="M137" s="182"/>
      <c r="N137" s="182"/>
      <c r="O137" s="182"/>
      <c r="P137" s="182"/>
      <c r="Q137" s="182"/>
      <c r="R137" s="182"/>
      <c r="S137" s="182"/>
      <c r="T137" s="182"/>
      <c r="U137" s="182"/>
      <c r="V137" s="182"/>
    </row>
    <row r="138" spans="1:22">
      <c r="F138" s="182"/>
      <c r="G138" s="182"/>
      <c r="H138" s="182"/>
      <c r="I138" s="182"/>
      <c r="J138" s="182"/>
      <c r="K138" s="182"/>
      <c r="L138" s="182"/>
      <c r="M138" s="182"/>
      <c r="N138" s="182"/>
      <c r="O138" s="182"/>
      <c r="P138" s="182"/>
      <c r="Q138" s="182"/>
      <c r="R138" s="182"/>
      <c r="S138" s="182"/>
      <c r="T138" s="182"/>
      <c r="U138" s="182"/>
      <c r="V138" s="182"/>
    </row>
  </sheetData>
  <mergeCells count="52">
    <mergeCell ref="S129:U129"/>
    <mergeCell ref="F130:I130"/>
    <mergeCell ref="C2:O2"/>
    <mergeCell ref="A3:V3"/>
    <mergeCell ref="T5:T6"/>
    <mergeCell ref="U5:U6"/>
    <mergeCell ref="A4:W4"/>
    <mergeCell ref="K5:N5"/>
    <mergeCell ref="C5:C6"/>
    <mergeCell ref="A5:B6"/>
    <mergeCell ref="H5:I5"/>
    <mergeCell ref="W5:W6"/>
    <mergeCell ref="V5:V6"/>
    <mergeCell ref="G5:G6"/>
    <mergeCell ref="J5:J6"/>
    <mergeCell ref="D5:D6"/>
    <mergeCell ref="T135:U135"/>
    <mergeCell ref="S131:U131"/>
    <mergeCell ref="J131:R131"/>
    <mergeCell ref="A126:W126"/>
    <mergeCell ref="A80:A92"/>
    <mergeCell ref="F131:I131"/>
    <mergeCell ref="J133:L133"/>
    <mergeCell ref="T133:U133"/>
    <mergeCell ref="J134:L134"/>
    <mergeCell ref="S134:U134"/>
    <mergeCell ref="A124:L124"/>
    <mergeCell ref="J129:R129"/>
    <mergeCell ref="J135:L135"/>
    <mergeCell ref="A117:B117"/>
    <mergeCell ref="A122:B122"/>
    <mergeCell ref="A118:B118"/>
    <mergeCell ref="O5:R5"/>
    <mergeCell ref="A54:A61"/>
    <mergeCell ref="S5:S6"/>
    <mergeCell ref="A7:B7"/>
    <mergeCell ref="A23:A32"/>
    <mergeCell ref="E5:E6"/>
    <mergeCell ref="F5:F6"/>
    <mergeCell ref="A8:B8"/>
    <mergeCell ref="A119:B119"/>
    <mergeCell ref="A120:B120"/>
    <mergeCell ref="A121:B121"/>
    <mergeCell ref="A9:A22"/>
    <mergeCell ref="A45:A53"/>
    <mergeCell ref="A103:B103"/>
    <mergeCell ref="A33:A44"/>
    <mergeCell ref="A72:A79"/>
    <mergeCell ref="A104:A112"/>
    <mergeCell ref="A62:A71"/>
    <mergeCell ref="A93:A102"/>
    <mergeCell ref="A113:A116"/>
  </mergeCells>
  <pageMargins left="0.31496062992125984" right="0.31496062992125984" top="0.78740157480314965" bottom="0.15748031496062992" header="0.31496062992125984" footer="0.31496062992125984"/>
  <pageSetup paperSize="9" scale="40"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codeName="Лист4" filterMode="1">
    <tabColor rgb="FFFF0000"/>
  </sheetPr>
  <dimension ref="A1:E11658"/>
  <sheetViews>
    <sheetView workbookViewId="0">
      <selection activeCell="A10901" sqref="A10901"/>
    </sheetView>
  </sheetViews>
  <sheetFormatPr defaultRowHeight="12.75"/>
  <cols>
    <col min="1" max="1" width="8.7109375" style="112" customWidth="1"/>
    <col min="2" max="2" width="11.7109375" style="112" customWidth="1"/>
    <col min="3" max="3" width="55" style="105" customWidth="1"/>
    <col min="4" max="4" width="52.85546875" style="105" customWidth="1"/>
    <col min="5" max="5" width="22.28515625" style="105" customWidth="1"/>
  </cols>
  <sheetData>
    <row r="1" spans="1:5" ht="33.6" customHeight="1">
      <c r="A1" s="281" t="s">
        <v>154</v>
      </c>
      <c r="B1" s="281" t="s">
        <v>155</v>
      </c>
      <c r="C1" s="106" t="s">
        <v>156</v>
      </c>
      <c r="D1" s="106" t="s">
        <v>157</v>
      </c>
      <c r="E1" s="106" t="s">
        <v>596</v>
      </c>
    </row>
    <row r="2" spans="1:5" s="104" customFormat="1" hidden="1">
      <c r="A2" s="420" t="str">
        <f>IF((SUM('Раздел 1'!AC159:AC159)=0),"","Неверно!")</f>
        <v/>
      </c>
      <c r="B2" s="420" t="s">
        <v>22541</v>
      </c>
      <c r="C2" s="246" t="s">
        <v>3236</v>
      </c>
      <c r="D2" s="246" t="s">
        <v>374</v>
      </c>
      <c r="E2" s="246" t="str">
        <f>CONCATENATE(SUM('Раздел 1'!AC159:AC159),"=",0)</f>
        <v>0=0</v>
      </c>
    </row>
    <row r="3" spans="1:5" s="104" customFormat="1" ht="51" hidden="1">
      <c r="A3" s="420" t="str">
        <f>IF(((SUM('Раздел 1'!AD10:AD10)/SUM('Раздел 1'!S10:S10)&gt;=100))+((SUM('Раздел 1'!S10:S10)=0)*(SUM('Раздел 1'!AD10:AD10)=0)),"","Неверно!")</f>
        <v/>
      </c>
      <c r="B3" s="420" t="s">
        <v>22542</v>
      </c>
      <c r="C3" s="246" t="s">
        <v>22146</v>
      </c>
      <c r="D3" s="246" t="s">
        <v>22147</v>
      </c>
      <c r="E3" s="246" t="str">
        <f>CONCATENATE("(",SUM('Раздел 1'!AD10:AD10),"/",SUM('Раздел 1'!S10:S10),"&gt;=",100,")"," ИЛИ ","(",SUM('Раздел 1'!S10:S10),"=",0," И ",SUM('Раздел 1'!AD10:AD10),"=",0,")")</f>
        <v>(899250/35&gt;=100) ИЛИ (35=0 И 899250=0)</v>
      </c>
    </row>
    <row r="4" spans="1:5" s="104" customFormat="1" ht="51" hidden="1">
      <c r="A4" s="420" t="e">
        <f>IF(((SUM('Раздел 1'!AD19:AD19)/SUM('Раздел 1'!S19:S19)&gt;=100))+((SUM('Раздел 1'!S19:S19)=0)*(SUM('Раздел 1'!AD19:AD19)=0)),"","Неверно!")</f>
        <v>#DIV/0!</v>
      </c>
      <c r="B4" s="420" t="s">
        <v>22542</v>
      </c>
      <c r="C4" s="246" t="s">
        <v>22148</v>
      </c>
      <c r="D4" s="246" t="s">
        <v>22147</v>
      </c>
      <c r="E4" s="246" t="str">
        <f>CONCATENATE("(",SUM('Раздел 1'!AD19:AD19),"/",SUM('Раздел 1'!S19:S19),"&gt;=",100,")"," ИЛИ ","(",SUM('Раздел 1'!S19:S19),"=",0," И ",SUM('Раздел 1'!AD19:AD19),"=",0,")")</f>
        <v>(0/0&gt;=100) ИЛИ (0=0 И 0=0)</v>
      </c>
    </row>
    <row r="5" spans="1:5" s="104" customFormat="1" ht="51" hidden="1">
      <c r="A5" s="420" t="e">
        <f>IF(((SUM('Раздел 1'!AD109:AD109)/SUM('Раздел 1'!S109:S109)&gt;=100))+((SUM('Раздел 1'!S109:S109)=0)*(SUM('Раздел 1'!AD109:AD109)=0)),"","Неверно!")</f>
        <v>#DIV/0!</v>
      </c>
      <c r="B5" s="420" t="s">
        <v>22542</v>
      </c>
      <c r="C5" s="246" t="s">
        <v>22149</v>
      </c>
      <c r="D5" s="246" t="s">
        <v>22147</v>
      </c>
      <c r="E5" s="246" t="str">
        <f>CONCATENATE("(",SUM('Раздел 1'!AD109:AD109),"/",SUM('Раздел 1'!S109:S109),"&gt;=",100,")"," ИЛИ ","(",SUM('Раздел 1'!S109:S109),"=",0," И ",SUM('Раздел 1'!AD109:AD109),"=",0,")")</f>
        <v>(0/0&gt;=100) ИЛИ (0=0 И 0=0)</v>
      </c>
    </row>
    <row r="6" spans="1:5" s="104" customFormat="1" ht="51" hidden="1">
      <c r="A6" s="420" t="e">
        <f>IF(((SUM('Раздел 1'!AD110:AD110)/SUM('Раздел 1'!S110:S110)&gt;=100))+((SUM('Раздел 1'!S110:S110)=0)*(SUM('Раздел 1'!AD110:AD110)=0)),"","Неверно!")</f>
        <v>#DIV/0!</v>
      </c>
      <c r="B6" s="420" t="s">
        <v>22542</v>
      </c>
      <c r="C6" s="246" t="s">
        <v>22150</v>
      </c>
      <c r="D6" s="246" t="s">
        <v>22147</v>
      </c>
      <c r="E6" s="246" t="str">
        <f>CONCATENATE("(",SUM('Раздел 1'!AD110:AD110),"/",SUM('Раздел 1'!S110:S110),"&gt;=",100,")"," ИЛИ ","(",SUM('Раздел 1'!S110:S110),"=",0," И ",SUM('Раздел 1'!AD110:AD110),"=",0,")")</f>
        <v>(0/0&gt;=100) ИЛИ (0=0 И 0=0)</v>
      </c>
    </row>
    <row r="7" spans="1:5" s="104" customFormat="1" ht="51" hidden="1">
      <c r="A7" s="420" t="e">
        <f>IF(((SUM('Раздел 1'!AD111:AD111)/SUM('Раздел 1'!S111:S111)&gt;=100))+((SUM('Раздел 1'!S111:S111)=0)*(SUM('Раздел 1'!AD111:AD111)=0)),"","Неверно!")</f>
        <v>#DIV/0!</v>
      </c>
      <c r="B7" s="420" t="s">
        <v>22542</v>
      </c>
      <c r="C7" s="246" t="s">
        <v>22151</v>
      </c>
      <c r="D7" s="246" t="s">
        <v>22147</v>
      </c>
      <c r="E7" s="246" t="str">
        <f>CONCATENATE("(",SUM('Раздел 1'!AD111:AD111),"/",SUM('Раздел 1'!S111:S111),"&gt;=",100,")"," ИЛИ ","(",SUM('Раздел 1'!S111:S111),"=",0," И ",SUM('Раздел 1'!AD111:AD111),"=",0,")")</f>
        <v>(0/0&gt;=100) ИЛИ (0=0 И 0=0)</v>
      </c>
    </row>
    <row r="8" spans="1:5" s="104" customFormat="1" ht="51" hidden="1">
      <c r="A8" s="420" t="e">
        <f>IF(((SUM('Раздел 1'!AD112:AD112)/SUM('Раздел 1'!S112:S112)&gt;=100))+((SUM('Раздел 1'!S112:S112)=0)*(SUM('Раздел 1'!AD112:AD112)=0)),"","Неверно!")</f>
        <v>#DIV/0!</v>
      </c>
      <c r="B8" s="420" t="s">
        <v>22542</v>
      </c>
      <c r="C8" s="246" t="s">
        <v>22152</v>
      </c>
      <c r="D8" s="246" t="s">
        <v>22147</v>
      </c>
      <c r="E8" s="246" t="str">
        <f>CONCATENATE("(",SUM('Раздел 1'!AD112:AD112),"/",SUM('Раздел 1'!S112:S112),"&gt;=",100,")"," ИЛИ ","(",SUM('Раздел 1'!S112:S112),"=",0," И ",SUM('Раздел 1'!AD112:AD112),"=",0,")")</f>
        <v>(0/0&gt;=100) ИЛИ (0=0 И 0=0)</v>
      </c>
    </row>
    <row r="9" spans="1:5" s="104" customFormat="1" ht="51" hidden="1">
      <c r="A9" s="420" t="e">
        <f>IF(((SUM('Раздел 1'!AD113:AD113)/SUM('Раздел 1'!S113:S113)&gt;=100))+((SUM('Раздел 1'!S113:S113)=0)*(SUM('Раздел 1'!AD113:AD113)=0)),"","Неверно!")</f>
        <v>#DIV/0!</v>
      </c>
      <c r="B9" s="420" t="s">
        <v>22542</v>
      </c>
      <c r="C9" s="246" t="s">
        <v>22153</v>
      </c>
      <c r="D9" s="246" t="s">
        <v>22147</v>
      </c>
      <c r="E9" s="246" t="str">
        <f>CONCATENATE("(",SUM('Раздел 1'!AD113:AD113),"/",SUM('Раздел 1'!S113:S113),"&gt;=",100,")"," ИЛИ ","(",SUM('Раздел 1'!S113:S113),"=",0," И ",SUM('Раздел 1'!AD113:AD113),"=",0,")")</f>
        <v>(0/0&gt;=100) ИЛИ (0=0 И 0=0)</v>
      </c>
    </row>
    <row r="10" spans="1:5" s="104" customFormat="1" ht="51" hidden="1">
      <c r="A10" s="420" t="e">
        <f>IF(((SUM('Раздел 1'!AD114:AD114)/SUM('Раздел 1'!S114:S114)&gt;=100))+((SUM('Раздел 1'!S114:S114)=0)*(SUM('Раздел 1'!AD114:AD114)=0)),"","Неверно!")</f>
        <v>#DIV/0!</v>
      </c>
      <c r="B10" s="420" t="s">
        <v>22542</v>
      </c>
      <c r="C10" s="246" t="s">
        <v>22154</v>
      </c>
      <c r="D10" s="246" t="s">
        <v>22147</v>
      </c>
      <c r="E10" s="246" t="str">
        <f>CONCATENATE("(",SUM('Раздел 1'!AD114:AD114),"/",SUM('Раздел 1'!S114:S114),"&gt;=",100,")"," ИЛИ ","(",SUM('Раздел 1'!S114:S114),"=",0," И ",SUM('Раздел 1'!AD114:AD114),"=",0,")")</f>
        <v>(0/0&gt;=100) ИЛИ (0=0 И 0=0)</v>
      </c>
    </row>
    <row r="11" spans="1:5" s="104" customFormat="1" ht="51" hidden="1">
      <c r="A11" s="420" t="e">
        <f>IF(((SUM('Раздел 1'!AD115:AD115)/SUM('Раздел 1'!S115:S115)&gt;=100))+((SUM('Раздел 1'!S115:S115)=0)*(SUM('Раздел 1'!AD115:AD115)=0)),"","Неверно!")</f>
        <v>#DIV/0!</v>
      </c>
      <c r="B11" s="420" t="s">
        <v>22542</v>
      </c>
      <c r="C11" s="246" t="s">
        <v>22155</v>
      </c>
      <c r="D11" s="246" t="s">
        <v>22147</v>
      </c>
      <c r="E11" s="246" t="str">
        <f>CONCATENATE("(",SUM('Раздел 1'!AD115:AD115),"/",SUM('Раздел 1'!S115:S115),"&gt;=",100,")"," ИЛИ ","(",SUM('Раздел 1'!S115:S115),"=",0," И ",SUM('Раздел 1'!AD115:AD115),"=",0,")")</f>
        <v>(0/0&gt;=100) ИЛИ (0=0 И 0=0)</v>
      </c>
    </row>
    <row r="12" spans="1:5" s="104" customFormat="1" ht="51" hidden="1">
      <c r="A12" s="420" t="e">
        <f>IF(((SUM('Раздел 1'!AD116:AD116)/SUM('Раздел 1'!S116:S116)&gt;=100))+((SUM('Раздел 1'!S116:S116)=0)*(SUM('Раздел 1'!AD116:AD116)=0)),"","Неверно!")</f>
        <v>#DIV/0!</v>
      </c>
      <c r="B12" s="420" t="s">
        <v>22542</v>
      </c>
      <c r="C12" s="246" t="s">
        <v>22156</v>
      </c>
      <c r="D12" s="246" t="s">
        <v>22147</v>
      </c>
      <c r="E12" s="246" t="str">
        <f>CONCATENATE("(",SUM('Раздел 1'!AD116:AD116),"/",SUM('Раздел 1'!S116:S116),"&gt;=",100,")"," ИЛИ ","(",SUM('Раздел 1'!S116:S116),"=",0," И ",SUM('Раздел 1'!AD116:AD116),"=",0,")")</f>
        <v>(0/0&gt;=100) ИЛИ (0=0 И 0=0)</v>
      </c>
    </row>
    <row r="13" spans="1:5" s="104" customFormat="1" ht="51" hidden="1">
      <c r="A13" s="420" t="e">
        <f>IF(((SUM('Раздел 1'!AD117:AD117)/SUM('Раздел 1'!S117:S117)&gt;=100))+((SUM('Раздел 1'!S117:S117)=0)*(SUM('Раздел 1'!AD117:AD117)=0)),"","Неверно!")</f>
        <v>#DIV/0!</v>
      </c>
      <c r="B13" s="420" t="s">
        <v>22542</v>
      </c>
      <c r="C13" s="246" t="s">
        <v>22157</v>
      </c>
      <c r="D13" s="246" t="s">
        <v>22147</v>
      </c>
      <c r="E13" s="246" t="str">
        <f>CONCATENATE("(",SUM('Раздел 1'!AD117:AD117),"/",SUM('Раздел 1'!S117:S117),"&gt;=",100,")"," ИЛИ ","(",SUM('Раздел 1'!S117:S117),"=",0," И ",SUM('Раздел 1'!AD117:AD117),"=",0,")")</f>
        <v>(0/0&gt;=100) ИЛИ (0=0 И 0=0)</v>
      </c>
    </row>
    <row r="14" spans="1:5" s="104" customFormat="1" ht="51" hidden="1">
      <c r="A14" s="420" t="e">
        <f>IF(((SUM('Раздел 1'!AD118:AD118)/SUM('Раздел 1'!S118:S118)&gt;=100))+((SUM('Раздел 1'!S118:S118)=0)*(SUM('Раздел 1'!AD118:AD118)=0)),"","Неверно!")</f>
        <v>#DIV/0!</v>
      </c>
      <c r="B14" s="420" t="s">
        <v>22542</v>
      </c>
      <c r="C14" s="246" t="s">
        <v>22158</v>
      </c>
      <c r="D14" s="246" t="s">
        <v>22147</v>
      </c>
      <c r="E14" s="246" t="str">
        <f>CONCATENATE("(",SUM('Раздел 1'!AD118:AD118),"/",SUM('Раздел 1'!S118:S118),"&gt;=",100,")"," ИЛИ ","(",SUM('Раздел 1'!S118:S118),"=",0," И ",SUM('Раздел 1'!AD118:AD118),"=",0,")")</f>
        <v>(0/0&gt;=100) ИЛИ (0=0 И 0=0)</v>
      </c>
    </row>
    <row r="15" spans="1:5" s="104" customFormat="1" ht="51" hidden="1">
      <c r="A15" s="420" t="e">
        <f>IF(((SUM('Раздел 1'!AD20:AD20)/SUM('Раздел 1'!S20:S20)&gt;=100))+((SUM('Раздел 1'!S20:S20)=0)*(SUM('Раздел 1'!AD20:AD20)=0)),"","Неверно!")</f>
        <v>#DIV/0!</v>
      </c>
      <c r="B15" s="420" t="s">
        <v>22542</v>
      </c>
      <c r="C15" s="246" t="s">
        <v>22159</v>
      </c>
      <c r="D15" s="246" t="s">
        <v>22147</v>
      </c>
      <c r="E15" s="246" t="str">
        <f>CONCATENATE("(",SUM('Раздел 1'!AD20:AD20),"/",SUM('Раздел 1'!S20:S20),"&gt;=",100,")"," ИЛИ ","(",SUM('Раздел 1'!S20:S20),"=",0," И ",SUM('Раздел 1'!AD20:AD20),"=",0,")")</f>
        <v>(0/0&gt;=100) ИЛИ (0=0 И 0=0)</v>
      </c>
    </row>
    <row r="16" spans="1:5" s="104" customFormat="1" ht="51" hidden="1">
      <c r="A16" s="420" t="e">
        <f>IF(((SUM('Раздел 1'!AD119:AD119)/SUM('Раздел 1'!S119:S119)&gt;=100))+((SUM('Раздел 1'!S119:S119)=0)*(SUM('Раздел 1'!AD119:AD119)=0)),"","Неверно!")</f>
        <v>#DIV/0!</v>
      </c>
      <c r="B16" s="420" t="s">
        <v>22542</v>
      </c>
      <c r="C16" s="246" t="s">
        <v>22160</v>
      </c>
      <c r="D16" s="246" t="s">
        <v>22147</v>
      </c>
      <c r="E16" s="246" t="str">
        <f>CONCATENATE("(",SUM('Раздел 1'!AD119:AD119),"/",SUM('Раздел 1'!S119:S119),"&gt;=",100,")"," ИЛИ ","(",SUM('Раздел 1'!S119:S119),"=",0," И ",SUM('Раздел 1'!AD119:AD119),"=",0,")")</f>
        <v>(0/0&gt;=100) ИЛИ (0=0 И 0=0)</v>
      </c>
    </row>
    <row r="17" spans="1:5" s="104" customFormat="1" ht="51" hidden="1">
      <c r="A17" s="420" t="e">
        <f>IF(((SUM('Раздел 1'!AD120:AD120)/SUM('Раздел 1'!S120:S120)&gt;=100))+((SUM('Раздел 1'!S120:S120)=0)*(SUM('Раздел 1'!AD120:AD120)=0)),"","Неверно!")</f>
        <v>#DIV/0!</v>
      </c>
      <c r="B17" s="420" t="s">
        <v>22542</v>
      </c>
      <c r="C17" s="246" t="s">
        <v>22161</v>
      </c>
      <c r="D17" s="246" t="s">
        <v>22147</v>
      </c>
      <c r="E17" s="246" t="str">
        <f>CONCATENATE("(",SUM('Раздел 1'!AD120:AD120),"/",SUM('Раздел 1'!S120:S120),"&gt;=",100,")"," ИЛИ ","(",SUM('Раздел 1'!S120:S120),"=",0," И ",SUM('Раздел 1'!AD120:AD120),"=",0,")")</f>
        <v>(0/0&gt;=100) ИЛИ (0=0 И 0=0)</v>
      </c>
    </row>
    <row r="18" spans="1:5" s="104" customFormat="1" ht="51" hidden="1">
      <c r="A18" s="420" t="e">
        <f>IF(((SUM('Раздел 1'!AD121:AD121)/SUM('Раздел 1'!S121:S121)&gt;=100))+((SUM('Раздел 1'!S121:S121)=0)*(SUM('Раздел 1'!AD121:AD121)=0)),"","Неверно!")</f>
        <v>#DIV/0!</v>
      </c>
      <c r="B18" s="420" t="s">
        <v>22542</v>
      </c>
      <c r="C18" s="246" t="s">
        <v>22162</v>
      </c>
      <c r="D18" s="246" t="s">
        <v>22147</v>
      </c>
      <c r="E18" s="246" t="str">
        <f>CONCATENATE("(",SUM('Раздел 1'!AD121:AD121),"/",SUM('Раздел 1'!S121:S121),"&gt;=",100,")"," ИЛИ ","(",SUM('Раздел 1'!S121:S121),"=",0," И ",SUM('Раздел 1'!AD121:AD121),"=",0,")")</f>
        <v>(0/0&gt;=100) ИЛИ (0=0 И 0=0)</v>
      </c>
    </row>
    <row r="19" spans="1:5" s="104" customFormat="1" ht="51" hidden="1">
      <c r="A19" s="420" t="e">
        <f>IF(((SUM('Раздел 1'!AD122:AD122)/SUM('Раздел 1'!S122:S122)&gt;=100))+((SUM('Раздел 1'!S122:S122)=0)*(SUM('Раздел 1'!AD122:AD122)=0)),"","Неверно!")</f>
        <v>#DIV/0!</v>
      </c>
      <c r="B19" s="420" t="s">
        <v>22542</v>
      </c>
      <c r="C19" s="246" t="s">
        <v>22163</v>
      </c>
      <c r="D19" s="246" t="s">
        <v>22147</v>
      </c>
      <c r="E19" s="246" t="str">
        <f>CONCATENATE("(",SUM('Раздел 1'!AD122:AD122),"/",SUM('Раздел 1'!S122:S122),"&gt;=",100,")"," ИЛИ ","(",SUM('Раздел 1'!S122:S122),"=",0," И ",SUM('Раздел 1'!AD122:AD122),"=",0,")")</f>
        <v>(0/0&gt;=100) ИЛИ (0=0 И 0=0)</v>
      </c>
    </row>
    <row r="20" spans="1:5" s="104" customFormat="1" ht="51" hidden="1">
      <c r="A20" s="420" t="e">
        <f>IF(((SUM('Раздел 1'!AD123:AD123)/SUM('Раздел 1'!S123:S123)&gt;=100))+((SUM('Раздел 1'!S123:S123)=0)*(SUM('Раздел 1'!AD123:AD123)=0)),"","Неверно!")</f>
        <v>#DIV/0!</v>
      </c>
      <c r="B20" s="420" t="s">
        <v>22542</v>
      </c>
      <c r="C20" s="246" t="s">
        <v>22164</v>
      </c>
      <c r="D20" s="246" t="s">
        <v>22147</v>
      </c>
      <c r="E20" s="246" t="str">
        <f>CONCATENATE("(",SUM('Раздел 1'!AD123:AD123),"/",SUM('Раздел 1'!S123:S123),"&gt;=",100,")"," ИЛИ ","(",SUM('Раздел 1'!S123:S123),"=",0," И ",SUM('Раздел 1'!AD123:AD123),"=",0,")")</f>
        <v>(0/0&gt;=100) ИЛИ (0=0 И 0=0)</v>
      </c>
    </row>
    <row r="21" spans="1:5" s="104" customFormat="1" ht="51" hidden="1">
      <c r="A21" s="420" t="e">
        <f>IF(((SUM('Раздел 1'!AD124:AD124)/SUM('Раздел 1'!S124:S124)&gt;=100))+((SUM('Раздел 1'!S124:S124)=0)*(SUM('Раздел 1'!AD124:AD124)=0)),"","Неверно!")</f>
        <v>#DIV/0!</v>
      </c>
      <c r="B21" s="420" t="s">
        <v>22542</v>
      </c>
      <c r="C21" s="246" t="s">
        <v>22165</v>
      </c>
      <c r="D21" s="246" t="s">
        <v>22147</v>
      </c>
      <c r="E21" s="246" t="str">
        <f>CONCATENATE("(",SUM('Раздел 1'!AD124:AD124),"/",SUM('Раздел 1'!S124:S124),"&gt;=",100,")"," ИЛИ ","(",SUM('Раздел 1'!S124:S124),"=",0," И ",SUM('Раздел 1'!AD124:AD124),"=",0,")")</f>
        <v>(0/0&gt;=100) ИЛИ (0=0 И 0=0)</v>
      </c>
    </row>
    <row r="22" spans="1:5" s="104" customFormat="1" ht="51" hidden="1">
      <c r="A22" s="420" t="e">
        <f>IF(((SUM('Раздел 1'!AD125:AD125)/SUM('Раздел 1'!S125:S125)&gt;=100))+((SUM('Раздел 1'!S125:S125)=0)*(SUM('Раздел 1'!AD125:AD125)=0)),"","Неверно!")</f>
        <v>#DIV/0!</v>
      </c>
      <c r="B22" s="420" t="s">
        <v>22542</v>
      </c>
      <c r="C22" s="246" t="s">
        <v>22166</v>
      </c>
      <c r="D22" s="246" t="s">
        <v>22147</v>
      </c>
      <c r="E22" s="246" t="str">
        <f>CONCATENATE("(",SUM('Раздел 1'!AD125:AD125),"/",SUM('Раздел 1'!S125:S125),"&gt;=",100,")"," ИЛИ ","(",SUM('Раздел 1'!S125:S125),"=",0," И ",SUM('Раздел 1'!AD125:AD125),"=",0,")")</f>
        <v>(0/0&gt;=100) ИЛИ (0=0 И 0=0)</v>
      </c>
    </row>
    <row r="23" spans="1:5" s="104" customFormat="1" ht="51" hidden="1">
      <c r="A23" s="420" t="e">
        <f>IF(((SUM('Раздел 1'!AD126:AD126)/SUM('Раздел 1'!S126:S126)&gt;=100))+((SUM('Раздел 1'!S126:S126)=0)*(SUM('Раздел 1'!AD126:AD126)=0)),"","Неверно!")</f>
        <v>#DIV/0!</v>
      </c>
      <c r="B23" s="420" t="s">
        <v>22542</v>
      </c>
      <c r="C23" s="246" t="s">
        <v>22167</v>
      </c>
      <c r="D23" s="246" t="s">
        <v>22147</v>
      </c>
      <c r="E23" s="246" t="str">
        <f>CONCATENATE("(",SUM('Раздел 1'!AD126:AD126),"/",SUM('Раздел 1'!S126:S126),"&gt;=",100,")"," ИЛИ ","(",SUM('Раздел 1'!S126:S126),"=",0," И ",SUM('Раздел 1'!AD126:AD126),"=",0,")")</f>
        <v>(0/0&gt;=100) ИЛИ (0=0 И 0=0)</v>
      </c>
    </row>
    <row r="24" spans="1:5" s="104" customFormat="1" ht="51" hidden="1">
      <c r="A24" s="420" t="e">
        <f>IF(((SUM('Раздел 1'!AD127:AD127)/SUM('Раздел 1'!S127:S127)&gt;=100))+((SUM('Раздел 1'!S127:S127)=0)*(SUM('Раздел 1'!AD127:AD127)=0)),"","Неверно!")</f>
        <v>#DIV/0!</v>
      </c>
      <c r="B24" s="420" t="s">
        <v>22542</v>
      </c>
      <c r="C24" s="246" t="s">
        <v>22168</v>
      </c>
      <c r="D24" s="246" t="s">
        <v>22147</v>
      </c>
      <c r="E24" s="246" t="str">
        <f>CONCATENATE("(",SUM('Раздел 1'!AD127:AD127),"/",SUM('Раздел 1'!S127:S127),"&gt;=",100,")"," ИЛИ ","(",SUM('Раздел 1'!S127:S127),"=",0," И ",SUM('Раздел 1'!AD127:AD127),"=",0,")")</f>
        <v>(0/0&gt;=100) ИЛИ (0=0 И 0=0)</v>
      </c>
    </row>
    <row r="25" spans="1:5" s="104" customFormat="1" ht="51" hidden="1">
      <c r="A25" s="420" t="e">
        <f>IF(((SUM('Раздел 1'!AD128:AD128)/SUM('Раздел 1'!S128:S128)&gt;=100))+((SUM('Раздел 1'!S128:S128)=0)*(SUM('Раздел 1'!AD128:AD128)=0)),"","Неверно!")</f>
        <v>#DIV/0!</v>
      </c>
      <c r="B25" s="420" t="s">
        <v>22542</v>
      </c>
      <c r="C25" s="246" t="s">
        <v>22169</v>
      </c>
      <c r="D25" s="246" t="s">
        <v>22147</v>
      </c>
      <c r="E25" s="246" t="str">
        <f>CONCATENATE("(",SUM('Раздел 1'!AD128:AD128),"/",SUM('Раздел 1'!S128:S128),"&gt;=",100,")"," ИЛИ ","(",SUM('Раздел 1'!S128:S128),"=",0," И ",SUM('Раздел 1'!AD128:AD128),"=",0,")")</f>
        <v>(0/0&gt;=100) ИЛИ (0=0 И 0=0)</v>
      </c>
    </row>
    <row r="26" spans="1:5" s="104" customFormat="1" ht="51" hidden="1">
      <c r="A26" s="420" t="e">
        <f>IF(((SUM('Раздел 1'!AD21:AD21)/SUM('Раздел 1'!S21:S21)&gt;=100))+((SUM('Раздел 1'!S21:S21)=0)*(SUM('Раздел 1'!AD21:AD21)=0)),"","Неверно!")</f>
        <v>#DIV/0!</v>
      </c>
      <c r="B26" s="420" t="s">
        <v>22542</v>
      </c>
      <c r="C26" s="246" t="s">
        <v>22170</v>
      </c>
      <c r="D26" s="246" t="s">
        <v>22147</v>
      </c>
      <c r="E26" s="246" t="str">
        <f>CONCATENATE("(",SUM('Раздел 1'!AD21:AD21),"/",SUM('Раздел 1'!S21:S21),"&gt;=",100,")"," ИЛИ ","(",SUM('Раздел 1'!S21:S21),"=",0," И ",SUM('Раздел 1'!AD21:AD21),"=",0,")")</f>
        <v>(0/0&gt;=100) ИЛИ (0=0 И 0=0)</v>
      </c>
    </row>
    <row r="27" spans="1:5" s="104" customFormat="1" ht="51" hidden="1">
      <c r="A27" s="420" t="e">
        <f>IF(((SUM('Раздел 1'!AD129:AD129)/SUM('Раздел 1'!S129:S129)&gt;=100))+((SUM('Раздел 1'!S129:S129)=0)*(SUM('Раздел 1'!AD129:AD129)=0)),"","Неверно!")</f>
        <v>#DIV/0!</v>
      </c>
      <c r="B27" s="420" t="s">
        <v>22542</v>
      </c>
      <c r="C27" s="246" t="s">
        <v>22171</v>
      </c>
      <c r="D27" s="246" t="s">
        <v>22147</v>
      </c>
      <c r="E27" s="246" t="str">
        <f>CONCATENATE("(",SUM('Раздел 1'!AD129:AD129),"/",SUM('Раздел 1'!S129:S129),"&gt;=",100,")"," ИЛИ ","(",SUM('Раздел 1'!S129:S129),"=",0," И ",SUM('Раздел 1'!AD129:AD129),"=",0,")")</f>
        <v>(0/0&gt;=100) ИЛИ (0=0 И 0=0)</v>
      </c>
    </row>
    <row r="28" spans="1:5" s="104" customFormat="1" ht="51" hidden="1">
      <c r="A28" s="420" t="e">
        <f>IF(((SUM('Раздел 1'!AD130:AD130)/SUM('Раздел 1'!S130:S130)&gt;=100))+((SUM('Раздел 1'!S130:S130)=0)*(SUM('Раздел 1'!AD130:AD130)=0)),"","Неверно!")</f>
        <v>#DIV/0!</v>
      </c>
      <c r="B28" s="420" t="s">
        <v>22542</v>
      </c>
      <c r="C28" s="246" t="s">
        <v>22172</v>
      </c>
      <c r="D28" s="246" t="s">
        <v>22147</v>
      </c>
      <c r="E28" s="246" t="str">
        <f>CONCATENATE("(",SUM('Раздел 1'!AD130:AD130),"/",SUM('Раздел 1'!S130:S130),"&gt;=",100,")"," ИЛИ ","(",SUM('Раздел 1'!S130:S130),"=",0," И ",SUM('Раздел 1'!AD130:AD130),"=",0,")")</f>
        <v>(0/0&gt;=100) ИЛИ (0=0 И 0=0)</v>
      </c>
    </row>
    <row r="29" spans="1:5" s="104" customFormat="1" ht="51" hidden="1">
      <c r="A29" s="420" t="e">
        <f>IF(((SUM('Раздел 1'!AD131:AD131)/SUM('Раздел 1'!S131:S131)&gt;=100))+((SUM('Раздел 1'!S131:S131)=0)*(SUM('Раздел 1'!AD131:AD131)=0)),"","Неверно!")</f>
        <v>#DIV/0!</v>
      </c>
      <c r="B29" s="420" t="s">
        <v>22542</v>
      </c>
      <c r="C29" s="246" t="s">
        <v>22173</v>
      </c>
      <c r="D29" s="246" t="s">
        <v>22147</v>
      </c>
      <c r="E29" s="246" t="str">
        <f>CONCATENATE("(",SUM('Раздел 1'!AD131:AD131),"/",SUM('Раздел 1'!S131:S131),"&gt;=",100,")"," ИЛИ ","(",SUM('Раздел 1'!S131:S131),"=",0," И ",SUM('Раздел 1'!AD131:AD131),"=",0,")")</f>
        <v>(0/0&gt;=100) ИЛИ (0=0 И 0=0)</v>
      </c>
    </row>
    <row r="30" spans="1:5" s="104" customFormat="1" ht="51" hidden="1">
      <c r="A30" s="420" t="e">
        <f>IF(((SUM('Раздел 1'!AD132:AD132)/SUM('Раздел 1'!S132:S132)&gt;=100))+((SUM('Раздел 1'!S132:S132)=0)*(SUM('Раздел 1'!AD132:AD132)=0)),"","Неверно!")</f>
        <v>#DIV/0!</v>
      </c>
      <c r="B30" s="420" t="s">
        <v>22542</v>
      </c>
      <c r="C30" s="246" t="s">
        <v>22174</v>
      </c>
      <c r="D30" s="246" t="s">
        <v>22147</v>
      </c>
      <c r="E30" s="246" t="str">
        <f>CONCATENATE("(",SUM('Раздел 1'!AD132:AD132),"/",SUM('Раздел 1'!S132:S132),"&gt;=",100,")"," ИЛИ ","(",SUM('Раздел 1'!S132:S132),"=",0," И ",SUM('Раздел 1'!AD132:AD132),"=",0,")")</f>
        <v>(0/0&gt;=100) ИЛИ (0=0 И 0=0)</v>
      </c>
    </row>
    <row r="31" spans="1:5" s="104" customFormat="1" ht="51" hidden="1">
      <c r="A31" s="420" t="e">
        <f>IF(((SUM('Раздел 1'!AD133:AD133)/SUM('Раздел 1'!S133:S133)&gt;=100))+((SUM('Раздел 1'!S133:S133)=0)*(SUM('Раздел 1'!AD133:AD133)=0)),"","Неверно!")</f>
        <v>#DIV/0!</v>
      </c>
      <c r="B31" s="420" t="s">
        <v>22542</v>
      </c>
      <c r="C31" s="246" t="s">
        <v>22175</v>
      </c>
      <c r="D31" s="246" t="s">
        <v>22147</v>
      </c>
      <c r="E31" s="246" t="str">
        <f>CONCATENATE("(",SUM('Раздел 1'!AD133:AD133),"/",SUM('Раздел 1'!S133:S133),"&gt;=",100,")"," ИЛИ ","(",SUM('Раздел 1'!S133:S133),"=",0," И ",SUM('Раздел 1'!AD133:AD133),"=",0,")")</f>
        <v>(0/0&gt;=100) ИЛИ (0=0 И 0=0)</v>
      </c>
    </row>
    <row r="32" spans="1:5" s="104" customFormat="1" ht="51" hidden="1">
      <c r="A32" s="420" t="e">
        <f>IF(((SUM('Раздел 1'!AD134:AD134)/SUM('Раздел 1'!S134:S134)&gt;=100))+((SUM('Раздел 1'!S134:S134)=0)*(SUM('Раздел 1'!AD134:AD134)=0)),"","Неверно!")</f>
        <v>#DIV/0!</v>
      </c>
      <c r="B32" s="420" t="s">
        <v>22542</v>
      </c>
      <c r="C32" s="246" t="s">
        <v>22176</v>
      </c>
      <c r="D32" s="246" t="s">
        <v>22147</v>
      </c>
      <c r="E32" s="246" t="str">
        <f>CONCATENATE("(",SUM('Раздел 1'!AD134:AD134),"/",SUM('Раздел 1'!S134:S134),"&gt;=",100,")"," ИЛИ ","(",SUM('Раздел 1'!S134:S134),"=",0," И ",SUM('Раздел 1'!AD134:AD134),"=",0,")")</f>
        <v>(0/0&gt;=100) ИЛИ (0=0 И 0=0)</v>
      </c>
    </row>
    <row r="33" spans="1:5" s="104" customFormat="1" ht="51" hidden="1">
      <c r="A33" s="420" t="e">
        <f>IF(((SUM('Раздел 1'!AD135:AD135)/SUM('Раздел 1'!S135:S135)&gt;=100))+((SUM('Раздел 1'!S135:S135)=0)*(SUM('Раздел 1'!AD135:AD135)=0)),"","Неверно!")</f>
        <v>#DIV/0!</v>
      </c>
      <c r="B33" s="420" t="s">
        <v>22542</v>
      </c>
      <c r="C33" s="246" t="s">
        <v>22177</v>
      </c>
      <c r="D33" s="246" t="s">
        <v>22147</v>
      </c>
      <c r="E33" s="246" t="str">
        <f>CONCATENATE("(",SUM('Раздел 1'!AD135:AD135),"/",SUM('Раздел 1'!S135:S135),"&gt;=",100,")"," ИЛИ ","(",SUM('Раздел 1'!S135:S135),"=",0," И ",SUM('Раздел 1'!AD135:AD135),"=",0,")")</f>
        <v>(0/0&gt;=100) ИЛИ (0=0 И 0=0)</v>
      </c>
    </row>
    <row r="34" spans="1:5" s="104" customFormat="1" ht="51" hidden="1">
      <c r="A34" s="420" t="e">
        <f>IF(((SUM('Раздел 1'!AD136:AD136)/SUM('Раздел 1'!S136:S136)&gt;=100))+((SUM('Раздел 1'!S136:S136)=0)*(SUM('Раздел 1'!AD136:AD136)=0)),"","Неверно!")</f>
        <v>#DIV/0!</v>
      </c>
      <c r="B34" s="420" t="s">
        <v>22542</v>
      </c>
      <c r="C34" s="246" t="s">
        <v>22178</v>
      </c>
      <c r="D34" s="246" t="s">
        <v>22147</v>
      </c>
      <c r="E34" s="246" t="str">
        <f>CONCATENATE("(",SUM('Раздел 1'!AD136:AD136),"/",SUM('Раздел 1'!S136:S136),"&gt;=",100,")"," ИЛИ ","(",SUM('Раздел 1'!S136:S136),"=",0," И ",SUM('Раздел 1'!AD136:AD136),"=",0,")")</f>
        <v>(0/0&gt;=100) ИЛИ (0=0 И 0=0)</v>
      </c>
    </row>
    <row r="35" spans="1:5" s="104" customFormat="1" ht="51" hidden="1">
      <c r="A35" s="420" t="e">
        <f>IF(((SUM('Раздел 1'!AD137:AD137)/SUM('Раздел 1'!S137:S137)&gt;=100))+((SUM('Раздел 1'!S137:S137)=0)*(SUM('Раздел 1'!AD137:AD137)=0)),"","Неверно!")</f>
        <v>#DIV/0!</v>
      </c>
      <c r="B35" s="420" t="s">
        <v>22542</v>
      </c>
      <c r="C35" s="246" t="s">
        <v>22179</v>
      </c>
      <c r="D35" s="246" t="s">
        <v>22147</v>
      </c>
      <c r="E35" s="246" t="str">
        <f>CONCATENATE("(",SUM('Раздел 1'!AD137:AD137),"/",SUM('Раздел 1'!S137:S137),"&gt;=",100,")"," ИЛИ ","(",SUM('Раздел 1'!S137:S137),"=",0," И ",SUM('Раздел 1'!AD137:AD137),"=",0,")")</f>
        <v>(0/0&gt;=100) ИЛИ (0=0 И 0=0)</v>
      </c>
    </row>
    <row r="36" spans="1:5" s="104" customFormat="1" ht="51" hidden="1">
      <c r="A36" s="420" t="e">
        <f>IF(((SUM('Раздел 1'!AD138:AD138)/SUM('Раздел 1'!S138:S138)&gt;=100))+((SUM('Раздел 1'!S138:S138)=0)*(SUM('Раздел 1'!AD138:AD138)=0)),"","Неверно!")</f>
        <v>#DIV/0!</v>
      </c>
      <c r="B36" s="420" t="s">
        <v>22542</v>
      </c>
      <c r="C36" s="246" t="s">
        <v>22180</v>
      </c>
      <c r="D36" s="246" t="s">
        <v>22147</v>
      </c>
      <c r="E36" s="246" t="str">
        <f>CONCATENATE("(",SUM('Раздел 1'!AD138:AD138),"/",SUM('Раздел 1'!S138:S138),"&gt;=",100,")"," ИЛИ ","(",SUM('Раздел 1'!S138:S138),"=",0," И ",SUM('Раздел 1'!AD138:AD138),"=",0,")")</f>
        <v>(0/0&gt;=100) ИЛИ (0=0 И 0=0)</v>
      </c>
    </row>
    <row r="37" spans="1:5" s="104" customFormat="1" ht="51" hidden="1">
      <c r="A37" s="420" t="e">
        <f>IF(((SUM('Раздел 1'!AD22:AD22)/SUM('Раздел 1'!S22:S22)&gt;=100))+((SUM('Раздел 1'!S22:S22)=0)*(SUM('Раздел 1'!AD22:AD22)=0)),"","Неверно!")</f>
        <v>#DIV/0!</v>
      </c>
      <c r="B37" s="420" t="s">
        <v>22542</v>
      </c>
      <c r="C37" s="246" t="s">
        <v>22181</v>
      </c>
      <c r="D37" s="246" t="s">
        <v>22147</v>
      </c>
      <c r="E37" s="246" t="str">
        <f>CONCATENATE("(",SUM('Раздел 1'!AD22:AD22),"/",SUM('Раздел 1'!S22:S22),"&gt;=",100,")"," ИЛИ ","(",SUM('Раздел 1'!S22:S22),"=",0," И ",SUM('Раздел 1'!AD22:AD22),"=",0,")")</f>
        <v>(0/0&gt;=100) ИЛИ (0=0 И 0=0)</v>
      </c>
    </row>
    <row r="38" spans="1:5" s="104" customFormat="1" ht="51" hidden="1">
      <c r="A38" s="420" t="e">
        <f>IF(((SUM('Раздел 1'!AD139:AD139)/SUM('Раздел 1'!S139:S139)&gt;=100))+((SUM('Раздел 1'!S139:S139)=0)*(SUM('Раздел 1'!AD139:AD139)=0)),"","Неверно!")</f>
        <v>#DIV/0!</v>
      </c>
      <c r="B38" s="420" t="s">
        <v>22542</v>
      </c>
      <c r="C38" s="246" t="s">
        <v>22182</v>
      </c>
      <c r="D38" s="246" t="s">
        <v>22147</v>
      </c>
      <c r="E38" s="246" t="str">
        <f>CONCATENATE("(",SUM('Раздел 1'!AD139:AD139),"/",SUM('Раздел 1'!S139:S139),"&gt;=",100,")"," ИЛИ ","(",SUM('Раздел 1'!S139:S139),"=",0," И ",SUM('Раздел 1'!AD139:AD139),"=",0,")")</f>
        <v>(0/0&gt;=100) ИЛИ (0=0 И 0=0)</v>
      </c>
    </row>
    <row r="39" spans="1:5" s="104" customFormat="1" ht="51" hidden="1">
      <c r="A39" s="420" t="e">
        <f>IF(((SUM('Раздел 1'!AD140:AD140)/SUM('Раздел 1'!S140:S140)&gt;=100))+((SUM('Раздел 1'!S140:S140)=0)*(SUM('Раздел 1'!AD140:AD140)=0)),"","Неверно!")</f>
        <v>#DIV/0!</v>
      </c>
      <c r="B39" s="420" t="s">
        <v>22542</v>
      </c>
      <c r="C39" s="246" t="s">
        <v>22183</v>
      </c>
      <c r="D39" s="246" t="s">
        <v>22147</v>
      </c>
      <c r="E39" s="246" t="str">
        <f>CONCATENATE("(",SUM('Раздел 1'!AD140:AD140),"/",SUM('Раздел 1'!S140:S140),"&gt;=",100,")"," ИЛИ ","(",SUM('Раздел 1'!S140:S140),"=",0," И ",SUM('Раздел 1'!AD140:AD140),"=",0,")")</f>
        <v>(0/0&gt;=100) ИЛИ (0=0 И 0=0)</v>
      </c>
    </row>
    <row r="40" spans="1:5" s="104" customFormat="1" ht="51" hidden="1">
      <c r="A40" s="420" t="e">
        <f>IF(((SUM('Раздел 1'!AD141:AD141)/SUM('Раздел 1'!S141:S141)&gt;=100))+((SUM('Раздел 1'!S141:S141)=0)*(SUM('Раздел 1'!AD141:AD141)=0)),"","Неверно!")</f>
        <v>#DIV/0!</v>
      </c>
      <c r="B40" s="420" t="s">
        <v>22542</v>
      </c>
      <c r="C40" s="246" t="s">
        <v>22184</v>
      </c>
      <c r="D40" s="246" t="s">
        <v>22147</v>
      </c>
      <c r="E40" s="246" t="str">
        <f>CONCATENATE("(",SUM('Раздел 1'!AD141:AD141),"/",SUM('Раздел 1'!S141:S141),"&gt;=",100,")"," ИЛИ ","(",SUM('Раздел 1'!S141:S141),"=",0," И ",SUM('Раздел 1'!AD141:AD141),"=",0,")")</f>
        <v>(0/0&gt;=100) ИЛИ (0=0 И 0=0)</v>
      </c>
    </row>
    <row r="41" spans="1:5" s="104" customFormat="1" ht="51" hidden="1">
      <c r="A41" s="420" t="e">
        <f>IF(((SUM('Раздел 1'!AD142:AD142)/SUM('Раздел 1'!S142:S142)&gt;=100))+((SUM('Раздел 1'!S142:S142)=0)*(SUM('Раздел 1'!AD142:AD142)=0)),"","Неверно!")</f>
        <v>#DIV/0!</v>
      </c>
      <c r="B41" s="420" t="s">
        <v>22542</v>
      </c>
      <c r="C41" s="246" t="s">
        <v>22185</v>
      </c>
      <c r="D41" s="246" t="s">
        <v>22147</v>
      </c>
      <c r="E41" s="246" t="str">
        <f>CONCATENATE("(",SUM('Раздел 1'!AD142:AD142),"/",SUM('Раздел 1'!S142:S142),"&gt;=",100,")"," ИЛИ ","(",SUM('Раздел 1'!S142:S142),"=",0," И ",SUM('Раздел 1'!AD142:AD142),"=",0,")")</f>
        <v>(0/0&gt;=100) ИЛИ (0=0 И 0=0)</v>
      </c>
    </row>
    <row r="42" spans="1:5" s="104" customFormat="1" ht="51" hidden="1">
      <c r="A42" s="420" t="e">
        <f>IF(((SUM('Раздел 1'!AD143:AD143)/SUM('Раздел 1'!S143:S143)&gt;=100))+((SUM('Раздел 1'!S143:S143)=0)*(SUM('Раздел 1'!AD143:AD143)=0)),"","Неверно!")</f>
        <v>#DIV/0!</v>
      </c>
      <c r="B42" s="420" t="s">
        <v>22542</v>
      </c>
      <c r="C42" s="246" t="s">
        <v>22186</v>
      </c>
      <c r="D42" s="246" t="s">
        <v>22147</v>
      </c>
      <c r="E42" s="246" t="str">
        <f>CONCATENATE("(",SUM('Раздел 1'!AD143:AD143),"/",SUM('Раздел 1'!S143:S143),"&gt;=",100,")"," ИЛИ ","(",SUM('Раздел 1'!S143:S143),"=",0," И ",SUM('Раздел 1'!AD143:AD143),"=",0,")")</f>
        <v>(0/0&gt;=100) ИЛИ (0=0 И 0=0)</v>
      </c>
    </row>
    <row r="43" spans="1:5" s="104" customFormat="1" ht="51" hidden="1">
      <c r="A43" s="420" t="e">
        <f>IF(((SUM('Раздел 1'!AD144:AD144)/SUM('Раздел 1'!S144:S144)&gt;=100))+((SUM('Раздел 1'!S144:S144)=0)*(SUM('Раздел 1'!AD144:AD144)=0)),"","Неверно!")</f>
        <v>#DIV/0!</v>
      </c>
      <c r="B43" s="420" t="s">
        <v>22542</v>
      </c>
      <c r="C43" s="246" t="s">
        <v>22187</v>
      </c>
      <c r="D43" s="246" t="s">
        <v>22147</v>
      </c>
      <c r="E43" s="246" t="str">
        <f>CONCATENATE("(",SUM('Раздел 1'!AD144:AD144),"/",SUM('Раздел 1'!S144:S144),"&gt;=",100,")"," ИЛИ ","(",SUM('Раздел 1'!S144:S144),"=",0," И ",SUM('Раздел 1'!AD144:AD144),"=",0,")")</f>
        <v>(0/0&gt;=100) ИЛИ (0=0 И 0=0)</v>
      </c>
    </row>
    <row r="44" spans="1:5" s="104" customFormat="1" ht="51" hidden="1">
      <c r="A44" s="420" t="e">
        <f>IF(((SUM('Раздел 1'!AD145:AD145)/SUM('Раздел 1'!S145:S145)&gt;=100))+((SUM('Раздел 1'!S145:S145)=0)*(SUM('Раздел 1'!AD145:AD145)=0)),"","Неверно!")</f>
        <v>#DIV/0!</v>
      </c>
      <c r="B44" s="420" t="s">
        <v>22542</v>
      </c>
      <c r="C44" s="246" t="s">
        <v>22188</v>
      </c>
      <c r="D44" s="246" t="s">
        <v>22147</v>
      </c>
      <c r="E44" s="246" t="str">
        <f>CONCATENATE("(",SUM('Раздел 1'!AD145:AD145),"/",SUM('Раздел 1'!S145:S145),"&gt;=",100,")"," ИЛИ ","(",SUM('Раздел 1'!S145:S145),"=",0," И ",SUM('Раздел 1'!AD145:AD145),"=",0,")")</f>
        <v>(0/0&gt;=100) ИЛИ (0=0 И 0=0)</v>
      </c>
    </row>
    <row r="45" spans="1:5" s="104" customFormat="1" ht="51" hidden="1">
      <c r="A45" s="420" t="e">
        <f>IF(((SUM('Раздел 1'!AD146:AD146)/SUM('Раздел 1'!S146:S146)&gt;=100))+((SUM('Раздел 1'!S146:S146)=0)*(SUM('Раздел 1'!AD146:AD146)=0)),"","Неверно!")</f>
        <v>#DIV/0!</v>
      </c>
      <c r="B45" s="420" t="s">
        <v>22542</v>
      </c>
      <c r="C45" s="246" t="s">
        <v>22189</v>
      </c>
      <c r="D45" s="246" t="s">
        <v>22147</v>
      </c>
      <c r="E45" s="246" t="str">
        <f>CONCATENATE("(",SUM('Раздел 1'!AD146:AD146),"/",SUM('Раздел 1'!S146:S146),"&gt;=",100,")"," ИЛИ ","(",SUM('Раздел 1'!S146:S146),"=",0," И ",SUM('Раздел 1'!AD146:AD146),"=",0,")")</f>
        <v>(0/0&gt;=100) ИЛИ (0=0 И 0=0)</v>
      </c>
    </row>
    <row r="46" spans="1:5" s="104" customFormat="1" ht="51" hidden="1">
      <c r="A46" s="420" t="e">
        <f>IF(((SUM('Раздел 1'!AD147:AD147)/SUM('Раздел 1'!S147:S147)&gt;=100))+((SUM('Раздел 1'!S147:S147)=0)*(SUM('Раздел 1'!AD147:AD147)=0)),"","Неверно!")</f>
        <v>#DIV/0!</v>
      </c>
      <c r="B46" s="420" t="s">
        <v>22542</v>
      </c>
      <c r="C46" s="246" t="s">
        <v>22190</v>
      </c>
      <c r="D46" s="246" t="s">
        <v>22147</v>
      </c>
      <c r="E46" s="246" t="str">
        <f>CONCATENATE("(",SUM('Раздел 1'!AD147:AD147),"/",SUM('Раздел 1'!S147:S147),"&gt;=",100,")"," ИЛИ ","(",SUM('Раздел 1'!S147:S147),"=",0," И ",SUM('Раздел 1'!AD147:AD147),"=",0,")")</f>
        <v>(0/0&gt;=100) ИЛИ (0=0 И 0=0)</v>
      </c>
    </row>
    <row r="47" spans="1:5" s="104" customFormat="1" ht="51" hidden="1">
      <c r="A47" s="420" t="e">
        <f>IF(((SUM('Раздел 1'!AD148:AD148)/SUM('Раздел 1'!S148:S148)&gt;=100))+((SUM('Раздел 1'!S148:S148)=0)*(SUM('Раздел 1'!AD148:AD148)=0)),"","Неверно!")</f>
        <v>#DIV/0!</v>
      </c>
      <c r="B47" s="420" t="s">
        <v>22542</v>
      </c>
      <c r="C47" s="246" t="s">
        <v>22191</v>
      </c>
      <c r="D47" s="246" t="s">
        <v>22147</v>
      </c>
      <c r="E47" s="246" t="str">
        <f>CONCATENATE("(",SUM('Раздел 1'!AD148:AD148),"/",SUM('Раздел 1'!S148:S148),"&gt;=",100,")"," ИЛИ ","(",SUM('Раздел 1'!S148:S148),"=",0," И ",SUM('Раздел 1'!AD148:AD148),"=",0,")")</f>
        <v>(0/0&gt;=100) ИЛИ (0=0 И 0=0)</v>
      </c>
    </row>
    <row r="48" spans="1:5" s="104" customFormat="1" ht="51" hidden="1">
      <c r="A48" s="420" t="e">
        <f>IF(((SUM('Раздел 1'!AD23:AD23)/SUM('Раздел 1'!S23:S23)&gt;=100))+((SUM('Раздел 1'!S23:S23)=0)*(SUM('Раздел 1'!AD23:AD23)=0)),"","Неверно!")</f>
        <v>#DIV/0!</v>
      </c>
      <c r="B48" s="420" t="s">
        <v>22542</v>
      </c>
      <c r="C48" s="246" t="s">
        <v>22192</v>
      </c>
      <c r="D48" s="246" t="s">
        <v>22147</v>
      </c>
      <c r="E48" s="246" t="str">
        <f>CONCATENATE("(",SUM('Раздел 1'!AD23:AD23),"/",SUM('Раздел 1'!S23:S23),"&gt;=",100,")"," ИЛИ ","(",SUM('Раздел 1'!S23:S23),"=",0," И ",SUM('Раздел 1'!AD23:AD23),"=",0,")")</f>
        <v>(0/0&gt;=100) ИЛИ (0=0 И 0=0)</v>
      </c>
    </row>
    <row r="49" spans="1:5" s="104" customFormat="1" ht="51" hidden="1">
      <c r="A49" s="420" t="e">
        <f>IF(((SUM('Раздел 1'!AD149:AD149)/SUM('Раздел 1'!S149:S149)&gt;=100))+((SUM('Раздел 1'!S149:S149)=0)*(SUM('Раздел 1'!AD149:AD149)=0)),"","Неверно!")</f>
        <v>#DIV/0!</v>
      </c>
      <c r="B49" s="420" t="s">
        <v>22542</v>
      </c>
      <c r="C49" s="246" t="s">
        <v>22193</v>
      </c>
      <c r="D49" s="246" t="s">
        <v>22147</v>
      </c>
      <c r="E49" s="246" t="str">
        <f>CONCATENATE("(",SUM('Раздел 1'!AD149:AD149),"/",SUM('Раздел 1'!S149:S149),"&gt;=",100,")"," ИЛИ ","(",SUM('Раздел 1'!S149:S149),"=",0," И ",SUM('Раздел 1'!AD149:AD149),"=",0,")")</f>
        <v>(0/0&gt;=100) ИЛИ (0=0 И 0=0)</v>
      </c>
    </row>
    <row r="50" spans="1:5" s="104" customFormat="1" ht="51" hidden="1">
      <c r="A50" s="420" t="e">
        <f>IF(((SUM('Раздел 1'!AD150:AD150)/SUM('Раздел 1'!S150:S150)&gt;=100))+((SUM('Раздел 1'!S150:S150)=0)*(SUM('Раздел 1'!AD150:AD150)=0)),"","Неверно!")</f>
        <v>#DIV/0!</v>
      </c>
      <c r="B50" s="420" t="s">
        <v>22542</v>
      </c>
      <c r="C50" s="246" t="s">
        <v>22194</v>
      </c>
      <c r="D50" s="246" t="s">
        <v>22147</v>
      </c>
      <c r="E50" s="246" t="str">
        <f>CONCATENATE("(",SUM('Раздел 1'!AD150:AD150),"/",SUM('Раздел 1'!S150:S150),"&gt;=",100,")"," ИЛИ ","(",SUM('Раздел 1'!S150:S150),"=",0," И ",SUM('Раздел 1'!AD150:AD150),"=",0,")")</f>
        <v>(0/0&gt;=100) ИЛИ (0=0 И 0=0)</v>
      </c>
    </row>
    <row r="51" spans="1:5" s="104" customFormat="1" ht="51" hidden="1">
      <c r="A51" s="420" t="e">
        <f>IF(((SUM('Раздел 1'!AD151:AD151)/SUM('Раздел 1'!S151:S151)&gt;=100))+((SUM('Раздел 1'!S151:S151)=0)*(SUM('Раздел 1'!AD151:AD151)=0)),"","Неверно!")</f>
        <v>#DIV/0!</v>
      </c>
      <c r="B51" s="420" t="s">
        <v>22542</v>
      </c>
      <c r="C51" s="246" t="s">
        <v>22195</v>
      </c>
      <c r="D51" s="246" t="s">
        <v>22147</v>
      </c>
      <c r="E51" s="246" t="str">
        <f>CONCATENATE("(",SUM('Раздел 1'!AD151:AD151),"/",SUM('Раздел 1'!S151:S151),"&gt;=",100,")"," ИЛИ ","(",SUM('Раздел 1'!S151:S151),"=",0," И ",SUM('Раздел 1'!AD151:AD151),"=",0,")")</f>
        <v>(0/0&gt;=100) ИЛИ (0=0 И 0=0)</v>
      </c>
    </row>
    <row r="52" spans="1:5" s="104" customFormat="1" ht="51" hidden="1">
      <c r="A52" s="420" t="e">
        <f>IF(((SUM('Раздел 1'!AD152:AD152)/SUM('Раздел 1'!S152:S152)&gt;=100))+((SUM('Раздел 1'!S152:S152)=0)*(SUM('Раздел 1'!AD152:AD152)=0)),"","Неверно!")</f>
        <v>#DIV/0!</v>
      </c>
      <c r="B52" s="420" t="s">
        <v>22542</v>
      </c>
      <c r="C52" s="246" t="s">
        <v>22196</v>
      </c>
      <c r="D52" s="246" t="s">
        <v>22147</v>
      </c>
      <c r="E52" s="246" t="str">
        <f>CONCATENATE("(",SUM('Раздел 1'!AD152:AD152),"/",SUM('Раздел 1'!S152:S152),"&gt;=",100,")"," ИЛИ ","(",SUM('Раздел 1'!S152:S152),"=",0," И ",SUM('Раздел 1'!AD152:AD152),"=",0,")")</f>
        <v>(0/0&gt;=100) ИЛИ (0=0 И 0=0)</v>
      </c>
    </row>
    <row r="53" spans="1:5" s="104" customFormat="1" ht="51" hidden="1">
      <c r="A53" s="420" t="str">
        <f>IF(((SUM('Раздел 1'!AD153:AD153)/SUM('Раздел 1'!S153:S153)&gt;=100))+((SUM('Раздел 1'!S153:S153)=0)*(SUM('Раздел 1'!AD153:AD153)=0)),"","Неверно!")</f>
        <v/>
      </c>
      <c r="B53" s="420" t="s">
        <v>22542</v>
      </c>
      <c r="C53" s="246" t="s">
        <v>22197</v>
      </c>
      <c r="D53" s="246" t="s">
        <v>22147</v>
      </c>
      <c r="E53" s="246" t="str">
        <f>CONCATENATE("(",SUM('Раздел 1'!AD153:AD153),"/",SUM('Раздел 1'!S153:S153),"&gt;=",100,")"," ИЛИ ","(",SUM('Раздел 1'!S153:S153),"=",0," И ",SUM('Раздел 1'!AD153:AD153),"=",0,")")</f>
        <v>(102750/8&gt;=100) ИЛИ (8=0 И 102750=0)</v>
      </c>
    </row>
    <row r="54" spans="1:5" s="104" customFormat="1" ht="51" hidden="1">
      <c r="A54" s="420" t="e">
        <f>IF(((SUM('Раздел 1'!AD154:AD154)/SUM('Раздел 1'!S154:S154)&gt;=100))+((SUM('Раздел 1'!S154:S154)=0)*(SUM('Раздел 1'!AD154:AD154)=0)),"","Неверно!")</f>
        <v>#DIV/0!</v>
      </c>
      <c r="B54" s="420" t="s">
        <v>22542</v>
      </c>
      <c r="C54" s="246" t="s">
        <v>22198</v>
      </c>
      <c r="D54" s="246" t="s">
        <v>22147</v>
      </c>
      <c r="E54" s="246" t="str">
        <f>CONCATENATE("(",SUM('Раздел 1'!AD154:AD154),"/",SUM('Раздел 1'!S154:S154),"&gt;=",100,")"," ИЛИ ","(",SUM('Раздел 1'!S154:S154),"=",0," И ",SUM('Раздел 1'!AD154:AD154),"=",0,")")</f>
        <v>(0/0&gt;=100) ИЛИ (0=0 И 0=0)</v>
      </c>
    </row>
    <row r="55" spans="1:5" s="104" customFormat="1" ht="51" hidden="1">
      <c r="A55" s="420" t="e">
        <f>IF(((SUM('Раздел 1'!AD155:AD155)/SUM('Раздел 1'!S155:S155)&gt;=100))+((SUM('Раздел 1'!S155:S155)=0)*(SUM('Раздел 1'!AD155:AD155)=0)),"","Неверно!")</f>
        <v>#DIV/0!</v>
      </c>
      <c r="B55" s="420" t="s">
        <v>22542</v>
      </c>
      <c r="C55" s="246" t="s">
        <v>22199</v>
      </c>
      <c r="D55" s="246" t="s">
        <v>22147</v>
      </c>
      <c r="E55" s="246" t="str">
        <f>CONCATENATE("(",SUM('Раздел 1'!AD155:AD155),"/",SUM('Раздел 1'!S155:S155),"&gt;=",100,")"," ИЛИ ","(",SUM('Раздел 1'!S155:S155),"=",0," И ",SUM('Раздел 1'!AD155:AD155),"=",0,")")</f>
        <v>(0/0&gt;=100) ИЛИ (0=0 И 0=0)</v>
      </c>
    </row>
    <row r="56" spans="1:5" s="104" customFormat="1" ht="51" hidden="1">
      <c r="A56" s="420" t="e">
        <f>IF(((SUM('Раздел 1'!AD156:AD156)/SUM('Раздел 1'!S156:S156)&gt;=100))+((SUM('Раздел 1'!S156:S156)=0)*(SUM('Раздел 1'!AD156:AD156)=0)),"","Неверно!")</f>
        <v>#DIV/0!</v>
      </c>
      <c r="B56" s="420" t="s">
        <v>22542</v>
      </c>
      <c r="C56" s="246" t="s">
        <v>22200</v>
      </c>
      <c r="D56" s="246" t="s">
        <v>22147</v>
      </c>
      <c r="E56" s="246" t="str">
        <f>CONCATENATE("(",SUM('Раздел 1'!AD156:AD156),"/",SUM('Раздел 1'!S156:S156),"&gt;=",100,")"," ИЛИ ","(",SUM('Раздел 1'!S156:S156),"=",0," И ",SUM('Раздел 1'!AD156:AD156),"=",0,")")</f>
        <v>(0/0&gt;=100) ИЛИ (0=0 И 0=0)</v>
      </c>
    </row>
    <row r="57" spans="1:5" s="104" customFormat="1" ht="51" hidden="1">
      <c r="A57" s="420" t="e">
        <f>IF(((SUM('Раздел 1'!AD157:AD157)/SUM('Раздел 1'!S157:S157)&gt;=100))+((SUM('Раздел 1'!S157:S157)=0)*(SUM('Раздел 1'!AD157:AD157)=0)),"","Неверно!")</f>
        <v>#DIV/0!</v>
      </c>
      <c r="B57" s="420" t="s">
        <v>22542</v>
      </c>
      <c r="C57" s="246" t="s">
        <v>22201</v>
      </c>
      <c r="D57" s="246" t="s">
        <v>22147</v>
      </c>
      <c r="E57" s="246" t="str">
        <f>CONCATENATE("(",SUM('Раздел 1'!AD157:AD157),"/",SUM('Раздел 1'!S157:S157),"&gt;=",100,")"," ИЛИ ","(",SUM('Раздел 1'!S157:S157),"=",0," И ",SUM('Раздел 1'!AD157:AD157),"=",0,")")</f>
        <v>(0/0&gt;=100) ИЛИ (0=0 И 0=0)</v>
      </c>
    </row>
    <row r="58" spans="1:5" s="104" customFormat="1" ht="51" hidden="1">
      <c r="A58" s="420" t="e">
        <f>IF(((SUM('Раздел 1'!AD158:AD158)/SUM('Раздел 1'!S158:S158)&gt;=100))+((SUM('Раздел 1'!S158:S158)=0)*(SUM('Раздел 1'!AD158:AD158)=0)),"","Неверно!")</f>
        <v>#DIV/0!</v>
      </c>
      <c r="B58" s="420" t="s">
        <v>22542</v>
      </c>
      <c r="C58" s="246" t="s">
        <v>22202</v>
      </c>
      <c r="D58" s="246" t="s">
        <v>22147</v>
      </c>
      <c r="E58" s="246" t="str">
        <f>CONCATENATE("(",SUM('Раздел 1'!AD158:AD158),"/",SUM('Раздел 1'!S158:S158),"&gt;=",100,")"," ИЛИ ","(",SUM('Раздел 1'!S158:S158),"=",0," И ",SUM('Раздел 1'!AD158:AD158),"=",0,")")</f>
        <v>(0/0&gt;=100) ИЛИ (0=0 И 0=0)</v>
      </c>
    </row>
    <row r="59" spans="1:5" s="104" customFormat="1" ht="51" hidden="1">
      <c r="A59" s="420" t="e">
        <f>IF(((SUM('Раздел 1'!AD24:AD24)/SUM('Раздел 1'!S24:S24)&gt;=100))+((SUM('Раздел 1'!S24:S24)=0)*(SUM('Раздел 1'!AD24:AD24)=0)),"","Неверно!")</f>
        <v>#DIV/0!</v>
      </c>
      <c r="B59" s="420" t="s">
        <v>22542</v>
      </c>
      <c r="C59" s="246" t="s">
        <v>22203</v>
      </c>
      <c r="D59" s="246" t="s">
        <v>22147</v>
      </c>
      <c r="E59" s="246" t="str">
        <f>CONCATENATE("(",SUM('Раздел 1'!AD24:AD24),"/",SUM('Раздел 1'!S24:S24),"&gt;=",100,")"," ИЛИ ","(",SUM('Раздел 1'!S24:S24),"=",0," И ",SUM('Раздел 1'!AD24:AD24),"=",0,")")</f>
        <v>(0/0&gt;=100) ИЛИ (0=0 И 0=0)</v>
      </c>
    </row>
    <row r="60" spans="1:5" s="104" customFormat="1" ht="51" hidden="1">
      <c r="A60" s="420" t="e">
        <f>IF(((SUM('Раздел 1'!AD159:AD159)/SUM('Раздел 1'!S159:S159)&gt;=100))+((SUM('Раздел 1'!S159:S159)=0)*(SUM('Раздел 1'!AD159:AD159)=0)),"","Неверно!")</f>
        <v>#DIV/0!</v>
      </c>
      <c r="B60" s="420" t="s">
        <v>22542</v>
      </c>
      <c r="C60" s="246" t="s">
        <v>22204</v>
      </c>
      <c r="D60" s="246" t="s">
        <v>22147</v>
      </c>
      <c r="E60" s="246" t="str">
        <f>CONCATENATE("(",SUM('Раздел 1'!AD159:AD159),"/",SUM('Раздел 1'!S159:S159),"&gt;=",100,")"," ИЛИ ","(",SUM('Раздел 1'!S159:S159),"=",0," И ",SUM('Раздел 1'!AD159:AD159),"=",0,")")</f>
        <v>(0/0&gt;=100) ИЛИ (0=0 И 0=0)</v>
      </c>
    </row>
    <row r="61" spans="1:5" s="104" customFormat="1" ht="51" hidden="1">
      <c r="A61" s="420" t="e">
        <f>IF(((SUM('Раздел 1'!AD160:AD160)/SUM('Раздел 1'!S160:S160)&gt;=100))+((SUM('Раздел 1'!S160:S160)=0)*(SUM('Раздел 1'!AD160:AD160)=0)),"","Неверно!")</f>
        <v>#DIV/0!</v>
      </c>
      <c r="B61" s="420" t="s">
        <v>22542</v>
      </c>
      <c r="C61" s="246" t="s">
        <v>22205</v>
      </c>
      <c r="D61" s="246" t="s">
        <v>22147</v>
      </c>
      <c r="E61" s="246" t="str">
        <f>CONCATENATE("(",SUM('Раздел 1'!AD160:AD160),"/",SUM('Раздел 1'!S160:S160),"&gt;=",100,")"," ИЛИ ","(",SUM('Раздел 1'!S160:S160),"=",0," И ",SUM('Раздел 1'!AD160:AD160),"=",0,")")</f>
        <v>(0/0&gt;=100) ИЛИ (0=0 И 0=0)</v>
      </c>
    </row>
    <row r="62" spans="1:5" s="104" customFormat="1" ht="51" hidden="1">
      <c r="A62" s="420" t="e">
        <f>IF(((SUM('Раздел 1'!AD161:AD161)/SUM('Раздел 1'!S161:S161)&gt;=100))+((SUM('Раздел 1'!S161:S161)=0)*(SUM('Раздел 1'!AD161:AD161)=0)),"","Неверно!")</f>
        <v>#DIV/0!</v>
      </c>
      <c r="B62" s="420" t="s">
        <v>22542</v>
      </c>
      <c r="C62" s="246" t="s">
        <v>22206</v>
      </c>
      <c r="D62" s="246" t="s">
        <v>22147</v>
      </c>
      <c r="E62" s="246" t="str">
        <f>CONCATENATE("(",SUM('Раздел 1'!AD161:AD161),"/",SUM('Раздел 1'!S161:S161),"&gt;=",100,")"," ИЛИ ","(",SUM('Раздел 1'!S161:S161),"=",0," И ",SUM('Раздел 1'!AD161:AD161),"=",0,")")</f>
        <v>(0/0&gt;=100) ИЛИ (0=0 И 0=0)</v>
      </c>
    </row>
    <row r="63" spans="1:5" s="104" customFormat="1" ht="51" hidden="1">
      <c r="A63" s="420" t="e">
        <f>IF(((SUM('Раздел 1'!AD162:AD162)/SUM('Раздел 1'!S162:S162)&gt;=100))+((SUM('Раздел 1'!S162:S162)=0)*(SUM('Раздел 1'!AD162:AD162)=0)),"","Неверно!")</f>
        <v>#DIV/0!</v>
      </c>
      <c r="B63" s="420" t="s">
        <v>22542</v>
      </c>
      <c r="C63" s="246" t="s">
        <v>22207</v>
      </c>
      <c r="D63" s="246" t="s">
        <v>22147</v>
      </c>
      <c r="E63" s="246" t="str">
        <f>CONCATENATE("(",SUM('Раздел 1'!AD162:AD162),"/",SUM('Раздел 1'!S162:S162),"&gt;=",100,")"," ИЛИ ","(",SUM('Раздел 1'!S162:S162),"=",0," И ",SUM('Раздел 1'!AD162:AD162),"=",0,")")</f>
        <v>(0/0&gt;=100) ИЛИ (0=0 И 0=0)</v>
      </c>
    </row>
    <row r="64" spans="1:5" s="104" customFormat="1" ht="51" hidden="1">
      <c r="A64" s="420" t="e">
        <f>IF(((SUM('Раздел 1'!AD163:AD163)/SUM('Раздел 1'!S163:S163)&gt;=100))+((SUM('Раздел 1'!S163:S163)=0)*(SUM('Раздел 1'!AD163:AD163)=0)),"","Неверно!")</f>
        <v>#DIV/0!</v>
      </c>
      <c r="B64" s="420" t="s">
        <v>22542</v>
      </c>
      <c r="C64" s="246" t="s">
        <v>22208</v>
      </c>
      <c r="D64" s="246" t="s">
        <v>22147</v>
      </c>
      <c r="E64" s="246" t="str">
        <f>CONCATENATE("(",SUM('Раздел 1'!AD163:AD163),"/",SUM('Раздел 1'!S163:S163),"&gt;=",100,")"," ИЛИ ","(",SUM('Раздел 1'!S163:S163),"=",0," И ",SUM('Раздел 1'!AD163:AD163),"=",0,")")</f>
        <v>(0/0&gt;=100) ИЛИ (0=0 И 0=0)</v>
      </c>
    </row>
    <row r="65" spans="1:5" s="104" customFormat="1" ht="51" hidden="1">
      <c r="A65" s="420" t="e">
        <f>IF(((SUM('Раздел 1'!AD164:AD164)/SUM('Раздел 1'!S164:S164)&gt;=100))+((SUM('Раздел 1'!S164:S164)=0)*(SUM('Раздел 1'!AD164:AD164)=0)),"","Неверно!")</f>
        <v>#DIV/0!</v>
      </c>
      <c r="B65" s="420" t="s">
        <v>22542</v>
      </c>
      <c r="C65" s="246" t="s">
        <v>22209</v>
      </c>
      <c r="D65" s="246" t="s">
        <v>22147</v>
      </c>
      <c r="E65" s="246" t="str">
        <f>CONCATENATE("(",SUM('Раздел 1'!AD164:AD164),"/",SUM('Раздел 1'!S164:S164),"&gt;=",100,")"," ИЛИ ","(",SUM('Раздел 1'!S164:S164),"=",0," И ",SUM('Раздел 1'!AD164:AD164),"=",0,")")</f>
        <v>(0/0&gt;=100) ИЛИ (0=0 И 0=0)</v>
      </c>
    </row>
    <row r="66" spans="1:5" s="104" customFormat="1" ht="51" hidden="1">
      <c r="A66" s="420" t="e">
        <f>IF(((SUM('Раздел 1'!AD165:AD165)/SUM('Раздел 1'!S165:S165)&gt;=100))+((SUM('Раздел 1'!S165:S165)=0)*(SUM('Раздел 1'!AD165:AD165)=0)),"","Неверно!")</f>
        <v>#DIV/0!</v>
      </c>
      <c r="B66" s="420" t="s">
        <v>22542</v>
      </c>
      <c r="C66" s="246" t="s">
        <v>22210</v>
      </c>
      <c r="D66" s="246" t="s">
        <v>22147</v>
      </c>
      <c r="E66" s="246" t="str">
        <f>CONCATENATE("(",SUM('Раздел 1'!AD165:AD165),"/",SUM('Раздел 1'!S165:S165),"&gt;=",100,")"," ИЛИ ","(",SUM('Раздел 1'!S165:S165),"=",0," И ",SUM('Раздел 1'!AD165:AD165),"=",0,")")</f>
        <v>(0/0&gt;=100) ИЛИ (0=0 И 0=0)</v>
      </c>
    </row>
    <row r="67" spans="1:5" s="104" customFormat="1" ht="51" hidden="1">
      <c r="A67" s="420" t="e">
        <f>IF(((SUM('Раздел 1'!AD166:AD166)/SUM('Раздел 1'!S166:S166)&gt;=100))+((SUM('Раздел 1'!S166:S166)=0)*(SUM('Раздел 1'!AD166:AD166)=0)),"","Неверно!")</f>
        <v>#DIV/0!</v>
      </c>
      <c r="B67" s="420" t="s">
        <v>22542</v>
      </c>
      <c r="C67" s="246" t="s">
        <v>22211</v>
      </c>
      <c r="D67" s="246" t="s">
        <v>22147</v>
      </c>
      <c r="E67" s="246" t="str">
        <f>CONCATENATE("(",SUM('Раздел 1'!AD166:AD166),"/",SUM('Раздел 1'!S166:S166),"&gt;=",100,")"," ИЛИ ","(",SUM('Раздел 1'!S166:S166),"=",0," И ",SUM('Раздел 1'!AD166:AD166),"=",0,")")</f>
        <v>(0/0&gt;=100) ИЛИ (0=0 И 0=0)</v>
      </c>
    </row>
    <row r="68" spans="1:5" s="104" customFormat="1" ht="51" hidden="1">
      <c r="A68" s="420" t="e">
        <f>IF(((SUM('Раздел 1'!AD167:AD167)/SUM('Раздел 1'!S167:S167)&gt;=100))+((SUM('Раздел 1'!S167:S167)=0)*(SUM('Раздел 1'!AD167:AD167)=0)),"","Неверно!")</f>
        <v>#DIV/0!</v>
      </c>
      <c r="B68" s="420" t="s">
        <v>22542</v>
      </c>
      <c r="C68" s="246" t="s">
        <v>22212</v>
      </c>
      <c r="D68" s="246" t="s">
        <v>22147</v>
      </c>
      <c r="E68" s="246" t="str">
        <f>CONCATENATE("(",SUM('Раздел 1'!AD167:AD167),"/",SUM('Раздел 1'!S167:S167),"&gt;=",100,")"," ИЛИ ","(",SUM('Раздел 1'!S167:S167),"=",0," И ",SUM('Раздел 1'!AD167:AD167),"=",0,")")</f>
        <v>(0/0&gt;=100) ИЛИ (0=0 И 0=0)</v>
      </c>
    </row>
    <row r="69" spans="1:5" s="104" customFormat="1" ht="51" hidden="1">
      <c r="A69" s="420" t="e">
        <f>IF(((SUM('Раздел 1'!AD168:AD168)/SUM('Раздел 1'!S168:S168)&gt;=100))+((SUM('Раздел 1'!S168:S168)=0)*(SUM('Раздел 1'!AD168:AD168)=0)),"","Неверно!")</f>
        <v>#DIV/0!</v>
      </c>
      <c r="B69" s="420" t="s">
        <v>22542</v>
      </c>
      <c r="C69" s="246" t="s">
        <v>22213</v>
      </c>
      <c r="D69" s="246" t="s">
        <v>22147</v>
      </c>
      <c r="E69" s="246" t="str">
        <f>CONCATENATE("(",SUM('Раздел 1'!AD168:AD168),"/",SUM('Раздел 1'!S168:S168),"&gt;=",100,")"," ИЛИ ","(",SUM('Раздел 1'!S168:S168),"=",0," И ",SUM('Раздел 1'!AD168:AD168),"=",0,")")</f>
        <v>(0/0&gt;=100) ИЛИ (0=0 И 0=0)</v>
      </c>
    </row>
    <row r="70" spans="1:5" s="104" customFormat="1" ht="51" hidden="1">
      <c r="A70" s="420" t="e">
        <f>IF(((SUM('Раздел 1'!AD25:AD25)/SUM('Раздел 1'!S25:S25)&gt;=100))+((SUM('Раздел 1'!S25:S25)=0)*(SUM('Раздел 1'!AD25:AD25)=0)),"","Неверно!")</f>
        <v>#DIV/0!</v>
      </c>
      <c r="B70" s="420" t="s">
        <v>22542</v>
      </c>
      <c r="C70" s="246" t="s">
        <v>22214</v>
      </c>
      <c r="D70" s="246" t="s">
        <v>22147</v>
      </c>
      <c r="E70" s="246" t="str">
        <f>CONCATENATE("(",SUM('Раздел 1'!AD25:AD25),"/",SUM('Раздел 1'!S25:S25),"&gt;=",100,")"," ИЛИ ","(",SUM('Раздел 1'!S25:S25),"=",0," И ",SUM('Раздел 1'!AD25:AD25),"=",0,")")</f>
        <v>(0/0&gt;=100) ИЛИ (0=0 И 0=0)</v>
      </c>
    </row>
    <row r="71" spans="1:5" s="104" customFormat="1" ht="51" hidden="1">
      <c r="A71" s="420" t="e">
        <f>IF(((SUM('Раздел 1'!AD169:AD169)/SUM('Раздел 1'!S169:S169)&gt;=100))+((SUM('Раздел 1'!S169:S169)=0)*(SUM('Раздел 1'!AD169:AD169)=0)),"","Неверно!")</f>
        <v>#DIV/0!</v>
      </c>
      <c r="B71" s="420" t="s">
        <v>22542</v>
      </c>
      <c r="C71" s="246" t="s">
        <v>22215</v>
      </c>
      <c r="D71" s="246" t="s">
        <v>22147</v>
      </c>
      <c r="E71" s="246" t="str">
        <f>CONCATENATE("(",SUM('Раздел 1'!AD169:AD169),"/",SUM('Раздел 1'!S169:S169),"&gt;=",100,")"," ИЛИ ","(",SUM('Раздел 1'!S169:S169),"=",0," И ",SUM('Раздел 1'!AD169:AD169),"=",0,")")</f>
        <v>(0/0&gt;=100) ИЛИ (0=0 И 0=0)</v>
      </c>
    </row>
    <row r="72" spans="1:5" s="104" customFormat="1" ht="51" hidden="1">
      <c r="A72" s="420" t="e">
        <f>IF(((SUM('Раздел 1'!AD170:AD170)/SUM('Раздел 1'!S170:S170)&gt;=100))+((SUM('Раздел 1'!S170:S170)=0)*(SUM('Раздел 1'!AD170:AD170)=0)),"","Неверно!")</f>
        <v>#DIV/0!</v>
      </c>
      <c r="B72" s="420" t="s">
        <v>22542</v>
      </c>
      <c r="C72" s="246" t="s">
        <v>22216</v>
      </c>
      <c r="D72" s="246" t="s">
        <v>22147</v>
      </c>
      <c r="E72" s="246" t="str">
        <f>CONCATENATE("(",SUM('Раздел 1'!AD170:AD170),"/",SUM('Раздел 1'!S170:S170),"&gt;=",100,")"," ИЛИ ","(",SUM('Раздел 1'!S170:S170),"=",0," И ",SUM('Раздел 1'!AD170:AD170),"=",0,")")</f>
        <v>(0/0&gt;=100) ИЛИ (0=0 И 0=0)</v>
      </c>
    </row>
    <row r="73" spans="1:5" s="104" customFormat="1" ht="51" hidden="1">
      <c r="A73" s="420" t="e">
        <f>IF(((SUM('Раздел 1'!AD171:AD171)/SUM('Раздел 1'!S171:S171)&gt;=100))+((SUM('Раздел 1'!S171:S171)=0)*(SUM('Раздел 1'!AD171:AD171)=0)),"","Неверно!")</f>
        <v>#DIV/0!</v>
      </c>
      <c r="B73" s="420" t="s">
        <v>22542</v>
      </c>
      <c r="C73" s="246" t="s">
        <v>22217</v>
      </c>
      <c r="D73" s="246" t="s">
        <v>22147</v>
      </c>
      <c r="E73" s="246" t="str">
        <f>CONCATENATE("(",SUM('Раздел 1'!AD171:AD171),"/",SUM('Раздел 1'!S171:S171),"&gt;=",100,")"," ИЛИ ","(",SUM('Раздел 1'!S171:S171),"=",0," И ",SUM('Раздел 1'!AD171:AD171),"=",0,")")</f>
        <v>(0/0&gt;=100) ИЛИ (0=0 И 0=0)</v>
      </c>
    </row>
    <row r="74" spans="1:5" s="104" customFormat="1" ht="51" hidden="1">
      <c r="A74" s="420" t="e">
        <f>IF(((SUM('Раздел 1'!AD172:AD172)/SUM('Раздел 1'!S172:S172)&gt;=100))+((SUM('Раздел 1'!S172:S172)=0)*(SUM('Раздел 1'!AD172:AD172)=0)),"","Неверно!")</f>
        <v>#DIV/0!</v>
      </c>
      <c r="B74" s="420" t="s">
        <v>22542</v>
      </c>
      <c r="C74" s="246" t="s">
        <v>22218</v>
      </c>
      <c r="D74" s="246" t="s">
        <v>22147</v>
      </c>
      <c r="E74" s="246" t="str">
        <f>CONCATENATE("(",SUM('Раздел 1'!AD172:AD172),"/",SUM('Раздел 1'!S172:S172),"&gt;=",100,")"," ИЛИ ","(",SUM('Раздел 1'!S172:S172),"=",0," И ",SUM('Раздел 1'!AD172:AD172),"=",0,")")</f>
        <v>(0/0&gt;=100) ИЛИ (0=0 И 0=0)</v>
      </c>
    </row>
    <row r="75" spans="1:5" s="104" customFormat="1" ht="51" hidden="1">
      <c r="A75" s="420" t="e">
        <f>IF(((SUM('Раздел 1'!AD173:AD173)/SUM('Раздел 1'!S173:S173)&gt;=100))+((SUM('Раздел 1'!S173:S173)=0)*(SUM('Раздел 1'!AD173:AD173)=0)),"","Неверно!")</f>
        <v>#DIV/0!</v>
      </c>
      <c r="B75" s="420" t="s">
        <v>22542</v>
      </c>
      <c r="C75" s="246" t="s">
        <v>22219</v>
      </c>
      <c r="D75" s="246" t="s">
        <v>22147</v>
      </c>
      <c r="E75" s="246" t="str">
        <f>CONCATENATE("(",SUM('Раздел 1'!AD173:AD173),"/",SUM('Раздел 1'!S173:S173),"&gt;=",100,")"," ИЛИ ","(",SUM('Раздел 1'!S173:S173),"=",0," И ",SUM('Раздел 1'!AD173:AD173),"=",0,")")</f>
        <v>(0/0&gt;=100) ИЛИ (0=0 И 0=0)</v>
      </c>
    </row>
    <row r="76" spans="1:5" s="104" customFormat="1" ht="51" hidden="1">
      <c r="A76" s="420" t="e">
        <f>IF(((SUM('Раздел 1'!AD174:AD174)/SUM('Раздел 1'!S174:S174)&gt;=100))+((SUM('Раздел 1'!S174:S174)=0)*(SUM('Раздел 1'!AD174:AD174)=0)),"","Неверно!")</f>
        <v>#DIV/0!</v>
      </c>
      <c r="B76" s="420" t="s">
        <v>22542</v>
      </c>
      <c r="C76" s="246" t="s">
        <v>22220</v>
      </c>
      <c r="D76" s="246" t="s">
        <v>22147</v>
      </c>
      <c r="E76" s="246" t="str">
        <f>CONCATENATE("(",SUM('Раздел 1'!AD174:AD174),"/",SUM('Раздел 1'!S174:S174),"&gt;=",100,")"," ИЛИ ","(",SUM('Раздел 1'!S174:S174),"=",0," И ",SUM('Раздел 1'!AD174:AD174),"=",0,")")</f>
        <v>(0/0&gt;=100) ИЛИ (0=0 И 0=0)</v>
      </c>
    </row>
    <row r="77" spans="1:5" s="104" customFormat="1" ht="51" hidden="1">
      <c r="A77" s="420" t="e">
        <f>IF(((SUM('Раздел 1'!AD175:AD175)/SUM('Раздел 1'!S175:S175)&gt;=100))+((SUM('Раздел 1'!S175:S175)=0)*(SUM('Раздел 1'!AD175:AD175)=0)),"","Неверно!")</f>
        <v>#DIV/0!</v>
      </c>
      <c r="B77" s="420" t="s">
        <v>22542</v>
      </c>
      <c r="C77" s="246" t="s">
        <v>22221</v>
      </c>
      <c r="D77" s="246" t="s">
        <v>22147</v>
      </c>
      <c r="E77" s="246" t="str">
        <f>CONCATENATE("(",SUM('Раздел 1'!AD175:AD175),"/",SUM('Раздел 1'!S175:S175),"&gt;=",100,")"," ИЛИ ","(",SUM('Раздел 1'!S175:S175),"=",0," И ",SUM('Раздел 1'!AD175:AD175),"=",0,")")</f>
        <v>(0/0&gt;=100) ИЛИ (0=0 И 0=0)</v>
      </c>
    </row>
    <row r="78" spans="1:5" s="104" customFormat="1" ht="51" hidden="1">
      <c r="A78" s="420" t="e">
        <f>IF(((SUM('Раздел 1'!AD176:AD176)/SUM('Раздел 1'!S176:S176)&gt;=100))+((SUM('Раздел 1'!S176:S176)=0)*(SUM('Раздел 1'!AD176:AD176)=0)),"","Неверно!")</f>
        <v>#DIV/0!</v>
      </c>
      <c r="B78" s="420" t="s">
        <v>22542</v>
      </c>
      <c r="C78" s="246" t="s">
        <v>22222</v>
      </c>
      <c r="D78" s="246" t="s">
        <v>22147</v>
      </c>
      <c r="E78" s="246" t="str">
        <f>CONCATENATE("(",SUM('Раздел 1'!AD176:AD176),"/",SUM('Раздел 1'!S176:S176),"&gt;=",100,")"," ИЛИ ","(",SUM('Раздел 1'!S176:S176),"=",0," И ",SUM('Раздел 1'!AD176:AD176),"=",0,")")</f>
        <v>(0/0&gt;=100) ИЛИ (0=0 И 0=0)</v>
      </c>
    </row>
    <row r="79" spans="1:5" s="104" customFormat="1" ht="51" hidden="1">
      <c r="A79" s="420" t="e">
        <f>IF(((SUM('Раздел 1'!AD177:AD177)/SUM('Раздел 1'!S177:S177)&gt;=100))+((SUM('Раздел 1'!S177:S177)=0)*(SUM('Раздел 1'!AD177:AD177)=0)),"","Неверно!")</f>
        <v>#DIV/0!</v>
      </c>
      <c r="B79" s="420" t="s">
        <v>22542</v>
      </c>
      <c r="C79" s="246" t="s">
        <v>22223</v>
      </c>
      <c r="D79" s="246" t="s">
        <v>22147</v>
      </c>
      <c r="E79" s="246" t="str">
        <f>CONCATENATE("(",SUM('Раздел 1'!AD177:AD177),"/",SUM('Раздел 1'!S177:S177),"&gt;=",100,")"," ИЛИ ","(",SUM('Раздел 1'!S177:S177),"=",0," И ",SUM('Раздел 1'!AD177:AD177),"=",0,")")</f>
        <v>(0/0&gt;=100) ИЛИ (0=0 И 0=0)</v>
      </c>
    </row>
    <row r="80" spans="1:5" s="104" customFormat="1" ht="51" hidden="1">
      <c r="A80" s="420" t="e">
        <f>IF(((SUM('Раздел 1'!AD178:AD178)/SUM('Раздел 1'!S178:S178)&gt;=100))+((SUM('Раздел 1'!S178:S178)=0)*(SUM('Раздел 1'!AD178:AD178)=0)),"","Неверно!")</f>
        <v>#DIV/0!</v>
      </c>
      <c r="B80" s="420" t="s">
        <v>22542</v>
      </c>
      <c r="C80" s="246" t="s">
        <v>22224</v>
      </c>
      <c r="D80" s="246" t="s">
        <v>22147</v>
      </c>
      <c r="E80" s="246" t="str">
        <f>CONCATENATE("(",SUM('Раздел 1'!AD178:AD178),"/",SUM('Раздел 1'!S178:S178),"&gt;=",100,")"," ИЛИ ","(",SUM('Раздел 1'!S178:S178),"=",0," И ",SUM('Раздел 1'!AD178:AD178),"=",0,")")</f>
        <v>(0/0&gt;=100) ИЛИ (0=0 И 0=0)</v>
      </c>
    </row>
    <row r="81" spans="1:5" s="104" customFormat="1" ht="51" hidden="1">
      <c r="A81" s="420" t="e">
        <f>IF(((SUM('Раздел 1'!AD26:AD26)/SUM('Раздел 1'!S26:S26)&gt;=100))+((SUM('Раздел 1'!S26:S26)=0)*(SUM('Раздел 1'!AD26:AD26)=0)),"","Неверно!")</f>
        <v>#DIV/0!</v>
      </c>
      <c r="B81" s="420" t="s">
        <v>22542</v>
      </c>
      <c r="C81" s="246" t="s">
        <v>22225</v>
      </c>
      <c r="D81" s="246" t="s">
        <v>22147</v>
      </c>
      <c r="E81" s="246" t="str">
        <f>CONCATENATE("(",SUM('Раздел 1'!AD26:AD26),"/",SUM('Раздел 1'!S26:S26),"&gt;=",100,")"," ИЛИ ","(",SUM('Раздел 1'!S26:S26),"=",0," И ",SUM('Раздел 1'!AD26:AD26),"=",0,")")</f>
        <v>(0/0&gt;=100) ИЛИ (0=0 И 0=0)</v>
      </c>
    </row>
    <row r="82" spans="1:5" s="104" customFormat="1" ht="51" hidden="1">
      <c r="A82" s="420" t="e">
        <f>IF(((SUM('Раздел 1'!AD179:AD179)/SUM('Раздел 1'!S179:S179)&gt;=100))+((SUM('Раздел 1'!S179:S179)=0)*(SUM('Раздел 1'!AD179:AD179)=0)),"","Неверно!")</f>
        <v>#DIV/0!</v>
      </c>
      <c r="B82" s="420" t="s">
        <v>22542</v>
      </c>
      <c r="C82" s="246" t="s">
        <v>22226</v>
      </c>
      <c r="D82" s="246" t="s">
        <v>22147</v>
      </c>
      <c r="E82" s="246" t="str">
        <f>CONCATENATE("(",SUM('Раздел 1'!AD179:AD179),"/",SUM('Раздел 1'!S179:S179),"&gt;=",100,")"," ИЛИ ","(",SUM('Раздел 1'!S179:S179),"=",0," И ",SUM('Раздел 1'!AD179:AD179),"=",0,")")</f>
        <v>(0/0&gt;=100) ИЛИ (0=0 И 0=0)</v>
      </c>
    </row>
    <row r="83" spans="1:5" s="104" customFormat="1" ht="51" hidden="1">
      <c r="A83" s="420" t="e">
        <f>IF(((SUM('Раздел 1'!AD180:AD180)/SUM('Раздел 1'!S180:S180)&gt;=100))+((SUM('Раздел 1'!S180:S180)=0)*(SUM('Раздел 1'!AD180:AD180)=0)),"","Неверно!")</f>
        <v>#DIV/0!</v>
      </c>
      <c r="B83" s="420" t="s">
        <v>22542</v>
      </c>
      <c r="C83" s="246" t="s">
        <v>22227</v>
      </c>
      <c r="D83" s="246" t="s">
        <v>22147</v>
      </c>
      <c r="E83" s="246" t="str">
        <f>CONCATENATE("(",SUM('Раздел 1'!AD180:AD180),"/",SUM('Раздел 1'!S180:S180),"&gt;=",100,")"," ИЛИ ","(",SUM('Раздел 1'!S180:S180),"=",0," И ",SUM('Раздел 1'!AD180:AD180),"=",0,")")</f>
        <v>(0/0&gt;=100) ИЛИ (0=0 И 0=0)</v>
      </c>
    </row>
    <row r="84" spans="1:5" s="104" customFormat="1" ht="51" hidden="1">
      <c r="A84" s="420" t="e">
        <f>IF(((SUM('Раздел 1'!AD181:AD181)/SUM('Раздел 1'!S181:S181)&gt;=100))+((SUM('Раздел 1'!S181:S181)=0)*(SUM('Раздел 1'!AD181:AD181)=0)),"","Неверно!")</f>
        <v>#DIV/0!</v>
      </c>
      <c r="B84" s="420" t="s">
        <v>22542</v>
      </c>
      <c r="C84" s="246" t="s">
        <v>22228</v>
      </c>
      <c r="D84" s="246" t="s">
        <v>22147</v>
      </c>
      <c r="E84" s="246" t="str">
        <f>CONCATENATE("(",SUM('Раздел 1'!AD181:AD181),"/",SUM('Раздел 1'!S181:S181),"&gt;=",100,")"," ИЛИ ","(",SUM('Раздел 1'!S181:S181),"=",0," И ",SUM('Раздел 1'!AD181:AD181),"=",0,")")</f>
        <v>(0/0&gt;=100) ИЛИ (0=0 И 0=0)</v>
      </c>
    </row>
    <row r="85" spans="1:5" s="104" customFormat="1" ht="51" hidden="1">
      <c r="A85" s="420" t="e">
        <f>IF(((SUM('Раздел 1'!AD182:AD182)/SUM('Раздел 1'!S182:S182)&gt;=100))+((SUM('Раздел 1'!S182:S182)=0)*(SUM('Раздел 1'!AD182:AD182)=0)),"","Неверно!")</f>
        <v>#DIV/0!</v>
      </c>
      <c r="B85" s="420" t="s">
        <v>22542</v>
      </c>
      <c r="C85" s="246" t="s">
        <v>22229</v>
      </c>
      <c r="D85" s="246" t="s">
        <v>22147</v>
      </c>
      <c r="E85" s="246" t="str">
        <f>CONCATENATE("(",SUM('Раздел 1'!AD182:AD182),"/",SUM('Раздел 1'!S182:S182),"&gt;=",100,")"," ИЛИ ","(",SUM('Раздел 1'!S182:S182),"=",0," И ",SUM('Раздел 1'!AD182:AD182),"=",0,")")</f>
        <v>(0/0&gt;=100) ИЛИ (0=0 И 0=0)</v>
      </c>
    </row>
    <row r="86" spans="1:5" s="104" customFormat="1" ht="51" hidden="1">
      <c r="A86" s="420" t="e">
        <f>IF(((SUM('Раздел 1'!AD183:AD183)/SUM('Раздел 1'!S183:S183)&gt;=100))+((SUM('Раздел 1'!S183:S183)=0)*(SUM('Раздел 1'!AD183:AD183)=0)),"","Неверно!")</f>
        <v>#DIV/0!</v>
      </c>
      <c r="B86" s="420" t="s">
        <v>22542</v>
      </c>
      <c r="C86" s="246" t="s">
        <v>22230</v>
      </c>
      <c r="D86" s="246" t="s">
        <v>22147</v>
      </c>
      <c r="E86" s="246" t="str">
        <f>CONCATENATE("(",SUM('Раздел 1'!AD183:AD183),"/",SUM('Раздел 1'!S183:S183),"&gt;=",100,")"," ИЛИ ","(",SUM('Раздел 1'!S183:S183),"=",0," И ",SUM('Раздел 1'!AD183:AD183),"=",0,")")</f>
        <v>(0/0&gt;=100) ИЛИ (0=0 И 0=0)</v>
      </c>
    </row>
    <row r="87" spans="1:5" s="104" customFormat="1" ht="51" hidden="1">
      <c r="A87" s="420" t="e">
        <f>IF(((SUM('Раздел 1'!AD184:AD184)/SUM('Раздел 1'!S184:S184)&gt;=100))+((SUM('Раздел 1'!S184:S184)=0)*(SUM('Раздел 1'!AD184:AD184)=0)),"","Неверно!")</f>
        <v>#DIV/0!</v>
      </c>
      <c r="B87" s="420" t="s">
        <v>22542</v>
      </c>
      <c r="C87" s="246" t="s">
        <v>22231</v>
      </c>
      <c r="D87" s="246" t="s">
        <v>22147</v>
      </c>
      <c r="E87" s="246" t="str">
        <f>CONCATENATE("(",SUM('Раздел 1'!AD184:AD184),"/",SUM('Раздел 1'!S184:S184),"&gt;=",100,")"," ИЛИ ","(",SUM('Раздел 1'!S184:S184),"=",0," И ",SUM('Раздел 1'!AD184:AD184),"=",0,")")</f>
        <v>(0/0&gt;=100) ИЛИ (0=0 И 0=0)</v>
      </c>
    </row>
    <row r="88" spans="1:5" s="104" customFormat="1" ht="51" hidden="1">
      <c r="A88" s="420" t="e">
        <f>IF(((SUM('Раздел 1'!AD185:AD185)/SUM('Раздел 1'!S185:S185)&gt;=100))+((SUM('Раздел 1'!S185:S185)=0)*(SUM('Раздел 1'!AD185:AD185)=0)),"","Неверно!")</f>
        <v>#DIV/0!</v>
      </c>
      <c r="B88" s="420" t="s">
        <v>22542</v>
      </c>
      <c r="C88" s="246" t="s">
        <v>22232</v>
      </c>
      <c r="D88" s="246" t="s">
        <v>22147</v>
      </c>
      <c r="E88" s="246" t="str">
        <f>CONCATENATE("(",SUM('Раздел 1'!AD185:AD185),"/",SUM('Раздел 1'!S185:S185),"&gt;=",100,")"," ИЛИ ","(",SUM('Раздел 1'!S185:S185),"=",0," И ",SUM('Раздел 1'!AD185:AD185),"=",0,")")</f>
        <v>(0/0&gt;=100) ИЛИ (0=0 И 0=0)</v>
      </c>
    </row>
    <row r="89" spans="1:5" s="104" customFormat="1" ht="51" hidden="1">
      <c r="A89" s="420" t="e">
        <f>IF(((SUM('Раздел 1'!AD186:AD186)/SUM('Раздел 1'!S186:S186)&gt;=100))+((SUM('Раздел 1'!S186:S186)=0)*(SUM('Раздел 1'!AD186:AD186)=0)),"","Неверно!")</f>
        <v>#DIV/0!</v>
      </c>
      <c r="B89" s="420" t="s">
        <v>22542</v>
      </c>
      <c r="C89" s="246" t="s">
        <v>22233</v>
      </c>
      <c r="D89" s="246" t="s">
        <v>22147</v>
      </c>
      <c r="E89" s="246" t="str">
        <f>CONCATENATE("(",SUM('Раздел 1'!AD186:AD186),"/",SUM('Раздел 1'!S186:S186),"&gt;=",100,")"," ИЛИ ","(",SUM('Раздел 1'!S186:S186),"=",0," И ",SUM('Раздел 1'!AD186:AD186),"=",0,")")</f>
        <v>(0/0&gt;=100) ИЛИ (0=0 И 0=0)</v>
      </c>
    </row>
    <row r="90" spans="1:5" s="104" customFormat="1" ht="51" hidden="1">
      <c r="A90" s="420" t="e">
        <f>IF(((SUM('Раздел 1'!AD187:AD187)/SUM('Раздел 1'!S187:S187)&gt;=100))+((SUM('Раздел 1'!S187:S187)=0)*(SUM('Раздел 1'!AD187:AD187)=0)),"","Неверно!")</f>
        <v>#DIV/0!</v>
      </c>
      <c r="B90" s="420" t="s">
        <v>22542</v>
      </c>
      <c r="C90" s="246" t="s">
        <v>22234</v>
      </c>
      <c r="D90" s="246" t="s">
        <v>22147</v>
      </c>
      <c r="E90" s="246" t="str">
        <f>CONCATENATE("(",SUM('Раздел 1'!AD187:AD187),"/",SUM('Раздел 1'!S187:S187),"&gt;=",100,")"," ИЛИ ","(",SUM('Раздел 1'!S187:S187),"=",0," И ",SUM('Раздел 1'!AD187:AD187),"=",0,")")</f>
        <v>(0/0&gt;=100) ИЛИ (0=0 И 0=0)</v>
      </c>
    </row>
    <row r="91" spans="1:5" s="104" customFormat="1" ht="51" hidden="1">
      <c r="A91" s="420" t="e">
        <f>IF(((SUM('Раздел 1'!AD188:AD188)/SUM('Раздел 1'!S188:S188)&gt;=100))+((SUM('Раздел 1'!S188:S188)=0)*(SUM('Раздел 1'!AD188:AD188)=0)),"","Неверно!")</f>
        <v>#DIV/0!</v>
      </c>
      <c r="B91" s="420" t="s">
        <v>22542</v>
      </c>
      <c r="C91" s="246" t="s">
        <v>22235</v>
      </c>
      <c r="D91" s="246" t="s">
        <v>22147</v>
      </c>
      <c r="E91" s="246" t="str">
        <f>CONCATENATE("(",SUM('Раздел 1'!AD188:AD188),"/",SUM('Раздел 1'!S188:S188),"&gt;=",100,")"," ИЛИ ","(",SUM('Раздел 1'!S188:S188),"=",0," И ",SUM('Раздел 1'!AD188:AD188),"=",0,")")</f>
        <v>(0/0&gt;=100) ИЛИ (0=0 И 0=0)</v>
      </c>
    </row>
    <row r="92" spans="1:5" s="104" customFormat="1" ht="51" hidden="1">
      <c r="A92" s="420" t="e">
        <f>IF(((SUM('Раздел 1'!AD27:AD27)/SUM('Раздел 1'!S27:S27)&gt;=100))+((SUM('Раздел 1'!S27:S27)=0)*(SUM('Раздел 1'!AD27:AD27)=0)),"","Неверно!")</f>
        <v>#DIV/0!</v>
      </c>
      <c r="B92" s="420" t="s">
        <v>22542</v>
      </c>
      <c r="C92" s="246" t="s">
        <v>22236</v>
      </c>
      <c r="D92" s="246" t="s">
        <v>22147</v>
      </c>
      <c r="E92" s="246" t="str">
        <f>CONCATENATE("(",SUM('Раздел 1'!AD27:AD27),"/",SUM('Раздел 1'!S27:S27),"&gt;=",100,")"," ИЛИ ","(",SUM('Раздел 1'!S27:S27),"=",0," И ",SUM('Раздел 1'!AD27:AD27),"=",0,")")</f>
        <v>(0/0&gt;=100) ИЛИ (0=0 И 0=0)</v>
      </c>
    </row>
    <row r="93" spans="1:5" s="104" customFormat="1" ht="51" hidden="1">
      <c r="A93" s="420" t="e">
        <f>IF(((SUM('Раздел 1'!AD189:AD189)/SUM('Раздел 1'!S189:S189)&gt;=100))+((SUM('Раздел 1'!S189:S189)=0)*(SUM('Раздел 1'!AD189:AD189)=0)),"","Неверно!")</f>
        <v>#DIV/0!</v>
      </c>
      <c r="B93" s="420" t="s">
        <v>22542</v>
      </c>
      <c r="C93" s="246" t="s">
        <v>22237</v>
      </c>
      <c r="D93" s="246" t="s">
        <v>22147</v>
      </c>
      <c r="E93" s="246" t="str">
        <f>CONCATENATE("(",SUM('Раздел 1'!AD189:AD189),"/",SUM('Раздел 1'!S189:S189),"&gt;=",100,")"," ИЛИ ","(",SUM('Раздел 1'!S189:S189),"=",0," И ",SUM('Раздел 1'!AD189:AD189),"=",0,")")</f>
        <v>(0/0&gt;=100) ИЛИ (0=0 И 0=0)</v>
      </c>
    </row>
    <row r="94" spans="1:5" s="104" customFormat="1" ht="51" hidden="1">
      <c r="A94" s="420" t="str">
        <f>IF(((SUM('Раздел 1'!AD190:AD190)/SUM('Раздел 1'!S190:S190)&gt;=100))+((SUM('Раздел 1'!S190:S190)=0)*(SUM('Раздел 1'!AD190:AD190)=0)),"","Неверно!")</f>
        <v/>
      </c>
      <c r="B94" s="420" t="s">
        <v>22542</v>
      </c>
      <c r="C94" s="246" t="s">
        <v>22238</v>
      </c>
      <c r="D94" s="246" t="s">
        <v>22147</v>
      </c>
      <c r="E94" s="246" t="str">
        <f>CONCATENATE("(",SUM('Раздел 1'!AD190:AD190),"/",SUM('Раздел 1'!S190:S190),"&gt;=",100,")"," ИЛИ ","(",SUM('Раздел 1'!S190:S190),"=",0," И ",SUM('Раздел 1'!AD190:AD190),"=",0,")")</f>
        <v>(5500/3&gt;=100) ИЛИ (3=0 И 5500=0)</v>
      </c>
    </row>
    <row r="95" spans="1:5" s="104" customFormat="1" ht="51" hidden="1">
      <c r="A95" s="420" t="e">
        <f>IF(((SUM('Раздел 1'!AD191:AD191)/SUM('Раздел 1'!S191:S191)&gt;=100))+((SUM('Раздел 1'!S191:S191)=0)*(SUM('Раздел 1'!AD191:AD191)=0)),"","Неверно!")</f>
        <v>#DIV/0!</v>
      </c>
      <c r="B95" s="420" t="s">
        <v>22542</v>
      </c>
      <c r="C95" s="246" t="s">
        <v>22239</v>
      </c>
      <c r="D95" s="246" t="s">
        <v>22147</v>
      </c>
      <c r="E95" s="246" t="str">
        <f>CONCATENATE("(",SUM('Раздел 1'!AD191:AD191),"/",SUM('Раздел 1'!S191:S191),"&gt;=",100,")"," ИЛИ ","(",SUM('Раздел 1'!S191:S191),"=",0," И ",SUM('Раздел 1'!AD191:AD191),"=",0,")")</f>
        <v>(0/0&gt;=100) ИЛИ (0=0 И 0=0)</v>
      </c>
    </row>
    <row r="96" spans="1:5" s="104" customFormat="1" ht="51" hidden="1">
      <c r="A96" s="420" t="e">
        <f>IF(((SUM('Раздел 1'!AD192:AD192)/SUM('Раздел 1'!S192:S192)&gt;=100))+((SUM('Раздел 1'!S192:S192)=0)*(SUM('Раздел 1'!AD192:AD192)=0)),"","Неверно!")</f>
        <v>#DIV/0!</v>
      </c>
      <c r="B96" s="420" t="s">
        <v>22542</v>
      </c>
      <c r="C96" s="246" t="s">
        <v>22240</v>
      </c>
      <c r="D96" s="246" t="s">
        <v>22147</v>
      </c>
      <c r="E96" s="246" t="str">
        <f>CONCATENATE("(",SUM('Раздел 1'!AD192:AD192),"/",SUM('Раздел 1'!S192:S192),"&gt;=",100,")"," ИЛИ ","(",SUM('Раздел 1'!S192:S192),"=",0," И ",SUM('Раздел 1'!AD192:AD192),"=",0,")")</f>
        <v>(0/0&gt;=100) ИЛИ (0=0 И 0=0)</v>
      </c>
    </row>
    <row r="97" spans="1:5" s="104" customFormat="1" ht="51" hidden="1">
      <c r="A97" s="420" t="e">
        <f>IF(((SUM('Раздел 1'!AD193:AD193)/SUM('Раздел 1'!S193:S193)&gt;=100))+((SUM('Раздел 1'!S193:S193)=0)*(SUM('Раздел 1'!AD193:AD193)=0)),"","Неверно!")</f>
        <v>#DIV/0!</v>
      </c>
      <c r="B97" s="420" t="s">
        <v>22542</v>
      </c>
      <c r="C97" s="246" t="s">
        <v>22241</v>
      </c>
      <c r="D97" s="246" t="s">
        <v>22147</v>
      </c>
      <c r="E97" s="246" t="str">
        <f>CONCATENATE("(",SUM('Раздел 1'!AD193:AD193),"/",SUM('Раздел 1'!S193:S193),"&gt;=",100,")"," ИЛИ ","(",SUM('Раздел 1'!S193:S193),"=",0," И ",SUM('Раздел 1'!AD193:AD193),"=",0,")")</f>
        <v>(0/0&gt;=100) ИЛИ (0=0 И 0=0)</v>
      </c>
    </row>
    <row r="98" spans="1:5" s="104" customFormat="1" ht="51" hidden="1">
      <c r="A98" s="420" t="e">
        <f>IF(((SUM('Раздел 1'!AD194:AD194)/SUM('Раздел 1'!S194:S194)&gt;=100))+((SUM('Раздел 1'!S194:S194)=0)*(SUM('Раздел 1'!AD194:AD194)=0)),"","Неверно!")</f>
        <v>#DIV/0!</v>
      </c>
      <c r="B98" s="420" t="s">
        <v>22542</v>
      </c>
      <c r="C98" s="246" t="s">
        <v>22242</v>
      </c>
      <c r="D98" s="246" t="s">
        <v>22147</v>
      </c>
      <c r="E98" s="246" t="str">
        <f>CONCATENATE("(",SUM('Раздел 1'!AD194:AD194),"/",SUM('Раздел 1'!S194:S194),"&gt;=",100,")"," ИЛИ ","(",SUM('Раздел 1'!S194:S194),"=",0," И ",SUM('Раздел 1'!AD194:AD194),"=",0,")")</f>
        <v>(0/0&gt;=100) ИЛИ (0=0 И 0=0)</v>
      </c>
    </row>
    <row r="99" spans="1:5" s="104" customFormat="1" ht="51" hidden="1">
      <c r="A99" s="420" t="e">
        <f>IF(((SUM('Раздел 1'!AD195:AD195)/SUM('Раздел 1'!S195:S195)&gt;=100))+((SUM('Раздел 1'!S195:S195)=0)*(SUM('Раздел 1'!AD195:AD195)=0)),"","Неверно!")</f>
        <v>#DIV/0!</v>
      </c>
      <c r="B99" s="420" t="s">
        <v>22542</v>
      </c>
      <c r="C99" s="246" t="s">
        <v>22243</v>
      </c>
      <c r="D99" s="246" t="s">
        <v>22147</v>
      </c>
      <c r="E99" s="246" t="str">
        <f>CONCATENATE("(",SUM('Раздел 1'!AD195:AD195),"/",SUM('Раздел 1'!S195:S195),"&gt;=",100,")"," ИЛИ ","(",SUM('Раздел 1'!S195:S195),"=",0," И ",SUM('Раздел 1'!AD195:AD195),"=",0,")")</f>
        <v>(0/0&gt;=100) ИЛИ (0=0 И 0=0)</v>
      </c>
    </row>
    <row r="100" spans="1:5" s="104" customFormat="1" ht="51" hidden="1">
      <c r="A100" s="420" t="e">
        <f>IF(((SUM('Раздел 1'!AD196:AD196)/SUM('Раздел 1'!S196:S196)&gt;=100))+((SUM('Раздел 1'!S196:S196)=0)*(SUM('Раздел 1'!AD196:AD196)=0)),"","Неверно!")</f>
        <v>#DIV/0!</v>
      </c>
      <c r="B100" s="420" t="s">
        <v>22542</v>
      </c>
      <c r="C100" s="246" t="s">
        <v>22244</v>
      </c>
      <c r="D100" s="246" t="s">
        <v>22147</v>
      </c>
      <c r="E100" s="246" t="str">
        <f>CONCATENATE("(",SUM('Раздел 1'!AD196:AD196),"/",SUM('Раздел 1'!S196:S196),"&gt;=",100,")"," ИЛИ ","(",SUM('Раздел 1'!S196:S196),"=",0," И ",SUM('Раздел 1'!AD196:AD196),"=",0,")")</f>
        <v>(0/0&gt;=100) ИЛИ (0=0 И 0=0)</v>
      </c>
    </row>
    <row r="101" spans="1:5" s="104" customFormat="1" ht="51" hidden="1">
      <c r="A101" s="420" t="e">
        <f>IF(((SUM('Раздел 1'!AD197:AD197)/SUM('Раздел 1'!S197:S197)&gt;=100))+((SUM('Раздел 1'!S197:S197)=0)*(SUM('Раздел 1'!AD197:AD197)=0)),"","Неверно!")</f>
        <v>#DIV/0!</v>
      </c>
      <c r="B101" s="420" t="s">
        <v>22542</v>
      </c>
      <c r="C101" s="246" t="s">
        <v>22245</v>
      </c>
      <c r="D101" s="246" t="s">
        <v>22147</v>
      </c>
      <c r="E101" s="246" t="str">
        <f>CONCATENATE("(",SUM('Раздел 1'!AD197:AD197),"/",SUM('Раздел 1'!S197:S197),"&gt;=",100,")"," ИЛИ ","(",SUM('Раздел 1'!S197:S197),"=",0," И ",SUM('Раздел 1'!AD197:AD197),"=",0,")")</f>
        <v>(0/0&gt;=100) ИЛИ (0=0 И 0=0)</v>
      </c>
    </row>
    <row r="102" spans="1:5" s="104" customFormat="1" ht="51" hidden="1">
      <c r="A102" s="420" t="e">
        <f>IF(((SUM('Раздел 1'!AD198:AD198)/SUM('Раздел 1'!S198:S198)&gt;=100))+((SUM('Раздел 1'!S198:S198)=0)*(SUM('Раздел 1'!AD198:AD198)=0)),"","Неверно!")</f>
        <v>#DIV/0!</v>
      </c>
      <c r="B102" s="420" t="s">
        <v>22542</v>
      </c>
      <c r="C102" s="246" t="s">
        <v>22246</v>
      </c>
      <c r="D102" s="246" t="s">
        <v>22147</v>
      </c>
      <c r="E102" s="246" t="str">
        <f>CONCATENATE("(",SUM('Раздел 1'!AD198:AD198),"/",SUM('Раздел 1'!S198:S198),"&gt;=",100,")"," ИЛИ ","(",SUM('Раздел 1'!S198:S198),"=",0," И ",SUM('Раздел 1'!AD198:AD198),"=",0,")")</f>
        <v>(0/0&gt;=100) ИЛИ (0=0 И 0=0)</v>
      </c>
    </row>
    <row r="103" spans="1:5" s="104" customFormat="1" ht="51" hidden="1">
      <c r="A103" s="420" t="e">
        <f>IF(((SUM('Раздел 1'!AD28:AD28)/SUM('Раздел 1'!S28:S28)&gt;=100))+((SUM('Раздел 1'!S28:S28)=0)*(SUM('Раздел 1'!AD28:AD28)=0)),"","Неверно!")</f>
        <v>#DIV/0!</v>
      </c>
      <c r="B103" s="420" t="s">
        <v>22542</v>
      </c>
      <c r="C103" s="246" t="s">
        <v>22247</v>
      </c>
      <c r="D103" s="246" t="s">
        <v>22147</v>
      </c>
      <c r="E103" s="246" t="str">
        <f>CONCATENATE("(",SUM('Раздел 1'!AD28:AD28),"/",SUM('Раздел 1'!S28:S28),"&gt;=",100,")"," ИЛИ ","(",SUM('Раздел 1'!S28:S28),"=",0," И ",SUM('Раздел 1'!AD28:AD28),"=",0,")")</f>
        <v>(0/0&gt;=100) ИЛИ (0=0 И 0=0)</v>
      </c>
    </row>
    <row r="104" spans="1:5" s="104" customFormat="1" ht="51" hidden="1">
      <c r="A104" s="420" t="e">
        <f>IF(((SUM('Раздел 1'!AD199:AD199)/SUM('Раздел 1'!S199:S199)&gt;=100))+((SUM('Раздел 1'!S199:S199)=0)*(SUM('Раздел 1'!AD199:AD199)=0)),"","Неверно!")</f>
        <v>#DIV/0!</v>
      </c>
      <c r="B104" s="420" t="s">
        <v>22542</v>
      </c>
      <c r="C104" s="246" t="s">
        <v>22248</v>
      </c>
      <c r="D104" s="246" t="s">
        <v>22147</v>
      </c>
      <c r="E104" s="246" t="str">
        <f>CONCATENATE("(",SUM('Раздел 1'!AD199:AD199),"/",SUM('Раздел 1'!S199:S199),"&gt;=",100,")"," ИЛИ ","(",SUM('Раздел 1'!S199:S199),"=",0," И ",SUM('Раздел 1'!AD199:AD199),"=",0,")")</f>
        <v>(0/0&gt;=100) ИЛИ (0=0 И 0=0)</v>
      </c>
    </row>
    <row r="105" spans="1:5" s="104" customFormat="1" ht="51" hidden="1">
      <c r="A105" s="420" t="e">
        <f>IF(((SUM('Раздел 1'!AD200:AD200)/SUM('Раздел 1'!S200:S200)&gt;=100))+((SUM('Раздел 1'!S200:S200)=0)*(SUM('Раздел 1'!AD200:AD200)=0)),"","Неверно!")</f>
        <v>#DIV/0!</v>
      </c>
      <c r="B105" s="420" t="s">
        <v>22542</v>
      </c>
      <c r="C105" s="246" t="s">
        <v>22249</v>
      </c>
      <c r="D105" s="246" t="s">
        <v>22147</v>
      </c>
      <c r="E105" s="246" t="str">
        <f>CONCATENATE("(",SUM('Раздел 1'!AD200:AD200),"/",SUM('Раздел 1'!S200:S200),"&gt;=",100,")"," ИЛИ ","(",SUM('Раздел 1'!S200:S200),"=",0," И ",SUM('Раздел 1'!AD200:AD200),"=",0,")")</f>
        <v>(0/0&gt;=100) ИЛИ (0=0 И 0=0)</v>
      </c>
    </row>
    <row r="106" spans="1:5" s="104" customFormat="1" ht="51" hidden="1">
      <c r="A106" s="420" t="e">
        <f>IF(((SUM('Раздел 1'!AD201:AD201)/SUM('Раздел 1'!S201:S201)&gt;=100))+((SUM('Раздел 1'!S201:S201)=0)*(SUM('Раздел 1'!AD201:AD201)=0)),"","Неверно!")</f>
        <v>#DIV/0!</v>
      </c>
      <c r="B106" s="420" t="s">
        <v>22542</v>
      </c>
      <c r="C106" s="246" t="s">
        <v>22250</v>
      </c>
      <c r="D106" s="246" t="s">
        <v>22147</v>
      </c>
      <c r="E106" s="246" t="str">
        <f>CONCATENATE("(",SUM('Раздел 1'!AD201:AD201),"/",SUM('Раздел 1'!S201:S201),"&gt;=",100,")"," ИЛИ ","(",SUM('Раздел 1'!S201:S201),"=",0," И ",SUM('Раздел 1'!AD201:AD201),"=",0,")")</f>
        <v>(0/0&gt;=100) ИЛИ (0=0 И 0=0)</v>
      </c>
    </row>
    <row r="107" spans="1:5" s="104" customFormat="1" ht="51" hidden="1">
      <c r="A107" s="420" t="e">
        <f>IF(((SUM('Раздел 1'!AD202:AD202)/SUM('Раздел 1'!S202:S202)&gt;=100))+((SUM('Раздел 1'!S202:S202)=0)*(SUM('Раздел 1'!AD202:AD202)=0)),"","Неверно!")</f>
        <v>#DIV/0!</v>
      </c>
      <c r="B107" s="420" t="s">
        <v>22542</v>
      </c>
      <c r="C107" s="246" t="s">
        <v>22251</v>
      </c>
      <c r="D107" s="246" t="s">
        <v>22147</v>
      </c>
      <c r="E107" s="246" t="str">
        <f>CONCATENATE("(",SUM('Раздел 1'!AD202:AD202),"/",SUM('Раздел 1'!S202:S202),"&gt;=",100,")"," ИЛИ ","(",SUM('Раздел 1'!S202:S202),"=",0," И ",SUM('Раздел 1'!AD202:AD202),"=",0,")")</f>
        <v>(0/0&gt;=100) ИЛИ (0=0 И 0=0)</v>
      </c>
    </row>
    <row r="108" spans="1:5" s="104" customFormat="1" ht="51" hidden="1">
      <c r="A108" s="420" t="e">
        <f>IF(((SUM('Раздел 1'!AD203:AD203)/SUM('Раздел 1'!S203:S203)&gt;=100))+((SUM('Раздел 1'!S203:S203)=0)*(SUM('Раздел 1'!AD203:AD203)=0)),"","Неверно!")</f>
        <v>#DIV/0!</v>
      </c>
      <c r="B108" s="420" t="s">
        <v>22542</v>
      </c>
      <c r="C108" s="246" t="s">
        <v>22252</v>
      </c>
      <c r="D108" s="246" t="s">
        <v>22147</v>
      </c>
      <c r="E108" s="246" t="str">
        <f>CONCATENATE("(",SUM('Раздел 1'!AD203:AD203),"/",SUM('Раздел 1'!S203:S203),"&gt;=",100,")"," ИЛИ ","(",SUM('Раздел 1'!S203:S203),"=",0," И ",SUM('Раздел 1'!AD203:AD203),"=",0,")")</f>
        <v>(0/0&gt;=100) ИЛИ (0=0 И 0=0)</v>
      </c>
    </row>
    <row r="109" spans="1:5" s="104" customFormat="1" ht="51" hidden="1">
      <c r="A109" s="420" t="e">
        <f>IF(((SUM('Раздел 1'!AD204:AD204)/SUM('Раздел 1'!S204:S204)&gt;=100))+((SUM('Раздел 1'!S204:S204)=0)*(SUM('Раздел 1'!AD204:AD204)=0)),"","Неверно!")</f>
        <v>#DIV/0!</v>
      </c>
      <c r="B109" s="420" t="s">
        <v>22542</v>
      </c>
      <c r="C109" s="246" t="s">
        <v>22253</v>
      </c>
      <c r="D109" s="246" t="s">
        <v>22147</v>
      </c>
      <c r="E109" s="246" t="str">
        <f>CONCATENATE("(",SUM('Раздел 1'!AD204:AD204),"/",SUM('Раздел 1'!S204:S204),"&gt;=",100,")"," ИЛИ ","(",SUM('Раздел 1'!S204:S204),"=",0," И ",SUM('Раздел 1'!AD204:AD204),"=",0,")")</f>
        <v>(0/0&gt;=100) ИЛИ (0=0 И 0=0)</v>
      </c>
    </row>
    <row r="110" spans="1:5" s="104" customFormat="1" ht="51" hidden="1">
      <c r="A110" s="420" t="e">
        <f>IF(((SUM('Раздел 1'!AD205:AD205)/SUM('Раздел 1'!S205:S205)&gt;=100))+((SUM('Раздел 1'!S205:S205)=0)*(SUM('Раздел 1'!AD205:AD205)=0)),"","Неверно!")</f>
        <v>#DIV/0!</v>
      </c>
      <c r="B110" s="420" t="s">
        <v>22542</v>
      </c>
      <c r="C110" s="246" t="s">
        <v>22254</v>
      </c>
      <c r="D110" s="246" t="s">
        <v>22147</v>
      </c>
      <c r="E110" s="246" t="str">
        <f>CONCATENATE("(",SUM('Раздел 1'!AD205:AD205),"/",SUM('Раздел 1'!S205:S205),"&gt;=",100,")"," ИЛИ ","(",SUM('Раздел 1'!S205:S205),"=",0," И ",SUM('Раздел 1'!AD205:AD205),"=",0,")")</f>
        <v>(0/0&gt;=100) ИЛИ (0=0 И 0=0)</v>
      </c>
    </row>
    <row r="111" spans="1:5" s="104" customFormat="1" ht="51" hidden="1">
      <c r="A111" s="420" t="e">
        <f>IF(((SUM('Раздел 1'!AD206:AD206)/SUM('Раздел 1'!S206:S206)&gt;=100))+((SUM('Раздел 1'!S206:S206)=0)*(SUM('Раздел 1'!AD206:AD206)=0)),"","Неверно!")</f>
        <v>#DIV/0!</v>
      </c>
      <c r="B111" s="420" t="s">
        <v>22542</v>
      </c>
      <c r="C111" s="246" t="s">
        <v>22255</v>
      </c>
      <c r="D111" s="246" t="s">
        <v>22147</v>
      </c>
      <c r="E111" s="246" t="str">
        <f>CONCATENATE("(",SUM('Раздел 1'!AD206:AD206),"/",SUM('Раздел 1'!S206:S206),"&gt;=",100,")"," ИЛИ ","(",SUM('Раздел 1'!S206:S206),"=",0," И ",SUM('Раздел 1'!AD206:AD206),"=",0,")")</f>
        <v>(0/0&gt;=100) ИЛИ (0=0 И 0=0)</v>
      </c>
    </row>
    <row r="112" spans="1:5" s="104" customFormat="1" ht="51" hidden="1">
      <c r="A112" s="420" t="str">
        <f>IF(((SUM('Раздел 1'!AD207:AD207)/SUM('Раздел 1'!S207:S207)&gt;=100))+((SUM('Раздел 1'!S207:S207)=0)*(SUM('Раздел 1'!AD207:AD207)=0)),"","Неверно!")</f>
        <v/>
      </c>
      <c r="B112" s="420" t="s">
        <v>22542</v>
      </c>
      <c r="C112" s="246" t="s">
        <v>22256</v>
      </c>
      <c r="D112" s="246" t="s">
        <v>22147</v>
      </c>
      <c r="E112" s="246" t="str">
        <f>CONCATENATE("(",SUM('Раздел 1'!AD207:AD207),"/",SUM('Раздел 1'!S207:S207),"&gt;=",100,")"," ИЛИ ","(",SUM('Раздел 1'!S207:S207),"=",0," И ",SUM('Раздел 1'!AD207:AD207),"=",0,")")</f>
        <v>(60000/2&gt;=100) ИЛИ (2=0 И 60000=0)</v>
      </c>
    </row>
    <row r="113" spans="1:5" s="104" customFormat="1" ht="51" hidden="1">
      <c r="A113" s="420" t="e">
        <f>IF(((SUM('Раздел 1'!AD208:AD208)/SUM('Раздел 1'!S208:S208)&gt;=100))+((SUM('Раздел 1'!S208:S208)=0)*(SUM('Раздел 1'!AD208:AD208)=0)),"","Неверно!")</f>
        <v>#DIV/0!</v>
      </c>
      <c r="B113" s="420" t="s">
        <v>22542</v>
      </c>
      <c r="C113" s="246" t="s">
        <v>22257</v>
      </c>
      <c r="D113" s="246" t="s">
        <v>22147</v>
      </c>
      <c r="E113" s="246" t="str">
        <f>CONCATENATE("(",SUM('Раздел 1'!AD208:AD208),"/",SUM('Раздел 1'!S208:S208),"&gt;=",100,")"," ИЛИ ","(",SUM('Раздел 1'!S208:S208),"=",0," И ",SUM('Раздел 1'!AD208:AD208),"=",0,")")</f>
        <v>(0/0&gt;=100) ИЛИ (0=0 И 0=0)</v>
      </c>
    </row>
    <row r="114" spans="1:5" s="104" customFormat="1" ht="51" hidden="1">
      <c r="A114" s="420" t="str">
        <f>IF(((SUM('Раздел 1'!AD11:AD11)/SUM('Раздел 1'!S11:S11)&gt;=100))+((SUM('Раздел 1'!S11:S11)=0)*(SUM('Раздел 1'!AD11:AD11)=0)),"","Неверно!")</f>
        <v/>
      </c>
      <c r="B114" s="420" t="s">
        <v>22542</v>
      </c>
      <c r="C114" s="246" t="s">
        <v>22258</v>
      </c>
      <c r="D114" s="246" t="s">
        <v>22147</v>
      </c>
      <c r="E114" s="246" t="str">
        <f>CONCATENATE("(",SUM('Раздел 1'!AD11:AD11),"/",SUM('Раздел 1'!S11:S11),"&gt;=",100,")"," ИЛИ ","(",SUM('Раздел 1'!S11:S11),"=",0," И ",SUM('Раздел 1'!AD11:AD11),"=",0,")")</f>
        <v>(899250/35&gt;=100) ИЛИ (35=0 И 899250=0)</v>
      </c>
    </row>
    <row r="115" spans="1:5" s="104" customFormat="1" ht="51" hidden="1">
      <c r="A115" s="420" t="e">
        <f>IF(((SUM('Раздел 1'!AD29:AD29)/SUM('Раздел 1'!S29:S29)&gt;=100))+((SUM('Раздел 1'!S29:S29)=0)*(SUM('Раздел 1'!AD29:AD29)=0)),"","Неверно!")</f>
        <v>#DIV/0!</v>
      </c>
      <c r="B115" s="420" t="s">
        <v>22542</v>
      </c>
      <c r="C115" s="246" t="s">
        <v>22259</v>
      </c>
      <c r="D115" s="246" t="s">
        <v>22147</v>
      </c>
      <c r="E115" s="246" t="str">
        <f>CONCATENATE("(",SUM('Раздел 1'!AD29:AD29),"/",SUM('Раздел 1'!S29:S29),"&gt;=",100,")"," ИЛИ ","(",SUM('Раздел 1'!S29:S29),"=",0," И ",SUM('Раздел 1'!AD29:AD29),"=",0,")")</f>
        <v>(0/0&gt;=100) ИЛИ (0=0 И 0=0)</v>
      </c>
    </row>
    <row r="116" spans="1:5" s="104" customFormat="1" ht="51" hidden="1">
      <c r="A116" s="420" t="e">
        <f>IF(((SUM('Раздел 1'!AD209:AD209)/SUM('Раздел 1'!S209:S209)&gt;=100))+((SUM('Раздел 1'!S209:S209)=0)*(SUM('Раздел 1'!AD209:AD209)=0)),"","Неверно!")</f>
        <v>#DIV/0!</v>
      </c>
      <c r="B116" s="420" t="s">
        <v>22542</v>
      </c>
      <c r="C116" s="246" t="s">
        <v>22260</v>
      </c>
      <c r="D116" s="246" t="s">
        <v>22147</v>
      </c>
      <c r="E116" s="246" t="str">
        <f>CONCATENATE("(",SUM('Раздел 1'!AD209:AD209),"/",SUM('Раздел 1'!S209:S209),"&gt;=",100,")"," ИЛИ ","(",SUM('Раздел 1'!S209:S209),"=",0," И ",SUM('Раздел 1'!AD209:AD209),"=",0,")")</f>
        <v>(0/0&gt;=100) ИЛИ (0=0 И 0=0)</v>
      </c>
    </row>
    <row r="117" spans="1:5" s="104" customFormat="1" ht="51" hidden="1">
      <c r="A117" s="420" t="e">
        <f>IF(((SUM('Раздел 1'!AD210:AD210)/SUM('Раздел 1'!S210:S210)&gt;=100))+((SUM('Раздел 1'!S210:S210)=0)*(SUM('Раздел 1'!AD210:AD210)=0)),"","Неверно!")</f>
        <v>#DIV/0!</v>
      </c>
      <c r="B117" s="420" t="s">
        <v>22542</v>
      </c>
      <c r="C117" s="246" t="s">
        <v>22261</v>
      </c>
      <c r="D117" s="246" t="s">
        <v>22147</v>
      </c>
      <c r="E117" s="246" t="str">
        <f>CONCATENATE("(",SUM('Раздел 1'!AD210:AD210),"/",SUM('Раздел 1'!S210:S210),"&gt;=",100,")"," ИЛИ ","(",SUM('Раздел 1'!S210:S210),"=",0," И ",SUM('Раздел 1'!AD210:AD210),"=",0,")")</f>
        <v>(0/0&gt;=100) ИЛИ (0=0 И 0=0)</v>
      </c>
    </row>
    <row r="118" spans="1:5" s="104" customFormat="1" ht="51" hidden="1">
      <c r="A118" s="420" t="e">
        <f>IF(((SUM('Раздел 1'!AD211:AD211)/SUM('Раздел 1'!S211:S211)&gt;=100))+((SUM('Раздел 1'!S211:S211)=0)*(SUM('Раздел 1'!AD211:AD211)=0)),"","Неверно!")</f>
        <v>#DIV/0!</v>
      </c>
      <c r="B118" s="420" t="s">
        <v>22542</v>
      </c>
      <c r="C118" s="246" t="s">
        <v>22262</v>
      </c>
      <c r="D118" s="246" t="s">
        <v>22147</v>
      </c>
      <c r="E118" s="246" t="str">
        <f>CONCATENATE("(",SUM('Раздел 1'!AD211:AD211),"/",SUM('Раздел 1'!S211:S211),"&gt;=",100,")"," ИЛИ ","(",SUM('Раздел 1'!S211:S211),"=",0," И ",SUM('Раздел 1'!AD211:AD211),"=",0,")")</f>
        <v>(0/0&gt;=100) ИЛИ (0=0 И 0=0)</v>
      </c>
    </row>
    <row r="119" spans="1:5" s="104" customFormat="1" ht="51" hidden="1">
      <c r="A119" s="420" t="e">
        <f>IF(((SUM('Раздел 1'!AD212:AD212)/SUM('Раздел 1'!S212:S212)&gt;=100))+((SUM('Раздел 1'!S212:S212)=0)*(SUM('Раздел 1'!AD212:AD212)=0)),"","Неверно!")</f>
        <v>#DIV/0!</v>
      </c>
      <c r="B119" s="420" t="s">
        <v>22542</v>
      </c>
      <c r="C119" s="246" t="s">
        <v>22263</v>
      </c>
      <c r="D119" s="246" t="s">
        <v>22147</v>
      </c>
      <c r="E119" s="246" t="str">
        <f>CONCATENATE("(",SUM('Раздел 1'!AD212:AD212),"/",SUM('Раздел 1'!S212:S212),"&gt;=",100,")"," ИЛИ ","(",SUM('Раздел 1'!S212:S212),"=",0," И ",SUM('Раздел 1'!AD212:AD212),"=",0,")")</f>
        <v>(0/0&gt;=100) ИЛИ (0=0 И 0=0)</v>
      </c>
    </row>
    <row r="120" spans="1:5" s="104" customFormat="1" ht="51" hidden="1">
      <c r="A120" s="420" t="e">
        <f>IF(((SUM('Раздел 1'!AD213:AD213)/SUM('Раздел 1'!S213:S213)&gt;=100))+((SUM('Раздел 1'!S213:S213)=0)*(SUM('Раздел 1'!AD213:AD213)=0)),"","Неверно!")</f>
        <v>#DIV/0!</v>
      </c>
      <c r="B120" s="420" t="s">
        <v>22542</v>
      </c>
      <c r="C120" s="246" t="s">
        <v>22264</v>
      </c>
      <c r="D120" s="246" t="s">
        <v>22147</v>
      </c>
      <c r="E120" s="246" t="str">
        <f>CONCATENATE("(",SUM('Раздел 1'!AD213:AD213),"/",SUM('Раздел 1'!S213:S213),"&gt;=",100,")"," ИЛИ ","(",SUM('Раздел 1'!S213:S213),"=",0," И ",SUM('Раздел 1'!AD213:AD213),"=",0,")")</f>
        <v>(0/0&gt;=100) ИЛИ (0=0 И 0=0)</v>
      </c>
    </row>
    <row r="121" spans="1:5" s="104" customFormat="1" ht="51" hidden="1">
      <c r="A121" s="420" t="e">
        <f>IF(((SUM('Раздел 1'!AD214:AD214)/SUM('Раздел 1'!S214:S214)&gt;=100))+((SUM('Раздел 1'!S214:S214)=0)*(SUM('Раздел 1'!AD214:AD214)=0)),"","Неверно!")</f>
        <v>#DIV/0!</v>
      </c>
      <c r="B121" s="420" t="s">
        <v>22542</v>
      </c>
      <c r="C121" s="246" t="s">
        <v>22265</v>
      </c>
      <c r="D121" s="246" t="s">
        <v>22147</v>
      </c>
      <c r="E121" s="246" t="str">
        <f>CONCATENATE("(",SUM('Раздел 1'!AD214:AD214),"/",SUM('Раздел 1'!S214:S214),"&gt;=",100,")"," ИЛИ ","(",SUM('Раздел 1'!S214:S214),"=",0," И ",SUM('Раздел 1'!AD214:AD214),"=",0,")")</f>
        <v>(0/0&gt;=100) ИЛИ (0=0 И 0=0)</v>
      </c>
    </row>
    <row r="122" spans="1:5" s="104" customFormat="1" ht="51" hidden="1">
      <c r="A122" s="420" t="e">
        <f>IF(((SUM('Раздел 1'!AD215:AD215)/SUM('Раздел 1'!S215:S215)&gt;=100))+((SUM('Раздел 1'!S215:S215)=0)*(SUM('Раздел 1'!AD215:AD215)=0)),"","Неверно!")</f>
        <v>#DIV/0!</v>
      </c>
      <c r="B122" s="420" t="s">
        <v>22542</v>
      </c>
      <c r="C122" s="246" t="s">
        <v>22266</v>
      </c>
      <c r="D122" s="246" t="s">
        <v>22147</v>
      </c>
      <c r="E122" s="246" t="str">
        <f>CONCATENATE("(",SUM('Раздел 1'!AD215:AD215),"/",SUM('Раздел 1'!S215:S215),"&gt;=",100,")"," ИЛИ ","(",SUM('Раздел 1'!S215:S215),"=",0," И ",SUM('Раздел 1'!AD215:AD215),"=",0,")")</f>
        <v>(0/0&gt;=100) ИЛИ (0=0 И 0=0)</v>
      </c>
    </row>
    <row r="123" spans="1:5" s="104" customFormat="1" ht="51" hidden="1">
      <c r="A123" s="420" t="e">
        <f>IF(((SUM('Раздел 1'!AD216:AD216)/SUM('Раздел 1'!S216:S216)&gt;=100))+((SUM('Раздел 1'!S216:S216)=0)*(SUM('Раздел 1'!AD216:AD216)=0)),"","Неверно!")</f>
        <v>#DIV/0!</v>
      </c>
      <c r="B123" s="420" t="s">
        <v>22542</v>
      </c>
      <c r="C123" s="246" t="s">
        <v>22267</v>
      </c>
      <c r="D123" s="246" t="s">
        <v>22147</v>
      </c>
      <c r="E123" s="246" t="str">
        <f>CONCATENATE("(",SUM('Раздел 1'!AD216:AD216),"/",SUM('Раздел 1'!S216:S216),"&gt;=",100,")"," ИЛИ ","(",SUM('Раздел 1'!S216:S216),"=",0," И ",SUM('Раздел 1'!AD216:AD216),"=",0,")")</f>
        <v>(0/0&gt;=100) ИЛИ (0=0 И 0=0)</v>
      </c>
    </row>
    <row r="124" spans="1:5" s="104" customFormat="1" ht="51" hidden="1">
      <c r="A124" s="420" t="e">
        <f>IF(((SUM('Раздел 1'!AD217:AD217)/SUM('Раздел 1'!S217:S217)&gt;=100))+((SUM('Раздел 1'!S217:S217)=0)*(SUM('Раздел 1'!AD217:AD217)=0)),"","Неверно!")</f>
        <v>#DIV/0!</v>
      </c>
      <c r="B124" s="420" t="s">
        <v>22542</v>
      </c>
      <c r="C124" s="246" t="s">
        <v>22268</v>
      </c>
      <c r="D124" s="246" t="s">
        <v>22147</v>
      </c>
      <c r="E124" s="246" t="str">
        <f>CONCATENATE("(",SUM('Раздел 1'!AD217:AD217),"/",SUM('Раздел 1'!S217:S217),"&gt;=",100,")"," ИЛИ ","(",SUM('Раздел 1'!S217:S217),"=",0," И ",SUM('Раздел 1'!AD217:AD217),"=",0,")")</f>
        <v>(0/0&gt;=100) ИЛИ (0=0 И 0=0)</v>
      </c>
    </row>
    <row r="125" spans="1:5" s="104" customFormat="1" ht="51" hidden="1">
      <c r="A125" s="420" t="e">
        <f>IF(((SUM('Раздел 1'!AD218:AD218)/SUM('Раздел 1'!S218:S218)&gt;=100))+((SUM('Раздел 1'!S218:S218)=0)*(SUM('Раздел 1'!AD218:AD218)=0)),"","Неверно!")</f>
        <v>#DIV/0!</v>
      </c>
      <c r="B125" s="420" t="s">
        <v>22542</v>
      </c>
      <c r="C125" s="246" t="s">
        <v>22269</v>
      </c>
      <c r="D125" s="246" t="s">
        <v>22147</v>
      </c>
      <c r="E125" s="246" t="str">
        <f>CONCATENATE("(",SUM('Раздел 1'!AD218:AD218),"/",SUM('Раздел 1'!S218:S218),"&gt;=",100,")"," ИЛИ ","(",SUM('Раздел 1'!S218:S218),"=",0," И ",SUM('Раздел 1'!AD218:AD218),"=",0,")")</f>
        <v>(0/0&gt;=100) ИЛИ (0=0 И 0=0)</v>
      </c>
    </row>
    <row r="126" spans="1:5" s="104" customFormat="1" ht="51" hidden="1">
      <c r="A126" s="420" t="e">
        <f>IF(((SUM('Раздел 1'!AD30:AD30)/SUM('Раздел 1'!S30:S30)&gt;=100))+((SUM('Раздел 1'!S30:S30)=0)*(SUM('Раздел 1'!AD30:AD30)=0)),"","Неверно!")</f>
        <v>#DIV/0!</v>
      </c>
      <c r="B126" s="420" t="s">
        <v>22542</v>
      </c>
      <c r="C126" s="246" t="s">
        <v>22270</v>
      </c>
      <c r="D126" s="246" t="s">
        <v>22147</v>
      </c>
      <c r="E126" s="246" t="str">
        <f>CONCATENATE("(",SUM('Раздел 1'!AD30:AD30),"/",SUM('Раздел 1'!S30:S30),"&gt;=",100,")"," ИЛИ ","(",SUM('Раздел 1'!S30:S30),"=",0," И ",SUM('Раздел 1'!AD30:AD30),"=",0,")")</f>
        <v>(0/0&gt;=100) ИЛИ (0=0 И 0=0)</v>
      </c>
    </row>
    <row r="127" spans="1:5" s="104" customFormat="1" ht="51" hidden="1">
      <c r="A127" s="420" t="e">
        <f>IF(((SUM('Раздел 1'!AD219:AD219)/SUM('Раздел 1'!S219:S219)&gt;=100))+((SUM('Раздел 1'!S219:S219)=0)*(SUM('Раздел 1'!AD219:AD219)=0)),"","Неверно!")</f>
        <v>#DIV/0!</v>
      </c>
      <c r="B127" s="420" t="s">
        <v>22542</v>
      </c>
      <c r="C127" s="246" t="s">
        <v>22271</v>
      </c>
      <c r="D127" s="246" t="s">
        <v>22147</v>
      </c>
      <c r="E127" s="246" t="str">
        <f>CONCATENATE("(",SUM('Раздел 1'!AD219:AD219),"/",SUM('Раздел 1'!S219:S219),"&gt;=",100,")"," ИЛИ ","(",SUM('Раздел 1'!S219:S219),"=",0," И ",SUM('Раздел 1'!AD219:AD219),"=",0,")")</f>
        <v>(0/0&gt;=100) ИЛИ (0=0 И 0=0)</v>
      </c>
    </row>
    <row r="128" spans="1:5" s="104" customFormat="1" ht="51" hidden="1">
      <c r="A128" s="420" t="e">
        <f>IF(((SUM('Раздел 1'!AD220:AD220)/SUM('Раздел 1'!S220:S220)&gt;=100))+((SUM('Раздел 1'!S220:S220)=0)*(SUM('Раздел 1'!AD220:AD220)=0)),"","Неверно!")</f>
        <v>#DIV/0!</v>
      </c>
      <c r="B128" s="420" t="s">
        <v>22542</v>
      </c>
      <c r="C128" s="246" t="s">
        <v>22272</v>
      </c>
      <c r="D128" s="246" t="s">
        <v>22147</v>
      </c>
      <c r="E128" s="246" t="str">
        <f>CONCATENATE("(",SUM('Раздел 1'!AD220:AD220),"/",SUM('Раздел 1'!S220:S220),"&gt;=",100,")"," ИЛИ ","(",SUM('Раздел 1'!S220:S220),"=",0," И ",SUM('Раздел 1'!AD220:AD220),"=",0,")")</f>
        <v>(0/0&gt;=100) ИЛИ (0=0 И 0=0)</v>
      </c>
    </row>
    <row r="129" spans="1:5" s="104" customFormat="1" ht="51" hidden="1">
      <c r="A129" s="420" t="e">
        <f>IF(((SUM('Раздел 1'!AD221:AD221)/SUM('Раздел 1'!S221:S221)&gt;=100))+((SUM('Раздел 1'!S221:S221)=0)*(SUM('Раздел 1'!AD221:AD221)=0)),"","Неверно!")</f>
        <v>#DIV/0!</v>
      </c>
      <c r="B129" s="420" t="s">
        <v>22542</v>
      </c>
      <c r="C129" s="246" t="s">
        <v>22273</v>
      </c>
      <c r="D129" s="246" t="s">
        <v>22147</v>
      </c>
      <c r="E129" s="246" t="str">
        <f>CONCATENATE("(",SUM('Раздел 1'!AD221:AD221),"/",SUM('Раздел 1'!S221:S221),"&gt;=",100,")"," ИЛИ ","(",SUM('Раздел 1'!S221:S221),"=",0," И ",SUM('Раздел 1'!AD221:AD221),"=",0,")")</f>
        <v>(0/0&gt;=100) ИЛИ (0=0 И 0=0)</v>
      </c>
    </row>
    <row r="130" spans="1:5" s="104" customFormat="1" ht="51" hidden="1">
      <c r="A130" s="420" t="e">
        <f>IF(((SUM('Раздел 1'!AD222:AD222)/SUM('Раздел 1'!S222:S222)&gt;=100))+((SUM('Раздел 1'!S222:S222)=0)*(SUM('Раздел 1'!AD222:AD222)=0)),"","Неверно!")</f>
        <v>#DIV/0!</v>
      </c>
      <c r="B130" s="420" t="s">
        <v>22542</v>
      </c>
      <c r="C130" s="246" t="s">
        <v>22274</v>
      </c>
      <c r="D130" s="246" t="s">
        <v>22147</v>
      </c>
      <c r="E130" s="246" t="str">
        <f>CONCATENATE("(",SUM('Раздел 1'!AD222:AD222),"/",SUM('Раздел 1'!S222:S222),"&gt;=",100,")"," ИЛИ ","(",SUM('Раздел 1'!S222:S222),"=",0," И ",SUM('Раздел 1'!AD222:AD222),"=",0,")")</f>
        <v>(0/0&gt;=100) ИЛИ (0=0 И 0=0)</v>
      </c>
    </row>
    <row r="131" spans="1:5" s="104" customFormat="1" ht="51" hidden="1">
      <c r="A131" s="420" t="e">
        <f>IF(((SUM('Раздел 1'!AD223:AD223)/SUM('Раздел 1'!S223:S223)&gt;=100))+((SUM('Раздел 1'!S223:S223)=0)*(SUM('Раздел 1'!AD223:AD223)=0)),"","Неверно!")</f>
        <v>#DIV/0!</v>
      </c>
      <c r="B131" s="420" t="s">
        <v>22542</v>
      </c>
      <c r="C131" s="246" t="s">
        <v>22275</v>
      </c>
      <c r="D131" s="246" t="s">
        <v>22147</v>
      </c>
      <c r="E131" s="246" t="str">
        <f>CONCATENATE("(",SUM('Раздел 1'!AD223:AD223),"/",SUM('Раздел 1'!S223:S223),"&gt;=",100,")"," ИЛИ ","(",SUM('Раздел 1'!S223:S223),"=",0," И ",SUM('Раздел 1'!AD223:AD223),"=",0,")")</f>
        <v>(0/0&gt;=100) ИЛИ (0=0 И 0=0)</v>
      </c>
    </row>
    <row r="132" spans="1:5" s="104" customFormat="1" ht="51" hidden="1">
      <c r="A132" s="420" t="e">
        <f>IF(((SUM('Раздел 1'!AD224:AD224)/SUM('Раздел 1'!S224:S224)&gt;=100))+((SUM('Раздел 1'!S224:S224)=0)*(SUM('Раздел 1'!AD224:AD224)=0)),"","Неверно!")</f>
        <v>#DIV/0!</v>
      </c>
      <c r="B132" s="420" t="s">
        <v>22542</v>
      </c>
      <c r="C132" s="246" t="s">
        <v>22276</v>
      </c>
      <c r="D132" s="246" t="s">
        <v>22147</v>
      </c>
      <c r="E132" s="246" t="str">
        <f>CONCATENATE("(",SUM('Раздел 1'!AD224:AD224),"/",SUM('Раздел 1'!S224:S224),"&gt;=",100,")"," ИЛИ ","(",SUM('Раздел 1'!S224:S224),"=",0," И ",SUM('Раздел 1'!AD224:AD224),"=",0,")")</f>
        <v>(0/0&gt;=100) ИЛИ (0=0 И 0=0)</v>
      </c>
    </row>
    <row r="133" spans="1:5" s="104" customFormat="1" ht="51" hidden="1">
      <c r="A133" s="420" t="e">
        <f>IF(((SUM('Раздел 1'!AD225:AD225)/SUM('Раздел 1'!S225:S225)&gt;=100))+((SUM('Раздел 1'!S225:S225)=0)*(SUM('Раздел 1'!AD225:AD225)=0)),"","Неверно!")</f>
        <v>#DIV/0!</v>
      </c>
      <c r="B133" s="420" t="s">
        <v>22542</v>
      </c>
      <c r="C133" s="246" t="s">
        <v>22277</v>
      </c>
      <c r="D133" s="246" t="s">
        <v>22147</v>
      </c>
      <c r="E133" s="246" t="str">
        <f>CONCATENATE("(",SUM('Раздел 1'!AD225:AD225),"/",SUM('Раздел 1'!S225:S225),"&gt;=",100,")"," ИЛИ ","(",SUM('Раздел 1'!S225:S225),"=",0," И ",SUM('Раздел 1'!AD225:AD225),"=",0,")")</f>
        <v>(0/0&gt;=100) ИЛИ (0=0 И 0=0)</v>
      </c>
    </row>
    <row r="134" spans="1:5" s="104" customFormat="1" ht="51" hidden="1">
      <c r="A134" s="420" t="e">
        <f>IF(((SUM('Раздел 1'!AD226:AD226)/SUM('Раздел 1'!S226:S226)&gt;=100))+((SUM('Раздел 1'!S226:S226)=0)*(SUM('Раздел 1'!AD226:AD226)=0)),"","Неверно!")</f>
        <v>#DIV/0!</v>
      </c>
      <c r="B134" s="420" t="s">
        <v>22542</v>
      </c>
      <c r="C134" s="246" t="s">
        <v>22278</v>
      </c>
      <c r="D134" s="246" t="s">
        <v>22147</v>
      </c>
      <c r="E134" s="246" t="str">
        <f>CONCATENATE("(",SUM('Раздел 1'!AD226:AD226),"/",SUM('Раздел 1'!S226:S226),"&gt;=",100,")"," ИЛИ ","(",SUM('Раздел 1'!S226:S226),"=",0," И ",SUM('Раздел 1'!AD226:AD226),"=",0,")")</f>
        <v>(0/0&gt;=100) ИЛИ (0=0 И 0=0)</v>
      </c>
    </row>
    <row r="135" spans="1:5" s="104" customFormat="1" ht="51" hidden="1">
      <c r="A135" s="420" t="e">
        <f>IF(((SUM('Раздел 1'!AD227:AD227)/SUM('Раздел 1'!S227:S227)&gt;=100))+((SUM('Раздел 1'!S227:S227)=0)*(SUM('Раздел 1'!AD227:AD227)=0)),"","Неверно!")</f>
        <v>#DIV/0!</v>
      </c>
      <c r="B135" s="420" t="s">
        <v>22542</v>
      </c>
      <c r="C135" s="246" t="s">
        <v>22279</v>
      </c>
      <c r="D135" s="246" t="s">
        <v>22147</v>
      </c>
      <c r="E135" s="246" t="str">
        <f>CONCATENATE("(",SUM('Раздел 1'!AD227:AD227),"/",SUM('Раздел 1'!S227:S227),"&gt;=",100,")"," ИЛИ ","(",SUM('Раздел 1'!S227:S227),"=",0," И ",SUM('Раздел 1'!AD227:AD227),"=",0,")")</f>
        <v>(0/0&gt;=100) ИЛИ (0=0 И 0=0)</v>
      </c>
    </row>
    <row r="136" spans="1:5" s="104" customFormat="1" ht="51" hidden="1">
      <c r="A136" s="420" t="e">
        <f>IF(((SUM('Раздел 1'!AD228:AD228)/SUM('Раздел 1'!S228:S228)&gt;=100))+((SUM('Раздел 1'!S228:S228)=0)*(SUM('Раздел 1'!AD228:AD228)=0)),"","Неверно!")</f>
        <v>#DIV/0!</v>
      </c>
      <c r="B136" s="420" t="s">
        <v>22542</v>
      </c>
      <c r="C136" s="246" t="s">
        <v>22280</v>
      </c>
      <c r="D136" s="246" t="s">
        <v>22147</v>
      </c>
      <c r="E136" s="246" t="str">
        <f>CONCATENATE("(",SUM('Раздел 1'!AD228:AD228),"/",SUM('Раздел 1'!S228:S228),"&gt;=",100,")"," ИЛИ ","(",SUM('Раздел 1'!S228:S228),"=",0," И ",SUM('Раздел 1'!AD228:AD228),"=",0,")")</f>
        <v>(0/0&gt;=100) ИЛИ (0=0 И 0=0)</v>
      </c>
    </row>
    <row r="137" spans="1:5" s="104" customFormat="1" ht="51" hidden="1">
      <c r="A137" s="420" t="e">
        <f>IF(((SUM('Раздел 1'!AD31:AD31)/SUM('Раздел 1'!S31:S31)&gt;=100))+((SUM('Раздел 1'!S31:S31)=0)*(SUM('Раздел 1'!AD31:AD31)=0)),"","Неверно!")</f>
        <v>#DIV/0!</v>
      </c>
      <c r="B137" s="420" t="s">
        <v>22542</v>
      </c>
      <c r="C137" s="246" t="s">
        <v>22281</v>
      </c>
      <c r="D137" s="246" t="s">
        <v>22147</v>
      </c>
      <c r="E137" s="246" t="str">
        <f>CONCATENATE("(",SUM('Раздел 1'!AD31:AD31),"/",SUM('Раздел 1'!S31:S31),"&gt;=",100,")"," ИЛИ ","(",SUM('Раздел 1'!S31:S31),"=",0," И ",SUM('Раздел 1'!AD31:AD31),"=",0,")")</f>
        <v>(0/0&gt;=100) ИЛИ (0=0 И 0=0)</v>
      </c>
    </row>
    <row r="138" spans="1:5" s="104" customFormat="1" ht="51" hidden="1">
      <c r="A138" s="420" t="e">
        <f>IF(((SUM('Раздел 1'!AD229:AD229)/SUM('Раздел 1'!S229:S229)&gt;=100))+((SUM('Раздел 1'!S229:S229)=0)*(SUM('Раздел 1'!AD229:AD229)=0)),"","Неверно!")</f>
        <v>#DIV/0!</v>
      </c>
      <c r="B138" s="420" t="s">
        <v>22542</v>
      </c>
      <c r="C138" s="246" t="s">
        <v>22282</v>
      </c>
      <c r="D138" s="246" t="s">
        <v>22147</v>
      </c>
      <c r="E138" s="246" t="str">
        <f>CONCATENATE("(",SUM('Раздел 1'!AD229:AD229),"/",SUM('Раздел 1'!S229:S229),"&gt;=",100,")"," ИЛИ ","(",SUM('Раздел 1'!S229:S229),"=",0," И ",SUM('Раздел 1'!AD229:AD229),"=",0,")")</f>
        <v>(0/0&gt;=100) ИЛИ (0=0 И 0=0)</v>
      </c>
    </row>
    <row r="139" spans="1:5" s="104" customFormat="1" ht="51" hidden="1">
      <c r="A139" s="420" t="e">
        <f>IF(((SUM('Раздел 1'!AD230:AD230)/SUM('Раздел 1'!S230:S230)&gt;=100))+((SUM('Раздел 1'!S230:S230)=0)*(SUM('Раздел 1'!AD230:AD230)=0)),"","Неверно!")</f>
        <v>#DIV/0!</v>
      </c>
      <c r="B139" s="420" t="s">
        <v>22542</v>
      </c>
      <c r="C139" s="246" t="s">
        <v>22283</v>
      </c>
      <c r="D139" s="246" t="s">
        <v>22147</v>
      </c>
      <c r="E139" s="246" t="str">
        <f>CONCATENATE("(",SUM('Раздел 1'!AD230:AD230),"/",SUM('Раздел 1'!S230:S230),"&gt;=",100,")"," ИЛИ ","(",SUM('Раздел 1'!S230:S230),"=",0," И ",SUM('Раздел 1'!AD230:AD230),"=",0,")")</f>
        <v>(0/0&gt;=100) ИЛИ (0=0 И 0=0)</v>
      </c>
    </row>
    <row r="140" spans="1:5" s="104" customFormat="1" ht="51" hidden="1">
      <c r="A140" s="420" t="e">
        <f>IF(((SUM('Раздел 1'!AD231:AD231)/SUM('Раздел 1'!S231:S231)&gt;=100))+((SUM('Раздел 1'!S231:S231)=0)*(SUM('Раздел 1'!AD231:AD231)=0)),"","Неверно!")</f>
        <v>#DIV/0!</v>
      </c>
      <c r="B140" s="420" t="s">
        <v>22542</v>
      </c>
      <c r="C140" s="246" t="s">
        <v>22284</v>
      </c>
      <c r="D140" s="246" t="s">
        <v>22147</v>
      </c>
      <c r="E140" s="246" t="str">
        <f>CONCATENATE("(",SUM('Раздел 1'!AD231:AD231),"/",SUM('Раздел 1'!S231:S231),"&gt;=",100,")"," ИЛИ ","(",SUM('Раздел 1'!S231:S231),"=",0," И ",SUM('Раздел 1'!AD231:AD231),"=",0,")")</f>
        <v>(0/0&gt;=100) ИЛИ (0=0 И 0=0)</v>
      </c>
    </row>
    <row r="141" spans="1:5" s="104" customFormat="1" ht="51" hidden="1">
      <c r="A141" s="420" t="e">
        <f>IF(((SUM('Раздел 1'!AD232:AD232)/SUM('Раздел 1'!S232:S232)&gt;=100))+((SUM('Раздел 1'!S232:S232)=0)*(SUM('Раздел 1'!AD232:AD232)=0)),"","Неверно!")</f>
        <v>#DIV/0!</v>
      </c>
      <c r="B141" s="420" t="s">
        <v>22542</v>
      </c>
      <c r="C141" s="246" t="s">
        <v>22285</v>
      </c>
      <c r="D141" s="246" t="s">
        <v>22147</v>
      </c>
      <c r="E141" s="246" t="str">
        <f>CONCATENATE("(",SUM('Раздел 1'!AD232:AD232),"/",SUM('Раздел 1'!S232:S232),"&gt;=",100,")"," ИЛИ ","(",SUM('Раздел 1'!S232:S232),"=",0," И ",SUM('Раздел 1'!AD232:AD232),"=",0,")")</f>
        <v>(0/0&gt;=100) ИЛИ (0=0 И 0=0)</v>
      </c>
    </row>
    <row r="142" spans="1:5" s="104" customFormat="1" ht="51" hidden="1">
      <c r="A142" s="420" t="e">
        <f>IF(((SUM('Раздел 1'!AD233:AD233)/SUM('Раздел 1'!S233:S233)&gt;=100))+((SUM('Раздел 1'!S233:S233)=0)*(SUM('Раздел 1'!AD233:AD233)=0)),"","Неверно!")</f>
        <v>#DIV/0!</v>
      </c>
      <c r="B142" s="420" t="s">
        <v>22542</v>
      </c>
      <c r="C142" s="246" t="s">
        <v>22286</v>
      </c>
      <c r="D142" s="246" t="s">
        <v>22147</v>
      </c>
      <c r="E142" s="246" t="str">
        <f>CONCATENATE("(",SUM('Раздел 1'!AD233:AD233),"/",SUM('Раздел 1'!S233:S233),"&gt;=",100,")"," ИЛИ ","(",SUM('Раздел 1'!S233:S233),"=",0," И ",SUM('Раздел 1'!AD233:AD233),"=",0,")")</f>
        <v>(0/0&gt;=100) ИЛИ (0=0 И 0=0)</v>
      </c>
    </row>
    <row r="143" spans="1:5" s="104" customFormat="1" ht="51" hidden="1">
      <c r="A143" s="420" t="e">
        <f>IF(((SUM('Раздел 1'!AD234:AD234)/SUM('Раздел 1'!S234:S234)&gt;=100))+((SUM('Раздел 1'!S234:S234)=0)*(SUM('Раздел 1'!AD234:AD234)=0)),"","Неверно!")</f>
        <v>#DIV/0!</v>
      </c>
      <c r="B143" s="420" t="s">
        <v>22542</v>
      </c>
      <c r="C143" s="246" t="s">
        <v>22287</v>
      </c>
      <c r="D143" s="246" t="s">
        <v>22147</v>
      </c>
      <c r="E143" s="246" t="str">
        <f>CONCATENATE("(",SUM('Раздел 1'!AD234:AD234),"/",SUM('Раздел 1'!S234:S234),"&gt;=",100,")"," ИЛИ ","(",SUM('Раздел 1'!S234:S234),"=",0," И ",SUM('Раздел 1'!AD234:AD234),"=",0,")")</f>
        <v>(0/0&gt;=100) ИЛИ (0=0 И 0=0)</v>
      </c>
    </row>
    <row r="144" spans="1:5" s="104" customFormat="1" ht="51" hidden="1">
      <c r="A144" s="420" t="e">
        <f>IF(((SUM('Раздел 1'!AD235:AD235)/SUM('Раздел 1'!S235:S235)&gt;=100))+((SUM('Раздел 1'!S235:S235)=0)*(SUM('Раздел 1'!AD235:AD235)=0)),"","Неверно!")</f>
        <v>#DIV/0!</v>
      </c>
      <c r="B144" s="420" t="s">
        <v>22542</v>
      </c>
      <c r="C144" s="246" t="s">
        <v>22288</v>
      </c>
      <c r="D144" s="246" t="s">
        <v>22147</v>
      </c>
      <c r="E144" s="246" t="str">
        <f>CONCATENATE("(",SUM('Раздел 1'!AD235:AD235),"/",SUM('Раздел 1'!S235:S235),"&gt;=",100,")"," ИЛИ ","(",SUM('Раздел 1'!S235:S235),"=",0," И ",SUM('Раздел 1'!AD235:AD235),"=",0,")")</f>
        <v>(0/0&gt;=100) ИЛИ (0=0 И 0=0)</v>
      </c>
    </row>
    <row r="145" spans="1:5" s="104" customFormat="1" ht="51" hidden="1">
      <c r="A145" s="420" t="e">
        <f>IF(((SUM('Раздел 1'!AD236:AD236)/SUM('Раздел 1'!S236:S236)&gt;=100))+((SUM('Раздел 1'!S236:S236)=0)*(SUM('Раздел 1'!AD236:AD236)=0)),"","Неверно!")</f>
        <v>#DIV/0!</v>
      </c>
      <c r="B145" s="420" t="s">
        <v>22542</v>
      </c>
      <c r="C145" s="246" t="s">
        <v>22289</v>
      </c>
      <c r="D145" s="246" t="s">
        <v>22147</v>
      </c>
      <c r="E145" s="246" t="str">
        <f>CONCATENATE("(",SUM('Раздел 1'!AD236:AD236),"/",SUM('Раздел 1'!S236:S236),"&gt;=",100,")"," ИЛИ ","(",SUM('Раздел 1'!S236:S236),"=",0," И ",SUM('Раздел 1'!AD236:AD236),"=",0,")")</f>
        <v>(0/0&gt;=100) ИЛИ (0=0 И 0=0)</v>
      </c>
    </row>
    <row r="146" spans="1:5" s="104" customFormat="1" ht="51" hidden="1">
      <c r="A146" s="420" t="e">
        <f>IF(((SUM('Раздел 1'!AD237:AD237)/SUM('Раздел 1'!S237:S237)&gt;=100))+((SUM('Раздел 1'!S237:S237)=0)*(SUM('Раздел 1'!AD237:AD237)=0)),"","Неверно!")</f>
        <v>#DIV/0!</v>
      </c>
      <c r="B146" s="420" t="s">
        <v>22542</v>
      </c>
      <c r="C146" s="246" t="s">
        <v>22290</v>
      </c>
      <c r="D146" s="246" t="s">
        <v>22147</v>
      </c>
      <c r="E146" s="246" t="str">
        <f>CONCATENATE("(",SUM('Раздел 1'!AD237:AD237),"/",SUM('Раздел 1'!S237:S237),"&gt;=",100,")"," ИЛИ ","(",SUM('Раздел 1'!S237:S237),"=",0," И ",SUM('Раздел 1'!AD237:AD237),"=",0,")")</f>
        <v>(0/0&gt;=100) ИЛИ (0=0 И 0=0)</v>
      </c>
    </row>
    <row r="147" spans="1:5" s="104" customFormat="1" ht="51" hidden="1">
      <c r="A147" s="420" t="e">
        <f>IF(((SUM('Раздел 1'!AD238:AD238)/SUM('Раздел 1'!S238:S238)&gt;=100))+((SUM('Раздел 1'!S238:S238)=0)*(SUM('Раздел 1'!AD238:AD238)=0)),"","Неверно!")</f>
        <v>#DIV/0!</v>
      </c>
      <c r="B147" s="420" t="s">
        <v>22542</v>
      </c>
      <c r="C147" s="246" t="s">
        <v>22291</v>
      </c>
      <c r="D147" s="246" t="s">
        <v>22147</v>
      </c>
      <c r="E147" s="246" t="str">
        <f>CONCATENATE("(",SUM('Раздел 1'!AD238:AD238),"/",SUM('Раздел 1'!S238:S238),"&gt;=",100,")"," ИЛИ ","(",SUM('Раздел 1'!S238:S238),"=",0," И ",SUM('Раздел 1'!AD238:AD238),"=",0,")")</f>
        <v>(0/0&gt;=100) ИЛИ (0=0 И 0=0)</v>
      </c>
    </row>
    <row r="148" spans="1:5" s="104" customFormat="1" ht="51" hidden="1">
      <c r="A148" s="420" t="e">
        <f>IF(((SUM('Раздел 1'!AD32:AD32)/SUM('Раздел 1'!S32:S32)&gt;=100))+((SUM('Раздел 1'!S32:S32)=0)*(SUM('Раздел 1'!AD32:AD32)=0)),"","Неверно!")</f>
        <v>#DIV/0!</v>
      </c>
      <c r="B148" s="420" t="s">
        <v>22542</v>
      </c>
      <c r="C148" s="246" t="s">
        <v>22292</v>
      </c>
      <c r="D148" s="246" t="s">
        <v>22147</v>
      </c>
      <c r="E148" s="246" t="str">
        <f>CONCATENATE("(",SUM('Раздел 1'!AD32:AD32),"/",SUM('Раздел 1'!S32:S32),"&gt;=",100,")"," ИЛИ ","(",SUM('Раздел 1'!S32:S32),"=",0," И ",SUM('Раздел 1'!AD32:AD32),"=",0,")")</f>
        <v>(0/0&gt;=100) ИЛИ (0=0 И 0=0)</v>
      </c>
    </row>
    <row r="149" spans="1:5" s="104" customFormat="1" ht="51" hidden="1">
      <c r="A149" s="420" t="e">
        <f>IF(((SUM('Раздел 1'!AD239:AD239)/SUM('Раздел 1'!S239:S239)&gt;=100))+((SUM('Раздел 1'!S239:S239)=0)*(SUM('Раздел 1'!AD239:AD239)=0)),"","Неверно!")</f>
        <v>#DIV/0!</v>
      </c>
      <c r="B149" s="420" t="s">
        <v>22542</v>
      </c>
      <c r="C149" s="246" t="s">
        <v>22293</v>
      </c>
      <c r="D149" s="246" t="s">
        <v>22147</v>
      </c>
      <c r="E149" s="246" t="str">
        <f>CONCATENATE("(",SUM('Раздел 1'!AD239:AD239),"/",SUM('Раздел 1'!S239:S239),"&gt;=",100,")"," ИЛИ ","(",SUM('Раздел 1'!S239:S239),"=",0," И ",SUM('Раздел 1'!AD239:AD239),"=",0,")")</f>
        <v>(0/0&gt;=100) ИЛИ (0=0 И 0=0)</v>
      </c>
    </row>
    <row r="150" spans="1:5" s="104" customFormat="1" ht="51" hidden="1">
      <c r="A150" s="420" t="e">
        <f>IF(((SUM('Раздел 1'!AD240:AD240)/SUM('Раздел 1'!S240:S240)&gt;=100))+((SUM('Раздел 1'!S240:S240)=0)*(SUM('Раздел 1'!AD240:AD240)=0)),"","Неверно!")</f>
        <v>#DIV/0!</v>
      </c>
      <c r="B150" s="420" t="s">
        <v>22542</v>
      </c>
      <c r="C150" s="246" t="s">
        <v>22294</v>
      </c>
      <c r="D150" s="246" t="s">
        <v>22147</v>
      </c>
      <c r="E150" s="246" t="str">
        <f>CONCATENATE("(",SUM('Раздел 1'!AD240:AD240),"/",SUM('Раздел 1'!S240:S240),"&gt;=",100,")"," ИЛИ ","(",SUM('Раздел 1'!S240:S240),"=",0," И ",SUM('Раздел 1'!AD240:AD240),"=",0,")")</f>
        <v>(0/0&gt;=100) ИЛИ (0=0 И 0=0)</v>
      </c>
    </row>
    <row r="151" spans="1:5" s="104" customFormat="1" ht="51" hidden="1">
      <c r="A151" s="420" t="e">
        <f>IF(((SUM('Раздел 1'!AD241:AD241)/SUM('Раздел 1'!S241:S241)&gt;=100))+((SUM('Раздел 1'!S241:S241)=0)*(SUM('Раздел 1'!AD241:AD241)=0)),"","Неверно!")</f>
        <v>#DIV/0!</v>
      </c>
      <c r="B151" s="420" t="s">
        <v>22542</v>
      </c>
      <c r="C151" s="246" t="s">
        <v>22295</v>
      </c>
      <c r="D151" s="246" t="s">
        <v>22147</v>
      </c>
      <c r="E151" s="246" t="str">
        <f>CONCATENATE("(",SUM('Раздел 1'!AD241:AD241),"/",SUM('Раздел 1'!S241:S241),"&gt;=",100,")"," ИЛИ ","(",SUM('Раздел 1'!S241:S241),"=",0," И ",SUM('Раздел 1'!AD241:AD241),"=",0,")")</f>
        <v>(0/0&gt;=100) ИЛИ (0=0 И 0=0)</v>
      </c>
    </row>
    <row r="152" spans="1:5" s="104" customFormat="1" ht="51" hidden="1">
      <c r="A152" s="420" t="e">
        <f>IF(((SUM('Раздел 1'!AD242:AD242)/SUM('Раздел 1'!S242:S242)&gt;=100))+((SUM('Раздел 1'!S242:S242)=0)*(SUM('Раздел 1'!AD242:AD242)=0)),"","Неверно!")</f>
        <v>#DIV/0!</v>
      </c>
      <c r="B152" s="420" t="s">
        <v>22542</v>
      </c>
      <c r="C152" s="246" t="s">
        <v>22296</v>
      </c>
      <c r="D152" s="246" t="s">
        <v>22147</v>
      </c>
      <c r="E152" s="246" t="str">
        <f>CONCATENATE("(",SUM('Раздел 1'!AD242:AD242),"/",SUM('Раздел 1'!S242:S242),"&gt;=",100,")"," ИЛИ ","(",SUM('Раздел 1'!S242:S242),"=",0," И ",SUM('Раздел 1'!AD242:AD242),"=",0,")")</f>
        <v>(0/0&gt;=100) ИЛИ (0=0 И 0=0)</v>
      </c>
    </row>
    <row r="153" spans="1:5" s="104" customFormat="1" ht="51" hidden="1">
      <c r="A153" s="420" t="e">
        <f>IF(((SUM('Раздел 1'!AD243:AD243)/SUM('Раздел 1'!S243:S243)&gt;=100))+((SUM('Раздел 1'!S243:S243)=0)*(SUM('Раздел 1'!AD243:AD243)=0)),"","Неверно!")</f>
        <v>#DIV/0!</v>
      </c>
      <c r="B153" s="420" t="s">
        <v>22542</v>
      </c>
      <c r="C153" s="246" t="s">
        <v>22297</v>
      </c>
      <c r="D153" s="246" t="s">
        <v>22147</v>
      </c>
      <c r="E153" s="246" t="str">
        <f>CONCATENATE("(",SUM('Раздел 1'!AD243:AD243),"/",SUM('Раздел 1'!S243:S243),"&gt;=",100,")"," ИЛИ ","(",SUM('Раздел 1'!S243:S243),"=",0," И ",SUM('Раздел 1'!AD243:AD243),"=",0,")")</f>
        <v>(0/0&gt;=100) ИЛИ (0=0 И 0=0)</v>
      </c>
    </row>
    <row r="154" spans="1:5" s="104" customFormat="1" ht="51" hidden="1">
      <c r="A154" s="420" t="e">
        <f>IF(((SUM('Раздел 1'!AD244:AD244)/SUM('Раздел 1'!S244:S244)&gt;=100))+((SUM('Раздел 1'!S244:S244)=0)*(SUM('Раздел 1'!AD244:AD244)=0)),"","Неверно!")</f>
        <v>#DIV/0!</v>
      </c>
      <c r="B154" s="420" t="s">
        <v>22542</v>
      </c>
      <c r="C154" s="246" t="s">
        <v>22298</v>
      </c>
      <c r="D154" s="246" t="s">
        <v>22147</v>
      </c>
      <c r="E154" s="246" t="str">
        <f>CONCATENATE("(",SUM('Раздел 1'!AD244:AD244),"/",SUM('Раздел 1'!S244:S244),"&gt;=",100,")"," ИЛИ ","(",SUM('Раздел 1'!S244:S244),"=",0," И ",SUM('Раздел 1'!AD244:AD244),"=",0,")")</f>
        <v>(0/0&gt;=100) ИЛИ (0=0 И 0=0)</v>
      </c>
    </row>
    <row r="155" spans="1:5" s="104" customFormat="1" ht="51" hidden="1">
      <c r="A155" s="420" t="e">
        <f>IF(((SUM('Раздел 1'!AD245:AD245)/SUM('Раздел 1'!S245:S245)&gt;=100))+((SUM('Раздел 1'!S245:S245)=0)*(SUM('Раздел 1'!AD245:AD245)=0)),"","Неверно!")</f>
        <v>#DIV/0!</v>
      </c>
      <c r="B155" s="420" t="s">
        <v>22542</v>
      </c>
      <c r="C155" s="246" t="s">
        <v>22299</v>
      </c>
      <c r="D155" s="246" t="s">
        <v>22147</v>
      </c>
      <c r="E155" s="246" t="str">
        <f>CONCATENATE("(",SUM('Раздел 1'!AD245:AD245),"/",SUM('Раздел 1'!S245:S245),"&gt;=",100,")"," ИЛИ ","(",SUM('Раздел 1'!S245:S245),"=",0," И ",SUM('Раздел 1'!AD245:AD245),"=",0,")")</f>
        <v>(0/0&gt;=100) ИЛИ (0=0 И 0=0)</v>
      </c>
    </row>
    <row r="156" spans="1:5" s="104" customFormat="1" ht="51" hidden="1">
      <c r="A156" s="420" t="e">
        <f>IF(((SUM('Раздел 1'!AD246:AD246)/SUM('Раздел 1'!S246:S246)&gt;=100))+((SUM('Раздел 1'!S246:S246)=0)*(SUM('Раздел 1'!AD246:AD246)=0)),"","Неверно!")</f>
        <v>#DIV/0!</v>
      </c>
      <c r="B156" s="420" t="s">
        <v>22542</v>
      </c>
      <c r="C156" s="246" t="s">
        <v>22300</v>
      </c>
      <c r="D156" s="246" t="s">
        <v>22147</v>
      </c>
      <c r="E156" s="246" t="str">
        <f>CONCATENATE("(",SUM('Раздел 1'!AD246:AD246),"/",SUM('Раздел 1'!S246:S246),"&gt;=",100,")"," ИЛИ ","(",SUM('Раздел 1'!S246:S246),"=",0," И ",SUM('Раздел 1'!AD246:AD246),"=",0,")")</f>
        <v>(0/0&gt;=100) ИЛИ (0=0 И 0=0)</v>
      </c>
    </row>
    <row r="157" spans="1:5" s="104" customFormat="1" ht="51" hidden="1">
      <c r="A157" s="420" t="e">
        <f>IF(((SUM('Раздел 1'!AD247:AD247)/SUM('Раздел 1'!S247:S247)&gt;=100))+((SUM('Раздел 1'!S247:S247)=0)*(SUM('Раздел 1'!AD247:AD247)=0)),"","Неверно!")</f>
        <v>#DIV/0!</v>
      </c>
      <c r="B157" s="420" t="s">
        <v>22542</v>
      </c>
      <c r="C157" s="246" t="s">
        <v>22301</v>
      </c>
      <c r="D157" s="246" t="s">
        <v>22147</v>
      </c>
      <c r="E157" s="246" t="str">
        <f>CONCATENATE("(",SUM('Раздел 1'!AD247:AD247),"/",SUM('Раздел 1'!S247:S247),"&gt;=",100,")"," ИЛИ ","(",SUM('Раздел 1'!S247:S247),"=",0," И ",SUM('Раздел 1'!AD247:AD247),"=",0,")")</f>
        <v>(0/0&gt;=100) ИЛИ (0=0 И 0=0)</v>
      </c>
    </row>
    <row r="158" spans="1:5" s="104" customFormat="1" ht="51" hidden="1">
      <c r="A158" s="420" t="e">
        <f>IF(((SUM('Раздел 1'!AD248:AD248)/SUM('Раздел 1'!S248:S248)&gt;=100))+((SUM('Раздел 1'!S248:S248)=0)*(SUM('Раздел 1'!AD248:AD248)=0)),"","Неверно!")</f>
        <v>#DIV/0!</v>
      </c>
      <c r="B158" s="420" t="s">
        <v>22542</v>
      </c>
      <c r="C158" s="246" t="s">
        <v>22302</v>
      </c>
      <c r="D158" s="246" t="s">
        <v>22147</v>
      </c>
      <c r="E158" s="246" t="str">
        <f>CONCATENATE("(",SUM('Раздел 1'!AD248:AD248),"/",SUM('Раздел 1'!S248:S248),"&gt;=",100,")"," ИЛИ ","(",SUM('Раздел 1'!S248:S248),"=",0," И ",SUM('Раздел 1'!AD248:AD248),"=",0,")")</f>
        <v>(0/0&gt;=100) ИЛИ (0=0 И 0=0)</v>
      </c>
    </row>
    <row r="159" spans="1:5" s="104" customFormat="1" ht="51" hidden="1">
      <c r="A159" s="420" t="e">
        <f>IF(((SUM('Раздел 1'!AD33:AD33)/SUM('Раздел 1'!S33:S33)&gt;=100))+((SUM('Раздел 1'!S33:S33)=0)*(SUM('Раздел 1'!AD33:AD33)=0)),"","Неверно!")</f>
        <v>#DIV/0!</v>
      </c>
      <c r="B159" s="420" t="s">
        <v>22542</v>
      </c>
      <c r="C159" s="246" t="s">
        <v>22303</v>
      </c>
      <c r="D159" s="246" t="s">
        <v>22147</v>
      </c>
      <c r="E159" s="246" t="str">
        <f>CONCATENATE("(",SUM('Раздел 1'!AD33:AD33),"/",SUM('Раздел 1'!S33:S33),"&gt;=",100,")"," ИЛИ ","(",SUM('Раздел 1'!S33:S33),"=",0," И ",SUM('Раздел 1'!AD33:AD33),"=",0,")")</f>
        <v>(0/0&gt;=100) ИЛИ (0=0 И 0=0)</v>
      </c>
    </row>
    <row r="160" spans="1:5" s="104" customFormat="1" ht="51" hidden="1">
      <c r="A160" s="420" t="e">
        <f>IF(((SUM('Раздел 1'!AD249:AD249)/SUM('Раздел 1'!S249:S249)&gt;=100))+((SUM('Раздел 1'!S249:S249)=0)*(SUM('Раздел 1'!AD249:AD249)=0)),"","Неверно!")</f>
        <v>#DIV/0!</v>
      </c>
      <c r="B160" s="420" t="s">
        <v>22542</v>
      </c>
      <c r="C160" s="246" t="s">
        <v>22304</v>
      </c>
      <c r="D160" s="246" t="s">
        <v>22147</v>
      </c>
      <c r="E160" s="246" t="str">
        <f>CONCATENATE("(",SUM('Раздел 1'!AD249:AD249),"/",SUM('Раздел 1'!S249:S249),"&gt;=",100,")"," ИЛИ ","(",SUM('Раздел 1'!S249:S249),"=",0," И ",SUM('Раздел 1'!AD249:AD249),"=",0,")")</f>
        <v>(0/0&gt;=100) ИЛИ (0=0 И 0=0)</v>
      </c>
    </row>
    <row r="161" spans="1:5" s="104" customFormat="1" ht="51" hidden="1">
      <c r="A161" s="420" t="e">
        <f>IF(((SUM('Раздел 1'!AD250:AD250)/SUM('Раздел 1'!S250:S250)&gt;=100))+((SUM('Раздел 1'!S250:S250)=0)*(SUM('Раздел 1'!AD250:AD250)=0)),"","Неверно!")</f>
        <v>#DIV/0!</v>
      </c>
      <c r="B161" s="420" t="s">
        <v>22542</v>
      </c>
      <c r="C161" s="246" t="s">
        <v>22305</v>
      </c>
      <c r="D161" s="246" t="s">
        <v>22147</v>
      </c>
      <c r="E161" s="246" t="str">
        <f>CONCATENATE("(",SUM('Раздел 1'!AD250:AD250),"/",SUM('Раздел 1'!S250:S250),"&gt;=",100,")"," ИЛИ ","(",SUM('Раздел 1'!S250:S250),"=",0," И ",SUM('Раздел 1'!AD250:AD250),"=",0,")")</f>
        <v>(0/0&gt;=100) ИЛИ (0=0 И 0=0)</v>
      </c>
    </row>
    <row r="162" spans="1:5" s="104" customFormat="1" ht="51" hidden="1">
      <c r="A162" s="420" t="e">
        <f>IF(((SUM('Раздел 1'!AD251:AD251)/SUM('Раздел 1'!S251:S251)&gt;=100))+((SUM('Раздел 1'!S251:S251)=0)*(SUM('Раздел 1'!AD251:AD251)=0)),"","Неверно!")</f>
        <v>#DIV/0!</v>
      </c>
      <c r="B162" s="420" t="s">
        <v>22542</v>
      </c>
      <c r="C162" s="246" t="s">
        <v>22306</v>
      </c>
      <c r="D162" s="246" t="s">
        <v>22147</v>
      </c>
      <c r="E162" s="246" t="str">
        <f>CONCATENATE("(",SUM('Раздел 1'!AD251:AD251),"/",SUM('Раздел 1'!S251:S251),"&gt;=",100,")"," ИЛИ ","(",SUM('Раздел 1'!S251:S251),"=",0," И ",SUM('Раздел 1'!AD251:AD251),"=",0,")")</f>
        <v>(0/0&gt;=100) ИЛИ (0=0 И 0=0)</v>
      </c>
    </row>
    <row r="163" spans="1:5" s="104" customFormat="1" ht="51" hidden="1">
      <c r="A163" s="420" t="e">
        <f>IF(((SUM('Раздел 1'!AD252:AD252)/SUM('Раздел 1'!S252:S252)&gt;=100))+((SUM('Раздел 1'!S252:S252)=0)*(SUM('Раздел 1'!AD252:AD252)=0)),"","Неверно!")</f>
        <v>#DIV/0!</v>
      </c>
      <c r="B163" s="420" t="s">
        <v>22542</v>
      </c>
      <c r="C163" s="246" t="s">
        <v>22307</v>
      </c>
      <c r="D163" s="246" t="s">
        <v>22147</v>
      </c>
      <c r="E163" s="246" t="str">
        <f>CONCATENATE("(",SUM('Раздел 1'!AD252:AD252),"/",SUM('Раздел 1'!S252:S252),"&gt;=",100,")"," ИЛИ ","(",SUM('Раздел 1'!S252:S252),"=",0," И ",SUM('Раздел 1'!AD252:AD252),"=",0,")")</f>
        <v>(0/0&gt;=100) ИЛИ (0=0 И 0=0)</v>
      </c>
    </row>
    <row r="164" spans="1:5" s="104" customFormat="1" ht="51" hidden="1">
      <c r="A164" s="420" t="e">
        <f>IF(((SUM('Раздел 1'!AD253:AD253)/SUM('Раздел 1'!S253:S253)&gt;=100))+((SUM('Раздел 1'!S253:S253)=0)*(SUM('Раздел 1'!AD253:AD253)=0)),"","Неверно!")</f>
        <v>#DIV/0!</v>
      </c>
      <c r="B164" s="420" t="s">
        <v>22542</v>
      </c>
      <c r="C164" s="246" t="s">
        <v>22308</v>
      </c>
      <c r="D164" s="246" t="s">
        <v>22147</v>
      </c>
      <c r="E164" s="246" t="str">
        <f>CONCATENATE("(",SUM('Раздел 1'!AD253:AD253),"/",SUM('Раздел 1'!S253:S253),"&gt;=",100,")"," ИЛИ ","(",SUM('Раздел 1'!S253:S253),"=",0," И ",SUM('Раздел 1'!AD253:AD253),"=",0,")")</f>
        <v>(0/0&gt;=100) ИЛИ (0=0 И 0=0)</v>
      </c>
    </row>
    <row r="165" spans="1:5" s="104" customFormat="1" ht="51" hidden="1">
      <c r="A165" s="420" t="str">
        <f>IF(((SUM('Раздел 1'!AD254:AD254)/SUM('Раздел 1'!S254:S254)&gt;=100))+((SUM('Раздел 1'!S254:S254)=0)*(SUM('Раздел 1'!AD254:AD254)=0)),"","Неверно!")</f>
        <v/>
      </c>
      <c r="B165" s="420" t="s">
        <v>22542</v>
      </c>
      <c r="C165" s="246" t="s">
        <v>22309</v>
      </c>
      <c r="D165" s="246" t="s">
        <v>22147</v>
      </c>
      <c r="E165" s="246" t="str">
        <f>CONCATENATE("(",SUM('Раздел 1'!AD254:AD254),"/",SUM('Раздел 1'!S254:S254),"&gt;=",100,")"," ИЛИ ","(",SUM('Раздел 1'!S254:S254),"=",0," И ",SUM('Раздел 1'!AD254:AD254),"=",0,")")</f>
        <v>(10000/1&gt;=100) ИЛИ (1=0 И 10000=0)</v>
      </c>
    </row>
    <row r="166" spans="1:5" s="104" customFormat="1" ht="51" hidden="1">
      <c r="A166" s="420" t="e">
        <f>IF(((SUM('Раздел 1'!AD255:AD255)/SUM('Раздел 1'!S255:S255)&gt;=100))+((SUM('Раздел 1'!S255:S255)=0)*(SUM('Раздел 1'!AD255:AD255)=0)),"","Неверно!")</f>
        <v>#DIV/0!</v>
      </c>
      <c r="B166" s="420" t="s">
        <v>22542</v>
      </c>
      <c r="C166" s="246" t="s">
        <v>22310</v>
      </c>
      <c r="D166" s="246" t="s">
        <v>22147</v>
      </c>
      <c r="E166" s="246" t="str">
        <f>CONCATENATE("(",SUM('Раздел 1'!AD255:AD255),"/",SUM('Раздел 1'!S255:S255),"&gt;=",100,")"," ИЛИ ","(",SUM('Раздел 1'!S255:S255),"=",0," И ",SUM('Раздел 1'!AD255:AD255),"=",0,")")</f>
        <v>(0/0&gt;=100) ИЛИ (0=0 И 0=0)</v>
      </c>
    </row>
    <row r="167" spans="1:5" s="104" customFormat="1" ht="51" hidden="1">
      <c r="A167" s="420" t="e">
        <f>IF(((SUM('Раздел 1'!AD256:AD256)/SUM('Раздел 1'!S256:S256)&gt;=100))+((SUM('Раздел 1'!S256:S256)=0)*(SUM('Раздел 1'!AD256:AD256)=0)),"","Неверно!")</f>
        <v>#DIV/0!</v>
      </c>
      <c r="B167" s="420" t="s">
        <v>22542</v>
      </c>
      <c r="C167" s="246" t="s">
        <v>22311</v>
      </c>
      <c r="D167" s="246" t="s">
        <v>22147</v>
      </c>
      <c r="E167" s="246" t="str">
        <f>CONCATENATE("(",SUM('Раздел 1'!AD256:AD256),"/",SUM('Раздел 1'!S256:S256),"&gt;=",100,")"," ИЛИ ","(",SUM('Раздел 1'!S256:S256),"=",0," И ",SUM('Раздел 1'!AD256:AD256),"=",0,")")</f>
        <v>(0/0&gt;=100) ИЛИ (0=0 И 0=0)</v>
      </c>
    </row>
    <row r="168" spans="1:5" s="104" customFormat="1" ht="51" hidden="1">
      <c r="A168" s="420" t="e">
        <f>IF(((SUM('Раздел 1'!AD257:AD257)/SUM('Раздел 1'!S257:S257)&gt;=100))+((SUM('Раздел 1'!S257:S257)=0)*(SUM('Раздел 1'!AD257:AD257)=0)),"","Неверно!")</f>
        <v>#DIV/0!</v>
      </c>
      <c r="B168" s="420" t="s">
        <v>22542</v>
      </c>
      <c r="C168" s="246" t="s">
        <v>22312</v>
      </c>
      <c r="D168" s="246" t="s">
        <v>22147</v>
      </c>
      <c r="E168" s="246" t="str">
        <f>CONCATENATE("(",SUM('Раздел 1'!AD257:AD257),"/",SUM('Раздел 1'!S257:S257),"&gt;=",100,")"," ИЛИ ","(",SUM('Раздел 1'!S257:S257),"=",0," И ",SUM('Раздел 1'!AD257:AD257),"=",0,")")</f>
        <v>(0/0&gt;=100) ИЛИ (0=0 И 0=0)</v>
      </c>
    </row>
    <row r="169" spans="1:5" s="104" customFormat="1" ht="51" hidden="1">
      <c r="A169" s="420" t="e">
        <f>IF(((SUM('Раздел 1'!AD258:AD258)/SUM('Раздел 1'!S258:S258)&gt;=100))+((SUM('Раздел 1'!S258:S258)=0)*(SUM('Раздел 1'!AD258:AD258)=0)),"","Неверно!")</f>
        <v>#DIV/0!</v>
      </c>
      <c r="B169" s="420" t="s">
        <v>22542</v>
      </c>
      <c r="C169" s="246" t="s">
        <v>22313</v>
      </c>
      <c r="D169" s="246" t="s">
        <v>22147</v>
      </c>
      <c r="E169" s="246" t="str">
        <f>CONCATENATE("(",SUM('Раздел 1'!AD258:AD258),"/",SUM('Раздел 1'!S258:S258),"&gt;=",100,")"," ИЛИ ","(",SUM('Раздел 1'!S258:S258),"=",0," И ",SUM('Раздел 1'!AD258:AD258),"=",0,")")</f>
        <v>(0/0&gt;=100) ИЛИ (0=0 И 0=0)</v>
      </c>
    </row>
    <row r="170" spans="1:5" s="104" customFormat="1" ht="51" hidden="1">
      <c r="A170" s="420" t="e">
        <f>IF(((SUM('Раздел 1'!AD34:AD34)/SUM('Раздел 1'!S34:S34)&gt;=100))+((SUM('Раздел 1'!S34:S34)=0)*(SUM('Раздел 1'!AD34:AD34)=0)),"","Неверно!")</f>
        <v>#DIV/0!</v>
      </c>
      <c r="B170" s="420" t="s">
        <v>22542</v>
      </c>
      <c r="C170" s="246" t="s">
        <v>22314</v>
      </c>
      <c r="D170" s="246" t="s">
        <v>22147</v>
      </c>
      <c r="E170" s="246" t="str">
        <f>CONCATENATE("(",SUM('Раздел 1'!AD34:AD34),"/",SUM('Раздел 1'!S34:S34),"&gt;=",100,")"," ИЛИ ","(",SUM('Раздел 1'!S34:S34),"=",0," И ",SUM('Раздел 1'!AD34:AD34),"=",0,")")</f>
        <v>(0/0&gt;=100) ИЛИ (0=0 И 0=0)</v>
      </c>
    </row>
    <row r="171" spans="1:5" s="104" customFormat="1" ht="51" hidden="1">
      <c r="A171" s="420" t="e">
        <f>IF(((SUM('Раздел 1'!AD259:AD259)/SUM('Раздел 1'!S259:S259)&gt;=100))+((SUM('Раздел 1'!S259:S259)=0)*(SUM('Раздел 1'!AD259:AD259)=0)),"","Неверно!")</f>
        <v>#DIV/0!</v>
      </c>
      <c r="B171" s="420" t="s">
        <v>22542</v>
      </c>
      <c r="C171" s="246" t="s">
        <v>22315</v>
      </c>
      <c r="D171" s="246" t="s">
        <v>22147</v>
      </c>
      <c r="E171" s="246" t="str">
        <f>CONCATENATE("(",SUM('Раздел 1'!AD259:AD259),"/",SUM('Раздел 1'!S259:S259),"&gt;=",100,")"," ИЛИ ","(",SUM('Раздел 1'!S259:S259),"=",0," И ",SUM('Раздел 1'!AD259:AD259),"=",0,")")</f>
        <v>(0/0&gt;=100) ИЛИ (0=0 И 0=0)</v>
      </c>
    </row>
    <row r="172" spans="1:5" s="104" customFormat="1" ht="51" hidden="1">
      <c r="A172" s="420" t="e">
        <f>IF(((SUM('Раздел 1'!AD260:AD260)/SUM('Раздел 1'!S260:S260)&gt;=100))+((SUM('Раздел 1'!S260:S260)=0)*(SUM('Раздел 1'!AD260:AD260)=0)),"","Неверно!")</f>
        <v>#DIV/0!</v>
      </c>
      <c r="B172" s="420" t="s">
        <v>22542</v>
      </c>
      <c r="C172" s="246" t="s">
        <v>22316</v>
      </c>
      <c r="D172" s="246" t="s">
        <v>22147</v>
      </c>
      <c r="E172" s="246" t="str">
        <f>CONCATENATE("(",SUM('Раздел 1'!AD260:AD260),"/",SUM('Раздел 1'!S260:S260),"&gt;=",100,")"," ИЛИ ","(",SUM('Раздел 1'!S260:S260),"=",0," И ",SUM('Раздел 1'!AD260:AD260),"=",0,")")</f>
        <v>(0/0&gt;=100) ИЛИ (0=0 И 0=0)</v>
      </c>
    </row>
    <row r="173" spans="1:5" s="104" customFormat="1" ht="51" hidden="1">
      <c r="A173" s="420" t="e">
        <f>IF(((SUM('Раздел 1'!AD261:AD261)/SUM('Раздел 1'!S261:S261)&gt;=100))+((SUM('Раздел 1'!S261:S261)=0)*(SUM('Раздел 1'!AD261:AD261)=0)),"","Неверно!")</f>
        <v>#DIV/0!</v>
      </c>
      <c r="B173" s="420" t="s">
        <v>22542</v>
      </c>
      <c r="C173" s="246" t="s">
        <v>22317</v>
      </c>
      <c r="D173" s="246" t="s">
        <v>22147</v>
      </c>
      <c r="E173" s="246" t="str">
        <f>CONCATENATE("(",SUM('Раздел 1'!AD261:AD261),"/",SUM('Раздел 1'!S261:S261),"&gt;=",100,")"," ИЛИ ","(",SUM('Раздел 1'!S261:S261),"=",0," И ",SUM('Раздел 1'!AD261:AD261),"=",0,")")</f>
        <v>(0/0&gt;=100) ИЛИ (0=0 И 0=0)</v>
      </c>
    </row>
    <row r="174" spans="1:5" s="104" customFormat="1" ht="51" hidden="1">
      <c r="A174" s="420" t="e">
        <f>IF(((SUM('Раздел 1'!AD262:AD262)/SUM('Раздел 1'!S262:S262)&gt;=100))+((SUM('Раздел 1'!S262:S262)=0)*(SUM('Раздел 1'!AD262:AD262)=0)),"","Неверно!")</f>
        <v>#DIV/0!</v>
      </c>
      <c r="B174" s="420" t="s">
        <v>22542</v>
      </c>
      <c r="C174" s="246" t="s">
        <v>22318</v>
      </c>
      <c r="D174" s="246" t="s">
        <v>22147</v>
      </c>
      <c r="E174" s="246" t="str">
        <f>CONCATENATE("(",SUM('Раздел 1'!AD262:AD262),"/",SUM('Раздел 1'!S262:S262),"&gt;=",100,")"," ИЛИ ","(",SUM('Раздел 1'!S262:S262),"=",0," И ",SUM('Раздел 1'!AD262:AD262),"=",0,")")</f>
        <v>(0/0&gt;=100) ИЛИ (0=0 И 0=0)</v>
      </c>
    </row>
    <row r="175" spans="1:5" s="104" customFormat="1" ht="51" hidden="1">
      <c r="A175" s="420" t="e">
        <f>IF(((SUM('Раздел 1'!AD263:AD263)/SUM('Раздел 1'!S263:S263)&gt;=100))+((SUM('Раздел 1'!S263:S263)=0)*(SUM('Раздел 1'!AD263:AD263)=0)),"","Неверно!")</f>
        <v>#DIV/0!</v>
      </c>
      <c r="B175" s="420" t="s">
        <v>22542</v>
      </c>
      <c r="C175" s="246" t="s">
        <v>22319</v>
      </c>
      <c r="D175" s="246" t="s">
        <v>22147</v>
      </c>
      <c r="E175" s="246" t="str">
        <f>CONCATENATE("(",SUM('Раздел 1'!AD263:AD263),"/",SUM('Раздел 1'!S263:S263),"&gt;=",100,")"," ИЛИ ","(",SUM('Раздел 1'!S263:S263),"=",0," И ",SUM('Раздел 1'!AD263:AD263),"=",0,")")</f>
        <v>(0/0&gt;=100) ИЛИ (0=0 И 0=0)</v>
      </c>
    </row>
    <row r="176" spans="1:5" s="104" customFormat="1" ht="51" hidden="1">
      <c r="A176" s="420" t="e">
        <f>IF(((SUM('Раздел 1'!AD264:AD264)/SUM('Раздел 1'!S264:S264)&gt;=100))+((SUM('Раздел 1'!S264:S264)=0)*(SUM('Раздел 1'!AD264:AD264)=0)),"","Неверно!")</f>
        <v>#DIV/0!</v>
      </c>
      <c r="B176" s="420" t="s">
        <v>22542</v>
      </c>
      <c r="C176" s="246" t="s">
        <v>22320</v>
      </c>
      <c r="D176" s="246" t="s">
        <v>22147</v>
      </c>
      <c r="E176" s="246" t="str">
        <f>CONCATENATE("(",SUM('Раздел 1'!AD264:AD264),"/",SUM('Раздел 1'!S264:S264),"&gt;=",100,")"," ИЛИ ","(",SUM('Раздел 1'!S264:S264),"=",0," И ",SUM('Раздел 1'!AD264:AD264),"=",0,")")</f>
        <v>(0/0&gt;=100) ИЛИ (0=0 И 0=0)</v>
      </c>
    </row>
    <row r="177" spans="1:5" s="104" customFormat="1" ht="51" hidden="1">
      <c r="A177" s="420" t="e">
        <f>IF(((SUM('Раздел 1'!AD265:AD265)/SUM('Раздел 1'!S265:S265)&gt;=100))+((SUM('Раздел 1'!S265:S265)=0)*(SUM('Раздел 1'!AD265:AD265)=0)),"","Неверно!")</f>
        <v>#DIV/0!</v>
      </c>
      <c r="B177" s="420" t="s">
        <v>22542</v>
      </c>
      <c r="C177" s="246" t="s">
        <v>22321</v>
      </c>
      <c r="D177" s="246" t="s">
        <v>22147</v>
      </c>
      <c r="E177" s="246" t="str">
        <f>CONCATENATE("(",SUM('Раздел 1'!AD265:AD265),"/",SUM('Раздел 1'!S265:S265),"&gt;=",100,")"," ИЛИ ","(",SUM('Раздел 1'!S265:S265),"=",0," И ",SUM('Раздел 1'!AD265:AD265),"=",0,")")</f>
        <v>(0/0&gt;=100) ИЛИ (0=0 И 0=0)</v>
      </c>
    </row>
    <row r="178" spans="1:5" s="104" customFormat="1" ht="51" hidden="1">
      <c r="A178" s="420" t="e">
        <f>IF(((SUM('Раздел 1'!AD266:AD266)/SUM('Раздел 1'!S266:S266)&gt;=100))+((SUM('Раздел 1'!S266:S266)=0)*(SUM('Раздел 1'!AD266:AD266)=0)),"","Неверно!")</f>
        <v>#DIV/0!</v>
      </c>
      <c r="B178" s="420" t="s">
        <v>22542</v>
      </c>
      <c r="C178" s="246" t="s">
        <v>22322</v>
      </c>
      <c r="D178" s="246" t="s">
        <v>22147</v>
      </c>
      <c r="E178" s="246" t="str">
        <f>CONCATENATE("(",SUM('Раздел 1'!AD266:AD266),"/",SUM('Раздел 1'!S266:S266),"&gt;=",100,")"," ИЛИ ","(",SUM('Раздел 1'!S266:S266),"=",0," И ",SUM('Раздел 1'!AD266:AD266),"=",0,")")</f>
        <v>(0/0&gt;=100) ИЛИ (0=0 И 0=0)</v>
      </c>
    </row>
    <row r="179" spans="1:5" s="104" customFormat="1" ht="51" hidden="1">
      <c r="A179" s="420" t="e">
        <f>IF(((SUM('Раздел 1'!AD267:AD267)/SUM('Раздел 1'!S267:S267)&gt;=100))+((SUM('Раздел 1'!S267:S267)=0)*(SUM('Раздел 1'!AD267:AD267)=0)),"","Неверно!")</f>
        <v>#DIV/0!</v>
      </c>
      <c r="B179" s="420" t="s">
        <v>22542</v>
      </c>
      <c r="C179" s="246" t="s">
        <v>22323</v>
      </c>
      <c r="D179" s="246" t="s">
        <v>22147</v>
      </c>
      <c r="E179" s="246" t="str">
        <f>CONCATENATE("(",SUM('Раздел 1'!AD267:AD267),"/",SUM('Раздел 1'!S267:S267),"&gt;=",100,")"," ИЛИ ","(",SUM('Раздел 1'!S267:S267),"=",0," И ",SUM('Раздел 1'!AD267:AD267),"=",0,")")</f>
        <v>(0/0&gt;=100) ИЛИ (0=0 И 0=0)</v>
      </c>
    </row>
    <row r="180" spans="1:5" s="104" customFormat="1" ht="51" hidden="1">
      <c r="A180" s="420" t="e">
        <f>IF(((SUM('Раздел 1'!AD268:AD268)/SUM('Раздел 1'!S268:S268)&gt;=100))+((SUM('Раздел 1'!S268:S268)=0)*(SUM('Раздел 1'!AD268:AD268)=0)),"","Неверно!")</f>
        <v>#DIV/0!</v>
      </c>
      <c r="B180" s="420" t="s">
        <v>22542</v>
      </c>
      <c r="C180" s="246" t="s">
        <v>22324</v>
      </c>
      <c r="D180" s="246" t="s">
        <v>22147</v>
      </c>
      <c r="E180" s="246" t="str">
        <f>CONCATENATE("(",SUM('Раздел 1'!AD268:AD268),"/",SUM('Раздел 1'!S268:S268),"&gt;=",100,")"," ИЛИ ","(",SUM('Раздел 1'!S268:S268),"=",0," И ",SUM('Раздел 1'!AD268:AD268),"=",0,")")</f>
        <v>(0/0&gt;=100) ИЛИ (0=0 И 0=0)</v>
      </c>
    </row>
    <row r="181" spans="1:5" s="104" customFormat="1" ht="51" hidden="1">
      <c r="A181" s="420" t="e">
        <f>IF(((SUM('Раздел 1'!AD35:AD35)/SUM('Раздел 1'!S35:S35)&gt;=100))+((SUM('Раздел 1'!S35:S35)=0)*(SUM('Раздел 1'!AD35:AD35)=0)),"","Неверно!")</f>
        <v>#DIV/0!</v>
      </c>
      <c r="B181" s="420" t="s">
        <v>22542</v>
      </c>
      <c r="C181" s="246" t="s">
        <v>22325</v>
      </c>
      <c r="D181" s="246" t="s">
        <v>22147</v>
      </c>
      <c r="E181" s="246" t="str">
        <f>CONCATENATE("(",SUM('Раздел 1'!AD35:AD35),"/",SUM('Раздел 1'!S35:S35),"&gt;=",100,")"," ИЛИ ","(",SUM('Раздел 1'!S35:S35),"=",0," И ",SUM('Раздел 1'!AD35:AD35),"=",0,")")</f>
        <v>(0/0&gt;=100) ИЛИ (0=0 И 0=0)</v>
      </c>
    </row>
    <row r="182" spans="1:5" s="104" customFormat="1" ht="51" hidden="1">
      <c r="A182" s="420" t="e">
        <f>IF(((SUM('Раздел 1'!AD269:AD269)/SUM('Раздел 1'!S269:S269)&gt;=100))+((SUM('Раздел 1'!S269:S269)=0)*(SUM('Раздел 1'!AD269:AD269)=0)),"","Неверно!")</f>
        <v>#DIV/0!</v>
      </c>
      <c r="B182" s="420" t="s">
        <v>22542</v>
      </c>
      <c r="C182" s="246" t="s">
        <v>22326</v>
      </c>
      <c r="D182" s="246" t="s">
        <v>22147</v>
      </c>
      <c r="E182" s="246" t="str">
        <f>CONCATENATE("(",SUM('Раздел 1'!AD269:AD269),"/",SUM('Раздел 1'!S269:S269),"&gt;=",100,")"," ИЛИ ","(",SUM('Раздел 1'!S269:S269),"=",0," И ",SUM('Раздел 1'!AD269:AD269),"=",0,")")</f>
        <v>(0/0&gt;=100) ИЛИ (0=0 И 0=0)</v>
      </c>
    </row>
    <row r="183" spans="1:5" s="104" customFormat="1" ht="51" hidden="1">
      <c r="A183" s="420" t="e">
        <f>IF(((SUM('Раздел 1'!AD270:AD270)/SUM('Раздел 1'!S270:S270)&gt;=100))+((SUM('Раздел 1'!S270:S270)=0)*(SUM('Раздел 1'!AD270:AD270)=0)),"","Неверно!")</f>
        <v>#DIV/0!</v>
      </c>
      <c r="B183" s="420" t="s">
        <v>22542</v>
      </c>
      <c r="C183" s="246" t="s">
        <v>22327</v>
      </c>
      <c r="D183" s="246" t="s">
        <v>22147</v>
      </c>
      <c r="E183" s="246" t="str">
        <f>CONCATENATE("(",SUM('Раздел 1'!AD270:AD270),"/",SUM('Раздел 1'!S270:S270),"&gt;=",100,")"," ИЛИ ","(",SUM('Раздел 1'!S270:S270),"=",0," И ",SUM('Раздел 1'!AD270:AD270),"=",0,")")</f>
        <v>(0/0&gt;=100) ИЛИ (0=0 И 0=0)</v>
      </c>
    </row>
    <row r="184" spans="1:5" s="104" customFormat="1" ht="51" hidden="1">
      <c r="A184" s="420" t="e">
        <f>IF(((SUM('Раздел 1'!AD271:AD271)/SUM('Раздел 1'!S271:S271)&gt;=100))+((SUM('Раздел 1'!S271:S271)=0)*(SUM('Раздел 1'!AD271:AD271)=0)),"","Неверно!")</f>
        <v>#DIV/0!</v>
      </c>
      <c r="B184" s="420" t="s">
        <v>22542</v>
      </c>
      <c r="C184" s="246" t="s">
        <v>22328</v>
      </c>
      <c r="D184" s="246" t="s">
        <v>22147</v>
      </c>
      <c r="E184" s="246" t="str">
        <f>CONCATENATE("(",SUM('Раздел 1'!AD271:AD271),"/",SUM('Раздел 1'!S271:S271),"&gt;=",100,")"," ИЛИ ","(",SUM('Раздел 1'!S271:S271),"=",0," И ",SUM('Раздел 1'!AD271:AD271),"=",0,")")</f>
        <v>(0/0&gt;=100) ИЛИ (0=0 И 0=0)</v>
      </c>
    </row>
    <row r="185" spans="1:5" s="104" customFormat="1" ht="51" hidden="1">
      <c r="A185" s="420" t="e">
        <f>IF(((SUM('Раздел 1'!AD272:AD272)/SUM('Раздел 1'!S272:S272)&gt;=100))+((SUM('Раздел 1'!S272:S272)=0)*(SUM('Раздел 1'!AD272:AD272)=0)),"","Неверно!")</f>
        <v>#DIV/0!</v>
      </c>
      <c r="B185" s="420" t="s">
        <v>22542</v>
      </c>
      <c r="C185" s="246" t="s">
        <v>22329</v>
      </c>
      <c r="D185" s="246" t="s">
        <v>22147</v>
      </c>
      <c r="E185" s="246" t="str">
        <f>CONCATENATE("(",SUM('Раздел 1'!AD272:AD272),"/",SUM('Раздел 1'!S272:S272),"&gt;=",100,")"," ИЛИ ","(",SUM('Раздел 1'!S272:S272),"=",0," И ",SUM('Раздел 1'!AD272:AD272),"=",0,")")</f>
        <v>(0/0&gt;=100) ИЛИ (0=0 И 0=0)</v>
      </c>
    </row>
    <row r="186" spans="1:5" s="104" customFormat="1" ht="51" hidden="1">
      <c r="A186" s="420" t="e">
        <f>IF(((SUM('Раздел 1'!AD273:AD273)/SUM('Раздел 1'!S273:S273)&gt;=100))+((SUM('Раздел 1'!S273:S273)=0)*(SUM('Раздел 1'!AD273:AD273)=0)),"","Неверно!")</f>
        <v>#DIV/0!</v>
      </c>
      <c r="B186" s="420" t="s">
        <v>22542</v>
      </c>
      <c r="C186" s="246" t="s">
        <v>22330</v>
      </c>
      <c r="D186" s="246" t="s">
        <v>22147</v>
      </c>
      <c r="E186" s="246" t="str">
        <f>CONCATENATE("(",SUM('Раздел 1'!AD273:AD273),"/",SUM('Раздел 1'!S273:S273),"&gt;=",100,")"," ИЛИ ","(",SUM('Раздел 1'!S273:S273),"=",0," И ",SUM('Раздел 1'!AD273:AD273),"=",0,")")</f>
        <v>(0/0&gt;=100) ИЛИ (0=0 И 0=0)</v>
      </c>
    </row>
    <row r="187" spans="1:5" s="104" customFormat="1" ht="51" hidden="1">
      <c r="A187" s="420" t="e">
        <f>IF(((SUM('Раздел 1'!AD274:AD274)/SUM('Раздел 1'!S274:S274)&gt;=100))+((SUM('Раздел 1'!S274:S274)=0)*(SUM('Раздел 1'!AD274:AD274)=0)),"","Неверно!")</f>
        <v>#DIV/0!</v>
      </c>
      <c r="B187" s="420" t="s">
        <v>22542</v>
      </c>
      <c r="C187" s="246" t="s">
        <v>22331</v>
      </c>
      <c r="D187" s="246" t="s">
        <v>22147</v>
      </c>
      <c r="E187" s="246" t="str">
        <f>CONCATENATE("(",SUM('Раздел 1'!AD274:AD274),"/",SUM('Раздел 1'!S274:S274),"&gt;=",100,")"," ИЛИ ","(",SUM('Раздел 1'!S274:S274),"=",0," И ",SUM('Раздел 1'!AD274:AD274),"=",0,")")</f>
        <v>(0/0&gt;=100) ИЛИ (0=0 И 0=0)</v>
      </c>
    </row>
    <row r="188" spans="1:5" s="104" customFormat="1" ht="51" hidden="1">
      <c r="A188" s="420" t="e">
        <f>IF(((SUM('Раздел 1'!AD275:AD275)/SUM('Раздел 1'!S275:S275)&gt;=100))+((SUM('Раздел 1'!S275:S275)=0)*(SUM('Раздел 1'!AD275:AD275)=0)),"","Неверно!")</f>
        <v>#DIV/0!</v>
      </c>
      <c r="B188" s="420" t="s">
        <v>22542</v>
      </c>
      <c r="C188" s="246" t="s">
        <v>22332</v>
      </c>
      <c r="D188" s="246" t="s">
        <v>22147</v>
      </c>
      <c r="E188" s="246" t="str">
        <f>CONCATENATE("(",SUM('Раздел 1'!AD275:AD275),"/",SUM('Раздел 1'!S275:S275),"&gt;=",100,")"," ИЛИ ","(",SUM('Раздел 1'!S275:S275),"=",0," И ",SUM('Раздел 1'!AD275:AD275),"=",0,")")</f>
        <v>(0/0&gt;=100) ИЛИ (0=0 И 0=0)</v>
      </c>
    </row>
    <row r="189" spans="1:5" s="104" customFormat="1" ht="51" hidden="1">
      <c r="A189" s="420" t="e">
        <f>IF(((SUM('Раздел 1'!AD276:AD276)/SUM('Раздел 1'!S276:S276)&gt;=100))+((SUM('Раздел 1'!S276:S276)=0)*(SUM('Раздел 1'!AD276:AD276)=0)),"","Неверно!")</f>
        <v>#DIV/0!</v>
      </c>
      <c r="B189" s="420" t="s">
        <v>22542</v>
      </c>
      <c r="C189" s="246" t="s">
        <v>22333</v>
      </c>
      <c r="D189" s="246" t="s">
        <v>22147</v>
      </c>
      <c r="E189" s="246" t="str">
        <f>CONCATENATE("(",SUM('Раздел 1'!AD276:AD276),"/",SUM('Раздел 1'!S276:S276),"&gt;=",100,")"," ИЛИ ","(",SUM('Раздел 1'!S276:S276),"=",0," И ",SUM('Раздел 1'!AD276:AD276),"=",0,")")</f>
        <v>(0/0&gt;=100) ИЛИ (0=0 И 0=0)</v>
      </c>
    </row>
    <row r="190" spans="1:5" s="104" customFormat="1" ht="51" hidden="1">
      <c r="A190" s="420" t="e">
        <f>IF(((SUM('Раздел 1'!AD277:AD277)/SUM('Раздел 1'!S277:S277)&gt;=100))+((SUM('Раздел 1'!S277:S277)=0)*(SUM('Раздел 1'!AD277:AD277)=0)),"","Неверно!")</f>
        <v>#DIV/0!</v>
      </c>
      <c r="B190" s="420" t="s">
        <v>22542</v>
      </c>
      <c r="C190" s="246" t="s">
        <v>22334</v>
      </c>
      <c r="D190" s="246" t="s">
        <v>22147</v>
      </c>
      <c r="E190" s="246" t="str">
        <f>CONCATENATE("(",SUM('Раздел 1'!AD277:AD277),"/",SUM('Раздел 1'!S277:S277),"&gt;=",100,")"," ИЛИ ","(",SUM('Раздел 1'!S277:S277),"=",0," И ",SUM('Раздел 1'!AD277:AD277),"=",0,")")</f>
        <v>(0/0&gt;=100) ИЛИ (0=0 И 0=0)</v>
      </c>
    </row>
    <row r="191" spans="1:5" s="104" customFormat="1" ht="51" hidden="1">
      <c r="A191" s="420" t="e">
        <f>IF(((SUM('Раздел 1'!AD278:AD278)/SUM('Раздел 1'!S278:S278)&gt;=100))+((SUM('Раздел 1'!S278:S278)=0)*(SUM('Раздел 1'!AD278:AD278)=0)),"","Неверно!")</f>
        <v>#DIV/0!</v>
      </c>
      <c r="B191" s="420" t="s">
        <v>22542</v>
      </c>
      <c r="C191" s="246" t="s">
        <v>22335</v>
      </c>
      <c r="D191" s="246" t="s">
        <v>22147</v>
      </c>
      <c r="E191" s="246" t="str">
        <f>CONCATENATE("(",SUM('Раздел 1'!AD278:AD278),"/",SUM('Раздел 1'!S278:S278),"&gt;=",100,")"," ИЛИ ","(",SUM('Раздел 1'!S278:S278),"=",0," И ",SUM('Раздел 1'!AD278:AD278),"=",0,")")</f>
        <v>(0/0&gt;=100) ИЛИ (0=0 И 0=0)</v>
      </c>
    </row>
    <row r="192" spans="1:5" s="104" customFormat="1" ht="51" hidden="1">
      <c r="A192" s="420" t="e">
        <f>IF(((SUM('Раздел 1'!AD36:AD36)/SUM('Раздел 1'!S36:S36)&gt;=100))+((SUM('Раздел 1'!S36:S36)=0)*(SUM('Раздел 1'!AD36:AD36)=0)),"","Неверно!")</f>
        <v>#DIV/0!</v>
      </c>
      <c r="B192" s="420" t="s">
        <v>22542</v>
      </c>
      <c r="C192" s="246" t="s">
        <v>22336</v>
      </c>
      <c r="D192" s="246" t="s">
        <v>22147</v>
      </c>
      <c r="E192" s="246" t="str">
        <f>CONCATENATE("(",SUM('Раздел 1'!AD36:AD36),"/",SUM('Раздел 1'!S36:S36),"&gt;=",100,")"," ИЛИ ","(",SUM('Раздел 1'!S36:S36),"=",0," И ",SUM('Раздел 1'!AD36:AD36),"=",0,")")</f>
        <v>(0/0&gt;=100) ИЛИ (0=0 И 0=0)</v>
      </c>
    </row>
    <row r="193" spans="1:5" s="104" customFormat="1" ht="51" hidden="1">
      <c r="A193" s="420" t="e">
        <f>IF(((SUM('Раздел 1'!AD279:AD279)/SUM('Раздел 1'!S279:S279)&gt;=100))+((SUM('Раздел 1'!S279:S279)=0)*(SUM('Раздел 1'!AD279:AD279)=0)),"","Неверно!")</f>
        <v>#DIV/0!</v>
      </c>
      <c r="B193" s="420" t="s">
        <v>22542</v>
      </c>
      <c r="C193" s="246" t="s">
        <v>22337</v>
      </c>
      <c r="D193" s="246" t="s">
        <v>22147</v>
      </c>
      <c r="E193" s="246" t="str">
        <f>CONCATENATE("(",SUM('Раздел 1'!AD279:AD279),"/",SUM('Раздел 1'!S279:S279),"&gt;=",100,")"," ИЛИ ","(",SUM('Раздел 1'!S279:S279),"=",0," И ",SUM('Раздел 1'!AD279:AD279),"=",0,")")</f>
        <v>(0/0&gt;=100) ИЛИ (0=0 И 0=0)</v>
      </c>
    </row>
    <row r="194" spans="1:5" s="104" customFormat="1" ht="51" hidden="1">
      <c r="A194" s="420" t="e">
        <f>IF(((SUM('Раздел 1'!AD280:AD280)/SUM('Раздел 1'!S280:S280)&gt;=100))+((SUM('Раздел 1'!S280:S280)=0)*(SUM('Раздел 1'!AD280:AD280)=0)),"","Неверно!")</f>
        <v>#DIV/0!</v>
      </c>
      <c r="B194" s="420" t="s">
        <v>22542</v>
      </c>
      <c r="C194" s="246" t="s">
        <v>22338</v>
      </c>
      <c r="D194" s="246" t="s">
        <v>22147</v>
      </c>
      <c r="E194" s="246" t="str">
        <f>CONCATENATE("(",SUM('Раздел 1'!AD280:AD280),"/",SUM('Раздел 1'!S280:S280),"&gt;=",100,")"," ИЛИ ","(",SUM('Раздел 1'!S280:S280),"=",0," И ",SUM('Раздел 1'!AD280:AD280),"=",0,")")</f>
        <v>(0/0&gt;=100) ИЛИ (0=0 И 0=0)</v>
      </c>
    </row>
    <row r="195" spans="1:5" s="104" customFormat="1" ht="51" hidden="1">
      <c r="A195" s="420" t="e">
        <f>IF(((SUM('Раздел 1'!AD281:AD281)/SUM('Раздел 1'!S281:S281)&gt;=100))+((SUM('Раздел 1'!S281:S281)=0)*(SUM('Раздел 1'!AD281:AD281)=0)),"","Неверно!")</f>
        <v>#DIV/0!</v>
      </c>
      <c r="B195" s="420" t="s">
        <v>22542</v>
      </c>
      <c r="C195" s="246" t="s">
        <v>22339</v>
      </c>
      <c r="D195" s="246" t="s">
        <v>22147</v>
      </c>
      <c r="E195" s="246" t="str">
        <f>CONCATENATE("(",SUM('Раздел 1'!AD281:AD281),"/",SUM('Раздел 1'!S281:S281),"&gt;=",100,")"," ИЛИ ","(",SUM('Раздел 1'!S281:S281),"=",0," И ",SUM('Раздел 1'!AD281:AD281),"=",0,")")</f>
        <v>(0/0&gt;=100) ИЛИ (0=0 И 0=0)</v>
      </c>
    </row>
    <row r="196" spans="1:5" s="104" customFormat="1" ht="51" hidden="1">
      <c r="A196" s="420" t="e">
        <f>IF(((SUM('Раздел 1'!AD282:AD282)/SUM('Раздел 1'!S282:S282)&gt;=100))+((SUM('Раздел 1'!S282:S282)=0)*(SUM('Раздел 1'!AD282:AD282)=0)),"","Неверно!")</f>
        <v>#DIV/0!</v>
      </c>
      <c r="B196" s="420" t="s">
        <v>22542</v>
      </c>
      <c r="C196" s="246" t="s">
        <v>22340</v>
      </c>
      <c r="D196" s="246" t="s">
        <v>22147</v>
      </c>
      <c r="E196" s="246" t="str">
        <f>CONCATENATE("(",SUM('Раздел 1'!AD282:AD282),"/",SUM('Раздел 1'!S282:S282),"&gt;=",100,")"," ИЛИ ","(",SUM('Раздел 1'!S282:S282),"=",0," И ",SUM('Раздел 1'!AD282:AD282),"=",0,")")</f>
        <v>(0/0&gt;=100) ИЛИ (0=0 И 0=0)</v>
      </c>
    </row>
    <row r="197" spans="1:5" s="104" customFormat="1" ht="51" hidden="1">
      <c r="A197" s="420" t="e">
        <f>IF(((SUM('Раздел 1'!AD283:AD283)/SUM('Раздел 1'!S283:S283)&gt;=100))+((SUM('Раздел 1'!S283:S283)=0)*(SUM('Раздел 1'!AD283:AD283)=0)),"","Неверно!")</f>
        <v>#DIV/0!</v>
      </c>
      <c r="B197" s="420" t="s">
        <v>22542</v>
      </c>
      <c r="C197" s="246" t="s">
        <v>22341</v>
      </c>
      <c r="D197" s="246" t="s">
        <v>22147</v>
      </c>
      <c r="E197" s="246" t="str">
        <f>CONCATENATE("(",SUM('Раздел 1'!AD283:AD283),"/",SUM('Раздел 1'!S283:S283),"&gt;=",100,")"," ИЛИ ","(",SUM('Раздел 1'!S283:S283),"=",0," И ",SUM('Раздел 1'!AD283:AD283),"=",0,")")</f>
        <v>(0/0&gt;=100) ИЛИ (0=0 И 0=0)</v>
      </c>
    </row>
    <row r="198" spans="1:5" s="104" customFormat="1" ht="51" hidden="1">
      <c r="A198" s="420" t="e">
        <f>IF(((SUM('Раздел 1'!AD284:AD284)/SUM('Раздел 1'!S284:S284)&gt;=100))+((SUM('Раздел 1'!S284:S284)=0)*(SUM('Раздел 1'!AD284:AD284)=0)),"","Неверно!")</f>
        <v>#DIV/0!</v>
      </c>
      <c r="B198" s="420" t="s">
        <v>22542</v>
      </c>
      <c r="C198" s="246" t="s">
        <v>22342</v>
      </c>
      <c r="D198" s="246" t="s">
        <v>22147</v>
      </c>
      <c r="E198" s="246" t="str">
        <f>CONCATENATE("(",SUM('Раздел 1'!AD284:AD284),"/",SUM('Раздел 1'!S284:S284),"&gt;=",100,")"," ИЛИ ","(",SUM('Раздел 1'!S284:S284),"=",0," И ",SUM('Раздел 1'!AD284:AD284),"=",0,")")</f>
        <v>(0/0&gt;=100) ИЛИ (0=0 И 0=0)</v>
      </c>
    </row>
    <row r="199" spans="1:5" s="104" customFormat="1" ht="51" hidden="1">
      <c r="A199" s="420" t="e">
        <f>IF(((SUM('Раздел 1'!AD285:AD285)/SUM('Раздел 1'!S285:S285)&gt;=100))+((SUM('Раздел 1'!S285:S285)=0)*(SUM('Раздел 1'!AD285:AD285)=0)),"","Неверно!")</f>
        <v>#DIV/0!</v>
      </c>
      <c r="B199" s="420" t="s">
        <v>22542</v>
      </c>
      <c r="C199" s="246" t="s">
        <v>22343</v>
      </c>
      <c r="D199" s="246" t="s">
        <v>22147</v>
      </c>
      <c r="E199" s="246" t="str">
        <f>CONCATENATE("(",SUM('Раздел 1'!AD285:AD285),"/",SUM('Раздел 1'!S285:S285),"&gt;=",100,")"," ИЛИ ","(",SUM('Раздел 1'!S285:S285),"=",0," И ",SUM('Раздел 1'!AD285:AD285),"=",0,")")</f>
        <v>(0/0&gt;=100) ИЛИ (0=0 И 0=0)</v>
      </c>
    </row>
    <row r="200" spans="1:5" s="104" customFormat="1" ht="51" hidden="1">
      <c r="A200" s="420" t="e">
        <f>IF(((SUM('Раздел 1'!AD286:AD286)/SUM('Раздел 1'!S286:S286)&gt;=100))+((SUM('Раздел 1'!S286:S286)=0)*(SUM('Раздел 1'!AD286:AD286)=0)),"","Неверно!")</f>
        <v>#DIV/0!</v>
      </c>
      <c r="B200" s="420" t="s">
        <v>22542</v>
      </c>
      <c r="C200" s="246" t="s">
        <v>22344</v>
      </c>
      <c r="D200" s="246" t="s">
        <v>22147</v>
      </c>
      <c r="E200" s="246" t="str">
        <f>CONCATENATE("(",SUM('Раздел 1'!AD286:AD286),"/",SUM('Раздел 1'!S286:S286),"&gt;=",100,")"," ИЛИ ","(",SUM('Раздел 1'!S286:S286),"=",0," И ",SUM('Раздел 1'!AD286:AD286),"=",0,")")</f>
        <v>(0/0&gt;=100) ИЛИ (0=0 И 0=0)</v>
      </c>
    </row>
    <row r="201" spans="1:5" s="104" customFormat="1" ht="51" hidden="1">
      <c r="A201" s="420" t="e">
        <f>IF(((SUM('Раздел 1'!AD287:AD287)/SUM('Раздел 1'!S287:S287)&gt;=100))+((SUM('Раздел 1'!S287:S287)=0)*(SUM('Раздел 1'!AD287:AD287)=0)),"","Неверно!")</f>
        <v>#DIV/0!</v>
      </c>
      <c r="B201" s="420" t="s">
        <v>22542</v>
      </c>
      <c r="C201" s="246" t="s">
        <v>22345</v>
      </c>
      <c r="D201" s="246" t="s">
        <v>22147</v>
      </c>
      <c r="E201" s="246" t="str">
        <f>CONCATENATE("(",SUM('Раздел 1'!AD287:AD287),"/",SUM('Раздел 1'!S287:S287),"&gt;=",100,")"," ИЛИ ","(",SUM('Раздел 1'!S287:S287),"=",0," И ",SUM('Раздел 1'!AD287:AD287),"=",0,")")</f>
        <v>(0/0&gt;=100) ИЛИ (0=0 И 0=0)</v>
      </c>
    </row>
    <row r="202" spans="1:5" s="104" customFormat="1" ht="51" hidden="1">
      <c r="A202" s="420" t="e">
        <f>IF(((SUM('Раздел 1'!AD288:AD288)/SUM('Раздел 1'!S288:S288)&gt;=100))+((SUM('Раздел 1'!S288:S288)=0)*(SUM('Раздел 1'!AD288:AD288)=0)),"","Неверно!")</f>
        <v>#DIV/0!</v>
      </c>
      <c r="B202" s="420" t="s">
        <v>22542</v>
      </c>
      <c r="C202" s="246" t="s">
        <v>22346</v>
      </c>
      <c r="D202" s="246" t="s">
        <v>22147</v>
      </c>
      <c r="E202" s="246" t="str">
        <f>CONCATENATE("(",SUM('Раздел 1'!AD288:AD288),"/",SUM('Раздел 1'!S288:S288),"&gt;=",100,")"," ИЛИ ","(",SUM('Раздел 1'!S288:S288),"=",0," И ",SUM('Раздел 1'!AD288:AD288),"=",0,")")</f>
        <v>(0/0&gt;=100) ИЛИ (0=0 И 0=0)</v>
      </c>
    </row>
    <row r="203" spans="1:5" s="104" customFormat="1" ht="51" hidden="1">
      <c r="A203" s="420" t="e">
        <f>IF(((SUM('Раздел 1'!AD37:AD37)/SUM('Раздел 1'!S37:S37)&gt;=100))+((SUM('Раздел 1'!S37:S37)=0)*(SUM('Раздел 1'!AD37:AD37)=0)),"","Неверно!")</f>
        <v>#DIV/0!</v>
      </c>
      <c r="B203" s="420" t="s">
        <v>22542</v>
      </c>
      <c r="C203" s="246" t="s">
        <v>22347</v>
      </c>
      <c r="D203" s="246" t="s">
        <v>22147</v>
      </c>
      <c r="E203" s="246" t="str">
        <f>CONCATENATE("(",SUM('Раздел 1'!AD37:AD37),"/",SUM('Раздел 1'!S37:S37),"&gt;=",100,")"," ИЛИ ","(",SUM('Раздел 1'!S37:S37),"=",0," И ",SUM('Раздел 1'!AD37:AD37),"=",0,")")</f>
        <v>(0/0&gt;=100) ИЛИ (0=0 И 0=0)</v>
      </c>
    </row>
    <row r="204" spans="1:5" s="104" customFormat="1" ht="51" hidden="1">
      <c r="A204" s="420" t="e">
        <f>IF(((SUM('Раздел 1'!AD289:AD289)/SUM('Раздел 1'!S289:S289)&gt;=100))+((SUM('Раздел 1'!S289:S289)=0)*(SUM('Раздел 1'!AD289:AD289)=0)),"","Неверно!")</f>
        <v>#DIV/0!</v>
      </c>
      <c r="B204" s="420" t="s">
        <v>22542</v>
      </c>
      <c r="C204" s="246" t="s">
        <v>22348</v>
      </c>
      <c r="D204" s="246" t="s">
        <v>22147</v>
      </c>
      <c r="E204" s="246" t="str">
        <f>CONCATENATE("(",SUM('Раздел 1'!AD289:AD289),"/",SUM('Раздел 1'!S289:S289),"&gt;=",100,")"," ИЛИ ","(",SUM('Раздел 1'!S289:S289),"=",0," И ",SUM('Раздел 1'!AD289:AD289),"=",0,")")</f>
        <v>(0/0&gt;=100) ИЛИ (0=0 И 0=0)</v>
      </c>
    </row>
    <row r="205" spans="1:5" s="104" customFormat="1" ht="51" hidden="1">
      <c r="A205" s="420" t="e">
        <f>IF(((SUM('Раздел 1'!AD290:AD290)/SUM('Раздел 1'!S290:S290)&gt;=100))+((SUM('Раздел 1'!S290:S290)=0)*(SUM('Раздел 1'!AD290:AD290)=0)),"","Неверно!")</f>
        <v>#DIV/0!</v>
      </c>
      <c r="B205" s="420" t="s">
        <v>22542</v>
      </c>
      <c r="C205" s="246" t="s">
        <v>22349</v>
      </c>
      <c r="D205" s="246" t="s">
        <v>22147</v>
      </c>
      <c r="E205" s="246" t="str">
        <f>CONCATENATE("(",SUM('Раздел 1'!AD290:AD290),"/",SUM('Раздел 1'!S290:S290),"&gt;=",100,")"," ИЛИ ","(",SUM('Раздел 1'!S290:S290),"=",0," И ",SUM('Раздел 1'!AD290:AD290),"=",0,")")</f>
        <v>(0/0&gt;=100) ИЛИ (0=0 И 0=0)</v>
      </c>
    </row>
    <row r="206" spans="1:5" s="104" customFormat="1" ht="51" hidden="1">
      <c r="A206" s="420" t="e">
        <f>IF(((SUM('Раздел 1'!AD291:AD291)/SUM('Раздел 1'!S291:S291)&gt;=100))+((SUM('Раздел 1'!S291:S291)=0)*(SUM('Раздел 1'!AD291:AD291)=0)),"","Неверно!")</f>
        <v>#DIV/0!</v>
      </c>
      <c r="B206" s="420" t="s">
        <v>22542</v>
      </c>
      <c r="C206" s="246" t="s">
        <v>22350</v>
      </c>
      <c r="D206" s="246" t="s">
        <v>22147</v>
      </c>
      <c r="E206" s="246" t="str">
        <f>CONCATENATE("(",SUM('Раздел 1'!AD291:AD291),"/",SUM('Раздел 1'!S291:S291),"&gt;=",100,")"," ИЛИ ","(",SUM('Раздел 1'!S291:S291),"=",0," И ",SUM('Раздел 1'!AD291:AD291),"=",0,")")</f>
        <v>(0/0&gt;=100) ИЛИ (0=0 И 0=0)</v>
      </c>
    </row>
    <row r="207" spans="1:5" s="104" customFormat="1" ht="51" hidden="1">
      <c r="A207" s="420" t="e">
        <f>IF(((SUM('Раздел 1'!AD292:AD292)/SUM('Раздел 1'!S292:S292)&gt;=100))+((SUM('Раздел 1'!S292:S292)=0)*(SUM('Раздел 1'!AD292:AD292)=0)),"","Неверно!")</f>
        <v>#DIV/0!</v>
      </c>
      <c r="B207" s="420" t="s">
        <v>22542</v>
      </c>
      <c r="C207" s="246" t="s">
        <v>22351</v>
      </c>
      <c r="D207" s="246" t="s">
        <v>22147</v>
      </c>
      <c r="E207" s="246" t="str">
        <f>CONCATENATE("(",SUM('Раздел 1'!AD292:AD292),"/",SUM('Раздел 1'!S292:S292),"&gt;=",100,")"," ИЛИ ","(",SUM('Раздел 1'!S292:S292),"=",0," И ",SUM('Раздел 1'!AD292:AD292),"=",0,")")</f>
        <v>(0/0&gt;=100) ИЛИ (0=0 И 0=0)</v>
      </c>
    </row>
    <row r="208" spans="1:5" s="104" customFormat="1" ht="51" hidden="1">
      <c r="A208" s="420" t="e">
        <f>IF(((SUM('Раздел 1'!AD293:AD293)/SUM('Раздел 1'!S293:S293)&gt;=100))+((SUM('Раздел 1'!S293:S293)=0)*(SUM('Раздел 1'!AD293:AD293)=0)),"","Неверно!")</f>
        <v>#DIV/0!</v>
      </c>
      <c r="B208" s="420" t="s">
        <v>22542</v>
      </c>
      <c r="C208" s="246" t="s">
        <v>22352</v>
      </c>
      <c r="D208" s="246" t="s">
        <v>22147</v>
      </c>
      <c r="E208" s="246" t="str">
        <f>CONCATENATE("(",SUM('Раздел 1'!AD293:AD293),"/",SUM('Раздел 1'!S293:S293),"&gt;=",100,")"," ИЛИ ","(",SUM('Раздел 1'!S293:S293),"=",0," И ",SUM('Раздел 1'!AD293:AD293),"=",0,")")</f>
        <v>(0/0&gt;=100) ИЛИ (0=0 И 0=0)</v>
      </c>
    </row>
    <row r="209" spans="1:5" s="104" customFormat="1" ht="51" hidden="1">
      <c r="A209" s="420" t="e">
        <f>IF(((SUM('Раздел 1'!AD294:AD294)/SUM('Раздел 1'!S294:S294)&gt;=100))+((SUM('Раздел 1'!S294:S294)=0)*(SUM('Раздел 1'!AD294:AD294)=0)),"","Неверно!")</f>
        <v>#DIV/0!</v>
      </c>
      <c r="B209" s="420" t="s">
        <v>22542</v>
      </c>
      <c r="C209" s="246" t="s">
        <v>22353</v>
      </c>
      <c r="D209" s="246" t="s">
        <v>22147</v>
      </c>
      <c r="E209" s="246" t="str">
        <f>CONCATENATE("(",SUM('Раздел 1'!AD294:AD294),"/",SUM('Раздел 1'!S294:S294),"&gt;=",100,")"," ИЛИ ","(",SUM('Раздел 1'!S294:S294),"=",0," И ",SUM('Раздел 1'!AD294:AD294),"=",0,")")</f>
        <v>(0/0&gt;=100) ИЛИ (0=0 И 0=0)</v>
      </c>
    </row>
    <row r="210" spans="1:5" s="104" customFormat="1" ht="51" hidden="1">
      <c r="A210" s="420" t="e">
        <f>IF(((SUM('Раздел 1'!AD295:AD295)/SUM('Раздел 1'!S295:S295)&gt;=100))+((SUM('Раздел 1'!S295:S295)=0)*(SUM('Раздел 1'!AD295:AD295)=0)),"","Неверно!")</f>
        <v>#DIV/0!</v>
      </c>
      <c r="B210" s="420" t="s">
        <v>22542</v>
      </c>
      <c r="C210" s="246" t="s">
        <v>22354</v>
      </c>
      <c r="D210" s="246" t="s">
        <v>22147</v>
      </c>
      <c r="E210" s="246" t="str">
        <f>CONCATENATE("(",SUM('Раздел 1'!AD295:AD295),"/",SUM('Раздел 1'!S295:S295),"&gt;=",100,")"," ИЛИ ","(",SUM('Раздел 1'!S295:S295),"=",0," И ",SUM('Раздел 1'!AD295:AD295),"=",0,")")</f>
        <v>(0/0&gt;=100) ИЛИ (0=0 И 0=0)</v>
      </c>
    </row>
    <row r="211" spans="1:5" s="104" customFormat="1" ht="51" hidden="1">
      <c r="A211" s="420" t="e">
        <f>IF(((SUM('Раздел 1'!AD296:AD296)/SUM('Раздел 1'!S296:S296)&gt;=100))+((SUM('Раздел 1'!S296:S296)=0)*(SUM('Раздел 1'!AD296:AD296)=0)),"","Неверно!")</f>
        <v>#DIV/0!</v>
      </c>
      <c r="B211" s="420" t="s">
        <v>22542</v>
      </c>
      <c r="C211" s="246" t="s">
        <v>22355</v>
      </c>
      <c r="D211" s="246" t="s">
        <v>22147</v>
      </c>
      <c r="E211" s="246" t="str">
        <f>CONCATENATE("(",SUM('Раздел 1'!AD296:AD296),"/",SUM('Раздел 1'!S296:S296),"&gt;=",100,")"," ИЛИ ","(",SUM('Раздел 1'!S296:S296),"=",0," И ",SUM('Раздел 1'!AD296:AD296),"=",0,")")</f>
        <v>(0/0&gt;=100) ИЛИ (0=0 И 0=0)</v>
      </c>
    </row>
    <row r="212" spans="1:5" s="104" customFormat="1" ht="51" hidden="1">
      <c r="A212" s="420" t="e">
        <f>IF(((SUM('Раздел 1'!AD297:AD297)/SUM('Раздел 1'!S297:S297)&gt;=100))+((SUM('Раздел 1'!S297:S297)=0)*(SUM('Раздел 1'!AD297:AD297)=0)),"","Неверно!")</f>
        <v>#DIV/0!</v>
      </c>
      <c r="B212" s="420" t="s">
        <v>22542</v>
      </c>
      <c r="C212" s="246" t="s">
        <v>22356</v>
      </c>
      <c r="D212" s="246" t="s">
        <v>22147</v>
      </c>
      <c r="E212" s="246" t="str">
        <f>CONCATENATE("(",SUM('Раздел 1'!AD297:AD297),"/",SUM('Раздел 1'!S297:S297),"&gt;=",100,")"," ИЛИ ","(",SUM('Раздел 1'!S297:S297),"=",0," И ",SUM('Раздел 1'!AD297:AD297),"=",0,")")</f>
        <v>(0/0&gt;=100) ИЛИ (0=0 И 0=0)</v>
      </c>
    </row>
    <row r="213" spans="1:5" s="104" customFormat="1" ht="51" hidden="1">
      <c r="A213" s="420" t="e">
        <f>IF(((SUM('Раздел 1'!AD298:AD298)/SUM('Раздел 1'!S298:S298)&gt;=100))+((SUM('Раздел 1'!S298:S298)=0)*(SUM('Раздел 1'!AD298:AD298)=0)),"","Неверно!")</f>
        <v>#DIV/0!</v>
      </c>
      <c r="B213" s="420" t="s">
        <v>22542</v>
      </c>
      <c r="C213" s="246" t="s">
        <v>22357</v>
      </c>
      <c r="D213" s="246" t="s">
        <v>22147</v>
      </c>
      <c r="E213" s="246" t="str">
        <f>CONCATENATE("(",SUM('Раздел 1'!AD298:AD298),"/",SUM('Раздел 1'!S298:S298),"&gt;=",100,")"," ИЛИ ","(",SUM('Раздел 1'!S298:S298),"=",0," И ",SUM('Раздел 1'!AD298:AD298),"=",0,")")</f>
        <v>(0/0&gt;=100) ИЛИ (0=0 И 0=0)</v>
      </c>
    </row>
    <row r="214" spans="1:5" s="104" customFormat="1" ht="51" hidden="1">
      <c r="A214" s="420" t="e">
        <f>IF(((SUM('Раздел 1'!AD38:AD38)/SUM('Раздел 1'!S38:S38)&gt;=100))+((SUM('Раздел 1'!S38:S38)=0)*(SUM('Раздел 1'!AD38:AD38)=0)),"","Неверно!")</f>
        <v>#DIV/0!</v>
      </c>
      <c r="B214" s="420" t="s">
        <v>22542</v>
      </c>
      <c r="C214" s="246" t="s">
        <v>22358</v>
      </c>
      <c r="D214" s="246" t="s">
        <v>22147</v>
      </c>
      <c r="E214" s="246" t="str">
        <f>CONCATENATE("(",SUM('Раздел 1'!AD38:AD38),"/",SUM('Раздел 1'!S38:S38),"&gt;=",100,")"," ИЛИ ","(",SUM('Раздел 1'!S38:S38),"=",0," И ",SUM('Раздел 1'!AD38:AD38),"=",0,")")</f>
        <v>(0/0&gt;=100) ИЛИ (0=0 И 0=0)</v>
      </c>
    </row>
    <row r="215" spans="1:5" s="104" customFormat="1" ht="51" hidden="1">
      <c r="A215" s="420" t="e">
        <f>IF(((SUM('Раздел 1'!AD299:AD299)/SUM('Раздел 1'!S299:S299)&gt;=100))+((SUM('Раздел 1'!S299:S299)=0)*(SUM('Раздел 1'!AD299:AD299)=0)),"","Неверно!")</f>
        <v>#DIV/0!</v>
      </c>
      <c r="B215" s="420" t="s">
        <v>22542</v>
      </c>
      <c r="C215" s="246" t="s">
        <v>22359</v>
      </c>
      <c r="D215" s="246" t="s">
        <v>22147</v>
      </c>
      <c r="E215" s="246" t="str">
        <f>CONCATENATE("(",SUM('Раздел 1'!AD299:AD299),"/",SUM('Раздел 1'!S299:S299),"&gt;=",100,")"," ИЛИ ","(",SUM('Раздел 1'!S299:S299),"=",0," И ",SUM('Раздел 1'!AD299:AD299),"=",0,")")</f>
        <v>(0/0&gt;=100) ИЛИ (0=0 И 0=0)</v>
      </c>
    </row>
    <row r="216" spans="1:5" s="104" customFormat="1" ht="51" hidden="1">
      <c r="A216" s="420" t="e">
        <f>IF(((SUM('Раздел 1'!AD300:AD300)/SUM('Раздел 1'!S300:S300)&gt;=100))+((SUM('Раздел 1'!S300:S300)=0)*(SUM('Раздел 1'!AD300:AD300)=0)),"","Неверно!")</f>
        <v>#DIV/0!</v>
      </c>
      <c r="B216" s="420" t="s">
        <v>22542</v>
      </c>
      <c r="C216" s="246" t="s">
        <v>22360</v>
      </c>
      <c r="D216" s="246" t="s">
        <v>22147</v>
      </c>
      <c r="E216" s="246" t="str">
        <f>CONCATENATE("(",SUM('Раздел 1'!AD300:AD300),"/",SUM('Раздел 1'!S300:S300),"&gt;=",100,")"," ИЛИ ","(",SUM('Раздел 1'!S300:S300),"=",0," И ",SUM('Раздел 1'!AD300:AD300),"=",0,")")</f>
        <v>(0/0&gt;=100) ИЛИ (0=0 И 0=0)</v>
      </c>
    </row>
    <row r="217" spans="1:5" s="104" customFormat="1" ht="51" hidden="1">
      <c r="A217" s="420" t="str">
        <f>IF(((SUM('Раздел 1'!AD301:AD301)/SUM('Раздел 1'!S301:S301)&gt;=100))+((SUM('Раздел 1'!S301:S301)=0)*(SUM('Раздел 1'!AD301:AD301)=0)),"","Неверно!")</f>
        <v/>
      </c>
      <c r="B217" s="420" t="s">
        <v>22542</v>
      </c>
      <c r="C217" s="246" t="s">
        <v>22361</v>
      </c>
      <c r="D217" s="246" t="s">
        <v>22147</v>
      </c>
      <c r="E217" s="246" t="str">
        <f>CONCATENATE("(",SUM('Раздел 1'!AD301:AD301),"/",SUM('Раздел 1'!S301:S301),"&gt;=",100,")"," ИЛИ ","(",SUM('Раздел 1'!S301:S301),"=",0," И ",SUM('Раздел 1'!AD301:AD301),"=",0,")")</f>
        <v>(500000/1&gt;=100) ИЛИ (1=0 И 500000=0)</v>
      </c>
    </row>
    <row r="218" spans="1:5" s="104" customFormat="1" ht="51" hidden="1">
      <c r="A218" s="420" t="e">
        <f>IF(((SUM('Раздел 1'!AD302:AD302)/SUM('Раздел 1'!S302:S302)&gt;=100))+((SUM('Раздел 1'!S302:S302)=0)*(SUM('Раздел 1'!AD302:AD302)=0)),"","Неверно!")</f>
        <v>#DIV/0!</v>
      </c>
      <c r="B218" s="420" t="s">
        <v>22542</v>
      </c>
      <c r="C218" s="246" t="s">
        <v>22362</v>
      </c>
      <c r="D218" s="246" t="s">
        <v>22147</v>
      </c>
      <c r="E218" s="246" t="str">
        <f>CONCATENATE("(",SUM('Раздел 1'!AD302:AD302),"/",SUM('Раздел 1'!S302:S302),"&gt;=",100,")"," ИЛИ ","(",SUM('Раздел 1'!S302:S302),"=",0," И ",SUM('Раздел 1'!AD302:AD302),"=",0,")")</f>
        <v>(0/0&gt;=100) ИЛИ (0=0 И 0=0)</v>
      </c>
    </row>
    <row r="219" spans="1:5" s="104" customFormat="1" ht="51" hidden="1">
      <c r="A219" s="420" t="e">
        <f>IF(((SUM('Раздел 1'!AD303:AD303)/SUM('Раздел 1'!S303:S303)&gt;=100))+((SUM('Раздел 1'!S303:S303)=0)*(SUM('Раздел 1'!AD303:AD303)=0)),"","Неверно!")</f>
        <v>#DIV/0!</v>
      </c>
      <c r="B219" s="420" t="s">
        <v>22542</v>
      </c>
      <c r="C219" s="246" t="s">
        <v>22363</v>
      </c>
      <c r="D219" s="246" t="s">
        <v>22147</v>
      </c>
      <c r="E219" s="246" t="str">
        <f>CONCATENATE("(",SUM('Раздел 1'!AD303:AD303),"/",SUM('Раздел 1'!S303:S303),"&gt;=",100,")"," ИЛИ ","(",SUM('Раздел 1'!S303:S303),"=",0," И ",SUM('Раздел 1'!AD303:AD303),"=",0,")")</f>
        <v>(0/0&gt;=100) ИЛИ (0=0 И 0=0)</v>
      </c>
    </row>
    <row r="220" spans="1:5" s="104" customFormat="1" ht="51" hidden="1">
      <c r="A220" s="420" t="e">
        <f>IF(((SUM('Раздел 1'!AD304:AD304)/SUM('Раздел 1'!S304:S304)&gt;=100))+((SUM('Раздел 1'!S304:S304)=0)*(SUM('Раздел 1'!AD304:AD304)=0)),"","Неверно!")</f>
        <v>#DIV/0!</v>
      </c>
      <c r="B220" s="420" t="s">
        <v>22542</v>
      </c>
      <c r="C220" s="246" t="s">
        <v>22364</v>
      </c>
      <c r="D220" s="246" t="s">
        <v>22147</v>
      </c>
      <c r="E220" s="246" t="str">
        <f>CONCATENATE("(",SUM('Раздел 1'!AD304:AD304),"/",SUM('Раздел 1'!S304:S304),"&gt;=",100,")"," ИЛИ ","(",SUM('Раздел 1'!S304:S304),"=",0," И ",SUM('Раздел 1'!AD304:AD304),"=",0,")")</f>
        <v>(0/0&gt;=100) ИЛИ (0=0 И 0=0)</v>
      </c>
    </row>
    <row r="221" spans="1:5" s="104" customFormat="1" ht="51" hidden="1">
      <c r="A221" s="420" t="e">
        <f>IF(((SUM('Раздел 1'!AD305:AD305)/SUM('Раздел 1'!S305:S305)&gt;=100))+((SUM('Раздел 1'!S305:S305)=0)*(SUM('Раздел 1'!AD305:AD305)=0)),"","Неверно!")</f>
        <v>#DIV/0!</v>
      </c>
      <c r="B221" s="420" t="s">
        <v>22542</v>
      </c>
      <c r="C221" s="246" t="s">
        <v>22365</v>
      </c>
      <c r="D221" s="246" t="s">
        <v>22147</v>
      </c>
      <c r="E221" s="246" t="str">
        <f>CONCATENATE("(",SUM('Раздел 1'!AD305:AD305),"/",SUM('Раздел 1'!S305:S305),"&gt;=",100,")"," ИЛИ ","(",SUM('Раздел 1'!S305:S305),"=",0," И ",SUM('Раздел 1'!AD305:AD305),"=",0,")")</f>
        <v>(0/0&gt;=100) ИЛИ (0=0 И 0=0)</v>
      </c>
    </row>
    <row r="222" spans="1:5" s="104" customFormat="1" ht="51" hidden="1">
      <c r="A222" s="420" t="e">
        <f>IF(((SUM('Раздел 1'!AD306:AD306)/SUM('Раздел 1'!S306:S306)&gt;=100))+((SUM('Раздел 1'!S306:S306)=0)*(SUM('Раздел 1'!AD306:AD306)=0)),"","Неверно!")</f>
        <v>#DIV/0!</v>
      </c>
      <c r="B222" s="420" t="s">
        <v>22542</v>
      </c>
      <c r="C222" s="246" t="s">
        <v>22366</v>
      </c>
      <c r="D222" s="246" t="s">
        <v>22147</v>
      </c>
      <c r="E222" s="246" t="str">
        <f>CONCATENATE("(",SUM('Раздел 1'!AD306:AD306),"/",SUM('Раздел 1'!S306:S306),"&gt;=",100,")"," ИЛИ ","(",SUM('Раздел 1'!S306:S306),"=",0," И ",SUM('Раздел 1'!AD306:AD306),"=",0,")")</f>
        <v>(0/0&gt;=100) ИЛИ (0=0 И 0=0)</v>
      </c>
    </row>
    <row r="223" spans="1:5" s="104" customFormat="1" ht="51" hidden="1">
      <c r="A223" s="420" t="e">
        <f>IF(((SUM('Раздел 1'!AD307:AD307)/SUM('Раздел 1'!S307:S307)&gt;=100))+((SUM('Раздел 1'!S307:S307)=0)*(SUM('Раздел 1'!AD307:AD307)=0)),"","Неверно!")</f>
        <v>#DIV/0!</v>
      </c>
      <c r="B223" s="420" t="s">
        <v>22542</v>
      </c>
      <c r="C223" s="246" t="s">
        <v>22367</v>
      </c>
      <c r="D223" s="246" t="s">
        <v>22147</v>
      </c>
      <c r="E223" s="246" t="str">
        <f>CONCATENATE("(",SUM('Раздел 1'!AD307:AD307),"/",SUM('Раздел 1'!S307:S307),"&gt;=",100,")"," ИЛИ ","(",SUM('Раздел 1'!S307:S307),"=",0," И ",SUM('Раздел 1'!AD307:AD307),"=",0,")")</f>
        <v>(0/0&gt;=100) ИЛИ (0=0 И 0=0)</v>
      </c>
    </row>
    <row r="224" spans="1:5" s="104" customFormat="1" ht="51" hidden="1">
      <c r="A224" s="420" t="e">
        <f>IF(((SUM('Раздел 1'!AD308:AD308)/SUM('Раздел 1'!S308:S308)&gt;=100))+((SUM('Раздел 1'!S308:S308)=0)*(SUM('Раздел 1'!AD308:AD308)=0)),"","Неверно!")</f>
        <v>#DIV/0!</v>
      </c>
      <c r="B224" s="420" t="s">
        <v>22542</v>
      </c>
      <c r="C224" s="246" t="s">
        <v>22368</v>
      </c>
      <c r="D224" s="246" t="s">
        <v>22147</v>
      </c>
      <c r="E224" s="246" t="str">
        <f>CONCATENATE("(",SUM('Раздел 1'!AD308:AD308),"/",SUM('Раздел 1'!S308:S308),"&gt;=",100,")"," ИЛИ ","(",SUM('Раздел 1'!S308:S308),"=",0," И ",SUM('Раздел 1'!AD308:AD308),"=",0,")")</f>
        <v>(0/0&gt;=100) ИЛИ (0=0 И 0=0)</v>
      </c>
    </row>
    <row r="225" spans="1:5" s="104" customFormat="1" ht="51" hidden="1">
      <c r="A225" s="420" t="e">
        <f>IF(((SUM('Раздел 1'!AD12:AD12)/SUM('Раздел 1'!S12:S12)&gt;=100))+((SUM('Раздел 1'!S12:S12)=0)*(SUM('Раздел 1'!AD12:AD12)=0)),"","Неверно!")</f>
        <v>#DIV/0!</v>
      </c>
      <c r="B225" s="420" t="s">
        <v>22542</v>
      </c>
      <c r="C225" s="246" t="s">
        <v>22369</v>
      </c>
      <c r="D225" s="246" t="s">
        <v>22147</v>
      </c>
      <c r="E225" s="246" t="str">
        <f>CONCATENATE("(",SUM('Раздел 1'!AD12:AD12),"/",SUM('Раздел 1'!S12:S12),"&gt;=",100,")"," ИЛИ ","(",SUM('Раздел 1'!S12:S12),"=",0," И ",SUM('Раздел 1'!AD12:AD12),"=",0,")")</f>
        <v>(0/0&gt;=100) ИЛИ (0=0 И 0=0)</v>
      </c>
    </row>
    <row r="226" spans="1:5" s="104" customFormat="1" ht="51" hidden="1">
      <c r="A226" s="420" t="e">
        <f>IF(((SUM('Раздел 1'!AD39:AD39)/SUM('Раздел 1'!S39:S39)&gt;=100))+((SUM('Раздел 1'!S39:S39)=0)*(SUM('Раздел 1'!AD39:AD39)=0)),"","Неверно!")</f>
        <v>#DIV/0!</v>
      </c>
      <c r="B226" s="420" t="s">
        <v>22542</v>
      </c>
      <c r="C226" s="246" t="s">
        <v>22370</v>
      </c>
      <c r="D226" s="246" t="s">
        <v>22147</v>
      </c>
      <c r="E226" s="246" t="str">
        <f>CONCATENATE("(",SUM('Раздел 1'!AD39:AD39),"/",SUM('Раздел 1'!S39:S39),"&gt;=",100,")"," ИЛИ ","(",SUM('Раздел 1'!S39:S39),"=",0," И ",SUM('Раздел 1'!AD39:AD39),"=",0,")")</f>
        <v>(0/0&gt;=100) ИЛИ (0=0 И 0=0)</v>
      </c>
    </row>
    <row r="227" spans="1:5" s="104" customFormat="1" ht="51" hidden="1">
      <c r="A227" s="420" t="str">
        <f>IF(((SUM('Раздел 1'!AD309:AD309)/SUM('Раздел 1'!S309:S309)&gt;=100))+((SUM('Раздел 1'!S309:S309)=0)*(SUM('Раздел 1'!AD309:AD309)=0)),"","Неверно!")</f>
        <v/>
      </c>
      <c r="B227" s="420" t="s">
        <v>22542</v>
      </c>
      <c r="C227" s="246" t="s">
        <v>22371</v>
      </c>
      <c r="D227" s="246" t="s">
        <v>22147</v>
      </c>
      <c r="E227" s="246" t="str">
        <f>CONCATENATE("(",SUM('Раздел 1'!AD309:AD309),"/",SUM('Раздел 1'!S309:S309),"&gt;=",100,")"," ИЛИ ","(",SUM('Раздел 1'!S309:S309),"=",0," И ",SUM('Раздел 1'!AD309:AD309),"=",0,")")</f>
        <v>(25000/1&gt;=100) ИЛИ (1=0 И 25000=0)</v>
      </c>
    </row>
    <row r="228" spans="1:5" s="104" customFormat="1" ht="51" hidden="1">
      <c r="A228" s="420" t="e">
        <f>IF(((SUM('Раздел 1'!AD310:AD310)/SUM('Раздел 1'!S310:S310)&gt;=100))+((SUM('Раздел 1'!S310:S310)=0)*(SUM('Раздел 1'!AD310:AD310)=0)),"","Неверно!")</f>
        <v>#DIV/0!</v>
      </c>
      <c r="B228" s="420" t="s">
        <v>22542</v>
      </c>
      <c r="C228" s="246" t="s">
        <v>22372</v>
      </c>
      <c r="D228" s="246" t="s">
        <v>22147</v>
      </c>
      <c r="E228" s="246" t="str">
        <f>CONCATENATE("(",SUM('Раздел 1'!AD310:AD310),"/",SUM('Раздел 1'!S310:S310),"&gt;=",100,")"," ИЛИ ","(",SUM('Раздел 1'!S310:S310),"=",0," И ",SUM('Раздел 1'!AD310:AD310),"=",0,")")</f>
        <v>(0/0&gt;=100) ИЛИ (0=0 И 0=0)</v>
      </c>
    </row>
    <row r="229" spans="1:5" s="104" customFormat="1" ht="51" hidden="1">
      <c r="A229" s="420" t="e">
        <f>IF(((SUM('Раздел 1'!AD311:AD311)/SUM('Раздел 1'!S311:S311)&gt;=100))+((SUM('Раздел 1'!S311:S311)=0)*(SUM('Раздел 1'!AD311:AD311)=0)),"","Неверно!")</f>
        <v>#DIV/0!</v>
      </c>
      <c r="B229" s="420" t="s">
        <v>22542</v>
      </c>
      <c r="C229" s="246" t="s">
        <v>22373</v>
      </c>
      <c r="D229" s="246" t="s">
        <v>22147</v>
      </c>
      <c r="E229" s="246" t="str">
        <f>CONCATENATE("(",SUM('Раздел 1'!AD311:AD311),"/",SUM('Раздел 1'!S311:S311),"&gt;=",100,")"," ИЛИ ","(",SUM('Раздел 1'!S311:S311),"=",0," И ",SUM('Раздел 1'!AD311:AD311),"=",0,")")</f>
        <v>(0/0&gt;=100) ИЛИ (0=0 И 0=0)</v>
      </c>
    </row>
    <row r="230" spans="1:5" s="104" customFormat="1" ht="51" hidden="1">
      <c r="A230" s="420" t="e">
        <f>IF(((SUM('Раздел 1'!AD312:AD312)/SUM('Раздел 1'!S312:S312)&gt;=100))+((SUM('Раздел 1'!S312:S312)=0)*(SUM('Раздел 1'!AD312:AD312)=0)),"","Неверно!")</f>
        <v>#DIV/0!</v>
      </c>
      <c r="B230" s="420" t="s">
        <v>22542</v>
      </c>
      <c r="C230" s="246" t="s">
        <v>22374</v>
      </c>
      <c r="D230" s="246" t="s">
        <v>22147</v>
      </c>
      <c r="E230" s="246" t="str">
        <f>CONCATENATE("(",SUM('Раздел 1'!AD312:AD312),"/",SUM('Раздел 1'!S312:S312),"&gt;=",100,")"," ИЛИ ","(",SUM('Раздел 1'!S312:S312),"=",0," И ",SUM('Раздел 1'!AD312:AD312),"=",0,")")</f>
        <v>(0/0&gt;=100) ИЛИ (0=0 И 0=0)</v>
      </c>
    </row>
    <row r="231" spans="1:5" s="104" customFormat="1" ht="51" hidden="1">
      <c r="A231" s="420" t="e">
        <f>IF(((SUM('Раздел 1'!AD313:AD313)/SUM('Раздел 1'!S313:S313)&gt;=100))+((SUM('Раздел 1'!S313:S313)=0)*(SUM('Раздел 1'!AD313:AD313)=0)),"","Неверно!")</f>
        <v>#DIV/0!</v>
      </c>
      <c r="B231" s="420" t="s">
        <v>22542</v>
      </c>
      <c r="C231" s="246" t="s">
        <v>22375</v>
      </c>
      <c r="D231" s="246" t="s">
        <v>22147</v>
      </c>
      <c r="E231" s="246" t="str">
        <f>CONCATENATE("(",SUM('Раздел 1'!AD313:AD313),"/",SUM('Раздел 1'!S313:S313),"&gt;=",100,")"," ИЛИ ","(",SUM('Раздел 1'!S313:S313),"=",0," И ",SUM('Раздел 1'!AD313:AD313),"=",0,")")</f>
        <v>(0/0&gt;=100) ИЛИ (0=0 И 0=0)</v>
      </c>
    </row>
    <row r="232" spans="1:5" s="104" customFormat="1" ht="51" hidden="1">
      <c r="A232" s="420" t="str">
        <f>IF(((SUM('Раздел 1'!AD314:AD314)/SUM('Раздел 1'!S314:S314)&gt;=100))+((SUM('Раздел 1'!S314:S314)=0)*(SUM('Раздел 1'!AD314:AD314)=0)),"","Неверно!")</f>
        <v/>
      </c>
      <c r="B232" s="420" t="s">
        <v>22542</v>
      </c>
      <c r="C232" s="246" t="s">
        <v>22376</v>
      </c>
      <c r="D232" s="246" t="s">
        <v>22147</v>
      </c>
      <c r="E232" s="246" t="str">
        <f>CONCATENATE("(",SUM('Раздел 1'!AD314:AD314),"/",SUM('Раздел 1'!S314:S314),"&gt;=",100,")"," ИЛИ ","(",SUM('Раздел 1'!S314:S314),"=",0," И ",SUM('Раздел 1'!AD314:AD314),"=",0,")")</f>
        <v>(20000/10&gt;=100) ИЛИ (10=0 И 20000=0)</v>
      </c>
    </row>
    <row r="233" spans="1:5" s="104" customFormat="1" ht="51" hidden="1">
      <c r="A233" s="420" t="e">
        <f>IF(((SUM('Раздел 1'!AD315:AD315)/SUM('Раздел 1'!S315:S315)&gt;=100))+((SUM('Раздел 1'!S315:S315)=0)*(SUM('Раздел 1'!AD315:AD315)=0)),"","Неверно!")</f>
        <v>#DIV/0!</v>
      </c>
      <c r="B233" s="420" t="s">
        <v>22542</v>
      </c>
      <c r="C233" s="246" t="s">
        <v>22377</v>
      </c>
      <c r="D233" s="246" t="s">
        <v>22147</v>
      </c>
      <c r="E233" s="246" t="str">
        <f>CONCATENATE("(",SUM('Раздел 1'!AD315:AD315),"/",SUM('Раздел 1'!S315:S315),"&gt;=",100,")"," ИЛИ ","(",SUM('Раздел 1'!S315:S315),"=",0," И ",SUM('Раздел 1'!AD315:AD315),"=",0,")")</f>
        <v>(0/0&gt;=100) ИЛИ (0=0 И 0=0)</v>
      </c>
    </row>
    <row r="234" spans="1:5" s="104" customFormat="1" ht="51" hidden="1">
      <c r="A234" s="420" t="e">
        <f>IF(((SUM('Раздел 1'!AD316:AD316)/SUM('Раздел 1'!S316:S316)&gt;=100))+((SUM('Раздел 1'!S316:S316)=0)*(SUM('Раздел 1'!AD316:AD316)=0)),"","Неверно!")</f>
        <v>#DIV/0!</v>
      </c>
      <c r="B234" s="420" t="s">
        <v>22542</v>
      </c>
      <c r="C234" s="246" t="s">
        <v>22378</v>
      </c>
      <c r="D234" s="246" t="s">
        <v>22147</v>
      </c>
      <c r="E234" s="246" t="str">
        <f>CONCATENATE("(",SUM('Раздел 1'!AD316:AD316),"/",SUM('Раздел 1'!S316:S316),"&gt;=",100,")"," ИЛИ ","(",SUM('Раздел 1'!S316:S316),"=",0," И ",SUM('Раздел 1'!AD316:AD316),"=",0,")")</f>
        <v>(0/0&gt;=100) ИЛИ (0=0 И 0=0)</v>
      </c>
    </row>
    <row r="235" spans="1:5" s="104" customFormat="1" ht="51" hidden="1">
      <c r="A235" s="420" t="str">
        <f>IF(((SUM('Раздел 1'!AD317:AD317)/SUM('Раздел 1'!S317:S317)&gt;=100))+((SUM('Раздел 1'!S317:S317)=0)*(SUM('Раздел 1'!AD317:AD317)=0)),"","Неверно!")</f>
        <v/>
      </c>
      <c r="B235" s="420" t="s">
        <v>22542</v>
      </c>
      <c r="C235" s="246" t="s">
        <v>22379</v>
      </c>
      <c r="D235" s="246" t="s">
        <v>22147</v>
      </c>
      <c r="E235" s="246" t="str">
        <f>CONCATENATE("(",SUM('Раздел 1'!AD317:AD317),"/",SUM('Раздел 1'!S317:S317),"&gt;=",100,")"," ИЛИ ","(",SUM('Раздел 1'!S317:S317),"=",0," И ",SUM('Раздел 1'!AD317:AD317),"=",0,")")</f>
        <v>(2000/1&gt;=100) ИЛИ (1=0 И 2000=0)</v>
      </c>
    </row>
    <row r="236" spans="1:5" s="104" customFormat="1" ht="51" hidden="1">
      <c r="A236" s="420" t="e">
        <f>IF(((SUM('Раздел 1'!AD318:AD318)/SUM('Раздел 1'!S318:S318)&gt;=100))+((SUM('Раздел 1'!S318:S318)=0)*(SUM('Раздел 1'!AD318:AD318)=0)),"","Неверно!")</f>
        <v>#DIV/0!</v>
      </c>
      <c r="B236" s="420" t="s">
        <v>22542</v>
      </c>
      <c r="C236" s="246" t="s">
        <v>22380</v>
      </c>
      <c r="D236" s="246" t="s">
        <v>22147</v>
      </c>
      <c r="E236" s="246" t="str">
        <f>CONCATENATE("(",SUM('Раздел 1'!AD318:AD318),"/",SUM('Раздел 1'!S318:S318),"&gt;=",100,")"," ИЛИ ","(",SUM('Раздел 1'!S318:S318),"=",0," И ",SUM('Раздел 1'!AD318:AD318),"=",0,")")</f>
        <v>(0/0&gt;=100) ИЛИ (0=0 И 0=0)</v>
      </c>
    </row>
    <row r="237" spans="1:5" s="104" customFormat="1" ht="51" hidden="1">
      <c r="A237" s="420" t="e">
        <f>IF(((SUM('Раздел 1'!AD40:AD40)/SUM('Раздел 1'!S40:S40)&gt;=100))+((SUM('Раздел 1'!S40:S40)=0)*(SUM('Раздел 1'!AD40:AD40)=0)),"","Неверно!")</f>
        <v>#DIV/0!</v>
      </c>
      <c r="B237" s="420" t="s">
        <v>22542</v>
      </c>
      <c r="C237" s="246" t="s">
        <v>22381</v>
      </c>
      <c r="D237" s="246" t="s">
        <v>22147</v>
      </c>
      <c r="E237" s="246" t="str">
        <f>CONCATENATE("(",SUM('Раздел 1'!AD40:AD40),"/",SUM('Раздел 1'!S40:S40),"&gt;=",100,")"," ИЛИ ","(",SUM('Раздел 1'!S40:S40),"=",0," И ",SUM('Раздел 1'!AD40:AD40),"=",0,")")</f>
        <v>(0/0&gt;=100) ИЛИ (0=0 И 0=0)</v>
      </c>
    </row>
    <row r="238" spans="1:5" s="104" customFormat="1" ht="51" hidden="1">
      <c r="A238" s="420" t="e">
        <f>IF(((SUM('Раздел 1'!AD319:AD319)/SUM('Раздел 1'!S319:S319)&gt;=100))+((SUM('Раздел 1'!S319:S319)=0)*(SUM('Раздел 1'!AD319:AD319)=0)),"","Неверно!")</f>
        <v>#DIV/0!</v>
      </c>
      <c r="B238" s="420" t="s">
        <v>22542</v>
      </c>
      <c r="C238" s="246" t="s">
        <v>22382</v>
      </c>
      <c r="D238" s="246" t="s">
        <v>22147</v>
      </c>
      <c r="E238" s="246" t="str">
        <f>CONCATENATE("(",SUM('Раздел 1'!AD319:AD319),"/",SUM('Раздел 1'!S319:S319),"&gt;=",100,")"," ИЛИ ","(",SUM('Раздел 1'!S319:S319),"=",0," И ",SUM('Раздел 1'!AD319:AD319),"=",0,")")</f>
        <v>(0/0&gt;=100) ИЛИ (0=0 И 0=0)</v>
      </c>
    </row>
    <row r="239" spans="1:5" s="104" customFormat="1" ht="51" hidden="1">
      <c r="A239" s="420" t="e">
        <f>IF(((SUM('Раздел 1'!AD320:AD320)/SUM('Раздел 1'!S320:S320)&gt;=100))+((SUM('Раздел 1'!S320:S320)=0)*(SUM('Раздел 1'!AD320:AD320)=0)),"","Неверно!")</f>
        <v>#DIV/0!</v>
      </c>
      <c r="B239" s="420" t="s">
        <v>22542</v>
      </c>
      <c r="C239" s="246" t="s">
        <v>22383</v>
      </c>
      <c r="D239" s="246" t="s">
        <v>22147</v>
      </c>
      <c r="E239" s="246" t="str">
        <f>CONCATENATE("(",SUM('Раздел 1'!AD320:AD320),"/",SUM('Раздел 1'!S320:S320),"&gt;=",100,")"," ИЛИ ","(",SUM('Раздел 1'!S320:S320),"=",0," И ",SUM('Раздел 1'!AD320:AD320),"=",0,")")</f>
        <v>(0/0&gt;=100) ИЛИ (0=0 И 0=0)</v>
      </c>
    </row>
    <row r="240" spans="1:5" s="104" customFormat="1" ht="51" hidden="1">
      <c r="A240" s="420" t="e">
        <f>IF(((SUM('Раздел 1'!AD321:AD321)/SUM('Раздел 1'!S321:S321)&gt;=100))+((SUM('Раздел 1'!S321:S321)=0)*(SUM('Раздел 1'!AD321:AD321)=0)),"","Неверно!")</f>
        <v>#DIV/0!</v>
      </c>
      <c r="B240" s="420" t="s">
        <v>22542</v>
      </c>
      <c r="C240" s="246" t="s">
        <v>22384</v>
      </c>
      <c r="D240" s="246" t="s">
        <v>22147</v>
      </c>
      <c r="E240" s="246" t="str">
        <f>CONCATENATE("(",SUM('Раздел 1'!AD321:AD321),"/",SUM('Раздел 1'!S321:S321),"&gt;=",100,")"," ИЛИ ","(",SUM('Раздел 1'!S321:S321),"=",0," И ",SUM('Раздел 1'!AD321:AD321),"=",0,")")</f>
        <v>(0/0&gt;=100) ИЛИ (0=0 И 0=0)</v>
      </c>
    </row>
    <row r="241" spans="1:5" s="104" customFormat="1" ht="51" hidden="1">
      <c r="A241" s="420" t="e">
        <f>IF(((SUM('Раздел 1'!AD322:AD322)/SUM('Раздел 1'!S322:S322)&gt;=100))+((SUM('Раздел 1'!S322:S322)=0)*(SUM('Раздел 1'!AD322:AD322)=0)),"","Неверно!")</f>
        <v>#DIV/0!</v>
      </c>
      <c r="B241" s="420" t="s">
        <v>22542</v>
      </c>
      <c r="C241" s="246" t="s">
        <v>22385</v>
      </c>
      <c r="D241" s="246" t="s">
        <v>22147</v>
      </c>
      <c r="E241" s="246" t="str">
        <f>CONCATENATE("(",SUM('Раздел 1'!AD322:AD322),"/",SUM('Раздел 1'!S322:S322),"&gt;=",100,")"," ИЛИ ","(",SUM('Раздел 1'!S322:S322),"=",0," И ",SUM('Раздел 1'!AD322:AD322),"=",0,")")</f>
        <v>(0/0&gt;=100) ИЛИ (0=0 И 0=0)</v>
      </c>
    </row>
    <row r="242" spans="1:5" s="104" customFormat="1" ht="51" hidden="1">
      <c r="A242" s="420" t="e">
        <f>IF(((SUM('Раздел 1'!AD323:AD323)/SUM('Раздел 1'!S323:S323)&gt;=100))+((SUM('Раздел 1'!S323:S323)=0)*(SUM('Раздел 1'!AD323:AD323)=0)),"","Неверно!")</f>
        <v>#DIV/0!</v>
      </c>
      <c r="B242" s="420" t="s">
        <v>22542</v>
      </c>
      <c r="C242" s="246" t="s">
        <v>22386</v>
      </c>
      <c r="D242" s="246" t="s">
        <v>22147</v>
      </c>
      <c r="E242" s="246" t="str">
        <f>CONCATENATE("(",SUM('Раздел 1'!AD323:AD323),"/",SUM('Раздел 1'!S323:S323),"&gt;=",100,")"," ИЛИ ","(",SUM('Раздел 1'!S323:S323),"=",0," И ",SUM('Раздел 1'!AD323:AD323),"=",0,")")</f>
        <v>(0/0&gt;=100) ИЛИ (0=0 И 0=0)</v>
      </c>
    </row>
    <row r="243" spans="1:5" s="104" customFormat="1" ht="51" hidden="1">
      <c r="A243" s="420" t="e">
        <f>IF(((SUM('Раздел 1'!AD324:AD324)/SUM('Раздел 1'!S324:S324)&gt;=100))+((SUM('Раздел 1'!S324:S324)=0)*(SUM('Раздел 1'!AD324:AD324)=0)),"","Неверно!")</f>
        <v>#DIV/0!</v>
      </c>
      <c r="B243" s="420" t="s">
        <v>22542</v>
      </c>
      <c r="C243" s="246" t="s">
        <v>22387</v>
      </c>
      <c r="D243" s="246" t="s">
        <v>22147</v>
      </c>
      <c r="E243" s="246" t="str">
        <f>CONCATENATE("(",SUM('Раздел 1'!AD324:AD324),"/",SUM('Раздел 1'!S324:S324),"&gt;=",100,")"," ИЛИ ","(",SUM('Раздел 1'!S324:S324),"=",0," И ",SUM('Раздел 1'!AD324:AD324),"=",0,")")</f>
        <v>(0/0&gt;=100) ИЛИ (0=0 И 0=0)</v>
      </c>
    </row>
    <row r="244" spans="1:5" s="104" customFormat="1" ht="51" hidden="1">
      <c r="A244" s="420" t="e">
        <f>IF(((SUM('Раздел 1'!AD325:AD325)/SUM('Раздел 1'!S325:S325)&gt;=100))+((SUM('Раздел 1'!S325:S325)=0)*(SUM('Раздел 1'!AD325:AD325)=0)),"","Неверно!")</f>
        <v>#DIV/0!</v>
      </c>
      <c r="B244" s="420" t="s">
        <v>22542</v>
      </c>
      <c r="C244" s="246" t="s">
        <v>22388</v>
      </c>
      <c r="D244" s="246" t="s">
        <v>22147</v>
      </c>
      <c r="E244" s="246" t="str">
        <f>CONCATENATE("(",SUM('Раздел 1'!AD325:AD325),"/",SUM('Раздел 1'!S325:S325),"&gt;=",100,")"," ИЛИ ","(",SUM('Раздел 1'!S325:S325),"=",0," И ",SUM('Раздел 1'!AD325:AD325),"=",0,")")</f>
        <v>(0/0&gt;=100) ИЛИ (0=0 И 0=0)</v>
      </c>
    </row>
    <row r="245" spans="1:5" s="104" customFormat="1" ht="51" hidden="1">
      <c r="A245" s="420" t="e">
        <f>IF(((SUM('Раздел 1'!AD326:AD326)/SUM('Раздел 1'!S326:S326)&gt;=100))+((SUM('Раздел 1'!S326:S326)=0)*(SUM('Раздел 1'!AD326:AD326)=0)),"","Неверно!")</f>
        <v>#DIV/0!</v>
      </c>
      <c r="B245" s="420" t="s">
        <v>22542</v>
      </c>
      <c r="C245" s="246" t="s">
        <v>22389</v>
      </c>
      <c r="D245" s="246" t="s">
        <v>22147</v>
      </c>
      <c r="E245" s="246" t="str">
        <f>CONCATENATE("(",SUM('Раздел 1'!AD326:AD326),"/",SUM('Раздел 1'!S326:S326),"&gt;=",100,")"," ИЛИ ","(",SUM('Раздел 1'!S326:S326),"=",0," И ",SUM('Раздел 1'!AD326:AD326),"=",0,")")</f>
        <v>(0/0&gt;=100) ИЛИ (0=0 И 0=0)</v>
      </c>
    </row>
    <row r="246" spans="1:5" s="104" customFormat="1" ht="51" hidden="1">
      <c r="A246" s="420" t="e">
        <f>IF(((SUM('Раздел 1'!AD327:AD327)/SUM('Раздел 1'!S327:S327)&gt;=100))+((SUM('Раздел 1'!S327:S327)=0)*(SUM('Раздел 1'!AD327:AD327)=0)),"","Неверно!")</f>
        <v>#DIV/0!</v>
      </c>
      <c r="B246" s="420" t="s">
        <v>22542</v>
      </c>
      <c r="C246" s="246" t="s">
        <v>22390</v>
      </c>
      <c r="D246" s="246" t="s">
        <v>22147</v>
      </c>
      <c r="E246" s="246" t="str">
        <f>CONCATENATE("(",SUM('Раздел 1'!AD327:AD327),"/",SUM('Раздел 1'!S327:S327),"&gt;=",100,")"," ИЛИ ","(",SUM('Раздел 1'!S327:S327),"=",0," И ",SUM('Раздел 1'!AD327:AD327),"=",0,")")</f>
        <v>(0/0&gt;=100) ИЛИ (0=0 И 0=0)</v>
      </c>
    </row>
    <row r="247" spans="1:5" s="104" customFormat="1" ht="51" hidden="1">
      <c r="A247" s="420" t="e">
        <f>IF(((SUM('Раздел 1'!AD328:AD328)/SUM('Раздел 1'!S328:S328)&gt;=100))+((SUM('Раздел 1'!S328:S328)=0)*(SUM('Раздел 1'!AD328:AD328)=0)),"","Неверно!")</f>
        <v>#DIV/0!</v>
      </c>
      <c r="B247" s="420" t="s">
        <v>22542</v>
      </c>
      <c r="C247" s="246" t="s">
        <v>22391</v>
      </c>
      <c r="D247" s="246" t="s">
        <v>22147</v>
      </c>
      <c r="E247" s="246" t="str">
        <f>CONCATENATE("(",SUM('Раздел 1'!AD328:AD328),"/",SUM('Раздел 1'!S328:S328),"&gt;=",100,")"," ИЛИ ","(",SUM('Раздел 1'!S328:S328),"=",0," И ",SUM('Раздел 1'!AD328:AD328),"=",0,")")</f>
        <v>(0/0&gt;=100) ИЛИ (0=0 И 0=0)</v>
      </c>
    </row>
    <row r="248" spans="1:5" s="104" customFormat="1" ht="51" hidden="1">
      <c r="A248" s="420" t="e">
        <f>IF(((SUM('Раздел 1'!AD41:AD41)/SUM('Раздел 1'!S41:S41)&gt;=100))+((SUM('Раздел 1'!S41:S41)=0)*(SUM('Раздел 1'!AD41:AD41)=0)),"","Неверно!")</f>
        <v>#DIV/0!</v>
      </c>
      <c r="B248" s="420" t="s">
        <v>22542</v>
      </c>
      <c r="C248" s="246" t="s">
        <v>22392</v>
      </c>
      <c r="D248" s="246" t="s">
        <v>22147</v>
      </c>
      <c r="E248" s="246" t="str">
        <f>CONCATENATE("(",SUM('Раздел 1'!AD41:AD41),"/",SUM('Раздел 1'!S41:S41),"&gt;=",100,")"," ИЛИ ","(",SUM('Раздел 1'!S41:S41),"=",0," И ",SUM('Раздел 1'!AD41:AD41),"=",0,")")</f>
        <v>(0/0&gt;=100) ИЛИ (0=0 И 0=0)</v>
      </c>
    </row>
    <row r="249" spans="1:5" s="104" customFormat="1" ht="51" hidden="1">
      <c r="A249" s="420" t="e">
        <f>IF(((SUM('Раздел 1'!AD329:AD329)/SUM('Раздел 1'!S329:S329)&gt;=100))+((SUM('Раздел 1'!S329:S329)=0)*(SUM('Раздел 1'!AD329:AD329)=0)),"","Неверно!")</f>
        <v>#DIV/0!</v>
      </c>
      <c r="B249" s="420" t="s">
        <v>22542</v>
      </c>
      <c r="C249" s="246" t="s">
        <v>22393</v>
      </c>
      <c r="D249" s="246" t="s">
        <v>22147</v>
      </c>
      <c r="E249" s="246" t="str">
        <f>CONCATENATE("(",SUM('Раздел 1'!AD329:AD329),"/",SUM('Раздел 1'!S329:S329),"&gt;=",100,")"," ИЛИ ","(",SUM('Раздел 1'!S329:S329),"=",0," И ",SUM('Раздел 1'!AD329:AD329),"=",0,")")</f>
        <v>(0/0&gt;=100) ИЛИ (0=0 И 0=0)</v>
      </c>
    </row>
    <row r="250" spans="1:5" s="104" customFormat="1" ht="51" hidden="1">
      <c r="A250" s="420" t="e">
        <f>IF(((SUM('Раздел 1'!AD330:AD330)/SUM('Раздел 1'!S330:S330)&gt;=100))+((SUM('Раздел 1'!S330:S330)=0)*(SUM('Раздел 1'!AD330:AD330)=0)),"","Неверно!")</f>
        <v>#DIV/0!</v>
      </c>
      <c r="B250" s="420" t="s">
        <v>22542</v>
      </c>
      <c r="C250" s="246" t="s">
        <v>22394</v>
      </c>
      <c r="D250" s="246" t="s">
        <v>22147</v>
      </c>
      <c r="E250" s="246" t="str">
        <f>CONCATENATE("(",SUM('Раздел 1'!AD330:AD330),"/",SUM('Раздел 1'!S330:S330),"&gt;=",100,")"," ИЛИ ","(",SUM('Раздел 1'!S330:S330),"=",0," И ",SUM('Раздел 1'!AD330:AD330),"=",0,")")</f>
        <v>(0/0&gt;=100) ИЛИ (0=0 И 0=0)</v>
      </c>
    </row>
    <row r="251" spans="1:5" s="104" customFormat="1" ht="51" hidden="1">
      <c r="A251" s="420" t="e">
        <f>IF(((SUM('Раздел 1'!AD331:AD331)/SUM('Раздел 1'!S331:S331)&gt;=100))+((SUM('Раздел 1'!S331:S331)=0)*(SUM('Раздел 1'!AD331:AD331)=0)),"","Неверно!")</f>
        <v>#DIV/0!</v>
      </c>
      <c r="B251" s="420" t="s">
        <v>22542</v>
      </c>
      <c r="C251" s="246" t="s">
        <v>22395</v>
      </c>
      <c r="D251" s="246" t="s">
        <v>22147</v>
      </c>
      <c r="E251" s="246" t="str">
        <f>CONCATENATE("(",SUM('Раздел 1'!AD331:AD331),"/",SUM('Раздел 1'!S331:S331),"&gt;=",100,")"," ИЛИ ","(",SUM('Раздел 1'!S331:S331),"=",0," И ",SUM('Раздел 1'!AD331:AD331),"=",0,")")</f>
        <v>(0/0&gt;=100) ИЛИ (0=0 И 0=0)</v>
      </c>
    </row>
    <row r="252" spans="1:5" s="104" customFormat="1" ht="51" hidden="1">
      <c r="A252" s="420" t="e">
        <f>IF(((SUM('Раздел 1'!AD332:AD332)/SUM('Раздел 1'!S332:S332)&gt;=100))+((SUM('Раздел 1'!S332:S332)=0)*(SUM('Раздел 1'!AD332:AD332)=0)),"","Неверно!")</f>
        <v>#DIV/0!</v>
      </c>
      <c r="B252" s="420" t="s">
        <v>22542</v>
      </c>
      <c r="C252" s="246" t="s">
        <v>22396</v>
      </c>
      <c r="D252" s="246" t="s">
        <v>22147</v>
      </c>
      <c r="E252" s="246" t="str">
        <f>CONCATENATE("(",SUM('Раздел 1'!AD332:AD332),"/",SUM('Раздел 1'!S332:S332),"&gt;=",100,")"," ИЛИ ","(",SUM('Раздел 1'!S332:S332),"=",0," И ",SUM('Раздел 1'!AD332:AD332),"=",0,")")</f>
        <v>(0/0&gt;=100) ИЛИ (0=0 И 0=0)</v>
      </c>
    </row>
    <row r="253" spans="1:5" s="104" customFormat="1" ht="51" hidden="1">
      <c r="A253" s="420" t="e">
        <f>IF(((SUM('Раздел 1'!AD333:AD333)/SUM('Раздел 1'!S333:S333)&gt;=100))+((SUM('Раздел 1'!S333:S333)=0)*(SUM('Раздел 1'!AD333:AD333)=0)),"","Неверно!")</f>
        <v>#DIV/0!</v>
      </c>
      <c r="B253" s="420" t="s">
        <v>22542</v>
      </c>
      <c r="C253" s="246" t="s">
        <v>22397</v>
      </c>
      <c r="D253" s="246" t="s">
        <v>22147</v>
      </c>
      <c r="E253" s="246" t="str">
        <f>CONCATENATE("(",SUM('Раздел 1'!AD333:AD333),"/",SUM('Раздел 1'!S333:S333),"&gt;=",100,")"," ИЛИ ","(",SUM('Раздел 1'!S333:S333),"=",0," И ",SUM('Раздел 1'!AD333:AD333),"=",0,")")</f>
        <v>(0/0&gt;=100) ИЛИ (0=0 И 0=0)</v>
      </c>
    </row>
    <row r="254" spans="1:5" s="104" customFormat="1" ht="51" hidden="1">
      <c r="A254" s="420" t="e">
        <f>IF(((SUM('Раздел 1'!AD334:AD334)/SUM('Раздел 1'!S334:S334)&gt;=100))+((SUM('Раздел 1'!S334:S334)=0)*(SUM('Раздел 1'!AD334:AD334)=0)),"","Неверно!")</f>
        <v>#DIV/0!</v>
      </c>
      <c r="B254" s="420" t="s">
        <v>22542</v>
      </c>
      <c r="C254" s="246" t="s">
        <v>22398</v>
      </c>
      <c r="D254" s="246" t="s">
        <v>22147</v>
      </c>
      <c r="E254" s="246" t="str">
        <f>CONCATENATE("(",SUM('Раздел 1'!AD334:AD334),"/",SUM('Раздел 1'!S334:S334),"&gt;=",100,")"," ИЛИ ","(",SUM('Раздел 1'!S334:S334),"=",0," И ",SUM('Раздел 1'!AD334:AD334),"=",0,")")</f>
        <v>(0/0&gt;=100) ИЛИ (0=0 И 0=0)</v>
      </c>
    </row>
    <row r="255" spans="1:5" s="104" customFormat="1" ht="51" hidden="1">
      <c r="A255" s="420" t="e">
        <f>IF(((SUM('Раздел 1'!AD335:AD335)/SUM('Раздел 1'!S335:S335)&gt;=100))+((SUM('Раздел 1'!S335:S335)=0)*(SUM('Раздел 1'!AD335:AD335)=0)),"","Неверно!")</f>
        <v>#DIV/0!</v>
      </c>
      <c r="B255" s="420" t="s">
        <v>22542</v>
      </c>
      <c r="C255" s="246" t="s">
        <v>22399</v>
      </c>
      <c r="D255" s="246" t="s">
        <v>22147</v>
      </c>
      <c r="E255" s="246" t="str">
        <f>CONCATENATE("(",SUM('Раздел 1'!AD335:AD335),"/",SUM('Раздел 1'!S335:S335),"&gt;=",100,")"," ИЛИ ","(",SUM('Раздел 1'!S335:S335),"=",0," И ",SUM('Раздел 1'!AD335:AD335),"=",0,")")</f>
        <v>(0/0&gt;=100) ИЛИ (0=0 И 0=0)</v>
      </c>
    </row>
    <row r="256" spans="1:5" s="104" customFormat="1" ht="51" hidden="1">
      <c r="A256" s="420" t="e">
        <f>IF(((SUM('Раздел 1'!AD336:AD336)/SUM('Раздел 1'!S336:S336)&gt;=100))+((SUM('Раздел 1'!S336:S336)=0)*(SUM('Раздел 1'!AD336:AD336)=0)),"","Неверно!")</f>
        <v>#DIV/0!</v>
      </c>
      <c r="B256" s="420" t="s">
        <v>22542</v>
      </c>
      <c r="C256" s="246" t="s">
        <v>22400</v>
      </c>
      <c r="D256" s="246" t="s">
        <v>22147</v>
      </c>
      <c r="E256" s="246" t="str">
        <f>CONCATENATE("(",SUM('Раздел 1'!AD336:AD336),"/",SUM('Раздел 1'!S336:S336),"&gt;=",100,")"," ИЛИ ","(",SUM('Раздел 1'!S336:S336),"=",0," И ",SUM('Раздел 1'!AD336:AD336),"=",0,")")</f>
        <v>(0/0&gt;=100) ИЛИ (0=0 И 0=0)</v>
      </c>
    </row>
    <row r="257" spans="1:5" s="104" customFormat="1" ht="51" hidden="1">
      <c r="A257" s="420" t="e">
        <f>IF(((SUM('Раздел 1'!AD337:AD337)/SUM('Раздел 1'!S337:S337)&gt;=100))+((SUM('Раздел 1'!S337:S337)=0)*(SUM('Раздел 1'!AD337:AD337)=0)),"","Неверно!")</f>
        <v>#DIV/0!</v>
      </c>
      <c r="B257" s="420" t="s">
        <v>22542</v>
      </c>
      <c r="C257" s="246" t="s">
        <v>22401</v>
      </c>
      <c r="D257" s="246" t="s">
        <v>22147</v>
      </c>
      <c r="E257" s="246" t="str">
        <f>CONCATENATE("(",SUM('Раздел 1'!AD337:AD337),"/",SUM('Раздел 1'!S337:S337),"&gt;=",100,")"," ИЛИ ","(",SUM('Раздел 1'!S337:S337),"=",0," И ",SUM('Раздел 1'!AD337:AD337),"=",0,")")</f>
        <v>(0/0&gt;=100) ИЛИ (0=0 И 0=0)</v>
      </c>
    </row>
    <row r="258" spans="1:5" s="104" customFormat="1" ht="51" hidden="1">
      <c r="A258" s="420" t="e">
        <f>IF(((SUM('Раздел 1'!AD338:AD338)/SUM('Раздел 1'!S338:S338)&gt;=100))+((SUM('Раздел 1'!S338:S338)=0)*(SUM('Раздел 1'!AD338:AD338)=0)),"","Неверно!")</f>
        <v>#DIV/0!</v>
      </c>
      <c r="B258" s="420" t="s">
        <v>22542</v>
      </c>
      <c r="C258" s="246" t="s">
        <v>22402</v>
      </c>
      <c r="D258" s="246" t="s">
        <v>22147</v>
      </c>
      <c r="E258" s="246" t="str">
        <f>CONCATENATE("(",SUM('Раздел 1'!AD338:AD338),"/",SUM('Раздел 1'!S338:S338),"&gt;=",100,")"," ИЛИ ","(",SUM('Раздел 1'!S338:S338),"=",0," И ",SUM('Раздел 1'!AD338:AD338),"=",0,")")</f>
        <v>(0/0&gt;=100) ИЛИ (0=0 И 0=0)</v>
      </c>
    </row>
    <row r="259" spans="1:5" s="104" customFormat="1" ht="51" hidden="1">
      <c r="A259" s="420" t="e">
        <f>IF(((SUM('Раздел 1'!AD42:AD42)/SUM('Раздел 1'!S42:S42)&gt;=100))+((SUM('Раздел 1'!S42:S42)=0)*(SUM('Раздел 1'!AD42:AD42)=0)),"","Неверно!")</f>
        <v>#DIV/0!</v>
      </c>
      <c r="B259" s="420" t="s">
        <v>22542</v>
      </c>
      <c r="C259" s="246" t="s">
        <v>22403</v>
      </c>
      <c r="D259" s="246" t="s">
        <v>22147</v>
      </c>
      <c r="E259" s="246" t="str">
        <f>CONCATENATE("(",SUM('Раздел 1'!AD42:AD42),"/",SUM('Раздел 1'!S42:S42),"&gt;=",100,")"," ИЛИ ","(",SUM('Раздел 1'!S42:S42),"=",0," И ",SUM('Раздел 1'!AD42:AD42),"=",0,")")</f>
        <v>(0/0&gt;=100) ИЛИ (0=0 И 0=0)</v>
      </c>
    </row>
    <row r="260" spans="1:5" s="104" customFormat="1" ht="51" hidden="1">
      <c r="A260" s="420" t="e">
        <f>IF(((SUM('Раздел 1'!AD339:AD339)/SUM('Раздел 1'!S339:S339)&gt;=100))+((SUM('Раздел 1'!S339:S339)=0)*(SUM('Раздел 1'!AD339:AD339)=0)),"","Неверно!")</f>
        <v>#DIV/0!</v>
      </c>
      <c r="B260" s="420" t="s">
        <v>22542</v>
      </c>
      <c r="C260" s="246" t="s">
        <v>22404</v>
      </c>
      <c r="D260" s="246" t="s">
        <v>22147</v>
      </c>
      <c r="E260" s="246" t="str">
        <f>CONCATENATE("(",SUM('Раздел 1'!AD339:AD339),"/",SUM('Раздел 1'!S339:S339),"&gt;=",100,")"," ИЛИ ","(",SUM('Раздел 1'!S339:S339),"=",0," И ",SUM('Раздел 1'!AD339:AD339),"=",0,")")</f>
        <v>(0/0&gt;=100) ИЛИ (0=0 И 0=0)</v>
      </c>
    </row>
    <row r="261" spans="1:5" s="104" customFormat="1" ht="51" hidden="1">
      <c r="A261" s="420" t="e">
        <f>IF(((SUM('Раздел 1'!AD340:AD340)/SUM('Раздел 1'!S340:S340)&gt;=100))+((SUM('Раздел 1'!S340:S340)=0)*(SUM('Раздел 1'!AD340:AD340)=0)),"","Неверно!")</f>
        <v>#DIV/0!</v>
      </c>
      <c r="B261" s="420" t="s">
        <v>22542</v>
      </c>
      <c r="C261" s="246" t="s">
        <v>22405</v>
      </c>
      <c r="D261" s="246" t="s">
        <v>22147</v>
      </c>
      <c r="E261" s="246" t="str">
        <f>CONCATENATE("(",SUM('Раздел 1'!AD340:AD340),"/",SUM('Раздел 1'!S340:S340),"&gt;=",100,")"," ИЛИ ","(",SUM('Раздел 1'!S340:S340),"=",0," И ",SUM('Раздел 1'!AD340:AD340),"=",0,")")</f>
        <v>(0/0&gt;=100) ИЛИ (0=0 И 0=0)</v>
      </c>
    </row>
    <row r="262" spans="1:5" s="104" customFormat="1" ht="51" hidden="1">
      <c r="A262" s="420" t="e">
        <f>IF(((SUM('Раздел 1'!AD341:AD341)/SUM('Раздел 1'!S341:S341)&gt;=100))+((SUM('Раздел 1'!S341:S341)=0)*(SUM('Раздел 1'!AD341:AD341)=0)),"","Неверно!")</f>
        <v>#DIV/0!</v>
      </c>
      <c r="B262" s="420" t="s">
        <v>22542</v>
      </c>
      <c r="C262" s="246" t="s">
        <v>22406</v>
      </c>
      <c r="D262" s="246" t="s">
        <v>22147</v>
      </c>
      <c r="E262" s="246" t="str">
        <f>CONCATENATE("(",SUM('Раздел 1'!AD341:AD341),"/",SUM('Раздел 1'!S341:S341),"&gt;=",100,")"," ИЛИ ","(",SUM('Раздел 1'!S341:S341),"=",0," И ",SUM('Раздел 1'!AD341:AD341),"=",0,")")</f>
        <v>(0/0&gt;=100) ИЛИ (0=0 И 0=0)</v>
      </c>
    </row>
    <row r="263" spans="1:5" s="104" customFormat="1" ht="51" hidden="1">
      <c r="A263" s="420" t="e">
        <f>IF(((SUM('Раздел 1'!AD342:AD342)/SUM('Раздел 1'!S342:S342)&gt;=100))+((SUM('Раздел 1'!S342:S342)=0)*(SUM('Раздел 1'!AD342:AD342)=0)),"","Неверно!")</f>
        <v>#DIV/0!</v>
      </c>
      <c r="B263" s="420" t="s">
        <v>22542</v>
      </c>
      <c r="C263" s="246" t="s">
        <v>22407</v>
      </c>
      <c r="D263" s="246" t="s">
        <v>22147</v>
      </c>
      <c r="E263" s="246" t="str">
        <f>CONCATENATE("(",SUM('Раздел 1'!AD342:AD342),"/",SUM('Раздел 1'!S342:S342),"&gt;=",100,")"," ИЛИ ","(",SUM('Раздел 1'!S342:S342),"=",0," И ",SUM('Раздел 1'!AD342:AD342),"=",0,")")</f>
        <v>(0/0&gt;=100) ИЛИ (0=0 И 0=0)</v>
      </c>
    </row>
    <row r="264" spans="1:5" s="104" customFormat="1" ht="51" hidden="1">
      <c r="A264" s="420" t="e">
        <f>IF(((SUM('Раздел 1'!AD343:AD343)/SUM('Раздел 1'!S343:S343)&gt;=100))+((SUM('Раздел 1'!S343:S343)=0)*(SUM('Раздел 1'!AD343:AD343)=0)),"","Неверно!")</f>
        <v>#DIV/0!</v>
      </c>
      <c r="B264" s="420" t="s">
        <v>22542</v>
      </c>
      <c r="C264" s="246" t="s">
        <v>22408</v>
      </c>
      <c r="D264" s="246" t="s">
        <v>22147</v>
      </c>
      <c r="E264" s="246" t="str">
        <f>CONCATENATE("(",SUM('Раздел 1'!AD343:AD343),"/",SUM('Раздел 1'!S343:S343),"&gt;=",100,")"," ИЛИ ","(",SUM('Раздел 1'!S343:S343),"=",0," И ",SUM('Раздел 1'!AD343:AD343),"=",0,")")</f>
        <v>(0/0&gt;=100) ИЛИ (0=0 И 0=0)</v>
      </c>
    </row>
    <row r="265" spans="1:5" s="104" customFormat="1" ht="51" hidden="1">
      <c r="A265" s="420" t="e">
        <f>IF(((SUM('Раздел 1'!AD344:AD344)/SUM('Раздел 1'!S344:S344)&gt;=100))+((SUM('Раздел 1'!S344:S344)=0)*(SUM('Раздел 1'!AD344:AD344)=0)),"","Неверно!")</f>
        <v>#DIV/0!</v>
      </c>
      <c r="B265" s="420" t="s">
        <v>22542</v>
      </c>
      <c r="C265" s="246" t="s">
        <v>22409</v>
      </c>
      <c r="D265" s="246" t="s">
        <v>22147</v>
      </c>
      <c r="E265" s="246" t="str">
        <f>CONCATENATE("(",SUM('Раздел 1'!AD344:AD344),"/",SUM('Раздел 1'!S344:S344),"&gt;=",100,")"," ИЛИ ","(",SUM('Раздел 1'!S344:S344),"=",0," И ",SUM('Раздел 1'!AD344:AD344),"=",0,")")</f>
        <v>(0/0&gt;=100) ИЛИ (0=0 И 0=0)</v>
      </c>
    </row>
    <row r="266" spans="1:5" s="104" customFormat="1" ht="51" hidden="1">
      <c r="A266" s="420" t="e">
        <f>IF(((SUM('Раздел 1'!AD345:AD345)/SUM('Раздел 1'!S345:S345)&gt;=100))+((SUM('Раздел 1'!S345:S345)=0)*(SUM('Раздел 1'!AD345:AD345)=0)),"","Неверно!")</f>
        <v>#DIV/0!</v>
      </c>
      <c r="B266" s="420" t="s">
        <v>22542</v>
      </c>
      <c r="C266" s="246" t="s">
        <v>22410</v>
      </c>
      <c r="D266" s="246" t="s">
        <v>22147</v>
      </c>
      <c r="E266" s="246" t="str">
        <f>CONCATENATE("(",SUM('Раздел 1'!AD345:AD345),"/",SUM('Раздел 1'!S345:S345),"&gt;=",100,")"," ИЛИ ","(",SUM('Раздел 1'!S345:S345),"=",0," И ",SUM('Раздел 1'!AD345:AD345),"=",0,")")</f>
        <v>(0/0&gt;=100) ИЛИ (0=0 И 0=0)</v>
      </c>
    </row>
    <row r="267" spans="1:5" s="104" customFormat="1" ht="51" hidden="1">
      <c r="A267" s="420" t="e">
        <f>IF(((SUM('Раздел 1'!AD346:AD346)/SUM('Раздел 1'!S346:S346)&gt;=100))+((SUM('Раздел 1'!S346:S346)=0)*(SUM('Раздел 1'!AD346:AD346)=0)),"","Неверно!")</f>
        <v>#DIV/0!</v>
      </c>
      <c r="B267" s="420" t="s">
        <v>22542</v>
      </c>
      <c r="C267" s="246" t="s">
        <v>22411</v>
      </c>
      <c r="D267" s="246" t="s">
        <v>22147</v>
      </c>
      <c r="E267" s="246" t="str">
        <f>CONCATENATE("(",SUM('Раздел 1'!AD346:AD346),"/",SUM('Раздел 1'!S346:S346),"&gt;=",100,")"," ИЛИ ","(",SUM('Раздел 1'!S346:S346),"=",0," И ",SUM('Раздел 1'!AD346:AD346),"=",0,")")</f>
        <v>(0/0&gt;=100) ИЛИ (0=0 И 0=0)</v>
      </c>
    </row>
    <row r="268" spans="1:5" s="104" customFormat="1" ht="51" hidden="1">
      <c r="A268" s="420" t="e">
        <f>IF(((SUM('Раздел 1'!AD347:AD347)/SUM('Раздел 1'!S347:S347)&gt;=100))+((SUM('Раздел 1'!S347:S347)=0)*(SUM('Раздел 1'!AD347:AD347)=0)),"","Неверно!")</f>
        <v>#DIV/0!</v>
      </c>
      <c r="B268" s="420" t="s">
        <v>22542</v>
      </c>
      <c r="C268" s="246" t="s">
        <v>22412</v>
      </c>
      <c r="D268" s="246" t="s">
        <v>22147</v>
      </c>
      <c r="E268" s="246" t="str">
        <f>CONCATENATE("(",SUM('Раздел 1'!AD347:AD347),"/",SUM('Раздел 1'!S347:S347),"&gt;=",100,")"," ИЛИ ","(",SUM('Раздел 1'!S347:S347),"=",0," И ",SUM('Раздел 1'!AD347:AD347),"=",0,")")</f>
        <v>(0/0&gt;=100) ИЛИ (0=0 И 0=0)</v>
      </c>
    </row>
    <row r="269" spans="1:5" s="104" customFormat="1" ht="51" hidden="1">
      <c r="A269" s="420" t="e">
        <f>IF(((SUM('Раздел 1'!AD348:AD348)/SUM('Раздел 1'!S348:S348)&gt;=100))+((SUM('Раздел 1'!S348:S348)=0)*(SUM('Раздел 1'!AD348:AD348)=0)),"","Неверно!")</f>
        <v>#DIV/0!</v>
      </c>
      <c r="B269" s="420" t="s">
        <v>22542</v>
      </c>
      <c r="C269" s="246" t="s">
        <v>22413</v>
      </c>
      <c r="D269" s="246" t="s">
        <v>22147</v>
      </c>
      <c r="E269" s="246" t="str">
        <f>CONCATENATE("(",SUM('Раздел 1'!AD348:AD348),"/",SUM('Раздел 1'!S348:S348),"&gt;=",100,")"," ИЛИ ","(",SUM('Раздел 1'!S348:S348),"=",0," И ",SUM('Раздел 1'!AD348:AD348),"=",0,")")</f>
        <v>(0/0&gt;=100) ИЛИ (0=0 И 0=0)</v>
      </c>
    </row>
    <row r="270" spans="1:5" s="104" customFormat="1" ht="51" hidden="1">
      <c r="A270" s="420" t="e">
        <f>IF(((SUM('Раздел 1'!AD43:AD43)/SUM('Раздел 1'!S43:S43)&gt;=100))+((SUM('Раздел 1'!S43:S43)=0)*(SUM('Раздел 1'!AD43:AD43)=0)),"","Неверно!")</f>
        <v>#DIV/0!</v>
      </c>
      <c r="B270" s="420" t="s">
        <v>22542</v>
      </c>
      <c r="C270" s="246" t="s">
        <v>22414</v>
      </c>
      <c r="D270" s="246" t="s">
        <v>22147</v>
      </c>
      <c r="E270" s="246" t="str">
        <f>CONCATENATE("(",SUM('Раздел 1'!AD43:AD43),"/",SUM('Раздел 1'!S43:S43),"&gt;=",100,")"," ИЛИ ","(",SUM('Раздел 1'!S43:S43),"=",0," И ",SUM('Раздел 1'!AD43:AD43),"=",0,")")</f>
        <v>(0/0&gt;=100) ИЛИ (0=0 И 0=0)</v>
      </c>
    </row>
    <row r="271" spans="1:5" s="104" customFormat="1" ht="51" hidden="1">
      <c r="A271" s="420" t="e">
        <f>IF(((SUM('Раздел 1'!AD349:AD349)/SUM('Раздел 1'!S349:S349)&gt;=100))+((SUM('Раздел 1'!S349:S349)=0)*(SUM('Раздел 1'!AD349:AD349)=0)),"","Неверно!")</f>
        <v>#DIV/0!</v>
      </c>
      <c r="B271" s="420" t="s">
        <v>22542</v>
      </c>
      <c r="C271" s="246" t="s">
        <v>22415</v>
      </c>
      <c r="D271" s="246" t="s">
        <v>22147</v>
      </c>
      <c r="E271" s="246" t="str">
        <f>CONCATENATE("(",SUM('Раздел 1'!AD349:AD349),"/",SUM('Раздел 1'!S349:S349),"&gt;=",100,")"," ИЛИ ","(",SUM('Раздел 1'!S349:S349),"=",0," И ",SUM('Раздел 1'!AD349:AD349),"=",0,")")</f>
        <v>(0/0&gt;=100) ИЛИ (0=0 И 0=0)</v>
      </c>
    </row>
    <row r="272" spans="1:5" s="104" customFormat="1" ht="51" hidden="1">
      <c r="A272" s="420" t="str">
        <f>IF(((SUM('Раздел 1'!AD350:AD350)/SUM('Раздел 1'!S350:S350)&gt;=100))+((SUM('Раздел 1'!S350:S350)=0)*(SUM('Раздел 1'!AD350:AD350)=0)),"","Неверно!")</f>
        <v/>
      </c>
      <c r="B272" s="420" t="s">
        <v>22542</v>
      </c>
      <c r="C272" s="246" t="s">
        <v>22416</v>
      </c>
      <c r="D272" s="246" t="s">
        <v>22147</v>
      </c>
      <c r="E272" s="246" t="str">
        <f>CONCATENATE("(",SUM('Раздел 1'!AD350:AD350),"/",SUM('Раздел 1'!S350:S350),"&gt;=",100,")"," ИЛИ ","(",SUM('Раздел 1'!S350:S350),"=",0," И ",SUM('Раздел 1'!AD350:AD350),"=",0,")")</f>
        <v>(170000/1&gt;=100) ИЛИ (1=0 И 170000=0)</v>
      </c>
    </row>
    <row r="273" spans="1:5" s="104" customFormat="1" ht="51" hidden="1">
      <c r="A273" s="420" t="str">
        <f>IF(((SUM('Раздел 1'!AD351:AD351)/SUM('Раздел 1'!S351:S351)&gt;=100))+((SUM('Раздел 1'!S351:S351)=0)*(SUM('Раздел 1'!AD351:AD351)=0)),"","Неверно!")</f>
        <v/>
      </c>
      <c r="B273" s="420" t="s">
        <v>22542</v>
      </c>
      <c r="C273" s="246" t="s">
        <v>22417</v>
      </c>
      <c r="D273" s="246" t="s">
        <v>22147</v>
      </c>
      <c r="E273" s="246" t="str">
        <f>CONCATENATE("(",SUM('Раздел 1'!AD351:AD351),"/",SUM('Раздел 1'!S351:S351),"&gt;=",100,")"," ИЛИ ","(",SUM('Раздел 1'!S351:S351),"=",0," И ",SUM('Раздел 1'!AD351:AD351),"=",0,")")</f>
        <v>(4000/7&gt;=100) ИЛИ (7=0 И 4000=0)</v>
      </c>
    </row>
    <row r="274" spans="1:5" s="104" customFormat="1" ht="51" hidden="1">
      <c r="A274" s="420" t="e">
        <f>IF(((SUM('Раздел 1'!AD352:AD352)/SUM('Раздел 1'!S352:S352)&gt;=100))+((SUM('Раздел 1'!S352:S352)=0)*(SUM('Раздел 1'!AD352:AD352)=0)),"","Неверно!")</f>
        <v>#DIV/0!</v>
      </c>
      <c r="B274" s="420" t="s">
        <v>22542</v>
      </c>
      <c r="C274" s="246" t="s">
        <v>22418</v>
      </c>
      <c r="D274" s="246" t="s">
        <v>22147</v>
      </c>
      <c r="E274" s="246" t="str">
        <f>CONCATENATE("(",SUM('Раздел 1'!AD352:AD352),"/",SUM('Раздел 1'!S352:S352),"&gt;=",100,")"," ИЛИ ","(",SUM('Раздел 1'!S352:S352),"=",0," И ",SUM('Раздел 1'!AD352:AD352),"=",0,")")</f>
        <v>(0/0&gt;=100) ИЛИ (0=0 И 0=0)</v>
      </c>
    </row>
    <row r="275" spans="1:5" s="104" customFormat="1" ht="51" hidden="1">
      <c r="A275" s="420" t="e">
        <f>IF(((SUM('Раздел 1'!AD353:AD353)/SUM('Раздел 1'!S353:S353)&gt;=100))+((SUM('Раздел 1'!S353:S353)=0)*(SUM('Раздел 1'!AD353:AD353)=0)),"","Неверно!")</f>
        <v>#DIV/0!</v>
      </c>
      <c r="B275" s="420" t="s">
        <v>22542</v>
      </c>
      <c r="C275" s="246" t="s">
        <v>22419</v>
      </c>
      <c r="D275" s="246" t="s">
        <v>22147</v>
      </c>
      <c r="E275" s="246" t="str">
        <f>CONCATENATE("(",SUM('Раздел 1'!AD353:AD353),"/",SUM('Раздел 1'!S353:S353),"&gt;=",100,")"," ИЛИ ","(",SUM('Раздел 1'!S353:S353),"=",0," И ",SUM('Раздел 1'!AD353:AD353),"=",0,")")</f>
        <v>(0/0&gt;=100) ИЛИ (0=0 И 0=0)</v>
      </c>
    </row>
    <row r="276" spans="1:5" s="104" customFormat="1" ht="51" hidden="1">
      <c r="A276" s="420" t="e">
        <f>IF(((SUM('Раздел 1'!AD354:AD354)/SUM('Раздел 1'!S354:S354)&gt;=100))+((SUM('Раздел 1'!S354:S354)=0)*(SUM('Раздел 1'!AD354:AD354)=0)),"","Неверно!")</f>
        <v>#DIV/0!</v>
      </c>
      <c r="B276" s="420" t="s">
        <v>22542</v>
      </c>
      <c r="C276" s="246" t="s">
        <v>22420</v>
      </c>
      <c r="D276" s="246" t="s">
        <v>22147</v>
      </c>
      <c r="E276" s="246" t="str">
        <f>CONCATENATE("(",SUM('Раздел 1'!AD354:AD354),"/",SUM('Раздел 1'!S354:S354),"&gt;=",100,")"," ИЛИ ","(",SUM('Раздел 1'!S354:S354),"=",0," И ",SUM('Раздел 1'!AD354:AD354),"=",0,")")</f>
        <v>(0/0&gt;=100) ИЛИ (0=0 И 0=0)</v>
      </c>
    </row>
    <row r="277" spans="1:5" s="104" customFormat="1" ht="51" hidden="1">
      <c r="A277" s="420" t="e">
        <f>IF(((SUM('Раздел 1'!AD355:AD355)/SUM('Раздел 1'!S355:S355)&gt;=100))+((SUM('Раздел 1'!S355:S355)=0)*(SUM('Раздел 1'!AD355:AD355)=0)),"","Неверно!")</f>
        <v>#DIV/0!</v>
      </c>
      <c r="B277" s="420" t="s">
        <v>22542</v>
      </c>
      <c r="C277" s="246" t="s">
        <v>22421</v>
      </c>
      <c r="D277" s="246" t="s">
        <v>22147</v>
      </c>
      <c r="E277" s="246" t="str">
        <f>CONCATENATE("(",SUM('Раздел 1'!AD355:AD355),"/",SUM('Раздел 1'!S355:S355),"&gt;=",100,")"," ИЛИ ","(",SUM('Раздел 1'!S355:S355),"=",0," И ",SUM('Раздел 1'!AD355:AD355),"=",0,")")</f>
        <v>(0/0&gt;=100) ИЛИ (0=0 И 0=0)</v>
      </c>
    </row>
    <row r="278" spans="1:5" s="104" customFormat="1" ht="51" hidden="1">
      <c r="A278" s="420" t="e">
        <f>IF(((SUM('Раздел 1'!AD356:AD356)/SUM('Раздел 1'!S356:S356)&gt;=100))+((SUM('Раздел 1'!S356:S356)=0)*(SUM('Раздел 1'!AD356:AD356)=0)),"","Неверно!")</f>
        <v>#DIV/0!</v>
      </c>
      <c r="B278" s="420" t="s">
        <v>22542</v>
      </c>
      <c r="C278" s="246" t="s">
        <v>22422</v>
      </c>
      <c r="D278" s="246" t="s">
        <v>22147</v>
      </c>
      <c r="E278" s="246" t="str">
        <f>CONCATENATE("(",SUM('Раздел 1'!AD356:AD356),"/",SUM('Раздел 1'!S356:S356),"&gt;=",100,")"," ИЛИ ","(",SUM('Раздел 1'!S356:S356),"=",0," И ",SUM('Раздел 1'!AD356:AD356),"=",0,")")</f>
        <v>(0/0&gt;=100) ИЛИ (0=0 И 0=0)</v>
      </c>
    </row>
    <row r="279" spans="1:5" s="104" customFormat="1" ht="51" hidden="1">
      <c r="A279" s="420" t="e">
        <f>IF(((SUM('Раздел 1'!AD357:AD357)/SUM('Раздел 1'!S357:S357)&gt;=100))+((SUM('Раздел 1'!S357:S357)=0)*(SUM('Раздел 1'!AD357:AD357)=0)),"","Неверно!")</f>
        <v>#DIV/0!</v>
      </c>
      <c r="B279" s="420" t="s">
        <v>22542</v>
      </c>
      <c r="C279" s="246" t="s">
        <v>22423</v>
      </c>
      <c r="D279" s="246" t="s">
        <v>22147</v>
      </c>
      <c r="E279" s="246" t="str">
        <f>CONCATENATE("(",SUM('Раздел 1'!AD357:AD357),"/",SUM('Раздел 1'!S357:S357),"&gt;=",100,")"," ИЛИ ","(",SUM('Раздел 1'!S357:S357),"=",0," И ",SUM('Раздел 1'!AD357:AD357),"=",0,")")</f>
        <v>(0/0&gt;=100) ИЛИ (0=0 И 0=0)</v>
      </c>
    </row>
    <row r="280" spans="1:5" s="104" customFormat="1" ht="51" hidden="1">
      <c r="A280" s="420" t="e">
        <f>IF(((SUM('Раздел 1'!AD358:AD358)/SUM('Раздел 1'!S358:S358)&gt;=100))+((SUM('Раздел 1'!S358:S358)=0)*(SUM('Раздел 1'!AD358:AD358)=0)),"","Неверно!")</f>
        <v>#DIV/0!</v>
      </c>
      <c r="B280" s="420" t="s">
        <v>22542</v>
      </c>
      <c r="C280" s="246" t="s">
        <v>22424</v>
      </c>
      <c r="D280" s="246" t="s">
        <v>22147</v>
      </c>
      <c r="E280" s="246" t="str">
        <f>CONCATENATE("(",SUM('Раздел 1'!AD358:AD358),"/",SUM('Раздел 1'!S358:S358),"&gt;=",100,")"," ИЛИ ","(",SUM('Раздел 1'!S358:S358),"=",0," И ",SUM('Раздел 1'!AD358:AD358),"=",0,")")</f>
        <v>(0/0&gt;=100) ИЛИ (0=0 И 0=0)</v>
      </c>
    </row>
    <row r="281" spans="1:5" s="104" customFormat="1" ht="51" hidden="1">
      <c r="A281" s="420" t="e">
        <f>IF(((SUM('Раздел 1'!AD44:AD44)/SUM('Раздел 1'!S44:S44)&gt;=100))+((SUM('Раздел 1'!S44:S44)=0)*(SUM('Раздел 1'!AD44:AD44)=0)),"","Неверно!")</f>
        <v>#DIV/0!</v>
      </c>
      <c r="B281" s="420" t="s">
        <v>22542</v>
      </c>
      <c r="C281" s="246" t="s">
        <v>22425</v>
      </c>
      <c r="D281" s="246" t="s">
        <v>22147</v>
      </c>
      <c r="E281" s="246" t="str">
        <f>CONCATENATE("(",SUM('Раздел 1'!AD44:AD44),"/",SUM('Раздел 1'!S44:S44),"&gt;=",100,")"," ИЛИ ","(",SUM('Раздел 1'!S44:S44),"=",0," И ",SUM('Раздел 1'!AD44:AD44),"=",0,")")</f>
        <v>(0/0&gt;=100) ИЛИ (0=0 И 0=0)</v>
      </c>
    </row>
    <row r="282" spans="1:5" s="104" customFormat="1" ht="51" hidden="1">
      <c r="A282" s="420" t="e">
        <f>IF(((SUM('Раздел 1'!AD359:AD359)/SUM('Раздел 1'!S359:S359)&gt;=100))+((SUM('Раздел 1'!S359:S359)=0)*(SUM('Раздел 1'!AD359:AD359)=0)),"","Неверно!")</f>
        <v>#DIV/0!</v>
      </c>
      <c r="B282" s="420" t="s">
        <v>22542</v>
      </c>
      <c r="C282" s="246" t="s">
        <v>22426</v>
      </c>
      <c r="D282" s="246" t="s">
        <v>22147</v>
      </c>
      <c r="E282" s="246" t="str">
        <f>CONCATENATE("(",SUM('Раздел 1'!AD359:AD359),"/",SUM('Раздел 1'!S359:S359),"&gt;=",100,")"," ИЛИ ","(",SUM('Раздел 1'!S359:S359),"=",0," И ",SUM('Раздел 1'!AD359:AD359),"=",0,")")</f>
        <v>(0/0&gt;=100) ИЛИ (0=0 И 0=0)</v>
      </c>
    </row>
    <row r="283" spans="1:5" s="104" customFormat="1" ht="51" hidden="1">
      <c r="A283" s="420" t="e">
        <f>IF(((SUM('Раздел 1'!AD360:AD360)/SUM('Раздел 1'!S360:S360)&gt;=100))+((SUM('Раздел 1'!S360:S360)=0)*(SUM('Раздел 1'!AD360:AD360)=0)),"","Неверно!")</f>
        <v>#DIV/0!</v>
      </c>
      <c r="B283" s="420" t="s">
        <v>22542</v>
      </c>
      <c r="C283" s="246" t="s">
        <v>22427</v>
      </c>
      <c r="D283" s="246" t="s">
        <v>22147</v>
      </c>
      <c r="E283" s="246" t="str">
        <f>CONCATENATE("(",SUM('Раздел 1'!AD360:AD360),"/",SUM('Раздел 1'!S360:S360),"&gt;=",100,")"," ИЛИ ","(",SUM('Раздел 1'!S360:S360),"=",0," И ",SUM('Раздел 1'!AD360:AD360),"=",0,")")</f>
        <v>(0/0&gt;=100) ИЛИ (0=0 И 0=0)</v>
      </c>
    </row>
    <row r="284" spans="1:5" s="104" customFormat="1" ht="51" hidden="1">
      <c r="A284" s="420" t="e">
        <f>IF(((SUM('Раздел 1'!AD361:AD361)/SUM('Раздел 1'!S361:S361)&gt;=100))+((SUM('Раздел 1'!S361:S361)=0)*(SUM('Раздел 1'!AD361:AD361)=0)),"","Неверно!")</f>
        <v>#DIV/0!</v>
      </c>
      <c r="B284" s="420" t="s">
        <v>22542</v>
      </c>
      <c r="C284" s="246" t="s">
        <v>22428</v>
      </c>
      <c r="D284" s="246" t="s">
        <v>22147</v>
      </c>
      <c r="E284" s="246" t="str">
        <f>CONCATENATE("(",SUM('Раздел 1'!AD361:AD361),"/",SUM('Раздел 1'!S361:S361),"&gt;=",100,")"," ИЛИ ","(",SUM('Раздел 1'!S361:S361),"=",0," И ",SUM('Раздел 1'!AD361:AD361),"=",0,")")</f>
        <v>(0/0&gt;=100) ИЛИ (0=0 И 0=0)</v>
      </c>
    </row>
    <row r="285" spans="1:5" s="104" customFormat="1" ht="51" hidden="1">
      <c r="A285" s="420" t="e">
        <f>IF(((SUM('Раздел 1'!AD362:AD362)/SUM('Раздел 1'!S362:S362)&gt;=100))+((SUM('Раздел 1'!S362:S362)=0)*(SUM('Раздел 1'!AD362:AD362)=0)),"","Неверно!")</f>
        <v>#DIV/0!</v>
      </c>
      <c r="B285" s="420" t="s">
        <v>22542</v>
      </c>
      <c r="C285" s="246" t="s">
        <v>22429</v>
      </c>
      <c r="D285" s="246" t="s">
        <v>22147</v>
      </c>
      <c r="E285" s="246" t="str">
        <f>CONCATENATE("(",SUM('Раздел 1'!AD362:AD362),"/",SUM('Раздел 1'!S362:S362),"&gt;=",100,")"," ИЛИ ","(",SUM('Раздел 1'!S362:S362),"=",0," И ",SUM('Раздел 1'!AD362:AD362),"=",0,")")</f>
        <v>(0/0&gt;=100) ИЛИ (0=0 И 0=0)</v>
      </c>
    </row>
    <row r="286" spans="1:5" s="104" customFormat="1" ht="51" hidden="1">
      <c r="A286" s="420" t="e">
        <f>IF(((SUM('Раздел 1'!AD363:AD363)/SUM('Раздел 1'!S363:S363)&gt;=100))+((SUM('Раздел 1'!S363:S363)=0)*(SUM('Раздел 1'!AD363:AD363)=0)),"","Неверно!")</f>
        <v>#DIV/0!</v>
      </c>
      <c r="B286" s="420" t="s">
        <v>22542</v>
      </c>
      <c r="C286" s="246" t="s">
        <v>22430</v>
      </c>
      <c r="D286" s="246" t="s">
        <v>22147</v>
      </c>
      <c r="E286" s="246" t="str">
        <f>CONCATENATE("(",SUM('Раздел 1'!AD363:AD363),"/",SUM('Раздел 1'!S363:S363),"&gt;=",100,")"," ИЛИ ","(",SUM('Раздел 1'!S363:S363),"=",0," И ",SUM('Раздел 1'!AD363:AD363),"=",0,")")</f>
        <v>(0/0&gt;=100) ИЛИ (0=0 И 0=0)</v>
      </c>
    </row>
    <row r="287" spans="1:5" s="104" customFormat="1" ht="51" hidden="1">
      <c r="A287" s="420" t="e">
        <f>IF(((SUM('Раздел 1'!AD364:AD364)/SUM('Раздел 1'!S364:S364)&gt;=100))+((SUM('Раздел 1'!S364:S364)=0)*(SUM('Раздел 1'!AD364:AD364)=0)),"","Неверно!")</f>
        <v>#DIV/0!</v>
      </c>
      <c r="B287" s="420" t="s">
        <v>22542</v>
      </c>
      <c r="C287" s="246" t="s">
        <v>22431</v>
      </c>
      <c r="D287" s="246" t="s">
        <v>22147</v>
      </c>
      <c r="E287" s="246" t="str">
        <f>CONCATENATE("(",SUM('Раздел 1'!AD364:AD364),"/",SUM('Раздел 1'!S364:S364),"&gt;=",100,")"," ИЛИ ","(",SUM('Раздел 1'!S364:S364),"=",0," И ",SUM('Раздел 1'!AD364:AD364),"=",0,")")</f>
        <v>(0/0&gt;=100) ИЛИ (0=0 И 0=0)</v>
      </c>
    </row>
    <row r="288" spans="1:5" s="104" customFormat="1" ht="51" hidden="1">
      <c r="A288" s="420" t="e">
        <f>IF(((SUM('Раздел 1'!AD365:AD365)/SUM('Раздел 1'!S365:S365)&gt;=100))+((SUM('Раздел 1'!S365:S365)=0)*(SUM('Раздел 1'!AD365:AD365)=0)),"","Неверно!")</f>
        <v>#DIV/0!</v>
      </c>
      <c r="B288" s="420" t="s">
        <v>22542</v>
      </c>
      <c r="C288" s="246" t="s">
        <v>22432</v>
      </c>
      <c r="D288" s="246" t="s">
        <v>22147</v>
      </c>
      <c r="E288" s="246" t="str">
        <f>CONCATENATE("(",SUM('Раздел 1'!AD365:AD365),"/",SUM('Раздел 1'!S365:S365),"&gt;=",100,")"," ИЛИ ","(",SUM('Раздел 1'!S365:S365),"=",0," И ",SUM('Раздел 1'!AD365:AD365),"=",0,")")</f>
        <v>(0/0&gt;=100) ИЛИ (0=0 И 0=0)</v>
      </c>
    </row>
    <row r="289" spans="1:5" s="104" customFormat="1" ht="51" hidden="1">
      <c r="A289" s="420" t="e">
        <f>IF(((SUM('Раздел 1'!AD366:AD366)/SUM('Раздел 1'!S366:S366)&gt;=100))+((SUM('Раздел 1'!S366:S366)=0)*(SUM('Раздел 1'!AD366:AD366)=0)),"","Неверно!")</f>
        <v>#DIV/0!</v>
      </c>
      <c r="B289" s="420" t="s">
        <v>22542</v>
      </c>
      <c r="C289" s="246" t="s">
        <v>22433</v>
      </c>
      <c r="D289" s="246" t="s">
        <v>22147</v>
      </c>
      <c r="E289" s="246" t="str">
        <f>CONCATENATE("(",SUM('Раздел 1'!AD366:AD366),"/",SUM('Раздел 1'!S366:S366),"&gt;=",100,")"," ИЛИ ","(",SUM('Раздел 1'!S366:S366),"=",0," И ",SUM('Раздел 1'!AD366:AD366),"=",0,")")</f>
        <v>(0/0&gt;=100) ИЛИ (0=0 И 0=0)</v>
      </c>
    </row>
    <row r="290" spans="1:5" s="104" customFormat="1" ht="51" hidden="1">
      <c r="A290" s="420" t="e">
        <f>IF(((SUM('Раздел 1'!AD367:AD367)/SUM('Раздел 1'!S367:S367)&gt;=100))+((SUM('Раздел 1'!S367:S367)=0)*(SUM('Раздел 1'!AD367:AD367)=0)),"","Неверно!")</f>
        <v>#DIV/0!</v>
      </c>
      <c r="B290" s="420" t="s">
        <v>22542</v>
      </c>
      <c r="C290" s="246" t="s">
        <v>22434</v>
      </c>
      <c r="D290" s="246" t="s">
        <v>22147</v>
      </c>
      <c r="E290" s="246" t="str">
        <f>CONCATENATE("(",SUM('Раздел 1'!AD367:AD367),"/",SUM('Раздел 1'!S367:S367),"&gt;=",100,")"," ИЛИ ","(",SUM('Раздел 1'!S367:S367),"=",0," И ",SUM('Раздел 1'!AD367:AD367),"=",0,")")</f>
        <v>(0/0&gt;=100) ИЛИ (0=0 И 0=0)</v>
      </c>
    </row>
    <row r="291" spans="1:5" s="104" customFormat="1" ht="51" hidden="1">
      <c r="A291" s="420" t="e">
        <f>IF(((SUM('Раздел 1'!AD368:AD368)/SUM('Раздел 1'!S368:S368)&gt;=100))+((SUM('Раздел 1'!S368:S368)=0)*(SUM('Раздел 1'!AD368:AD368)=0)),"","Неверно!")</f>
        <v>#DIV/0!</v>
      </c>
      <c r="B291" s="420" t="s">
        <v>22542</v>
      </c>
      <c r="C291" s="246" t="s">
        <v>22435</v>
      </c>
      <c r="D291" s="246" t="s">
        <v>22147</v>
      </c>
      <c r="E291" s="246" t="str">
        <f>CONCATENATE("(",SUM('Раздел 1'!AD368:AD368),"/",SUM('Раздел 1'!S368:S368),"&gt;=",100,")"," ИЛИ ","(",SUM('Раздел 1'!S368:S368),"=",0," И ",SUM('Раздел 1'!AD368:AD368),"=",0,")")</f>
        <v>(0/0&gt;=100) ИЛИ (0=0 И 0=0)</v>
      </c>
    </row>
    <row r="292" spans="1:5" s="104" customFormat="1" ht="51" hidden="1">
      <c r="A292" s="420" t="e">
        <f>IF(((SUM('Раздел 1'!AD45:AD45)/SUM('Раздел 1'!S45:S45)&gt;=100))+((SUM('Раздел 1'!S45:S45)=0)*(SUM('Раздел 1'!AD45:AD45)=0)),"","Неверно!")</f>
        <v>#DIV/0!</v>
      </c>
      <c r="B292" s="420" t="s">
        <v>22542</v>
      </c>
      <c r="C292" s="246" t="s">
        <v>22436</v>
      </c>
      <c r="D292" s="246" t="s">
        <v>22147</v>
      </c>
      <c r="E292" s="246" t="str">
        <f>CONCATENATE("(",SUM('Раздел 1'!AD45:AD45),"/",SUM('Раздел 1'!S45:S45),"&gt;=",100,")"," ИЛИ ","(",SUM('Раздел 1'!S45:S45),"=",0," И ",SUM('Раздел 1'!AD45:AD45),"=",0,")")</f>
        <v>(0/0&gt;=100) ИЛИ (0=0 И 0=0)</v>
      </c>
    </row>
    <row r="293" spans="1:5" s="104" customFormat="1" ht="51" hidden="1">
      <c r="A293" s="420" t="e">
        <f>IF(((SUM('Раздел 1'!AD369:AD369)/SUM('Раздел 1'!S369:S369)&gt;=100))+((SUM('Раздел 1'!S369:S369)=0)*(SUM('Раздел 1'!AD369:AD369)=0)),"","Неверно!")</f>
        <v>#DIV/0!</v>
      </c>
      <c r="B293" s="420" t="s">
        <v>22542</v>
      </c>
      <c r="C293" s="246" t="s">
        <v>22437</v>
      </c>
      <c r="D293" s="246" t="s">
        <v>22147</v>
      </c>
      <c r="E293" s="246" t="str">
        <f>CONCATENATE("(",SUM('Раздел 1'!AD369:AD369),"/",SUM('Раздел 1'!S369:S369),"&gt;=",100,")"," ИЛИ ","(",SUM('Раздел 1'!S369:S369),"=",0," И ",SUM('Раздел 1'!AD369:AD369),"=",0,")")</f>
        <v>(0/0&gt;=100) ИЛИ (0=0 И 0=0)</v>
      </c>
    </row>
    <row r="294" spans="1:5" s="104" customFormat="1" ht="51" hidden="1">
      <c r="A294" s="420" t="e">
        <f>IF(((SUM('Раздел 1'!AD370:AD370)/SUM('Раздел 1'!S370:S370)&gt;=100))+((SUM('Раздел 1'!S370:S370)=0)*(SUM('Раздел 1'!AD370:AD370)=0)),"","Неверно!")</f>
        <v>#DIV/0!</v>
      </c>
      <c r="B294" s="420" t="s">
        <v>22542</v>
      </c>
      <c r="C294" s="246" t="s">
        <v>22438</v>
      </c>
      <c r="D294" s="246" t="s">
        <v>22147</v>
      </c>
      <c r="E294" s="246" t="str">
        <f>CONCATENATE("(",SUM('Раздел 1'!AD370:AD370),"/",SUM('Раздел 1'!S370:S370),"&gt;=",100,")"," ИЛИ ","(",SUM('Раздел 1'!S370:S370),"=",0," И ",SUM('Раздел 1'!AD370:AD370),"=",0,")")</f>
        <v>(0/0&gt;=100) ИЛИ (0=0 И 0=0)</v>
      </c>
    </row>
    <row r="295" spans="1:5" s="104" customFormat="1" ht="51" hidden="1">
      <c r="A295" s="420" t="e">
        <f>IF(((SUM('Раздел 1'!AD371:AD371)/SUM('Раздел 1'!S371:S371)&gt;=100))+((SUM('Раздел 1'!S371:S371)=0)*(SUM('Раздел 1'!AD371:AD371)=0)),"","Неверно!")</f>
        <v>#DIV/0!</v>
      </c>
      <c r="B295" s="420" t="s">
        <v>22542</v>
      </c>
      <c r="C295" s="246" t="s">
        <v>22439</v>
      </c>
      <c r="D295" s="246" t="s">
        <v>22147</v>
      </c>
      <c r="E295" s="246" t="str">
        <f>CONCATENATE("(",SUM('Раздел 1'!AD371:AD371),"/",SUM('Раздел 1'!S371:S371),"&gt;=",100,")"," ИЛИ ","(",SUM('Раздел 1'!S371:S371),"=",0," И ",SUM('Раздел 1'!AD371:AD371),"=",0,")")</f>
        <v>(0/0&gt;=100) ИЛИ (0=0 И 0=0)</v>
      </c>
    </row>
    <row r="296" spans="1:5" s="104" customFormat="1" ht="51" hidden="1">
      <c r="A296" s="420" t="e">
        <f>IF(((SUM('Раздел 1'!AD372:AD372)/SUM('Раздел 1'!S372:S372)&gt;=100))+((SUM('Раздел 1'!S372:S372)=0)*(SUM('Раздел 1'!AD372:AD372)=0)),"","Неверно!")</f>
        <v>#DIV/0!</v>
      </c>
      <c r="B296" s="420" t="s">
        <v>22542</v>
      </c>
      <c r="C296" s="246" t="s">
        <v>22440</v>
      </c>
      <c r="D296" s="246" t="s">
        <v>22147</v>
      </c>
      <c r="E296" s="246" t="str">
        <f>CONCATENATE("(",SUM('Раздел 1'!AD372:AD372),"/",SUM('Раздел 1'!S372:S372),"&gt;=",100,")"," ИЛИ ","(",SUM('Раздел 1'!S372:S372),"=",0," И ",SUM('Раздел 1'!AD372:AD372),"=",0,")")</f>
        <v>(0/0&gt;=100) ИЛИ (0=0 И 0=0)</v>
      </c>
    </row>
    <row r="297" spans="1:5" s="104" customFormat="1" ht="51" hidden="1">
      <c r="A297" s="420" t="e">
        <f>IF(((SUM('Раздел 1'!AD373:AD373)/SUM('Раздел 1'!S373:S373)&gt;=100))+((SUM('Раздел 1'!S373:S373)=0)*(SUM('Раздел 1'!AD373:AD373)=0)),"","Неверно!")</f>
        <v>#DIV/0!</v>
      </c>
      <c r="B297" s="420" t="s">
        <v>22542</v>
      </c>
      <c r="C297" s="246" t="s">
        <v>22441</v>
      </c>
      <c r="D297" s="246" t="s">
        <v>22147</v>
      </c>
      <c r="E297" s="246" t="str">
        <f>CONCATENATE("(",SUM('Раздел 1'!AD373:AD373),"/",SUM('Раздел 1'!S373:S373),"&gt;=",100,")"," ИЛИ ","(",SUM('Раздел 1'!S373:S373),"=",0," И ",SUM('Раздел 1'!AD373:AD373),"=",0,")")</f>
        <v>(0/0&gt;=100) ИЛИ (0=0 И 0=0)</v>
      </c>
    </row>
    <row r="298" spans="1:5" s="104" customFormat="1" ht="51" hidden="1">
      <c r="A298" s="420" t="e">
        <f>IF(((SUM('Раздел 1'!AD374:AD374)/SUM('Раздел 1'!S374:S374)&gt;=100))+((SUM('Раздел 1'!S374:S374)=0)*(SUM('Раздел 1'!AD374:AD374)=0)),"","Неверно!")</f>
        <v>#DIV/0!</v>
      </c>
      <c r="B298" s="420" t="s">
        <v>22542</v>
      </c>
      <c r="C298" s="246" t="s">
        <v>22442</v>
      </c>
      <c r="D298" s="246" t="s">
        <v>22147</v>
      </c>
      <c r="E298" s="246" t="str">
        <f>CONCATENATE("(",SUM('Раздел 1'!AD374:AD374),"/",SUM('Раздел 1'!S374:S374),"&gt;=",100,")"," ИЛИ ","(",SUM('Раздел 1'!S374:S374),"=",0," И ",SUM('Раздел 1'!AD374:AD374),"=",0,")")</f>
        <v>(0/0&gt;=100) ИЛИ (0=0 И 0=0)</v>
      </c>
    </row>
    <row r="299" spans="1:5" s="104" customFormat="1" ht="51" hidden="1">
      <c r="A299" s="420" t="e">
        <f>IF(((SUM('Раздел 1'!AD375:AD375)/SUM('Раздел 1'!S375:S375)&gt;=100))+((SUM('Раздел 1'!S375:S375)=0)*(SUM('Раздел 1'!AD375:AD375)=0)),"","Неверно!")</f>
        <v>#DIV/0!</v>
      </c>
      <c r="B299" s="420" t="s">
        <v>22542</v>
      </c>
      <c r="C299" s="246" t="s">
        <v>22443</v>
      </c>
      <c r="D299" s="246" t="s">
        <v>22147</v>
      </c>
      <c r="E299" s="246" t="str">
        <f>CONCATENATE("(",SUM('Раздел 1'!AD375:AD375),"/",SUM('Раздел 1'!S375:S375),"&gt;=",100,")"," ИЛИ ","(",SUM('Раздел 1'!S375:S375),"=",0," И ",SUM('Раздел 1'!AD375:AD375),"=",0,")")</f>
        <v>(0/0&gt;=100) ИЛИ (0=0 И 0=0)</v>
      </c>
    </row>
    <row r="300" spans="1:5" s="104" customFormat="1" ht="51" hidden="1">
      <c r="A300" s="420" t="e">
        <f>IF(((SUM('Раздел 1'!AD376:AD376)/SUM('Раздел 1'!S376:S376)&gt;=100))+((SUM('Раздел 1'!S376:S376)=0)*(SUM('Раздел 1'!AD376:AD376)=0)),"","Неверно!")</f>
        <v>#DIV/0!</v>
      </c>
      <c r="B300" s="420" t="s">
        <v>22542</v>
      </c>
      <c r="C300" s="246" t="s">
        <v>22444</v>
      </c>
      <c r="D300" s="246" t="s">
        <v>22147</v>
      </c>
      <c r="E300" s="246" t="str">
        <f>CONCATENATE("(",SUM('Раздел 1'!AD376:AD376),"/",SUM('Раздел 1'!S376:S376),"&gt;=",100,")"," ИЛИ ","(",SUM('Раздел 1'!S376:S376),"=",0," И ",SUM('Раздел 1'!AD376:AD376),"=",0,")")</f>
        <v>(0/0&gt;=100) ИЛИ (0=0 И 0=0)</v>
      </c>
    </row>
    <row r="301" spans="1:5" s="104" customFormat="1" ht="51" hidden="1">
      <c r="A301" s="420" t="e">
        <f>IF(((SUM('Раздел 1'!AD377:AD377)/SUM('Раздел 1'!S377:S377)&gt;=100))+((SUM('Раздел 1'!S377:S377)=0)*(SUM('Раздел 1'!AD377:AD377)=0)),"","Неверно!")</f>
        <v>#DIV/0!</v>
      </c>
      <c r="B301" s="420" t="s">
        <v>22542</v>
      </c>
      <c r="C301" s="246" t="s">
        <v>22445</v>
      </c>
      <c r="D301" s="246" t="s">
        <v>22147</v>
      </c>
      <c r="E301" s="246" t="str">
        <f>CONCATENATE("(",SUM('Раздел 1'!AD377:AD377),"/",SUM('Раздел 1'!S377:S377),"&gt;=",100,")"," ИЛИ ","(",SUM('Раздел 1'!S377:S377),"=",0," И ",SUM('Раздел 1'!AD377:AD377),"=",0,")")</f>
        <v>(0/0&gt;=100) ИЛИ (0=0 И 0=0)</v>
      </c>
    </row>
    <row r="302" spans="1:5" s="104" customFormat="1" ht="51" hidden="1">
      <c r="A302" s="420" t="e">
        <f>IF(((SUM('Раздел 1'!AD378:AD378)/SUM('Раздел 1'!S378:S378)&gt;=100))+((SUM('Раздел 1'!S378:S378)=0)*(SUM('Раздел 1'!AD378:AD378)=0)),"","Неверно!")</f>
        <v>#DIV/0!</v>
      </c>
      <c r="B302" s="420" t="s">
        <v>22542</v>
      </c>
      <c r="C302" s="246" t="s">
        <v>22446</v>
      </c>
      <c r="D302" s="246" t="s">
        <v>22147</v>
      </c>
      <c r="E302" s="246" t="str">
        <f>CONCATENATE("(",SUM('Раздел 1'!AD378:AD378),"/",SUM('Раздел 1'!S378:S378),"&gt;=",100,")"," ИЛИ ","(",SUM('Раздел 1'!S378:S378),"=",0," И ",SUM('Раздел 1'!AD378:AD378),"=",0,")")</f>
        <v>(0/0&gt;=100) ИЛИ (0=0 И 0=0)</v>
      </c>
    </row>
    <row r="303" spans="1:5" s="104" customFormat="1" ht="51" hidden="1">
      <c r="A303" s="420" t="e">
        <f>IF(((SUM('Раздел 1'!AD46:AD46)/SUM('Раздел 1'!S46:S46)&gt;=100))+((SUM('Раздел 1'!S46:S46)=0)*(SUM('Раздел 1'!AD46:AD46)=0)),"","Неверно!")</f>
        <v>#DIV/0!</v>
      </c>
      <c r="B303" s="420" t="s">
        <v>22542</v>
      </c>
      <c r="C303" s="246" t="s">
        <v>22447</v>
      </c>
      <c r="D303" s="246" t="s">
        <v>22147</v>
      </c>
      <c r="E303" s="246" t="str">
        <f>CONCATENATE("(",SUM('Раздел 1'!AD46:AD46),"/",SUM('Раздел 1'!S46:S46),"&gt;=",100,")"," ИЛИ ","(",SUM('Раздел 1'!S46:S46),"=",0," И ",SUM('Раздел 1'!AD46:AD46),"=",0,")")</f>
        <v>(0/0&gt;=100) ИЛИ (0=0 И 0=0)</v>
      </c>
    </row>
    <row r="304" spans="1:5" s="104" customFormat="1" ht="51" hidden="1">
      <c r="A304" s="420" t="e">
        <f>IF(((SUM('Раздел 1'!AD379:AD379)/SUM('Раздел 1'!S379:S379)&gt;=100))+((SUM('Раздел 1'!S379:S379)=0)*(SUM('Раздел 1'!AD379:AD379)=0)),"","Неверно!")</f>
        <v>#DIV/0!</v>
      </c>
      <c r="B304" s="420" t="s">
        <v>22542</v>
      </c>
      <c r="C304" s="246" t="s">
        <v>22448</v>
      </c>
      <c r="D304" s="246" t="s">
        <v>22147</v>
      </c>
      <c r="E304" s="246" t="str">
        <f>CONCATENATE("(",SUM('Раздел 1'!AD379:AD379),"/",SUM('Раздел 1'!S379:S379),"&gt;=",100,")"," ИЛИ ","(",SUM('Раздел 1'!S379:S379),"=",0," И ",SUM('Раздел 1'!AD379:AD379),"=",0,")")</f>
        <v>(0/0&gt;=100) ИЛИ (0=0 И 0=0)</v>
      </c>
    </row>
    <row r="305" spans="1:5" s="104" customFormat="1" ht="51" hidden="1">
      <c r="A305" s="420" t="e">
        <f>IF(((SUM('Раздел 1'!AD380:AD380)/SUM('Раздел 1'!S380:S380)&gt;=100))+((SUM('Раздел 1'!S380:S380)=0)*(SUM('Раздел 1'!AD380:AD380)=0)),"","Неверно!")</f>
        <v>#DIV/0!</v>
      </c>
      <c r="B305" s="420" t="s">
        <v>22542</v>
      </c>
      <c r="C305" s="246" t="s">
        <v>22449</v>
      </c>
      <c r="D305" s="246" t="s">
        <v>22147</v>
      </c>
      <c r="E305" s="246" t="str">
        <f>CONCATENATE("(",SUM('Раздел 1'!AD380:AD380),"/",SUM('Раздел 1'!S380:S380),"&gt;=",100,")"," ИЛИ ","(",SUM('Раздел 1'!S380:S380),"=",0," И ",SUM('Раздел 1'!AD380:AD380),"=",0,")")</f>
        <v>(0/0&gt;=100) ИЛИ (0=0 И 0=0)</v>
      </c>
    </row>
    <row r="306" spans="1:5" s="104" customFormat="1" ht="51" hidden="1">
      <c r="A306" s="420" t="e">
        <f>IF(((SUM('Раздел 1'!AD381:AD381)/SUM('Раздел 1'!S381:S381)&gt;=100))+((SUM('Раздел 1'!S381:S381)=0)*(SUM('Раздел 1'!AD381:AD381)=0)),"","Неверно!")</f>
        <v>#DIV/0!</v>
      </c>
      <c r="B306" s="420" t="s">
        <v>22542</v>
      </c>
      <c r="C306" s="246" t="s">
        <v>22450</v>
      </c>
      <c r="D306" s="246" t="s">
        <v>22147</v>
      </c>
      <c r="E306" s="246" t="str">
        <f>CONCATENATE("(",SUM('Раздел 1'!AD381:AD381),"/",SUM('Раздел 1'!S381:S381),"&gt;=",100,")"," ИЛИ ","(",SUM('Раздел 1'!S381:S381),"=",0," И ",SUM('Раздел 1'!AD381:AD381),"=",0,")")</f>
        <v>(0/0&gt;=100) ИЛИ (0=0 И 0=0)</v>
      </c>
    </row>
    <row r="307" spans="1:5" s="104" customFormat="1" ht="51" hidden="1">
      <c r="A307" s="420" t="e">
        <f>IF(((SUM('Раздел 1'!AD382:AD382)/SUM('Раздел 1'!S382:S382)&gt;=100))+((SUM('Раздел 1'!S382:S382)=0)*(SUM('Раздел 1'!AD382:AD382)=0)),"","Неверно!")</f>
        <v>#DIV/0!</v>
      </c>
      <c r="B307" s="420" t="s">
        <v>22542</v>
      </c>
      <c r="C307" s="246" t="s">
        <v>22451</v>
      </c>
      <c r="D307" s="246" t="s">
        <v>22147</v>
      </c>
      <c r="E307" s="246" t="str">
        <f>CONCATENATE("(",SUM('Раздел 1'!AD382:AD382),"/",SUM('Раздел 1'!S382:S382),"&gt;=",100,")"," ИЛИ ","(",SUM('Раздел 1'!S382:S382),"=",0," И ",SUM('Раздел 1'!AD382:AD382),"=",0,")")</f>
        <v>(0/0&gt;=100) ИЛИ (0=0 И 0=0)</v>
      </c>
    </row>
    <row r="308" spans="1:5" s="104" customFormat="1" ht="51" hidden="1">
      <c r="A308" s="420" t="e">
        <f>IF(((SUM('Раздел 1'!AD383:AD383)/SUM('Раздел 1'!S383:S383)&gt;=100))+((SUM('Раздел 1'!S383:S383)=0)*(SUM('Раздел 1'!AD383:AD383)=0)),"","Неверно!")</f>
        <v>#DIV/0!</v>
      </c>
      <c r="B308" s="420" t="s">
        <v>22542</v>
      </c>
      <c r="C308" s="246" t="s">
        <v>22452</v>
      </c>
      <c r="D308" s="246" t="s">
        <v>22147</v>
      </c>
      <c r="E308" s="246" t="str">
        <f>CONCATENATE("(",SUM('Раздел 1'!AD383:AD383),"/",SUM('Раздел 1'!S383:S383),"&gt;=",100,")"," ИЛИ ","(",SUM('Раздел 1'!S383:S383),"=",0," И ",SUM('Раздел 1'!AD383:AD383),"=",0,")")</f>
        <v>(0/0&gt;=100) ИЛИ (0=0 И 0=0)</v>
      </c>
    </row>
    <row r="309" spans="1:5" s="104" customFormat="1" ht="51" hidden="1">
      <c r="A309" s="420" t="e">
        <f>IF(((SUM('Раздел 1'!AD384:AD384)/SUM('Раздел 1'!S384:S384)&gt;=100))+((SUM('Раздел 1'!S384:S384)=0)*(SUM('Раздел 1'!AD384:AD384)=0)),"","Неверно!")</f>
        <v>#DIV/0!</v>
      </c>
      <c r="B309" s="420" t="s">
        <v>22542</v>
      </c>
      <c r="C309" s="246" t="s">
        <v>22453</v>
      </c>
      <c r="D309" s="246" t="s">
        <v>22147</v>
      </c>
      <c r="E309" s="246" t="str">
        <f>CONCATENATE("(",SUM('Раздел 1'!AD384:AD384),"/",SUM('Раздел 1'!S384:S384),"&gt;=",100,")"," ИЛИ ","(",SUM('Раздел 1'!S384:S384),"=",0," И ",SUM('Раздел 1'!AD384:AD384),"=",0,")")</f>
        <v>(0/0&gt;=100) ИЛИ (0=0 И 0=0)</v>
      </c>
    </row>
    <row r="310" spans="1:5" s="104" customFormat="1" ht="51" hidden="1">
      <c r="A310" s="420" t="e">
        <f>IF(((SUM('Раздел 1'!AD385:AD385)/SUM('Раздел 1'!S385:S385)&gt;=100))+((SUM('Раздел 1'!S385:S385)=0)*(SUM('Раздел 1'!AD385:AD385)=0)),"","Неверно!")</f>
        <v>#DIV/0!</v>
      </c>
      <c r="B310" s="420" t="s">
        <v>22542</v>
      </c>
      <c r="C310" s="246" t="s">
        <v>22454</v>
      </c>
      <c r="D310" s="246" t="s">
        <v>22147</v>
      </c>
      <c r="E310" s="246" t="str">
        <f>CONCATENATE("(",SUM('Раздел 1'!AD385:AD385),"/",SUM('Раздел 1'!S385:S385),"&gt;=",100,")"," ИЛИ ","(",SUM('Раздел 1'!S385:S385),"=",0," И ",SUM('Раздел 1'!AD385:AD385),"=",0,")")</f>
        <v>(0/0&gt;=100) ИЛИ (0=0 И 0=0)</v>
      </c>
    </row>
    <row r="311" spans="1:5" s="104" customFormat="1" ht="51" hidden="1">
      <c r="A311" s="420" t="str">
        <f>IF(((SUM('Раздел 1'!AD386:AD386)/SUM('Раздел 1'!S386:S386)&gt;=100))+((SUM('Раздел 1'!S386:S386)=0)*(SUM('Раздел 1'!AD386:AD386)=0)),"","Неверно!")</f>
        <v/>
      </c>
      <c r="B311" s="420" t="s">
        <v>22542</v>
      </c>
      <c r="C311" s="246" t="s">
        <v>22455</v>
      </c>
      <c r="D311" s="246" t="s">
        <v>22147</v>
      </c>
      <c r="E311" s="246" t="str">
        <f>CONCATENATE("(",SUM('Раздел 1'!AD386:AD386),"/",SUM('Раздел 1'!S386:S386),"&gt;=",100,")"," ИЛИ ","(",SUM('Раздел 1'!S386:S386),"=",0," И ",SUM('Раздел 1'!AD386:AD386),"=",0,")")</f>
        <v>(695000/3&gt;=100) ИЛИ (3=0 И 695000=0)</v>
      </c>
    </row>
    <row r="312" spans="1:5" s="104" customFormat="1" ht="51" hidden="1">
      <c r="A312" s="420" t="e">
        <f>IF(((SUM('Раздел 1'!AD387:AD387)/SUM('Раздел 1'!S387:S387)&gt;=100))+((SUM('Раздел 1'!S387:S387)=0)*(SUM('Раздел 1'!AD387:AD387)=0)),"","Неверно!")</f>
        <v>#DIV/0!</v>
      </c>
      <c r="B312" s="420" t="s">
        <v>22542</v>
      </c>
      <c r="C312" s="246" t="s">
        <v>22456</v>
      </c>
      <c r="D312" s="246" t="s">
        <v>22147</v>
      </c>
      <c r="E312" s="246" t="str">
        <f>CONCATENATE("(",SUM('Раздел 1'!AD387:AD387),"/",SUM('Раздел 1'!S387:S387),"&gt;=",100,")"," ИЛИ ","(",SUM('Раздел 1'!S387:S387),"=",0," И ",SUM('Раздел 1'!AD387:AD387),"=",0,")")</f>
        <v>(0/0&gt;=100) ИЛИ (0=0 И 0=0)</v>
      </c>
    </row>
    <row r="313" spans="1:5" s="104" customFormat="1" ht="51" hidden="1">
      <c r="A313" s="420" t="str">
        <f>IF(((SUM('Раздел 1'!AD388:AD388)/SUM('Раздел 1'!S388:S388)&gt;=100))+((SUM('Раздел 1'!S388:S388)=0)*(SUM('Раздел 1'!AD388:AD388)=0)),"","Неверно!")</f>
        <v/>
      </c>
      <c r="B313" s="420" t="s">
        <v>22542</v>
      </c>
      <c r="C313" s="246" t="s">
        <v>22457</v>
      </c>
      <c r="D313" s="246" t="s">
        <v>22147</v>
      </c>
      <c r="E313" s="246" t="str">
        <f>CONCATENATE("(",SUM('Раздел 1'!AD388:AD388),"/",SUM('Раздел 1'!S388:S388),"&gt;=",100,")"," ИЛИ ","(",SUM('Раздел 1'!S388:S388),"=",0," И ",SUM('Раздел 1'!AD388:AD388),"=",0,")")</f>
        <v>(12000/2&gt;=100) ИЛИ (2=0 И 12000=0)</v>
      </c>
    </row>
    <row r="314" spans="1:5" s="104" customFormat="1" ht="51" hidden="1">
      <c r="A314" s="420" t="e">
        <f>IF(((SUM('Раздел 1'!AD47:AD47)/SUM('Раздел 1'!S47:S47)&gt;=100))+((SUM('Раздел 1'!S47:S47)=0)*(SUM('Раздел 1'!AD47:AD47)=0)),"","Неверно!")</f>
        <v>#DIV/0!</v>
      </c>
      <c r="B314" s="420" t="s">
        <v>22542</v>
      </c>
      <c r="C314" s="246" t="s">
        <v>22458</v>
      </c>
      <c r="D314" s="246" t="s">
        <v>22147</v>
      </c>
      <c r="E314" s="246" t="str">
        <f>CONCATENATE("(",SUM('Раздел 1'!AD47:AD47),"/",SUM('Раздел 1'!S47:S47),"&gt;=",100,")"," ИЛИ ","(",SUM('Раздел 1'!S47:S47),"=",0," И ",SUM('Раздел 1'!AD47:AD47),"=",0,")")</f>
        <v>(0/0&gt;=100) ИЛИ (0=0 И 0=0)</v>
      </c>
    </row>
    <row r="315" spans="1:5" s="104" customFormat="1" ht="51" hidden="1">
      <c r="A315" s="420" t="e">
        <f>IF(((SUM('Раздел 1'!AD389:AD389)/SUM('Раздел 1'!S389:S389)&gt;=100))+((SUM('Раздел 1'!S389:S389)=0)*(SUM('Раздел 1'!AD389:AD389)=0)),"","Неверно!")</f>
        <v>#DIV/0!</v>
      </c>
      <c r="B315" s="420" t="s">
        <v>22542</v>
      </c>
      <c r="C315" s="246" t="s">
        <v>22459</v>
      </c>
      <c r="D315" s="246" t="s">
        <v>22147</v>
      </c>
      <c r="E315" s="246" t="str">
        <f>CONCATENATE("(",SUM('Раздел 1'!AD389:AD389),"/",SUM('Раздел 1'!S389:S389),"&gt;=",100,")"," ИЛИ ","(",SUM('Раздел 1'!S389:S389),"=",0," И ",SUM('Раздел 1'!AD389:AD389),"=",0,")")</f>
        <v>(0/0&gt;=100) ИЛИ (0=0 И 0=0)</v>
      </c>
    </row>
    <row r="316" spans="1:5" s="104" customFormat="1" ht="51" hidden="1">
      <c r="A316" s="420" t="str">
        <f>IF(((SUM('Раздел 1'!AD390:AD390)/SUM('Раздел 1'!S390:S390)&gt;=100))+((SUM('Раздел 1'!S390:S390)=0)*(SUM('Раздел 1'!AD390:AD390)=0)),"","Неверно!")</f>
        <v/>
      </c>
      <c r="B316" s="420" t="s">
        <v>22542</v>
      </c>
      <c r="C316" s="246" t="s">
        <v>22460</v>
      </c>
      <c r="D316" s="246" t="s">
        <v>22147</v>
      </c>
      <c r="E316" s="246" t="str">
        <f>CONCATENATE("(",SUM('Раздел 1'!AD390:AD390),"/",SUM('Раздел 1'!S390:S390),"&gt;=",100,")"," ИЛИ ","(",SUM('Раздел 1'!S390:S390),"=",0," И ",SUM('Раздел 1'!AD390:AD390),"=",0,")")</f>
        <v>(2000/1&gt;=100) ИЛИ (1=0 И 2000=0)</v>
      </c>
    </row>
    <row r="317" spans="1:5" s="104" customFormat="1" ht="51" hidden="1">
      <c r="A317" s="420" t="e">
        <f>IF(((SUM('Раздел 1'!AD391:AD391)/SUM('Раздел 1'!S391:S391)&gt;=100))+((SUM('Раздел 1'!S391:S391)=0)*(SUM('Раздел 1'!AD391:AD391)=0)),"","Неверно!")</f>
        <v>#DIV/0!</v>
      </c>
      <c r="B317" s="420" t="s">
        <v>22542</v>
      </c>
      <c r="C317" s="246" t="s">
        <v>22461</v>
      </c>
      <c r="D317" s="246" t="s">
        <v>22147</v>
      </c>
      <c r="E317" s="246" t="str">
        <f>CONCATENATE("(",SUM('Раздел 1'!AD391:AD391),"/",SUM('Раздел 1'!S391:S391),"&gt;=",100,")"," ИЛИ ","(",SUM('Раздел 1'!S391:S391),"=",0," И ",SUM('Раздел 1'!AD391:AD391),"=",0,")")</f>
        <v>(0/0&gt;=100) ИЛИ (0=0 И 0=0)</v>
      </c>
    </row>
    <row r="318" spans="1:5" s="104" customFormat="1" ht="51" hidden="1">
      <c r="A318" s="420" t="e">
        <f>IF(((SUM('Раздел 1'!AD392:AD392)/SUM('Раздел 1'!S392:S392)&gt;=100))+((SUM('Раздел 1'!S392:S392)=0)*(SUM('Раздел 1'!AD392:AD392)=0)),"","Неверно!")</f>
        <v>#DIV/0!</v>
      </c>
      <c r="B318" s="420" t="s">
        <v>22542</v>
      </c>
      <c r="C318" s="246" t="s">
        <v>22462</v>
      </c>
      <c r="D318" s="246" t="s">
        <v>22147</v>
      </c>
      <c r="E318" s="246" t="str">
        <f>CONCATENATE("(",SUM('Раздел 1'!AD392:AD392),"/",SUM('Раздел 1'!S392:S392),"&gt;=",100,")"," ИЛИ ","(",SUM('Раздел 1'!S392:S392),"=",0," И ",SUM('Раздел 1'!AD392:AD392),"=",0,")")</f>
        <v>(0/0&gt;=100) ИЛИ (0=0 И 0=0)</v>
      </c>
    </row>
    <row r="319" spans="1:5" s="104" customFormat="1" ht="51" hidden="1">
      <c r="A319" s="420" t="e">
        <f>IF(((SUM('Раздел 1'!AD393:AD393)/SUM('Раздел 1'!S393:S393)&gt;=100))+((SUM('Раздел 1'!S393:S393)=0)*(SUM('Раздел 1'!AD393:AD393)=0)),"","Неверно!")</f>
        <v>#DIV/0!</v>
      </c>
      <c r="B319" s="420" t="s">
        <v>22542</v>
      </c>
      <c r="C319" s="246" t="s">
        <v>22463</v>
      </c>
      <c r="D319" s="246" t="s">
        <v>22147</v>
      </c>
      <c r="E319" s="246" t="str">
        <f>CONCATENATE("(",SUM('Раздел 1'!AD393:AD393),"/",SUM('Раздел 1'!S393:S393),"&gt;=",100,")"," ИЛИ ","(",SUM('Раздел 1'!S393:S393),"=",0," И ",SUM('Раздел 1'!AD393:AD393),"=",0,")")</f>
        <v>(0/0&gt;=100) ИЛИ (0=0 И 0=0)</v>
      </c>
    </row>
    <row r="320" spans="1:5" s="104" customFormat="1" ht="51" hidden="1">
      <c r="A320" s="420" t="e">
        <f>IF(((SUM('Раздел 1'!AD394:AD394)/SUM('Раздел 1'!S394:S394)&gt;=100))+((SUM('Раздел 1'!S394:S394)=0)*(SUM('Раздел 1'!AD394:AD394)=0)),"","Неверно!")</f>
        <v>#DIV/0!</v>
      </c>
      <c r="B320" s="420" t="s">
        <v>22542</v>
      </c>
      <c r="C320" s="246" t="s">
        <v>22464</v>
      </c>
      <c r="D320" s="246" t="s">
        <v>22147</v>
      </c>
      <c r="E320" s="246" t="str">
        <f>CONCATENATE("(",SUM('Раздел 1'!AD394:AD394),"/",SUM('Раздел 1'!S394:S394),"&gt;=",100,")"," ИЛИ ","(",SUM('Раздел 1'!S394:S394),"=",0," И ",SUM('Раздел 1'!AD394:AD394),"=",0,")")</f>
        <v>(0/0&gt;=100) ИЛИ (0=0 И 0=0)</v>
      </c>
    </row>
    <row r="321" spans="1:5" s="104" customFormat="1" ht="51" hidden="1">
      <c r="A321" s="420" t="e">
        <f>IF(((SUM('Раздел 1'!AD395:AD395)/SUM('Раздел 1'!S395:S395)&gt;=100))+((SUM('Раздел 1'!S395:S395)=0)*(SUM('Раздел 1'!AD395:AD395)=0)),"","Неверно!")</f>
        <v>#DIV/0!</v>
      </c>
      <c r="B321" s="420" t="s">
        <v>22542</v>
      </c>
      <c r="C321" s="246" t="s">
        <v>22465</v>
      </c>
      <c r="D321" s="246" t="s">
        <v>22147</v>
      </c>
      <c r="E321" s="246" t="str">
        <f>CONCATENATE("(",SUM('Раздел 1'!AD395:AD395),"/",SUM('Раздел 1'!S395:S395),"&gt;=",100,")"," ИЛИ ","(",SUM('Раздел 1'!S395:S395),"=",0," И ",SUM('Раздел 1'!AD395:AD395),"=",0,")")</f>
        <v>(0/0&gt;=100) ИЛИ (0=0 И 0=0)</v>
      </c>
    </row>
    <row r="322" spans="1:5" s="104" customFormat="1" ht="51" hidden="1">
      <c r="A322" s="420" t="e">
        <f>IF(((SUM('Раздел 1'!AD396:AD396)/SUM('Раздел 1'!S396:S396)&gt;=100))+((SUM('Раздел 1'!S396:S396)=0)*(SUM('Раздел 1'!AD396:AD396)=0)),"","Неверно!")</f>
        <v>#DIV/0!</v>
      </c>
      <c r="B322" s="420" t="s">
        <v>22542</v>
      </c>
      <c r="C322" s="246" t="s">
        <v>22466</v>
      </c>
      <c r="D322" s="246" t="s">
        <v>22147</v>
      </c>
      <c r="E322" s="246" t="str">
        <f>CONCATENATE("(",SUM('Раздел 1'!AD396:AD396),"/",SUM('Раздел 1'!S396:S396),"&gt;=",100,")"," ИЛИ ","(",SUM('Раздел 1'!S396:S396),"=",0," И ",SUM('Раздел 1'!AD396:AD396),"=",0,")")</f>
        <v>(0/0&gt;=100) ИЛИ (0=0 И 0=0)</v>
      </c>
    </row>
    <row r="323" spans="1:5" s="104" customFormat="1" ht="51" hidden="1">
      <c r="A323" s="420" t="e">
        <f>IF(((SUM('Раздел 1'!AD397:AD397)/SUM('Раздел 1'!S397:S397)&gt;=100))+((SUM('Раздел 1'!S397:S397)=0)*(SUM('Раздел 1'!AD397:AD397)=0)),"","Неверно!")</f>
        <v>#DIV/0!</v>
      </c>
      <c r="B323" s="420" t="s">
        <v>22542</v>
      </c>
      <c r="C323" s="246" t="s">
        <v>22467</v>
      </c>
      <c r="D323" s="246" t="s">
        <v>22147</v>
      </c>
      <c r="E323" s="246" t="str">
        <f>CONCATENATE("(",SUM('Раздел 1'!AD397:AD397),"/",SUM('Раздел 1'!S397:S397),"&gt;=",100,")"," ИЛИ ","(",SUM('Раздел 1'!S397:S397),"=",0," И ",SUM('Раздел 1'!AD397:AD397),"=",0,")")</f>
        <v>(0/0&gt;=100) ИЛИ (0=0 И 0=0)</v>
      </c>
    </row>
    <row r="324" spans="1:5" s="104" customFormat="1" ht="51" hidden="1">
      <c r="A324" s="420" t="e">
        <f>IF(((SUM('Раздел 1'!AD398:AD398)/SUM('Раздел 1'!S398:S398)&gt;=100))+((SUM('Раздел 1'!S398:S398)=0)*(SUM('Раздел 1'!AD398:AD398)=0)),"","Неверно!")</f>
        <v>#DIV/0!</v>
      </c>
      <c r="B324" s="420" t="s">
        <v>22542</v>
      </c>
      <c r="C324" s="246" t="s">
        <v>22468</v>
      </c>
      <c r="D324" s="246" t="s">
        <v>22147</v>
      </c>
      <c r="E324" s="246" t="str">
        <f>CONCATENATE("(",SUM('Раздел 1'!AD398:AD398),"/",SUM('Раздел 1'!S398:S398),"&gt;=",100,")"," ИЛИ ","(",SUM('Раздел 1'!S398:S398),"=",0," И ",SUM('Раздел 1'!AD398:AD398),"=",0,")")</f>
        <v>(0/0&gt;=100) ИЛИ (0=0 И 0=0)</v>
      </c>
    </row>
    <row r="325" spans="1:5" s="104" customFormat="1" ht="51" hidden="1">
      <c r="A325" s="420" t="e">
        <f>IF(((SUM('Раздел 1'!AD48:AD48)/SUM('Раздел 1'!S48:S48)&gt;=100))+((SUM('Раздел 1'!S48:S48)=0)*(SUM('Раздел 1'!AD48:AD48)=0)),"","Неверно!")</f>
        <v>#DIV/0!</v>
      </c>
      <c r="B325" s="420" t="s">
        <v>22542</v>
      </c>
      <c r="C325" s="246" t="s">
        <v>22469</v>
      </c>
      <c r="D325" s="246" t="s">
        <v>22147</v>
      </c>
      <c r="E325" s="246" t="str">
        <f>CONCATENATE("(",SUM('Раздел 1'!AD48:AD48),"/",SUM('Раздел 1'!S48:S48),"&gt;=",100,")"," ИЛИ ","(",SUM('Раздел 1'!S48:S48),"=",0," И ",SUM('Раздел 1'!AD48:AD48),"=",0,")")</f>
        <v>(0/0&gt;=100) ИЛИ (0=0 И 0=0)</v>
      </c>
    </row>
    <row r="326" spans="1:5" s="104" customFormat="1" ht="51" hidden="1">
      <c r="A326" s="420" t="e">
        <f>IF(((SUM('Раздел 1'!AD399:AD399)/SUM('Раздел 1'!S399:S399)&gt;=100))+((SUM('Раздел 1'!S399:S399)=0)*(SUM('Раздел 1'!AD399:AD399)=0)),"","Неверно!")</f>
        <v>#DIV/0!</v>
      </c>
      <c r="B326" s="420" t="s">
        <v>22542</v>
      </c>
      <c r="C326" s="246" t="s">
        <v>22470</v>
      </c>
      <c r="D326" s="246" t="s">
        <v>22147</v>
      </c>
      <c r="E326" s="246" t="str">
        <f>CONCATENATE("(",SUM('Раздел 1'!AD399:AD399),"/",SUM('Раздел 1'!S399:S399),"&gt;=",100,")"," ИЛИ ","(",SUM('Раздел 1'!S399:S399),"=",0," И ",SUM('Раздел 1'!AD399:AD399),"=",0,")")</f>
        <v>(0/0&gt;=100) ИЛИ (0=0 И 0=0)</v>
      </c>
    </row>
    <row r="327" spans="1:5" s="104" customFormat="1" ht="51" hidden="1">
      <c r="A327" s="420" t="e">
        <f>IF(((SUM('Раздел 1'!AD400:AD400)/SUM('Раздел 1'!S400:S400)&gt;=100))+((SUM('Раздел 1'!S400:S400)=0)*(SUM('Раздел 1'!AD400:AD400)=0)),"","Неверно!")</f>
        <v>#DIV/0!</v>
      </c>
      <c r="B327" s="420" t="s">
        <v>22542</v>
      </c>
      <c r="C327" s="246" t="s">
        <v>22471</v>
      </c>
      <c r="D327" s="246" t="s">
        <v>22147</v>
      </c>
      <c r="E327" s="246" t="str">
        <f>CONCATENATE("(",SUM('Раздел 1'!AD400:AD400),"/",SUM('Раздел 1'!S400:S400),"&gt;=",100,")"," ИЛИ ","(",SUM('Раздел 1'!S400:S400),"=",0," И ",SUM('Раздел 1'!AD400:AD400),"=",0,")")</f>
        <v>(0/0&gt;=100) ИЛИ (0=0 И 0=0)</v>
      </c>
    </row>
    <row r="328" spans="1:5" s="104" customFormat="1" ht="51" hidden="1">
      <c r="A328" s="420" t="e">
        <f>IF(((SUM('Раздел 1'!AD401:AD401)/SUM('Раздел 1'!S401:S401)&gt;=100))+((SUM('Раздел 1'!S401:S401)=0)*(SUM('Раздел 1'!AD401:AD401)=0)),"","Неверно!")</f>
        <v>#DIV/0!</v>
      </c>
      <c r="B328" s="420" t="s">
        <v>22542</v>
      </c>
      <c r="C328" s="246" t="s">
        <v>22472</v>
      </c>
      <c r="D328" s="246" t="s">
        <v>22147</v>
      </c>
      <c r="E328" s="246" t="str">
        <f>CONCATENATE("(",SUM('Раздел 1'!AD401:AD401),"/",SUM('Раздел 1'!S401:S401),"&gt;=",100,")"," ИЛИ ","(",SUM('Раздел 1'!S401:S401),"=",0," И ",SUM('Раздел 1'!AD401:AD401),"=",0,")")</f>
        <v>(0/0&gt;=100) ИЛИ (0=0 И 0=0)</v>
      </c>
    </row>
    <row r="329" spans="1:5" s="104" customFormat="1" ht="51" hidden="1">
      <c r="A329" s="420" t="e">
        <f>IF(((SUM('Раздел 1'!AD402:AD402)/SUM('Раздел 1'!S402:S402)&gt;=100))+((SUM('Раздел 1'!S402:S402)=0)*(SUM('Раздел 1'!AD402:AD402)=0)),"","Неверно!")</f>
        <v>#DIV/0!</v>
      </c>
      <c r="B329" s="420" t="s">
        <v>22542</v>
      </c>
      <c r="C329" s="246" t="s">
        <v>22473</v>
      </c>
      <c r="D329" s="246" t="s">
        <v>22147</v>
      </c>
      <c r="E329" s="246" t="str">
        <f>CONCATENATE("(",SUM('Раздел 1'!AD402:AD402),"/",SUM('Раздел 1'!S402:S402),"&gt;=",100,")"," ИЛИ ","(",SUM('Раздел 1'!S402:S402),"=",0," И ",SUM('Раздел 1'!AD402:AD402),"=",0,")")</f>
        <v>(0/0&gt;=100) ИЛИ (0=0 И 0=0)</v>
      </c>
    </row>
    <row r="330" spans="1:5" s="104" customFormat="1" ht="51" hidden="1">
      <c r="A330" s="420" t="e">
        <f>IF(((SUM('Раздел 1'!AD403:AD403)/SUM('Раздел 1'!S403:S403)&gt;=100))+((SUM('Раздел 1'!S403:S403)=0)*(SUM('Раздел 1'!AD403:AD403)=0)),"","Неверно!")</f>
        <v>#DIV/0!</v>
      </c>
      <c r="B330" s="420" t="s">
        <v>22542</v>
      </c>
      <c r="C330" s="246" t="s">
        <v>22474</v>
      </c>
      <c r="D330" s="246" t="s">
        <v>22147</v>
      </c>
      <c r="E330" s="246" t="str">
        <f>CONCATENATE("(",SUM('Раздел 1'!AD403:AD403),"/",SUM('Раздел 1'!S403:S403),"&gt;=",100,")"," ИЛИ ","(",SUM('Раздел 1'!S403:S403),"=",0," И ",SUM('Раздел 1'!AD403:AD403),"=",0,")")</f>
        <v>(0/0&gt;=100) ИЛИ (0=0 И 0=0)</v>
      </c>
    </row>
    <row r="331" spans="1:5" s="104" customFormat="1" ht="51" hidden="1">
      <c r="A331" s="420" t="e">
        <f>IF(((SUM('Раздел 1'!AD13:AD13)/SUM('Раздел 1'!S13:S13)&gt;=100))+((SUM('Раздел 1'!S13:S13)=0)*(SUM('Раздел 1'!AD13:AD13)=0)),"","Неверно!")</f>
        <v>#DIV/0!</v>
      </c>
      <c r="B331" s="420" t="s">
        <v>22542</v>
      </c>
      <c r="C331" s="246" t="s">
        <v>22475</v>
      </c>
      <c r="D331" s="246" t="s">
        <v>22147</v>
      </c>
      <c r="E331" s="246" t="str">
        <f>CONCATENATE("(",SUM('Раздел 1'!AD13:AD13),"/",SUM('Раздел 1'!S13:S13),"&gt;=",100,")"," ИЛИ ","(",SUM('Раздел 1'!S13:S13),"=",0," И ",SUM('Раздел 1'!AD13:AD13),"=",0,")")</f>
        <v>(0/0&gt;=100) ИЛИ (0=0 И 0=0)</v>
      </c>
    </row>
    <row r="332" spans="1:5" s="104" customFormat="1" ht="51" hidden="1">
      <c r="A332" s="420" t="e">
        <f>IF(((SUM('Раздел 1'!AD49:AD49)/SUM('Раздел 1'!S49:S49)&gt;=100))+((SUM('Раздел 1'!S49:S49)=0)*(SUM('Раздел 1'!AD49:AD49)=0)),"","Неверно!")</f>
        <v>#DIV/0!</v>
      </c>
      <c r="B332" s="420" t="s">
        <v>22542</v>
      </c>
      <c r="C332" s="246" t="s">
        <v>22476</v>
      </c>
      <c r="D332" s="246" t="s">
        <v>22147</v>
      </c>
      <c r="E332" s="246" t="str">
        <f>CONCATENATE("(",SUM('Раздел 1'!AD49:AD49),"/",SUM('Раздел 1'!S49:S49),"&gt;=",100,")"," ИЛИ ","(",SUM('Раздел 1'!S49:S49),"=",0," И ",SUM('Раздел 1'!AD49:AD49),"=",0,")")</f>
        <v>(0/0&gt;=100) ИЛИ (0=0 И 0=0)</v>
      </c>
    </row>
    <row r="333" spans="1:5" s="104" customFormat="1" ht="51" hidden="1">
      <c r="A333" s="420" t="e">
        <f>IF(((SUM('Раздел 1'!AD50:AD50)/SUM('Раздел 1'!S50:S50)&gt;=100))+((SUM('Раздел 1'!S50:S50)=0)*(SUM('Раздел 1'!AD50:AD50)=0)),"","Неверно!")</f>
        <v>#DIV/0!</v>
      </c>
      <c r="B333" s="420" t="s">
        <v>22542</v>
      </c>
      <c r="C333" s="246" t="s">
        <v>22477</v>
      </c>
      <c r="D333" s="246" t="s">
        <v>22147</v>
      </c>
      <c r="E333" s="246" t="str">
        <f>CONCATENATE("(",SUM('Раздел 1'!AD50:AD50),"/",SUM('Раздел 1'!S50:S50),"&gt;=",100,")"," ИЛИ ","(",SUM('Раздел 1'!S50:S50),"=",0," И ",SUM('Раздел 1'!AD50:AD50),"=",0,")")</f>
        <v>(0/0&gt;=100) ИЛИ (0=0 И 0=0)</v>
      </c>
    </row>
    <row r="334" spans="1:5" s="104" customFormat="1" ht="51" hidden="1">
      <c r="A334" s="420" t="e">
        <f>IF(((SUM('Раздел 1'!AD51:AD51)/SUM('Раздел 1'!S51:S51)&gt;=100))+((SUM('Раздел 1'!S51:S51)=0)*(SUM('Раздел 1'!AD51:AD51)=0)),"","Неверно!")</f>
        <v>#DIV/0!</v>
      </c>
      <c r="B334" s="420" t="s">
        <v>22542</v>
      </c>
      <c r="C334" s="246" t="s">
        <v>22478</v>
      </c>
      <c r="D334" s="246" t="s">
        <v>22147</v>
      </c>
      <c r="E334" s="246" t="str">
        <f>CONCATENATE("(",SUM('Раздел 1'!AD51:AD51),"/",SUM('Раздел 1'!S51:S51),"&gt;=",100,")"," ИЛИ ","(",SUM('Раздел 1'!S51:S51),"=",0," И ",SUM('Раздел 1'!AD51:AD51),"=",0,")")</f>
        <v>(0/0&gt;=100) ИЛИ (0=0 И 0=0)</v>
      </c>
    </row>
    <row r="335" spans="1:5" s="104" customFormat="1" ht="51" hidden="1">
      <c r="A335" s="420" t="e">
        <f>IF(((SUM('Раздел 1'!AD52:AD52)/SUM('Раздел 1'!S52:S52)&gt;=100))+((SUM('Раздел 1'!S52:S52)=0)*(SUM('Раздел 1'!AD52:AD52)=0)),"","Неверно!")</f>
        <v>#DIV/0!</v>
      </c>
      <c r="B335" s="420" t="s">
        <v>22542</v>
      </c>
      <c r="C335" s="246" t="s">
        <v>22479</v>
      </c>
      <c r="D335" s="246" t="s">
        <v>22147</v>
      </c>
      <c r="E335" s="246" t="str">
        <f>CONCATENATE("(",SUM('Раздел 1'!AD52:AD52),"/",SUM('Раздел 1'!S52:S52),"&gt;=",100,")"," ИЛИ ","(",SUM('Раздел 1'!S52:S52),"=",0," И ",SUM('Раздел 1'!AD52:AD52),"=",0,")")</f>
        <v>(0/0&gt;=100) ИЛИ (0=0 И 0=0)</v>
      </c>
    </row>
    <row r="336" spans="1:5" s="104" customFormat="1" ht="51" hidden="1">
      <c r="A336" s="420" t="e">
        <f>IF(((SUM('Раздел 1'!AD53:AD53)/SUM('Раздел 1'!S53:S53)&gt;=100))+((SUM('Раздел 1'!S53:S53)=0)*(SUM('Раздел 1'!AD53:AD53)=0)),"","Неверно!")</f>
        <v>#DIV/0!</v>
      </c>
      <c r="B336" s="420" t="s">
        <v>22542</v>
      </c>
      <c r="C336" s="246" t="s">
        <v>22480</v>
      </c>
      <c r="D336" s="246" t="s">
        <v>22147</v>
      </c>
      <c r="E336" s="246" t="str">
        <f>CONCATENATE("(",SUM('Раздел 1'!AD53:AD53),"/",SUM('Раздел 1'!S53:S53),"&gt;=",100,")"," ИЛИ ","(",SUM('Раздел 1'!S53:S53),"=",0," И ",SUM('Раздел 1'!AD53:AD53),"=",0,")")</f>
        <v>(0/0&gt;=100) ИЛИ (0=0 И 0=0)</v>
      </c>
    </row>
    <row r="337" spans="1:5" s="104" customFormat="1" ht="51" hidden="1">
      <c r="A337" s="420" t="e">
        <f>IF(((SUM('Раздел 1'!AD54:AD54)/SUM('Раздел 1'!S54:S54)&gt;=100))+((SUM('Раздел 1'!S54:S54)=0)*(SUM('Раздел 1'!AD54:AD54)=0)),"","Неверно!")</f>
        <v>#DIV/0!</v>
      </c>
      <c r="B337" s="420" t="s">
        <v>22542</v>
      </c>
      <c r="C337" s="246" t="s">
        <v>22481</v>
      </c>
      <c r="D337" s="246" t="s">
        <v>22147</v>
      </c>
      <c r="E337" s="246" t="str">
        <f>CONCATENATE("(",SUM('Раздел 1'!AD54:AD54),"/",SUM('Раздел 1'!S54:S54),"&gt;=",100,")"," ИЛИ ","(",SUM('Раздел 1'!S54:S54),"=",0," И ",SUM('Раздел 1'!AD54:AD54),"=",0,")")</f>
        <v>(0/0&gt;=100) ИЛИ (0=0 И 0=0)</v>
      </c>
    </row>
    <row r="338" spans="1:5" s="104" customFormat="1" ht="51" hidden="1">
      <c r="A338" s="420" t="e">
        <f>IF(((SUM('Раздел 1'!AD55:AD55)/SUM('Раздел 1'!S55:S55)&gt;=100))+((SUM('Раздел 1'!S55:S55)=0)*(SUM('Раздел 1'!AD55:AD55)=0)),"","Неверно!")</f>
        <v>#DIV/0!</v>
      </c>
      <c r="B338" s="420" t="s">
        <v>22542</v>
      </c>
      <c r="C338" s="246" t="s">
        <v>22482</v>
      </c>
      <c r="D338" s="246" t="s">
        <v>22147</v>
      </c>
      <c r="E338" s="246" t="str">
        <f>CONCATENATE("(",SUM('Раздел 1'!AD55:AD55),"/",SUM('Раздел 1'!S55:S55),"&gt;=",100,")"," ИЛИ ","(",SUM('Раздел 1'!S55:S55),"=",0," И ",SUM('Раздел 1'!AD55:AD55),"=",0,")")</f>
        <v>(0/0&gt;=100) ИЛИ (0=0 И 0=0)</v>
      </c>
    </row>
    <row r="339" spans="1:5" s="104" customFormat="1" ht="51" hidden="1">
      <c r="A339" s="420" t="e">
        <f>IF(((SUM('Раздел 1'!AD56:AD56)/SUM('Раздел 1'!S56:S56)&gt;=100))+((SUM('Раздел 1'!S56:S56)=0)*(SUM('Раздел 1'!AD56:AD56)=0)),"","Неверно!")</f>
        <v>#DIV/0!</v>
      </c>
      <c r="B339" s="420" t="s">
        <v>22542</v>
      </c>
      <c r="C339" s="246" t="s">
        <v>22483</v>
      </c>
      <c r="D339" s="246" t="s">
        <v>22147</v>
      </c>
      <c r="E339" s="246" t="str">
        <f>CONCATENATE("(",SUM('Раздел 1'!AD56:AD56),"/",SUM('Раздел 1'!S56:S56),"&gt;=",100,")"," ИЛИ ","(",SUM('Раздел 1'!S56:S56),"=",0," И ",SUM('Раздел 1'!AD56:AD56),"=",0,")")</f>
        <v>(0/0&gt;=100) ИЛИ (0=0 И 0=0)</v>
      </c>
    </row>
    <row r="340" spans="1:5" s="104" customFormat="1" ht="51" hidden="1">
      <c r="A340" s="420" t="e">
        <f>IF(((SUM('Раздел 1'!AD57:AD57)/SUM('Раздел 1'!S57:S57)&gt;=100))+((SUM('Раздел 1'!S57:S57)=0)*(SUM('Раздел 1'!AD57:AD57)=0)),"","Неверно!")</f>
        <v>#DIV/0!</v>
      </c>
      <c r="B340" s="420" t="s">
        <v>22542</v>
      </c>
      <c r="C340" s="246" t="s">
        <v>22484</v>
      </c>
      <c r="D340" s="246" t="s">
        <v>22147</v>
      </c>
      <c r="E340" s="246" t="str">
        <f>CONCATENATE("(",SUM('Раздел 1'!AD57:AD57),"/",SUM('Раздел 1'!S57:S57),"&gt;=",100,")"," ИЛИ ","(",SUM('Раздел 1'!S57:S57),"=",0," И ",SUM('Раздел 1'!AD57:AD57),"=",0,")")</f>
        <v>(0/0&gt;=100) ИЛИ (0=0 И 0=0)</v>
      </c>
    </row>
    <row r="341" spans="1:5" s="104" customFormat="1" ht="51" hidden="1">
      <c r="A341" s="420" t="e">
        <f>IF(((SUM('Раздел 1'!AD58:AD58)/SUM('Раздел 1'!S58:S58)&gt;=100))+((SUM('Раздел 1'!S58:S58)=0)*(SUM('Раздел 1'!AD58:AD58)=0)),"","Неверно!")</f>
        <v>#DIV/0!</v>
      </c>
      <c r="B341" s="420" t="s">
        <v>22542</v>
      </c>
      <c r="C341" s="246" t="s">
        <v>22485</v>
      </c>
      <c r="D341" s="246" t="s">
        <v>22147</v>
      </c>
      <c r="E341" s="246" t="str">
        <f>CONCATENATE("(",SUM('Раздел 1'!AD58:AD58),"/",SUM('Раздел 1'!S58:S58),"&gt;=",100,")"," ИЛИ ","(",SUM('Раздел 1'!S58:S58),"=",0," И ",SUM('Раздел 1'!AD58:AD58),"=",0,")")</f>
        <v>(0/0&gt;=100) ИЛИ (0=0 И 0=0)</v>
      </c>
    </row>
    <row r="342" spans="1:5" s="104" customFormat="1" ht="51" hidden="1">
      <c r="A342" s="420" t="e">
        <f>IF(((SUM('Раздел 1'!AD14:AD14)/SUM('Раздел 1'!S14:S14)&gt;=100))+((SUM('Раздел 1'!S14:S14)=0)*(SUM('Раздел 1'!AD14:AD14)=0)),"","Неверно!")</f>
        <v>#DIV/0!</v>
      </c>
      <c r="B342" s="420" t="s">
        <v>22542</v>
      </c>
      <c r="C342" s="246" t="s">
        <v>22486</v>
      </c>
      <c r="D342" s="246" t="s">
        <v>22147</v>
      </c>
      <c r="E342" s="246" t="str">
        <f>CONCATENATE("(",SUM('Раздел 1'!AD14:AD14),"/",SUM('Раздел 1'!S14:S14),"&gt;=",100,")"," ИЛИ ","(",SUM('Раздел 1'!S14:S14),"=",0," И ",SUM('Раздел 1'!AD14:AD14),"=",0,")")</f>
        <v>(0/0&gt;=100) ИЛИ (0=0 И 0=0)</v>
      </c>
    </row>
    <row r="343" spans="1:5" s="104" customFormat="1" ht="51" hidden="1">
      <c r="A343" s="420" t="e">
        <f>IF(((SUM('Раздел 1'!AD59:AD59)/SUM('Раздел 1'!S59:S59)&gt;=100))+((SUM('Раздел 1'!S59:S59)=0)*(SUM('Раздел 1'!AD59:AD59)=0)),"","Неверно!")</f>
        <v>#DIV/0!</v>
      </c>
      <c r="B343" s="420" t="s">
        <v>22542</v>
      </c>
      <c r="C343" s="246" t="s">
        <v>22487</v>
      </c>
      <c r="D343" s="246" t="s">
        <v>22147</v>
      </c>
      <c r="E343" s="246" t="str">
        <f>CONCATENATE("(",SUM('Раздел 1'!AD59:AD59),"/",SUM('Раздел 1'!S59:S59),"&gt;=",100,")"," ИЛИ ","(",SUM('Раздел 1'!S59:S59),"=",0," И ",SUM('Раздел 1'!AD59:AD59),"=",0,")")</f>
        <v>(0/0&gt;=100) ИЛИ (0=0 И 0=0)</v>
      </c>
    </row>
    <row r="344" spans="1:5" s="104" customFormat="1" ht="51" hidden="1">
      <c r="A344" s="420" t="e">
        <f>IF(((SUM('Раздел 1'!AD60:AD60)/SUM('Раздел 1'!S60:S60)&gt;=100))+((SUM('Раздел 1'!S60:S60)=0)*(SUM('Раздел 1'!AD60:AD60)=0)),"","Неверно!")</f>
        <v>#DIV/0!</v>
      </c>
      <c r="B344" s="420" t="s">
        <v>22542</v>
      </c>
      <c r="C344" s="246" t="s">
        <v>22488</v>
      </c>
      <c r="D344" s="246" t="s">
        <v>22147</v>
      </c>
      <c r="E344" s="246" t="str">
        <f>CONCATENATE("(",SUM('Раздел 1'!AD60:AD60),"/",SUM('Раздел 1'!S60:S60),"&gt;=",100,")"," ИЛИ ","(",SUM('Раздел 1'!S60:S60),"=",0," И ",SUM('Раздел 1'!AD60:AD60),"=",0,")")</f>
        <v>(0/0&gt;=100) ИЛИ (0=0 И 0=0)</v>
      </c>
    </row>
    <row r="345" spans="1:5" s="104" customFormat="1" ht="51" hidden="1">
      <c r="A345" s="420" t="e">
        <f>IF(((SUM('Раздел 1'!AD61:AD61)/SUM('Раздел 1'!S61:S61)&gt;=100))+((SUM('Раздел 1'!S61:S61)=0)*(SUM('Раздел 1'!AD61:AD61)=0)),"","Неверно!")</f>
        <v>#DIV/0!</v>
      </c>
      <c r="B345" s="420" t="s">
        <v>22542</v>
      </c>
      <c r="C345" s="246" t="s">
        <v>22489</v>
      </c>
      <c r="D345" s="246" t="s">
        <v>22147</v>
      </c>
      <c r="E345" s="246" t="str">
        <f>CONCATENATE("(",SUM('Раздел 1'!AD61:AD61),"/",SUM('Раздел 1'!S61:S61),"&gt;=",100,")"," ИЛИ ","(",SUM('Раздел 1'!S61:S61),"=",0," И ",SUM('Раздел 1'!AD61:AD61),"=",0,")")</f>
        <v>(0/0&gt;=100) ИЛИ (0=0 И 0=0)</v>
      </c>
    </row>
    <row r="346" spans="1:5" s="104" customFormat="1" ht="51" hidden="1">
      <c r="A346" s="420" t="e">
        <f>IF(((SUM('Раздел 1'!AD62:AD62)/SUM('Раздел 1'!S62:S62)&gt;=100))+((SUM('Раздел 1'!S62:S62)=0)*(SUM('Раздел 1'!AD62:AD62)=0)),"","Неверно!")</f>
        <v>#DIV/0!</v>
      </c>
      <c r="B346" s="420" t="s">
        <v>22542</v>
      </c>
      <c r="C346" s="246" t="s">
        <v>22490</v>
      </c>
      <c r="D346" s="246" t="s">
        <v>22147</v>
      </c>
      <c r="E346" s="246" t="str">
        <f>CONCATENATE("(",SUM('Раздел 1'!AD62:AD62),"/",SUM('Раздел 1'!S62:S62),"&gt;=",100,")"," ИЛИ ","(",SUM('Раздел 1'!S62:S62),"=",0," И ",SUM('Раздел 1'!AD62:AD62),"=",0,")")</f>
        <v>(0/0&gt;=100) ИЛИ (0=0 И 0=0)</v>
      </c>
    </row>
    <row r="347" spans="1:5" s="104" customFormat="1" ht="51" hidden="1">
      <c r="A347" s="420" t="e">
        <f>IF(((SUM('Раздел 1'!AD63:AD63)/SUM('Раздел 1'!S63:S63)&gt;=100))+((SUM('Раздел 1'!S63:S63)=0)*(SUM('Раздел 1'!AD63:AD63)=0)),"","Неверно!")</f>
        <v>#DIV/0!</v>
      </c>
      <c r="B347" s="420" t="s">
        <v>22542</v>
      </c>
      <c r="C347" s="246" t="s">
        <v>22491</v>
      </c>
      <c r="D347" s="246" t="s">
        <v>22147</v>
      </c>
      <c r="E347" s="246" t="str">
        <f>CONCATENATE("(",SUM('Раздел 1'!AD63:AD63),"/",SUM('Раздел 1'!S63:S63),"&gt;=",100,")"," ИЛИ ","(",SUM('Раздел 1'!S63:S63),"=",0," И ",SUM('Раздел 1'!AD63:AD63),"=",0,")")</f>
        <v>(0/0&gt;=100) ИЛИ (0=0 И 0=0)</v>
      </c>
    </row>
    <row r="348" spans="1:5" s="104" customFormat="1" ht="51" hidden="1">
      <c r="A348" s="420" t="e">
        <f>IF(((SUM('Раздел 1'!AD64:AD64)/SUM('Раздел 1'!S64:S64)&gt;=100))+((SUM('Раздел 1'!S64:S64)=0)*(SUM('Раздел 1'!AD64:AD64)=0)),"","Неверно!")</f>
        <v>#DIV/0!</v>
      </c>
      <c r="B348" s="420" t="s">
        <v>22542</v>
      </c>
      <c r="C348" s="246" t="s">
        <v>22492</v>
      </c>
      <c r="D348" s="246" t="s">
        <v>22147</v>
      </c>
      <c r="E348" s="246" t="str">
        <f>CONCATENATE("(",SUM('Раздел 1'!AD64:AD64),"/",SUM('Раздел 1'!S64:S64),"&gt;=",100,")"," ИЛИ ","(",SUM('Раздел 1'!S64:S64),"=",0," И ",SUM('Раздел 1'!AD64:AD64),"=",0,")")</f>
        <v>(0/0&gt;=100) ИЛИ (0=0 И 0=0)</v>
      </c>
    </row>
    <row r="349" spans="1:5" s="104" customFormat="1" ht="51" hidden="1">
      <c r="A349" s="420" t="e">
        <f>IF(((SUM('Раздел 1'!AD65:AD65)/SUM('Раздел 1'!S65:S65)&gt;=100))+((SUM('Раздел 1'!S65:S65)=0)*(SUM('Раздел 1'!AD65:AD65)=0)),"","Неверно!")</f>
        <v>#DIV/0!</v>
      </c>
      <c r="B349" s="420" t="s">
        <v>22542</v>
      </c>
      <c r="C349" s="246" t="s">
        <v>22493</v>
      </c>
      <c r="D349" s="246" t="s">
        <v>22147</v>
      </c>
      <c r="E349" s="246" t="str">
        <f>CONCATENATE("(",SUM('Раздел 1'!AD65:AD65),"/",SUM('Раздел 1'!S65:S65),"&gt;=",100,")"," ИЛИ ","(",SUM('Раздел 1'!S65:S65),"=",0," И ",SUM('Раздел 1'!AD65:AD65),"=",0,")")</f>
        <v>(0/0&gt;=100) ИЛИ (0=0 И 0=0)</v>
      </c>
    </row>
    <row r="350" spans="1:5" s="104" customFormat="1" ht="51" hidden="1">
      <c r="A350" s="420" t="e">
        <f>IF(((SUM('Раздел 1'!AD66:AD66)/SUM('Раздел 1'!S66:S66)&gt;=100))+((SUM('Раздел 1'!S66:S66)=0)*(SUM('Раздел 1'!AD66:AD66)=0)),"","Неверно!")</f>
        <v>#DIV/0!</v>
      </c>
      <c r="B350" s="420" t="s">
        <v>22542</v>
      </c>
      <c r="C350" s="246" t="s">
        <v>22494</v>
      </c>
      <c r="D350" s="246" t="s">
        <v>22147</v>
      </c>
      <c r="E350" s="246" t="str">
        <f>CONCATENATE("(",SUM('Раздел 1'!AD66:AD66),"/",SUM('Раздел 1'!S66:S66),"&gt;=",100,")"," ИЛИ ","(",SUM('Раздел 1'!S66:S66),"=",0," И ",SUM('Раздел 1'!AD66:AD66),"=",0,")")</f>
        <v>(0/0&gt;=100) ИЛИ (0=0 И 0=0)</v>
      </c>
    </row>
    <row r="351" spans="1:5" s="104" customFormat="1" ht="51" hidden="1">
      <c r="A351" s="420" t="e">
        <f>IF(((SUM('Раздел 1'!AD67:AD67)/SUM('Раздел 1'!S67:S67)&gt;=100))+((SUM('Раздел 1'!S67:S67)=0)*(SUM('Раздел 1'!AD67:AD67)=0)),"","Неверно!")</f>
        <v>#DIV/0!</v>
      </c>
      <c r="B351" s="420" t="s">
        <v>22542</v>
      </c>
      <c r="C351" s="246" t="s">
        <v>22495</v>
      </c>
      <c r="D351" s="246" t="s">
        <v>22147</v>
      </c>
      <c r="E351" s="246" t="str">
        <f>CONCATENATE("(",SUM('Раздел 1'!AD67:AD67),"/",SUM('Раздел 1'!S67:S67),"&gt;=",100,")"," ИЛИ ","(",SUM('Раздел 1'!S67:S67),"=",0," И ",SUM('Раздел 1'!AD67:AD67),"=",0,")")</f>
        <v>(0/0&gt;=100) ИЛИ (0=0 И 0=0)</v>
      </c>
    </row>
    <row r="352" spans="1:5" s="104" customFormat="1" ht="51" hidden="1">
      <c r="A352" s="420" t="e">
        <f>IF(((SUM('Раздел 1'!AD68:AD68)/SUM('Раздел 1'!S68:S68)&gt;=100))+((SUM('Раздел 1'!S68:S68)=0)*(SUM('Раздел 1'!AD68:AD68)=0)),"","Неверно!")</f>
        <v>#DIV/0!</v>
      </c>
      <c r="B352" s="420" t="s">
        <v>22542</v>
      </c>
      <c r="C352" s="246" t="s">
        <v>22496</v>
      </c>
      <c r="D352" s="246" t="s">
        <v>22147</v>
      </c>
      <c r="E352" s="246" t="str">
        <f>CONCATENATE("(",SUM('Раздел 1'!AD68:AD68),"/",SUM('Раздел 1'!S68:S68),"&gt;=",100,")"," ИЛИ ","(",SUM('Раздел 1'!S68:S68),"=",0," И ",SUM('Раздел 1'!AD68:AD68),"=",0,")")</f>
        <v>(0/0&gt;=100) ИЛИ (0=0 И 0=0)</v>
      </c>
    </row>
    <row r="353" spans="1:5" s="104" customFormat="1" ht="51" hidden="1">
      <c r="A353" s="420" t="e">
        <f>IF(((SUM('Раздел 1'!AD15:AD15)/SUM('Раздел 1'!S15:S15)&gt;=100))+((SUM('Раздел 1'!S15:S15)=0)*(SUM('Раздел 1'!AD15:AD15)=0)),"","Неверно!")</f>
        <v>#DIV/0!</v>
      </c>
      <c r="B353" s="420" t="s">
        <v>22542</v>
      </c>
      <c r="C353" s="246" t="s">
        <v>22497</v>
      </c>
      <c r="D353" s="246" t="s">
        <v>22147</v>
      </c>
      <c r="E353" s="246" t="str">
        <f>CONCATENATE("(",SUM('Раздел 1'!AD15:AD15),"/",SUM('Раздел 1'!S15:S15),"&gt;=",100,")"," ИЛИ ","(",SUM('Раздел 1'!S15:S15),"=",0," И ",SUM('Раздел 1'!AD15:AD15),"=",0,")")</f>
        <v>(0/0&gt;=100) ИЛИ (0=0 И 0=0)</v>
      </c>
    </row>
    <row r="354" spans="1:5" s="104" customFormat="1" ht="51" hidden="1">
      <c r="A354" s="420" t="e">
        <f>IF(((SUM('Раздел 1'!AD69:AD69)/SUM('Раздел 1'!S69:S69)&gt;=100))+((SUM('Раздел 1'!S69:S69)=0)*(SUM('Раздел 1'!AD69:AD69)=0)),"","Неверно!")</f>
        <v>#DIV/0!</v>
      </c>
      <c r="B354" s="420" t="s">
        <v>22542</v>
      </c>
      <c r="C354" s="246" t="s">
        <v>22498</v>
      </c>
      <c r="D354" s="246" t="s">
        <v>22147</v>
      </c>
      <c r="E354" s="246" t="str">
        <f>CONCATENATE("(",SUM('Раздел 1'!AD69:AD69),"/",SUM('Раздел 1'!S69:S69),"&gt;=",100,")"," ИЛИ ","(",SUM('Раздел 1'!S69:S69),"=",0," И ",SUM('Раздел 1'!AD69:AD69),"=",0,")")</f>
        <v>(0/0&gt;=100) ИЛИ (0=0 И 0=0)</v>
      </c>
    </row>
    <row r="355" spans="1:5" s="104" customFormat="1" ht="51" hidden="1">
      <c r="A355" s="420" t="e">
        <f>IF(((SUM('Раздел 1'!AD70:AD70)/SUM('Раздел 1'!S70:S70)&gt;=100))+((SUM('Раздел 1'!S70:S70)=0)*(SUM('Раздел 1'!AD70:AD70)=0)),"","Неверно!")</f>
        <v>#DIV/0!</v>
      </c>
      <c r="B355" s="420" t="s">
        <v>22542</v>
      </c>
      <c r="C355" s="246" t="s">
        <v>22499</v>
      </c>
      <c r="D355" s="246" t="s">
        <v>22147</v>
      </c>
      <c r="E355" s="246" t="str">
        <f>CONCATENATE("(",SUM('Раздел 1'!AD70:AD70),"/",SUM('Раздел 1'!S70:S70),"&gt;=",100,")"," ИЛИ ","(",SUM('Раздел 1'!S70:S70),"=",0," И ",SUM('Раздел 1'!AD70:AD70),"=",0,")")</f>
        <v>(0/0&gt;=100) ИЛИ (0=0 И 0=0)</v>
      </c>
    </row>
    <row r="356" spans="1:5" s="104" customFormat="1" ht="51" hidden="1">
      <c r="A356" s="420" t="e">
        <f>IF(((SUM('Раздел 1'!AD71:AD71)/SUM('Раздел 1'!S71:S71)&gt;=100))+((SUM('Раздел 1'!S71:S71)=0)*(SUM('Раздел 1'!AD71:AD71)=0)),"","Неверно!")</f>
        <v>#DIV/0!</v>
      </c>
      <c r="B356" s="420" t="s">
        <v>22542</v>
      </c>
      <c r="C356" s="246" t="s">
        <v>22500</v>
      </c>
      <c r="D356" s="246" t="s">
        <v>22147</v>
      </c>
      <c r="E356" s="246" t="str">
        <f>CONCATENATE("(",SUM('Раздел 1'!AD71:AD71),"/",SUM('Раздел 1'!S71:S71),"&gt;=",100,")"," ИЛИ ","(",SUM('Раздел 1'!S71:S71),"=",0," И ",SUM('Раздел 1'!AD71:AD71),"=",0,")")</f>
        <v>(0/0&gt;=100) ИЛИ (0=0 И 0=0)</v>
      </c>
    </row>
    <row r="357" spans="1:5" s="104" customFormat="1" ht="51" hidden="1">
      <c r="A357" s="420" t="e">
        <f>IF(((SUM('Раздел 1'!AD72:AD72)/SUM('Раздел 1'!S72:S72)&gt;=100))+((SUM('Раздел 1'!S72:S72)=0)*(SUM('Раздел 1'!AD72:AD72)=0)),"","Неверно!")</f>
        <v>#DIV/0!</v>
      </c>
      <c r="B357" s="420" t="s">
        <v>22542</v>
      </c>
      <c r="C357" s="246" t="s">
        <v>22501</v>
      </c>
      <c r="D357" s="246" t="s">
        <v>22147</v>
      </c>
      <c r="E357" s="246" t="str">
        <f>CONCATENATE("(",SUM('Раздел 1'!AD72:AD72),"/",SUM('Раздел 1'!S72:S72),"&gt;=",100,")"," ИЛИ ","(",SUM('Раздел 1'!S72:S72),"=",0," И ",SUM('Раздел 1'!AD72:AD72),"=",0,")")</f>
        <v>(0/0&gt;=100) ИЛИ (0=0 И 0=0)</v>
      </c>
    </row>
    <row r="358" spans="1:5" s="104" customFormat="1" ht="51" hidden="1">
      <c r="A358" s="420" t="e">
        <f>IF(((SUM('Раздел 1'!AD73:AD73)/SUM('Раздел 1'!S73:S73)&gt;=100))+((SUM('Раздел 1'!S73:S73)=0)*(SUM('Раздел 1'!AD73:AD73)=0)),"","Неверно!")</f>
        <v>#DIV/0!</v>
      </c>
      <c r="B358" s="420" t="s">
        <v>22542</v>
      </c>
      <c r="C358" s="246" t="s">
        <v>22502</v>
      </c>
      <c r="D358" s="246" t="s">
        <v>22147</v>
      </c>
      <c r="E358" s="246" t="str">
        <f>CONCATENATE("(",SUM('Раздел 1'!AD73:AD73),"/",SUM('Раздел 1'!S73:S73),"&gt;=",100,")"," ИЛИ ","(",SUM('Раздел 1'!S73:S73),"=",0," И ",SUM('Раздел 1'!AD73:AD73),"=",0,")")</f>
        <v>(0/0&gt;=100) ИЛИ (0=0 И 0=0)</v>
      </c>
    </row>
    <row r="359" spans="1:5" s="104" customFormat="1" ht="51" hidden="1">
      <c r="A359" s="420" t="e">
        <f>IF(((SUM('Раздел 1'!AD74:AD74)/SUM('Раздел 1'!S74:S74)&gt;=100))+((SUM('Раздел 1'!S74:S74)=0)*(SUM('Раздел 1'!AD74:AD74)=0)),"","Неверно!")</f>
        <v>#DIV/0!</v>
      </c>
      <c r="B359" s="420" t="s">
        <v>22542</v>
      </c>
      <c r="C359" s="246" t="s">
        <v>22503</v>
      </c>
      <c r="D359" s="246" t="s">
        <v>22147</v>
      </c>
      <c r="E359" s="246" t="str">
        <f>CONCATENATE("(",SUM('Раздел 1'!AD74:AD74),"/",SUM('Раздел 1'!S74:S74),"&gt;=",100,")"," ИЛИ ","(",SUM('Раздел 1'!S74:S74),"=",0," И ",SUM('Раздел 1'!AD74:AD74),"=",0,")")</f>
        <v>(0/0&gt;=100) ИЛИ (0=0 И 0=0)</v>
      </c>
    </row>
    <row r="360" spans="1:5" s="104" customFormat="1" ht="51" hidden="1">
      <c r="A360" s="420" t="e">
        <f>IF(((SUM('Раздел 1'!AD75:AD75)/SUM('Раздел 1'!S75:S75)&gt;=100))+((SUM('Раздел 1'!S75:S75)=0)*(SUM('Раздел 1'!AD75:AD75)=0)),"","Неверно!")</f>
        <v>#DIV/0!</v>
      </c>
      <c r="B360" s="420" t="s">
        <v>22542</v>
      </c>
      <c r="C360" s="246" t="s">
        <v>22504</v>
      </c>
      <c r="D360" s="246" t="s">
        <v>22147</v>
      </c>
      <c r="E360" s="246" t="str">
        <f>CONCATENATE("(",SUM('Раздел 1'!AD75:AD75),"/",SUM('Раздел 1'!S75:S75),"&gt;=",100,")"," ИЛИ ","(",SUM('Раздел 1'!S75:S75),"=",0," И ",SUM('Раздел 1'!AD75:AD75),"=",0,")")</f>
        <v>(0/0&gt;=100) ИЛИ (0=0 И 0=0)</v>
      </c>
    </row>
    <row r="361" spans="1:5" s="104" customFormat="1" ht="51" hidden="1">
      <c r="A361" s="420" t="e">
        <f>IF(((SUM('Раздел 1'!AD76:AD76)/SUM('Раздел 1'!S76:S76)&gt;=100))+((SUM('Раздел 1'!S76:S76)=0)*(SUM('Раздел 1'!AD76:AD76)=0)),"","Неверно!")</f>
        <v>#DIV/0!</v>
      </c>
      <c r="B361" s="420" t="s">
        <v>22542</v>
      </c>
      <c r="C361" s="246" t="s">
        <v>22505</v>
      </c>
      <c r="D361" s="246" t="s">
        <v>22147</v>
      </c>
      <c r="E361" s="246" t="str">
        <f>CONCATENATE("(",SUM('Раздел 1'!AD76:AD76),"/",SUM('Раздел 1'!S76:S76),"&gt;=",100,")"," ИЛИ ","(",SUM('Раздел 1'!S76:S76),"=",0," И ",SUM('Раздел 1'!AD76:AD76),"=",0,")")</f>
        <v>(0/0&gt;=100) ИЛИ (0=0 И 0=0)</v>
      </c>
    </row>
    <row r="362" spans="1:5" s="104" customFormat="1" ht="51" hidden="1">
      <c r="A362" s="420" t="e">
        <f>IF(((SUM('Раздел 1'!AD77:AD77)/SUM('Раздел 1'!S77:S77)&gt;=100))+((SUM('Раздел 1'!S77:S77)=0)*(SUM('Раздел 1'!AD77:AD77)=0)),"","Неверно!")</f>
        <v>#DIV/0!</v>
      </c>
      <c r="B362" s="420" t="s">
        <v>22542</v>
      </c>
      <c r="C362" s="246" t="s">
        <v>22506</v>
      </c>
      <c r="D362" s="246" t="s">
        <v>22147</v>
      </c>
      <c r="E362" s="246" t="str">
        <f>CONCATENATE("(",SUM('Раздел 1'!AD77:AD77),"/",SUM('Раздел 1'!S77:S77),"&gt;=",100,")"," ИЛИ ","(",SUM('Раздел 1'!S77:S77),"=",0," И ",SUM('Раздел 1'!AD77:AD77),"=",0,")")</f>
        <v>(0/0&gt;=100) ИЛИ (0=0 И 0=0)</v>
      </c>
    </row>
    <row r="363" spans="1:5" s="104" customFormat="1" ht="51" hidden="1">
      <c r="A363" s="420" t="e">
        <f>IF(((SUM('Раздел 1'!AD78:AD78)/SUM('Раздел 1'!S78:S78)&gt;=100))+((SUM('Раздел 1'!S78:S78)=0)*(SUM('Раздел 1'!AD78:AD78)=0)),"","Неверно!")</f>
        <v>#DIV/0!</v>
      </c>
      <c r="B363" s="420" t="s">
        <v>22542</v>
      </c>
      <c r="C363" s="246" t="s">
        <v>22507</v>
      </c>
      <c r="D363" s="246" t="s">
        <v>22147</v>
      </c>
      <c r="E363" s="246" t="str">
        <f>CONCATENATE("(",SUM('Раздел 1'!AD78:AD78),"/",SUM('Раздел 1'!S78:S78),"&gt;=",100,")"," ИЛИ ","(",SUM('Раздел 1'!S78:S78),"=",0," И ",SUM('Раздел 1'!AD78:AD78),"=",0,")")</f>
        <v>(0/0&gt;=100) ИЛИ (0=0 И 0=0)</v>
      </c>
    </row>
    <row r="364" spans="1:5" s="104" customFormat="1" ht="51" hidden="1">
      <c r="A364" s="420" t="e">
        <f>IF(((SUM('Раздел 1'!AD16:AD16)/SUM('Раздел 1'!S16:S16)&gt;=100))+((SUM('Раздел 1'!S16:S16)=0)*(SUM('Раздел 1'!AD16:AD16)=0)),"","Неверно!")</f>
        <v>#DIV/0!</v>
      </c>
      <c r="B364" s="420" t="s">
        <v>22542</v>
      </c>
      <c r="C364" s="246" t="s">
        <v>22508</v>
      </c>
      <c r="D364" s="246" t="s">
        <v>22147</v>
      </c>
      <c r="E364" s="246" t="str">
        <f>CONCATENATE("(",SUM('Раздел 1'!AD16:AD16),"/",SUM('Раздел 1'!S16:S16),"&gt;=",100,")"," ИЛИ ","(",SUM('Раздел 1'!S16:S16),"=",0," И ",SUM('Раздел 1'!AD16:AD16),"=",0,")")</f>
        <v>(0/0&gt;=100) ИЛИ (0=0 И 0=0)</v>
      </c>
    </row>
    <row r="365" spans="1:5" s="104" customFormat="1" ht="51" hidden="1">
      <c r="A365" s="420" t="e">
        <f>IF(((SUM('Раздел 1'!AD79:AD79)/SUM('Раздел 1'!S79:S79)&gt;=100))+((SUM('Раздел 1'!S79:S79)=0)*(SUM('Раздел 1'!AD79:AD79)=0)),"","Неверно!")</f>
        <v>#DIV/0!</v>
      </c>
      <c r="B365" s="420" t="s">
        <v>22542</v>
      </c>
      <c r="C365" s="246" t="s">
        <v>22509</v>
      </c>
      <c r="D365" s="246" t="s">
        <v>22147</v>
      </c>
      <c r="E365" s="246" t="str">
        <f>CONCATENATE("(",SUM('Раздел 1'!AD79:AD79),"/",SUM('Раздел 1'!S79:S79),"&gt;=",100,")"," ИЛИ ","(",SUM('Раздел 1'!S79:S79),"=",0," И ",SUM('Раздел 1'!AD79:AD79),"=",0,")")</f>
        <v>(0/0&gt;=100) ИЛИ (0=0 И 0=0)</v>
      </c>
    </row>
    <row r="366" spans="1:5" s="104" customFormat="1" ht="51" hidden="1">
      <c r="A366" s="420" t="e">
        <f>IF(((SUM('Раздел 1'!AD80:AD80)/SUM('Раздел 1'!S80:S80)&gt;=100))+((SUM('Раздел 1'!S80:S80)=0)*(SUM('Раздел 1'!AD80:AD80)=0)),"","Неверно!")</f>
        <v>#DIV/0!</v>
      </c>
      <c r="B366" s="420" t="s">
        <v>22542</v>
      </c>
      <c r="C366" s="246" t="s">
        <v>22510</v>
      </c>
      <c r="D366" s="246" t="s">
        <v>22147</v>
      </c>
      <c r="E366" s="246" t="str">
        <f>CONCATENATE("(",SUM('Раздел 1'!AD80:AD80),"/",SUM('Раздел 1'!S80:S80),"&gt;=",100,")"," ИЛИ ","(",SUM('Раздел 1'!S80:S80),"=",0," И ",SUM('Раздел 1'!AD80:AD80),"=",0,")")</f>
        <v>(0/0&gt;=100) ИЛИ (0=0 И 0=0)</v>
      </c>
    </row>
    <row r="367" spans="1:5" s="104" customFormat="1" ht="51" hidden="1">
      <c r="A367" s="420" t="e">
        <f>IF(((SUM('Раздел 1'!AD81:AD81)/SUM('Раздел 1'!S81:S81)&gt;=100))+((SUM('Раздел 1'!S81:S81)=0)*(SUM('Раздел 1'!AD81:AD81)=0)),"","Неверно!")</f>
        <v>#DIV/0!</v>
      </c>
      <c r="B367" s="420" t="s">
        <v>22542</v>
      </c>
      <c r="C367" s="246" t="s">
        <v>22511</v>
      </c>
      <c r="D367" s="246" t="s">
        <v>22147</v>
      </c>
      <c r="E367" s="246" t="str">
        <f>CONCATENATE("(",SUM('Раздел 1'!AD81:AD81),"/",SUM('Раздел 1'!S81:S81),"&gt;=",100,")"," ИЛИ ","(",SUM('Раздел 1'!S81:S81),"=",0," И ",SUM('Раздел 1'!AD81:AD81),"=",0,")")</f>
        <v>(0/0&gt;=100) ИЛИ (0=0 И 0=0)</v>
      </c>
    </row>
    <row r="368" spans="1:5" s="104" customFormat="1" ht="51" hidden="1">
      <c r="A368" s="420" t="e">
        <f>IF(((SUM('Раздел 1'!AD82:AD82)/SUM('Раздел 1'!S82:S82)&gt;=100))+((SUM('Раздел 1'!S82:S82)=0)*(SUM('Раздел 1'!AD82:AD82)=0)),"","Неверно!")</f>
        <v>#DIV/0!</v>
      </c>
      <c r="B368" s="420" t="s">
        <v>22542</v>
      </c>
      <c r="C368" s="246" t="s">
        <v>22512</v>
      </c>
      <c r="D368" s="246" t="s">
        <v>22147</v>
      </c>
      <c r="E368" s="246" t="str">
        <f>CONCATENATE("(",SUM('Раздел 1'!AD82:AD82),"/",SUM('Раздел 1'!S82:S82),"&gt;=",100,")"," ИЛИ ","(",SUM('Раздел 1'!S82:S82),"=",0," И ",SUM('Раздел 1'!AD82:AD82),"=",0,")")</f>
        <v>(0/0&gt;=100) ИЛИ (0=0 И 0=0)</v>
      </c>
    </row>
    <row r="369" spans="1:5" s="104" customFormat="1" ht="51" hidden="1">
      <c r="A369" s="420" t="e">
        <f>IF(((SUM('Раздел 1'!AD83:AD83)/SUM('Раздел 1'!S83:S83)&gt;=100))+((SUM('Раздел 1'!S83:S83)=0)*(SUM('Раздел 1'!AD83:AD83)=0)),"","Неверно!")</f>
        <v>#DIV/0!</v>
      </c>
      <c r="B369" s="420" t="s">
        <v>22542</v>
      </c>
      <c r="C369" s="246" t="s">
        <v>22513</v>
      </c>
      <c r="D369" s="246" t="s">
        <v>22147</v>
      </c>
      <c r="E369" s="246" t="str">
        <f>CONCATENATE("(",SUM('Раздел 1'!AD83:AD83),"/",SUM('Раздел 1'!S83:S83),"&gt;=",100,")"," ИЛИ ","(",SUM('Раздел 1'!S83:S83),"=",0," И ",SUM('Раздел 1'!AD83:AD83),"=",0,")")</f>
        <v>(0/0&gt;=100) ИЛИ (0=0 И 0=0)</v>
      </c>
    </row>
    <row r="370" spans="1:5" s="104" customFormat="1" ht="51" hidden="1">
      <c r="A370" s="420" t="e">
        <f>IF(((SUM('Раздел 1'!AD84:AD84)/SUM('Раздел 1'!S84:S84)&gt;=100))+((SUM('Раздел 1'!S84:S84)=0)*(SUM('Раздел 1'!AD84:AD84)=0)),"","Неверно!")</f>
        <v>#DIV/0!</v>
      </c>
      <c r="B370" s="420" t="s">
        <v>22542</v>
      </c>
      <c r="C370" s="246" t="s">
        <v>22514</v>
      </c>
      <c r="D370" s="246" t="s">
        <v>22147</v>
      </c>
      <c r="E370" s="246" t="str">
        <f>CONCATENATE("(",SUM('Раздел 1'!AD84:AD84),"/",SUM('Раздел 1'!S84:S84),"&gt;=",100,")"," ИЛИ ","(",SUM('Раздел 1'!S84:S84),"=",0," И ",SUM('Раздел 1'!AD84:AD84),"=",0,")")</f>
        <v>(0/0&gt;=100) ИЛИ (0=0 И 0=0)</v>
      </c>
    </row>
    <row r="371" spans="1:5" s="104" customFormat="1" ht="51" hidden="1">
      <c r="A371" s="420" t="e">
        <f>IF(((SUM('Раздел 1'!AD85:AD85)/SUM('Раздел 1'!S85:S85)&gt;=100))+((SUM('Раздел 1'!S85:S85)=0)*(SUM('Раздел 1'!AD85:AD85)=0)),"","Неверно!")</f>
        <v>#DIV/0!</v>
      </c>
      <c r="B371" s="420" t="s">
        <v>22542</v>
      </c>
      <c r="C371" s="246" t="s">
        <v>22515</v>
      </c>
      <c r="D371" s="246" t="s">
        <v>22147</v>
      </c>
      <c r="E371" s="246" t="str">
        <f>CONCATENATE("(",SUM('Раздел 1'!AD85:AD85),"/",SUM('Раздел 1'!S85:S85),"&gt;=",100,")"," ИЛИ ","(",SUM('Раздел 1'!S85:S85),"=",0," И ",SUM('Раздел 1'!AD85:AD85),"=",0,")")</f>
        <v>(0/0&gt;=100) ИЛИ (0=0 И 0=0)</v>
      </c>
    </row>
    <row r="372" spans="1:5" s="104" customFormat="1" ht="51" hidden="1">
      <c r="A372" s="420" t="e">
        <f>IF(((SUM('Раздел 1'!AD86:AD86)/SUM('Раздел 1'!S86:S86)&gt;=100))+((SUM('Раздел 1'!S86:S86)=0)*(SUM('Раздел 1'!AD86:AD86)=0)),"","Неверно!")</f>
        <v>#DIV/0!</v>
      </c>
      <c r="B372" s="420" t="s">
        <v>22542</v>
      </c>
      <c r="C372" s="246" t="s">
        <v>22516</v>
      </c>
      <c r="D372" s="246" t="s">
        <v>22147</v>
      </c>
      <c r="E372" s="246" t="str">
        <f>CONCATENATE("(",SUM('Раздел 1'!AD86:AD86),"/",SUM('Раздел 1'!S86:S86),"&gt;=",100,")"," ИЛИ ","(",SUM('Раздел 1'!S86:S86),"=",0," И ",SUM('Раздел 1'!AD86:AD86),"=",0,")")</f>
        <v>(0/0&gt;=100) ИЛИ (0=0 И 0=0)</v>
      </c>
    </row>
    <row r="373" spans="1:5" s="104" customFormat="1" ht="51" hidden="1">
      <c r="A373" s="420" t="e">
        <f>IF(((SUM('Раздел 1'!AD87:AD87)/SUM('Раздел 1'!S87:S87)&gt;=100))+((SUM('Раздел 1'!S87:S87)=0)*(SUM('Раздел 1'!AD87:AD87)=0)),"","Неверно!")</f>
        <v>#DIV/0!</v>
      </c>
      <c r="B373" s="420" t="s">
        <v>22542</v>
      </c>
      <c r="C373" s="246" t="s">
        <v>22517</v>
      </c>
      <c r="D373" s="246" t="s">
        <v>22147</v>
      </c>
      <c r="E373" s="246" t="str">
        <f>CONCATENATE("(",SUM('Раздел 1'!AD87:AD87),"/",SUM('Раздел 1'!S87:S87),"&gt;=",100,")"," ИЛИ ","(",SUM('Раздел 1'!S87:S87),"=",0," И ",SUM('Раздел 1'!AD87:AD87),"=",0,")")</f>
        <v>(0/0&gt;=100) ИЛИ (0=0 И 0=0)</v>
      </c>
    </row>
    <row r="374" spans="1:5" s="104" customFormat="1" ht="51" hidden="1">
      <c r="A374" s="420" t="e">
        <f>IF(((SUM('Раздел 1'!AD88:AD88)/SUM('Раздел 1'!S88:S88)&gt;=100))+((SUM('Раздел 1'!S88:S88)=0)*(SUM('Раздел 1'!AD88:AD88)=0)),"","Неверно!")</f>
        <v>#DIV/0!</v>
      </c>
      <c r="B374" s="420" t="s">
        <v>22542</v>
      </c>
      <c r="C374" s="246" t="s">
        <v>22518</v>
      </c>
      <c r="D374" s="246" t="s">
        <v>22147</v>
      </c>
      <c r="E374" s="246" t="str">
        <f>CONCATENATE("(",SUM('Раздел 1'!AD88:AD88),"/",SUM('Раздел 1'!S88:S88),"&gt;=",100,")"," ИЛИ ","(",SUM('Раздел 1'!S88:S88),"=",0," И ",SUM('Раздел 1'!AD88:AD88),"=",0,")")</f>
        <v>(0/0&gt;=100) ИЛИ (0=0 И 0=0)</v>
      </c>
    </row>
    <row r="375" spans="1:5" s="104" customFormat="1" ht="51" hidden="1">
      <c r="A375" s="420" t="e">
        <f>IF(((SUM('Раздел 1'!AD17:AD17)/SUM('Раздел 1'!S17:S17)&gt;=100))+((SUM('Раздел 1'!S17:S17)=0)*(SUM('Раздел 1'!AD17:AD17)=0)),"","Неверно!")</f>
        <v>#DIV/0!</v>
      </c>
      <c r="B375" s="420" t="s">
        <v>22542</v>
      </c>
      <c r="C375" s="246" t="s">
        <v>22519</v>
      </c>
      <c r="D375" s="246" t="s">
        <v>22147</v>
      </c>
      <c r="E375" s="246" t="str">
        <f>CONCATENATE("(",SUM('Раздел 1'!AD17:AD17),"/",SUM('Раздел 1'!S17:S17),"&gt;=",100,")"," ИЛИ ","(",SUM('Раздел 1'!S17:S17),"=",0," И ",SUM('Раздел 1'!AD17:AD17),"=",0,")")</f>
        <v>(0/0&gt;=100) ИЛИ (0=0 И 0=0)</v>
      </c>
    </row>
    <row r="376" spans="1:5" s="104" customFormat="1" ht="51" hidden="1">
      <c r="A376" s="420" t="e">
        <f>IF(((SUM('Раздел 1'!AD89:AD89)/SUM('Раздел 1'!S89:S89)&gt;=100))+((SUM('Раздел 1'!S89:S89)=0)*(SUM('Раздел 1'!AD89:AD89)=0)),"","Неверно!")</f>
        <v>#DIV/0!</v>
      </c>
      <c r="B376" s="420" t="s">
        <v>22542</v>
      </c>
      <c r="C376" s="246" t="s">
        <v>22520</v>
      </c>
      <c r="D376" s="246" t="s">
        <v>22147</v>
      </c>
      <c r="E376" s="246" t="str">
        <f>CONCATENATE("(",SUM('Раздел 1'!AD89:AD89),"/",SUM('Раздел 1'!S89:S89),"&gt;=",100,")"," ИЛИ ","(",SUM('Раздел 1'!S89:S89),"=",0," И ",SUM('Раздел 1'!AD89:AD89),"=",0,")")</f>
        <v>(0/0&gt;=100) ИЛИ (0=0 И 0=0)</v>
      </c>
    </row>
    <row r="377" spans="1:5" s="104" customFormat="1" ht="51" hidden="1">
      <c r="A377" s="420" t="e">
        <f>IF(((SUM('Раздел 1'!AD90:AD90)/SUM('Раздел 1'!S90:S90)&gt;=100))+((SUM('Раздел 1'!S90:S90)=0)*(SUM('Раздел 1'!AD90:AD90)=0)),"","Неверно!")</f>
        <v>#DIV/0!</v>
      </c>
      <c r="B377" s="420" t="s">
        <v>22542</v>
      </c>
      <c r="C377" s="246" t="s">
        <v>22521</v>
      </c>
      <c r="D377" s="246" t="s">
        <v>22147</v>
      </c>
      <c r="E377" s="246" t="str">
        <f>CONCATENATE("(",SUM('Раздел 1'!AD90:AD90),"/",SUM('Раздел 1'!S90:S90),"&gt;=",100,")"," ИЛИ ","(",SUM('Раздел 1'!S90:S90),"=",0," И ",SUM('Раздел 1'!AD90:AD90),"=",0,")")</f>
        <v>(0/0&gt;=100) ИЛИ (0=0 И 0=0)</v>
      </c>
    </row>
    <row r="378" spans="1:5" s="104" customFormat="1" ht="51" hidden="1">
      <c r="A378" s="420" t="e">
        <f>IF(((SUM('Раздел 1'!AD91:AD91)/SUM('Раздел 1'!S91:S91)&gt;=100))+((SUM('Раздел 1'!S91:S91)=0)*(SUM('Раздел 1'!AD91:AD91)=0)),"","Неверно!")</f>
        <v>#DIV/0!</v>
      </c>
      <c r="B378" s="420" t="s">
        <v>22542</v>
      </c>
      <c r="C378" s="246" t="s">
        <v>22522</v>
      </c>
      <c r="D378" s="246" t="s">
        <v>22147</v>
      </c>
      <c r="E378" s="246" t="str">
        <f>CONCATENATE("(",SUM('Раздел 1'!AD91:AD91),"/",SUM('Раздел 1'!S91:S91),"&gt;=",100,")"," ИЛИ ","(",SUM('Раздел 1'!S91:S91),"=",0," И ",SUM('Раздел 1'!AD91:AD91),"=",0,")")</f>
        <v>(0/0&gt;=100) ИЛИ (0=0 И 0=0)</v>
      </c>
    </row>
    <row r="379" spans="1:5" s="104" customFormat="1" ht="51" hidden="1">
      <c r="A379" s="420" t="e">
        <f>IF(((SUM('Раздел 1'!AD92:AD92)/SUM('Раздел 1'!S92:S92)&gt;=100))+((SUM('Раздел 1'!S92:S92)=0)*(SUM('Раздел 1'!AD92:AD92)=0)),"","Неверно!")</f>
        <v>#DIV/0!</v>
      </c>
      <c r="B379" s="420" t="s">
        <v>22542</v>
      </c>
      <c r="C379" s="246" t="s">
        <v>22523</v>
      </c>
      <c r="D379" s="246" t="s">
        <v>22147</v>
      </c>
      <c r="E379" s="246" t="str">
        <f>CONCATENATE("(",SUM('Раздел 1'!AD92:AD92),"/",SUM('Раздел 1'!S92:S92),"&gt;=",100,")"," ИЛИ ","(",SUM('Раздел 1'!S92:S92),"=",0," И ",SUM('Раздел 1'!AD92:AD92),"=",0,")")</f>
        <v>(0/0&gt;=100) ИЛИ (0=0 И 0=0)</v>
      </c>
    </row>
    <row r="380" spans="1:5" s="104" customFormat="1" ht="51" hidden="1">
      <c r="A380" s="420" t="e">
        <f>IF(((SUM('Раздел 1'!AD93:AD93)/SUM('Раздел 1'!S93:S93)&gt;=100))+((SUM('Раздел 1'!S93:S93)=0)*(SUM('Раздел 1'!AD93:AD93)=0)),"","Неверно!")</f>
        <v>#DIV/0!</v>
      </c>
      <c r="B380" s="420" t="s">
        <v>22542</v>
      </c>
      <c r="C380" s="246" t="s">
        <v>22524</v>
      </c>
      <c r="D380" s="246" t="s">
        <v>22147</v>
      </c>
      <c r="E380" s="246" t="str">
        <f>CONCATENATE("(",SUM('Раздел 1'!AD93:AD93),"/",SUM('Раздел 1'!S93:S93),"&gt;=",100,")"," ИЛИ ","(",SUM('Раздел 1'!S93:S93),"=",0," И ",SUM('Раздел 1'!AD93:AD93),"=",0,")")</f>
        <v>(0/0&gt;=100) ИЛИ (0=0 И 0=0)</v>
      </c>
    </row>
    <row r="381" spans="1:5" s="104" customFormat="1" ht="51" hidden="1">
      <c r="A381" s="420" t="e">
        <f>IF(((SUM('Раздел 1'!AD94:AD94)/SUM('Раздел 1'!S94:S94)&gt;=100))+((SUM('Раздел 1'!S94:S94)=0)*(SUM('Раздел 1'!AD94:AD94)=0)),"","Неверно!")</f>
        <v>#DIV/0!</v>
      </c>
      <c r="B381" s="420" t="s">
        <v>22542</v>
      </c>
      <c r="C381" s="246" t="s">
        <v>22525</v>
      </c>
      <c r="D381" s="246" t="s">
        <v>22147</v>
      </c>
      <c r="E381" s="246" t="str">
        <f>CONCATENATE("(",SUM('Раздел 1'!AD94:AD94),"/",SUM('Раздел 1'!S94:S94),"&gt;=",100,")"," ИЛИ ","(",SUM('Раздел 1'!S94:S94),"=",0," И ",SUM('Раздел 1'!AD94:AD94),"=",0,")")</f>
        <v>(0/0&gt;=100) ИЛИ (0=0 И 0=0)</v>
      </c>
    </row>
    <row r="382" spans="1:5" s="104" customFormat="1" ht="51" hidden="1">
      <c r="A382" s="420" t="e">
        <f>IF(((SUM('Раздел 1'!AD95:AD95)/SUM('Раздел 1'!S95:S95)&gt;=100))+((SUM('Раздел 1'!S95:S95)=0)*(SUM('Раздел 1'!AD95:AD95)=0)),"","Неверно!")</f>
        <v>#DIV/0!</v>
      </c>
      <c r="B382" s="420" t="s">
        <v>22542</v>
      </c>
      <c r="C382" s="246" t="s">
        <v>22526</v>
      </c>
      <c r="D382" s="246" t="s">
        <v>22147</v>
      </c>
      <c r="E382" s="246" t="str">
        <f>CONCATENATE("(",SUM('Раздел 1'!AD95:AD95),"/",SUM('Раздел 1'!S95:S95),"&gt;=",100,")"," ИЛИ ","(",SUM('Раздел 1'!S95:S95),"=",0," И ",SUM('Раздел 1'!AD95:AD95),"=",0,")")</f>
        <v>(0/0&gt;=100) ИЛИ (0=0 И 0=0)</v>
      </c>
    </row>
    <row r="383" spans="1:5" s="104" customFormat="1" ht="51" hidden="1">
      <c r="A383" s="420" t="e">
        <f>IF(((SUM('Раздел 1'!AD96:AD96)/SUM('Раздел 1'!S96:S96)&gt;=100))+((SUM('Раздел 1'!S96:S96)=0)*(SUM('Раздел 1'!AD96:AD96)=0)),"","Неверно!")</f>
        <v>#DIV/0!</v>
      </c>
      <c r="B383" s="420" t="s">
        <v>22542</v>
      </c>
      <c r="C383" s="246" t="s">
        <v>22527</v>
      </c>
      <c r="D383" s="246" t="s">
        <v>22147</v>
      </c>
      <c r="E383" s="246" t="str">
        <f>CONCATENATE("(",SUM('Раздел 1'!AD96:AD96),"/",SUM('Раздел 1'!S96:S96),"&gt;=",100,")"," ИЛИ ","(",SUM('Раздел 1'!S96:S96),"=",0," И ",SUM('Раздел 1'!AD96:AD96),"=",0,")")</f>
        <v>(0/0&gt;=100) ИЛИ (0=0 И 0=0)</v>
      </c>
    </row>
    <row r="384" spans="1:5" s="104" customFormat="1" ht="51" hidden="1">
      <c r="A384" s="420" t="e">
        <f>IF(((SUM('Раздел 1'!AD97:AD97)/SUM('Раздел 1'!S97:S97)&gt;=100))+((SUM('Раздел 1'!S97:S97)=0)*(SUM('Раздел 1'!AD97:AD97)=0)),"","Неверно!")</f>
        <v>#DIV/0!</v>
      </c>
      <c r="B384" s="420" t="s">
        <v>22542</v>
      </c>
      <c r="C384" s="246" t="s">
        <v>22528</v>
      </c>
      <c r="D384" s="246" t="s">
        <v>22147</v>
      </c>
      <c r="E384" s="246" t="str">
        <f>CONCATENATE("(",SUM('Раздел 1'!AD97:AD97),"/",SUM('Раздел 1'!S97:S97),"&gt;=",100,")"," ИЛИ ","(",SUM('Раздел 1'!S97:S97),"=",0," И ",SUM('Раздел 1'!AD97:AD97),"=",0,")")</f>
        <v>(0/0&gt;=100) ИЛИ (0=0 И 0=0)</v>
      </c>
    </row>
    <row r="385" spans="1:5" s="104" customFormat="1" ht="51" hidden="1">
      <c r="A385" s="420" t="e">
        <f>IF(((SUM('Раздел 1'!AD98:AD98)/SUM('Раздел 1'!S98:S98)&gt;=100))+((SUM('Раздел 1'!S98:S98)=0)*(SUM('Раздел 1'!AD98:AD98)=0)),"","Неверно!")</f>
        <v>#DIV/0!</v>
      </c>
      <c r="B385" s="420" t="s">
        <v>22542</v>
      </c>
      <c r="C385" s="246" t="s">
        <v>22529</v>
      </c>
      <c r="D385" s="246" t="s">
        <v>22147</v>
      </c>
      <c r="E385" s="246" t="str">
        <f>CONCATENATE("(",SUM('Раздел 1'!AD98:AD98),"/",SUM('Раздел 1'!S98:S98),"&gt;=",100,")"," ИЛИ ","(",SUM('Раздел 1'!S98:S98),"=",0," И ",SUM('Раздел 1'!AD98:AD98),"=",0,")")</f>
        <v>(0/0&gt;=100) ИЛИ (0=0 И 0=0)</v>
      </c>
    </row>
    <row r="386" spans="1:5" s="104" customFormat="1" ht="51" hidden="1">
      <c r="A386" s="420" t="e">
        <f>IF(((SUM('Раздел 1'!AD18:AD18)/SUM('Раздел 1'!S18:S18)&gt;=100))+((SUM('Раздел 1'!S18:S18)=0)*(SUM('Раздел 1'!AD18:AD18)=0)),"","Неверно!")</f>
        <v>#DIV/0!</v>
      </c>
      <c r="B386" s="420" t="s">
        <v>22542</v>
      </c>
      <c r="C386" s="246" t="s">
        <v>22530</v>
      </c>
      <c r="D386" s="246" t="s">
        <v>22147</v>
      </c>
      <c r="E386" s="246" t="str">
        <f>CONCATENATE("(",SUM('Раздел 1'!AD18:AD18),"/",SUM('Раздел 1'!S18:S18),"&gt;=",100,")"," ИЛИ ","(",SUM('Раздел 1'!S18:S18),"=",0," И ",SUM('Раздел 1'!AD18:AD18),"=",0,")")</f>
        <v>(0/0&gt;=100) ИЛИ (0=0 И 0=0)</v>
      </c>
    </row>
    <row r="387" spans="1:5" s="104" customFormat="1" ht="51" hidden="1">
      <c r="A387" s="420" t="e">
        <f>IF(((SUM('Раздел 1'!AD99:AD99)/SUM('Раздел 1'!S99:S99)&gt;=100))+((SUM('Раздел 1'!S99:S99)=0)*(SUM('Раздел 1'!AD99:AD99)=0)),"","Неверно!")</f>
        <v>#DIV/0!</v>
      </c>
      <c r="B387" s="420" t="s">
        <v>22542</v>
      </c>
      <c r="C387" s="246" t="s">
        <v>22531</v>
      </c>
      <c r="D387" s="246" t="s">
        <v>22147</v>
      </c>
      <c r="E387" s="246" t="str">
        <f>CONCATENATE("(",SUM('Раздел 1'!AD99:AD99),"/",SUM('Раздел 1'!S99:S99),"&gt;=",100,")"," ИЛИ ","(",SUM('Раздел 1'!S99:S99),"=",0," И ",SUM('Раздел 1'!AD99:AD99),"=",0,")")</f>
        <v>(0/0&gt;=100) ИЛИ (0=0 И 0=0)</v>
      </c>
    </row>
    <row r="388" spans="1:5" s="104" customFormat="1" ht="51" hidden="1">
      <c r="A388" s="420" t="e">
        <f>IF(((SUM('Раздел 1'!AD100:AD100)/SUM('Раздел 1'!S100:S100)&gt;=100))+((SUM('Раздел 1'!S100:S100)=0)*(SUM('Раздел 1'!AD100:AD100)=0)),"","Неверно!")</f>
        <v>#DIV/0!</v>
      </c>
      <c r="B388" s="420" t="s">
        <v>22542</v>
      </c>
      <c r="C388" s="246" t="s">
        <v>22532</v>
      </c>
      <c r="D388" s="246" t="s">
        <v>22147</v>
      </c>
      <c r="E388" s="246" t="str">
        <f>CONCATENATE("(",SUM('Раздел 1'!AD100:AD100),"/",SUM('Раздел 1'!S100:S100),"&gt;=",100,")"," ИЛИ ","(",SUM('Раздел 1'!S100:S100),"=",0," И ",SUM('Раздел 1'!AD100:AD100),"=",0,")")</f>
        <v>(0/0&gt;=100) ИЛИ (0=0 И 0=0)</v>
      </c>
    </row>
    <row r="389" spans="1:5" s="104" customFormat="1" ht="51" hidden="1">
      <c r="A389" s="420" t="e">
        <f>IF(((SUM('Раздел 1'!AD101:AD101)/SUM('Раздел 1'!S101:S101)&gt;=100))+((SUM('Раздел 1'!S101:S101)=0)*(SUM('Раздел 1'!AD101:AD101)=0)),"","Неверно!")</f>
        <v>#DIV/0!</v>
      </c>
      <c r="B389" s="420" t="s">
        <v>22542</v>
      </c>
      <c r="C389" s="246" t="s">
        <v>22533</v>
      </c>
      <c r="D389" s="246" t="s">
        <v>22147</v>
      </c>
      <c r="E389" s="246" t="str">
        <f>CONCATENATE("(",SUM('Раздел 1'!AD101:AD101),"/",SUM('Раздел 1'!S101:S101),"&gt;=",100,")"," ИЛИ ","(",SUM('Раздел 1'!S101:S101),"=",0," И ",SUM('Раздел 1'!AD101:AD101),"=",0,")")</f>
        <v>(0/0&gt;=100) ИЛИ (0=0 И 0=0)</v>
      </c>
    </row>
    <row r="390" spans="1:5" s="104" customFormat="1" ht="51" hidden="1">
      <c r="A390" s="420" t="e">
        <f>IF(((SUM('Раздел 1'!AD102:AD102)/SUM('Раздел 1'!S102:S102)&gt;=100))+((SUM('Раздел 1'!S102:S102)=0)*(SUM('Раздел 1'!AD102:AD102)=0)),"","Неверно!")</f>
        <v>#DIV/0!</v>
      </c>
      <c r="B390" s="420" t="s">
        <v>22542</v>
      </c>
      <c r="C390" s="246" t="s">
        <v>22534</v>
      </c>
      <c r="D390" s="246" t="s">
        <v>22147</v>
      </c>
      <c r="E390" s="246" t="str">
        <f>CONCATENATE("(",SUM('Раздел 1'!AD102:AD102),"/",SUM('Раздел 1'!S102:S102),"&gt;=",100,")"," ИЛИ ","(",SUM('Раздел 1'!S102:S102),"=",0," И ",SUM('Раздел 1'!AD102:AD102),"=",0,")")</f>
        <v>(0/0&gt;=100) ИЛИ (0=0 И 0=0)</v>
      </c>
    </row>
    <row r="391" spans="1:5" s="104" customFormat="1" ht="51" hidden="1">
      <c r="A391" s="420" t="e">
        <f>IF(((SUM('Раздел 1'!AD103:AD103)/SUM('Раздел 1'!S103:S103)&gt;=100))+((SUM('Раздел 1'!S103:S103)=0)*(SUM('Раздел 1'!AD103:AD103)=0)),"","Неверно!")</f>
        <v>#DIV/0!</v>
      </c>
      <c r="B391" s="420" t="s">
        <v>22542</v>
      </c>
      <c r="C391" s="246" t="s">
        <v>22535</v>
      </c>
      <c r="D391" s="246" t="s">
        <v>22147</v>
      </c>
      <c r="E391" s="246" t="str">
        <f>CONCATENATE("(",SUM('Раздел 1'!AD103:AD103),"/",SUM('Раздел 1'!S103:S103),"&gt;=",100,")"," ИЛИ ","(",SUM('Раздел 1'!S103:S103),"=",0," И ",SUM('Раздел 1'!AD103:AD103),"=",0,")")</f>
        <v>(0/0&gt;=100) ИЛИ (0=0 И 0=0)</v>
      </c>
    </row>
    <row r="392" spans="1:5" s="104" customFormat="1" ht="51" hidden="1">
      <c r="A392" s="420" t="e">
        <f>IF(((SUM('Раздел 1'!AD104:AD104)/SUM('Раздел 1'!S104:S104)&gt;=100))+((SUM('Раздел 1'!S104:S104)=0)*(SUM('Раздел 1'!AD104:AD104)=0)),"","Неверно!")</f>
        <v>#DIV/0!</v>
      </c>
      <c r="B392" s="420" t="s">
        <v>22542</v>
      </c>
      <c r="C392" s="246" t="s">
        <v>22536</v>
      </c>
      <c r="D392" s="246" t="s">
        <v>22147</v>
      </c>
      <c r="E392" s="246" t="str">
        <f>CONCATENATE("(",SUM('Раздел 1'!AD104:AD104),"/",SUM('Раздел 1'!S104:S104),"&gt;=",100,")"," ИЛИ ","(",SUM('Раздел 1'!S104:S104),"=",0," И ",SUM('Раздел 1'!AD104:AD104),"=",0,")")</f>
        <v>(0/0&gt;=100) ИЛИ (0=0 И 0=0)</v>
      </c>
    </row>
    <row r="393" spans="1:5" s="104" customFormat="1" ht="51" hidden="1">
      <c r="A393" s="420" t="e">
        <f>IF(((SUM('Раздел 1'!AD105:AD105)/SUM('Раздел 1'!S105:S105)&gt;=100))+((SUM('Раздел 1'!S105:S105)=0)*(SUM('Раздел 1'!AD105:AD105)=0)),"","Неверно!")</f>
        <v>#DIV/0!</v>
      </c>
      <c r="B393" s="420" t="s">
        <v>22542</v>
      </c>
      <c r="C393" s="246" t="s">
        <v>22537</v>
      </c>
      <c r="D393" s="246" t="s">
        <v>22147</v>
      </c>
      <c r="E393" s="246" t="str">
        <f>CONCATENATE("(",SUM('Раздел 1'!AD105:AD105),"/",SUM('Раздел 1'!S105:S105),"&gt;=",100,")"," ИЛИ ","(",SUM('Раздел 1'!S105:S105),"=",0," И ",SUM('Раздел 1'!AD105:AD105),"=",0,")")</f>
        <v>(0/0&gt;=100) ИЛИ (0=0 И 0=0)</v>
      </c>
    </row>
    <row r="394" spans="1:5" s="104" customFormat="1" ht="51" hidden="1">
      <c r="A394" s="420" t="e">
        <f>IF(((SUM('Раздел 1'!AD106:AD106)/SUM('Раздел 1'!S106:S106)&gt;=100))+((SUM('Раздел 1'!S106:S106)=0)*(SUM('Раздел 1'!AD106:AD106)=0)),"","Неверно!")</f>
        <v>#DIV/0!</v>
      </c>
      <c r="B394" s="420" t="s">
        <v>22542</v>
      </c>
      <c r="C394" s="246" t="s">
        <v>22538</v>
      </c>
      <c r="D394" s="246" t="s">
        <v>22147</v>
      </c>
      <c r="E394" s="246" t="str">
        <f>CONCATENATE("(",SUM('Раздел 1'!AD106:AD106),"/",SUM('Раздел 1'!S106:S106),"&gt;=",100,")"," ИЛИ ","(",SUM('Раздел 1'!S106:S106),"=",0," И ",SUM('Раздел 1'!AD106:AD106),"=",0,")")</f>
        <v>(0/0&gt;=100) ИЛИ (0=0 И 0=0)</v>
      </c>
    </row>
    <row r="395" spans="1:5" s="104" customFormat="1" ht="51" hidden="1">
      <c r="A395" s="420" t="e">
        <f>IF(((SUM('Раздел 1'!AD107:AD107)/SUM('Раздел 1'!S107:S107)&gt;=100))+((SUM('Раздел 1'!S107:S107)=0)*(SUM('Раздел 1'!AD107:AD107)=0)),"","Неверно!")</f>
        <v>#DIV/0!</v>
      </c>
      <c r="B395" s="420" t="s">
        <v>22542</v>
      </c>
      <c r="C395" s="246" t="s">
        <v>22539</v>
      </c>
      <c r="D395" s="246" t="s">
        <v>22147</v>
      </c>
      <c r="E395" s="246" t="str">
        <f>CONCATENATE("(",SUM('Раздел 1'!AD107:AD107),"/",SUM('Раздел 1'!S107:S107),"&gt;=",100,")"," ИЛИ ","(",SUM('Раздел 1'!S107:S107),"=",0," И ",SUM('Раздел 1'!AD107:AD107),"=",0,")")</f>
        <v>(0/0&gt;=100) ИЛИ (0=0 И 0=0)</v>
      </c>
    </row>
    <row r="396" spans="1:5" s="104" customFormat="1" ht="51" hidden="1">
      <c r="A396" s="420" t="e">
        <f>IF(((SUM('Раздел 1'!AD108:AD108)/SUM('Раздел 1'!S108:S108)&gt;=100))+((SUM('Раздел 1'!S108:S108)=0)*(SUM('Раздел 1'!AD108:AD108)=0)),"","Неверно!")</f>
        <v>#DIV/0!</v>
      </c>
      <c r="B396" s="420" t="s">
        <v>22542</v>
      </c>
      <c r="C396" s="246" t="s">
        <v>22540</v>
      </c>
      <c r="D396" s="246" t="s">
        <v>22147</v>
      </c>
      <c r="E396" s="246" t="str">
        <f>CONCATENATE("(",SUM('Раздел 1'!AD108:AD108),"/",SUM('Раздел 1'!S108:S108),"&gt;=",100,")"," ИЛИ ","(",SUM('Раздел 1'!S108:S108),"=",0," И ",SUM('Раздел 1'!AD108:AD108),"=",0,")")</f>
        <v>(0/0&gt;=100) ИЛИ (0=0 И 0=0)</v>
      </c>
    </row>
    <row r="397" spans="1:5" s="104" customFormat="1" hidden="1">
      <c r="A397" s="420" t="str">
        <f>IF((SUM('Раздел 1'!W36:W36)=0),"","Неверно!")</f>
        <v/>
      </c>
      <c r="B397" s="420" t="s">
        <v>22543</v>
      </c>
      <c r="C397" s="246" t="s">
        <v>8598</v>
      </c>
      <c r="D397" s="246" t="s">
        <v>374</v>
      </c>
      <c r="E397" s="246" t="str">
        <f>CONCATENATE(SUM('Раздел 1'!W36:W36),"=",0)</f>
        <v>0=0</v>
      </c>
    </row>
    <row r="398" spans="1:5" s="104" customFormat="1" hidden="1">
      <c r="A398" s="420" t="str">
        <f>IF((SUM('Раздел 1'!X36:X36)=0),"","Неверно!")</f>
        <v/>
      </c>
      <c r="B398" s="420" t="s">
        <v>22543</v>
      </c>
      <c r="C398" s="246" t="s">
        <v>8599</v>
      </c>
      <c r="D398" s="246" t="s">
        <v>374</v>
      </c>
      <c r="E398" s="246" t="str">
        <f>CONCATENATE(SUM('Раздел 1'!X36:X36),"=",0)</f>
        <v>0=0</v>
      </c>
    </row>
    <row r="399" spans="1:5" s="104" customFormat="1" hidden="1">
      <c r="A399" s="420" t="str">
        <f>IF((SUM('Раздел 1'!Y36:Y36)=0),"","Неверно!")</f>
        <v/>
      </c>
      <c r="B399" s="420" t="s">
        <v>22543</v>
      </c>
      <c r="C399" s="246" t="s">
        <v>8600</v>
      </c>
      <c r="D399" s="246" t="s">
        <v>374</v>
      </c>
      <c r="E399" s="246" t="str">
        <f>CONCATENATE(SUM('Раздел 1'!Y36:Y36),"=",0)</f>
        <v>0=0</v>
      </c>
    </row>
    <row r="400" spans="1:5" s="104" customFormat="1" hidden="1">
      <c r="A400" s="420" t="str">
        <f>IF((SUM('Раздел 1'!Z36:Z36)=0),"","Неверно!")</f>
        <v/>
      </c>
      <c r="B400" s="420" t="s">
        <v>22543</v>
      </c>
      <c r="C400" s="246" t="s">
        <v>8601</v>
      </c>
      <c r="D400" s="246" t="s">
        <v>374</v>
      </c>
      <c r="E400" s="246" t="str">
        <f>CONCATENATE(SUM('Раздел 1'!Z36:Z36),"=",0)</f>
        <v>0=0</v>
      </c>
    </row>
    <row r="401" spans="1:5" s="104" customFormat="1" hidden="1">
      <c r="A401" s="420" t="str">
        <f>IF((SUM('Раздел 1'!AA36:AA36)=0),"","Неверно!")</f>
        <v/>
      </c>
      <c r="B401" s="420" t="s">
        <v>22543</v>
      </c>
      <c r="C401" s="246" t="s">
        <v>8602</v>
      </c>
      <c r="D401" s="246" t="s">
        <v>374</v>
      </c>
      <c r="E401" s="246" t="str">
        <f>CONCATENATE(SUM('Раздел 1'!AA36:AA36),"=",0)</f>
        <v>0=0</v>
      </c>
    </row>
    <row r="402" spans="1:5" s="104" customFormat="1" hidden="1">
      <c r="A402" s="420" t="str">
        <f>IF((SUM('Раздел 1'!AB36:AB36)=0),"","Неверно!")</f>
        <v/>
      </c>
      <c r="B402" s="420" t="s">
        <v>22543</v>
      </c>
      <c r="C402" s="246" t="s">
        <v>8603</v>
      </c>
      <c r="D402" s="246" t="s">
        <v>374</v>
      </c>
      <c r="E402" s="246" t="str">
        <f>CONCATENATE(SUM('Раздел 1'!AB36:AB36),"=",0)</f>
        <v>0=0</v>
      </c>
    </row>
    <row r="403" spans="1:5" s="104" customFormat="1" hidden="1">
      <c r="A403" s="420" t="str">
        <f>IF((SUM('Раздел 1'!AC36:AC36)=0),"","Неверно!")</f>
        <v/>
      </c>
      <c r="B403" s="420" t="s">
        <v>22543</v>
      </c>
      <c r="C403" s="246" t="s">
        <v>8604</v>
      </c>
      <c r="D403" s="246" t="s">
        <v>374</v>
      </c>
      <c r="E403" s="246" t="str">
        <f>CONCATENATE(SUM('Раздел 1'!AC36:AC36),"=",0)</f>
        <v>0=0</v>
      </c>
    </row>
    <row r="404" spans="1:5" s="104" customFormat="1" hidden="1">
      <c r="A404" s="420" t="str">
        <f>IF((SUM('Раздел 1'!Y363:Y363)=0),"","Неверно!")</f>
        <v/>
      </c>
      <c r="B404" s="420" t="s">
        <v>22544</v>
      </c>
      <c r="C404" s="246" t="s">
        <v>8873</v>
      </c>
      <c r="D404" s="246" t="s">
        <v>374</v>
      </c>
      <c r="E404" s="246" t="str">
        <f>CONCATENATE(SUM('Раздел 1'!Y363:Y363),"=",0)</f>
        <v>0=0</v>
      </c>
    </row>
    <row r="405" spans="1:5" s="104" customFormat="1" ht="25.5" hidden="1">
      <c r="A405" s="420" t="str">
        <f>IF((SUM('Раздел 1'!E263:E263)=0),"","Неверно!")</f>
        <v/>
      </c>
      <c r="B405" s="420" t="s">
        <v>22545</v>
      </c>
      <c r="C405" s="246" t="s">
        <v>14297</v>
      </c>
      <c r="D405" s="246" t="s">
        <v>12056</v>
      </c>
      <c r="E405" s="246" t="str">
        <f>CONCATENATE(SUM('Раздел 1'!E263:E263),"=",0)</f>
        <v>0=0</v>
      </c>
    </row>
    <row r="406" spans="1:5" s="104" customFormat="1" ht="25.5" hidden="1">
      <c r="A406" s="420" t="str">
        <f>IF((SUM('Раздел 1'!E264:E264)=0),"","Неверно!")</f>
        <v/>
      </c>
      <c r="B406" s="420" t="s">
        <v>22545</v>
      </c>
      <c r="C406" s="246" t="s">
        <v>14298</v>
      </c>
      <c r="D406" s="246" t="s">
        <v>12056</v>
      </c>
      <c r="E406" s="246" t="str">
        <f>CONCATENATE(SUM('Раздел 1'!E264:E264),"=",0)</f>
        <v>0=0</v>
      </c>
    </row>
    <row r="407" spans="1:5" s="104" customFormat="1" hidden="1">
      <c r="A407" s="420" t="str">
        <f>IF((SUM('Раздел 1'!Y159:Y159)=0),"","Неверно!")</f>
        <v/>
      </c>
      <c r="B407" s="420" t="s">
        <v>22546</v>
      </c>
      <c r="C407" s="246" t="s">
        <v>3233</v>
      </c>
      <c r="D407" s="246" t="s">
        <v>374</v>
      </c>
      <c r="E407" s="246" t="str">
        <f>CONCATENATE(SUM('Раздел 1'!Y159:Y159),"=",0)</f>
        <v>0=0</v>
      </c>
    </row>
    <row r="408" spans="1:5" s="104" customFormat="1" hidden="1">
      <c r="A408" s="420" t="str">
        <f>IF((SUM('Раздел 1'!Z159:Z159)=0),"","Неверно!")</f>
        <v/>
      </c>
      <c r="B408" s="420" t="s">
        <v>22546</v>
      </c>
      <c r="C408" s="246" t="s">
        <v>3234</v>
      </c>
      <c r="D408" s="246" t="s">
        <v>374</v>
      </c>
      <c r="E408" s="246" t="str">
        <f>CONCATENATE(SUM('Раздел 1'!Z159:Z159),"=",0)</f>
        <v>0=0</v>
      </c>
    </row>
    <row r="409" spans="1:5" s="104" customFormat="1" hidden="1">
      <c r="A409" s="420" t="str">
        <f>IF((SUM('Раздел 1'!AA159:AA159)=0),"","Неверно!")</f>
        <v/>
      </c>
      <c r="B409" s="420" t="s">
        <v>22546</v>
      </c>
      <c r="C409" s="246" t="s">
        <v>3235</v>
      </c>
      <c r="D409" s="246" t="s">
        <v>374</v>
      </c>
      <c r="E409" s="246" t="str">
        <f>CONCATENATE(SUM('Раздел 1'!AA159:AA159),"=",0)</f>
        <v>0=0</v>
      </c>
    </row>
    <row r="410" spans="1:5" s="104" customFormat="1" hidden="1">
      <c r="A410" s="420" t="str">
        <f>IF((SUM('Раздел 1'!Q109:Q109)=0),"","Неверно!")</f>
        <v/>
      </c>
      <c r="B410" s="420" t="s">
        <v>22547</v>
      </c>
      <c r="C410" s="246" t="s">
        <v>11875</v>
      </c>
      <c r="D410" s="246" t="s">
        <v>11876</v>
      </c>
      <c r="E410" s="246" t="str">
        <f>CONCATENATE(SUM('Раздел 1'!Q109:Q109),"=",0)</f>
        <v>0=0</v>
      </c>
    </row>
    <row r="411" spans="1:5" s="104" customFormat="1" hidden="1">
      <c r="A411" s="420" t="str">
        <f>IF((SUM('Раздел 1'!X236:X236)=0),"","Неверно!")</f>
        <v/>
      </c>
      <c r="B411" s="420" t="s">
        <v>22548</v>
      </c>
      <c r="C411" s="246" t="s">
        <v>3816</v>
      </c>
      <c r="D411" s="246" t="s">
        <v>374</v>
      </c>
      <c r="E411" s="246" t="str">
        <f>CONCATENATE(SUM('Раздел 1'!X236:X236),"=",0)</f>
        <v>0=0</v>
      </c>
    </row>
    <row r="412" spans="1:5" s="104" customFormat="1" hidden="1">
      <c r="A412" s="420" t="str">
        <f>IF((SUM('Раздел 1'!Y236:Y236)=0),"","Неверно!")</f>
        <v/>
      </c>
      <c r="B412" s="420" t="s">
        <v>22548</v>
      </c>
      <c r="C412" s="246" t="s">
        <v>3817</v>
      </c>
      <c r="D412" s="246" t="s">
        <v>374</v>
      </c>
      <c r="E412" s="246" t="str">
        <f>CONCATENATE(SUM('Раздел 1'!Y236:Y236),"=",0)</f>
        <v>0=0</v>
      </c>
    </row>
    <row r="413" spans="1:5" s="104" customFormat="1" hidden="1">
      <c r="A413" s="420" t="str">
        <f>IF((SUM('Раздел 1'!Z236:Z236)=0),"","Неверно!")</f>
        <v/>
      </c>
      <c r="B413" s="420" t="s">
        <v>22548</v>
      </c>
      <c r="C413" s="246" t="s">
        <v>3818</v>
      </c>
      <c r="D413" s="246" t="s">
        <v>374</v>
      </c>
      <c r="E413" s="246" t="str">
        <f>CONCATENATE(SUM('Раздел 1'!Z236:Z236),"=",0)</f>
        <v>0=0</v>
      </c>
    </row>
    <row r="414" spans="1:5" s="104" customFormat="1" hidden="1">
      <c r="A414" s="420" t="str">
        <f>IF((SUM('Раздел 1'!AA236:AA236)=0),"","Неверно!")</f>
        <v/>
      </c>
      <c r="B414" s="420" t="s">
        <v>22548</v>
      </c>
      <c r="C414" s="246" t="s">
        <v>3819</v>
      </c>
      <c r="D414" s="246" t="s">
        <v>374</v>
      </c>
      <c r="E414" s="246" t="str">
        <f>CONCATENATE(SUM('Раздел 1'!AA236:AA236),"=",0)</f>
        <v>0=0</v>
      </c>
    </row>
    <row r="415" spans="1:5" s="104" customFormat="1" hidden="1">
      <c r="A415" s="420" t="str">
        <f>IF((SUM('Раздел 1'!AB236:AB236)=0),"","Неверно!")</f>
        <v/>
      </c>
      <c r="B415" s="420" t="s">
        <v>22548</v>
      </c>
      <c r="C415" s="246" t="s">
        <v>3820</v>
      </c>
      <c r="D415" s="246" t="s">
        <v>374</v>
      </c>
      <c r="E415" s="246" t="str">
        <f>CONCATENATE(SUM('Раздел 1'!AB236:AB236),"=",0)</f>
        <v>0=0</v>
      </c>
    </row>
    <row r="416" spans="1:5" s="104" customFormat="1" hidden="1">
      <c r="A416" s="420" t="str">
        <f>IF((SUM('Раздел 1'!AC236:AC236)=0),"","Неверно!")</f>
        <v/>
      </c>
      <c r="B416" s="420" t="s">
        <v>22548</v>
      </c>
      <c r="C416" s="246" t="s">
        <v>3821</v>
      </c>
      <c r="D416" s="246" t="s">
        <v>374</v>
      </c>
      <c r="E416" s="246" t="str">
        <f>CONCATENATE(SUM('Раздел 1'!AC236:AC236),"=",0)</f>
        <v>0=0</v>
      </c>
    </row>
    <row r="417" spans="1:5" s="104" customFormat="1" hidden="1">
      <c r="A417" s="420" t="str">
        <f>IF((SUM('Раздел 1'!T13:T13)=0),"","Неверно!")</f>
        <v/>
      </c>
      <c r="B417" s="420" t="s">
        <v>22549</v>
      </c>
      <c r="C417" s="246" t="s">
        <v>11219</v>
      </c>
      <c r="D417" s="246" t="s">
        <v>158</v>
      </c>
      <c r="E417" s="246" t="str">
        <f>CONCATENATE(SUM('Раздел 1'!T13:T13),"=",0)</f>
        <v>0=0</v>
      </c>
    </row>
    <row r="418" spans="1:5" s="104" customFormat="1" hidden="1">
      <c r="A418" s="420" t="str">
        <f>IF((SUM('Раздел 1'!U13:U13)=0),"","Неверно!")</f>
        <v/>
      </c>
      <c r="B418" s="420" t="s">
        <v>22549</v>
      </c>
      <c r="C418" s="246" t="s">
        <v>11220</v>
      </c>
      <c r="D418" s="246" t="s">
        <v>158</v>
      </c>
      <c r="E418" s="246" t="str">
        <f>CONCATENATE(SUM('Раздел 1'!U13:U13),"=",0)</f>
        <v>0=0</v>
      </c>
    </row>
    <row r="419" spans="1:5" s="104" customFormat="1" hidden="1">
      <c r="A419" s="420" t="str">
        <f>IF((SUM('Раздел 1'!V13:V13)=0),"","Неверно!")</f>
        <v/>
      </c>
      <c r="B419" s="420" t="s">
        <v>22549</v>
      </c>
      <c r="C419" s="246" t="s">
        <v>11221</v>
      </c>
      <c r="D419" s="246" t="s">
        <v>158</v>
      </c>
      <c r="E419" s="246" t="str">
        <f>CONCATENATE(SUM('Раздел 1'!V13:V13),"=",0)</f>
        <v>0=0</v>
      </c>
    </row>
    <row r="420" spans="1:5" s="104" customFormat="1" hidden="1">
      <c r="A420" s="420" t="str">
        <f>IF((SUM('Раздел 1'!W13:W13)=0),"","Неверно!")</f>
        <v/>
      </c>
      <c r="B420" s="420" t="s">
        <v>22549</v>
      </c>
      <c r="C420" s="246" t="s">
        <v>11222</v>
      </c>
      <c r="D420" s="246" t="s">
        <v>158</v>
      </c>
      <c r="E420" s="246" t="str">
        <f>CONCATENATE(SUM('Раздел 1'!W13:W13),"=",0)</f>
        <v>0=0</v>
      </c>
    </row>
    <row r="421" spans="1:5" s="104" customFormat="1" hidden="1">
      <c r="A421" s="420" t="str">
        <f>IF((SUM('Раздел 1'!X13:X13)=0),"","Неверно!")</f>
        <v/>
      </c>
      <c r="B421" s="420" t="s">
        <v>22549</v>
      </c>
      <c r="C421" s="246" t="s">
        <v>11223</v>
      </c>
      <c r="D421" s="246" t="s">
        <v>158</v>
      </c>
      <c r="E421" s="246" t="str">
        <f>CONCATENATE(SUM('Раздел 1'!X13:X13),"=",0)</f>
        <v>0=0</v>
      </c>
    </row>
    <row r="422" spans="1:5" s="104" customFormat="1" hidden="1">
      <c r="A422" s="420" t="str">
        <f>IF((SUM('Раздел 1'!Y13:Y13)=0),"","Неверно!")</f>
        <v/>
      </c>
      <c r="B422" s="420" t="s">
        <v>22549</v>
      </c>
      <c r="C422" s="246" t="s">
        <v>11224</v>
      </c>
      <c r="D422" s="246" t="s">
        <v>158</v>
      </c>
      <c r="E422" s="246" t="str">
        <f>CONCATENATE(SUM('Раздел 1'!Y13:Y13),"=",0)</f>
        <v>0=0</v>
      </c>
    </row>
    <row r="423" spans="1:5" s="104" customFormat="1" hidden="1">
      <c r="A423" s="420" t="str">
        <f>IF((SUM('Раздел 1'!Z13:Z13)=0),"","Неверно!")</f>
        <v/>
      </c>
      <c r="B423" s="420" t="s">
        <v>22549</v>
      </c>
      <c r="C423" s="246" t="s">
        <v>11225</v>
      </c>
      <c r="D423" s="246" t="s">
        <v>158</v>
      </c>
      <c r="E423" s="246" t="str">
        <f>CONCATENATE(SUM('Раздел 1'!Z13:Z13),"=",0)</f>
        <v>0=0</v>
      </c>
    </row>
    <row r="424" spans="1:5" s="104" customFormat="1" hidden="1">
      <c r="A424" s="420" t="str">
        <f>IF((SUM('Раздел 1'!AA13:AA13)=0),"","Неверно!")</f>
        <v/>
      </c>
      <c r="B424" s="420" t="s">
        <v>22549</v>
      </c>
      <c r="C424" s="246" t="s">
        <v>11226</v>
      </c>
      <c r="D424" s="246" t="s">
        <v>158</v>
      </c>
      <c r="E424" s="246" t="str">
        <f>CONCATENATE(SUM('Раздел 1'!AA13:AA13),"=",0)</f>
        <v>0=0</v>
      </c>
    </row>
    <row r="425" spans="1:5" s="104" customFormat="1" hidden="1">
      <c r="A425" s="420" t="str">
        <f>IF((SUM('Раздел 1'!AB13:AB13)=0),"","Неверно!")</f>
        <v/>
      </c>
      <c r="B425" s="420" t="s">
        <v>22549</v>
      </c>
      <c r="C425" s="246" t="s">
        <v>11227</v>
      </c>
      <c r="D425" s="246" t="s">
        <v>158</v>
      </c>
      <c r="E425" s="246" t="str">
        <f>CONCATENATE(SUM('Раздел 1'!AB13:AB13),"=",0)</f>
        <v>0=0</v>
      </c>
    </row>
    <row r="426" spans="1:5" s="104" customFormat="1" hidden="1">
      <c r="A426" s="420" t="str">
        <f>IF((SUM('Раздел 1'!AC13:AC13)=0),"","Неверно!")</f>
        <v/>
      </c>
      <c r="B426" s="420" t="s">
        <v>22549</v>
      </c>
      <c r="C426" s="246" t="s">
        <v>11228</v>
      </c>
      <c r="D426" s="246" t="s">
        <v>158</v>
      </c>
      <c r="E426" s="246" t="str">
        <f>CONCATENATE(SUM('Раздел 1'!AC13:AC13),"=",0)</f>
        <v>0=0</v>
      </c>
    </row>
    <row r="427" spans="1:5" s="104" customFormat="1" hidden="1">
      <c r="A427" s="420" t="str">
        <f>IF((SUM('Раздел 1'!AA276:AA276)=0),"","Неверно!")</f>
        <v/>
      </c>
      <c r="B427" s="420" t="s">
        <v>22550</v>
      </c>
      <c r="C427" s="246" t="s">
        <v>3380</v>
      </c>
      <c r="D427" s="246" t="s">
        <v>374</v>
      </c>
      <c r="E427" s="246" t="str">
        <f>CONCATENATE(SUM('Раздел 1'!AA276:AA276),"=",0)</f>
        <v>0=0</v>
      </c>
    </row>
    <row r="428" spans="1:5" s="104" customFormat="1" hidden="1">
      <c r="A428" s="420" t="str">
        <f>IF((SUM('Раздел 1'!T280:T280)=0),"","Неверно!")</f>
        <v/>
      </c>
      <c r="B428" s="420" t="s">
        <v>22551</v>
      </c>
      <c r="C428" s="246" t="s">
        <v>14296</v>
      </c>
      <c r="D428" s="246" t="s">
        <v>374</v>
      </c>
      <c r="E428" s="246" t="str">
        <f>CONCATENATE(SUM('Раздел 1'!T280:T280),"=",0)</f>
        <v>0=0</v>
      </c>
    </row>
    <row r="429" spans="1:5" s="104" customFormat="1" hidden="1">
      <c r="A429" s="420" t="str">
        <f>IF((SUM('Раздел 1'!U280:U280)=0),"","Неверно!")</f>
        <v/>
      </c>
      <c r="B429" s="420" t="s">
        <v>22551</v>
      </c>
      <c r="C429" s="246" t="s">
        <v>7775</v>
      </c>
      <c r="D429" s="246" t="s">
        <v>374</v>
      </c>
      <c r="E429" s="246" t="str">
        <f>CONCATENATE(SUM('Раздел 1'!U280:U280),"=",0)</f>
        <v>0=0</v>
      </c>
    </row>
    <row r="430" spans="1:5" s="104" customFormat="1" hidden="1">
      <c r="A430" s="420" t="str">
        <f>IF((SUM('Раздел 1'!V280:V280)=0),"","Неверно!")</f>
        <v/>
      </c>
      <c r="B430" s="420" t="s">
        <v>22551</v>
      </c>
      <c r="C430" s="246" t="s">
        <v>7776</v>
      </c>
      <c r="D430" s="246" t="s">
        <v>374</v>
      </c>
      <c r="E430" s="246" t="str">
        <f>CONCATENATE(SUM('Раздел 1'!V280:V280),"=",0)</f>
        <v>0=0</v>
      </c>
    </row>
    <row r="431" spans="1:5" s="104" customFormat="1" hidden="1">
      <c r="A431" s="420" t="str">
        <f>IF((SUM('Раздел 1'!W280:W280)=0),"","Неверно!")</f>
        <v/>
      </c>
      <c r="B431" s="420" t="s">
        <v>22551</v>
      </c>
      <c r="C431" s="246" t="s">
        <v>7777</v>
      </c>
      <c r="D431" s="246" t="s">
        <v>374</v>
      </c>
      <c r="E431" s="246" t="str">
        <f>CONCATENATE(SUM('Раздел 1'!W280:W280),"=",0)</f>
        <v>0=0</v>
      </c>
    </row>
    <row r="432" spans="1:5" s="104" customFormat="1" hidden="1">
      <c r="A432" s="420" t="str">
        <f>IF((SUM('Раздел 1'!X280:X280)=0),"","Неверно!")</f>
        <v/>
      </c>
      <c r="B432" s="420" t="s">
        <v>22551</v>
      </c>
      <c r="C432" s="246" t="s">
        <v>7778</v>
      </c>
      <c r="D432" s="246" t="s">
        <v>374</v>
      </c>
      <c r="E432" s="246" t="str">
        <f>CONCATENATE(SUM('Раздел 1'!X280:X280),"=",0)</f>
        <v>0=0</v>
      </c>
    </row>
    <row r="433" spans="1:5" s="104" customFormat="1" hidden="1">
      <c r="A433" s="420" t="str">
        <f>IF((SUM('Раздел 1'!Y280:Y280)=0),"","Неверно!")</f>
        <v/>
      </c>
      <c r="B433" s="420" t="s">
        <v>22551</v>
      </c>
      <c r="C433" s="246" t="s">
        <v>7779</v>
      </c>
      <c r="D433" s="246" t="s">
        <v>374</v>
      </c>
      <c r="E433" s="246" t="str">
        <f>CONCATENATE(SUM('Раздел 1'!Y280:Y280),"=",0)</f>
        <v>0=0</v>
      </c>
    </row>
    <row r="434" spans="1:5" s="104" customFormat="1" hidden="1">
      <c r="A434" s="420" t="str">
        <f>IF((SUM('Раздел 1'!T336:T336)=0),"","Неверно!")</f>
        <v/>
      </c>
      <c r="B434" s="420" t="s">
        <v>22552</v>
      </c>
      <c r="C434" s="246" t="s">
        <v>10910</v>
      </c>
      <c r="D434" s="246" t="s">
        <v>374</v>
      </c>
      <c r="E434" s="246" t="str">
        <f>CONCATENATE(SUM('Раздел 1'!T336:T336),"=",0)</f>
        <v>0=0</v>
      </c>
    </row>
    <row r="435" spans="1:5" s="104" customFormat="1" hidden="1">
      <c r="A435" s="420" t="str">
        <f>IF((SUM('Раздел 1'!U336:U336)=0),"","Неверно!")</f>
        <v/>
      </c>
      <c r="B435" s="420" t="s">
        <v>22552</v>
      </c>
      <c r="C435" s="246" t="s">
        <v>1619</v>
      </c>
      <c r="D435" s="246" t="s">
        <v>374</v>
      </c>
      <c r="E435" s="246" t="str">
        <f>CONCATENATE(SUM('Раздел 1'!U336:U336),"=",0)</f>
        <v>0=0</v>
      </c>
    </row>
    <row r="436" spans="1:5" s="104" customFormat="1" hidden="1">
      <c r="A436" s="420" t="str">
        <f>IF((SUM('Раздел 1'!V336:V336)=0),"","Неверно!")</f>
        <v/>
      </c>
      <c r="B436" s="420" t="s">
        <v>22552</v>
      </c>
      <c r="C436" s="246" t="s">
        <v>11873</v>
      </c>
      <c r="D436" s="246" t="s">
        <v>374</v>
      </c>
      <c r="E436" s="246" t="str">
        <f>CONCATENATE(SUM('Раздел 1'!V336:V336),"=",0)</f>
        <v>0=0</v>
      </c>
    </row>
    <row r="437" spans="1:5" s="104" customFormat="1" hidden="1">
      <c r="A437" s="420" t="str">
        <f>IF((SUM('Раздел 1'!W336:W336)=0),"","Неверно!")</f>
        <v/>
      </c>
      <c r="B437" s="420" t="s">
        <v>22552</v>
      </c>
      <c r="C437" s="246" t="s">
        <v>11874</v>
      </c>
      <c r="D437" s="246" t="s">
        <v>374</v>
      </c>
      <c r="E437" s="246" t="str">
        <f>CONCATENATE(SUM('Раздел 1'!W336:W336),"=",0)</f>
        <v>0=0</v>
      </c>
    </row>
    <row r="438" spans="1:5" s="104" customFormat="1" hidden="1">
      <c r="A438" s="420" t="str">
        <f>IF((SUM('Раздел 1'!X336:X336)=0),"","Неверно!")</f>
        <v/>
      </c>
      <c r="B438" s="420" t="s">
        <v>22552</v>
      </c>
      <c r="C438" s="246" t="s">
        <v>10962</v>
      </c>
      <c r="D438" s="246" t="s">
        <v>374</v>
      </c>
      <c r="E438" s="246" t="str">
        <f>CONCATENATE(SUM('Раздел 1'!X336:X336),"=",0)</f>
        <v>0=0</v>
      </c>
    </row>
    <row r="439" spans="1:5" s="104" customFormat="1" hidden="1">
      <c r="A439" s="420" t="str">
        <f>IF((SUM('Раздел 1'!Y336:Y336)=0),"","Неверно!")</f>
        <v/>
      </c>
      <c r="B439" s="420" t="s">
        <v>22552</v>
      </c>
      <c r="C439" s="246" t="s">
        <v>2408</v>
      </c>
      <c r="D439" s="246" t="s">
        <v>374</v>
      </c>
      <c r="E439" s="246" t="str">
        <f>CONCATENATE(SUM('Раздел 1'!Y336:Y336),"=",0)</f>
        <v>0=0</v>
      </c>
    </row>
    <row r="440" spans="1:5" s="104" customFormat="1" hidden="1">
      <c r="A440" s="420" t="str">
        <f>IF((SUM('Раздел 1'!Z336:Z336)=0),"","Неверно!")</f>
        <v/>
      </c>
      <c r="B440" s="420" t="s">
        <v>22552</v>
      </c>
      <c r="C440" s="246" t="s">
        <v>2409</v>
      </c>
      <c r="D440" s="246" t="s">
        <v>374</v>
      </c>
      <c r="E440" s="246" t="str">
        <f>CONCATENATE(SUM('Раздел 1'!Z336:Z336),"=",0)</f>
        <v>0=0</v>
      </c>
    </row>
    <row r="441" spans="1:5" s="104" customFormat="1" hidden="1">
      <c r="A441" s="420" t="str">
        <f>IF((SUM('Раздел 1'!AA336:AA336)=0),"","Неверно!")</f>
        <v/>
      </c>
      <c r="B441" s="420" t="s">
        <v>22552</v>
      </c>
      <c r="C441" s="246" t="s">
        <v>2410</v>
      </c>
      <c r="D441" s="246" t="s">
        <v>374</v>
      </c>
      <c r="E441" s="246" t="str">
        <f>CONCATENATE(SUM('Раздел 1'!AA336:AA336),"=",0)</f>
        <v>0=0</v>
      </c>
    </row>
    <row r="442" spans="1:5" s="104" customFormat="1" hidden="1">
      <c r="A442" s="420" t="str">
        <f>IF((SUM('Раздел 1'!AB336:AB336)=0),"","Неверно!")</f>
        <v/>
      </c>
      <c r="B442" s="420" t="s">
        <v>22552</v>
      </c>
      <c r="C442" s="246" t="s">
        <v>2411</v>
      </c>
      <c r="D442" s="246" t="s">
        <v>374</v>
      </c>
      <c r="E442" s="246" t="str">
        <f>CONCATENATE(SUM('Раздел 1'!AB336:AB336),"=",0)</f>
        <v>0=0</v>
      </c>
    </row>
    <row r="443" spans="1:5" s="104" customFormat="1" hidden="1">
      <c r="A443" s="420" t="str">
        <f>IF((SUM('Раздел 1'!AC336:AC336)=0),"","Неверно!")</f>
        <v/>
      </c>
      <c r="B443" s="420" t="s">
        <v>22552</v>
      </c>
      <c r="C443" s="246" t="s">
        <v>2412</v>
      </c>
      <c r="D443" s="246" t="s">
        <v>374</v>
      </c>
      <c r="E443" s="246" t="str">
        <f>CONCATENATE(SUM('Раздел 1'!AC336:AC336),"=",0)</f>
        <v>0=0</v>
      </c>
    </row>
    <row r="444" spans="1:5" s="104" customFormat="1" hidden="1">
      <c r="A444" s="420" t="str">
        <f>IF((SUM('Раздел 1'!N392:N392)=0),"","Неверно!")</f>
        <v/>
      </c>
      <c r="B444" s="420" t="s">
        <v>22553</v>
      </c>
      <c r="C444" s="246" t="s">
        <v>14294</v>
      </c>
      <c r="D444" s="246" t="s">
        <v>14295</v>
      </c>
      <c r="E444" s="246" t="str">
        <f>CONCATENATE(SUM('Раздел 1'!N392:N392),"=",0)</f>
        <v>0=0</v>
      </c>
    </row>
    <row r="445" spans="1:5" s="104" customFormat="1" hidden="1">
      <c r="A445" s="420" t="str">
        <f>IF((SUM('Раздел 1'!N30:N30)=0),"","Неверно!")</f>
        <v/>
      </c>
      <c r="B445" s="420" t="s">
        <v>22554</v>
      </c>
      <c r="C445" s="246" t="s">
        <v>4282</v>
      </c>
      <c r="D445" s="246" t="s">
        <v>957</v>
      </c>
      <c r="E445" s="246" t="str">
        <f>CONCATENATE(SUM('Раздел 1'!N30:N30),"=",0)</f>
        <v>0=0</v>
      </c>
    </row>
    <row r="446" spans="1:5" s="104" customFormat="1" hidden="1">
      <c r="A446" s="420" t="str">
        <f>IF((SUM('Раздел 1'!W323:W323)=0),"","Неверно!")</f>
        <v/>
      </c>
      <c r="B446" s="420" t="s">
        <v>22555</v>
      </c>
      <c r="C446" s="246" t="s">
        <v>3105</v>
      </c>
      <c r="D446" s="246" t="s">
        <v>374</v>
      </c>
      <c r="E446" s="246" t="str">
        <f>CONCATENATE(SUM('Раздел 1'!W323:W323),"=",0)</f>
        <v>0=0</v>
      </c>
    </row>
    <row r="447" spans="1:5" s="104" customFormat="1" hidden="1">
      <c r="A447" s="420" t="str">
        <f>IF((SUM('Раздел 1'!X323:X323)=0),"","Неверно!")</f>
        <v/>
      </c>
      <c r="B447" s="420" t="s">
        <v>22555</v>
      </c>
      <c r="C447" s="246" t="s">
        <v>3106</v>
      </c>
      <c r="D447" s="246" t="s">
        <v>374</v>
      </c>
      <c r="E447" s="246" t="str">
        <f>CONCATENATE(SUM('Раздел 1'!X323:X323),"=",0)</f>
        <v>0=0</v>
      </c>
    </row>
    <row r="448" spans="1:5" s="104" customFormat="1" hidden="1">
      <c r="A448" s="420" t="str">
        <f>IF((SUM('Раздел 1'!Y323:Y323)=0),"","Неверно!")</f>
        <v/>
      </c>
      <c r="B448" s="420" t="s">
        <v>22555</v>
      </c>
      <c r="C448" s="246" t="s">
        <v>3107</v>
      </c>
      <c r="D448" s="246" t="s">
        <v>374</v>
      </c>
      <c r="E448" s="246" t="str">
        <f>CONCATENATE(SUM('Раздел 1'!Y323:Y323),"=",0)</f>
        <v>0=0</v>
      </c>
    </row>
    <row r="449" spans="1:5" s="104" customFormat="1" hidden="1">
      <c r="A449" s="420" t="str">
        <f>IF((SUM('Раздел 1'!Z323:Z323)=0),"","Неверно!")</f>
        <v/>
      </c>
      <c r="B449" s="420" t="s">
        <v>22555</v>
      </c>
      <c r="C449" s="246" t="s">
        <v>3108</v>
      </c>
      <c r="D449" s="246" t="s">
        <v>374</v>
      </c>
      <c r="E449" s="246" t="str">
        <f>CONCATENATE(SUM('Раздел 1'!Z323:Z323),"=",0)</f>
        <v>0=0</v>
      </c>
    </row>
    <row r="450" spans="1:5" s="104" customFormat="1" hidden="1">
      <c r="A450" s="420" t="str">
        <f>IF((SUM('Раздел 1'!AA323:AA323)=0),"","Неверно!")</f>
        <v/>
      </c>
      <c r="B450" s="420" t="s">
        <v>22555</v>
      </c>
      <c r="C450" s="246" t="s">
        <v>3109</v>
      </c>
      <c r="D450" s="246" t="s">
        <v>374</v>
      </c>
      <c r="E450" s="246" t="str">
        <f>CONCATENATE(SUM('Раздел 1'!AA323:AA323),"=",0)</f>
        <v>0=0</v>
      </c>
    </row>
    <row r="451" spans="1:5" s="104" customFormat="1" hidden="1">
      <c r="A451" s="420" t="str">
        <f>IF((SUM('Раздел 1'!AB323:AB323)=0),"","Неверно!")</f>
        <v/>
      </c>
      <c r="B451" s="420" t="s">
        <v>22555</v>
      </c>
      <c r="C451" s="246" t="s">
        <v>3110</v>
      </c>
      <c r="D451" s="246" t="s">
        <v>374</v>
      </c>
      <c r="E451" s="246" t="str">
        <f>CONCATENATE(SUM('Раздел 1'!AB323:AB323),"=",0)</f>
        <v>0=0</v>
      </c>
    </row>
    <row r="452" spans="1:5" s="104" customFormat="1" hidden="1">
      <c r="A452" s="420" t="str">
        <f>IF((SUM('Раздел 1'!AC323:AC323)=0),"","Неверно!")</f>
        <v/>
      </c>
      <c r="B452" s="420" t="s">
        <v>22555</v>
      </c>
      <c r="C452" s="246" t="s">
        <v>3111</v>
      </c>
      <c r="D452" s="246" t="s">
        <v>374</v>
      </c>
      <c r="E452" s="246" t="str">
        <f>CONCATENATE(SUM('Раздел 1'!AC323:AC323),"=",0)</f>
        <v>0=0</v>
      </c>
    </row>
    <row r="453" spans="1:5" s="104" customFormat="1" ht="25.5" hidden="1">
      <c r="A453" s="420" t="str">
        <f>IF((SUM('Раздел 1'!O386:O386)=0),"","Неверно!")</f>
        <v/>
      </c>
      <c r="B453" s="420" t="s">
        <v>22556</v>
      </c>
      <c r="C453" s="246" t="s">
        <v>11825</v>
      </c>
      <c r="D453" s="246" t="s">
        <v>11871</v>
      </c>
      <c r="E453" s="246" t="str">
        <f>CONCATENATE(SUM('Раздел 1'!O386:O386),"=",0)</f>
        <v>0=0</v>
      </c>
    </row>
    <row r="454" spans="1:5" s="104" customFormat="1" ht="25.5" hidden="1">
      <c r="A454" s="420" t="str">
        <f>IF((SUM('Раздел 1'!P386:P386)=0),"","Неверно!")</f>
        <v/>
      </c>
      <c r="B454" s="420" t="s">
        <v>22556</v>
      </c>
      <c r="C454" s="246" t="s">
        <v>11826</v>
      </c>
      <c r="D454" s="246" t="s">
        <v>11871</v>
      </c>
      <c r="E454" s="246" t="str">
        <f>CONCATENATE(SUM('Раздел 1'!P386:P386),"=",0)</f>
        <v>0=0</v>
      </c>
    </row>
    <row r="455" spans="1:5" s="104" customFormat="1" ht="25.5" hidden="1">
      <c r="A455" s="420" t="str">
        <f>IF((SUM('Раздел 1'!Q386:Q386)=0),"","Неверно!")</f>
        <v/>
      </c>
      <c r="B455" s="420" t="s">
        <v>22556</v>
      </c>
      <c r="C455" s="246" t="s">
        <v>11827</v>
      </c>
      <c r="D455" s="246" t="s">
        <v>11871</v>
      </c>
      <c r="E455" s="246" t="str">
        <f>CONCATENATE(SUM('Раздел 1'!Q386:Q386),"=",0)</f>
        <v>0=0</v>
      </c>
    </row>
    <row r="456" spans="1:5" s="104" customFormat="1" ht="76.5" hidden="1">
      <c r="A456" s="420" t="str">
        <f>IF((SUM('Раздел 1'!L49:L50)+SUM('Раздел 1'!L192:L192)+SUM('Раздел 1'!L221:L221)+SUM('Раздел 1'!L251:L251)+SUM('Раздел 1'!L282:L282)+SUM('Раздел 1'!L338:L340)+SUM('Раздел 1'!L365:L365)&gt;=SUM('Разделы 2, 3, 4'!D13:D13)),"","Неверно!")</f>
        <v/>
      </c>
      <c r="B456" s="420" t="s">
        <v>22557</v>
      </c>
      <c r="C456" s="246" t="s">
        <v>14293</v>
      </c>
      <c r="D456" s="246" t="s">
        <v>11039</v>
      </c>
      <c r="E456" s="246" t="str">
        <f>CONCATENATE(SUM('Раздел 1'!L49:L50),"+",SUM('Раздел 1'!L192:L192),"+",SUM('Раздел 1'!L221:L221),"+",SUM('Раздел 1'!L251:L251),"+",SUM('Раздел 1'!L282:L282),"+",SUM('Раздел 1'!L338:L340),"+",SUM('Раздел 1'!L365:L365),"&gt;=",SUM('Разделы 2, 3, 4'!D13:D13))</f>
        <v>0+0+0+0+0+0+0&gt;=0</v>
      </c>
    </row>
    <row r="457" spans="1:5" s="104" customFormat="1" ht="38.25" hidden="1">
      <c r="A457" s="420" t="str">
        <f>IF((SUM('Раздел 1'!M371:M371)=SUM('Раздел 1'!AK371:AK371)),"","Неверно!")</f>
        <v/>
      </c>
      <c r="B457" s="420" t="s">
        <v>22558</v>
      </c>
      <c r="C457" s="246" t="s">
        <v>14292</v>
      </c>
      <c r="D457" s="246" t="s">
        <v>1451</v>
      </c>
      <c r="E457" s="246" t="str">
        <f>CONCATENATE(SUM('Раздел 1'!M371:M371),"=",SUM('Раздел 1'!AK371:AK371))</f>
        <v>0=0</v>
      </c>
    </row>
    <row r="458" spans="1:5" s="104" customFormat="1" ht="38.25" hidden="1">
      <c r="A458" s="420" t="str">
        <f>IF((SUM('Раздел 1'!M306:M306)=SUM('Раздел 1'!AK306:AK306)),"","Неверно!")</f>
        <v/>
      </c>
      <c r="B458" s="420" t="s">
        <v>22559</v>
      </c>
      <c r="C458" s="246" t="s">
        <v>14291</v>
      </c>
      <c r="D458" s="246" t="s">
        <v>1451</v>
      </c>
      <c r="E458" s="246" t="str">
        <f>CONCATENATE(SUM('Раздел 1'!M306:M306),"=",SUM('Раздел 1'!AK306:AK306))</f>
        <v>0=0</v>
      </c>
    </row>
    <row r="459" spans="1:5" s="104" customFormat="1" ht="38.25" hidden="1">
      <c r="A459" s="420" t="str">
        <f>IF((SUM('Раздел 1'!M303:M303)=SUM('Раздел 1'!AK303:AK303)),"","Неверно!")</f>
        <v/>
      </c>
      <c r="B459" s="420" t="s">
        <v>22560</v>
      </c>
      <c r="C459" s="246" t="s">
        <v>14290</v>
      </c>
      <c r="D459" s="246" t="s">
        <v>1451</v>
      </c>
      <c r="E459" s="246" t="str">
        <f>CONCATENATE(SUM('Раздел 1'!M303:M303),"=",SUM('Раздел 1'!AK303:AK303))</f>
        <v>0=0</v>
      </c>
    </row>
    <row r="460" spans="1:5" s="104" customFormat="1" ht="38.25" hidden="1">
      <c r="A460" s="420" t="str">
        <f>IF((SUM('Раздел 1'!M305:M305)=SUM('Раздел 1'!AK305:AK305)),"","Неверно!")</f>
        <v/>
      </c>
      <c r="B460" s="420" t="s">
        <v>22561</v>
      </c>
      <c r="C460" s="246" t="s">
        <v>14289</v>
      </c>
      <c r="D460" s="246" t="s">
        <v>1451</v>
      </c>
      <c r="E460" s="246" t="str">
        <f>CONCATENATE(SUM('Раздел 1'!M305:M305),"=",SUM('Раздел 1'!AK305:AK305))</f>
        <v>0=0</v>
      </c>
    </row>
    <row r="461" spans="1:5" s="104" customFormat="1" ht="38.25" hidden="1">
      <c r="A461" s="420" t="str">
        <f>IF((SUM('Раздел 1'!M310:M310)=SUM('Раздел 1'!AK310:AK310)),"","Неверно!")</f>
        <v/>
      </c>
      <c r="B461" s="420" t="s">
        <v>22562</v>
      </c>
      <c r="C461" s="246" t="s">
        <v>14288</v>
      </c>
      <c r="D461" s="246" t="s">
        <v>1451</v>
      </c>
      <c r="E461" s="246" t="str">
        <f>CONCATENATE(SUM('Раздел 1'!M310:M310),"=",SUM('Раздел 1'!AK310:AK310))</f>
        <v>0=0</v>
      </c>
    </row>
    <row r="462" spans="1:5" s="104" customFormat="1" hidden="1">
      <c r="A462" s="420" t="str">
        <f>IF((SUM('Раздел 1'!Z119:Z119)=0),"","Неверно!")</f>
        <v/>
      </c>
      <c r="B462" s="420" t="s">
        <v>22563</v>
      </c>
      <c r="C462" s="246" t="s">
        <v>8354</v>
      </c>
      <c r="D462" s="246" t="s">
        <v>374</v>
      </c>
      <c r="E462" s="246" t="str">
        <f>CONCATENATE(SUM('Раздел 1'!Z119:Z119),"=",0)</f>
        <v>0=0</v>
      </c>
    </row>
    <row r="463" spans="1:5" s="104" customFormat="1" hidden="1">
      <c r="A463" s="420" t="str">
        <f>IF((SUM('Раздел 1'!AA119:AA119)=0),"","Неверно!")</f>
        <v/>
      </c>
      <c r="B463" s="420" t="s">
        <v>22563</v>
      </c>
      <c r="C463" s="246" t="s">
        <v>8355</v>
      </c>
      <c r="D463" s="246" t="s">
        <v>374</v>
      </c>
      <c r="E463" s="246" t="str">
        <f>CONCATENATE(SUM('Раздел 1'!AA119:AA119),"=",0)</f>
        <v>0=0</v>
      </c>
    </row>
    <row r="464" spans="1:5" s="104" customFormat="1" hidden="1">
      <c r="A464" s="420" t="str">
        <f>IF((SUM('Раздел 1'!AB119:AB119)=0),"","Неверно!")</f>
        <v/>
      </c>
      <c r="B464" s="420" t="s">
        <v>22563</v>
      </c>
      <c r="C464" s="246" t="s">
        <v>8356</v>
      </c>
      <c r="D464" s="246" t="s">
        <v>374</v>
      </c>
      <c r="E464" s="246" t="str">
        <f>CONCATENATE(SUM('Раздел 1'!AB119:AB119),"=",0)</f>
        <v>0=0</v>
      </c>
    </row>
    <row r="465" spans="1:5" s="104" customFormat="1" hidden="1">
      <c r="A465" s="420" t="str">
        <f>IF((SUM('Раздел 1'!AC119:AC119)=0),"","Неверно!")</f>
        <v/>
      </c>
      <c r="B465" s="420" t="s">
        <v>22563</v>
      </c>
      <c r="C465" s="246" t="s">
        <v>8357</v>
      </c>
      <c r="D465" s="246" t="s">
        <v>374</v>
      </c>
      <c r="E465" s="246" t="str">
        <f>CONCATENATE(SUM('Раздел 1'!AC119:AC119),"=",0)</f>
        <v>0=0</v>
      </c>
    </row>
    <row r="466" spans="1:5" s="104" customFormat="1" ht="25.5" hidden="1">
      <c r="A466" s="420" t="str">
        <f>IF((SUM('Раздел 1'!M384:M384)=SUM('Раздел 1'!R384:Z384)),"","Неверно!")</f>
        <v/>
      </c>
      <c r="B466" s="420" t="s">
        <v>22564</v>
      </c>
      <c r="C466" s="246" t="s">
        <v>14281</v>
      </c>
      <c r="D466" s="246" t="s">
        <v>1450</v>
      </c>
      <c r="E466" s="246" t="str">
        <f>CONCATENATE(SUM('Раздел 1'!M384:M384),"=",SUM('Раздел 1'!R384:Z384))</f>
        <v>0=0</v>
      </c>
    </row>
    <row r="467" spans="1:5" s="104" customFormat="1" ht="25.5" hidden="1">
      <c r="A467" s="420" t="str">
        <f>IF((SUM('Раздел 1'!M385:M385)=SUM('Раздел 1'!R385:Z385)),"","Неверно!")</f>
        <v/>
      </c>
      <c r="B467" s="420" t="s">
        <v>22564</v>
      </c>
      <c r="C467" s="246" t="s">
        <v>14282</v>
      </c>
      <c r="D467" s="246" t="s">
        <v>1450</v>
      </c>
      <c r="E467" s="246" t="str">
        <f>CONCATENATE(SUM('Раздел 1'!M385:M385),"=",SUM('Раздел 1'!R385:Z385))</f>
        <v>0=0</v>
      </c>
    </row>
    <row r="468" spans="1:5" s="104" customFormat="1" ht="25.5" hidden="1">
      <c r="A468" s="420" t="str">
        <f>IF((SUM('Раздел 1'!M386:M386)=SUM('Раздел 1'!R386:Z386)),"","Неверно!")</f>
        <v/>
      </c>
      <c r="B468" s="420" t="s">
        <v>22564</v>
      </c>
      <c r="C468" s="246" t="s">
        <v>14283</v>
      </c>
      <c r="D468" s="246" t="s">
        <v>1450</v>
      </c>
      <c r="E468" s="246" t="str">
        <f>CONCATENATE(SUM('Раздел 1'!M386:M386),"=",SUM('Раздел 1'!R386:Z386))</f>
        <v>4=4</v>
      </c>
    </row>
    <row r="469" spans="1:5" s="104" customFormat="1" ht="25.5" hidden="1">
      <c r="A469" s="420" t="str">
        <f>IF((SUM('Раздел 1'!M387:M387)=SUM('Раздел 1'!R387:Z387)),"","Неверно!")</f>
        <v/>
      </c>
      <c r="B469" s="420" t="s">
        <v>22564</v>
      </c>
      <c r="C469" s="246" t="s">
        <v>14284</v>
      </c>
      <c r="D469" s="246" t="s">
        <v>1450</v>
      </c>
      <c r="E469" s="246" t="str">
        <f>CONCATENATE(SUM('Раздел 1'!M387:M387),"=",SUM('Раздел 1'!R387:Z387))</f>
        <v>0=0</v>
      </c>
    </row>
    <row r="470" spans="1:5" s="104" customFormat="1" ht="25.5" hidden="1">
      <c r="A470" s="420" t="str">
        <f>IF((SUM('Раздел 1'!M388:M388)=SUM('Раздел 1'!R388:Z388)),"","Неверно!")</f>
        <v/>
      </c>
      <c r="B470" s="420" t="s">
        <v>22564</v>
      </c>
      <c r="C470" s="246" t="s">
        <v>14285</v>
      </c>
      <c r="D470" s="246" t="s">
        <v>1450</v>
      </c>
      <c r="E470" s="246" t="str">
        <f>CONCATENATE(SUM('Раздел 1'!M388:M388),"=",SUM('Раздел 1'!R388:Z388))</f>
        <v>2=2</v>
      </c>
    </row>
    <row r="471" spans="1:5" s="104" customFormat="1" ht="25.5" hidden="1">
      <c r="A471" s="420" t="str">
        <f>IF((SUM('Раздел 1'!M389:M389)=SUM('Раздел 1'!R389:Z389)),"","Неверно!")</f>
        <v/>
      </c>
      <c r="B471" s="420" t="s">
        <v>22564</v>
      </c>
      <c r="C471" s="246" t="s">
        <v>14286</v>
      </c>
      <c r="D471" s="246" t="s">
        <v>1450</v>
      </c>
      <c r="E471" s="246" t="str">
        <f>CONCATENATE(SUM('Раздел 1'!M389:M389),"=",SUM('Раздел 1'!R389:Z389))</f>
        <v>0=0</v>
      </c>
    </row>
    <row r="472" spans="1:5" s="104" customFormat="1" ht="25.5" hidden="1">
      <c r="A472" s="420" t="str">
        <f>IF((SUM('Раздел 1'!M390:M390)=SUM('Раздел 1'!R390:Z390)),"","Неверно!")</f>
        <v/>
      </c>
      <c r="B472" s="420" t="s">
        <v>22564</v>
      </c>
      <c r="C472" s="246" t="s">
        <v>14287</v>
      </c>
      <c r="D472" s="246" t="s">
        <v>1450</v>
      </c>
      <c r="E472" s="246" t="str">
        <f>CONCATENATE(SUM('Раздел 1'!M390:M390),"=",SUM('Раздел 1'!R390:Z390))</f>
        <v>1=1</v>
      </c>
    </row>
    <row r="473" spans="1:5" s="104" customFormat="1" ht="25.5" hidden="1">
      <c r="A473" s="420" t="str">
        <f>IF((SUM('Раздел 1'!Y10:Y10)=SUM('Раздел 1'!Y390:Y390)),"","Неверно!")</f>
        <v/>
      </c>
      <c r="B473" s="420" t="s">
        <v>22565</v>
      </c>
      <c r="C473" s="246" t="s">
        <v>14280</v>
      </c>
      <c r="D473" s="471" t="s">
        <v>24214</v>
      </c>
      <c r="E473" s="246" t="str">
        <f>CONCATENATE(SUM('Раздел 1'!Y10:Y10),"=",SUM('Раздел 1'!Y390:Y390))</f>
        <v>0=0</v>
      </c>
    </row>
    <row r="474" spans="1:5" s="104" customFormat="1" ht="25.5" hidden="1">
      <c r="A474" s="420" t="str">
        <f>IF((SUM('Раздел 1'!AA10:AA10)=SUM('Раздел 1'!AA390:AA390)),"","Неверно!")</f>
        <v/>
      </c>
      <c r="B474" s="420" t="s">
        <v>22566</v>
      </c>
      <c r="C474" s="246" t="s">
        <v>14279</v>
      </c>
      <c r="D474" s="471" t="s">
        <v>24215</v>
      </c>
      <c r="E474" s="246" t="str">
        <f>CONCATENATE(SUM('Раздел 1'!AA10:AA10),"=",SUM('Раздел 1'!AA390:AA390))</f>
        <v>0=0</v>
      </c>
    </row>
    <row r="475" spans="1:5" s="104" customFormat="1" ht="38.25" hidden="1">
      <c r="A475" s="420" t="str">
        <f>IF((SUM('Раздел 1'!W10:W10)=SUM('Раздел 1'!W386:W387)),"","Неверно!")</f>
        <v/>
      </c>
      <c r="B475" s="420" t="s">
        <v>22567</v>
      </c>
      <c r="C475" s="246" t="s">
        <v>14278</v>
      </c>
      <c r="D475" s="246" t="s">
        <v>11866</v>
      </c>
      <c r="E475" s="246" t="str">
        <f>CONCATENATE(SUM('Раздел 1'!W10:W10),"=",SUM('Раздел 1'!W386:W387))</f>
        <v>0=0</v>
      </c>
    </row>
    <row r="476" spans="1:5" s="104" customFormat="1" hidden="1">
      <c r="A476" s="420" t="str">
        <f>IF((SUM('Раздел 1'!AA301:AA301)=0),"","Неверно!")</f>
        <v/>
      </c>
      <c r="B476" s="420" t="s">
        <v>22568</v>
      </c>
      <c r="C476" s="246" t="s">
        <v>3133</v>
      </c>
      <c r="D476" s="246" t="s">
        <v>374</v>
      </c>
      <c r="E476" s="246" t="str">
        <f>CONCATENATE(SUM('Раздел 1'!AA301:AA301),"=",0)</f>
        <v>0=0</v>
      </c>
    </row>
    <row r="477" spans="1:5" s="104" customFormat="1" hidden="1">
      <c r="A477" s="420" t="str">
        <f>IF((SUM('Раздел 1'!W388:W388)=0),"","Неверно!")</f>
        <v/>
      </c>
      <c r="B477" s="420" t="s">
        <v>22569</v>
      </c>
      <c r="C477" s="246" t="s">
        <v>11346</v>
      </c>
      <c r="D477" s="246" t="s">
        <v>941</v>
      </c>
      <c r="E477" s="246" t="str">
        <f>CONCATENATE(SUM('Раздел 1'!W388:W388),"=",0)</f>
        <v>0=0</v>
      </c>
    </row>
    <row r="478" spans="1:5" s="104" customFormat="1" hidden="1">
      <c r="A478" s="420" t="str">
        <f>IF((SUM('Раздел 1'!AC362:AC362)=0),"","Неверно!")</f>
        <v/>
      </c>
      <c r="B478" s="420" t="s">
        <v>22570</v>
      </c>
      <c r="C478" s="246" t="s">
        <v>8858</v>
      </c>
      <c r="D478" s="246" t="s">
        <v>374</v>
      </c>
      <c r="E478" s="246" t="str">
        <f>CONCATENATE(SUM('Раздел 1'!AC362:AC362),"=",0)</f>
        <v>0=0</v>
      </c>
    </row>
    <row r="479" spans="1:5" s="104" customFormat="1" hidden="1">
      <c r="A479" s="420" t="str">
        <f>IF((SUM('Раздел 1'!AC205:AC205)=0),"","Неверно!")</f>
        <v/>
      </c>
      <c r="B479" s="420" t="s">
        <v>22571</v>
      </c>
      <c r="C479" s="246" t="s">
        <v>8984</v>
      </c>
      <c r="D479" s="246" t="s">
        <v>374</v>
      </c>
      <c r="E479" s="246" t="str">
        <f>CONCATENATE(SUM('Раздел 1'!AC205:AC205),"=",0)</f>
        <v>0=0</v>
      </c>
    </row>
    <row r="480" spans="1:5" s="104" customFormat="1" hidden="1">
      <c r="A480" s="420" t="str">
        <f>IF((SUM('Раздел 1'!AC207:AC207)=0),"","Неверно!")</f>
        <v/>
      </c>
      <c r="B480" s="420" t="s">
        <v>22572</v>
      </c>
      <c r="C480" s="246" t="s">
        <v>3357</v>
      </c>
      <c r="D480" s="246" t="s">
        <v>374</v>
      </c>
      <c r="E480" s="246" t="str">
        <f>CONCATENATE(SUM('Раздел 1'!AC207:AC207),"=",0)</f>
        <v>0=0</v>
      </c>
    </row>
    <row r="481" spans="1:5" s="104" customFormat="1" hidden="1">
      <c r="A481" s="420" t="str">
        <f>IF((SUM('Раздел 1'!AC137:AC137)=0),"","Неверно!")</f>
        <v/>
      </c>
      <c r="B481" s="420" t="s">
        <v>22573</v>
      </c>
      <c r="C481" s="246" t="s">
        <v>10797</v>
      </c>
      <c r="D481" s="246" t="s">
        <v>158</v>
      </c>
      <c r="E481" s="246" t="str">
        <f>CONCATENATE(SUM('Раздел 1'!AC137:AC137),"=",0)</f>
        <v>0=0</v>
      </c>
    </row>
    <row r="482" spans="1:5" s="104" customFormat="1" hidden="1">
      <c r="A482" s="420" t="str">
        <f>IF((SUM('Раздел 1'!AC127:AC127)=0),"","Неверно!")</f>
        <v/>
      </c>
      <c r="B482" s="420" t="s">
        <v>22574</v>
      </c>
      <c r="C482" s="246" t="s">
        <v>3248</v>
      </c>
      <c r="D482" s="246" t="s">
        <v>374</v>
      </c>
      <c r="E482" s="246" t="str">
        <f>CONCATENATE(SUM('Раздел 1'!AC127:AC127),"=",0)</f>
        <v>0=0</v>
      </c>
    </row>
    <row r="483" spans="1:5" s="104" customFormat="1" hidden="1">
      <c r="A483" s="420" t="str">
        <f>IF((SUM('Раздел 1'!AA359:AA359)=0),"","Неверно!")</f>
        <v/>
      </c>
      <c r="B483" s="420" t="s">
        <v>22575</v>
      </c>
      <c r="C483" s="246" t="s">
        <v>1580</v>
      </c>
      <c r="D483" s="246" t="s">
        <v>374</v>
      </c>
      <c r="E483" s="246" t="str">
        <f>CONCATENATE(SUM('Раздел 1'!AA359:AA359),"=",0)</f>
        <v>0=0</v>
      </c>
    </row>
    <row r="484" spans="1:5" s="104" customFormat="1" hidden="1">
      <c r="A484" s="420" t="str">
        <f>IF((SUM('Раздел 1'!AA205:AA205)=0),"","Неверно!")</f>
        <v/>
      </c>
      <c r="B484" s="420" t="s">
        <v>22576</v>
      </c>
      <c r="C484" s="246" t="s">
        <v>8983</v>
      </c>
      <c r="D484" s="246" t="s">
        <v>374</v>
      </c>
      <c r="E484" s="246" t="str">
        <f>CONCATENATE(SUM('Раздел 1'!AA205:AA205),"=",0)</f>
        <v>0=0</v>
      </c>
    </row>
    <row r="485" spans="1:5" s="104" customFormat="1" hidden="1">
      <c r="A485" s="420" t="str">
        <f>IF((SUM('Раздел 1'!AA207:AA207)=0),"","Неверно!")</f>
        <v/>
      </c>
      <c r="B485" s="420" t="s">
        <v>22577</v>
      </c>
      <c r="C485" s="246" t="s">
        <v>3356</v>
      </c>
      <c r="D485" s="246" t="s">
        <v>374</v>
      </c>
      <c r="E485" s="246" t="str">
        <f>CONCATENATE(SUM('Раздел 1'!AA207:AA207),"=",0)</f>
        <v>0=0</v>
      </c>
    </row>
    <row r="486" spans="1:5" s="104" customFormat="1" hidden="1">
      <c r="A486" s="420" t="str">
        <f>IF((SUM('Раздел 1'!AA197:AA197)=0),"","Неверно!")</f>
        <v/>
      </c>
      <c r="B486" s="420" t="s">
        <v>22578</v>
      </c>
      <c r="C486" s="246" t="s">
        <v>8630</v>
      </c>
      <c r="D486" s="246" t="s">
        <v>374</v>
      </c>
      <c r="E486" s="246" t="str">
        <f>CONCATENATE(SUM('Раздел 1'!AA197:AA197),"=",0)</f>
        <v>0=0</v>
      </c>
    </row>
    <row r="487" spans="1:5" s="104" customFormat="1" hidden="1">
      <c r="A487" s="420" t="str">
        <f>IF((SUM('Раздел 1'!S89:S89)=0),"","Неверно!")</f>
        <v/>
      </c>
      <c r="B487" s="420" t="s">
        <v>22579</v>
      </c>
      <c r="C487" s="246" t="s">
        <v>11037</v>
      </c>
      <c r="D487" s="246" t="s">
        <v>374</v>
      </c>
      <c r="E487" s="246" t="str">
        <f>CONCATENATE(SUM('Раздел 1'!S89:S89),"=",0)</f>
        <v>0=0</v>
      </c>
    </row>
    <row r="488" spans="1:5" s="104" customFormat="1" hidden="1">
      <c r="A488" s="420" t="str">
        <f>IF((SUM('Раздел 1'!Q157:Q157)=0),"","Неверно!")</f>
        <v/>
      </c>
      <c r="B488" s="420" t="s">
        <v>22580</v>
      </c>
      <c r="C488" s="246" t="s">
        <v>11864</v>
      </c>
      <c r="D488" s="246" t="s">
        <v>1079</v>
      </c>
      <c r="E488" s="246" t="str">
        <f>CONCATENATE(SUM('Раздел 1'!Q157:Q157),"=",0)</f>
        <v>0=0</v>
      </c>
    </row>
    <row r="489" spans="1:5" s="104" customFormat="1" hidden="1">
      <c r="A489" s="420" t="str">
        <f>IF((SUM('Раздел 1'!Q241:Q241)=0),"","Неверно!")</f>
        <v/>
      </c>
      <c r="B489" s="420" t="s">
        <v>22581</v>
      </c>
      <c r="C489" s="246" t="s">
        <v>14277</v>
      </c>
      <c r="D489" s="246" t="s">
        <v>1078</v>
      </c>
      <c r="E489" s="246" t="str">
        <f>CONCATENATE(SUM('Раздел 1'!Q241:Q241),"=",0)</f>
        <v>0=0</v>
      </c>
    </row>
    <row r="490" spans="1:5" s="104" customFormat="1" hidden="1">
      <c r="A490" s="420" t="str">
        <f>IF((SUM('Раздел 1'!Q211:Q211)=0),"","Неверно!")</f>
        <v/>
      </c>
      <c r="B490" s="420" t="s">
        <v>22582</v>
      </c>
      <c r="C490" s="246" t="s">
        <v>14276</v>
      </c>
      <c r="D490" s="246" t="s">
        <v>1077</v>
      </c>
      <c r="E490" s="246" t="str">
        <f>CONCATENATE(SUM('Раздел 1'!Q211:Q211),"=",0)</f>
        <v>0=0</v>
      </c>
    </row>
    <row r="491" spans="1:5" s="104" customFormat="1" hidden="1">
      <c r="A491" s="420" t="str">
        <f>IF((SUM('Раздел 1'!N103:N103)=0),"","Неверно!")</f>
        <v/>
      </c>
      <c r="B491" s="420" t="s">
        <v>22583</v>
      </c>
      <c r="C491" s="246" t="s">
        <v>11035</v>
      </c>
      <c r="D491" s="246" t="s">
        <v>1076</v>
      </c>
      <c r="E491" s="246" t="str">
        <f>CONCATENATE(SUM('Раздел 1'!N103:N103),"=",0)</f>
        <v>0=0</v>
      </c>
    </row>
    <row r="492" spans="1:5" s="104" customFormat="1" hidden="1">
      <c r="A492" s="420" t="str">
        <f>IF((SUM('Раздел 1'!N89:N89)=0),"","Неверно!")</f>
        <v/>
      </c>
      <c r="B492" s="420" t="s">
        <v>22584</v>
      </c>
      <c r="C492" s="246" t="s">
        <v>11034</v>
      </c>
      <c r="D492" s="246" t="s">
        <v>1075</v>
      </c>
      <c r="E492" s="246" t="str">
        <f>CONCATENATE(SUM('Раздел 1'!N89:N89),"=",0)</f>
        <v>0=0</v>
      </c>
    </row>
    <row r="493" spans="1:5" s="104" customFormat="1" hidden="1">
      <c r="A493" s="420" t="str">
        <f>IF((SUM('Раздел 1'!Y90:Y90)=0),"","Неверно!")</f>
        <v/>
      </c>
      <c r="B493" s="420" t="s">
        <v>22585</v>
      </c>
      <c r="C493" s="246" t="s">
        <v>8096</v>
      </c>
      <c r="D493" s="246" t="s">
        <v>374</v>
      </c>
      <c r="E493" s="246" t="str">
        <f>CONCATENATE(SUM('Раздел 1'!Y90:Y90),"=",0)</f>
        <v>0=0</v>
      </c>
    </row>
    <row r="494" spans="1:5" s="104" customFormat="1" hidden="1">
      <c r="A494" s="420" t="str">
        <f>IF((SUM('Раздел 1'!Z90:Z90)=0),"","Неверно!")</f>
        <v/>
      </c>
      <c r="B494" s="420" t="s">
        <v>22585</v>
      </c>
      <c r="C494" s="246" t="s">
        <v>8097</v>
      </c>
      <c r="D494" s="246" t="s">
        <v>374</v>
      </c>
      <c r="E494" s="246" t="str">
        <f>CONCATENATE(SUM('Раздел 1'!Z90:Z90),"=",0)</f>
        <v>0=0</v>
      </c>
    </row>
    <row r="495" spans="1:5" s="104" customFormat="1" hidden="1">
      <c r="A495" s="420" t="str">
        <f>IF((SUM('Раздел 1'!AA90:AA90)=0),"","Неверно!")</f>
        <v/>
      </c>
      <c r="B495" s="420" t="s">
        <v>22585</v>
      </c>
      <c r="C495" s="246" t="s">
        <v>8098</v>
      </c>
      <c r="D495" s="246" t="s">
        <v>374</v>
      </c>
      <c r="E495" s="246" t="str">
        <f>CONCATENATE(SUM('Раздел 1'!AA90:AA90),"=",0)</f>
        <v>0=0</v>
      </c>
    </row>
    <row r="496" spans="1:5" s="104" customFormat="1" hidden="1">
      <c r="A496" s="420" t="str">
        <f>IF((SUM('Раздел 1'!AB90:AB90)=0),"","Неверно!")</f>
        <v/>
      </c>
      <c r="B496" s="420" t="s">
        <v>22585</v>
      </c>
      <c r="C496" s="246" t="s">
        <v>8099</v>
      </c>
      <c r="D496" s="246" t="s">
        <v>374</v>
      </c>
      <c r="E496" s="246" t="str">
        <f>CONCATENATE(SUM('Раздел 1'!AB90:AB90),"=",0)</f>
        <v>0=0</v>
      </c>
    </row>
    <row r="497" spans="1:5" s="104" customFormat="1" hidden="1">
      <c r="A497" s="420" t="str">
        <f>IF((SUM('Раздел 1'!AC90:AC90)=0),"","Неверно!")</f>
        <v/>
      </c>
      <c r="B497" s="420" t="s">
        <v>22585</v>
      </c>
      <c r="C497" s="246" t="s">
        <v>8100</v>
      </c>
      <c r="D497" s="246" t="s">
        <v>374</v>
      </c>
      <c r="E497" s="246" t="str">
        <f>CONCATENATE(SUM('Раздел 1'!AC90:AC90),"=",0)</f>
        <v>0=0</v>
      </c>
    </row>
    <row r="498" spans="1:5" s="104" customFormat="1" hidden="1">
      <c r="A498" s="420" t="str">
        <f>IF((SUM('Раздел 1'!X118:X118)=0),"","Неверно!")</f>
        <v/>
      </c>
      <c r="B498" s="420" t="s">
        <v>22586</v>
      </c>
      <c r="C498" s="246" t="s">
        <v>8068</v>
      </c>
      <c r="D498" s="246" t="s">
        <v>374</v>
      </c>
      <c r="E498" s="246" t="str">
        <f>CONCATENATE(SUM('Раздел 1'!X118:X118),"=",0)</f>
        <v>0=0</v>
      </c>
    </row>
    <row r="499" spans="1:5" s="104" customFormat="1" hidden="1">
      <c r="A499" s="420" t="str">
        <f>IF((SUM('Раздел 1'!Y118:Y118)=0),"","Неверно!")</f>
        <v/>
      </c>
      <c r="B499" s="420" t="s">
        <v>22586</v>
      </c>
      <c r="C499" s="246" t="s">
        <v>11863</v>
      </c>
      <c r="D499" s="246" t="s">
        <v>374</v>
      </c>
      <c r="E499" s="246" t="str">
        <f>CONCATENATE(SUM('Раздел 1'!Y118:Y118),"=",0)</f>
        <v>0=0</v>
      </c>
    </row>
    <row r="500" spans="1:5" s="104" customFormat="1" hidden="1">
      <c r="A500" s="420" t="str">
        <f>IF((SUM('Раздел 1'!Z118:Z118)=0),"","Неверно!")</f>
        <v/>
      </c>
      <c r="B500" s="420" t="s">
        <v>22586</v>
      </c>
      <c r="C500" s="246" t="s">
        <v>8069</v>
      </c>
      <c r="D500" s="246" t="s">
        <v>374</v>
      </c>
      <c r="E500" s="246" t="str">
        <f>CONCATENATE(SUM('Раздел 1'!Z118:Z118),"=",0)</f>
        <v>0=0</v>
      </c>
    </row>
    <row r="501" spans="1:5" s="104" customFormat="1" hidden="1">
      <c r="A501" s="420" t="str">
        <f>IF((SUM('Раздел 1'!AA118:AA118)=0),"","Неверно!")</f>
        <v/>
      </c>
      <c r="B501" s="420" t="s">
        <v>22586</v>
      </c>
      <c r="C501" s="246" t="s">
        <v>8070</v>
      </c>
      <c r="D501" s="246" t="s">
        <v>374</v>
      </c>
      <c r="E501" s="246" t="str">
        <f>CONCATENATE(SUM('Раздел 1'!AA118:AA118),"=",0)</f>
        <v>0=0</v>
      </c>
    </row>
    <row r="502" spans="1:5" s="104" customFormat="1" hidden="1">
      <c r="A502" s="420" t="str">
        <f>IF((SUM('Раздел 1'!AB118:AB118)=0),"","Неверно!")</f>
        <v/>
      </c>
      <c r="B502" s="420" t="s">
        <v>22586</v>
      </c>
      <c r="C502" s="246" t="s">
        <v>8071</v>
      </c>
      <c r="D502" s="246" t="s">
        <v>374</v>
      </c>
      <c r="E502" s="246" t="str">
        <f>CONCATENATE(SUM('Раздел 1'!AB118:AB118),"=",0)</f>
        <v>0=0</v>
      </c>
    </row>
    <row r="503" spans="1:5" s="104" customFormat="1" hidden="1">
      <c r="A503" s="420" t="str">
        <f>IF((SUM('Раздел 1'!AC118:AC118)=0),"","Неверно!")</f>
        <v/>
      </c>
      <c r="B503" s="420" t="s">
        <v>22586</v>
      </c>
      <c r="C503" s="246" t="s">
        <v>8072</v>
      </c>
      <c r="D503" s="246" t="s">
        <v>374</v>
      </c>
      <c r="E503" s="246" t="str">
        <f>CONCATENATE(SUM('Раздел 1'!AC118:AC118),"=",0)</f>
        <v>0=0</v>
      </c>
    </row>
    <row r="504" spans="1:5" s="104" customFormat="1" hidden="1">
      <c r="A504" s="420" t="str">
        <f>IF((SUM('Раздел 1'!X112:X112)=0),"","Неверно!")</f>
        <v/>
      </c>
      <c r="B504" s="420" t="s">
        <v>22587</v>
      </c>
      <c r="C504" s="246" t="s">
        <v>7990</v>
      </c>
      <c r="D504" s="246" t="s">
        <v>374</v>
      </c>
      <c r="E504" s="246" t="str">
        <f>CONCATENATE(SUM('Раздел 1'!X112:X112),"=",0)</f>
        <v>0=0</v>
      </c>
    </row>
    <row r="505" spans="1:5" s="104" customFormat="1" hidden="1">
      <c r="A505" s="420" t="str">
        <f>IF((SUM('Раздел 1'!Y112:Y112)=0),"","Неверно!")</f>
        <v/>
      </c>
      <c r="B505" s="420" t="s">
        <v>22587</v>
      </c>
      <c r="C505" s="246" t="s">
        <v>7991</v>
      </c>
      <c r="D505" s="246" t="s">
        <v>374</v>
      </c>
      <c r="E505" s="246" t="str">
        <f>CONCATENATE(SUM('Раздел 1'!Y112:Y112),"=",0)</f>
        <v>0=0</v>
      </c>
    </row>
    <row r="506" spans="1:5" s="104" customFormat="1" hidden="1">
      <c r="A506" s="420" t="str">
        <f>IF((SUM('Раздел 1'!Z112:Z112)=0),"","Неверно!")</f>
        <v/>
      </c>
      <c r="B506" s="420" t="s">
        <v>22587</v>
      </c>
      <c r="C506" s="246" t="s">
        <v>9304</v>
      </c>
      <c r="D506" s="246" t="s">
        <v>374</v>
      </c>
      <c r="E506" s="246" t="str">
        <f>CONCATENATE(SUM('Раздел 1'!Z112:Z112),"=",0)</f>
        <v>0=0</v>
      </c>
    </row>
    <row r="507" spans="1:5" s="104" customFormat="1" hidden="1">
      <c r="A507" s="420" t="str">
        <f>IF((SUM('Раздел 1'!AA112:AA112)=0),"","Неверно!")</f>
        <v/>
      </c>
      <c r="B507" s="420" t="s">
        <v>22587</v>
      </c>
      <c r="C507" s="246" t="s">
        <v>8541</v>
      </c>
      <c r="D507" s="246" t="s">
        <v>374</v>
      </c>
      <c r="E507" s="246" t="str">
        <f>CONCATENATE(SUM('Раздел 1'!AA112:AA112),"=",0)</f>
        <v>0=0</v>
      </c>
    </row>
    <row r="508" spans="1:5" s="104" customFormat="1" hidden="1">
      <c r="A508" s="420" t="str">
        <f>IF((SUM('Раздел 1'!AB112:AB112)=0),"","Неверно!")</f>
        <v/>
      </c>
      <c r="B508" s="420" t="s">
        <v>22587</v>
      </c>
      <c r="C508" s="246" t="s">
        <v>10951</v>
      </c>
      <c r="D508" s="246" t="s">
        <v>374</v>
      </c>
      <c r="E508" s="246" t="str">
        <f>CONCATENATE(SUM('Раздел 1'!AB112:AB112),"=",0)</f>
        <v>0=0</v>
      </c>
    </row>
    <row r="509" spans="1:5" s="104" customFormat="1" hidden="1">
      <c r="A509" s="420" t="str">
        <f>IF((SUM('Раздел 1'!AC112:AC112)=0),"","Неверно!")</f>
        <v/>
      </c>
      <c r="B509" s="420" t="s">
        <v>22587</v>
      </c>
      <c r="C509" s="246" t="s">
        <v>8685</v>
      </c>
      <c r="D509" s="246" t="s">
        <v>374</v>
      </c>
      <c r="E509" s="246" t="str">
        <f>CONCATENATE(SUM('Раздел 1'!AC112:AC112),"=",0)</f>
        <v>0=0</v>
      </c>
    </row>
    <row r="510" spans="1:5" s="104" customFormat="1" hidden="1">
      <c r="A510" s="420" t="str">
        <f>IF((SUM('Раздел 1'!X226:X226)=0),"","Неверно!")</f>
        <v/>
      </c>
      <c r="B510" s="420" t="s">
        <v>22588</v>
      </c>
      <c r="C510" s="246" t="s">
        <v>7716</v>
      </c>
      <c r="D510" s="246" t="s">
        <v>374</v>
      </c>
      <c r="E510" s="246" t="str">
        <f>CONCATENATE(SUM('Раздел 1'!X226:X226),"=",0)</f>
        <v>0=0</v>
      </c>
    </row>
    <row r="511" spans="1:5" s="104" customFormat="1" hidden="1">
      <c r="A511" s="420" t="str">
        <f>IF((SUM('Раздел 1'!Y226:Y226)=0),"","Неверно!")</f>
        <v/>
      </c>
      <c r="B511" s="420" t="s">
        <v>22588</v>
      </c>
      <c r="C511" s="246" t="s">
        <v>7717</v>
      </c>
      <c r="D511" s="246" t="s">
        <v>374</v>
      </c>
      <c r="E511" s="246" t="str">
        <f>CONCATENATE(SUM('Раздел 1'!Y226:Y226),"=",0)</f>
        <v>0=0</v>
      </c>
    </row>
    <row r="512" spans="1:5" s="104" customFormat="1" hidden="1">
      <c r="A512" s="420" t="str">
        <f>IF((SUM('Раздел 1'!W89:W89)=0),"","Неверно!")</f>
        <v/>
      </c>
      <c r="B512" s="420" t="s">
        <v>22589</v>
      </c>
      <c r="C512" s="246" t="s">
        <v>11033</v>
      </c>
      <c r="D512" s="246" t="s">
        <v>374</v>
      </c>
      <c r="E512" s="246" t="str">
        <f>CONCATENATE(SUM('Раздел 1'!W89:W89),"=",0)</f>
        <v>0=0</v>
      </c>
    </row>
    <row r="513" spans="1:5" s="104" customFormat="1" hidden="1">
      <c r="A513" s="420" t="str">
        <f>IF((SUM('Раздел 1'!X89:X89)=0),"","Неверно!")</f>
        <v/>
      </c>
      <c r="B513" s="420" t="s">
        <v>22589</v>
      </c>
      <c r="C513" s="246" t="s">
        <v>7647</v>
      </c>
      <c r="D513" s="246" t="s">
        <v>374</v>
      </c>
      <c r="E513" s="246" t="str">
        <f>CONCATENATE(SUM('Раздел 1'!X89:X89),"=",0)</f>
        <v>0=0</v>
      </c>
    </row>
    <row r="514" spans="1:5" s="104" customFormat="1" hidden="1">
      <c r="A514" s="420" t="str">
        <f>IF((SUM('Раздел 1'!Y89:Y89)=0),"","Неверно!")</f>
        <v/>
      </c>
      <c r="B514" s="420" t="s">
        <v>22589</v>
      </c>
      <c r="C514" s="246" t="s">
        <v>7648</v>
      </c>
      <c r="D514" s="246" t="s">
        <v>374</v>
      </c>
      <c r="E514" s="246" t="str">
        <f>CONCATENATE(SUM('Раздел 1'!Y89:Y89),"=",0)</f>
        <v>0=0</v>
      </c>
    </row>
    <row r="515" spans="1:5" s="104" customFormat="1" hidden="1">
      <c r="A515" s="420" t="str">
        <f>IF((SUM('Раздел 1'!Z89:Z89)=0),"","Неверно!")</f>
        <v/>
      </c>
      <c r="B515" s="420" t="s">
        <v>22589</v>
      </c>
      <c r="C515" s="246" t="s">
        <v>7649</v>
      </c>
      <c r="D515" s="246" t="s">
        <v>374</v>
      </c>
      <c r="E515" s="246" t="str">
        <f>CONCATENATE(SUM('Раздел 1'!Z89:Z89),"=",0)</f>
        <v>0=0</v>
      </c>
    </row>
    <row r="516" spans="1:5" s="104" customFormat="1" hidden="1">
      <c r="A516" s="420" t="str">
        <f>IF((SUM('Раздел 1'!AA89:AA89)=0),"","Неверно!")</f>
        <v/>
      </c>
      <c r="B516" s="420" t="s">
        <v>22589</v>
      </c>
      <c r="C516" s="246" t="s">
        <v>7650</v>
      </c>
      <c r="D516" s="246" t="s">
        <v>374</v>
      </c>
      <c r="E516" s="246" t="str">
        <f>CONCATENATE(SUM('Раздел 1'!AA89:AA89),"=",0)</f>
        <v>0=0</v>
      </c>
    </row>
    <row r="517" spans="1:5" s="104" customFormat="1" hidden="1">
      <c r="A517" s="420" t="str">
        <f>IF((SUM('Раздел 1'!AB89:AB89)=0),"","Неверно!")</f>
        <v/>
      </c>
      <c r="B517" s="420" t="s">
        <v>22589</v>
      </c>
      <c r="C517" s="246" t="s">
        <v>7651</v>
      </c>
      <c r="D517" s="246" t="s">
        <v>374</v>
      </c>
      <c r="E517" s="246" t="str">
        <f>CONCATENATE(SUM('Раздел 1'!AB89:AB89),"=",0)</f>
        <v>0=0</v>
      </c>
    </row>
    <row r="518" spans="1:5" s="104" customFormat="1" hidden="1">
      <c r="A518" s="420" t="str">
        <f>IF((SUM('Раздел 1'!AC89:AC89)=0),"","Неверно!")</f>
        <v/>
      </c>
      <c r="B518" s="420" t="s">
        <v>22589</v>
      </c>
      <c r="C518" s="246" t="s">
        <v>7652</v>
      </c>
      <c r="D518" s="246" t="s">
        <v>374</v>
      </c>
      <c r="E518" s="246" t="str">
        <f>CONCATENATE(SUM('Раздел 1'!AC89:AC89),"=",0)</f>
        <v>0=0</v>
      </c>
    </row>
    <row r="519" spans="1:5" s="104" customFormat="1" hidden="1">
      <c r="A519" s="420" t="str">
        <f>IF((SUM('Раздел 1'!W233:W233)=0),"","Неверно!")</f>
        <v/>
      </c>
      <c r="B519" s="420" t="s">
        <v>22590</v>
      </c>
      <c r="C519" s="246" t="s">
        <v>14275</v>
      </c>
      <c r="D519" s="246" t="s">
        <v>374</v>
      </c>
      <c r="E519" s="246" t="str">
        <f>CONCATENATE(SUM('Раздел 1'!W233:W233),"=",0)</f>
        <v>0=0</v>
      </c>
    </row>
    <row r="520" spans="1:5" s="104" customFormat="1" hidden="1">
      <c r="A520" s="420" t="str">
        <f>IF((SUM('Раздел 1'!X233:X233)=0),"","Неверно!")</f>
        <v/>
      </c>
      <c r="B520" s="420" t="s">
        <v>22590</v>
      </c>
      <c r="C520" s="246" t="s">
        <v>7769</v>
      </c>
      <c r="D520" s="246" t="s">
        <v>374</v>
      </c>
      <c r="E520" s="246" t="str">
        <f>CONCATENATE(SUM('Раздел 1'!X233:X233),"=",0)</f>
        <v>0=0</v>
      </c>
    </row>
    <row r="521" spans="1:5" s="104" customFormat="1" hidden="1">
      <c r="A521" s="420" t="str">
        <f>IF((SUM('Раздел 1'!Y233:Y233)=0),"","Неверно!")</f>
        <v/>
      </c>
      <c r="B521" s="420" t="s">
        <v>22590</v>
      </c>
      <c r="C521" s="246" t="s">
        <v>7770</v>
      </c>
      <c r="D521" s="246" t="s">
        <v>374</v>
      </c>
      <c r="E521" s="246" t="str">
        <f>CONCATENATE(SUM('Раздел 1'!Y233:Y233),"=",0)</f>
        <v>0=0</v>
      </c>
    </row>
    <row r="522" spans="1:5" s="104" customFormat="1" hidden="1">
      <c r="A522" s="420" t="str">
        <f>IF((SUM('Раздел 1'!Z233:Z233)=0),"","Неверно!")</f>
        <v/>
      </c>
      <c r="B522" s="420" t="s">
        <v>22590</v>
      </c>
      <c r="C522" s="246" t="s">
        <v>7771</v>
      </c>
      <c r="D522" s="246" t="s">
        <v>374</v>
      </c>
      <c r="E522" s="246" t="str">
        <f>CONCATENATE(SUM('Раздел 1'!Z233:Z233),"=",0)</f>
        <v>0=0</v>
      </c>
    </row>
    <row r="523" spans="1:5" s="104" customFormat="1" hidden="1">
      <c r="A523" s="420" t="str">
        <f>IF((SUM('Раздел 1'!AA233:AA233)=0),"","Неверно!")</f>
        <v/>
      </c>
      <c r="B523" s="420" t="s">
        <v>22590</v>
      </c>
      <c r="C523" s="246" t="s">
        <v>7772</v>
      </c>
      <c r="D523" s="246" t="s">
        <v>374</v>
      </c>
      <c r="E523" s="246" t="str">
        <f>CONCATENATE(SUM('Раздел 1'!AA233:AA233),"=",0)</f>
        <v>0=0</v>
      </c>
    </row>
    <row r="524" spans="1:5" s="104" customFormat="1" hidden="1">
      <c r="A524" s="420" t="str">
        <f>IF((SUM('Раздел 1'!AB233:AB233)=0),"","Неверно!")</f>
        <v/>
      </c>
      <c r="B524" s="420" t="s">
        <v>22590</v>
      </c>
      <c r="C524" s="246" t="s">
        <v>7773</v>
      </c>
      <c r="D524" s="246" t="s">
        <v>374</v>
      </c>
      <c r="E524" s="246" t="str">
        <f>CONCATENATE(SUM('Раздел 1'!AB233:AB233),"=",0)</f>
        <v>0=0</v>
      </c>
    </row>
    <row r="525" spans="1:5" s="104" customFormat="1" hidden="1">
      <c r="A525" s="420" t="str">
        <f>IF((SUM('Раздел 1'!AC233:AC233)=0),"","Неверно!")</f>
        <v/>
      </c>
      <c r="B525" s="420" t="s">
        <v>22590</v>
      </c>
      <c r="C525" s="246" t="s">
        <v>7774</v>
      </c>
      <c r="D525" s="246" t="s">
        <v>374</v>
      </c>
      <c r="E525" s="246" t="str">
        <f>CONCATENATE(SUM('Раздел 1'!AC233:AC233),"=",0)</f>
        <v>0=0</v>
      </c>
    </row>
    <row r="526" spans="1:5" s="104" customFormat="1" hidden="1">
      <c r="A526" s="420" t="str">
        <f>IF((SUM('Раздел 1'!W230:W230)=0),"","Неверно!")</f>
        <v/>
      </c>
      <c r="B526" s="420" t="s">
        <v>22591</v>
      </c>
      <c r="C526" s="246" t="s">
        <v>8228</v>
      </c>
      <c r="D526" s="246" t="s">
        <v>374</v>
      </c>
      <c r="E526" s="246" t="str">
        <f>CONCATENATE(SUM('Раздел 1'!W230:W230),"=",0)</f>
        <v>0=0</v>
      </c>
    </row>
    <row r="527" spans="1:5" s="104" customFormat="1" hidden="1">
      <c r="A527" s="420" t="str">
        <f>IF((SUM('Раздел 1'!X230:X230)=0),"","Неверно!")</f>
        <v/>
      </c>
      <c r="B527" s="420" t="s">
        <v>22591</v>
      </c>
      <c r="C527" s="246" t="s">
        <v>8229</v>
      </c>
      <c r="D527" s="246" t="s">
        <v>374</v>
      </c>
      <c r="E527" s="246" t="str">
        <f>CONCATENATE(SUM('Раздел 1'!X230:X230),"=",0)</f>
        <v>0=0</v>
      </c>
    </row>
    <row r="528" spans="1:5" s="104" customFormat="1" hidden="1">
      <c r="A528" s="420" t="str">
        <f>IF((SUM('Раздел 1'!Y230:Y230)=0),"","Неверно!")</f>
        <v/>
      </c>
      <c r="B528" s="420" t="s">
        <v>22591</v>
      </c>
      <c r="C528" s="246" t="s">
        <v>8230</v>
      </c>
      <c r="D528" s="246" t="s">
        <v>374</v>
      </c>
      <c r="E528" s="246" t="str">
        <f>CONCATENATE(SUM('Раздел 1'!Y230:Y230),"=",0)</f>
        <v>0=0</v>
      </c>
    </row>
    <row r="529" spans="1:5" s="104" customFormat="1" hidden="1">
      <c r="A529" s="420" t="str">
        <f>IF((SUM('Раздел 1'!Z230:Z230)=0),"","Неверно!")</f>
        <v/>
      </c>
      <c r="B529" s="420" t="s">
        <v>22591</v>
      </c>
      <c r="C529" s="246" t="s">
        <v>8231</v>
      </c>
      <c r="D529" s="246" t="s">
        <v>374</v>
      </c>
      <c r="E529" s="246" t="str">
        <f>CONCATENATE(SUM('Раздел 1'!Z230:Z230),"=",0)</f>
        <v>0=0</v>
      </c>
    </row>
    <row r="530" spans="1:5" s="104" customFormat="1" hidden="1">
      <c r="A530" s="420" t="str">
        <f>IF((SUM('Раздел 1'!AA230:AA230)=0),"","Неверно!")</f>
        <v/>
      </c>
      <c r="B530" s="420" t="s">
        <v>22591</v>
      </c>
      <c r="C530" s="246" t="s">
        <v>8232</v>
      </c>
      <c r="D530" s="246" t="s">
        <v>374</v>
      </c>
      <c r="E530" s="246" t="str">
        <f>CONCATENATE(SUM('Раздел 1'!AA230:AA230),"=",0)</f>
        <v>0=0</v>
      </c>
    </row>
    <row r="531" spans="1:5" s="104" customFormat="1" hidden="1">
      <c r="A531" s="420" t="str">
        <f>IF((SUM('Раздел 1'!AB230:AB230)=0),"","Неверно!")</f>
        <v/>
      </c>
      <c r="B531" s="420" t="s">
        <v>22591</v>
      </c>
      <c r="C531" s="246" t="s">
        <v>8233</v>
      </c>
      <c r="D531" s="246" t="s">
        <v>374</v>
      </c>
      <c r="E531" s="246" t="str">
        <f>CONCATENATE(SUM('Раздел 1'!AB230:AB230),"=",0)</f>
        <v>0=0</v>
      </c>
    </row>
    <row r="532" spans="1:5" s="104" customFormat="1" hidden="1">
      <c r="A532" s="420" t="str">
        <f>IF((SUM('Раздел 1'!AC230:AC230)=0),"","Неверно!")</f>
        <v/>
      </c>
      <c r="B532" s="420" t="s">
        <v>22591</v>
      </c>
      <c r="C532" s="246" t="s">
        <v>8234</v>
      </c>
      <c r="D532" s="246" t="s">
        <v>374</v>
      </c>
      <c r="E532" s="246" t="str">
        <f>CONCATENATE(SUM('Раздел 1'!AC230:AC230),"=",0)</f>
        <v>0=0</v>
      </c>
    </row>
    <row r="533" spans="1:5" s="104" customFormat="1" hidden="1">
      <c r="A533" s="420" t="str">
        <f>IF((SUM('Раздел 1'!T103:T103)=0),"","Неверно!")</f>
        <v/>
      </c>
      <c r="B533" s="420" t="s">
        <v>22592</v>
      </c>
      <c r="C533" s="246" t="s">
        <v>2535</v>
      </c>
      <c r="D533" s="246" t="s">
        <v>374</v>
      </c>
      <c r="E533" s="246" t="str">
        <f>CONCATENATE(SUM('Раздел 1'!T103:T103),"=",0)</f>
        <v>0=0</v>
      </c>
    </row>
    <row r="534" spans="1:5" s="104" customFormat="1" hidden="1">
      <c r="A534" s="420" t="str">
        <f>IF((SUM('Раздел 1'!U103:U103)=0),"","Неверно!")</f>
        <v/>
      </c>
      <c r="B534" s="420" t="s">
        <v>22592</v>
      </c>
      <c r="C534" s="246" t="s">
        <v>11030</v>
      </c>
      <c r="D534" s="246" t="s">
        <v>374</v>
      </c>
      <c r="E534" s="246" t="str">
        <f>CONCATENATE(SUM('Раздел 1'!U103:U103),"=",0)</f>
        <v>0=0</v>
      </c>
    </row>
    <row r="535" spans="1:5" s="104" customFormat="1" hidden="1">
      <c r="A535" s="420" t="str">
        <f>IF((SUM('Раздел 1'!V103:V103)=0),"","Неверно!")</f>
        <v/>
      </c>
      <c r="B535" s="420" t="s">
        <v>22592</v>
      </c>
      <c r="C535" s="246" t="s">
        <v>7531</v>
      </c>
      <c r="D535" s="246" t="s">
        <v>374</v>
      </c>
      <c r="E535" s="246" t="str">
        <f>CONCATENATE(SUM('Раздел 1'!V103:V103),"=",0)</f>
        <v>0=0</v>
      </c>
    </row>
    <row r="536" spans="1:5" s="104" customFormat="1" hidden="1">
      <c r="A536" s="420" t="str">
        <f>IF((SUM('Раздел 1'!W103:W103)=0),"","Неверно!")</f>
        <v/>
      </c>
      <c r="B536" s="420" t="s">
        <v>22592</v>
      </c>
      <c r="C536" s="246" t="s">
        <v>7532</v>
      </c>
      <c r="D536" s="246" t="s">
        <v>374</v>
      </c>
      <c r="E536" s="246" t="str">
        <f>CONCATENATE(SUM('Раздел 1'!W103:W103),"=",0)</f>
        <v>0=0</v>
      </c>
    </row>
    <row r="537" spans="1:5" s="104" customFormat="1" hidden="1">
      <c r="A537" s="420" t="str">
        <f>IF((SUM('Раздел 1'!X103:X103)=0),"","Неверно!")</f>
        <v/>
      </c>
      <c r="B537" s="420" t="s">
        <v>22592</v>
      </c>
      <c r="C537" s="246" t="s">
        <v>7533</v>
      </c>
      <c r="D537" s="246" t="s">
        <v>374</v>
      </c>
      <c r="E537" s="246" t="str">
        <f>CONCATENATE(SUM('Раздел 1'!X103:X103),"=",0)</f>
        <v>0=0</v>
      </c>
    </row>
    <row r="538" spans="1:5" s="104" customFormat="1" hidden="1">
      <c r="A538" s="420" t="str">
        <f>IF((SUM('Раздел 1'!Y103:Y103)=0),"","Неверно!")</f>
        <v/>
      </c>
      <c r="B538" s="420" t="s">
        <v>22592</v>
      </c>
      <c r="C538" s="246" t="s">
        <v>7534</v>
      </c>
      <c r="D538" s="246" t="s">
        <v>374</v>
      </c>
      <c r="E538" s="246" t="str">
        <f>CONCATENATE(SUM('Раздел 1'!Y103:Y103),"=",0)</f>
        <v>0=0</v>
      </c>
    </row>
    <row r="539" spans="1:5" s="104" customFormat="1" hidden="1">
      <c r="A539" s="420" t="str">
        <f>IF((SUM('Раздел 1'!Z103:Z103)=0),"","Неверно!")</f>
        <v/>
      </c>
      <c r="B539" s="420" t="s">
        <v>22592</v>
      </c>
      <c r="C539" s="246" t="s">
        <v>11031</v>
      </c>
      <c r="D539" s="246" t="s">
        <v>374</v>
      </c>
      <c r="E539" s="246" t="str">
        <f>CONCATENATE(SUM('Раздел 1'!Z103:Z103),"=",0)</f>
        <v>0=0</v>
      </c>
    </row>
    <row r="540" spans="1:5" s="104" customFormat="1" hidden="1">
      <c r="A540" s="420" t="str">
        <f>IF((SUM('Раздел 1'!AA103:AA103)=0),"","Неверно!")</f>
        <v/>
      </c>
      <c r="B540" s="420" t="s">
        <v>22592</v>
      </c>
      <c r="C540" s="246" t="s">
        <v>8473</v>
      </c>
      <c r="D540" s="246" t="s">
        <v>374</v>
      </c>
      <c r="E540" s="246" t="str">
        <f>CONCATENATE(SUM('Раздел 1'!AA103:AA103),"=",0)</f>
        <v>0=0</v>
      </c>
    </row>
    <row r="541" spans="1:5" s="104" customFormat="1" hidden="1">
      <c r="A541" s="420" t="str">
        <f>IF((SUM('Раздел 1'!AB103:AB103)=0),"","Неверно!")</f>
        <v/>
      </c>
      <c r="B541" s="420" t="s">
        <v>22592</v>
      </c>
      <c r="C541" s="246" t="s">
        <v>11032</v>
      </c>
      <c r="D541" s="246" t="s">
        <v>374</v>
      </c>
      <c r="E541" s="246" t="str">
        <f>CONCATENATE(SUM('Раздел 1'!AB103:AB103),"=",0)</f>
        <v>0=0</v>
      </c>
    </row>
    <row r="542" spans="1:5" s="104" customFormat="1" hidden="1">
      <c r="A542" s="420" t="str">
        <f>IF((SUM('Раздел 1'!AC103:AC103)=0),"","Неверно!")</f>
        <v/>
      </c>
      <c r="B542" s="420" t="s">
        <v>22592</v>
      </c>
      <c r="C542" s="246" t="s">
        <v>8285</v>
      </c>
      <c r="D542" s="246" t="s">
        <v>374</v>
      </c>
      <c r="E542" s="246" t="str">
        <f>CONCATENATE(SUM('Раздел 1'!AC103:AC103),"=",0)</f>
        <v>0=0</v>
      </c>
    </row>
    <row r="543" spans="1:5" s="104" customFormat="1" hidden="1">
      <c r="A543" s="420" t="str">
        <f>IF((SUM('Раздел 1'!T267:T267)=0),"","Неверно!")</f>
        <v/>
      </c>
      <c r="B543" s="420" t="s">
        <v>22593</v>
      </c>
      <c r="C543" s="246" t="s">
        <v>3185</v>
      </c>
      <c r="D543" s="246" t="s">
        <v>374</v>
      </c>
      <c r="E543" s="246" t="str">
        <f>CONCATENATE(SUM('Раздел 1'!T267:T267),"=",0)</f>
        <v>0=0</v>
      </c>
    </row>
    <row r="544" spans="1:5" s="104" customFormat="1" hidden="1">
      <c r="A544" s="420" t="str">
        <f>IF((SUM('Раздел 1'!U267:U267)=0),"","Неверно!")</f>
        <v/>
      </c>
      <c r="B544" s="420" t="s">
        <v>22593</v>
      </c>
      <c r="C544" s="246" t="s">
        <v>3186</v>
      </c>
      <c r="D544" s="246" t="s">
        <v>374</v>
      </c>
      <c r="E544" s="246" t="str">
        <f>CONCATENATE(SUM('Раздел 1'!U267:U267),"=",0)</f>
        <v>0=0</v>
      </c>
    </row>
    <row r="545" spans="1:5" s="104" customFormat="1" hidden="1">
      <c r="A545" s="420" t="str">
        <f>IF((SUM('Раздел 1'!V267:V267)=0),"","Неверно!")</f>
        <v/>
      </c>
      <c r="B545" s="420" t="s">
        <v>22593</v>
      </c>
      <c r="C545" s="246" t="s">
        <v>3187</v>
      </c>
      <c r="D545" s="246" t="s">
        <v>374</v>
      </c>
      <c r="E545" s="246" t="str">
        <f>CONCATENATE(SUM('Раздел 1'!V267:V267),"=",0)</f>
        <v>0=0</v>
      </c>
    </row>
    <row r="546" spans="1:5" s="104" customFormat="1" hidden="1">
      <c r="A546" s="420" t="str">
        <f>IF((SUM('Раздел 1'!W267:W267)=0),"","Неверно!")</f>
        <v/>
      </c>
      <c r="B546" s="420" t="s">
        <v>22593</v>
      </c>
      <c r="C546" s="246" t="s">
        <v>3188</v>
      </c>
      <c r="D546" s="246" t="s">
        <v>374</v>
      </c>
      <c r="E546" s="246" t="str">
        <f>CONCATENATE(SUM('Раздел 1'!W267:W267),"=",0)</f>
        <v>0=0</v>
      </c>
    </row>
    <row r="547" spans="1:5" s="104" customFormat="1" hidden="1">
      <c r="A547" s="420" t="str">
        <f>IF((SUM('Раздел 1'!X267:X267)=0),"","Неверно!")</f>
        <v/>
      </c>
      <c r="B547" s="420" t="s">
        <v>22593</v>
      </c>
      <c r="C547" s="246" t="s">
        <v>3189</v>
      </c>
      <c r="D547" s="246" t="s">
        <v>374</v>
      </c>
      <c r="E547" s="246" t="str">
        <f>CONCATENATE(SUM('Раздел 1'!X267:X267),"=",0)</f>
        <v>0=0</v>
      </c>
    </row>
    <row r="548" spans="1:5" s="104" customFormat="1" hidden="1">
      <c r="A548" s="420" t="str">
        <f>IF((SUM('Раздел 1'!Y267:Y267)=0),"","Неверно!")</f>
        <v/>
      </c>
      <c r="B548" s="420" t="s">
        <v>22593</v>
      </c>
      <c r="C548" s="246" t="s">
        <v>3190</v>
      </c>
      <c r="D548" s="246" t="s">
        <v>374</v>
      </c>
      <c r="E548" s="246" t="str">
        <f>CONCATENATE(SUM('Раздел 1'!Y267:Y267),"=",0)</f>
        <v>0=0</v>
      </c>
    </row>
    <row r="549" spans="1:5" s="104" customFormat="1" hidden="1">
      <c r="A549" s="420" t="str">
        <f>IF((SUM('Раздел 1'!Z267:Z267)=0),"","Неверно!")</f>
        <v/>
      </c>
      <c r="B549" s="420" t="s">
        <v>22593</v>
      </c>
      <c r="C549" s="246" t="s">
        <v>14274</v>
      </c>
      <c r="D549" s="246" t="s">
        <v>374</v>
      </c>
      <c r="E549" s="246" t="str">
        <f>CONCATENATE(SUM('Раздел 1'!Z267:Z267),"=",0)</f>
        <v>0=0</v>
      </c>
    </row>
    <row r="550" spans="1:5" s="104" customFormat="1" hidden="1">
      <c r="A550" s="420" t="str">
        <f>IF((SUM('Раздел 1'!AA267:AA267)=0),"","Неверно!")</f>
        <v/>
      </c>
      <c r="B550" s="420" t="s">
        <v>22593</v>
      </c>
      <c r="C550" s="246" t="s">
        <v>3191</v>
      </c>
      <c r="D550" s="246" t="s">
        <v>374</v>
      </c>
      <c r="E550" s="246" t="str">
        <f>CONCATENATE(SUM('Раздел 1'!AA267:AA267),"=",0)</f>
        <v>0=0</v>
      </c>
    </row>
    <row r="551" spans="1:5" s="104" customFormat="1" hidden="1">
      <c r="A551" s="420" t="str">
        <f>IF((SUM('Раздел 1'!AB267:AB267)=0),"","Неверно!")</f>
        <v/>
      </c>
      <c r="B551" s="420" t="s">
        <v>22593</v>
      </c>
      <c r="C551" s="246" t="s">
        <v>11962</v>
      </c>
      <c r="D551" s="246" t="s">
        <v>374</v>
      </c>
      <c r="E551" s="246" t="str">
        <f>CONCATENATE(SUM('Раздел 1'!AB267:AB267),"=",0)</f>
        <v>0=0</v>
      </c>
    </row>
    <row r="552" spans="1:5" s="104" customFormat="1" hidden="1">
      <c r="A552" s="420" t="str">
        <f>IF((SUM('Раздел 1'!AC267:AC267)=0),"","Неверно!")</f>
        <v/>
      </c>
      <c r="B552" s="420" t="s">
        <v>22593</v>
      </c>
      <c r="C552" s="246" t="s">
        <v>3192</v>
      </c>
      <c r="D552" s="246" t="s">
        <v>374</v>
      </c>
      <c r="E552" s="246" t="str">
        <f>CONCATENATE(SUM('Раздел 1'!AC267:AC267),"=",0)</f>
        <v>0=0</v>
      </c>
    </row>
    <row r="553" spans="1:5" s="104" customFormat="1" hidden="1">
      <c r="A553" s="420" t="str">
        <f>IF((SUM('Раздел 1'!T175:T175)=0),"","Неверно!")</f>
        <v/>
      </c>
      <c r="B553" s="420" t="s">
        <v>22594</v>
      </c>
      <c r="C553" s="246" t="s">
        <v>3836</v>
      </c>
      <c r="D553" s="246" t="s">
        <v>374</v>
      </c>
      <c r="E553" s="246" t="str">
        <f>CONCATENATE(SUM('Раздел 1'!T175:T175),"=",0)</f>
        <v>0=0</v>
      </c>
    </row>
    <row r="554" spans="1:5" s="104" customFormat="1" hidden="1">
      <c r="A554" s="420" t="str">
        <f>IF((SUM('Раздел 1'!U175:U175)=0),"","Неверно!")</f>
        <v/>
      </c>
      <c r="B554" s="420" t="s">
        <v>22594</v>
      </c>
      <c r="C554" s="246" t="s">
        <v>3837</v>
      </c>
      <c r="D554" s="246" t="s">
        <v>374</v>
      </c>
      <c r="E554" s="246" t="str">
        <f>CONCATENATE(SUM('Раздел 1'!U175:U175),"=",0)</f>
        <v>0=0</v>
      </c>
    </row>
    <row r="555" spans="1:5" s="104" customFormat="1" hidden="1">
      <c r="A555" s="420" t="str">
        <f>IF((SUM('Раздел 1'!V175:V175)=0),"","Неверно!")</f>
        <v/>
      </c>
      <c r="B555" s="420" t="s">
        <v>22594</v>
      </c>
      <c r="C555" s="246" t="s">
        <v>3838</v>
      </c>
      <c r="D555" s="246" t="s">
        <v>374</v>
      </c>
      <c r="E555" s="246" t="str">
        <f>CONCATENATE(SUM('Раздел 1'!V175:V175),"=",0)</f>
        <v>0=0</v>
      </c>
    </row>
    <row r="556" spans="1:5" s="104" customFormat="1" hidden="1">
      <c r="A556" s="420" t="str">
        <f>IF((SUM('Раздел 1'!W175:W175)=0),"","Неверно!")</f>
        <v/>
      </c>
      <c r="B556" s="420" t="s">
        <v>22594</v>
      </c>
      <c r="C556" s="246" t="s">
        <v>11028</v>
      </c>
      <c r="D556" s="246" t="s">
        <v>374</v>
      </c>
      <c r="E556" s="246" t="str">
        <f>CONCATENATE(SUM('Раздел 1'!W175:W175),"=",0)</f>
        <v>0=0</v>
      </c>
    </row>
    <row r="557" spans="1:5" s="104" customFormat="1" hidden="1">
      <c r="A557" s="420" t="str">
        <f>IF((SUM('Раздел 1'!X175:X175)=0),"","Неверно!")</f>
        <v/>
      </c>
      <c r="B557" s="420" t="s">
        <v>22594</v>
      </c>
      <c r="C557" s="246" t="s">
        <v>3888</v>
      </c>
      <c r="D557" s="246" t="s">
        <v>374</v>
      </c>
      <c r="E557" s="246" t="str">
        <f>CONCATENATE(SUM('Раздел 1'!X175:X175),"=",0)</f>
        <v>0=0</v>
      </c>
    </row>
    <row r="558" spans="1:5" s="104" customFormat="1" hidden="1">
      <c r="A558" s="420" t="str">
        <f>IF((SUM('Раздел 1'!Y175:Y175)=0),"","Неверно!")</f>
        <v/>
      </c>
      <c r="B558" s="420" t="s">
        <v>22594</v>
      </c>
      <c r="C558" s="246" t="s">
        <v>3889</v>
      </c>
      <c r="D558" s="246" t="s">
        <v>374</v>
      </c>
      <c r="E558" s="246" t="str">
        <f>CONCATENATE(SUM('Раздел 1'!Y175:Y175),"=",0)</f>
        <v>0=0</v>
      </c>
    </row>
    <row r="559" spans="1:5" s="104" customFormat="1" hidden="1">
      <c r="A559" s="420" t="str">
        <f>IF((SUM('Раздел 1'!Z175:Z175)=0),"","Неверно!")</f>
        <v/>
      </c>
      <c r="B559" s="420" t="s">
        <v>22594</v>
      </c>
      <c r="C559" s="246" t="s">
        <v>9173</v>
      </c>
      <c r="D559" s="246" t="s">
        <v>374</v>
      </c>
      <c r="E559" s="246" t="str">
        <f>CONCATENATE(SUM('Раздел 1'!Z175:Z175),"=",0)</f>
        <v>0=0</v>
      </c>
    </row>
    <row r="560" spans="1:5" s="104" customFormat="1" hidden="1">
      <c r="A560" s="420" t="str">
        <f>IF((SUM('Раздел 1'!AA175:AA175)=0),"","Неверно!")</f>
        <v/>
      </c>
      <c r="B560" s="420" t="s">
        <v>22594</v>
      </c>
      <c r="C560" s="246" t="s">
        <v>8496</v>
      </c>
      <c r="D560" s="246" t="s">
        <v>374</v>
      </c>
      <c r="E560" s="246" t="str">
        <f>CONCATENATE(SUM('Раздел 1'!AA175:AA175),"=",0)</f>
        <v>0=0</v>
      </c>
    </row>
    <row r="561" spans="1:5" s="104" customFormat="1" hidden="1">
      <c r="A561" s="420" t="str">
        <f>IF((SUM('Раздел 1'!AB175:AB175)=0),"","Неверно!")</f>
        <v/>
      </c>
      <c r="B561" s="420" t="s">
        <v>22594</v>
      </c>
      <c r="C561" s="246" t="s">
        <v>11029</v>
      </c>
      <c r="D561" s="246" t="s">
        <v>374</v>
      </c>
      <c r="E561" s="246" t="str">
        <f>CONCATENATE(SUM('Раздел 1'!AB175:AB175),"=",0)</f>
        <v>0=0</v>
      </c>
    </row>
    <row r="562" spans="1:5" s="104" customFormat="1" hidden="1">
      <c r="A562" s="420" t="str">
        <f>IF((SUM('Раздел 1'!AC175:AC175)=0),"","Неверно!")</f>
        <v/>
      </c>
      <c r="B562" s="420" t="s">
        <v>22594</v>
      </c>
      <c r="C562" s="246" t="s">
        <v>8686</v>
      </c>
      <c r="D562" s="246" t="s">
        <v>374</v>
      </c>
      <c r="E562" s="246" t="str">
        <f>CONCATENATE(SUM('Раздел 1'!AC175:AC175),"=",0)</f>
        <v>0=0</v>
      </c>
    </row>
    <row r="563" spans="1:5" s="104" customFormat="1" hidden="1">
      <c r="A563" s="420" t="str">
        <f>IF((SUM('Раздел 1'!T174:T174)=0),"","Неверно!")</f>
        <v/>
      </c>
      <c r="B563" s="420" t="s">
        <v>22595</v>
      </c>
      <c r="C563" s="246" t="s">
        <v>5480</v>
      </c>
      <c r="D563" s="246" t="s">
        <v>374</v>
      </c>
      <c r="E563" s="246" t="str">
        <f>CONCATENATE(SUM('Раздел 1'!T174:T174),"=",0)</f>
        <v>0=0</v>
      </c>
    </row>
    <row r="564" spans="1:5" s="104" customFormat="1" hidden="1">
      <c r="A564" s="420" t="str">
        <f>IF((SUM('Раздел 1'!U174:U174)=0),"","Неверно!")</f>
        <v/>
      </c>
      <c r="B564" s="420" t="s">
        <v>22595</v>
      </c>
      <c r="C564" s="246" t="s">
        <v>5481</v>
      </c>
      <c r="D564" s="246" t="s">
        <v>374</v>
      </c>
      <c r="E564" s="246" t="str">
        <f>CONCATENATE(SUM('Раздел 1'!U174:U174),"=",0)</f>
        <v>0=0</v>
      </c>
    </row>
    <row r="565" spans="1:5" s="104" customFormat="1" hidden="1">
      <c r="A565" s="420" t="str">
        <f>IF((SUM('Раздел 1'!V174:V174)=0),"","Неверно!")</f>
        <v/>
      </c>
      <c r="B565" s="420" t="s">
        <v>22595</v>
      </c>
      <c r="C565" s="246" t="s">
        <v>5482</v>
      </c>
      <c r="D565" s="246" t="s">
        <v>374</v>
      </c>
      <c r="E565" s="246" t="str">
        <f>CONCATENATE(SUM('Раздел 1'!V174:V174),"=",0)</f>
        <v>0=0</v>
      </c>
    </row>
    <row r="566" spans="1:5" s="104" customFormat="1" hidden="1">
      <c r="A566" s="420" t="str">
        <f>IF((SUM('Раздел 1'!W174:W174)=0),"","Неверно!")</f>
        <v/>
      </c>
      <c r="B566" s="420" t="s">
        <v>22595</v>
      </c>
      <c r="C566" s="246" t="s">
        <v>11026</v>
      </c>
      <c r="D566" s="246" t="s">
        <v>374</v>
      </c>
      <c r="E566" s="246" t="str">
        <f>CONCATENATE(SUM('Раздел 1'!W174:W174),"=",0)</f>
        <v>0=0</v>
      </c>
    </row>
    <row r="567" spans="1:5" s="104" customFormat="1" hidden="1">
      <c r="A567" s="420" t="str">
        <f>IF((SUM('Раздел 1'!X174:X174)=0),"","Неверно!")</f>
        <v/>
      </c>
      <c r="B567" s="420" t="s">
        <v>22595</v>
      </c>
      <c r="C567" s="246" t="s">
        <v>8286</v>
      </c>
      <c r="D567" s="246" t="s">
        <v>374</v>
      </c>
      <c r="E567" s="246" t="str">
        <f>CONCATENATE(SUM('Раздел 1'!X174:X174),"=",0)</f>
        <v>0=0</v>
      </c>
    </row>
    <row r="568" spans="1:5" s="104" customFormat="1" hidden="1">
      <c r="A568" s="420" t="str">
        <f>IF((SUM('Раздел 1'!Y174:Y174)=0),"","Неверно!")</f>
        <v/>
      </c>
      <c r="B568" s="420" t="s">
        <v>22595</v>
      </c>
      <c r="C568" s="246" t="s">
        <v>8287</v>
      </c>
      <c r="D568" s="246" t="s">
        <v>374</v>
      </c>
      <c r="E568" s="246" t="str">
        <f>CONCATENATE(SUM('Раздел 1'!Y174:Y174),"=",0)</f>
        <v>0=0</v>
      </c>
    </row>
    <row r="569" spans="1:5" s="104" customFormat="1" hidden="1">
      <c r="A569" s="420" t="str">
        <f>IF((SUM('Раздел 1'!Z174:Z174)=0),"","Неверно!")</f>
        <v/>
      </c>
      <c r="B569" s="420" t="s">
        <v>22595</v>
      </c>
      <c r="C569" s="246" t="s">
        <v>9256</v>
      </c>
      <c r="D569" s="246" t="s">
        <v>374</v>
      </c>
      <c r="E569" s="246" t="str">
        <f>CONCATENATE(SUM('Раздел 1'!Z174:Z174),"=",0)</f>
        <v>0=0</v>
      </c>
    </row>
    <row r="570" spans="1:5" s="104" customFormat="1" hidden="1">
      <c r="A570" s="420" t="str">
        <f>IF((SUM('Раздел 1'!AA174:AA174)=0),"","Неверно!")</f>
        <v/>
      </c>
      <c r="B570" s="420" t="s">
        <v>22595</v>
      </c>
      <c r="C570" s="246" t="s">
        <v>8655</v>
      </c>
      <c r="D570" s="246" t="s">
        <v>374</v>
      </c>
      <c r="E570" s="246" t="str">
        <f>CONCATENATE(SUM('Раздел 1'!AA174:AA174),"=",0)</f>
        <v>0=0</v>
      </c>
    </row>
    <row r="571" spans="1:5" s="104" customFormat="1" hidden="1">
      <c r="A571" s="420" t="str">
        <f>IF((SUM('Раздел 1'!AB174:AB174)=0),"","Неверно!")</f>
        <v/>
      </c>
      <c r="B571" s="420" t="s">
        <v>22595</v>
      </c>
      <c r="C571" s="246" t="s">
        <v>11027</v>
      </c>
      <c r="D571" s="246" t="s">
        <v>374</v>
      </c>
      <c r="E571" s="246" t="str">
        <f>CONCATENATE(SUM('Раздел 1'!AB174:AB174),"=",0)</f>
        <v>0=0</v>
      </c>
    </row>
    <row r="572" spans="1:5" s="104" customFormat="1" hidden="1">
      <c r="A572" s="420" t="str">
        <f>IF((SUM('Раздел 1'!AC174:AC174)=0),"","Неверно!")</f>
        <v/>
      </c>
      <c r="B572" s="420" t="s">
        <v>22595</v>
      </c>
      <c r="C572" s="246" t="s">
        <v>8766</v>
      </c>
      <c r="D572" s="246" t="s">
        <v>374</v>
      </c>
      <c r="E572" s="246" t="str">
        <f>CONCATENATE(SUM('Раздел 1'!AC174:AC174),"=",0)</f>
        <v>0=0</v>
      </c>
    </row>
    <row r="573" spans="1:5" s="104" customFormat="1" hidden="1">
      <c r="A573" s="420" t="str">
        <f>IF((SUM('Раздел 1'!T179:T179)=0),"","Неверно!")</f>
        <v/>
      </c>
      <c r="B573" s="420" t="s">
        <v>22596</v>
      </c>
      <c r="C573" s="246" t="s">
        <v>3886</v>
      </c>
      <c r="D573" s="246" t="s">
        <v>374</v>
      </c>
      <c r="E573" s="246" t="str">
        <f>CONCATENATE(SUM('Раздел 1'!T179:T179),"=",0)</f>
        <v>0=0</v>
      </c>
    </row>
    <row r="574" spans="1:5" s="104" customFormat="1" hidden="1">
      <c r="A574" s="420" t="str">
        <f>IF((SUM('Раздел 1'!U179:U179)=0),"","Неверно!")</f>
        <v/>
      </c>
      <c r="B574" s="420" t="s">
        <v>22596</v>
      </c>
      <c r="C574" s="246" t="s">
        <v>3887</v>
      </c>
      <c r="D574" s="246" t="s">
        <v>374</v>
      </c>
      <c r="E574" s="246" t="str">
        <f>CONCATENATE(SUM('Раздел 1'!U179:U179),"=",0)</f>
        <v>0=0</v>
      </c>
    </row>
    <row r="575" spans="1:5" s="104" customFormat="1" hidden="1">
      <c r="A575" s="420" t="str">
        <f>IF((SUM('Раздел 1'!V179:V179)=0),"","Неверно!")</f>
        <v/>
      </c>
      <c r="B575" s="420" t="s">
        <v>22596</v>
      </c>
      <c r="C575" s="246" t="s">
        <v>11301</v>
      </c>
      <c r="D575" s="246" t="s">
        <v>374</v>
      </c>
      <c r="E575" s="246" t="str">
        <f>CONCATENATE(SUM('Раздел 1'!V179:V179),"=",0)</f>
        <v>0=0</v>
      </c>
    </row>
    <row r="576" spans="1:5" s="104" customFormat="1" hidden="1">
      <c r="A576" s="420" t="str">
        <f>IF((SUM('Раздел 1'!W179:W179)=0),"","Неверно!")</f>
        <v/>
      </c>
      <c r="B576" s="420" t="s">
        <v>22596</v>
      </c>
      <c r="C576" s="246" t="s">
        <v>14273</v>
      </c>
      <c r="D576" s="246" t="s">
        <v>374</v>
      </c>
      <c r="E576" s="246" t="str">
        <f>CONCATENATE(SUM('Раздел 1'!W179:W179),"=",0)</f>
        <v>0=0</v>
      </c>
    </row>
    <row r="577" spans="1:5" s="104" customFormat="1" hidden="1">
      <c r="A577" s="420" t="str">
        <f>IF((SUM('Раздел 1'!X179:X179)=0),"","Неверно!")</f>
        <v/>
      </c>
      <c r="B577" s="420" t="s">
        <v>22596</v>
      </c>
      <c r="C577" s="246" t="s">
        <v>3808</v>
      </c>
      <c r="D577" s="246" t="s">
        <v>374</v>
      </c>
      <c r="E577" s="246" t="str">
        <f>CONCATENATE(SUM('Раздел 1'!X179:X179),"=",0)</f>
        <v>0=0</v>
      </c>
    </row>
    <row r="578" spans="1:5" s="104" customFormat="1" hidden="1">
      <c r="A578" s="420" t="str">
        <f>IF((SUM('Раздел 1'!Y179:Y179)=0),"","Неверно!")</f>
        <v/>
      </c>
      <c r="B578" s="420" t="s">
        <v>22596</v>
      </c>
      <c r="C578" s="246" t="s">
        <v>3809</v>
      </c>
      <c r="D578" s="246" t="s">
        <v>374</v>
      </c>
      <c r="E578" s="246" t="str">
        <f>CONCATENATE(SUM('Раздел 1'!Y179:Y179),"=",0)</f>
        <v>0=0</v>
      </c>
    </row>
    <row r="579" spans="1:5" s="104" customFormat="1" hidden="1">
      <c r="A579" s="420" t="str">
        <f>IF((SUM('Раздел 1'!Z179:Z179)=0),"","Неверно!")</f>
        <v/>
      </c>
      <c r="B579" s="420" t="s">
        <v>22596</v>
      </c>
      <c r="C579" s="246" t="s">
        <v>3810</v>
      </c>
      <c r="D579" s="246" t="s">
        <v>374</v>
      </c>
      <c r="E579" s="246" t="str">
        <f>CONCATENATE(SUM('Раздел 1'!Z179:Z179),"=",0)</f>
        <v>0=0</v>
      </c>
    </row>
    <row r="580" spans="1:5" s="104" customFormat="1" hidden="1">
      <c r="A580" s="420" t="str">
        <f>IF((SUM('Раздел 1'!AA179:AA179)=0),"","Неверно!")</f>
        <v/>
      </c>
      <c r="B580" s="420" t="s">
        <v>22596</v>
      </c>
      <c r="C580" s="246" t="s">
        <v>3811</v>
      </c>
      <c r="D580" s="246" t="s">
        <v>374</v>
      </c>
      <c r="E580" s="246" t="str">
        <f>CONCATENATE(SUM('Раздел 1'!AA179:AA179),"=",0)</f>
        <v>0=0</v>
      </c>
    </row>
    <row r="581" spans="1:5" s="104" customFormat="1" hidden="1">
      <c r="A581" s="420" t="str">
        <f>IF((SUM('Раздел 1'!AB179:AB179)=0),"","Неверно!")</f>
        <v/>
      </c>
      <c r="B581" s="420" t="s">
        <v>22596</v>
      </c>
      <c r="C581" s="246" t="s">
        <v>11764</v>
      </c>
      <c r="D581" s="246" t="s">
        <v>374</v>
      </c>
      <c r="E581" s="246" t="str">
        <f>CONCATENATE(SUM('Раздел 1'!AB179:AB179),"=",0)</f>
        <v>0=0</v>
      </c>
    </row>
    <row r="582" spans="1:5" s="104" customFormat="1" hidden="1">
      <c r="A582" s="420" t="str">
        <f>IF((SUM('Раздел 1'!AC179:AC179)=0),"","Неверно!")</f>
        <v/>
      </c>
      <c r="B582" s="420" t="s">
        <v>22596</v>
      </c>
      <c r="C582" s="246" t="s">
        <v>3812</v>
      </c>
      <c r="D582" s="246" t="s">
        <v>374</v>
      </c>
      <c r="E582" s="246" t="str">
        <f>CONCATENATE(SUM('Раздел 1'!AC179:AC179),"=",0)</f>
        <v>0=0</v>
      </c>
    </row>
    <row r="583" spans="1:5" s="104" customFormat="1" hidden="1">
      <c r="A583" s="420" t="str">
        <f>IF((SUM('Раздел 1'!T158:T158)=0),"","Неверно!")</f>
        <v/>
      </c>
      <c r="B583" s="420" t="s">
        <v>22597</v>
      </c>
      <c r="C583" s="246" t="s">
        <v>11859</v>
      </c>
      <c r="D583" s="246" t="s">
        <v>374</v>
      </c>
      <c r="E583" s="246" t="str">
        <f>CONCATENATE(SUM('Раздел 1'!T158:T158),"=",0)</f>
        <v>0=0</v>
      </c>
    </row>
    <row r="584" spans="1:5" s="104" customFormat="1" hidden="1">
      <c r="A584" s="420" t="str">
        <f>IF((SUM('Раздел 1'!U158:U158)=0),"","Неверно!")</f>
        <v/>
      </c>
      <c r="B584" s="420" t="s">
        <v>22597</v>
      </c>
      <c r="C584" s="246" t="s">
        <v>11860</v>
      </c>
      <c r="D584" s="246" t="s">
        <v>374</v>
      </c>
      <c r="E584" s="246" t="str">
        <f>CONCATENATE(SUM('Раздел 1'!U158:U158),"=",0)</f>
        <v>0=0</v>
      </c>
    </row>
    <row r="585" spans="1:5" s="104" customFormat="1" hidden="1">
      <c r="A585" s="420" t="str">
        <f>IF((SUM('Раздел 1'!V158:V158)=0),"","Неверно!")</f>
        <v/>
      </c>
      <c r="B585" s="420" t="s">
        <v>22597</v>
      </c>
      <c r="C585" s="246" t="s">
        <v>7864</v>
      </c>
      <c r="D585" s="246" t="s">
        <v>374</v>
      </c>
      <c r="E585" s="246" t="str">
        <f>CONCATENATE(SUM('Раздел 1'!V158:V158),"=",0)</f>
        <v>0=0</v>
      </c>
    </row>
    <row r="586" spans="1:5" s="104" customFormat="1" hidden="1">
      <c r="A586" s="420" t="str">
        <f>IF((SUM('Раздел 1'!W158:W158)=0),"","Неверно!")</f>
        <v/>
      </c>
      <c r="B586" s="420" t="s">
        <v>22597</v>
      </c>
      <c r="C586" s="246" t="s">
        <v>10417</v>
      </c>
      <c r="D586" s="246" t="s">
        <v>374</v>
      </c>
      <c r="E586" s="246" t="str">
        <f>CONCATENATE(SUM('Раздел 1'!W158:W158),"=",0)</f>
        <v>0=0</v>
      </c>
    </row>
    <row r="587" spans="1:5" s="104" customFormat="1" hidden="1">
      <c r="A587" s="420" t="str">
        <f>IF((SUM('Раздел 1'!X158:X158)=0),"","Неверно!")</f>
        <v/>
      </c>
      <c r="B587" s="420" t="s">
        <v>22597</v>
      </c>
      <c r="C587" s="246" t="s">
        <v>11861</v>
      </c>
      <c r="D587" s="246" t="s">
        <v>374</v>
      </c>
      <c r="E587" s="246" t="str">
        <f>CONCATENATE(SUM('Раздел 1'!X158:X158),"=",0)</f>
        <v>0=0</v>
      </c>
    </row>
    <row r="588" spans="1:5" s="104" customFormat="1" hidden="1">
      <c r="A588" s="420" t="str">
        <f>IF((SUM('Раздел 1'!Y158:Y158)=0),"","Неверно!")</f>
        <v/>
      </c>
      <c r="B588" s="420" t="s">
        <v>22597</v>
      </c>
      <c r="C588" s="246" t="s">
        <v>7575</v>
      </c>
      <c r="D588" s="246" t="s">
        <v>374</v>
      </c>
      <c r="E588" s="246" t="str">
        <f>CONCATENATE(SUM('Раздел 1'!Y158:Y158),"=",0)</f>
        <v>0=0</v>
      </c>
    </row>
    <row r="589" spans="1:5" s="104" customFormat="1" hidden="1">
      <c r="A589" s="420" t="str">
        <f>IF((SUM('Раздел 1'!Z158:Z158)=0),"","Неверно!")</f>
        <v/>
      </c>
      <c r="B589" s="420" t="s">
        <v>22597</v>
      </c>
      <c r="C589" s="246" t="s">
        <v>9168</v>
      </c>
      <c r="D589" s="246" t="s">
        <v>374</v>
      </c>
      <c r="E589" s="246" t="str">
        <f>CONCATENATE(SUM('Раздел 1'!Z158:Z158),"=",0)</f>
        <v>0=0</v>
      </c>
    </row>
    <row r="590" spans="1:5" s="104" customFormat="1" hidden="1">
      <c r="A590" s="420" t="str">
        <f>IF((SUM('Раздел 1'!AA158:AA158)=0),"","Неверно!")</f>
        <v/>
      </c>
      <c r="B590" s="420" t="s">
        <v>22597</v>
      </c>
      <c r="C590" s="246" t="s">
        <v>8793</v>
      </c>
      <c r="D590" s="246" t="s">
        <v>374</v>
      </c>
      <c r="E590" s="246" t="str">
        <f>CONCATENATE(SUM('Раздел 1'!AA158:AA158),"=",0)</f>
        <v>0=0</v>
      </c>
    </row>
    <row r="591" spans="1:5" s="104" customFormat="1" hidden="1">
      <c r="A591" s="420" t="str">
        <f>IF((SUM('Раздел 1'!AB158:AB158)=0),"","Неверно!")</f>
        <v/>
      </c>
      <c r="B591" s="420" t="s">
        <v>22597</v>
      </c>
      <c r="C591" s="246" t="s">
        <v>10418</v>
      </c>
      <c r="D591" s="246" t="s">
        <v>374</v>
      </c>
      <c r="E591" s="246" t="str">
        <f>CONCATENATE(SUM('Раздел 1'!AB158:AB158),"=",0)</f>
        <v>0=0</v>
      </c>
    </row>
    <row r="592" spans="1:5" s="104" customFormat="1" hidden="1">
      <c r="A592" s="420" t="str">
        <f>IF((SUM('Раздел 1'!AC158:AC158)=0),"","Неверно!")</f>
        <v/>
      </c>
      <c r="B592" s="420" t="s">
        <v>22597</v>
      </c>
      <c r="C592" s="246" t="s">
        <v>8671</v>
      </c>
      <c r="D592" s="246" t="s">
        <v>374</v>
      </c>
      <c r="E592" s="246" t="str">
        <f>CONCATENATE(SUM('Раздел 1'!AC158:AC158),"=",0)</f>
        <v>0=0</v>
      </c>
    </row>
    <row r="593" spans="1:5" s="104" customFormat="1" hidden="1">
      <c r="A593" s="420" t="str">
        <f>IF((SUM('Раздел 1'!T116:T116)=0),"","Неверно!")</f>
        <v/>
      </c>
      <c r="B593" s="420" t="s">
        <v>22598</v>
      </c>
      <c r="C593" s="246" t="s">
        <v>8898</v>
      </c>
      <c r="D593" s="246" t="s">
        <v>374</v>
      </c>
      <c r="E593" s="246" t="str">
        <f>CONCATENATE(SUM('Раздел 1'!T116:T116),"=",0)</f>
        <v>0=0</v>
      </c>
    </row>
    <row r="594" spans="1:5" s="104" customFormat="1" hidden="1">
      <c r="A594" s="420" t="str">
        <f>IF((SUM('Раздел 1'!U116:U116)=0),"","Неверно!")</f>
        <v/>
      </c>
      <c r="B594" s="420" t="s">
        <v>22598</v>
      </c>
      <c r="C594" s="246" t="s">
        <v>8899</v>
      </c>
      <c r="D594" s="246" t="s">
        <v>374</v>
      </c>
      <c r="E594" s="246" t="str">
        <f>CONCATENATE(SUM('Раздел 1'!U116:U116),"=",0)</f>
        <v>0=0</v>
      </c>
    </row>
    <row r="595" spans="1:5" s="104" customFormat="1" hidden="1">
      <c r="A595" s="420" t="str">
        <f>IF((SUM('Раздел 1'!V116:V116)=0),"","Неверно!")</f>
        <v/>
      </c>
      <c r="B595" s="420" t="s">
        <v>22598</v>
      </c>
      <c r="C595" s="246" t="s">
        <v>11858</v>
      </c>
      <c r="D595" s="246" t="s">
        <v>374</v>
      </c>
      <c r="E595" s="246" t="str">
        <f>CONCATENATE(SUM('Раздел 1'!V116:V116),"=",0)</f>
        <v>0=0</v>
      </c>
    </row>
    <row r="596" spans="1:5" s="104" customFormat="1" hidden="1">
      <c r="A596" s="420" t="str">
        <f>IF((SUM('Раздел 1'!W116:W116)=0),"","Неверно!")</f>
        <v/>
      </c>
      <c r="B596" s="420" t="s">
        <v>22598</v>
      </c>
      <c r="C596" s="246" t="s">
        <v>10974</v>
      </c>
      <c r="D596" s="246" t="s">
        <v>374</v>
      </c>
      <c r="E596" s="246" t="str">
        <f>CONCATENATE(SUM('Раздел 1'!W116:W116),"=",0)</f>
        <v>0=0</v>
      </c>
    </row>
    <row r="597" spans="1:5" s="104" customFormat="1" hidden="1">
      <c r="A597" s="420" t="str">
        <f>IF((SUM('Раздел 1'!X116:X116)=0),"","Неверно!")</f>
        <v/>
      </c>
      <c r="B597" s="420" t="s">
        <v>22598</v>
      </c>
      <c r="C597" s="246" t="s">
        <v>3029</v>
      </c>
      <c r="D597" s="246" t="s">
        <v>374</v>
      </c>
      <c r="E597" s="246" t="str">
        <f>CONCATENATE(SUM('Раздел 1'!X116:X116),"=",0)</f>
        <v>0=0</v>
      </c>
    </row>
    <row r="598" spans="1:5" s="104" customFormat="1" hidden="1">
      <c r="A598" s="420" t="str">
        <f>IF((SUM('Раздел 1'!Y116:Y116)=0),"","Неверно!")</f>
        <v/>
      </c>
      <c r="B598" s="420" t="s">
        <v>22598</v>
      </c>
      <c r="C598" s="246" t="s">
        <v>10975</v>
      </c>
      <c r="D598" s="246" t="s">
        <v>374</v>
      </c>
      <c r="E598" s="246" t="str">
        <f>CONCATENATE(SUM('Раздел 1'!Y116:Y116),"=",0)</f>
        <v>0=0</v>
      </c>
    </row>
    <row r="599" spans="1:5" s="104" customFormat="1" hidden="1">
      <c r="A599" s="420" t="str">
        <f>IF((SUM('Раздел 1'!Z116:Z116)=0),"","Неверно!")</f>
        <v/>
      </c>
      <c r="B599" s="420" t="s">
        <v>22598</v>
      </c>
      <c r="C599" s="246" t="s">
        <v>10976</v>
      </c>
      <c r="D599" s="246" t="s">
        <v>374</v>
      </c>
      <c r="E599" s="246" t="str">
        <f>CONCATENATE(SUM('Раздел 1'!Z116:Z116),"=",0)</f>
        <v>0=0</v>
      </c>
    </row>
    <row r="600" spans="1:5" s="104" customFormat="1" hidden="1">
      <c r="A600" s="420" t="str">
        <f>IF((SUM('Раздел 1'!AA116:AA116)=0),"","Неверно!")</f>
        <v/>
      </c>
      <c r="B600" s="420" t="s">
        <v>22598</v>
      </c>
      <c r="C600" s="246" t="s">
        <v>10977</v>
      </c>
      <c r="D600" s="246" t="s">
        <v>374</v>
      </c>
      <c r="E600" s="246" t="str">
        <f>CONCATENATE(SUM('Раздел 1'!AA116:AA116),"=",0)</f>
        <v>0=0</v>
      </c>
    </row>
    <row r="601" spans="1:5" s="104" customFormat="1" hidden="1">
      <c r="A601" s="420" t="str">
        <f>IF((SUM('Раздел 1'!AB116:AB116)=0),"","Неверно!")</f>
        <v/>
      </c>
      <c r="B601" s="420" t="s">
        <v>22598</v>
      </c>
      <c r="C601" s="246" t="s">
        <v>10978</v>
      </c>
      <c r="D601" s="246" t="s">
        <v>374</v>
      </c>
      <c r="E601" s="246" t="str">
        <f>CONCATENATE(SUM('Раздел 1'!AB116:AB116),"=",0)</f>
        <v>0=0</v>
      </c>
    </row>
    <row r="602" spans="1:5" s="104" customFormat="1" hidden="1">
      <c r="A602" s="420" t="str">
        <f>IF((SUM('Раздел 1'!AC116:AC116)=0),"","Неверно!")</f>
        <v/>
      </c>
      <c r="B602" s="420" t="s">
        <v>22598</v>
      </c>
      <c r="C602" s="246" t="s">
        <v>10979</v>
      </c>
      <c r="D602" s="246" t="s">
        <v>374</v>
      </c>
      <c r="E602" s="246" t="str">
        <f>CONCATENATE(SUM('Раздел 1'!AC116:AC116),"=",0)</f>
        <v>0=0</v>
      </c>
    </row>
    <row r="603" spans="1:5" s="104" customFormat="1" hidden="1">
      <c r="A603" s="420" t="str">
        <f>IF((SUM('Раздел 1'!T190:T190)=0),"","Неверно!")</f>
        <v/>
      </c>
      <c r="B603" s="420" t="s">
        <v>22599</v>
      </c>
      <c r="C603" s="246" t="s">
        <v>8579</v>
      </c>
      <c r="D603" s="246" t="s">
        <v>374</v>
      </c>
      <c r="E603" s="246" t="str">
        <f>CONCATENATE(SUM('Раздел 1'!T190:T190),"=",0)</f>
        <v>0=0</v>
      </c>
    </row>
    <row r="604" spans="1:5" s="104" customFormat="1" hidden="1">
      <c r="A604" s="420" t="str">
        <f>IF((SUM('Раздел 1'!U190:U190)=0),"","Неверно!")</f>
        <v/>
      </c>
      <c r="B604" s="420" t="s">
        <v>22599</v>
      </c>
      <c r="C604" s="246" t="s">
        <v>8580</v>
      </c>
      <c r="D604" s="246" t="s">
        <v>374</v>
      </c>
      <c r="E604" s="246" t="str">
        <f>CONCATENATE(SUM('Раздел 1'!U190:U190),"=",0)</f>
        <v>0=0</v>
      </c>
    </row>
    <row r="605" spans="1:5" s="104" customFormat="1" hidden="1">
      <c r="A605" s="420" t="str">
        <f>IF((SUM('Раздел 1'!V190:V190)=0),"","Неверно!")</f>
        <v/>
      </c>
      <c r="B605" s="420" t="s">
        <v>22599</v>
      </c>
      <c r="C605" s="246" t="s">
        <v>14271</v>
      </c>
      <c r="D605" s="246" t="s">
        <v>374</v>
      </c>
      <c r="E605" s="246" t="str">
        <f>CONCATENATE(SUM('Раздел 1'!V190:V190),"=",0)</f>
        <v>0=0</v>
      </c>
    </row>
    <row r="606" spans="1:5" s="104" customFormat="1" hidden="1">
      <c r="A606" s="420" t="str">
        <f>IF((SUM('Раздел 1'!W190:W190)=0),"","Неверно!")</f>
        <v/>
      </c>
      <c r="B606" s="420" t="s">
        <v>22599</v>
      </c>
      <c r="C606" s="246" t="s">
        <v>14272</v>
      </c>
      <c r="D606" s="246" t="s">
        <v>374</v>
      </c>
      <c r="E606" s="246" t="str">
        <f>CONCATENATE(SUM('Раздел 1'!W190:W190),"=",0)</f>
        <v>0=0</v>
      </c>
    </row>
    <row r="607" spans="1:5" s="104" customFormat="1" hidden="1">
      <c r="A607" s="420" t="str">
        <f>IF((SUM('Раздел 1'!X190:X190)=0),"","Неверно!")</f>
        <v/>
      </c>
      <c r="B607" s="420" t="s">
        <v>22599</v>
      </c>
      <c r="C607" s="246" t="s">
        <v>8581</v>
      </c>
      <c r="D607" s="246" t="s">
        <v>374</v>
      </c>
      <c r="E607" s="246" t="str">
        <f>CONCATENATE(SUM('Раздел 1'!X190:X190),"=",0)</f>
        <v>0=0</v>
      </c>
    </row>
    <row r="608" spans="1:5" s="104" customFormat="1" hidden="1">
      <c r="A608" s="420" t="str">
        <f>IF((SUM('Раздел 1'!Y190:Y190)=0),"","Неверно!")</f>
        <v/>
      </c>
      <c r="B608" s="420" t="s">
        <v>22599</v>
      </c>
      <c r="C608" s="246" t="s">
        <v>8582</v>
      </c>
      <c r="D608" s="246" t="s">
        <v>374</v>
      </c>
      <c r="E608" s="246" t="str">
        <f>CONCATENATE(SUM('Раздел 1'!Y190:Y190),"=",0)</f>
        <v>0=0</v>
      </c>
    </row>
    <row r="609" spans="1:5" s="104" customFormat="1" hidden="1">
      <c r="A609" s="420" t="str">
        <f>IF((SUM('Раздел 1'!T207:T207)=0),"","Неверно!")</f>
        <v/>
      </c>
      <c r="B609" s="420" t="s">
        <v>22600</v>
      </c>
      <c r="C609" s="246" t="s">
        <v>4677</v>
      </c>
      <c r="D609" s="246" t="s">
        <v>374</v>
      </c>
      <c r="E609" s="246" t="str">
        <f>CONCATENATE(SUM('Раздел 1'!T207:T207),"=",0)</f>
        <v>0=0</v>
      </c>
    </row>
    <row r="610" spans="1:5" s="104" customFormat="1" hidden="1">
      <c r="A610" s="420" t="str">
        <f>IF((SUM('Раздел 1'!U207:U207)=0),"","Неверно!")</f>
        <v/>
      </c>
      <c r="B610" s="420" t="s">
        <v>22600</v>
      </c>
      <c r="C610" s="246" t="s">
        <v>4678</v>
      </c>
      <c r="D610" s="246" t="s">
        <v>374</v>
      </c>
      <c r="E610" s="246" t="str">
        <f>CONCATENATE(SUM('Раздел 1'!U207:U207),"=",0)</f>
        <v>0=0</v>
      </c>
    </row>
    <row r="611" spans="1:5" s="104" customFormat="1" hidden="1">
      <c r="A611" s="420" t="str">
        <f>IF((SUM('Раздел 1'!V207:V207)=0),"","Неверно!")</f>
        <v/>
      </c>
      <c r="B611" s="420" t="s">
        <v>22600</v>
      </c>
      <c r="C611" s="246" t="s">
        <v>11857</v>
      </c>
      <c r="D611" s="246" t="s">
        <v>374</v>
      </c>
      <c r="E611" s="246" t="str">
        <f>CONCATENATE(SUM('Раздел 1'!V207:V207),"=",0)</f>
        <v>0=0</v>
      </c>
    </row>
    <row r="612" spans="1:5" s="104" customFormat="1" hidden="1">
      <c r="A612" s="420" t="str">
        <f>IF((SUM('Раздел 1'!W207:W207)=0),"","Неверно!")</f>
        <v/>
      </c>
      <c r="B612" s="420" t="s">
        <v>22600</v>
      </c>
      <c r="C612" s="246" t="s">
        <v>3353</v>
      </c>
      <c r="D612" s="246" t="s">
        <v>374</v>
      </c>
      <c r="E612" s="246" t="str">
        <f>CONCATENATE(SUM('Раздел 1'!W207:W207),"=",0)</f>
        <v>0=0</v>
      </c>
    </row>
    <row r="613" spans="1:5" s="104" customFormat="1" hidden="1">
      <c r="A613" s="420" t="str">
        <f>IF((SUM('Раздел 1'!X207:X207)=0),"","Неверно!")</f>
        <v/>
      </c>
      <c r="B613" s="420" t="s">
        <v>22600</v>
      </c>
      <c r="C613" s="246" t="s">
        <v>3354</v>
      </c>
      <c r="D613" s="246" t="s">
        <v>374</v>
      </c>
      <c r="E613" s="246" t="str">
        <f>CONCATENATE(SUM('Раздел 1'!X207:X207),"=",0)</f>
        <v>0=0</v>
      </c>
    </row>
    <row r="614" spans="1:5" s="104" customFormat="1" hidden="1">
      <c r="A614" s="420" t="str">
        <f>IF((SUM('Раздел 1'!Y207:Y207)=0),"","Неверно!")</f>
        <v/>
      </c>
      <c r="B614" s="420" t="s">
        <v>22600</v>
      </c>
      <c r="C614" s="246" t="s">
        <v>3355</v>
      </c>
      <c r="D614" s="246" t="s">
        <v>374</v>
      </c>
      <c r="E614" s="246" t="str">
        <f>CONCATENATE(SUM('Раздел 1'!Y207:Y207),"=",0)</f>
        <v>0=0</v>
      </c>
    </row>
    <row r="615" spans="1:5" s="104" customFormat="1" hidden="1">
      <c r="A615" s="420" t="str">
        <f>IF((SUM('Раздел 1'!T211:T211)=0),"","Неверно!")</f>
        <v/>
      </c>
      <c r="B615" s="420" t="s">
        <v>22601</v>
      </c>
      <c r="C615" s="246" t="s">
        <v>7883</v>
      </c>
      <c r="D615" s="246" t="s">
        <v>374</v>
      </c>
      <c r="E615" s="246" t="str">
        <f>CONCATENATE(SUM('Раздел 1'!T211:T211),"=",0)</f>
        <v>0=0</v>
      </c>
    </row>
    <row r="616" spans="1:5" s="104" customFormat="1" hidden="1">
      <c r="A616" s="420" t="str">
        <f>IF((SUM('Раздел 1'!U211:U211)=0),"","Неверно!")</f>
        <v/>
      </c>
      <c r="B616" s="420" t="s">
        <v>22601</v>
      </c>
      <c r="C616" s="246" t="s">
        <v>7884</v>
      </c>
      <c r="D616" s="246" t="s">
        <v>374</v>
      </c>
      <c r="E616" s="246" t="str">
        <f>CONCATENATE(SUM('Раздел 1'!U211:U211),"=",0)</f>
        <v>0=0</v>
      </c>
    </row>
    <row r="617" spans="1:5" s="104" customFormat="1" hidden="1">
      <c r="A617" s="420" t="str">
        <f>IF((SUM('Раздел 1'!V211:V211)=0),"","Неверно!")</f>
        <v/>
      </c>
      <c r="B617" s="420" t="s">
        <v>22601</v>
      </c>
      <c r="C617" s="246" t="s">
        <v>7885</v>
      </c>
      <c r="D617" s="246" t="s">
        <v>374</v>
      </c>
      <c r="E617" s="246" t="str">
        <f>CONCATENATE(SUM('Раздел 1'!V211:V211),"=",0)</f>
        <v>0=0</v>
      </c>
    </row>
    <row r="618" spans="1:5" s="104" customFormat="1" hidden="1">
      <c r="A618" s="420" t="str">
        <f>IF((SUM('Раздел 1'!W211:W211)=0),"","Неверно!")</f>
        <v/>
      </c>
      <c r="B618" s="420" t="s">
        <v>22601</v>
      </c>
      <c r="C618" s="246" t="s">
        <v>7886</v>
      </c>
      <c r="D618" s="246" t="s">
        <v>374</v>
      </c>
      <c r="E618" s="246" t="str">
        <f>CONCATENATE(SUM('Раздел 1'!W211:W211),"=",0)</f>
        <v>0=0</v>
      </c>
    </row>
    <row r="619" spans="1:5" s="104" customFormat="1" hidden="1">
      <c r="A619" s="420" t="str">
        <f>IF((SUM('Раздел 1'!X211:X211)=0),"","Неверно!")</f>
        <v/>
      </c>
      <c r="B619" s="420" t="s">
        <v>22601</v>
      </c>
      <c r="C619" s="246" t="s">
        <v>7887</v>
      </c>
      <c r="D619" s="246" t="s">
        <v>374</v>
      </c>
      <c r="E619" s="246" t="str">
        <f>CONCATENATE(SUM('Раздел 1'!X211:X211),"=",0)</f>
        <v>0=0</v>
      </c>
    </row>
    <row r="620" spans="1:5" s="104" customFormat="1" hidden="1">
      <c r="A620" s="420" t="str">
        <f>IF((SUM('Раздел 1'!Y211:Y211)=0),"","Неверно!")</f>
        <v/>
      </c>
      <c r="B620" s="420" t="s">
        <v>22601</v>
      </c>
      <c r="C620" s="246" t="s">
        <v>7888</v>
      </c>
      <c r="D620" s="246" t="s">
        <v>374</v>
      </c>
      <c r="E620" s="246" t="str">
        <f>CONCATENATE(SUM('Раздел 1'!Y211:Y211),"=",0)</f>
        <v>0=0</v>
      </c>
    </row>
    <row r="621" spans="1:5" s="104" customFormat="1" hidden="1">
      <c r="A621" s="420" t="str">
        <f>IF((SUM('Раздел 1'!T108:T108)=0),"","Неверно!")</f>
        <v/>
      </c>
      <c r="B621" s="420" t="s">
        <v>22602</v>
      </c>
      <c r="C621" s="246" t="s">
        <v>5452</v>
      </c>
      <c r="D621" s="246" t="s">
        <v>374</v>
      </c>
      <c r="E621" s="246" t="str">
        <f>CONCATENATE(SUM('Раздел 1'!T108:T108),"=",0)</f>
        <v>0=0</v>
      </c>
    </row>
    <row r="622" spans="1:5" s="104" customFormat="1" hidden="1">
      <c r="A622" s="420" t="str">
        <f>IF((SUM('Раздел 1'!U108:U108)=0),"","Неверно!")</f>
        <v/>
      </c>
      <c r="B622" s="420" t="s">
        <v>22602</v>
      </c>
      <c r="C622" s="246" t="s">
        <v>5453</v>
      </c>
      <c r="D622" s="246" t="s">
        <v>374</v>
      </c>
      <c r="E622" s="246" t="str">
        <f>CONCATENATE(SUM('Раздел 1'!U108:U108),"=",0)</f>
        <v>0=0</v>
      </c>
    </row>
    <row r="623" spans="1:5" s="104" customFormat="1" hidden="1">
      <c r="A623" s="420" t="str">
        <f>IF((SUM('Раздел 1'!V108:V108)=0),"","Неверно!")</f>
        <v/>
      </c>
      <c r="B623" s="420" t="s">
        <v>22602</v>
      </c>
      <c r="C623" s="246" t="s">
        <v>11024</v>
      </c>
      <c r="D623" s="246" t="s">
        <v>374</v>
      </c>
      <c r="E623" s="246" t="str">
        <f>CONCATENATE(SUM('Раздел 1'!V108:V108),"=",0)</f>
        <v>0=0</v>
      </c>
    </row>
    <row r="624" spans="1:5" s="104" customFormat="1" hidden="1">
      <c r="A624" s="420" t="str">
        <f>IF((SUM('Раздел 1'!T326:T326)=0),"","Неверно!")</f>
        <v/>
      </c>
      <c r="B624" s="420" t="s">
        <v>22603</v>
      </c>
      <c r="C624" s="246" t="s">
        <v>8080</v>
      </c>
      <c r="D624" s="246" t="s">
        <v>374</v>
      </c>
      <c r="E624" s="246" t="str">
        <f>CONCATENATE(SUM('Раздел 1'!T326:T326),"=",0)</f>
        <v>0=0</v>
      </c>
    </row>
    <row r="625" spans="1:5" s="104" customFormat="1" hidden="1">
      <c r="A625" s="420" t="str">
        <f>IF((SUM('Раздел 1'!U326:U326)=0),"","Неверно!")</f>
        <v/>
      </c>
      <c r="B625" s="420" t="s">
        <v>22603</v>
      </c>
      <c r="C625" s="246" t="s">
        <v>8081</v>
      </c>
      <c r="D625" s="246" t="s">
        <v>374</v>
      </c>
      <c r="E625" s="246" t="str">
        <f>CONCATENATE(SUM('Раздел 1'!U326:U326),"=",0)</f>
        <v>0=0</v>
      </c>
    </row>
    <row r="626" spans="1:5" s="104" customFormat="1" hidden="1">
      <c r="A626" s="420" t="str">
        <f>IF((SUM('Раздел 1'!V326:V326)=0),"","Неверно!")</f>
        <v/>
      </c>
      <c r="B626" s="420" t="s">
        <v>22603</v>
      </c>
      <c r="C626" s="246" t="s">
        <v>8082</v>
      </c>
      <c r="D626" s="246" t="s">
        <v>374</v>
      </c>
      <c r="E626" s="246" t="str">
        <f>CONCATENATE(SUM('Раздел 1'!V326:V326),"=",0)</f>
        <v>0=0</v>
      </c>
    </row>
    <row r="627" spans="1:5" s="104" customFormat="1" hidden="1">
      <c r="A627" s="420" t="str">
        <f>IF((SUM('Раздел 1'!T119:T119)=0),"","Неверно!")</f>
        <v/>
      </c>
      <c r="B627" s="420" t="s">
        <v>22604</v>
      </c>
      <c r="C627" s="246" t="s">
        <v>8351</v>
      </c>
      <c r="D627" s="246" t="s">
        <v>374</v>
      </c>
      <c r="E627" s="246" t="str">
        <f>CONCATENATE(SUM('Раздел 1'!T119:T119),"=",0)</f>
        <v>0=0</v>
      </c>
    </row>
    <row r="628" spans="1:5" s="104" customFormat="1" hidden="1">
      <c r="A628" s="420" t="str">
        <f>IF((SUM('Раздел 1'!U119:U119)=0),"","Неверно!")</f>
        <v/>
      </c>
      <c r="B628" s="420" t="s">
        <v>22604</v>
      </c>
      <c r="C628" s="246" t="s">
        <v>8352</v>
      </c>
      <c r="D628" s="246" t="s">
        <v>374</v>
      </c>
      <c r="E628" s="246" t="str">
        <f>CONCATENATE(SUM('Раздел 1'!U119:U119),"=",0)</f>
        <v>0=0</v>
      </c>
    </row>
    <row r="629" spans="1:5" s="104" customFormat="1" hidden="1">
      <c r="A629" s="420" t="str">
        <f>IF((SUM('Раздел 1'!T292:T292)=0),"","Неверно!")</f>
        <v/>
      </c>
      <c r="B629" s="420" t="s">
        <v>22605</v>
      </c>
      <c r="C629" s="246" t="s">
        <v>14269</v>
      </c>
      <c r="D629" s="246" t="s">
        <v>374</v>
      </c>
      <c r="E629" s="246" t="str">
        <f>CONCATENATE(SUM('Раздел 1'!T292:T292),"=",0)</f>
        <v>0=0</v>
      </c>
    </row>
    <row r="630" spans="1:5" s="104" customFormat="1" hidden="1">
      <c r="A630" s="420" t="str">
        <f>IF((SUM('Раздел 1'!U292:U292)=0),"","Неверно!")</f>
        <v/>
      </c>
      <c r="B630" s="420" t="s">
        <v>22605</v>
      </c>
      <c r="C630" s="246" t="s">
        <v>14270</v>
      </c>
      <c r="D630" s="246" t="s">
        <v>374</v>
      </c>
      <c r="E630" s="246" t="str">
        <f>CONCATENATE(SUM('Раздел 1'!U292:U292),"=",0)</f>
        <v>0=0</v>
      </c>
    </row>
    <row r="631" spans="1:5" s="104" customFormat="1" hidden="1">
      <c r="A631" s="420" t="str">
        <f>IF((SUM('Раздел 1'!T286:T286)=0),"","Неверно!")</f>
        <v/>
      </c>
      <c r="B631" s="420" t="s">
        <v>22606</v>
      </c>
      <c r="C631" s="246" t="s">
        <v>10902</v>
      </c>
      <c r="D631" s="246" t="s">
        <v>374</v>
      </c>
      <c r="E631" s="246" t="str">
        <f>CONCATENATE(SUM('Раздел 1'!T286:T286),"=",0)</f>
        <v>0=0</v>
      </c>
    </row>
    <row r="632" spans="1:5" s="104" customFormat="1" hidden="1">
      <c r="A632" s="420" t="str">
        <f>IF((SUM('Раздел 1'!U286:U286)=0),"","Неверно!")</f>
        <v/>
      </c>
      <c r="B632" s="420" t="s">
        <v>22606</v>
      </c>
      <c r="C632" s="246" t="s">
        <v>8818</v>
      </c>
      <c r="D632" s="246" t="s">
        <v>374</v>
      </c>
      <c r="E632" s="246" t="str">
        <f>CONCATENATE(SUM('Раздел 1'!U286:U286),"=",0)</f>
        <v>0=0</v>
      </c>
    </row>
    <row r="633" spans="1:5" s="104" customFormat="1" ht="25.5" hidden="1">
      <c r="A633" s="420" t="str">
        <f>IF((SUM('Раздел 1'!O298:O298)=0),"","Неверно!")</f>
        <v/>
      </c>
      <c r="B633" s="420" t="s">
        <v>22607</v>
      </c>
      <c r="C633" s="246" t="s">
        <v>11608</v>
      </c>
      <c r="D633" s="246" t="s">
        <v>1074</v>
      </c>
      <c r="E633" s="246" t="str">
        <f>CONCATENATE(SUM('Раздел 1'!O298:O298),"=",0)</f>
        <v>0=0</v>
      </c>
    </row>
    <row r="634" spans="1:5" s="104" customFormat="1" ht="25.5" hidden="1">
      <c r="A634" s="420" t="str">
        <f>IF((SUM('Раздел 1'!P298:P298)=0),"","Неверно!")</f>
        <v/>
      </c>
      <c r="B634" s="420" t="s">
        <v>22607</v>
      </c>
      <c r="C634" s="246" t="s">
        <v>11609</v>
      </c>
      <c r="D634" s="246" t="s">
        <v>1074</v>
      </c>
      <c r="E634" s="246" t="str">
        <f>CONCATENATE(SUM('Раздел 1'!P298:P298),"=",0)</f>
        <v>0=0</v>
      </c>
    </row>
    <row r="635" spans="1:5" s="104" customFormat="1" ht="25.5" hidden="1">
      <c r="A635" s="420" t="str">
        <f>IF((SUM('Раздел 1'!Q298:Q298)=0),"","Неверно!")</f>
        <v/>
      </c>
      <c r="B635" s="420" t="s">
        <v>22607</v>
      </c>
      <c r="C635" s="246" t="s">
        <v>14268</v>
      </c>
      <c r="D635" s="246" t="s">
        <v>1074</v>
      </c>
      <c r="E635" s="246" t="str">
        <f>CONCATENATE(SUM('Раздел 1'!Q298:Q298),"=",0)</f>
        <v>0=0</v>
      </c>
    </row>
    <row r="636" spans="1:5" s="104" customFormat="1" hidden="1">
      <c r="A636" s="420" t="str">
        <f>IF((SUM('Раздел 1'!P32:P32)=0),"","Неверно!")</f>
        <v/>
      </c>
      <c r="B636" s="420" t="s">
        <v>22608</v>
      </c>
      <c r="C636" s="246" t="s">
        <v>8892</v>
      </c>
      <c r="D636" s="246" t="s">
        <v>1433</v>
      </c>
      <c r="E636" s="246" t="str">
        <f>CONCATENATE(SUM('Раздел 1'!P32:P32),"=",0)</f>
        <v>0=0</v>
      </c>
    </row>
    <row r="637" spans="1:5" s="104" customFormat="1" hidden="1">
      <c r="A637" s="420" t="str">
        <f>IF((SUM('Раздел 1'!Q32:Q32)=0),"","Неверно!")</f>
        <v/>
      </c>
      <c r="B637" s="420" t="s">
        <v>22608</v>
      </c>
      <c r="C637" s="246" t="s">
        <v>8893</v>
      </c>
      <c r="D637" s="246" t="s">
        <v>1433</v>
      </c>
      <c r="E637" s="246" t="str">
        <f>CONCATENATE(SUM('Раздел 1'!Q32:Q32),"=",0)</f>
        <v>0=0</v>
      </c>
    </row>
    <row r="638" spans="1:5" s="104" customFormat="1" hidden="1">
      <c r="A638" s="420" t="str">
        <f>IF((SUM('Раздел 1'!P388:P388)=0),"","Неверно!")</f>
        <v/>
      </c>
      <c r="B638" s="420" t="s">
        <v>22609</v>
      </c>
      <c r="C638" s="246" t="s">
        <v>11342</v>
      </c>
      <c r="D638" s="246" t="s">
        <v>14267</v>
      </c>
      <c r="E638" s="246" t="str">
        <f>CONCATENATE(SUM('Раздел 1'!P388:P388),"=",0)</f>
        <v>0=0</v>
      </c>
    </row>
    <row r="639" spans="1:5" s="104" customFormat="1" hidden="1">
      <c r="A639" s="420" t="str">
        <f>IF((SUM('Раздел 1'!Q388:Q388)=0),"","Неверно!")</f>
        <v/>
      </c>
      <c r="B639" s="420" t="s">
        <v>22609</v>
      </c>
      <c r="C639" s="246" t="s">
        <v>11343</v>
      </c>
      <c r="D639" s="246" t="s">
        <v>14267</v>
      </c>
      <c r="E639" s="246" t="str">
        <f>CONCATENATE(SUM('Раздел 1'!Q388:Q388),"=",0)</f>
        <v>0=0</v>
      </c>
    </row>
    <row r="640" spans="1:5" s="104" customFormat="1" hidden="1">
      <c r="A640" s="420" t="str">
        <f>IF((SUM('Раздел 1'!Q268:Q268)=0),"","Неверно!")</f>
        <v/>
      </c>
      <c r="B640" s="420" t="s">
        <v>22610</v>
      </c>
      <c r="C640" s="246" t="s">
        <v>14266</v>
      </c>
      <c r="D640" s="246" t="s">
        <v>1093</v>
      </c>
      <c r="E640" s="246" t="str">
        <f>CONCATENATE(SUM('Раздел 1'!Q268:Q268),"=",0)</f>
        <v>0=0</v>
      </c>
    </row>
    <row r="641" spans="1:5" s="104" customFormat="1" hidden="1">
      <c r="A641" s="420" t="str">
        <f>IF((SUM('Раздел 1'!P175:P175)=0),"","Неверно!")</f>
        <v/>
      </c>
      <c r="B641" s="420" t="s">
        <v>22611</v>
      </c>
      <c r="C641" s="246" t="s">
        <v>14265</v>
      </c>
      <c r="D641" s="246" t="s">
        <v>1073</v>
      </c>
      <c r="E641" s="246" t="str">
        <f>CONCATENATE(SUM('Раздел 1'!P175:P175),"=",0)</f>
        <v>0=0</v>
      </c>
    </row>
    <row r="642" spans="1:5" s="104" customFormat="1" hidden="1">
      <c r="A642" s="420" t="str">
        <f>IF((SUM('Раздел 1'!Q175:Q175)=0),"","Неверно!")</f>
        <v/>
      </c>
      <c r="B642" s="420" t="s">
        <v>22611</v>
      </c>
      <c r="C642" s="246" t="s">
        <v>11359</v>
      </c>
      <c r="D642" s="246" t="s">
        <v>1073</v>
      </c>
      <c r="E642" s="246" t="str">
        <f>CONCATENATE(SUM('Раздел 1'!Q175:Q175),"=",0)</f>
        <v>0=0</v>
      </c>
    </row>
    <row r="643" spans="1:5" s="104" customFormat="1" hidden="1">
      <c r="A643" s="420" t="str">
        <f>IF((SUM('Раздел 1'!P103:P103)=0),"","Неверно!")</f>
        <v/>
      </c>
      <c r="B643" s="420" t="s">
        <v>22612</v>
      </c>
      <c r="C643" s="246" t="s">
        <v>11022</v>
      </c>
      <c r="D643" s="246" t="s">
        <v>1072</v>
      </c>
      <c r="E643" s="246" t="str">
        <f>CONCATENATE(SUM('Раздел 1'!P103:P103),"=",0)</f>
        <v>0=0</v>
      </c>
    </row>
    <row r="644" spans="1:5" s="104" customFormat="1" hidden="1">
      <c r="A644" s="420" t="str">
        <f>IF((SUM('Раздел 1'!Q103:Q103)=0),"","Неверно!")</f>
        <v/>
      </c>
      <c r="B644" s="420" t="s">
        <v>22612</v>
      </c>
      <c r="C644" s="246" t="s">
        <v>11023</v>
      </c>
      <c r="D644" s="246" t="s">
        <v>1072</v>
      </c>
      <c r="E644" s="246" t="str">
        <f>CONCATENATE(SUM('Раздел 1'!Q103:Q103),"=",0)</f>
        <v>0=0</v>
      </c>
    </row>
    <row r="645" spans="1:5" s="104" customFormat="1" hidden="1">
      <c r="A645" s="420" t="str">
        <f>IF((SUM('Раздел 1'!P89:P89)=0),"","Неверно!")</f>
        <v/>
      </c>
      <c r="B645" s="420" t="s">
        <v>22613</v>
      </c>
      <c r="C645" s="246" t="s">
        <v>11020</v>
      </c>
      <c r="D645" s="246" t="s">
        <v>1071</v>
      </c>
      <c r="E645" s="246" t="str">
        <f>CONCATENATE(SUM('Раздел 1'!P89:P89),"=",0)</f>
        <v>0=0</v>
      </c>
    </row>
    <row r="646" spans="1:5" s="104" customFormat="1" hidden="1">
      <c r="A646" s="420" t="str">
        <f>IF((SUM('Раздел 1'!Q89:Q89)=0),"","Неверно!")</f>
        <v/>
      </c>
      <c r="B646" s="420" t="s">
        <v>22613</v>
      </c>
      <c r="C646" s="246" t="s">
        <v>11021</v>
      </c>
      <c r="D646" s="246" t="s">
        <v>1071</v>
      </c>
      <c r="E646" s="246" t="str">
        <f>CONCATENATE(SUM('Раздел 1'!Q89:Q89),"=",0)</f>
        <v>0=0</v>
      </c>
    </row>
    <row r="647" spans="1:5" s="104" customFormat="1" hidden="1">
      <c r="A647" s="420" t="str">
        <f>IF((SUM('Раздел 1'!AA127:AA127)=0),"","Неверно!")</f>
        <v/>
      </c>
      <c r="B647" s="420" t="s">
        <v>22614</v>
      </c>
      <c r="C647" s="246" t="s">
        <v>3247</v>
      </c>
      <c r="D647" s="246" t="s">
        <v>374</v>
      </c>
      <c r="E647" s="246" t="str">
        <f>CONCATENATE(SUM('Раздел 1'!AA127:AA127),"=",0)</f>
        <v>0=0</v>
      </c>
    </row>
    <row r="648" spans="1:5" s="104" customFormat="1" hidden="1">
      <c r="A648" s="420" t="str">
        <f>IF((SUM('Раздел 1'!P256:P256)=0),"","Неверно!")</f>
        <v/>
      </c>
      <c r="B648" s="420" t="s">
        <v>22615</v>
      </c>
      <c r="C648" s="246" t="s">
        <v>11850</v>
      </c>
      <c r="D648" s="246" t="s">
        <v>950</v>
      </c>
      <c r="E648" s="246" t="str">
        <f>CONCATENATE(SUM('Раздел 1'!P256:P256),"=",0)</f>
        <v>0=0</v>
      </c>
    </row>
    <row r="649" spans="1:5" s="104" customFormat="1" hidden="1">
      <c r="A649" s="420" t="str">
        <f>IF((SUM('Раздел 1'!Q256:Q256)=0),"","Неверно!")</f>
        <v/>
      </c>
      <c r="B649" s="420" t="s">
        <v>22615</v>
      </c>
      <c r="C649" s="246" t="s">
        <v>11851</v>
      </c>
      <c r="D649" s="246" t="s">
        <v>950</v>
      </c>
      <c r="E649" s="246" t="str">
        <f>CONCATENATE(SUM('Раздел 1'!Q256:Q256),"=",0)</f>
        <v>0=0</v>
      </c>
    </row>
    <row r="650" spans="1:5" s="104" customFormat="1" ht="25.5" hidden="1">
      <c r="A650" s="420" t="str">
        <f>IF((SUM('Разделы 2, 3, 4'!D16:D16)&lt;=SUM('Раздел 1'!K10:M10)),"","Неверно!")</f>
        <v/>
      </c>
      <c r="B650" s="420" t="s">
        <v>22616</v>
      </c>
      <c r="C650" s="246" t="s">
        <v>8888</v>
      </c>
      <c r="D650" s="246" t="s">
        <v>11019</v>
      </c>
      <c r="E650" s="246" t="str">
        <f>CONCATENATE(SUM('Разделы 2, 3, 4'!D16:D16),"&lt;=",SUM('Раздел 1'!K10:M10))</f>
        <v>0&lt;=47</v>
      </c>
    </row>
    <row r="651" spans="1:5" s="104" customFormat="1" hidden="1">
      <c r="A651" s="420" t="str">
        <f>IF((SUM('Разделы 2, 3, 4'!D17:D17)&lt;=SUM('Разделы 2, 3, 4'!D16:D16)),"","Неверно!")</f>
        <v/>
      </c>
      <c r="B651" s="420" t="s">
        <v>22617</v>
      </c>
      <c r="C651" s="246" t="s">
        <v>8887</v>
      </c>
      <c r="D651" s="246" t="s">
        <v>11018</v>
      </c>
      <c r="E651" s="246" t="str">
        <f>CONCATENATE(SUM('Разделы 2, 3, 4'!D17:D17),"&lt;=",SUM('Разделы 2, 3, 4'!D16:D16))</f>
        <v>0&lt;=0</v>
      </c>
    </row>
    <row r="652" spans="1:5" s="104" customFormat="1" ht="63.75" hidden="1">
      <c r="A652" s="420" t="str">
        <f>IF((SUM('Разделы 8, 9, 10'!J29:J29)&lt;=SUM('Раздел 1'!M59:M59)),"","Неверно!")</f>
        <v/>
      </c>
      <c r="B652" s="420" t="s">
        <v>22618</v>
      </c>
      <c r="C652" s="246" t="s">
        <v>11017</v>
      </c>
      <c r="D652" s="246" t="s">
        <v>614</v>
      </c>
      <c r="E652" s="246" t="str">
        <f>CONCATENATE(SUM('Разделы 8, 9, 10'!J29:J29),"&lt;=",SUM('Раздел 1'!M59:M59))</f>
        <v>0&lt;=0</v>
      </c>
    </row>
    <row r="653" spans="1:5" s="104" customFormat="1" hidden="1">
      <c r="A653" s="420" t="str">
        <f>IF((SUM('Раздел 1'!AC123:AC123)=0),"","Неверно!")</f>
        <v/>
      </c>
      <c r="B653" s="420" t="s">
        <v>22619</v>
      </c>
      <c r="C653" s="246" t="s">
        <v>7969</v>
      </c>
      <c r="D653" s="246" t="s">
        <v>374</v>
      </c>
      <c r="E653" s="246" t="str">
        <f>CONCATENATE(SUM('Раздел 1'!AC123:AC123),"=",0)</f>
        <v>0=0</v>
      </c>
    </row>
    <row r="654" spans="1:5" s="104" customFormat="1" ht="63.75" hidden="1">
      <c r="A654" s="420" t="str">
        <f>IF((SUM('Разделы 8, 9, 10'!O29:O29)&lt;=SUM('Раздел 1'!M397:M397)),"","Неверно!")</f>
        <v/>
      </c>
      <c r="B654" s="420" t="s">
        <v>22620</v>
      </c>
      <c r="C654" s="246" t="s">
        <v>14264</v>
      </c>
      <c r="D654" s="246" t="s">
        <v>614</v>
      </c>
      <c r="E654" s="246" t="str">
        <f>CONCATENATE(SUM('Разделы 8, 9, 10'!O29:O29),"&lt;=",SUM('Раздел 1'!M397:M397))</f>
        <v>0&lt;=0</v>
      </c>
    </row>
    <row r="655" spans="1:5" s="104" customFormat="1" hidden="1">
      <c r="A655" s="420" t="str">
        <f>IF((SUM('Раздел 1'!T137:T137)=0),"","Неверно!")</f>
        <v/>
      </c>
      <c r="B655" s="420" t="s">
        <v>22621</v>
      </c>
      <c r="C655" s="246" t="s">
        <v>11853</v>
      </c>
      <c r="D655" s="246" t="s">
        <v>374</v>
      </c>
      <c r="E655" s="246" t="str">
        <f>CONCATENATE(SUM('Раздел 1'!T137:T137),"=",0)</f>
        <v>0=0</v>
      </c>
    </row>
    <row r="656" spans="1:5" s="104" customFormat="1" ht="38.25" hidden="1">
      <c r="A656" s="420" t="str">
        <f>IF((SUM('Разделы 8, 9, 10'!P29:P29)&lt;=SUM('Раздел 1'!M11:M11)),"","Неверно!")</f>
        <v/>
      </c>
      <c r="B656" s="420" t="s">
        <v>22622</v>
      </c>
      <c r="C656" s="246" t="s">
        <v>8884</v>
      </c>
      <c r="D656" s="246" t="s">
        <v>608</v>
      </c>
      <c r="E656" s="246" t="str">
        <f>CONCATENATE(SUM('Разделы 8, 9, 10'!P29:P29),"&lt;=",SUM('Раздел 1'!M11:M11))</f>
        <v>0&lt;=46</v>
      </c>
    </row>
    <row r="657" spans="1:5" s="104" customFormat="1" ht="25.5" hidden="1">
      <c r="A657" s="420" t="str">
        <f>IF((SUM('Разделы 2, 3, 4'!D19:D19)&lt;=SUM('Раздел 1'!M378:M378)),"","Неверно!")</f>
        <v/>
      </c>
      <c r="B657" s="420" t="s">
        <v>22623</v>
      </c>
      <c r="C657" s="246" t="s">
        <v>14263</v>
      </c>
      <c r="D657" s="246" t="s">
        <v>11852</v>
      </c>
      <c r="E657" s="246" t="str">
        <f>CONCATENATE(SUM('Разделы 2, 3, 4'!D19:D19),"&lt;=",SUM('Раздел 1'!M378:M378))</f>
        <v>0&lt;=0</v>
      </c>
    </row>
    <row r="658" spans="1:5" s="104" customFormat="1" hidden="1">
      <c r="A658" s="420" t="str">
        <f>IF((SUM('Раздел 1'!AC17:AC17)=0),"","Неверно!")</f>
        <v/>
      </c>
      <c r="B658" s="420" t="s">
        <v>22624</v>
      </c>
      <c r="C658" s="246" t="s">
        <v>8883</v>
      </c>
      <c r="D658" s="246" t="s">
        <v>374</v>
      </c>
      <c r="E658" s="246" t="str">
        <f>CONCATENATE(SUM('Раздел 1'!AC17:AC17),"=",0)</f>
        <v>0=0</v>
      </c>
    </row>
    <row r="659" spans="1:5" s="104" customFormat="1" ht="25.5" hidden="1">
      <c r="A659" s="420" t="str">
        <f>IF((SUM('Разделы 2, 3, 4'!D7:D7)&lt;=SUM('Раздел 1'!D10:E10)),"","Неверно!")</f>
        <v/>
      </c>
      <c r="B659" s="420" t="s">
        <v>22625</v>
      </c>
      <c r="C659" s="246" t="s">
        <v>8882</v>
      </c>
      <c r="D659" s="246" t="s">
        <v>11015</v>
      </c>
      <c r="E659" s="246" t="str">
        <f>CONCATENATE(SUM('Разделы 2, 3, 4'!D7:D7),"&lt;=",SUM('Раздел 1'!D10:E10))</f>
        <v>0&lt;=50</v>
      </c>
    </row>
    <row r="660" spans="1:5" s="104" customFormat="1" ht="25.5" hidden="1">
      <c r="A660" s="420" t="str">
        <f>IF((SUM('Раздел 1'!P261:P261)=0),"","Неверно!")</f>
        <v/>
      </c>
      <c r="B660" s="420" t="s">
        <v>22626</v>
      </c>
      <c r="C660" s="246" t="s">
        <v>11468</v>
      </c>
      <c r="D660" s="246" t="s">
        <v>946</v>
      </c>
      <c r="E660" s="246" t="str">
        <f>CONCATENATE(SUM('Раздел 1'!P261:P261),"=",0)</f>
        <v>0=0</v>
      </c>
    </row>
    <row r="661" spans="1:5" s="104" customFormat="1" ht="25.5" hidden="1">
      <c r="A661" s="420" t="str">
        <f>IF((SUM('Раздел 1'!Q261:Q261)=0),"","Неверно!")</f>
        <v/>
      </c>
      <c r="B661" s="420" t="s">
        <v>22626</v>
      </c>
      <c r="C661" s="246" t="s">
        <v>11469</v>
      </c>
      <c r="D661" s="246" t="s">
        <v>946</v>
      </c>
      <c r="E661" s="246" t="str">
        <f>CONCATENATE(SUM('Раздел 1'!Q261:Q261),"=",0)</f>
        <v>0=0</v>
      </c>
    </row>
    <row r="662" spans="1:5" s="104" customFormat="1" ht="25.5" hidden="1">
      <c r="A662" s="420" t="str">
        <f>IF((SUM('Разделы 2, 3, 4'!D21:D21)&lt;=SUM('Раздел 1'!R10:R10)),"","Неверно!")</f>
        <v/>
      </c>
      <c r="B662" s="420" t="s">
        <v>22627</v>
      </c>
      <c r="C662" s="246" t="s">
        <v>14261</v>
      </c>
      <c r="D662" s="246" t="s">
        <v>14262</v>
      </c>
      <c r="E662" s="246" t="str">
        <f>CONCATENATE(SUM('Разделы 2, 3, 4'!D21:D21),"&lt;=",SUM('Раздел 1'!R10:R10))</f>
        <v>0&lt;=1</v>
      </c>
    </row>
    <row r="663" spans="1:5" s="104" customFormat="1" hidden="1">
      <c r="A663" s="420" t="str">
        <f>IF((SUM('Раздел 1'!Q205:Q205)=0),"","Неверно!")</f>
        <v/>
      </c>
      <c r="B663" s="420" t="s">
        <v>22628</v>
      </c>
      <c r="C663" s="246" t="s">
        <v>10407</v>
      </c>
      <c r="D663" s="246" t="s">
        <v>11849</v>
      </c>
      <c r="E663" s="246" t="str">
        <f>CONCATENATE(SUM('Раздел 1'!Q205:Q205),"=",0)</f>
        <v>0=0</v>
      </c>
    </row>
    <row r="664" spans="1:5" s="104" customFormat="1" hidden="1">
      <c r="A664" s="420" t="str">
        <f>IF((SUM('Раздел 1'!P255:P255)=0),"","Неверно!")</f>
        <v/>
      </c>
      <c r="B664" s="420" t="s">
        <v>22629</v>
      </c>
      <c r="C664" s="246" t="s">
        <v>11518</v>
      </c>
      <c r="D664" s="246" t="s">
        <v>952</v>
      </c>
      <c r="E664" s="246" t="str">
        <f>CONCATENATE(SUM('Раздел 1'!P255:P255),"=",0)</f>
        <v>0=0</v>
      </c>
    </row>
    <row r="665" spans="1:5" s="104" customFormat="1" hidden="1">
      <c r="A665" s="420" t="str">
        <f>IF((SUM('Раздел 1'!Q255:Q255)=0),"","Неверно!")</f>
        <v/>
      </c>
      <c r="B665" s="420" t="s">
        <v>22629</v>
      </c>
      <c r="C665" s="246" t="s">
        <v>11519</v>
      </c>
      <c r="D665" s="246" t="s">
        <v>952</v>
      </c>
      <c r="E665" s="246" t="str">
        <f>CONCATENATE(SUM('Раздел 1'!Q255:Q255),"=",0)</f>
        <v>0=0</v>
      </c>
    </row>
    <row r="666" spans="1:5" s="104" customFormat="1" hidden="1">
      <c r="A666" s="420" t="str">
        <f>IF((SUM('Раздел 1'!P297:P297)=0),"","Неверно!")</f>
        <v/>
      </c>
      <c r="B666" s="420" t="s">
        <v>22630</v>
      </c>
      <c r="C666" s="246" t="s">
        <v>11602</v>
      </c>
      <c r="D666" s="246" t="s">
        <v>956</v>
      </c>
      <c r="E666" s="246" t="str">
        <f>CONCATENATE(SUM('Раздел 1'!P297:P297),"=",0)</f>
        <v>0=0</v>
      </c>
    </row>
    <row r="667" spans="1:5" s="104" customFormat="1" hidden="1">
      <c r="A667" s="420" t="str">
        <f>IF((SUM('Раздел 1'!T72:T72)=0),"","Неверно!")</f>
        <v/>
      </c>
      <c r="B667" s="420" t="s">
        <v>22631</v>
      </c>
      <c r="C667" s="246" t="s">
        <v>7950</v>
      </c>
      <c r="D667" s="246" t="s">
        <v>158</v>
      </c>
      <c r="E667" s="246" t="str">
        <f>CONCATENATE(SUM('Раздел 1'!T72:T72),"=",0)</f>
        <v>0=0</v>
      </c>
    </row>
    <row r="668" spans="1:5" s="104" customFormat="1" hidden="1">
      <c r="A668" s="420" t="str">
        <f>IF((SUM('Раздел 1'!AA275:AA275)=0),"","Неверно!")</f>
        <v/>
      </c>
      <c r="B668" s="420" t="s">
        <v>22632</v>
      </c>
      <c r="C668" s="246" t="s">
        <v>3159</v>
      </c>
      <c r="D668" s="246" t="s">
        <v>374</v>
      </c>
      <c r="E668" s="246" t="str">
        <f>CONCATENATE(SUM('Раздел 1'!AA275:AA275),"=",0)</f>
        <v>0=0</v>
      </c>
    </row>
    <row r="669" spans="1:5" s="104" customFormat="1" hidden="1">
      <c r="A669" s="420" t="str">
        <f>IF((SUM('Раздел 1'!W253:W253)=0),"","Неверно!")</f>
        <v/>
      </c>
      <c r="B669" s="420" t="s">
        <v>22633</v>
      </c>
      <c r="C669" s="246" t="s">
        <v>8524</v>
      </c>
      <c r="D669" s="246" t="s">
        <v>158</v>
      </c>
      <c r="E669" s="246" t="str">
        <f>CONCATENATE(SUM('Раздел 1'!W253:W253),"=",0)</f>
        <v>0=0</v>
      </c>
    </row>
    <row r="670" spans="1:5" s="104" customFormat="1" hidden="1">
      <c r="A670" s="420" t="str">
        <f>IF((SUM('Раздел 1'!X253:X253)=0),"","Неверно!")</f>
        <v/>
      </c>
      <c r="B670" s="420" t="s">
        <v>22633</v>
      </c>
      <c r="C670" s="246" t="s">
        <v>8525</v>
      </c>
      <c r="D670" s="246" t="s">
        <v>158</v>
      </c>
      <c r="E670" s="246" t="str">
        <f>CONCATENATE(SUM('Раздел 1'!X253:X253),"=",0)</f>
        <v>0=0</v>
      </c>
    </row>
    <row r="671" spans="1:5" s="104" customFormat="1" hidden="1">
      <c r="A671" s="420" t="str">
        <f>IF((SUM('Раздел 1'!Y253:Y253)=0),"","Неверно!")</f>
        <v/>
      </c>
      <c r="B671" s="420" t="s">
        <v>22633</v>
      </c>
      <c r="C671" s="246" t="s">
        <v>8526</v>
      </c>
      <c r="D671" s="246" t="s">
        <v>158</v>
      </c>
      <c r="E671" s="246" t="str">
        <f>CONCATENATE(SUM('Раздел 1'!Y253:Y253),"=",0)</f>
        <v>0=0</v>
      </c>
    </row>
    <row r="672" spans="1:5" s="104" customFormat="1" hidden="1">
      <c r="A672" s="420" t="str">
        <f>IF((SUM('Раздел 1'!N256:N256)=0),"","Неверно!")</f>
        <v/>
      </c>
      <c r="B672" s="420" t="s">
        <v>22634</v>
      </c>
      <c r="C672" s="246" t="s">
        <v>14260</v>
      </c>
      <c r="D672" s="246" t="s">
        <v>954</v>
      </c>
      <c r="E672" s="246" t="str">
        <f>CONCATENATE(SUM('Раздел 1'!N256:N256),"=",0)</f>
        <v>0=0</v>
      </c>
    </row>
    <row r="673" spans="1:5" s="104" customFormat="1" hidden="1">
      <c r="A673" s="420" t="str">
        <f>IF((SUM('Раздел 1'!Y389:Y389)=0),"","Неверно!")</f>
        <v/>
      </c>
      <c r="B673" s="420" t="s">
        <v>22635</v>
      </c>
      <c r="C673" s="246" t="s">
        <v>11319</v>
      </c>
      <c r="D673" s="246" t="s">
        <v>158</v>
      </c>
      <c r="E673" s="246" t="str">
        <f>CONCATENATE(SUM('Раздел 1'!Y389:Y389),"=",0)</f>
        <v>0=0</v>
      </c>
    </row>
    <row r="674" spans="1:5" s="104" customFormat="1" hidden="1">
      <c r="A674" s="420" t="str">
        <f>IF((SUM('Раздел 1'!D402:D402)=0),"","Неверно!")</f>
        <v/>
      </c>
      <c r="B674" s="420" t="s">
        <v>22636</v>
      </c>
      <c r="C674" s="246" t="s">
        <v>14223</v>
      </c>
      <c r="D674" s="246" t="s">
        <v>940</v>
      </c>
      <c r="E674" s="246" t="str">
        <f>CONCATENATE(SUM('Раздел 1'!D402:D402),"=",0)</f>
        <v>0=0</v>
      </c>
    </row>
    <row r="675" spans="1:5" s="104" customFormat="1" hidden="1">
      <c r="A675" s="420" t="str">
        <f>IF((SUM('Раздел 1'!M402:M402)=0),"","Неверно!")</f>
        <v/>
      </c>
      <c r="B675" s="420" t="s">
        <v>22636</v>
      </c>
      <c r="C675" s="246" t="s">
        <v>14224</v>
      </c>
      <c r="D675" s="246" t="s">
        <v>940</v>
      </c>
      <c r="E675" s="246" t="str">
        <f>CONCATENATE(SUM('Раздел 1'!M402:M402),"=",0)</f>
        <v>0=0</v>
      </c>
    </row>
    <row r="676" spans="1:5" s="104" customFormat="1" hidden="1">
      <c r="A676" s="420" t="str">
        <f>IF((SUM('Раздел 1'!N402:N402)=0),"","Неверно!")</f>
        <v/>
      </c>
      <c r="B676" s="420" t="s">
        <v>22636</v>
      </c>
      <c r="C676" s="246" t="s">
        <v>14225</v>
      </c>
      <c r="D676" s="246" t="s">
        <v>940</v>
      </c>
      <c r="E676" s="246" t="str">
        <f>CONCATENATE(SUM('Раздел 1'!N402:N402),"=",0)</f>
        <v>0=0</v>
      </c>
    </row>
    <row r="677" spans="1:5" s="104" customFormat="1" hidden="1">
      <c r="A677" s="420" t="str">
        <f>IF((SUM('Раздел 1'!O402:O402)=0),"","Неверно!")</f>
        <v/>
      </c>
      <c r="B677" s="420" t="s">
        <v>22636</v>
      </c>
      <c r="C677" s="246" t="s">
        <v>14226</v>
      </c>
      <c r="D677" s="246" t="s">
        <v>940</v>
      </c>
      <c r="E677" s="246" t="str">
        <f>CONCATENATE(SUM('Раздел 1'!O402:O402),"=",0)</f>
        <v>0=0</v>
      </c>
    </row>
    <row r="678" spans="1:5" s="104" customFormat="1" hidden="1">
      <c r="A678" s="420" t="str">
        <f>IF((SUM('Раздел 1'!P402:P402)=0),"","Неверно!")</f>
        <v/>
      </c>
      <c r="B678" s="420" t="s">
        <v>22636</v>
      </c>
      <c r="C678" s="246" t="s">
        <v>14227</v>
      </c>
      <c r="D678" s="246" t="s">
        <v>940</v>
      </c>
      <c r="E678" s="246" t="str">
        <f>CONCATENATE(SUM('Раздел 1'!P402:P402),"=",0)</f>
        <v>0=0</v>
      </c>
    </row>
    <row r="679" spans="1:5" s="104" customFormat="1" hidden="1">
      <c r="A679" s="420" t="str">
        <f>IF((SUM('Раздел 1'!Q402:Q402)=0),"","Неверно!")</f>
        <v/>
      </c>
      <c r="B679" s="420" t="s">
        <v>22636</v>
      </c>
      <c r="C679" s="246" t="s">
        <v>14228</v>
      </c>
      <c r="D679" s="246" t="s">
        <v>940</v>
      </c>
      <c r="E679" s="246" t="str">
        <f>CONCATENATE(SUM('Раздел 1'!Q402:Q402),"=",0)</f>
        <v>0=0</v>
      </c>
    </row>
    <row r="680" spans="1:5" s="104" customFormat="1" hidden="1">
      <c r="A680" s="420" t="str">
        <f>IF((SUM('Раздел 1'!R402:R402)=0),"","Неверно!")</f>
        <v/>
      </c>
      <c r="B680" s="420" t="s">
        <v>22636</v>
      </c>
      <c r="C680" s="246" t="s">
        <v>14229</v>
      </c>
      <c r="D680" s="246" t="s">
        <v>940</v>
      </c>
      <c r="E680" s="246" t="str">
        <f>CONCATENATE(SUM('Раздел 1'!R402:R402),"=",0)</f>
        <v>0=0</v>
      </c>
    </row>
    <row r="681" spans="1:5" s="104" customFormat="1" hidden="1">
      <c r="A681" s="420" t="str">
        <f>IF((SUM('Раздел 1'!S402:S402)=0),"","Неверно!")</f>
        <v/>
      </c>
      <c r="B681" s="420" t="s">
        <v>22636</v>
      </c>
      <c r="C681" s="246" t="s">
        <v>14230</v>
      </c>
      <c r="D681" s="246" t="s">
        <v>940</v>
      </c>
      <c r="E681" s="246" t="str">
        <f>CONCATENATE(SUM('Раздел 1'!S402:S402),"=",0)</f>
        <v>0=0</v>
      </c>
    </row>
    <row r="682" spans="1:5" s="104" customFormat="1" hidden="1">
      <c r="A682" s="420" t="str">
        <f>IF((SUM('Раздел 1'!T402:T402)=0),"","Неверно!")</f>
        <v/>
      </c>
      <c r="B682" s="420" t="s">
        <v>22636</v>
      </c>
      <c r="C682" s="246" t="s">
        <v>14231</v>
      </c>
      <c r="D682" s="246" t="s">
        <v>940</v>
      </c>
      <c r="E682" s="246" t="str">
        <f>CONCATENATE(SUM('Раздел 1'!T402:T402),"=",0)</f>
        <v>0=0</v>
      </c>
    </row>
    <row r="683" spans="1:5" s="104" customFormat="1" hidden="1">
      <c r="A683" s="420" t="str">
        <f>IF((SUM('Раздел 1'!U402:U402)=0),"","Неверно!")</f>
        <v/>
      </c>
      <c r="B683" s="420" t="s">
        <v>22636</v>
      </c>
      <c r="C683" s="246" t="s">
        <v>14232</v>
      </c>
      <c r="D683" s="246" t="s">
        <v>940</v>
      </c>
      <c r="E683" s="246" t="str">
        <f>CONCATENATE(SUM('Раздел 1'!U402:U402),"=",0)</f>
        <v>0=0</v>
      </c>
    </row>
    <row r="684" spans="1:5" s="104" customFormat="1" hidden="1">
      <c r="A684" s="420" t="str">
        <f>IF((SUM('Раздел 1'!V402:V402)=0),"","Неверно!")</f>
        <v/>
      </c>
      <c r="B684" s="420" t="s">
        <v>22636</v>
      </c>
      <c r="C684" s="246" t="s">
        <v>14233</v>
      </c>
      <c r="D684" s="246" t="s">
        <v>940</v>
      </c>
      <c r="E684" s="246" t="str">
        <f>CONCATENATE(SUM('Раздел 1'!V402:V402),"=",0)</f>
        <v>0=0</v>
      </c>
    </row>
    <row r="685" spans="1:5" s="104" customFormat="1" hidden="1">
      <c r="A685" s="420" t="str">
        <f>IF((SUM('Раздел 1'!E402:E402)=0),"","Неверно!")</f>
        <v/>
      </c>
      <c r="B685" s="420" t="s">
        <v>22636</v>
      </c>
      <c r="C685" s="246" t="s">
        <v>14234</v>
      </c>
      <c r="D685" s="246" t="s">
        <v>940</v>
      </c>
      <c r="E685" s="246" t="str">
        <f>CONCATENATE(SUM('Раздел 1'!E402:E402),"=",0)</f>
        <v>0=0</v>
      </c>
    </row>
    <row r="686" spans="1:5" s="104" customFormat="1" hidden="1">
      <c r="A686" s="420" t="str">
        <f>IF((SUM('Раздел 1'!W402:W402)=0),"","Неверно!")</f>
        <v/>
      </c>
      <c r="B686" s="420" t="s">
        <v>22636</v>
      </c>
      <c r="C686" s="246" t="s">
        <v>14235</v>
      </c>
      <c r="D686" s="246" t="s">
        <v>940</v>
      </c>
      <c r="E686" s="246" t="str">
        <f>CONCATENATE(SUM('Раздел 1'!W402:W402),"=",0)</f>
        <v>0=0</v>
      </c>
    </row>
    <row r="687" spans="1:5" s="104" customFormat="1" hidden="1">
      <c r="A687" s="420" t="str">
        <f>IF((SUM('Раздел 1'!X402:X402)=0),"","Неверно!")</f>
        <v/>
      </c>
      <c r="B687" s="420" t="s">
        <v>22636</v>
      </c>
      <c r="C687" s="246" t="s">
        <v>14236</v>
      </c>
      <c r="D687" s="246" t="s">
        <v>940</v>
      </c>
      <c r="E687" s="246" t="str">
        <f>CONCATENATE(SUM('Раздел 1'!X402:X402),"=",0)</f>
        <v>0=0</v>
      </c>
    </row>
    <row r="688" spans="1:5" s="104" customFormat="1" hidden="1">
      <c r="A688" s="420" t="str">
        <f>IF((SUM('Раздел 1'!Y402:Y402)=0),"","Неверно!")</f>
        <v/>
      </c>
      <c r="B688" s="420" t="s">
        <v>22636</v>
      </c>
      <c r="C688" s="246" t="s">
        <v>14237</v>
      </c>
      <c r="D688" s="246" t="s">
        <v>940</v>
      </c>
      <c r="E688" s="246" t="str">
        <f>CONCATENATE(SUM('Раздел 1'!Y402:Y402),"=",0)</f>
        <v>0=0</v>
      </c>
    </row>
    <row r="689" spans="1:5" s="104" customFormat="1" hidden="1">
      <c r="A689" s="420" t="str">
        <f>IF((SUM('Раздел 1'!Z402:Z402)=0),"","Неверно!")</f>
        <v/>
      </c>
      <c r="B689" s="420" t="s">
        <v>22636</v>
      </c>
      <c r="C689" s="246" t="s">
        <v>14238</v>
      </c>
      <c r="D689" s="246" t="s">
        <v>940</v>
      </c>
      <c r="E689" s="246" t="str">
        <f>CONCATENATE(SUM('Раздел 1'!Z402:Z402),"=",0)</f>
        <v>0=0</v>
      </c>
    </row>
    <row r="690" spans="1:5" s="104" customFormat="1" hidden="1">
      <c r="A690" s="420" t="str">
        <f>IF((SUM('Раздел 1'!AA402:AA402)=0),"","Неверно!")</f>
        <v/>
      </c>
      <c r="B690" s="420" t="s">
        <v>22636</v>
      </c>
      <c r="C690" s="246" t="s">
        <v>14239</v>
      </c>
      <c r="D690" s="246" t="s">
        <v>940</v>
      </c>
      <c r="E690" s="246" t="str">
        <f>CONCATENATE(SUM('Раздел 1'!AA402:AA402),"=",0)</f>
        <v>0=0</v>
      </c>
    </row>
    <row r="691" spans="1:5" s="104" customFormat="1" hidden="1">
      <c r="A691" s="420" t="str">
        <f>IF((SUM('Раздел 1'!AB402:AB402)=0),"","Неверно!")</f>
        <v/>
      </c>
      <c r="B691" s="420" t="s">
        <v>22636</v>
      </c>
      <c r="C691" s="246" t="s">
        <v>14240</v>
      </c>
      <c r="D691" s="246" t="s">
        <v>940</v>
      </c>
      <c r="E691" s="246" t="str">
        <f>CONCATENATE(SUM('Раздел 1'!AB402:AB402),"=",0)</f>
        <v>0=0</v>
      </c>
    </row>
    <row r="692" spans="1:5" s="104" customFormat="1" hidden="1">
      <c r="A692" s="420" t="str">
        <f>IF((SUM('Раздел 1'!AC402:AC402)=0),"","Неверно!")</f>
        <v/>
      </c>
      <c r="B692" s="420" t="s">
        <v>22636</v>
      </c>
      <c r="C692" s="246" t="s">
        <v>14241</v>
      </c>
      <c r="D692" s="246" t="s">
        <v>940</v>
      </c>
      <c r="E692" s="246" t="str">
        <f>CONCATENATE(SUM('Раздел 1'!AC402:AC402),"=",0)</f>
        <v>0=0</v>
      </c>
    </row>
    <row r="693" spans="1:5" s="104" customFormat="1" hidden="1">
      <c r="A693" s="420" t="str">
        <f>IF((SUM('Раздел 1'!AD402:AD402)=0),"","Неверно!")</f>
        <v/>
      </c>
      <c r="B693" s="420" t="s">
        <v>22636</v>
      </c>
      <c r="C693" s="246" t="s">
        <v>14242</v>
      </c>
      <c r="D693" s="246" t="s">
        <v>940</v>
      </c>
      <c r="E693" s="246" t="str">
        <f>CONCATENATE(SUM('Раздел 1'!AD402:AD402),"=",0)</f>
        <v>0=0</v>
      </c>
    </row>
    <row r="694" spans="1:5" s="104" customFormat="1" hidden="1">
      <c r="A694" s="420" t="str">
        <f>IF((SUM('Раздел 1'!AE402:AE402)=0),"","Неверно!")</f>
        <v/>
      </c>
      <c r="B694" s="420" t="s">
        <v>22636</v>
      </c>
      <c r="C694" s="246" t="s">
        <v>14243</v>
      </c>
      <c r="D694" s="246" t="s">
        <v>940</v>
      </c>
      <c r="E694" s="246" t="str">
        <f>CONCATENATE(SUM('Раздел 1'!AE402:AE402),"=",0)</f>
        <v>0=0</v>
      </c>
    </row>
    <row r="695" spans="1:5" s="104" customFormat="1" hidden="1">
      <c r="A695" s="420" t="str">
        <f>IF((SUM('Раздел 1'!AF402:AF402)=0),"","Неверно!")</f>
        <v/>
      </c>
      <c r="B695" s="420" t="s">
        <v>22636</v>
      </c>
      <c r="C695" s="246" t="s">
        <v>14244</v>
      </c>
      <c r="D695" s="246" t="s">
        <v>940</v>
      </c>
      <c r="E695" s="246" t="str">
        <f>CONCATENATE(SUM('Раздел 1'!AF402:AF402),"=",0)</f>
        <v>0=0</v>
      </c>
    </row>
    <row r="696" spans="1:5" s="104" customFormat="1" hidden="1">
      <c r="A696" s="420" t="str">
        <f>IF((SUM('Раздел 1'!F402:F402)=0),"","Неверно!")</f>
        <v/>
      </c>
      <c r="B696" s="420" t="s">
        <v>22636</v>
      </c>
      <c r="C696" s="246" t="s">
        <v>14245</v>
      </c>
      <c r="D696" s="246" t="s">
        <v>940</v>
      </c>
      <c r="E696" s="246" t="str">
        <f>CONCATENATE(SUM('Раздел 1'!F402:F402),"=",0)</f>
        <v>0=0</v>
      </c>
    </row>
    <row r="697" spans="1:5" s="104" customFormat="1" hidden="1">
      <c r="A697" s="420" t="str">
        <f>IF((SUM('Раздел 1'!AG402:AG402)=0),"","Неверно!")</f>
        <v/>
      </c>
      <c r="B697" s="420" t="s">
        <v>22636</v>
      </c>
      <c r="C697" s="246" t="s">
        <v>14246</v>
      </c>
      <c r="D697" s="246" t="s">
        <v>940</v>
      </c>
      <c r="E697" s="246" t="str">
        <f>CONCATENATE(SUM('Раздел 1'!AG402:AG402),"=",0)</f>
        <v>0=0</v>
      </c>
    </row>
    <row r="698" spans="1:5" s="104" customFormat="1" hidden="1">
      <c r="A698" s="420" t="str">
        <f>IF((SUM('Раздел 1'!AH402:AH402)=0),"","Неверно!")</f>
        <v/>
      </c>
      <c r="B698" s="420" t="s">
        <v>22636</v>
      </c>
      <c r="C698" s="246" t="s">
        <v>14247</v>
      </c>
      <c r="D698" s="246" t="s">
        <v>940</v>
      </c>
      <c r="E698" s="246" t="str">
        <f>CONCATENATE(SUM('Раздел 1'!AH402:AH402),"=",0)</f>
        <v>0=0</v>
      </c>
    </row>
    <row r="699" spans="1:5" s="104" customFormat="1" hidden="1">
      <c r="A699" s="420" t="str">
        <f>IF((SUM('Раздел 1'!AI402:AI402)=0),"","Неверно!")</f>
        <v/>
      </c>
      <c r="B699" s="420" t="s">
        <v>22636</v>
      </c>
      <c r="C699" s="246" t="s">
        <v>14248</v>
      </c>
      <c r="D699" s="246" t="s">
        <v>940</v>
      </c>
      <c r="E699" s="246" t="str">
        <f>CONCATENATE(SUM('Раздел 1'!AI402:AI402),"=",0)</f>
        <v>0=0</v>
      </c>
    </row>
    <row r="700" spans="1:5" s="104" customFormat="1" hidden="1">
      <c r="A700" s="420" t="str">
        <f>IF((SUM('Раздел 1'!AJ402:AJ402)=0),"","Неверно!")</f>
        <v/>
      </c>
      <c r="B700" s="420" t="s">
        <v>22636</v>
      </c>
      <c r="C700" s="246" t="s">
        <v>14249</v>
      </c>
      <c r="D700" s="246" t="s">
        <v>940</v>
      </c>
      <c r="E700" s="246" t="str">
        <f>CONCATENATE(SUM('Раздел 1'!AJ402:AJ402),"=",0)</f>
        <v>0=0</v>
      </c>
    </row>
    <row r="701" spans="1:5" s="104" customFormat="1" hidden="1">
      <c r="A701" s="420" t="str">
        <f>IF((SUM('Раздел 1'!AK402:AK402)=0),"","Неверно!")</f>
        <v/>
      </c>
      <c r="B701" s="420" t="s">
        <v>22636</v>
      </c>
      <c r="C701" s="246" t="s">
        <v>14250</v>
      </c>
      <c r="D701" s="246" t="s">
        <v>940</v>
      </c>
      <c r="E701" s="246" t="str">
        <f>CONCATENATE(SUM('Раздел 1'!AK402:AK402),"=",0)</f>
        <v>0=0</v>
      </c>
    </row>
    <row r="702" spans="1:5" s="104" customFormat="1" hidden="1">
      <c r="A702" s="420" t="str">
        <f>IF((SUM('Раздел 1'!AL402:AL402)=0),"","Неверно!")</f>
        <v/>
      </c>
      <c r="B702" s="420" t="s">
        <v>22636</v>
      </c>
      <c r="C702" s="246" t="s">
        <v>14251</v>
      </c>
      <c r="D702" s="246" t="s">
        <v>940</v>
      </c>
      <c r="E702" s="246" t="str">
        <f>CONCATENATE(SUM('Раздел 1'!AL402:AL402),"=",0)</f>
        <v>0=0</v>
      </c>
    </row>
    <row r="703" spans="1:5" s="104" customFormat="1" hidden="1">
      <c r="A703" s="420" t="str">
        <f>IF((SUM('Раздел 1'!AM402:AM402)=0),"","Неверно!")</f>
        <v/>
      </c>
      <c r="B703" s="420" t="s">
        <v>22636</v>
      </c>
      <c r="C703" s="246" t="s">
        <v>14252</v>
      </c>
      <c r="D703" s="246" t="s">
        <v>940</v>
      </c>
      <c r="E703" s="246" t="str">
        <f>CONCATENATE(SUM('Раздел 1'!AM402:AM402),"=",0)</f>
        <v>0=0</v>
      </c>
    </row>
    <row r="704" spans="1:5" s="104" customFormat="1" hidden="1">
      <c r="A704" s="420" t="str">
        <f>IF((SUM('Раздел 1'!AN402:AN402)=0),"","Неверно!")</f>
        <v/>
      </c>
      <c r="B704" s="420" t="s">
        <v>22636</v>
      </c>
      <c r="C704" s="246" t="s">
        <v>14253</v>
      </c>
      <c r="D704" s="246" t="s">
        <v>940</v>
      </c>
      <c r="E704" s="246" t="str">
        <f>CONCATENATE(SUM('Раздел 1'!AN402:AN402),"=",0)</f>
        <v>0=0</v>
      </c>
    </row>
    <row r="705" spans="1:5" s="104" customFormat="1" hidden="1">
      <c r="A705" s="420" t="str">
        <f>IF((SUM('Раздел 1'!G402:G402)=0),"","Неверно!")</f>
        <v/>
      </c>
      <c r="B705" s="420" t="s">
        <v>22636</v>
      </c>
      <c r="C705" s="246" t="s">
        <v>14254</v>
      </c>
      <c r="D705" s="246" t="s">
        <v>940</v>
      </c>
      <c r="E705" s="246" t="str">
        <f>CONCATENATE(SUM('Раздел 1'!G402:G402),"=",0)</f>
        <v>0=0</v>
      </c>
    </row>
    <row r="706" spans="1:5" s="104" customFormat="1" hidden="1">
      <c r="A706" s="420" t="str">
        <f>IF((SUM('Раздел 1'!H402:H402)=0),"","Неверно!")</f>
        <v/>
      </c>
      <c r="B706" s="420" t="s">
        <v>22636</v>
      </c>
      <c r="C706" s="246" t="s">
        <v>14255</v>
      </c>
      <c r="D706" s="246" t="s">
        <v>940</v>
      </c>
      <c r="E706" s="246" t="str">
        <f>CONCATENATE(SUM('Раздел 1'!H402:H402),"=",0)</f>
        <v>0=0</v>
      </c>
    </row>
    <row r="707" spans="1:5" s="104" customFormat="1" hidden="1">
      <c r="A707" s="420" t="str">
        <f>IF((SUM('Раздел 1'!I402:I402)=0),"","Неверно!")</f>
        <v/>
      </c>
      <c r="B707" s="420" t="s">
        <v>22636</v>
      </c>
      <c r="C707" s="246" t="s">
        <v>14256</v>
      </c>
      <c r="D707" s="246" t="s">
        <v>940</v>
      </c>
      <c r="E707" s="246" t="str">
        <f>CONCATENATE(SUM('Раздел 1'!I402:I402),"=",0)</f>
        <v>0=0</v>
      </c>
    </row>
    <row r="708" spans="1:5" s="104" customFormat="1" hidden="1">
      <c r="A708" s="420" t="str">
        <f>IF((SUM('Раздел 1'!J402:J402)=0),"","Неверно!")</f>
        <v/>
      </c>
      <c r="B708" s="420" t="s">
        <v>22636</v>
      </c>
      <c r="C708" s="246" t="s">
        <v>14257</v>
      </c>
      <c r="D708" s="246" t="s">
        <v>940</v>
      </c>
      <c r="E708" s="246" t="str">
        <f>CONCATENATE(SUM('Раздел 1'!J402:J402),"=",0)</f>
        <v>0=0</v>
      </c>
    </row>
    <row r="709" spans="1:5" s="104" customFormat="1" hidden="1">
      <c r="A709" s="420" t="str">
        <f>IF((SUM('Раздел 1'!K402:K402)=0),"","Неверно!")</f>
        <v/>
      </c>
      <c r="B709" s="420" t="s">
        <v>22636</v>
      </c>
      <c r="C709" s="246" t="s">
        <v>14258</v>
      </c>
      <c r="D709" s="246" t="s">
        <v>940</v>
      </c>
      <c r="E709" s="246" t="str">
        <f>CONCATENATE(SUM('Раздел 1'!K402:K402),"=",0)</f>
        <v>0=0</v>
      </c>
    </row>
    <row r="710" spans="1:5" s="104" customFormat="1" hidden="1">
      <c r="A710" s="420" t="str">
        <f>IF((SUM('Раздел 1'!L402:L402)=0),"","Неверно!")</f>
        <v/>
      </c>
      <c r="B710" s="420" t="s">
        <v>22636</v>
      </c>
      <c r="C710" s="246" t="s">
        <v>14259</v>
      </c>
      <c r="D710" s="246" t="s">
        <v>940</v>
      </c>
      <c r="E710" s="246" t="str">
        <f>CONCATENATE(SUM('Раздел 1'!L402:L402),"=",0)</f>
        <v>0=0</v>
      </c>
    </row>
    <row r="711" spans="1:5" s="104" customFormat="1" hidden="1">
      <c r="A711" s="420" t="str">
        <f>IF((SUM('Раздел 1'!N235:N235)=0),"","Неверно!")</f>
        <v/>
      </c>
      <c r="B711" s="420" t="s">
        <v>22637</v>
      </c>
      <c r="C711" s="246" t="s">
        <v>14222</v>
      </c>
      <c r="D711" s="246" t="s">
        <v>11838</v>
      </c>
      <c r="E711" s="246" t="str">
        <f>CONCATENATE(SUM('Раздел 1'!N235:N235),"=",0)</f>
        <v>0=0</v>
      </c>
    </row>
    <row r="712" spans="1:5" s="104" customFormat="1" hidden="1">
      <c r="A712" s="420" t="str">
        <f>IF((SUM('Раздел 1'!AA332:AA332)=0),"","Неверно!")</f>
        <v/>
      </c>
      <c r="B712" s="420" t="s">
        <v>22638</v>
      </c>
      <c r="C712" s="246" t="s">
        <v>1596</v>
      </c>
      <c r="D712" s="246" t="s">
        <v>374</v>
      </c>
      <c r="E712" s="246" t="str">
        <f>CONCATENATE(SUM('Раздел 1'!AA332:AA332),"=",0)</f>
        <v>0=0</v>
      </c>
    </row>
    <row r="713" spans="1:5" s="104" customFormat="1" hidden="1">
      <c r="A713" s="420" t="str">
        <f>IF((SUM('Раздел 1'!AC340:AC340)=0),"","Неверно!")</f>
        <v/>
      </c>
      <c r="B713" s="420" t="s">
        <v>22639</v>
      </c>
      <c r="C713" s="246" t="s">
        <v>8767</v>
      </c>
      <c r="D713" s="246" t="s">
        <v>374</v>
      </c>
      <c r="E713" s="246" t="str">
        <f>CONCATENATE(SUM('Раздел 1'!AC340:AC340),"=",0)</f>
        <v>0=0</v>
      </c>
    </row>
    <row r="714" spans="1:5" s="104" customFormat="1" hidden="1">
      <c r="A714" s="420" t="str">
        <f>IF((SUM('Раздел 1'!T143:T143)=0),"","Неверно!")</f>
        <v/>
      </c>
      <c r="B714" s="420" t="s">
        <v>22640</v>
      </c>
      <c r="C714" s="246" t="s">
        <v>8866</v>
      </c>
      <c r="D714" s="246" t="s">
        <v>374</v>
      </c>
      <c r="E714" s="246" t="str">
        <f>CONCATENATE(SUM('Раздел 1'!T143:T143),"=",0)</f>
        <v>0=0</v>
      </c>
    </row>
    <row r="715" spans="1:5" s="104" customFormat="1" hidden="1">
      <c r="A715" s="420" t="str">
        <f>IF((SUM('Раздел 1'!Q215:Q215)=0),"","Неверно!")</f>
        <v/>
      </c>
      <c r="B715" s="420" t="s">
        <v>22641</v>
      </c>
      <c r="C715" s="246" t="s">
        <v>9108</v>
      </c>
      <c r="D715" s="246" t="s">
        <v>1064</v>
      </c>
      <c r="E715" s="246" t="str">
        <f>CONCATENATE(SUM('Раздел 1'!Q215:Q215),"=",0)</f>
        <v>0=0</v>
      </c>
    </row>
    <row r="716" spans="1:5" s="104" customFormat="1" hidden="1">
      <c r="A716" s="420" t="str">
        <f>IF((SUM('Раздел 1'!AC56:AC56)=0),"","Неверно!")</f>
        <v/>
      </c>
      <c r="B716" s="420" t="s">
        <v>22642</v>
      </c>
      <c r="C716" s="246" t="s">
        <v>8501</v>
      </c>
      <c r="D716" s="246" t="s">
        <v>374</v>
      </c>
      <c r="E716" s="246" t="str">
        <f>CONCATENATE(SUM('Раздел 1'!AC56:AC56),"=",0)</f>
        <v>0=0</v>
      </c>
    </row>
    <row r="717" spans="1:5" s="104" customFormat="1" hidden="1">
      <c r="A717" s="420" t="str">
        <f>IF((SUM('Раздел 1'!AC339:AC339)=0),"","Неверно!")</f>
        <v/>
      </c>
      <c r="B717" s="420" t="s">
        <v>22643</v>
      </c>
      <c r="C717" s="246" t="s">
        <v>8682</v>
      </c>
      <c r="D717" s="246" t="s">
        <v>158</v>
      </c>
      <c r="E717" s="246" t="str">
        <f>CONCATENATE(SUM('Раздел 1'!AC339:AC339),"=",0)</f>
        <v>0=0</v>
      </c>
    </row>
    <row r="718" spans="1:5" s="104" customFormat="1" hidden="1">
      <c r="A718" s="420" t="str">
        <f>IF((SUM('Раздел 1'!AC100:AC100)=0),"","Неверно!")</f>
        <v/>
      </c>
      <c r="B718" s="420" t="s">
        <v>22644</v>
      </c>
      <c r="C718" s="246" t="s">
        <v>8862</v>
      </c>
      <c r="D718" s="246" t="s">
        <v>374</v>
      </c>
      <c r="E718" s="246" t="str">
        <f>CONCATENATE(SUM('Раздел 1'!AC100:AC100),"=",0)</f>
        <v>0=0</v>
      </c>
    </row>
    <row r="719" spans="1:5" s="104" customFormat="1" hidden="1">
      <c r="A719" s="420" t="str">
        <f>IF((SUM('Раздел 1'!AC136:AC136)=0),"","Неверно!")</f>
        <v/>
      </c>
      <c r="B719" s="420" t="s">
        <v>22645</v>
      </c>
      <c r="C719" s="246" t="s">
        <v>11012</v>
      </c>
      <c r="D719" s="246" t="s">
        <v>158</v>
      </c>
      <c r="E719" s="246" t="str">
        <f>CONCATENATE(SUM('Раздел 1'!AC136:AC136),"=",0)</f>
        <v>0=0</v>
      </c>
    </row>
    <row r="720" spans="1:5" s="104" customFormat="1" hidden="1">
      <c r="A720" s="420" t="str">
        <f>IF((SUM('Раздел 1'!AC188:AC188)=0),"","Неверно!")</f>
        <v/>
      </c>
      <c r="B720" s="420" t="s">
        <v>22646</v>
      </c>
      <c r="C720" s="246" t="s">
        <v>8520</v>
      </c>
      <c r="D720" s="246" t="s">
        <v>158</v>
      </c>
      <c r="E720" s="246" t="str">
        <f>CONCATENATE(SUM('Раздел 1'!AC188:AC188),"=",0)</f>
        <v>0=0</v>
      </c>
    </row>
    <row r="721" spans="1:5" s="104" customFormat="1" hidden="1">
      <c r="A721" s="420" t="str">
        <f>IF((SUM('Раздел 1'!AC282:AC282)=0),"","Неверно!")</f>
        <v/>
      </c>
      <c r="B721" s="420" t="s">
        <v>22647</v>
      </c>
      <c r="C721" s="246" t="s">
        <v>2918</v>
      </c>
      <c r="D721" s="246" t="s">
        <v>158</v>
      </c>
      <c r="E721" s="246" t="str">
        <f>CONCATENATE(SUM('Раздел 1'!AC282:AC282),"=",0)</f>
        <v>0=0</v>
      </c>
    </row>
    <row r="722" spans="1:5" s="104" customFormat="1" hidden="1">
      <c r="A722" s="420" t="str">
        <f>IF((SUM('Раздел 1'!D399:D399)=0),"","Неверно!")</f>
        <v/>
      </c>
      <c r="B722" s="420" t="s">
        <v>22648</v>
      </c>
      <c r="C722" s="246" t="s">
        <v>14185</v>
      </c>
      <c r="D722" s="246" t="s">
        <v>940</v>
      </c>
      <c r="E722" s="246" t="str">
        <f>CONCATENATE(SUM('Раздел 1'!D399:D399),"=",0)</f>
        <v>0=0</v>
      </c>
    </row>
    <row r="723" spans="1:5" s="104" customFormat="1" hidden="1">
      <c r="A723" s="420" t="str">
        <f>IF((SUM('Раздел 1'!M399:M399)=0),"","Неверно!")</f>
        <v/>
      </c>
      <c r="B723" s="420" t="s">
        <v>22648</v>
      </c>
      <c r="C723" s="246" t="s">
        <v>14186</v>
      </c>
      <c r="D723" s="246" t="s">
        <v>940</v>
      </c>
      <c r="E723" s="246" t="str">
        <f>CONCATENATE(SUM('Раздел 1'!M399:M399),"=",0)</f>
        <v>0=0</v>
      </c>
    </row>
    <row r="724" spans="1:5" s="104" customFormat="1" hidden="1">
      <c r="A724" s="420" t="str">
        <f>IF((SUM('Раздел 1'!N399:N399)=0),"","Неверно!")</f>
        <v/>
      </c>
      <c r="B724" s="420" t="s">
        <v>22648</v>
      </c>
      <c r="C724" s="246" t="s">
        <v>14187</v>
      </c>
      <c r="D724" s="246" t="s">
        <v>940</v>
      </c>
      <c r="E724" s="246" t="str">
        <f>CONCATENATE(SUM('Раздел 1'!N399:N399),"=",0)</f>
        <v>0=0</v>
      </c>
    </row>
    <row r="725" spans="1:5" s="104" customFormat="1" hidden="1">
      <c r="A725" s="420" t="str">
        <f>IF((SUM('Раздел 1'!O399:O399)=0),"","Неверно!")</f>
        <v/>
      </c>
      <c r="B725" s="420" t="s">
        <v>22648</v>
      </c>
      <c r="C725" s="246" t="s">
        <v>14188</v>
      </c>
      <c r="D725" s="246" t="s">
        <v>940</v>
      </c>
      <c r="E725" s="246" t="str">
        <f>CONCATENATE(SUM('Раздел 1'!O399:O399),"=",0)</f>
        <v>0=0</v>
      </c>
    </row>
    <row r="726" spans="1:5" s="104" customFormat="1" hidden="1">
      <c r="A726" s="420" t="str">
        <f>IF((SUM('Раздел 1'!P399:P399)=0),"","Неверно!")</f>
        <v/>
      </c>
      <c r="B726" s="420" t="s">
        <v>22648</v>
      </c>
      <c r="C726" s="246" t="s">
        <v>14189</v>
      </c>
      <c r="D726" s="246" t="s">
        <v>940</v>
      </c>
      <c r="E726" s="246" t="str">
        <f>CONCATENATE(SUM('Раздел 1'!P399:P399),"=",0)</f>
        <v>0=0</v>
      </c>
    </row>
    <row r="727" spans="1:5" s="104" customFormat="1" hidden="1">
      <c r="A727" s="420" t="str">
        <f>IF((SUM('Раздел 1'!Q399:Q399)=0),"","Неверно!")</f>
        <v/>
      </c>
      <c r="B727" s="420" t="s">
        <v>22648</v>
      </c>
      <c r="C727" s="246" t="s">
        <v>14190</v>
      </c>
      <c r="D727" s="246" t="s">
        <v>940</v>
      </c>
      <c r="E727" s="246" t="str">
        <f>CONCATENATE(SUM('Раздел 1'!Q399:Q399),"=",0)</f>
        <v>0=0</v>
      </c>
    </row>
    <row r="728" spans="1:5" s="104" customFormat="1" hidden="1">
      <c r="A728" s="420" t="str">
        <f>IF((SUM('Раздел 1'!R399:R399)=0),"","Неверно!")</f>
        <v/>
      </c>
      <c r="B728" s="420" t="s">
        <v>22648</v>
      </c>
      <c r="C728" s="246" t="s">
        <v>14191</v>
      </c>
      <c r="D728" s="246" t="s">
        <v>940</v>
      </c>
      <c r="E728" s="246" t="str">
        <f>CONCATENATE(SUM('Раздел 1'!R399:R399),"=",0)</f>
        <v>0=0</v>
      </c>
    </row>
    <row r="729" spans="1:5" s="104" customFormat="1" hidden="1">
      <c r="A729" s="420" t="str">
        <f>IF((SUM('Раздел 1'!S399:S399)=0),"","Неверно!")</f>
        <v/>
      </c>
      <c r="B729" s="420" t="s">
        <v>22648</v>
      </c>
      <c r="C729" s="246" t="s">
        <v>14192</v>
      </c>
      <c r="D729" s="246" t="s">
        <v>940</v>
      </c>
      <c r="E729" s="246" t="str">
        <f>CONCATENATE(SUM('Раздел 1'!S399:S399),"=",0)</f>
        <v>0=0</v>
      </c>
    </row>
    <row r="730" spans="1:5" s="104" customFormat="1" hidden="1">
      <c r="A730" s="420" t="str">
        <f>IF((SUM('Раздел 1'!T399:T399)=0),"","Неверно!")</f>
        <v/>
      </c>
      <c r="B730" s="420" t="s">
        <v>22648</v>
      </c>
      <c r="C730" s="246" t="s">
        <v>14193</v>
      </c>
      <c r="D730" s="246" t="s">
        <v>940</v>
      </c>
      <c r="E730" s="246" t="str">
        <f>CONCATENATE(SUM('Раздел 1'!T399:T399),"=",0)</f>
        <v>0=0</v>
      </c>
    </row>
    <row r="731" spans="1:5" s="104" customFormat="1" hidden="1">
      <c r="A731" s="420" t="str">
        <f>IF((SUM('Раздел 1'!U399:U399)=0),"","Неверно!")</f>
        <v/>
      </c>
      <c r="B731" s="420" t="s">
        <v>22648</v>
      </c>
      <c r="C731" s="246" t="s">
        <v>14194</v>
      </c>
      <c r="D731" s="246" t="s">
        <v>940</v>
      </c>
      <c r="E731" s="246" t="str">
        <f>CONCATENATE(SUM('Раздел 1'!U399:U399),"=",0)</f>
        <v>0=0</v>
      </c>
    </row>
    <row r="732" spans="1:5" s="104" customFormat="1" hidden="1">
      <c r="A732" s="420" t="str">
        <f>IF((SUM('Раздел 1'!V399:V399)=0),"","Неверно!")</f>
        <v/>
      </c>
      <c r="B732" s="420" t="s">
        <v>22648</v>
      </c>
      <c r="C732" s="246" t="s">
        <v>14195</v>
      </c>
      <c r="D732" s="246" t="s">
        <v>940</v>
      </c>
      <c r="E732" s="246" t="str">
        <f>CONCATENATE(SUM('Раздел 1'!V399:V399),"=",0)</f>
        <v>0=0</v>
      </c>
    </row>
    <row r="733" spans="1:5" s="104" customFormat="1" hidden="1">
      <c r="A733" s="420" t="str">
        <f>IF((SUM('Раздел 1'!E399:E399)=0),"","Неверно!")</f>
        <v/>
      </c>
      <c r="B733" s="420" t="s">
        <v>22648</v>
      </c>
      <c r="C733" s="246" t="s">
        <v>14196</v>
      </c>
      <c r="D733" s="246" t="s">
        <v>940</v>
      </c>
      <c r="E733" s="246" t="str">
        <f>CONCATENATE(SUM('Раздел 1'!E399:E399),"=",0)</f>
        <v>0=0</v>
      </c>
    </row>
    <row r="734" spans="1:5" s="104" customFormat="1" hidden="1">
      <c r="A734" s="420" t="str">
        <f>IF((SUM('Раздел 1'!W399:W399)=0),"","Неверно!")</f>
        <v/>
      </c>
      <c r="B734" s="420" t="s">
        <v>22648</v>
      </c>
      <c r="C734" s="246" t="s">
        <v>14197</v>
      </c>
      <c r="D734" s="246" t="s">
        <v>940</v>
      </c>
      <c r="E734" s="246" t="str">
        <f>CONCATENATE(SUM('Раздел 1'!W399:W399),"=",0)</f>
        <v>0=0</v>
      </c>
    </row>
    <row r="735" spans="1:5" s="104" customFormat="1" hidden="1">
      <c r="A735" s="420" t="str">
        <f>IF((SUM('Раздел 1'!X399:X399)=0),"","Неверно!")</f>
        <v/>
      </c>
      <c r="B735" s="420" t="s">
        <v>22648</v>
      </c>
      <c r="C735" s="246" t="s">
        <v>14198</v>
      </c>
      <c r="D735" s="246" t="s">
        <v>940</v>
      </c>
      <c r="E735" s="246" t="str">
        <f>CONCATENATE(SUM('Раздел 1'!X399:X399),"=",0)</f>
        <v>0=0</v>
      </c>
    </row>
    <row r="736" spans="1:5" s="104" customFormat="1" hidden="1">
      <c r="A736" s="420" t="str">
        <f>IF((SUM('Раздел 1'!Y399:Y399)=0),"","Неверно!")</f>
        <v/>
      </c>
      <c r="B736" s="420" t="s">
        <v>22648</v>
      </c>
      <c r="C736" s="246" t="s">
        <v>14199</v>
      </c>
      <c r="D736" s="246" t="s">
        <v>940</v>
      </c>
      <c r="E736" s="246" t="str">
        <f>CONCATENATE(SUM('Раздел 1'!Y399:Y399),"=",0)</f>
        <v>0=0</v>
      </c>
    </row>
    <row r="737" spans="1:5" s="104" customFormat="1" hidden="1">
      <c r="A737" s="420" t="str">
        <f>IF((SUM('Раздел 1'!Z399:Z399)=0),"","Неверно!")</f>
        <v/>
      </c>
      <c r="B737" s="420" t="s">
        <v>22648</v>
      </c>
      <c r="C737" s="246" t="s">
        <v>14200</v>
      </c>
      <c r="D737" s="246" t="s">
        <v>940</v>
      </c>
      <c r="E737" s="246" t="str">
        <f>CONCATENATE(SUM('Раздел 1'!Z399:Z399),"=",0)</f>
        <v>0=0</v>
      </c>
    </row>
    <row r="738" spans="1:5" s="104" customFormat="1" hidden="1">
      <c r="A738" s="420" t="str">
        <f>IF((SUM('Раздел 1'!AA399:AA399)=0),"","Неверно!")</f>
        <v/>
      </c>
      <c r="B738" s="420" t="s">
        <v>22648</v>
      </c>
      <c r="C738" s="246" t="s">
        <v>14201</v>
      </c>
      <c r="D738" s="246" t="s">
        <v>940</v>
      </c>
      <c r="E738" s="246" t="str">
        <f>CONCATENATE(SUM('Раздел 1'!AA399:AA399),"=",0)</f>
        <v>0=0</v>
      </c>
    </row>
    <row r="739" spans="1:5" s="104" customFormat="1" hidden="1">
      <c r="A739" s="420" t="str">
        <f>IF((SUM('Раздел 1'!AB399:AB399)=0),"","Неверно!")</f>
        <v/>
      </c>
      <c r="B739" s="420" t="s">
        <v>22648</v>
      </c>
      <c r="C739" s="246" t="s">
        <v>14202</v>
      </c>
      <c r="D739" s="246" t="s">
        <v>940</v>
      </c>
      <c r="E739" s="246" t="str">
        <f>CONCATENATE(SUM('Раздел 1'!AB399:AB399),"=",0)</f>
        <v>0=0</v>
      </c>
    </row>
    <row r="740" spans="1:5" s="104" customFormat="1" hidden="1">
      <c r="A740" s="420" t="str">
        <f>IF((SUM('Раздел 1'!AC399:AC399)=0),"","Неверно!")</f>
        <v/>
      </c>
      <c r="B740" s="420" t="s">
        <v>22648</v>
      </c>
      <c r="C740" s="246" t="s">
        <v>14203</v>
      </c>
      <c r="D740" s="246" t="s">
        <v>940</v>
      </c>
      <c r="E740" s="246" t="str">
        <f>CONCATENATE(SUM('Раздел 1'!AC399:AC399),"=",0)</f>
        <v>0=0</v>
      </c>
    </row>
    <row r="741" spans="1:5" s="104" customFormat="1" hidden="1">
      <c r="A741" s="420" t="str">
        <f>IF((SUM('Раздел 1'!AD399:AD399)=0),"","Неверно!")</f>
        <v/>
      </c>
      <c r="B741" s="420" t="s">
        <v>22648</v>
      </c>
      <c r="C741" s="246" t="s">
        <v>14204</v>
      </c>
      <c r="D741" s="246" t="s">
        <v>940</v>
      </c>
      <c r="E741" s="246" t="str">
        <f>CONCATENATE(SUM('Раздел 1'!AD399:AD399),"=",0)</f>
        <v>0=0</v>
      </c>
    </row>
    <row r="742" spans="1:5" s="104" customFormat="1" hidden="1">
      <c r="A742" s="420" t="str">
        <f>IF((SUM('Раздел 1'!AE399:AE399)=0),"","Неверно!")</f>
        <v/>
      </c>
      <c r="B742" s="420" t="s">
        <v>22648</v>
      </c>
      <c r="C742" s="246" t="s">
        <v>14205</v>
      </c>
      <c r="D742" s="246" t="s">
        <v>940</v>
      </c>
      <c r="E742" s="246" t="str">
        <f>CONCATENATE(SUM('Раздел 1'!AE399:AE399),"=",0)</f>
        <v>0=0</v>
      </c>
    </row>
    <row r="743" spans="1:5" s="104" customFormat="1" hidden="1">
      <c r="A743" s="420" t="str">
        <f>IF((SUM('Раздел 1'!AF399:AF399)=0),"","Неверно!")</f>
        <v/>
      </c>
      <c r="B743" s="420" t="s">
        <v>22648</v>
      </c>
      <c r="C743" s="246" t="s">
        <v>14206</v>
      </c>
      <c r="D743" s="246" t="s">
        <v>940</v>
      </c>
      <c r="E743" s="246" t="str">
        <f>CONCATENATE(SUM('Раздел 1'!AF399:AF399),"=",0)</f>
        <v>0=0</v>
      </c>
    </row>
    <row r="744" spans="1:5" s="104" customFormat="1" hidden="1">
      <c r="A744" s="420" t="str">
        <f>IF((SUM('Раздел 1'!F399:F399)=0),"","Неверно!")</f>
        <v/>
      </c>
      <c r="B744" s="420" t="s">
        <v>22648</v>
      </c>
      <c r="C744" s="246" t="s">
        <v>14207</v>
      </c>
      <c r="D744" s="246" t="s">
        <v>940</v>
      </c>
      <c r="E744" s="246" t="str">
        <f>CONCATENATE(SUM('Раздел 1'!F399:F399),"=",0)</f>
        <v>0=0</v>
      </c>
    </row>
    <row r="745" spans="1:5" s="104" customFormat="1" hidden="1">
      <c r="A745" s="420" t="str">
        <f>IF((SUM('Раздел 1'!AG399:AG399)=0),"","Неверно!")</f>
        <v/>
      </c>
      <c r="B745" s="420" t="s">
        <v>22648</v>
      </c>
      <c r="C745" s="246" t="s">
        <v>14208</v>
      </c>
      <c r="D745" s="246" t="s">
        <v>940</v>
      </c>
      <c r="E745" s="246" t="str">
        <f>CONCATENATE(SUM('Раздел 1'!AG399:AG399),"=",0)</f>
        <v>0=0</v>
      </c>
    </row>
    <row r="746" spans="1:5" s="104" customFormat="1" hidden="1">
      <c r="A746" s="420" t="str">
        <f>IF((SUM('Раздел 1'!AH399:AH399)=0),"","Неверно!")</f>
        <v/>
      </c>
      <c r="B746" s="420" t="s">
        <v>22648</v>
      </c>
      <c r="C746" s="246" t="s">
        <v>14209</v>
      </c>
      <c r="D746" s="246" t="s">
        <v>940</v>
      </c>
      <c r="E746" s="246" t="str">
        <f>CONCATENATE(SUM('Раздел 1'!AH399:AH399),"=",0)</f>
        <v>0=0</v>
      </c>
    </row>
    <row r="747" spans="1:5" s="104" customFormat="1" hidden="1">
      <c r="A747" s="420" t="str">
        <f>IF((SUM('Раздел 1'!AI399:AI399)=0),"","Неверно!")</f>
        <v/>
      </c>
      <c r="B747" s="420" t="s">
        <v>22648</v>
      </c>
      <c r="C747" s="246" t="s">
        <v>14210</v>
      </c>
      <c r="D747" s="246" t="s">
        <v>940</v>
      </c>
      <c r="E747" s="246" t="str">
        <f>CONCATENATE(SUM('Раздел 1'!AI399:AI399),"=",0)</f>
        <v>0=0</v>
      </c>
    </row>
    <row r="748" spans="1:5" s="104" customFormat="1" hidden="1">
      <c r="A748" s="420" t="str">
        <f>IF((SUM('Раздел 1'!AJ399:AJ399)=0),"","Неверно!")</f>
        <v/>
      </c>
      <c r="B748" s="420" t="s">
        <v>22648</v>
      </c>
      <c r="C748" s="246" t="s">
        <v>14211</v>
      </c>
      <c r="D748" s="246" t="s">
        <v>940</v>
      </c>
      <c r="E748" s="246" t="str">
        <f>CONCATENATE(SUM('Раздел 1'!AJ399:AJ399),"=",0)</f>
        <v>0=0</v>
      </c>
    </row>
    <row r="749" spans="1:5" s="104" customFormat="1" hidden="1">
      <c r="A749" s="420" t="str">
        <f>IF((SUM('Раздел 1'!AK399:AK399)=0),"","Неверно!")</f>
        <v/>
      </c>
      <c r="B749" s="420" t="s">
        <v>22648</v>
      </c>
      <c r="C749" s="246" t="s">
        <v>14212</v>
      </c>
      <c r="D749" s="246" t="s">
        <v>940</v>
      </c>
      <c r="E749" s="246" t="str">
        <f>CONCATENATE(SUM('Раздел 1'!AK399:AK399),"=",0)</f>
        <v>0=0</v>
      </c>
    </row>
    <row r="750" spans="1:5" s="104" customFormat="1" hidden="1">
      <c r="A750" s="420" t="str">
        <f>IF((SUM('Раздел 1'!AL399:AL399)=0),"","Неверно!")</f>
        <v/>
      </c>
      <c r="B750" s="420" t="s">
        <v>22648</v>
      </c>
      <c r="C750" s="246" t="s">
        <v>14213</v>
      </c>
      <c r="D750" s="246" t="s">
        <v>940</v>
      </c>
      <c r="E750" s="246" t="str">
        <f>CONCATENATE(SUM('Раздел 1'!AL399:AL399),"=",0)</f>
        <v>0=0</v>
      </c>
    </row>
    <row r="751" spans="1:5" s="104" customFormat="1" hidden="1">
      <c r="A751" s="420" t="str">
        <f>IF((SUM('Раздел 1'!AM399:AM399)=0),"","Неверно!")</f>
        <v/>
      </c>
      <c r="B751" s="420" t="s">
        <v>22648</v>
      </c>
      <c r="C751" s="246" t="s">
        <v>14214</v>
      </c>
      <c r="D751" s="246" t="s">
        <v>940</v>
      </c>
      <c r="E751" s="246" t="str">
        <f>CONCATENATE(SUM('Раздел 1'!AM399:AM399),"=",0)</f>
        <v>0=0</v>
      </c>
    </row>
    <row r="752" spans="1:5" s="104" customFormat="1" hidden="1">
      <c r="A752" s="420" t="str">
        <f>IF((SUM('Раздел 1'!AN399:AN399)=0),"","Неверно!")</f>
        <v/>
      </c>
      <c r="B752" s="420" t="s">
        <v>22648</v>
      </c>
      <c r="C752" s="246" t="s">
        <v>14215</v>
      </c>
      <c r="D752" s="246" t="s">
        <v>940</v>
      </c>
      <c r="E752" s="246" t="str">
        <f>CONCATENATE(SUM('Раздел 1'!AN399:AN399),"=",0)</f>
        <v>0=0</v>
      </c>
    </row>
    <row r="753" spans="1:5" s="104" customFormat="1" hidden="1">
      <c r="A753" s="420" t="str">
        <f>IF((SUM('Раздел 1'!G399:G399)=0),"","Неверно!")</f>
        <v/>
      </c>
      <c r="B753" s="420" t="s">
        <v>22648</v>
      </c>
      <c r="C753" s="246" t="s">
        <v>14216</v>
      </c>
      <c r="D753" s="246" t="s">
        <v>940</v>
      </c>
      <c r="E753" s="246" t="str">
        <f>CONCATENATE(SUM('Раздел 1'!G399:G399),"=",0)</f>
        <v>0=0</v>
      </c>
    </row>
    <row r="754" spans="1:5" s="104" customFormat="1" hidden="1">
      <c r="A754" s="420" t="str">
        <f>IF((SUM('Раздел 1'!H399:H399)=0),"","Неверно!")</f>
        <v/>
      </c>
      <c r="B754" s="420" t="s">
        <v>22648</v>
      </c>
      <c r="C754" s="246" t="s">
        <v>14217</v>
      </c>
      <c r="D754" s="246" t="s">
        <v>940</v>
      </c>
      <c r="E754" s="246" t="str">
        <f>CONCATENATE(SUM('Раздел 1'!H399:H399),"=",0)</f>
        <v>0=0</v>
      </c>
    </row>
    <row r="755" spans="1:5" s="104" customFormat="1" hidden="1">
      <c r="A755" s="420" t="str">
        <f>IF((SUM('Раздел 1'!I399:I399)=0),"","Неверно!")</f>
        <v/>
      </c>
      <c r="B755" s="420" t="s">
        <v>22648</v>
      </c>
      <c r="C755" s="246" t="s">
        <v>14218</v>
      </c>
      <c r="D755" s="246" t="s">
        <v>940</v>
      </c>
      <c r="E755" s="246" t="str">
        <f>CONCATENATE(SUM('Раздел 1'!I399:I399),"=",0)</f>
        <v>0=0</v>
      </c>
    </row>
    <row r="756" spans="1:5" s="104" customFormat="1" hidden="1">
      <c r="A756" s="420" t="str">
        <f>IF((SUM('Раздел 1'!J399:J399)=0),"","Неверно!")</f>
        <v/>
      </c>
      <c r="B756" s="420" t="s">
        <v>22648</v>
      </c>
      <c r="C756" s="246" t="s">
        <v>14219</v>
      </c>
      <c r="D756" s="246" t="s">
        <v>940</v>
      </c>
      <c r="E756" s="246" t="str">
        <f>CONCATENATE(SUM('Раздел 1'!J399:J399),"=",0)</f>
        <v>0=0</v>
      </c>
    </row>
    <row r="757" spans="1:5" s="104" customFormat="1" hidden="1">
      <c r="A757" s="420" t="str">
        <f>IF((SUM('Раздел 1'!K399:K399)=0),"","Неверно!")</f>
        <v/>
      </c>
      <c r="B757" s="420" t="s">
        <v>22648</v>
      </c>
      <c r="C757" s="246" t="s">
        <v>14220</v>
      </c>
      <c r="D757" s="246" t="s">
        <v>940</v>
      </c>
      <c r="E757" s="246" t="str">
        <f>CONCATENATE(SUM('Раздел 1'!K399:K399),"=",0)</f>
        <v>0=0</v>
      </c>
    </row>
    <row r="758" spans="1:5" s="104" customFormat="1" hidden="1">
      <c r="A758" s="420" t="str">
        <f>IF((SUM('Раздел 1'!L399:L399)=0),"","Неверно!")</f>
        <v/>
      </c>
      <c r="B758" s="420" t="s">
        <v>22648</v>
      </c>
      <c r="C758" s="246" t="s">
        <v>14221</v>
      </c>
      <c r="D758" s="246" t="s">
        <v>940</v>
      </c>
      <c r="E758" s="246" t="str">
        <f>CONCATENATE(SUM('Раздел 1'!L399:L399),"=",0)</f>
        <v>0=0</v>
      </c>
    </row>
    <row r="759" spans="1:5" s="104" customFormat="1" hidden="1">
      <c r="A759" s="420" t="str">
        <f>IF((SUM('Раздел 1'!AC124:AC124)=0),"","Неверно!")</f>
        <v/>
      </c>
      <c r="B759" s="420" t="s">
        <v>22649</v>
      </c>
      <c r="C759" s="246" t="s">
        <v>11824</v>
      </c>
      <c r="D759" s="246" t="s">
        <v>158</v>
      </c>
      <c r="E759" s="246" t="str">
        <f>CONCATENATE(SUM('Раздел 1'!AC124:AC124),"=",0)</f>
        <v>0=0</v>
      </c>
    </row>
    <row r="760" spans="1:5" s="104" customFormat="1" hidden="1">
      <c r="A760" s="420" t="str">
        <f>IF((SUM('Раздел 1'!AC279:AC279)=0),"","Неверно!")</f>
        <v/>
      </c>
      <c r="B760" s="420" t="s">
        <v>22650</v>
      </c>
      <c r="C760" s="246" t="s">
        <v>3199</v>
      </c>
      <c r="D760" s="246" t="s">
        <v>158</v>
      </c>
      <c r="E760" s="246" t="str">
        <f>CONCATENATE(SUM('Раздел 1'!AC279:AC279),"=",0)</f>
        <v>0=0</v>
      </c>
    </row>
    <row r="761" spans="1:5" s="104" customFormat="1" hidden="1">
      <c r="A761" s="420" t="str">
        <f>IF((SUM('Раздел 1'!AC73:AC73)=0),"","Неверно!")</f>
        <v/>
      </c>
      <c r="B761" s="420" t="s">
        <v>22651</v>
      </c>
      <c r="C761" s="246" t="s">
        <v>1626</v>
      </c>
      <c r="D761" s="246" t="s">
        <v>374</v>
      </c>
      <c r="E761" s="246" t="str">
        <f>CONCATENATE(SUM('Раздел 1'!AC73:AC73),"=",0)</f>
        <v>0=0</v>
      </c>
    </row>
    <row r="762" spans="1:5" s="104" customFormat="1" hidden="1">
      <c r="A762" s="420" t="str">
        <f>IF((SUM('Раздел 1'!W196:W196)=0),"","Неверно!")</f>
        <v/>
      </c>
      <c r="B762" s="420" t="s">
        <v>22652</v>
      </c>
      <c r="C762" s="246" t="s">
        <v>8907</v>
      </c>
      <c r="D762" s="246" t="s">
        <v>374</v>
      </c>
      <c r="E762" s="246" t="str">
        <f>CONCATENATE(SUM('Раздел 1'!W196:W196),"=",0)</f>
        <v>0=0</v>
      </c>
    </row>
    <row r="763" spans="1:5" s="104" customFormat="1" hidden="1">
      <c r="A763" s="420" t="str">
        <f>IF((SUM('Раздел 1'!X196:X196)=0),"","Неверно!")</f>
        <v/>
      </c>
      <c r="B763" s="420" t="s">
        <v>22652</v>
      </c>
      <c r="C763" s="246" t="s">
        <v>8908</v>
      </c>
      <c r="D763" s="246" t="s">
        <v>374</v>
      </c>
      <c r="E763" s="246" t="str">
        <f>CONCATENATE(SUM('Раздел 1'!X196:X196),"=",0)</f>
        <v>0=0</v>
      </c>
    </row>
    <row r="764" spans="1:5" s="104" customFormat="1" hidden="1">
      <c r="A764" s="420" t="str">
        <f>IF((SUM('Раздел 1'!Y196:Y196)=0),"","Неверно!")</f>
        <v/>
      </c>
      <c r="B764" s="420" t="s">
        <v>22652</v>
      </c>
      <c r="C764" s="246" t="s">
        <v>8909</v>
      </c>
      <c r="D764" s="246" t="s">
        <v>374</v>
      </c>
      <c r="E764" s="246" t="str">
        <f>CONCATENATE(SUM('Раздел 1'!Y196:Y196),"=",0)</f>
        <v>0=0</v>
      </c>
    </row>
    <row r="765" spans="1:5" s="104" customFormat="1" hidden="1">
      <c r="A765" s="420" t="str">
        <f>IF((SUM('Раздел 1'!Z196:Z196)=0),"","Неверно!")</f>
        <v/>
      </c>
      <c r="B765" s="420" t="s">
        <v>22652</v>
      </c>
      <c r="C765" s="246" t="s">
        <v>9744</v>
      </c>
      <c r="D765" s="246" t="s">
        <v>374</v>
      </c>
      <c r="E765" s="246" t="str">
        <f>CONCATENATE(SUM('Раздел 1'!Z196:Z196),"=",0)</f>
        <v>0=0</v>
      </c>
    </row>
    <row r="766" spans="1:5" s="104" customFormat="1" hidden="1">
      <c r="A766" s="420" t="str">
        <f>IF((SUM('Раздел 1'!AA196:AA196)=0),"","Неверно!")</f>
        <v/>
      </c>
      <c r="B766" s="420" t="s">
        <v>22652</v>
      </c>
      <c r="C766" s="246" t="s">
        <v>8281</v>
      </c>
      <c r="D766" s="246" t="s">
        <v>374</v>
      </c>
      <c r="E766" s="246" t="str">
        <f>CONCATENATE(SUM('Раздел 1'!AA196:AA196),"=",0)</f>
        <v>0=0</v>
      </c>
    </row>
    <row r="767" spans="1:5" s="104" customFormat="1" hidden="1">
      <c r="A767" s="420" t="str">
        <f>IF((SUM('Раздел 1'!AB196:AB196)=0),"","Неверно!")</f>
        <v/>
      </c>
      <c r="B767" s="420" t="s">
        <v>22652</v>
      </c>
      <c r="C767" s="246" t="s">
        <v>11811</v>
      </c>
      <c r="D767" s="246" t="s">
        <v>374</v>
      </c>
      <c r="E767" s="246" t="str">
        <f>CONCATENATE(SUM('Раздел 1'!AB196:AB196),"=",0)</f>
        <v>0=0</v>
      </c>
    </row>
    <row r="768" spans="1:5" s="104" customFormat="1" hidden="1">
      <c r="A768" s="420" t="str">
        <f>IF((SUM('Раздел 1'!AC196:AC196)=0),"","Неверно!")</f>
        <v/>
      </c>
      <c r="B768" s="420" t="s">
        <v>22652</v>
      </c>
      <c r="C768" s="246" t="s">
        <v>11812</v>
      </c>
      <c r="D768" s="246" t="s">
        <v>374</v>
      </c>
      <c r="E768" s="246" t="str">
        <f>CONCATENATE(SUM('Раздел 1'!AC196:AC196),"=",0)</f>
        <v>0=0</v>
      </c>
    </row>
    <row r="769" spans="1:5" s="104" customFormat="1" hidden="1">
      <c r="A769" s="420" t="str">
        <f>IF((SUM('Раздел 1'!Y388:Y388)=0),"","Неверно!")</f>
        <v/>
      </c>
      <c r="B769" s="420" t="s">
        <v>22653</v>
      </c>
      <c r="C769" s="246" t="s">
        <v>11347</v>
      </c>
      <c r="D769" s="246" t="s">
        <v>158</v>
      </c>
      <c r="E769" s="246" t="str">
        <f>CONCATENATE(SUM('Раздел 1'!Y388:Y388),"=",0)</f>
        <v>0=0</v>
      </c>
    </row>
    <row r="770" spans="1:5" s="104" customFormat="1" hidden="1">
      <c r="A770" s="420" t="str">
        <f>IF((SUM('Раздел 1'!AA271:AA271)=0),"","Неверно!")</f>
        <v/>
      </c>
      <c r="B770" s="420" t="s">
        <v>22654</v>
      </c>
      <c r="C770" s="246" t="s">
        <v>8141</v>
      </c>
      <c r="D770" s="246" t="s">
        <v>374</v>
      </c>
      <c r="E770" s="246" t="str">
        <f>CONCATENATE(SUM('Раздел 1'!AA271:AA271),"=",0)</f>
        <v>0=0</v>
      </c>
    </row>
    <row r="771" spans="1:5" s="104" customFormat="1" hidden="1">
      <c r="A771" s="420" t="str">
        <f>IF((SUM('Раздел 1'!T19:T19)=0),"","Неверно!")</f>
        <v/>
      </c>
      <c r="B771" s="420" t="s">
        <v>22655</v>
      </c>
      <c r="C771" s="246" t="s">
        <v>8833</v>
      </c>
      <c r="D771" s="246" t="s">
        <v>158</v>
      </c>
      <c r="E771" s="246" t="str">
        <f>CONCATENATE(SUM('Раздел 1'!T19:T19),"=",0)</f>
        <v>0=0</v>
      </c>
    </row>
    <row r="772" spans="1:5" s="104" customFormat="1" hidden="1">
      <c r="A772" s="420" t="str">
        <f>IF((SUM('Раздел 1'!U19:U19)=0),"","Неверно!")</f>
        <v/>
      </c>
      <c r="B772" s="420" t="s">
        <v>22655</v>
      </c>
      <c r="C772" s="246" t="s">
        <v>8834</v>
      </c>
      <c r="D772" s="246" t="s">
        <v>158</v>
      </c>
      <c r="E772" s="246" t="str">
        <f>CONCATENATE(SUM('Раздел 1'!U19:U19),"=",0)</f>
        <v>0=0</v>
      </c>
    </row>
    <row r="773" spans="1:5" s="104" customFormat="1" hidden="1">
      <c r="A773" s="420" t="str">
        <f>IF((SUM('Раздел 1'!V19:V19)=0),"","Неверно!")</f>
        <v/>
      </c>
      <c r="B773" s="420" t="s">
        <v>22655</v>
      </c>
      <c r="C773" s="246" t="s">
        <v>8835</v>
      </c>
      <c r="D773" s="246" t="s">
        <v>158</v>
      </c>
      <c r="E773" s="246" t="str">
        <f>CONCATENATE(SUM('Раздел 1'!V19:V19),"=",0)</f>
        <v>0=0</v>
      </c>
    </row>
    <row r="774" spans="1:5" s="104" customFormat="1" hidden="1">
      <c r="A774" s="420" t="str">
        <f>IF((SUM('Раздел 1'!W19:W19)=0),"","Неверно!")</f>
        <v/>
      </c>
      <c r="B774" s="420" t="s">
        <v>22655</v>
      </c>
      <c r="C774" s="246" t="s">
        <v>8836</v>
      </c>
      <c r="D774" s="246" t="s">
        <v>158</v>
      </c>
      <c r="E774" s="246" t="str">
        <f>CONCATENATE(SUM('Раздел 1'!W19:W19),"=",0)</f>
        <v>0=0</v>
      </c>
    </row>
    <row r="775" spans="1:5" s="104" customFormat="1" hidden="1">
      <c r="A775" s="420" t="str">
        <f>IF((SUM('Раздел 1'!X19:X19)=0),"","Неверно!")</f>
        <v/>
      </c>
      <c r="B775" s="420" t="s">
        <v>22655</v>
      </c>
      <c r="C775" s="246" t="s">
        <v>8837</v>
      </c>
      <c r="D775" s="246" t="s">
        <v>158</v>
      </c>
      <c r="E775" s="246" t="str">
        <f>CONCATENATE(SUM('Раздел 1'!X19:X19),"=",0)</f>
        <v>0=0</v>
      </c>
    </row>
    <row r="776" spans="1:5" s="104" customFormat="1" hidden="1">
      <c r="A776" s="420" t="str">
        <f>IF((SUM('Раздел 1'!Y19:Y19)=0),"","Неверно!")</f>
        <v/>
      </c>
      <c r="B776" s="420" t="s">
        <v>22655</v>
      </c>
      <c r="C776" s="246" t="s">
        <v>8838</v>
      </c>
      <c r="D776" s="246" t="s">
        <v>158</v>
      </c>
      <c r="E776" s="246" t="str">
        <f>CONCATENATE(SUM('Раздел 1'!Y19:Y19),"=",0)</f>
        <v>0=0</v>
      </c>
    </row>
    <row r="777" spans="1:5" s="104" customFormat="1" hidden="1">
      <c r="A777" s="420" t="str">
        <f>IF((SUM('Раздел 1'!Z19:Z19)=0),"","Неверно!")</f>
        <v/>
      </c>
      <c r="B777" s="420" t="s">
        <v>22655</v>
      </c>
      <c r="C777" s="246" t="s">
        <v>8839</v>
      </c>
      <c r="D777" s="246" t="s">
        <v>158</v>
      </c>
      <c r="E777" s="246" t="str">
        <f>CONCATENATE(SUM('Раздел 1'!Z19:Z19),"=",0)</f>
        <v>0=0</v>
      </c>
    </row>
    <row r="778" spans="1:5" s="104" customFormat="1" hidden="1">
      <c r="A778" s="420" t="str">
        <f>IF((SUM('Раздел 1'!AA19:AA19)=0),"","Неверно!")</f>
        <v/>
      </c>
      <c r="B778" s="420" t="s">
        <v>22655</v>
      </c>
      <c r="C778" s="246" t="s">
        <v>8840</v>
      </c>
      <c r="D778" s="246" t="s">
        <v>158</v>
      </c>
      <c r="E778" s="246" t="str">
        <f>CONCATENATE(SUM('Раздел 1'!AA19:AA19),"=",0)</f>
        <v>0=0</v>
      </c>
    </row>
    <row r="779" spans="1:5" s="104" customFormat="1" hidden="1">
      <c r="A779" s="420" t="str">
        <f>IF((SUM('Раздел 1'!AB19:AB19)=0),"","Неверно!")</f>
        <v/>
      </c>
      <c r="B779" s="420" t="s">
        <v>22655</v>
      </c>
      <c r="C779" s="246" t="s">
        <v>8841</v>
      </c>
      <c r="D779" s="246" t="s">
        <v>158</v>
      </c>
      <c r="E779" s="246" t="str">
        <f>CONCATENATE(SUM('Раздел 1'!AB19:AB19),"=",0)</f>
        <v>0=0</v>
      </c>
    </row>
    <row r="780" spans="1:5" s="104" customFormat="1" hidden="1">
      <c r="A780" s="420" t="str">
        <f>IF((SUM('Раздел 1'!AC19:AC19)=0),"","Неверно!")</f>
        <v/>
      </c>
      <c r="B780" s="420" t="s">
        <v>22655</v>
      </c>
      <c r="C780" s="246" t="s">
        <v>8842</v>
      </c>
      <c r="D780" s="246" t="s">
        <v>158</v>
      </c>
      <c r="E780" s="246" t="str">
        <f>CONCATENATE(SUM('Раздел 1'!AC19:AC19),"=",0)</f>
        <v>0=0</v>
      </c>
    </row>
    <row r="781" spans="1:5" s="104" customFormat="1" hidden="1">
      <c r="A781" s="420" t="str">
        <f>IF((SUM('Раздел 1'!AC271:AC271)=0),"","Неверно!")</f>
        <v/>
      </c>
      <c r="B781" s="420" t="s">
        <v>22656</v>
      </c>
      <c r="C781" s="246" t="s">
        <v>8142</v>
      </c>
      <c r="D781" s="246" t="s">
        <v>158</v>
      </c>
      <c r="E781" s="246" t="str">
        <f>CONCATENATE(SUM('Раздел 1'!AC271:AC271),"=",0)</f>
        <v>0=0</v>
      </c>
    </row>
    <row r="782" spans="1:5" s="104" customFormat="1" hidden="1">
      <c r="A782" s="420" t="str">
        <f>IF((SUM('Раздел 1'!T200:T200)=0),"","Неверно!")</f>
        <v/>
      </c>
      <c r="B782" s="420" t="s">
        <v>22657</v>
      </c>
      <c r="C782" s="246" t="s">
        <v>8704</v>
      </c>
      <c r="D782" s="246" t="s">
        <v>158</v>
      </c>
      <c r="E782" s="246" t="str">
        <f>CONCATENATE(SUM('Раздел 1'!T200:T200),"=",0)</f>
        <v>0=0</v>
      </c>
    </row>
    <row r="783" spans="1:5" s="104" customFormat="1" hidden="1">
      <c r="A783" s="420" t="str">
        <f>IF((SUM('Раздел 1'!U200:U200)=0),"","Неверно!")</f>
        <v/>
      </c>
      <c r="B783" s="420" t="s">
        <v>22657</v>
      </c>
      <c r="C783" s="246" t="s">
        <v>8705</v>
      </c>
      <c r="D783" s="246" t="s">
        <v>158</v>
      </c>
      <c r="E783" s="246" t="str">
        <f>CONCATENATE(SUM('Раздел 1'!U200:U200),"=",0)</f>
        <v>0=0</v>
      </c>
    </row>
    <row r="784" spans="1:5" s="104" customFormat="1" hidden="1">
      <c r="A784" s="420" t="str">
        <f>IF((SUM('Раздел 1'!AC160:AC160)=0),"","Неверно!")</f>
        <v/>
      </c>
      <c r="B784" s="420" t="s">
        <v>22658</v>
      </c>
      <c r="C784" s="246" t="s">
        <v>8831</v>
      </c>
      <c r="D784" s="246" t="s">
        <v>158</v>
      </c>
      <c r="E784" s="246" t="str">
        <f>CONCATENATE(SUM('Раздел 1'!AC160:AC160),"=",0)</f>
        <v>0=0</v>
      </c>
    </row>
    <row r="785" spans="1:5" s="104" customFormat="1" hidden="1">
      <c r="A785" s="420" t="str">
        <f>IF((SUM('Раздел 1'!AC301:AC301)=0),"","Неверно!")</f>
        <v/>
      </c>
      <c r="B785" s="420" t="s">
        <v>22659</v>
      </c>
      <c r="C785" s="246" t="s">
        <v>3134</v>
      </c>
      <c r="D785" s="246" t="s">
        <v>158</v>
      </c>
      <c r="E785" s="246" t="str">
        <f>CONCATENATE(SUM('Раздел 1'!AC301:AC301),"=",0)</f>
        <v>0=0</v>
      </c>
    </row>
    <row r="786" spans="1:5" s="104" customFormat="1" hidden="1">
      <c r="A786" s="420" t="str">
        <f>IF((SUM('Раздел 1'!AC361:AC361)=0),"","Неверно!")</f>
        <v/>
      </c>
      <c r="B786" s="420" t="s">
        <v>22660</v>
      </c>
      <c r="C786" s="246" t="s">
        <v>7560</v>
      </c>
      <c r="D786" s="246" t="s">
        <v>158</v>
      </c>
      <c r="E786" s="246" t="str">
        <f>CONCATENATE(SUM('Раздел 1'!AC361:AC361),"=",0)</f>
        <v>0=0</v>
      </c>
    </row>
    <row r="787" spans="1:5" s="104" customFormat="1" hidden="1">
      <c r="A787" s="420" t="str">
        <f>IF((SUM('Раздел 1'!AC331:AC331)=0),"","Неверно!")</f>
        <v/>
      </c>
      <c r="B787" s="420" t="s">
        <v>22661</v>
      </c>
      <c r="C787" s="246" t="s">
        <v>10017</v>
      </c>
      <c r="D787" s="246" t="s">
        <v>158</v>
      </c>
      <c r="E787" s="246" t="str">
        <f>CONCATENATE(SUM('Раздел 1'!AC331:AC331),"=",0)</f>
        <v>0=0</v>
      </c>
    </row>
    <row r="788" spans="1:5" s="104" customFormat="1" hidden="1">
      <c r="A788" s="420" t="str">
        <f>IF((SUM('Раздел 1'!AC338:AC338)=0),"","Неверно!")</f>
        <v/>
      </c>
      <c r="B788" s="420" t="s">
        <v>22662</v>
      </c>
      <c r="C788" s="246" t="s">
        <v>8490</v>
      </c>
      <c r="D788" s="246" t="s">
        <v>158</v>
      </c>
      <c r="E788" s="246" t="str">
        <f>CONCATENATE(SUM('Раздел 1'!AC338:AC338),"=",0)</f>
        <v>0=0</v>
      </c>
    </row>
    <row r="789" spans="1:5" s="104" customFormat="1" hidden="1">
      <c r="A789" s="420" t="str">
        <f>IF((SUM('Раздел 1'!T203:T203)=0),"","Неверно!")</f>
        <v/>
      </c>
      <c r="B789" s="420" t="s">
        <v>22663</v>
      </c>
      <c r="C789" s="246" t="s">
        <v>2413</v>
      </c>
      <c r="D789" s="246" t="s">
        <v>158</v>
      </c>
      <c r="E789" s="246" t="str">
        <f>CONCATENATE(SUM('Раздел 1'!T203:T203),"=",0)</f>
        <v>0=0</v>
      </c>
    </row>
    <row r="790" spans="1:5" s="104" customFormat="1" hidden="1">
      <c r="A790" s="420" t="str">
        <f>IF((SUM('Раздел 1'!U203:U203)=0),"","Неверно!")</f>
        <v/>
      </c>
      <c r="B790" s="420" t="s">
        <v>22663</v>
      </c>
      <c r="C790" s="246" t="s">
        <v>2414</v>
      </c>
      <c r="D790" s="246" t="s">
        <v>158</v>
      </c>
      <c r="E790" s="246" t="str">
        <f>CONCATENATE(SUM('Раздел 1'!U203:U203),"=",0)</f>
        <v>0=0</v>
      </c>
    </row>
    <row r="791" spans="1:5" s="104" customFormat="1" hidden="1">
      <c r="A791" s="420" t="str">
        <f>IF((SUM('Раздел 1'!V203:V203)=0),"","Неверно!")</f>
        <v/>
      </c>
      <c r="B791" s="420" t="s">
        <v>22663</v>
      </c>
      <c r="C791" s="246" t="s">
        <v>2415</v>
      </c>
      <c r="D791" s="246" t="s">
        <v>158</v>
      </c>
      <c r="E791" s="246" t="str">
        <f>CONCATENATE(SUM('Раздел 1'!V203:V203),"=",0)</f>
        <v>0=0</v>
      </c>
    </row>
    <row r="792" spans="1:5" s="104" customFormat="1" hidden="1">
      <c r="A792" s="420" t="str">
        <f>IF((SUM('Раздел 1'!W203:W203)=0),"","Неверно!")</f>
        <v/>
      </c>
      <c r="B792" s="420" t="s">
        <v>22663</v>
      </c>
      <c r="C792" s="246" t="s">
        <v>2416</v>
      </c>
      <c r="D792" s="246" t="s">
        <v>158</v>
      </c>
      <c r="E792" s="246" t="str">
        <f>CONCATENATE(SUM('Раздел 1'!W203:W203),"=",0)</f>
        <v>0=0</v>
      </c>
    </row>
    <row r="793" spans="1:5" s="104" customFormat="1" hidden="1">
      <c r="A793" s="420" t="str">
        <f>IF((SUM('Раздел 1'!X203:X203)=0),"","Неверно!")</f>
        <v/>
      </c>
      <c r="B793" s="420" t="s">
        <v>22663</v>
      </c>
      <c r="C793" s="246" t="s">
        <v>2417</v>
      </c>
      <c r="D793" s="246" t="s">
        <v>158</v>
      </c>
      <c r="E793" s="246" t="str">
        <f>CONCATENATE(SUM('Раздел 1'!X203:X203),"=",0)</f>
        <v>0=0</v>
      </c>
    </row>
    <row r="794" spans="1:5" s="104" customFormat="1" hidden="1">
      <c r="A794" s="420" t="str">
        <f>IF((SUM('Раздел 1'!Y203:Y203)=0),"","Неверно!")</f>
        <v/>
      </c>
      <c r="B794" s="420" t="s">
        <v>22663</v>
      </c>
      <c r="C794" s="246" t="s">
        <v>2418</v>
      </c>
      <c r="D794" s="246" t="s">
        <v>158</v>
      </c>
      <c r="E794" s="246" t="str">
        <f>CONCATENATE(SUM('Раздел 1'!Y203:Y203),"=",0)</f>
        <v>0=0</v>
      </c>
    </row>
    <row r="795" spans="1:5" s="104" customFormat="1" hidden="1">
      <c r="A795" s="420" t="str">
        <f>IF((SUM('Раздел 1'!AJ366:AJ366)=0),"","Неверно!")</f>
        <v/>
      </c>
      <c r="B795" s="420" t="s">
        <v>22664</v>
      </c>
      <c r="C795" s="246" t="s">
        <v>14184</v>
      </c>
      <c r="D795" s="246" t="s">
        <v>523</v>
      </c>
      <c r="E795" s="246" t="str">
        <f>CONCATENATE(SUM('Раздел 1'!AJ366:AJ366),"=",0)</f>
        <v>0=0</v>
      </c>
    </row>
    <row r="796" spans="1:5" s="104" customFormat="1" hidden="1">
      <c r="A796" s="420" t="str">
        <f>IF((SUM('Раздел 1'!U304:U304)=0),"","Неверно!")</f>
        <v/>
      </c>
      <c r="B796" s="420" t="s">
        <v>22665</v>
      </c>
      <c r="C796" s="246" t="s">
        <v>7060</v>
      </c>
      <c r="D796" s="246" t="s">
        <v>158</v>
      </c>
      <c r="E796" s="246" t="str">
        <f>CONCATENATE(SUM('Раздел 1'!U304:U304),"=",0)</f>
        <v>0=0</v>
      </c>
    </row>
    <row r="797" spans="1:5" s="104" customFormat="1" hidden="1">
      <c r="A797" s="420" t="str">
        <f>IF((SUM('Раздел 1'!V304:V304)=0),"","Неверно!")</f>
        <v/>
      </c>
      <c r="B797" s="420" t="s">
        <v>22665</v>
      </c>
      <c r="C797" s="246" t="s">
        <v>10807</v>
      </c>
      <c r="D797" s="246" t="s">
        <v>158</v>
      </c>
      <c r="E797" s="246" t="str">
        <f>CONCATENATE(SUM('Раздел 1'!V304:V304),"=",0)</f>
        <v>0=0</v>
      </c>
    </row>
    <row r="798" spans="1:5" s="104" customFormat="1" hidden="1">
      <c r="A798" s="420" t="str">
        <f>IF((SUM('Раздел 1'!W304:W304)=0),"","Неверно!")</f>
        <v/>
      </c>
      <c r="B798" s="420" t="s">
        <v>22665</v>
      </c>
      <c r="C798" s="246" t="s">
        <v>8292</v>
      </c>
      <c r="D798" s="246" t="s">
        <v>158</v>
      </c>
      <c r="E798" s="246" t="str">
        <f>CONCATENATE(SUM('Раздел 1'!W304:W304),"=",0)</f>
        <v>0=0</v>
      </c>
    </row>
    <row r="799" spans="1:5" s="104" customFormat="1" hidden="1">
      <c r="A799" s="420" t="str">
        <f>IF((SUM('Раздел 1'!X304:X304)=0),"","Неверно!")</f>
        <v/>
      </c>
      <c r="B799" s="420" t="s">
        <v>22665</v>
      </c>
      <c r="C799" s="246" t="s">
        <v>8293</v>
      </c>
      <c r="D799" s="246" t="s">
        <v>158</v>
      </c>
      <c r="E799" s="246" t="str">
        <f>CONCATENATE(SUM('Раздел 1'!X304:X304),"=",0)</f>
        <v>0=0</v>
      </c>
    </row>
    <row r="800" spans="1:5" s="104" customFormat="1" hidden="1">
      <c r="A800" s="420" t="str">
        <f>IF((SUM('Раздел 1'!AA189:AA189)=0),"","Неверно!")</f>
        <v/>
      </c>
      <c r="B800" s="420" t="s">
        <v>22666</v>
      </c>
      <c r="C800" s="246" t="s">
        <v>8278</v>
      </c>
      <c r="D800" s="246" t="s">
        <v>374</v>
      </c>
      <c r="E800" s="246" t="str">
        <f>CONCATENATE(SUM('Раздел 1'!AA189:AA189),"=",0)</f>
        <v>0=0</v>
      </c>
    </row>
    <row r="801" spans="1:5" s="104" customFormat="1" hidden="1">
      <c r="A801" s="420" t="str">
        <f>IF((SUM('Раздел 1'!AC172:AC172)=0),"","Неверно!")</f>
        <v/>
      </c>
      <c r="B801" s="420" t="s">
        <v>22667</v>
      </c>
      <c r="C801" s="246" t="s">
        <v>8941</v>
      </c>
      <c r="D801" s="246" t="s">
        <v>374</v>
      </c>
      <c r="E801" s="246" t="str">
        <f>CONCATENATE(SUM('Раздел 1'!AC172:AC172),"=",0)</f>
        <v>0=0</v>
      </c>
    </row>
    <row r="802" spans="1:5" s="104" customFormat="1" hidden="1">
      <c r="A802" s="420" t="str">
        <f>IF((SUM('Раздел 1'!T59:T59)=0),"","Неверно!")</f>
        <v/>
      </c>
      <c r="B802" s="420" t="s">
        <v>22668</v>
      </c>
      <c r="C802" s="246" t="s">
        <v>11006</v>
      </c>
      <c r="D802" s="246" t="s">
        <v>374</v>
      </c>
      <c r="E802" s="246" t="str">
        <f>CONCATENATE(SUM('Раздел 1'!T59:T59),"=",0)</f>
        <v>0=0</v>
      </c>
    </row>
    <row r="803" spans="1:5" s="104" customFormat="1" hidden="1">
      <c r="A803" s="420" t="str">
        <f>IF((SUM('Раздел 1'!U59:U59)=0),"","Неверно!")</f>
        <v/>
      </c>
      <c r="B803" s="420" t="s">
        <v>22668</v>
      </c>
      <c r="C803" s="246" t="s">
        <v>8181</v>
      </c>
      <c r="D803" s="246" t="s">
        <v>374</v>
      </c>
      <c r="E803" s="246" t="str">
        <f>CONCATENATE(SUM('Раздел 1'!U59:U59),"=",0)</f>
        <v>0=0</v>
      </c>
    </row>
    <row r="804" spans="1:5" s="104" customFormat="1" hidden="1">
      <c r="A804" s="420" t="str">
        <f>IF((SUM('Раздел 1'!V59:V59)=0),"","Неверно!")</f>
        <v/>
      </c>
      <c r="B804" s="420" t="s">
        <v>22668</v>
      </c>
      <c r="C804" s="246" t="s">
        <v>8182</v>
      </c>
      <c r="D804" s="246" t="s">
        <v>374</v>
      </c>
      <c r="E804" s="246" t="str">
        <f>CONCATENATE(SUM('Раздел 1'!V59:V59),"=",0)</f>
        <v>0=0</v>
      </c>
    </row>
    <row r="805" spans="1:5" s="104" customFormat="1" hidden="1">
      <c r="A805" s="420" t="str">
        <f>IF((SUM('Раздел 1'!W59:W59)=0),"","Неверно!")</f>
        <v/>
      </c>
      <c r="B805" s="420" t="s">
        <v>22668</v>
      </c>
      <c r="C805" s="246" t="s">
        <v>11007</v>
      </c>
      <c r="D805" s="246" t="s">
        <v>374</v>
      </c>
      <c r="E805" s="246" t="str">
        <f>CONCATENATE(SUM('Раздел 1'!W59:W59),"=",0)</f>
        <v>0=0</v>
      </c>
    </row>
    <row r="806" spans="1:5" s="104" customFormat="1" hidden="1">
      <c r="A806" s="420" t="str">
        <f>IF((SUM('Раздел 1'!X59:X59)=0),"","Неверно!")</f>
        <v/>
      </c>
      <c r="B806" s="420" t="s">
        <v>22668</v>
      </c>
      <c r="C806" s="246" t="s">
        <v>8452</v>
      </c>
      <c r="D806" s="246" t="s">
        <v>374</v>
      </c>
      <c r="E806" s="246" t="str">
        <f>CONCATENATE(SUM('Раздел 1'!X59:X59),"=",0)</f>
        <v>0=0</v>
      </c>
    </row>
    <row r="807" spans="1:5" s="104" customFormat="1" hidden="1">
      <c r="A807" s="420" t="str">
        <f>IF((SUM('Раздел 1'!Y59:Y59)=0),"","Неверно!")</f>
        <v/>
      </c>
      <c r="B807" s="420" t="s">
        <v>22668</v>
      </c>
      <c r="C807" s="246" t="s">
        <v>11008</v>
      </c>
      <c r="D807" s="246" t="s">
        <v>374</v>
      </c>
      <c r="E807" s="246" t="str">
        <f>CONCATENATE(SUM('Раздел 1'!Y59:Y59),"=",0)</f>
        <v>0=0</v>
      </c>
    </row>
    <row r="808" spans="1:5" s="104" customFormat="1" hidden="1">
      <c r="A808" s="420" t="str">
        <f>IF((SUM('Раздел 1'!Z59:Z59)=0),"","Неверно!")</f>
        <v/>
      </c>
      <c r="B808" s="420" t="s">
        <v>22668</v>
      </c>
      <c r="C808" s="246" t="s">
        <v>8449</v>
      </c>
      <c r="D808" s="246" t="s">
        <v>374</v>
      </c>
      <c r="E808" s="246" t="str">
        <f>CONCATENATE(SUM('Раздел 1'!Z59:Z59),"=",0)</f>
        <v>0=0</v>
      </c>
    </row>
    <row r="809" spans="1:5" s="104" customFormat="1" hidden="1">
      <c r="A809" s="420" t="str">
        <f>IF((SUM('Раздел 1'!AA59:AA59)=0),"","Неверно!")</f>
        <v/>
      </c>
      <c r="B809" s="420" t="s">
        <v>22668</v>
      </c>
      <c r="C809" s="246" t="s">
        <v>11009</v>
      </c>
      <c r="D809" s="246" t="s">
        <v>374</v>
      </c>
      <c r="E809" s="246" t="str">
        <f>CONCATENATE(SUM('Раздел 1'!AA59:AA59),"=",0)</f>
        <v>0=0</v>
      </c>
    </row>
    <row r="810" spans="1:5" s="104" customFormat="1" hidden="1">
      <c r="A810" s="420" t="str">
        <f>IF((SUM('Раздел 1'!AB59:AB59)=0),"","Неверно!")</f>
        <v/>
      </c>
      <c r="B810" s="420" t="s">
        <v>22668</v>
      </c>
      <c r="C810" s="246" t="s">
        <v>8378</v>
      </c>
      <c r="D810" s="246" t="s">
        <v>374</v>
      </c>
      <c r="E810" s="246" t="str">
        <f>CONCATENATE(SUM('Раздел 1'!AB59:AB59),"=",0)</f>
        <v>0=0</v>
      </c>
    </row>
    <row r="811" spans="1:5" s="104" customFormat="1" hidden="1">
      <c r="A811" s="420" t="str">
        <f>IF((SUM('Раздел 1'!AC59:AC59)=0),"","Неверно!")</f>
        <v/>
      </c>
      <c r="B811" s="420" t="s">
        <v>22668</v>
      </c>
      <c r="C811" s="246" t="s">
        <v>8379</v>
      </c>
      <c r="D811" s="246" t="s">
        <v>374</v>
      </c>
      <c r="E811" s="246" t="str">
        <f>CONCATENATE(SUM('Раздел 1'!AC59:AC59),"=",0)</f>
        <v>0=0</v>
      </c>
    </row>
    <row r="812" spans="1:5" s="104" customFormat="1" hidden="1">
      <c r="A812" s="420" t="str">
        <f>IF((SUM('Раздел 1'!AJ55:AJ55)=0),"","Неверно!")</f>
        <v/>
      </c>
      <c r="B812" s="420" t="s">
        <v>22669</v>
      </c>
      <c r="C812" s="246" t="s">
        <v>11004</v>
      </c>
      <c r="D812" s="246" t="s">
        <v>523</v>
      </c>
      <c r="E812" s="246" t="str">
        <f>CONCATENATE(SUM('Раздел 1'!AJ55:AJ55),"=",0)</f>
        <v>0=0</v>
      </c>
    </row>
    <row r="813" spans="1:5" s="104" customFormat="1" hidden="1">
      <c r="A813" s="420" t="str">
        <f>IF((SUM('Раздел 1'!AJ56:AJ56)=0),"","Неверно!")</f>
        <v/>
      </c>
      <c r="B813" s="420" t="s">
        <v>22669</v>
      </c>
      <c r="C813" s="246" t="s">
        <v>11005</v>
      </c>
      <c r="D813" s="246" t="s">
        <v>523</v>
      </c>
      <c r="E813" s="246" t="str">
        <f>CONCATENATE(SUM('Раздел 1'!AJ56:AJ56),"=",0)</f>
        <v>0=0</v>
      </c>
    </row>
    <row r="814" spans="1:5" s="104" customFormat="1" hidden="1">
      <c r="A814" s="420" t="str">
        <f>IF((SUM('Раздел 1'!T16:T16)=0),"","Неверно!")</f>
        <v/>
      </c>
      <c r="B814" s="420" t="s">
        <v>22670</v>
      </c>
      <c r="C814" s="246" t="s">
        <v>8798</v>
      </c>
      <c r="D814" s="246" t="s">
        <v>158</v>
      </c>
      <c r="E814" s="246" t="str">
        <f>CONCATENATE(SUM('Раздел 1'!T16:T16),"=",0)</f>
        <v>0=0</v>
      </c>
    </row>
    <row r="815" spans="1:5" s="104" customFormat="1" hidden="1">
      <c r="A815" s="420" t="str">
        <f>IF((SUM('Раздел 1'!U16:U16)=0),"","Неверно!")</f>
        <v/>
      </c>
      <c r="B815" s="420" t="s">
        <v>22670</v>
      </c>
      <c r="C815" s="246" t="s">
        <v>8799</v>
      </c>
      <c r="D815" s="246" t="s">
        <v>158</v>
      </c>
      <c r="E815" s="246" t="str">
        <f>CONCATENATE(SUM('Раздел 1'!U16:U16),"=",0)</f>
        <v>0=0</v>
      </c>
    </row>
    <row r="816" spans="1:5" s="104" customFormat="1" hidden="1">
      <c r="A816" s="420" t="str">
        <f>IF((SUM('Раздел 1'!V16:V16)=0),"","Неверно!")</f>
        <v/>
      </c>
      <c r="B816" s="420" t="s">
        <v>22670</v>
      </c>
      <c r="C816" s="246" t="s">
        <v>8800</v>
      </c>
      <c r="D816" s="246" t="s">
        <v>158</v>
      </c>
      <c r="E816" s="246" t="str">
        <f>CONCATENATE(SUM('Раздел 1'!V16:V16),"=",0)</f>
        <v>0=0</v>
      </c>
    </row>
    <row r="817" spans="1:5" s="104" customFormat="1" hidden="1">
      <c r="A817" s="420" t="str">
        <f>IF((SUM('Раздел 1'!W16:W16)=0),"","Неверно!")</f>
        <v/>
      </c>
      <c r="B817" s="420" t="s">
        <v>22670</v>
      </c>
      <c r="C817" s="246" t="s">
        <v>8801</v>
      </c>
      <c r="D817" s="246" t="s">
        <v>158</v>
      </c>
      <c r="E817" s="246" t="str">
        <f>CONCATENATE(SUM('Раздел 1'!W16:W16),"=",0)</f>
        <v>0=0</v>
      </c>
    </row>
    <row r="818" spans="1:5" s="104" customFormat="1" hidden="1">
      <c r="A818" s="420" t="str">
        <f>IF((SUM('Раздел 1'!X16:X16)=0),"","Неверно!")</f>
        <v/>
      </c>
      <c r="B818" s="420" t="s">
        <v>22670</v>
      </c>
      <c r="C818" s="246" t="s">
        <v>8802</v>
      </c>
      <c r="D818" s="246" t="s">
        <v>158</v>
      </c>
      <c r="E818" s="246" t="str">
        <f>CONCATENATE(SUM('Раздел 1'!X16:X16),"=",0)</f>
        <v>0=0</v>
      </c>
    </row>
    <row r="819" spans="1:5" s="104" customFormat="1" hidden="1">
      <c r="A819" s="420" t="str">
        <f>IF((SUM('Раздел 1'!Y16:Y16)=0),"","Неверно!")</f>
        <v/>
      </c>
      <c r="B819" s="420" t="s">
        <v>22670</v>
      </c>
      <c r="C819" s="246" t="s">
        <v>8803</v>
      </c>
      <c r="D819" s="246" t="s">
        <v>158</v>
      </c>
      <c r="E819" s="246" t="str">
        <f>CONCATENATE(SUM('Раздел 1'!Y16:Y16),"=",0)</f>
        <v>0=0</v>
      </c>
    </row>
    <row r="820" spans="1:5" s="104" customFormat="1" hidden="1">
      <c r="A820" s="420" t="str">
        <f>IF((SUM('Раздел 1'!Z16:Z16)=0),"","Неверно!")</f>
        <v/>
      </c>
      <c r="B820" s="420" t="s">
        <v>22670</v>
      </c>
      <c r="C820" s="246" t="s">
        <v>8804</v>
      </c>
      <c r="D820" s="246" t="s">
        <v>158</v>
      </c>
      <c r="E820" s="246" t="str">
        <f>CONCATENATE(SUM('Раздел 1'!Z16:Z16),"=",0)</f>
        <v>0=0</v>
      </c>
    </row>
    <row r="821" spans="1:5" s="104" customFormat="1" hidden="1">
      <c r="A821" s="420" t="str">
        <f>IF((SUM('Раздел 1'!AA16:AA16)=0),"","Неверно!")</f>
        <v/>
      </c>
      <c r="B821" s="420" t="s">
        <v>22670</v>
      </c>
      <c r="C821" s="246" t="s">
        <v>8805</v>
      </c>
      <c r="D821" s="246" t="s">
        <v>158</v>
      </c>
      <c r="E821" s="246" t="str">
        <f>CONCATENATE(SUM('Раздел 1'!AA16:AA16),"=",0)</f>
        <v>0=0</v>
      </c>
    </row>
    <row r="822" spans="1:5" s="104" customFormat="1" hidden="1">
      <c r="A822" s="420" t="str">
        <f>IF((SUM('Раздел 1'!AB16:AB16)=0),"","Неверно!")</f>
        <v/>
      </c>
      <c r="B822" s="420" t="s">
        <v>22670</v>
      </c>
      <c r="C822" s="246" t="s">
        <v>8806</v>
      </c>
      <c r="D822" s="246" t="s">
        <v>158</v>
      </c>
      <c r="E822" s="246" t="str">
        <f>CONCATENATE(SUM('Раздел 1'!AB16:AB16),"=",0)</f>
        <v>0=0</v>
      </c>
    </row>
    <row r="823" spans="1:5" s="104" customFormat="1" hidden="1">
      <c r="A823" s="420" t="str">
        <f>IF((SUM('Раздел 1'!AC16:AC16)=0),"","Неверно!")</f>
        <v/>
      </c>
      <c r="B823" s="420" t="s">
        <v>22670</v>
      </c>
      <c r="C823" s="246" t="s">
        <v>8807</v>
      </c>
      <c r="D823" s="246" t="s">
        <v>158</v>
      </c>
      <c r="E823" s="246" t="str">
        <f>CONCATENATE(SUM('Раздел 1'!AC16:AC16),"=",0)</f>
        <v>0=0</v>
      </c>
    </row>
    <row r="824" spans="1:5" s="104" customFormat="1" hidden="1">
      <c r="A824" s="420" t="str">
        <f>IF((SUM('Раздел 1'!AC191:AC191)=0),"","Неверно!")</f>
        <v/>
      </c>
      <c r="B824" s="420" t="s">
        <v>22671</v>
      </c>
      <c r="C824" s="246" t="s">
        <v>9020</v>
      </c>
      <c r="D824" s="246" t="s">
        <v>158</v>
      </c>
      <c r="E824" s="246" t="str">
        <f>CONCATENATE(SUM('Раздел 1'!AC191:AC191),"=",0)</f>
        <v>0=0</v>
      </c>
    </row>
    <row r="825" spans="1:5" s="104" customFormat="1" hidden="1">
      <c r="A825" s="420" t="str">
        <f>IF((SUM('Раздел 1'!AC350:AC350)=0),"","Неверно!")</f>
        <v/>
      </c>
      <c r="B825" s="420" t="s">
        <v>22672</v>
      </c>
      <c r="C825" s="246" t="s">
        <v>7503</v>
      </c>
      <c r="D825" s="246" t="s">
        <v>158</v>
      </c>
      <c r="E825" s="246" t="str">
        <f>CONCATENATE(SUM('Раздел 1'!AC350:AC350),"=",0)</f>
        <v>0=0</v>
      </c>
    </row>
    <row r="826" spans="1:5" s="104" customFormat="1" hidden="1">
      <c r="A826" s="420" t="str">
        <f>IF((SUM('Раздел 1'!AA272:AA272)=0),"","Неверно!")</f>
        <v/>
      </c>
      <c r="B826" s="420" t="s">
        <v>22673</v>
      </c>
      <c r="C826" s="246" t="s">
        <v>3183</v>
      </c>
      <c r="D826" s="246" t="s">
        <v>158</v>
      </c>
      <c r="E826" s="246" t="str">
        <f>CONCATENATE(SUM('Раздел 1'!AA272:AA272),"=",0)</f>
        <v>0=0</v>
      </c>
    </row>
    <row r="827" spans="1:5" s="104" customFormat="1" hidden="1">
      <c r="A827" s="420" t="str">
        <f>IF((SUM('Раздел 1'!AC169:AC169)=0),"","Неверно!")</f>
        <v/>
      </c>
      <c r="B827" s="420" t="s">
        <v>22674</v>
      </c>
      <c r="C827" s="246" t="s">
        <v>8954</v>
      </c>
      <c r="D827" s="246" t="s">
        <v>158</v>
      </c>
      <c r="E827" s="246" t="str">
        <f>CONCATENATE(SUM('Раздел 1'!AC169:AC169),"=",0)</f>
        <v>0=0</v>
      </c>
    </row>
    <row r="828" spans="1:5" s="104" customFormat="1" hidden="1">
      <c r="A828" s="420" t="str">
        <f>IF((SUM('Раздел 1'!AC312:AC312)=0),"","Неверно!")</f>
        <v/>
      </c>
      <c r="B828" s="420" t="s">
        <v>22675</v>
      </c>
      <c r="C828" s="246" t="s">
        <v>8828</v>
      </c>
      <c r="D828" s="246" t="s">
        <v>158</v>
      </c>
      <c r="E828" s="246" t="str">
        <f>CONCATENATE(SUM('Раздел 1'!AC312:AC312),"=",0)</f>
        <v>0=0</v>
      </c>
    </row>
    <row r="829" spans="1:5" s="104" customFormat="1" hidden="1">
      <c r="A829" s="420" t="str">
        <f>IF((SUM('Раздел 1'!AA163:AA163)=0),"","Неверно!")</f>
        <v/>
      </c>
      <c r="B829" s="420" t="s">
        <v>22676</v>
      </c>
      <c r="C829" s="246" t="s">
        <v>2517</v>
      </c>
      <c r="D829" s="246" t="s">
        <v>374</v>
      </c>
      <c r="E829" s="246" t="str">
        <f>CONCATENATE(SUM('Раздел 1'!AA163:AA163),"=",0)</f>
        <v>0=0</v>
      </c>
    </row>
    <row r="830" spans="1:5" s="104" customFormat="1" hidden="1">
      <c r="A830" s="420" t="str">
        <f>IF((SUM('Раздел 1'!AC132:AC132)=0),"","Неверно!")</f>
        <v/>
      </c>
      <c r="B830" s="420" t="s">
        <v>22677</v>
      </c>
      <c r="C830" s="246" t="s">
        <v>3241</v>
      </c>
      <c r="D830" s="246" t="s">
        <v>158</v>
      </c>
      <c r="E830" s="246" t="str">
        <f>CONCATENATE(SUM('Раздел 1'!AC132:AC132),"=",0)</f>
        <v>0=0</v>
      </c>
    </row>
    <row r="831" spans="1:5" s="104" customFormat="1" hidden="1">
      <c r="A831" s="420" t="str">
        <f>IF((SUM('Раздел 1'!AA172:AA172)=0),"","Неверно!")</f>
        <v/>
      </c>
      <c r="B831" s="420" t="s">
        <v>22678</v>
      </c>
      <c r="C831" s="246" t="s">
        <v>8940</v>
      </c>
      <c r="D831" s="246" t="s">
        <v>158</v>
      </c>
      <c r="E831" s="246" t="str">
        <f>CONCATENATE(SUM('Раздел 1'!AA172:AA172),"=",0)</f>
        <v>0=0</v>
      </c>
    </row>
    <row r="832" spans="1:5" s="104" customFormat="1" hidden="1">
      <c r="A832" s="420" t="str">
        <f>IF((SUM('Раздел 1'!AC275:AC275)=0),"","Неверно!")</f>
        <v/>
      </c>
      <c r="B832" s="420" t="s">
        <v>22679</v>
      </c>
      <c r="C832" s="246" t="s">
        <v>3160</v>
      </c>
      <c r="D832" s="246" t="s">
        <v>158</v>
      </c>
      <c r="E832" s="246" t="str">
        <f>CONCATENATE(SUM('Раздел 1'!AC275:AC275),"=",0)</f>
        <v>0=0</v>
      </c>
    </row>
    <row r="833" spans="1:5" s="104" customFormat="1" hidden="1">
      <c r="A833" s="420" t="str">
        <f>IF((SUM('Раздел 1'!AC274:AC274)=0),"","Неверно!")</f>
        <v/>
      </c>
      <c r="B833" s="420" t="s">
        <v>22680</v>
      </c>
      <c r="C833" s="246" t="s">
        <v>8340</v>
      </c>
      <c r="D833" s="246" t="s">
        <v>158</v>
      </c>
      <c r="E833" s="246" t="str">
        <f>CONCATENATE(SUM('Раздел 1'!AC274:AC274),"=",0)</f>
        <v>0=0</v>
      </c>
    </row>
    <row r="834" spans="1:5" s="104" customFormat="1" hidden="1">
      <c r="A834" s="420" t="str">
        <f>IF((SUM('Раздел 1'!AC278:AC278)=0),"","Неверно!")</f>
        <v/>
      </c>
      <c r="B834" s="420" t="s">
        <v>22681</v>
      </c>
      <c r="C834" s="246" t="s">
        <v>8652</v>
      </c>
      <c r="D834" s="246" t="s">
        <v>158</v>
      </c>
      <c r="E834" s="246" t="str">
        <f>CONCATENATE(SUM('Раздел 1'!AC278:AC278),"=",0)</f>
        <v>0=0</v>
      </c>
    </row>
    <row r="835" spans="1:5" s="104" customFormat="1" hidden="1">
      <c r="A835" s="420" t="str">
        <f>IF((SUM('Раздел 1'!AC161:AC161)=0),"","Неверно!")</f>
        <v/>
      </c>
      <c r="B835" s="420" t="s">
        <v>22682</v>
      </c>
      <c r="C835" s="246" t="s">
        <v>2532</v>
      </c>
      <c r="D835" s="246" t="s">
        <v>158</v>
      </c>
      <c r="E835" s="246" t="str">
        <f>CONCATENATE(SUM('Раздел 1'!AC161:AC161),"=",0)</f>
        <v>0=0</v>
      </c>
    </row>
    <row r="836" spans="1:5" s="104" customFormat="1" hidden="1">
      <c r="A836" s="420" t="str">
        <f>IF((SUM('Раздел 1'!AA73:AA73)=0),"","Неверно!")</f>
        <v/>
      </c>
      <c r="B836" s="420" t="s">
        <v>22683</v>
      </c>
      <c r="C836" s="246" t="s">
        <v>1620</v>
      </c>
      <c r="D836" s="246" t="s">
        <v>374</v>
      </c>
      <c r="E836" s="246" t="str">
        <f>CONCATENATE(SUM('Раздел 1'!AA73:AA73),"=",0)</f>
        <v>0=0</v>
      </c>
    </row>
    <row r="837" spans="1:5" s="104" customFormat="1" hidden="1">
      <c r="A837" s="420" t="str">
        <f>IF((SUM('Раздел 1'!X106:X106)=0),"","Неверно!")</f>
        <v/>
      </c>
      <c r="B837" s="420" t="s">
        <v>22684</v>
      </c>
      <c r="C837" s="246" t="s">
        <v>8005</v>
      </c>
      <c r="D837" s="246" t="s">
        <v>158</v>
      </c>
      <c r="E837" s="246" t="str">
        <f>CONCATENATE(SUM('Раздел 1'!X106:X106),"=",0)</f>
        <v>0=0</v>
      </c>
    </row>
    <row r="838" spans="1:5" s="104" customFormat="1" hidden="1">
      <c r="A838" s="420" t="str">
        <f>IF((SUM('Раздел 1'!Y106:Y106)=0),"","Неверно!")</f>
        <v/>
      </c>
      <c r="B838" s="420" t="s">
        <v>22684</v>
      </c>
      <c r="C838" s="246" t="s">
        <v>8006</v>
      </c>
      <c r="D838" s="246" t="s">
        <v>158</v>
      </c>
      <c r="E838" s="246" t="str">
        <f>CONCATENATE(SUM('Раздел 1'!Y106:Y106),"=",0)</f>
        <v>0=0</v>
      </c>
    </row>
    <row r="839" spans="1:5" s="104" customFormat="1" hidden="1">
      <c r="A839" s="420" t="str">
        <f>IF((SUM('Раздел 1'!Z106:Z106)=0),"","Неверно!")</f>
        <v/>
      </c>
      <c r="B839" s="420" t="s">
        <v>22684</v>
      </c>
      <c r="C839" s="246" t="s">
        <v>8007</v>
      </c>
      <c r="D839" s="246" t="s">
        <v>158</v>
      </c>
      <c r="E839" s="246" t="str">
        <f>CONCATENATE(SUM('Раздел 1'!Z106:Z106),"=",0)</f>
        <v>0=0</v>
      </c>
    </row>
    <row r="840" spans="1:5" s="104" customFormat="1" hidden="1">
      <c r="A840" s="420" t="str">
        <f>IF((SUM('Раздел 1'!AA106:AA106)=0),"","Неверно!")</f>
        <v/>
      </c>
      <c r="B840" s="420" t="s">
        <v>22684</v>
      </c>
      <c r="C840" s="246" t="s">
        <v>8008</v>
      </c>
      <c r="D840" s="246" t="s">
        <v>158</v>
      </c>
      <c r="E840" s="246" t="str">
        <f>CONCATENATE(SUM('Раздел 1'!AA106:AA106),"=",0)</f>
        <v>0=0</v>
      </c>
    </row>
    <row r="841" spans="1:5" s="104" customFormat="1" hidden="1">
      <c r="A841" s="420" t="str">
        <f>IF((SUM('Раздел 1'!AB106:AB106)=0),"","Неверно!")</f>
        <v/>
      </c>
      <c r="B841" s="420" t="s">
        <v>22684</v>
      </c>
      <c r="C841" s="246" t="s">
        <v>8009</v>
      </c>
      <c r="D841" s="246" t="s">
        <v>158</v>
      </c>
      <c r="E841" s="246" t="str">
        <f>CONCATENATE(SUM('Раздел 1'!AB106:AB106),"=",0)</f>
        <v>0=0</v>
      </c>
    </row>
    <row r="842" spans="1:5" s="104" customFormat="1" hidden="1">
      <c r="A842" s="420" t="str">
        <f>IF((SUM('Раздел 1'!AC106:AC106)=0),"","Неверно!")</f>
        <v/>
      </c>
      <c r="B842" s="420" t="s">
        <v>22684</v>
      </c>
      <c r="C842" s="246" t="s">
        <v>8010</v>
      </c>
      <c r="D842" s="246" t="s">
        <v>158</v>
      </c>
      <c r="E842" s="246" t="str">
        <f>CONCATENATE(SUM('Раздел 1'!AC106:AC106),"=",0)</f>
        <v>0=0</v>
      </c>
    </row>
    <row r="843" spans="1:5" s="104" customFormat="1" hidden="1">
      <c r="A843" s="420" t="str">
        <f>IF((SUM('Раздел 1'!AC211:AC211)=0),"","Неверно!")</f>
        <v/>
      </c>
      <c r="B843" s="420" t="s">
        <v>22685</v>
      </c>
      <c r="C843" s="246" t="s">
        <v>7891</v>
      </c>
      <c r="D843" s="246" t="s">
        <v>158</v>
      </c>
      <c r="E843" s="246" t="str">
        <f>CONCATENATE(SUM('Раздел 1'!AC211:AC211),"=",0)</f>
        <v>0=0</v>
      </c>
    </row>
    <row r="844" spans="1:5" s="104" customFormat="1" hidden="1">
      <c r="A844" s="420" t="str">
        <f>IF((SUM('Раздел 1'!U366:U366)=0),"","Неверно!")</f>
        <v/>
      </c>
      <c r="B844" s="420" t="s">
        <v>22686</v>
      </c>
      <c r="C844" s="246" t="s">
        <v>6690</v>
      </c>
      <c r="D844" s="246" t="s">
        <v>374</v>
      </c>
      <c r="E844" s="246" t="str">
        <f>CONCATENATE(SUM('Раздел 1'!U366:U366),"=",0)</f>
        <v>0=0</v>
      </c>
    </row>
    <row r="845" spans="1:5" s="104" customFormat="1" hidden="1">
      <c r="A845" s="420" t="str">
        <f>IF((SUM('Раздел 1'!V366:V366)=0),"","Неверно!")</f>
        <v/>
      </c>
      <c r="B845" s="420" t="s">
        <v>22686</v>
      </c>
      <c r="C845" s="246" t="s">
        <v>14183</v>
      </c>
      <c r="D845" s="246" t="s">
        <v>374</v>
      </c>
      <c r="E845" s="246" t="str">
        <f>CONCATENATE(SUM('Раздел 1'!V366:V366),"=",0)</f>
        <v>0=0</v>
      </c>
    </row>
    <row r="846" spans="1:5" s="104" customFormat="1" hidden="1">
      <c r="A846" s="420" t="str">
        <f>IF((SUM('Раздел 1'!W366:W366)=0),"","Неверно!")</f>
        <v/>
      </c>
      <c r="B846" s="420" t="s">
        <v>22686</v>
      </c>
      <c r="C846" s="246" t="s">
        <v>11739</v>
      </c>
      <c r="D846" s="246" t="s">
        <v>374</v>
      </c>
      <c r="E846" s="246" t="str">
        <f>CONCATENATE(SUM('Раздел 1'!W366:W366),"=",0)</f>
        <v>0=0</v>
      </c>
    </row>
    <row r="847" spans="1:5" s="104" customFormat="1" hidden="1">
      <c r="A847" s="420" t="str">
        <f>IF((SUM('Раздел 1'!X366:X366)=0),"","Неверно!")</f>
        <v/>
      </c>
      <c r="B847" s="420" t="s">
        <v>22686</v>
      </c>
      <c r="C847" s="246" t="s">
        <v>2526</v>
      </c>
      <c r="D847" s="246" t="s">
        <v>374</v>
      </c>
      <c r="E847" s="246" t="str">
        <f>CONCATENATE(SUM('Раздел 1'!X366:X366),"=",0)</f>
        <v>0=0</v>
      </c>
    </row>
    <row r="848" spans="1:5" s="104" customFormat="1" hidden="1">
      <c r="A848" s="420" t="str">
        <f>IF((SUM('Раздел 1'!T310:T310)=0),"","Неверно!")</f>
        <v/>
      </c>
      <c r="B848" s="420" t="s">
        <v>22687</v>
      </c>
      <c r="C848" s="246" t="s">
        <v>8262</v>
      </c>
      <c r="D848" s="246" t="s">
        <v>374</v>
      </c>
      <c r="E848" s="246" t="str">
        <f>CONCATENATE(SUM('Раздел 1'!T310:T310),"=",0)</f>
        <v>0=0</v>
      </c>
    </row>
    <row r="849" spans="1:5" s="104" customFormat="1" hidden="1">
      <c r="A849" s="420" t="str">
        <f>IF((SUM('Раздел 1'!U310:U310)=0),"","Неверно!")</f>
        <v/>
      </c>
      <c r="B849" s="420" t="s">
        <v>22687</v>
      </c>
      <c r="C849" s="246" t="s">
        <v>8263</v>
      </c>
      <c r="D849" s="246" t="s">
        <v>374</v>
      </c>
      <c r="E849" s="246" t="str">
        <f>CONCATENATE(SUM('Раздел 1'!U310:U310),"=",0)</f>
        <v>0=0</v>
      </c>
    </row>
    <row r="850" spans="1:5" s="104" customFormat="1" hidden="1">
      <c r="A850" s="420" t="str">
        <f>IF((SUM('Раздел 1'!V310:V310)=0),"","Неверно!")</f>
        <v/>
      </c>
      <c r="B850" s="420" t="s">
        <v>22687</v>
      </c>
      <c r="C850" s="246" t="s">
        <v>11449</v>
      </c>
      <c r="D850" s="246" t="s">
        <v>374</v>
      </c>
      <c r="E850" s="246" t="str">
        <f>CONCATENATE(SUM('Раздел 1'!V310:V310),"=",0)</f>
        <v>0=0</v>
      </c>
    </row>
    <row r="851" spans="1:5" s="104" customFormat="1" hidden="1">
      <c r="A851" s="420" t="str">
        <f>IF((SUM('Раздел 1'!W310:W310)=0),"","Неверно!")</f>
        <v/>
      </c>
      <c r="B851" s="420" t="s">
        <v>22687</v>
      </c>
      <c r="C851" s="246" t="s">
        <v>8264</v>
      </c>
      <c r="D851" s="246" t="s">
        <v>374</v>
      </c>
      <c r="E851" s="246" t="str">
        <f>CONCATENATE(SUM('Раздел 1'!W310:W310),"=",0)</f>
        <v>0=0</v>
      </c>
    </row>
    <row r="852" spans="1:5" s="104" customFormat="1" hidden="1">
      <c r="A852" s="420" t="str">
        <f>IF((SUM('Раздел 1'!X310:X310)=0),"","Неверно!")</f>
        <v/>
      </c>
      <c r="B852" s="420" t="s">
        <v>22687</v>
      </c>
      <c r="C852" s="246" t="s">
        <v>8265</v>
      </c>
      <c r="D852" s="246" t="s">
        <v>374</v>
      </c>
      <c r="E852" s="246" t="str">
        <f>CONCATENATE(SUM('Раздел 1'!X310:X310),"=",0)</f>
        <v>0=0</v>
      </c>
    </row>
    <row r="853" spans="1:5" s="104" customFormat="1" hidden="1">
      <c r="A853" s="420" t="str">
        <f>IF((SUM('Раздел 1'!Y310:Y310)=0),"","Неверно!")</f>
        <v/>
      </c>
      <c r="B853" s="420" t="s">
        <v>22687</v>
      </c>
      <c r="C853" s="246" t="s">
        <v>8266</v>
      </c>
      <c r="D853" s="246" t="s">
        <v>374</v>
      </c>
      <c r="E853" s="246" t="str">
        <f>CONCATENATE(SUM('Раздел 1'!Y310:Y310),"=",0)</f>
        <v>0=0</v>
      </c>
    </row>
    <row r="854" spans="1:5" s="104" customFormat="1" hidden="1">
      <c r="A854" s="420" t="str">
        <f>IF((SUM('Раздел 1'!Z310:Z310)=0),"","Неверно!")</f>
        <v/>
      </c>
      <c r="B854" s="420" t="s">
        <v>22687</v>
      </c>
      <c r="C854" s="246" t="s">
        <v>8267</v>
      </c>
      <c r="D854" s="246" t="s">
        <v>374</v>
      </c>
      <c r="E854" s="246" t="str">
        <f>CONCATENATE(SUM('Раздел 1'!Z310:Z310),"=",0)</f>
        <v>0=0</v>
      </c>
    </row>
    <row r="855" spans="1:5" s="104" customFormat="1" hidden="1">
      <c r="A855" s="420" t="str">
        <f>IF((SUM('Раздел 1'!AA310:AA310)=0),"","Неверно!")</f>
        <v/>
      </c>
      <c r="B855" s="420" t="s">
        <v>22687</v>
      </c>
      <c r="C855" s="246" t="s">
        <v>8268</v>
      </c>
      <c r="D855" s="246" t="s">
        <v>374</v>
      </c>
      <c r="E855" s="246" t="str">
        <f>CONCATENATE(SUM('Раздел 1'!AA310:AA310),"=",0)</f>
        <v>0=0</v>
      </c>
    </row>
    <row r="856" spans="1:5" s="104" customFormat="1" hidden="1">
      <c r="A856" s="420" t="str">
        <f>IF((SUM('Раздел 1'!AB310:AB310)=0),"","Неверно!")</f>
        <v/>
      </c>
      <c r="B856" s="420" t="s">
        <v>22687</v>
      </c>
      <c r="C856" s="246" t="s">
        <v>8269</v>
      </c>
      <c r="D856" s="246" t="s">
        <v>374</v>
      </c>
      <c r="E856" s="246" t="str">
        <f>CONCATENATE(SUM('Раздел 1'!AB310:AB310),"=",0)</f>
        <v>0=0</v>
      </c>
    </row>
    <row r="857" spans="1:5" s="104" customFormat="1" hidden="1">
      <c r="A857" s="420" t="str">
        <f>IF((SUM('Раздел 1'!AC310:AC310)=0),"","Неверно!")</f>
        <v/>
      </c>
      <c r="B857" s="420" t="s">
        <v>22687</v>
      </c>
      <c r="C857" s="246" t="s">
        <v>8270</v>
      </c>
      <c r="D857" s="246" t="s">
        <v>374</v>
      </c>
      <c r="E857" s="246" t="str">
        <f>CONCATENATE(SUM('Раздел 1'!AC310:AC310),"=",0)</f>
        <v>0=0</v>
      </c>
    </row>
    <row r="858" spans="1:5" s="104" customFormat="1" hidden="1">
      <c r="A858" s="420" t="str">
        <f>IF((SUM('Раздел 1'!U349:U349)=0),"","Неверно!")</f>
        <v/>
      </c>
      <c r="B858" s="420" t="s">
        <v>22688</v>
      </c>
      <c r="C858" s="246" t="s">
        <v>14181</v>
      </c>
      <c r="D858" s="246" t="s">
        <v>158</v>
      </c>
      <c r="E858" s="246" t="str">
        <f>CONCATENATE(SUM('Раздел 1'!U349:U349),"=",0)</f>
        <v>0=0</v>
      </c>
    </row>
    <row r="859" spans="1:5" s="104" customFormat="1" hidden="1">
      <c r="A859" s="420" t="str">
        <f>IF((SUM('Раздел 1'!V349:V349)=0),"","Неверно!")</f>
        <v/>
      </c>
      <c r="B859" s="420" t="s">
        <v>22688</v>
      </c>
      <c r="C859" s="246" t="s">
        <v>8058</v>
      </c>
      <c r="D859" s="246" t="s">
        <v>158</v>
      </c>
      <c r="E859" s="246" t="str">
        <f>CONCATENATE(SUM('Раздел 1'!V349:V349),"=",0)</f>
        <v>0=0</v>
      </c>
    </row>
    <row r="860" spans="1:5" s="104" customFormat="1" hidden="1">
      <c r="A860" s="420" t="str">
        <f>IF((SUM('Раздел 1'!W349:W349)=0),"","Неверно!")</f>
        <v/>
      </c>
      <c r="B860" s="420" t="s">
        <v>22688</v>
      </c>
      <c r="C860" s="246" t="s">
        <v>8059</v>
      </c>
      <c r="D860" s="246" t="s">
        <v>158</v>
      </c>
      <c r="E860" s="246" t="str">
        <f>CONCATENATE(SUM('Раздел 1'!W349:W349),"=",0)</f>
        <v>0=0</v>
      </c>
    </row>
    <row r="861" spans="1:5" s="104" customFormat="1" hidden="1">
      <c r="A861" s="420" t="str">
        <f>IF((SUM('Раздел 1'!X349:X349)=0),"","Неверно!")</f>
        <v/>
      </c>
      <c r="B861" s="420" t="s">
        <v>22688</v>
      </c>
      <c r="C861" s="246" t="s">
        <v>11375</v>
      </c>
      <c r="D861" s="246" t="s">
        <v>158</v>
      </c>
      <c r="E861" s="246" t="str">
        <f>CONCATENATE(SUM('Раздел 1'!X349:X349),"=",0)</f>
        <v>0=0</v>
      </c>
    </row>
    <row r="862" spans="1:5" s="104" customFormat="1" hidden="1">
      <c r="A862" s="420" t="str">
        <f>IF((SUM('Раздел 1'!Y349:Y349)=0),"","Неверно!")</f>
        <v/>
      </c>
      <c r="B862" s="420" t="s">
        <v>22688</v>
      </c>
      <c r="C862" s="246" t="s">
        <v>7676</v>
      </c>
      <c r="D862" s="246" t="s">
        <v>158</v>
      </c>
      <c r="E862" s="246" t="str">
        <f>CONCATENATE(SUM('Раздел 1'!Y349:Y349),"=",0)</f>
        <v>0=0</v>
      </c>
    </row>
    <row r="863" spans="1:5" s="104" customFormat="1" hidden="1">
      <c r="A863" s="420" t="str">
        <f>IF((SUM('Раздел 1'!Z349:Z349)=0),"","Неверно!")</f>
        <v/>
      </c>
      <c r="B863" s="420" t="s">
        <v>22688</v>
      </c>
      <c r="C863" s="246" t="s">
        <v>7677</v>
      </c>
      <c r="D863" s="246" t="s">
        <v>158</v>
      </c>
      <c r="E863" s="246" t="str">
        <f>CONCATENATE(SUM('Раздел 1'!Z349:Z349),"=",0)</f>
        <v>0=0</v>
      </c>
    </row>
    <row r="864" spans="1:5" s="104" customFormat="1" hidden="1">
      <c r="A864" s="420" t="str">
        <f>IF((SUM('Раздел 1'!AA349:AA349)=0),"","Неверно!")</f>
        <v/>
      </c>
      <c r="B864" s="420" t="s">
        <v>22688</v>
      </c>
      <c r="C864" s="246" t="s">
        <v>7678</v>
      </c>
      <c r="D864" s="246" t="s">
        <v>158</v>
      </c>
      <c r="E864" s="246" t="str">
        <f>CONCATENATE(SUM('Раздел 1'!AA349:AA349),"=",0)</f>
        <v>0=0</v>
      </c>
    </row>
    <row r="865" spans="1:5" s="104" customFormat="1" hidden="1">
      <c r="A865" s="420" t="str">
        <f>IF((SUM('Раздел 1'!AB349:AB349)=0),"","Неверно!")</f>
        <v/>
      </c>
      <c r="B865" s="420" t="s">
        <v>22688</v>
      </c>
      <c r="C865" s="246" t="s">
        <v>14182</v>
      </c>
      <c r="D865" s="246" t="s">
        <v>158</v>
      </c>
      <c r="E865" s="246" t="str">
        <f>CONCATENATE(SUM('Раздел 1'!AB349:AB349),"=",0)</f>
        <v>0=0</v>
      </c>
    </row>
    <row r="866" spans="1:5" s="104" customFormat="1" hidden="1">
      <c r="A866" s="420" t="str">
        <f>IF((SUM('Раздел 1'!AC349:AC349)=0),"","Неверно!")</f>
        <v/>
      </c>
      <c r="B866" s="420" t="s">
        <v>22688</v>
      </c>
      <c r="C866" s="246" t="s">
        <v>7679</v>
      </c>
      <c r="D866" s="246" t="s">
        <v>158</v>
      </c>
      <c r="E866" s="246" t="str">
        <f>CONCATENATE(SUM('Раздел 1'!AC349:AC349),"=",0)</f>
        <v>0=0</v>
      </c>
    </row>
    <row r="867" spans="1:5" s="104" customFormat="1" hidden="1">
      <c r="A867" s="420" t="str">
        <f>IF((SUM('Раздел 1'!AA100:AA100)=0),"","Неверно!")</f>
        <v/>
      </c>
      <c r="B867" s="420" t="s">
        <v>22689</v>
      </c>
      <c r="C867" s="246" t="s">
        <v>8768</v>
      </c>
      <c r="D867" s="246" t="s">
        <v>374</v>
      </c>
      <c r="E867" s="246" t="str">
        <f>CONCATENATE(SUM('Раздел 1'!AA100:AA100),"=",0)</f>
        <v>0=0</v>
      </c>
    </row>
    <row r="868" spans="1:5" s="104" customFormat="1" hidden="1">
      <c r="A868" s="420" t="str">
        <f>IF((SUM('Раздел 1'!AC360:AC360)=0),"","Неверно!")</f>
        <v/>
      </c>
      <c r="B868" s="420" t="s">
        <v>22690</v>
      </c>
      <c r="C868" s="246" t="s">
        <v>2449</v>
      </c>
      <c r="D868" s="246" t="s">
        <v>158</v>
      </c>
      <c r="E868" s="246" t="str">
        <f>CONCATENATE(SUM('Раздел 1'!AC360:AC360),"=",0)</f>
        <v>0=0</v>
      </c>
    </row>
    <row r="869" spans="1:5" s="104" customFormat="1" hidden="1">
      <c r="A869" s="420" t="str">
        <f>IF((SUM('Раздел 1'!AC189:AC189)=0),"","Неверно!")</f>
        <v/>
      </c>
      <c r="B869" s="420" t="s">
        <v>22691</v>
      </c>
      <c r="C869" s="246" t="s">
        <v>8279</v>
      </c>
      <c r="D869" s="246" t="s">
        <v>158</v>
      </c>
      <c r="E869" s="246" t="str">
        <f>CONCATENATE(SUM('Раздел 1'!AC189:AC189),"=",0)</f>
        <v>0=0</v>
      </c>
    </row>
    <row r="870" spans="1:5" s="104" customFormat="1" hidden="1">
      <c r="A870" s="420" t="str">
        <f>IF((SUM('Раздел 1'!AC272:AC272)=0),"","Неверно!")</f>
        <v/>
      </c>
      <c r="B870" s="420" t="s">
        <v>22692</v>
      </c>
      <c r="C870" s="246" t="s">
        <v>3184</v>
      </c>
      <c r="D870" s="246" t="s">
        <v>158</v>
      </c>
      <c r="E870" s="246" t="str">
        <f>CONCATENATE(SUM('Раздел 1'!AC272:AC272),"=",0)</f>
        <v>0=0</v>
      </c>
    </row>
    <row r="871" spans="1:5" s="104" customFormat="1" hidden="1">
      <c r="A871" s="420" t="str">
        <f>IF((SUM('Раздел 1'!AC55:AC55)=0),"","Неверно!")</f>
        <v/>
      </c>
      <c r="B871" s="420" t="s">
        <v>22693</v>
      </c>
      <c r="C871" s="246" t="s">
        <v>8764</v>
      </c>
      <c r="D871" s="246" t="s">
        <v>374</v>
      </c>
      <c r="E871" s="246" t="str">
        <f>CONCATENATE(SUM('Раздел 1'!AC55:AC55),"=",0)</f>
        <v>0=0</v>
      </c>
    </row>
    <row r="872" spans="1:5" s="104" customFormat="1" hidden="1">
      <c r="A872" s="420" t="str">
        <f>IF((SUM('Раздел 1'!V151:V151)=0),"","Неверно!")</f>
        <v/>
      </c>
      <c r="B872" s="420" t="s">
        <v>22694</v>
      </c>
      <c r="C872" s="246" t="s">
        <v>7603</v>
      </c>
      <c r="D872" s="246" t="s">
        <v>374</v>
      </c>
      <c r="E872" s="246" t="str">
        <f>CONCATENATE(SUM('Раздел 1'!V151:V151),"=",0)</f>
        <v>0=0</v>
      </c>
    </row>
    <row r="873" spans="1:5" s="104" customFormat="1" hidden="1">
      <c r="A873" s="420" t="str">
        <f>IF((SUM('Раздел 1'!W151:W151)=0),"","Неверно!")</f>
        <v/>
      </c>
      <c r="B873" s="420" t="s">
        <v>22694</v>
      </c>
      <c r="C873" s="246" t="s">
        <v>7604</v>
      </c>
      <c r="D873" s="246" t="s">
        <v>374</v>
      </c>
      <c r="E873" s="246" t="str">
        <f>CONCATENATE(SUM('Раздел 1'!W151:W151),"=",0)</f>
        <v>0=0</v>
      </c>
    </row>
    <row r="874" spans="1:5" s="104" customFormat="1" hidden="1">
      <c r="A874" s="420" t="str">
        <f>IF((SUM('Раздел 1'!X151:X151)=0),"","Неверно!")</f>
        <v/>
      </c>
      <c r="B874" s="420" t="s">
        <v>22694</v>
      </c>
      <c r="C874" s="246" t="s">
        <v>7605</v>
      </c>
      <c r="D874" s="246" t="s">
        <v>374</v>
      </c>
      <c r="E874" s="246" t="str">
        <f>CONCATENATE(SUM('Раздел 1'!X151:X151),"=",0)</f>
        <v>0=0</v>
      </c>
    </row>
    <row r="875" spans="1:5" s="104" customFormat="1" hidden="1">
      <c r="A875" s="420" t="str">
        <f>IF((SUM('Раздел 1'!Y151:Y151)=0),"","Неверно!")</f>
        <v/>
      </c>
      <c r="B875" s="420" t="s">
        <v>22694</v>
      </c>
      <c r="C875" s="246" t="s">
        <v>7606</v>
      </c>
      <c r="D875" s="246" t="s">
        <v>374</v>
      </c>
      <c r="E875" s="246" t="str">
        <f>CONCATENATE(SUM('Раздел 1'!Y151:Y151),"=",0)</f>
        <v>0=0</v>
      </c>
    </row>
    <row r="876" spans="1:5" s="104" customFormat="1" hidden="1">
      <c r="A876" s="420" t="str">
        <f>IF((SUM('Раздел 1'!Z151:Z151)=0),"","Неверно!")</f>
        <v/>
      </c>
      <c r="B876" s="420" t="s">
        <v>22694</v>
      </c>
      <c r="C876" s="246" t="s">
        <v>7607</v>
      </c>
      <c r="D876" s="246" t="s">
        <v>374</v>
      </c>
      <c r="E876" s="246" t="str">
        <f>CONCATENATE(SUM('Раздел 1'!Z151:Z151),"=",0)</f>
        <v>0=0</v>
      </c>
    </row>
    <row r="877" spans="1:5" s="104" customFormat="1" hidden="1">
      <c r="A877" s="420" t="str">
        <f>IF((SUM('Раздел 1'!AA151:AA151)=0),"","Неверно!")</f>
        <v/>
      </c>
      <c r="B877" s="420" t="s">
        <v>22694</v>
      </c>
      <c r="C877" s="246" t="s">
        <v>7608</v>
      </c>
      <c r="D877" s="246" t="s">
        <v>374</v>
      </c>
      <c r="E877" s="246" t="str">
        <f>CONCATENATE(SUM('Раздел 1'!AA151:AA151),"=",0)</f>
        <v>0=0</v>
      </c>
    </row>
    <row r="878" spans="1:5" s="104" customFormat="1" hidden="1">
      <c r="A878" s="420" t="str">
        <f>IF((SUM('Раздел 1'!AB151:AB151)=0),"","Неверно!")</f>
        <v/>
      </c>
      <c r="B878" s="420" t="s">
        <v>22694</v>
      </c>
      <c r="C878" s="246" t="s">
        <v>7609</v>
      </c>
      <c r="D878" s="246" t="s">
        <v>374</v>
      </c>
      <c r="E878" s="246" t="str">
        <f>CONCATENATE(SUM('Раздел 1'!AB151:AB151),"=",0)</f>
        <v>0=0</v>
      </c>
    </row>
    <row r="879" spans="1:5" s="104" customFormat="1" hidden="1">
      <c r="A879" s="420" t="str">
        <f>IF((SUM('Раздел 1'!AC151:AC151)=0),"","Неверно!")</f>
        <v/>
      </c>
      <c r="B879" s="420" t="s">
        <v>22694</v>
      </c>
      <c r="C879" s="246" t="s">
        <v>11003</v>
      </c>
      <c r="D879" s="246" t="s">
        <v>374</v>
      </c>
      <c r="E879" s="246" t="str">
        <f>CONCATENATE(SUM('Раздел 1'!AC151:AC151),"=",0)</f>
        <v>0=0</v>
      </c>
    </row>
    <row r="880" spans="1:5" s="104" customFormat="1" hidden="1">
      <c r="A880" s="420" t="str">
        <f>IF((SUM('Раздел 1'!AC276:AC276)=0),"","Неверно!")</f>
        <v/>
      </c>
      <c r="B880" s="420" t="s">
        <v>22695</v>
      </c>
      <c r="C880" s="246" t="s">
        <v>3381</v>
      </c>
      <c r="D880" s="246" t="s">
        <v>158</v>
      </c>
      <c r="E880" s="246" t="str">
        <f>CONCATENATE(SUM('Раздел 1'!AC276:AC276),"=",0)</f>
        <v>0=0</v>
      </c>
    </row>
    <row r="881" spans="1:5" s="104" customFormat="1" hidden="1">
      <c r="A881" s="420" t="str">
        <f>IF((SUM('Раздел 1'!AA161:AA161)=0),"","Неверно!")</f>
        <v/>
      </c>
      <c r="B881" s="420" t="s">
        <v>22696</v>
      </c>
      <c r="C881" s="246" t="s">
        <v>8791</v>
      </c>
      <c r="D881" s="246" t="s">
        <v>374</v>
      </c>
      <c r="E881" s="246" t="str">
        <f>CONCATENATE(SUM('Раздел 1'!AA161:AA161),"=",0)</f>
        <v>0=0</v>
      </c>
    </row>
    <row r="882" spans="1:5" s="104" customFormat="1" hidden="1">
      <c r="A882" s="420" t="str">
        <f>IF((SUM('Раздел 1'!AC187:AC187)=0),"","Неверно!")</f>
        <v/>
      </c>
      <c r="B882" s="420" t="s">
        <v>22697</v>
      </c>
      <c r="C882" s="246" t="s">
        <v>8623</v>
      </c>
      <c r="D882" s="246" t="s">
        <v>158</v>
      </c>
      <c r="E882" s="246" t="str">
        <f>CONCATENATE(SUM('Раздел 1'!AC187:AC187),"=",0)</f>
        <v>0=0</v>
      </c>
    </row>
    <row r="883" spans="1:5" s="104" customFormat="1" hidden="1">
      <c r="A883" s="420" t="str">
        <f>IF((SUM('Раздел 1'!T14:T14)=0),"","Неверно!")</f>
        <v/>
      </c>
      <c r="B883" s="420" t="s">
        <v>22698</v>
      </c>
      <c r="C883" s="246" t="s">
        <v>8744</v>
      </c>
      <c r="D883" s="246" t="s">
        <v>158</v>
      </c>
      <c r="E883" s="246" t="str">
        <f>CONCATENATE(SUM('Раздел 1'!T14:T14),"=",0)</f>
        <v>0=0</v>
      </c>
    </row>
    <row r="884" spans="1:5" s="104" customFormat="1" hidden="1">
      <c r="A884" s="420" t="str">
        <f>IF((SUM('Раздел 1'!U14:U14)=0),"","Неверно!")</f>
        <v/>
      </c>
      <c r="B884" s="420" t="s">
        <v>22698</v>
      </c>
      <c r="C884" s="246" t="s">
        <v>8745</v>
      </c>
      <c r="D884" s="246" t="s">
        <v>158</v>
      </c>
      <c r="E884" s="246" t="str">
        <f>CONCATENATE(SUM('Раздел 1'!U14:U14),"=",0)</f>
        <v>0=0</v>
      </c>
    </row>
    <row r="885" spans="1:5" s="104" customFormat="1" hidden="1">
      <c r="A885" s="420" t="str">
        <f>IF((SUM('Раздел 1'!V14:V14)=0),"","Неверно!")</f>
        <v/>
      </c>
      <c r="B885" s="420" t="s">
        <v>22698</v>
      </c>
      <c r="C885" s="246" t="s">
        <v>8746</v>
      </c>
      <c r="D885" s="246" t="s">
        <v>158</v>
      </c>
      <c r="E885" s="246" t="str">
        <f>CONCATENATE(SUM('Раздел 1'!V14:V14),"=",0)</f>
        <v>0=0</v>
      </c>
    </row>
    <row r="886" spans="1:5" s="104" customFormat="1" hidden="1">
      <c r="A886" s="420" t="str">
        <f>IF((SUM('Раздел 1'!W14:W14)=0),"","Неверно!")</f>
        <v/>
      </c>
      <c r="B886" s="420" t="s">
        <v>22698</v>
      </c>
      <c r="C886" s="246" t="s">
        <v>8747</v>
      </c>
      <c r="D886" s="246" t="s">
        <v>158</v>
      </c>
      <c r="E886" s="246" t="str">
        <f>CONCATENATE(SUM('Раздел 1'!W14:W14),"=",0)</f>
        <v>0=0</v>
      </c>
    </row>
    <row r="887" spans="1:5" s="104" customFormat="1" hidden="1">
      <c r="A887" s="420" t="str">
        <f>IF((SUM('Раздел 1'!X14:X14)=0),"","Неверно!")</f>
        <v/>
      </c>
      <c r="B887" s="420" t="s">
        <v>22698</v>
      </c>
      <c r="C887" s="246" t="s">
        <v>8748</v>
      </c>
      <c r="D887" s="246" t="s">
        <v>158</v>
      </c>
      <c r="E887" s="246" t="str">
        <f>CONCATENATE(SUM('Раздел 1'!X14:X14),"=",0)</f>
        <v>0=0</v>
      </c>
    </row>
    <row r="888" spans="1:5" s="104" customFormat="1" hidden="1">
      <c r="A888" s="420" t="str">
        <f>IF((SUM('Раздел 1'!Y14:Y14)=0),"","Неверно!")</f>
        <v/>
      </c>
      <c r="B888" s="420" t="s">
        <v>22698</v>
      </c>
      <c r="C888" s="246" t="s">
        <v>8749</v>
      </c>
      <c r="D888" s="246" t="s">
        <v>158</v>
      </c>
      <c r="E888" s="246" t="str">
        <f>CONCATENATE(SUM('Раздел 1'!Y14:Y14),"=",0)</f>
        <v>0=0</v>
      </c>
    </row>
    <row r="889" spans="1:5" s="104" customFormat="1" hidden="1">
      <c r="A889" s="420" t="str">
        <f>IF((SUM('Раздел 1'!Z14:Z14)=0),"","Неверно!")</f>
        <v/>
      </c>
      <c r="B889" s="420" t="s">
        <v>22698</v>
      </c>
      <c r="C889" s="246" t="s">
        <v>8750</v>
      </c>
      <c r="D889" s="246" t="s">
        <v>158</v>
      </c>
      <c r="E889" s="246" t="str">
        <f>CONCATENATE(SUM('Раздел 1'!Z14:Z14),"=",0)</f>
        <v>0=0</v>
      </c>
    </row>
    <row r="890" spans="1:5" s="104" customFormat="1" hidden="1">
      <c r="A890" s="420" t="str">
        <f>IF((SUM('Раздел 1'!AA14:AA14)=0),"","Неверно!")</f>
        <v/>
      </c>
      <c r="B890" s="420" t="s">
        <v>22698</v>
      </c>
      <c r="C890" s="246" t="s">
        <v>8751</v>
      </c>
      <c r="D890" s="246" t="s">
        <v>158</v>
      </c>
      <c r="E890" s="246" t="str">
        <f>CONCATENATE(SUM('Раздел 1'!AA14:AA14),"=",0)</f>
        <v>0=0</v>
      </c>
    </row>
    <row r="891" spans="1:5" s="104" customFormat="1" hidden="1">
      <c r="A891" s="420" t="str">
        <f>IF((SUM('Раздел 1'!AB14:AB14)=0),"","Неверно!")</f>
        <v/>
      </c>
      <c r="B891" s="420" t="s">
        <v>22698</v>
      </c>
      <c r="C891" s="246" t="s">
        <v>8752</v>
      </c>
      <c r="D891" s="246" t="s">
        <v>158</v>
      </c>
      <c r="E891" s="246" t="str">
        <f>CONCATENATE(SUM('Раздел 1'!AB14:AB14),"=",0)</f>
        <v>0=0</v>
      </c>
    </row>
    <row r="892" spans="1:5" s="104" customFormat="1" hidden="1">
      <c r="A892" s="420" t="str">
        <f>IF((SUM('Раздел 1'!AC14:AC14)=0),"","Неверно!")</f>
        <v/>
      </c>
      <c r="B892" s="420" t="s">
        <v>22698</v>
      </c>
      <c r="C892" s="246" t="s">
        <v>8753</v>
      </c>
      <c r="D892" s="246" t="s">
        <v>158</v>
      </c>
      <c r="E892" s="246" t="str">
        <f>CONCATENATE(SUM('Раздел 1'!AC14:AC14),"=",0)</f>
        <v>0=0</v>
      </c>
    </row>
    <row r="893" spans="1:5" s="104" customFormat="1" hidden="1">
      <c r="A893" s="420" t="str">
        <f>IF((SUM('Раздел 1'!AA389:AA389)=0),"","Неверно!")</f>
        <v/>
      </c>
      <c r="B893" s="420" t="s">
        <v>22699</v>
      </c>
      <c r="C893" s="246" t="s">
        <v>11321</v>
      </c>
      <c r="D893" s="246" t="s">
        <v>158</v>
      </c>
      <c r="E893" s="246" t="str">
        <f>CONCATENATE(SUM('Раздел 1'!AA389:AA389),"=",0)</f>
        <v>0=0</v>
      </c>
    </row>
    <row r="894" spans="1:5" s="104" customFormat="1" hidden="1">
      <c r="A894" s="420" t="str">
        <f>IF((SUM('Раздел 1'!AC206:AC206)=0),"","Неверно!")</f>
        <v/>
      </c>
      <c r="B894" s="420" t="s">
        <v>22700</v>
      </c>
      <c r="C894" s="246" t="s">
        <v>8159</v>
      </c>
      <c r="D894" s="246" t="s">
        <v>158</v>
      </c>
      <c r="E894" s="246" t="str">
        <f>CONCATENATE(SUM('Раздел 1'!AC206:AC206),"=",0)</f>
        <v>0=0</v>
      </c>
    </row>
    <row r="895" spans="1:5" s="104" customFormat="1" hidden="1">
      <c r="A895" s="420" t="str">
        <f>IF((SUM('Раздел 1'!AA277:AA277)=0),"","Неверно!")</f>
        <v/>
      </c>
      <c r="B895" s="420" t="s">
        <v>22701</v>
      </c>
      <c r="C895" s="246" t="s">
        <v>3153</v>
      </c>
      <c r="D895" s="246" t="s">
        <v>374</v>
      </c>
      <c r="E895" s="246" t="str">
        <f>CONCATENATE(SUM('Раздел 1'!AA277:AA277),"=",0)</f>
        <v>0=0</v>
      </c>
    </row>
    <row r="896" spans="1:5" s="104" customFormat="1" hidden="1">
      <c r="A896" s="420" t="str">
        <f>IF((SUM('Раздел 1'!AC166:AC166)=0),"","Неверно!")</f>
        <v/>
      </c>
      <c r="B896" s="420" t="s">
        <v>22702</v>
      </c>
      <c r="C896" s="246" t="s">
        <v>2480</v>
      </c>
      <c r="D896" s="246" t="s">
        <v>158</v>
      </c>
      <c r="E896" s="246" t="str">
        <f>CONCATENATE(SUM('Раздел 1'!AC166:AC166),"=",0)</f>
        <v>0=0</v>
      </c>
    </row>
    <row r="897" spans="1:5" s="104" customFormat="1" hidden="1">
      <c r="A897" s="420" t="str">
        <f>IF((SUM('Раздел 1'!AC273:AC273)=0),"","Неверно!")</f>
        <v/>
      </c>
      <c r="B897" s="420" t="s">
        <v>22703</v>
      </c>
      <c r="C897" s="246" t="s">
        <v>3169</v>
      </c>
      <c r="D897" s="246" t="s">
        <v>158</v>
      </c>
      <c r="E897" s="246" t="str">
        <f>CONCATENATE(SUM('Раздел 1'!AC273:AC273),"=",0)</f>
        <v>0=0</v>
      </c>
    </row>
    <row r="898" spans="1:5" s="104" customFormat="1" hidden="1">
      <c r="A898" s="420" t="str">
        <f>IF((SUM('Раздел 1'!AC281:AC281)=0),"","Неверно!")</f>
        <v/>
      </c>
      <c r="B898" s="420" t="s">
        <v>22704</v>
      </c>
      <c r="C898" s="246" t="s">
        <v>7795</v>
      </c>
      <c r="D898" s="246" t="s">
        <v>158</v>
      </c>
      <c r="E898" s="246" t="str">
        <f>CONCATENATE(SUM('Раздел 1'!AC281:AC281),"=",0)</f>
        <v>0=0</v>
      </c>
    </row>
    <row r="899" spans="1:5" s="104" customFormat="1" hidden="1">
      <c r="A899" s="420" t="str">
        <f>IF((SUM('Раздел 1'!AC54:AC54)=0),"","Неверно!")</f>
        <v/>
      </c>
      <c r="B899" s="420" t="s">
        <v>22705</v>
      </c>
      <c r="C899" s="246" t="s">
        <v>8607</v>
      </c>
      <c r="D899" s="246" t="s">
        <v>374</v>
      </c>
      <c r="E899" s="246" t="str">
        <f>CONCATENATE(SUM('Раздел 1'!AC54:AC54),"=",0)</f>
        <v>0=0</v>
      </c>
    </row>
    <row r="900" spans="1:5" s="104" customFormat="1" hidden="1">
      <c r="A900" s="420" t="str">
        <f>IF((SUM('Раздел 1'!AA387:AA387)=0),"","Неверно!")</f>
        <v/>
      </c>
      <c r="B900" s="420" t="s">
        <v>22706</v>
      </c>
      <c r="C900" s="246" t="s">
        <v>11845</v>
      </c>
      <c r="D900" s="246" t="s">
        <v>158</v>
      </c>
      <c r="E900" s="246" t="str">
        <f>CONCATENATE(SUM('Раздел 1'!AA387:AA387),"=",0)</f>
        <v>0=0</v>
      </c>
    </row>
    <row r="901" spans="1:5" s="104" customFormat="1" hidden="1">
      <c r="A901" s="420" t="str">
        <f>IF((SUM('Раздел 1'!T306:T306)=0),"","Неверно!")</f>
        <v/>
      </c>
      <c r="B901" s="420" t="s">
        <v>22707</v>
      </c>
      <c r="C901" s="246" t="s">
        <v>3119</v>
      </c>
      <c r="D901" s="246" t="s">
        <v>158</v>
      </c>
      <c r="E901" s="246" t="str">
        <f>CONCATENATE(SUM('Раздел 1'!T306:T306),"=",0)</f>
        <v>0=0</v>
      </c>
    </row>
    <row r="902" spans="1:5" s="104" customFormat="1" hidden="1">
      <c r="A902" s="420" t="str">
        <f>IF((SUM('Раздел 1'!U306:U306)=0),"","Неверно!")</f>
        <v/>
      </c>
      <c r="B902" s="420" t="s">
        <v>22707</v>
      </c>
      <c r="C902" s="246" t="s">
        <v>3120</v>
      </c>
      <c r="D902" s="246" t="s">
        <v>158</v>
      </c>
      <c r="E902" s="246" t="str">
        <f>CONCATENATE(SUM('Раздел 1'!U306:U306),"=",0)</f>
        <v>0=0</v>
      </c>
    </row>
    <row r="903" spans="1:5" s="104" customFormat="1" hidden="1">
      <c r="A903" s="420" t="str">
        <f>IF((SUM('Раздел 1'!V306:V306)=0),"","Неверно!")</f>
        <v/>
      </c>
      <c r="B903" s="420" t="s">
        <v>22707</v>
      </c>
      <c r="C903" s="246" t="s">
        <v>14180</v>
      </c>
      <c r="D903" s="246" t="s">
        <v>158</v>
      </c>
      <c r="E903" s="246" t="str">
        <f>CONCATENATE(SUM('Раздел 1'!V306:V306),"=",0)</f>
        <v>0=0</v>
      </c>
    </row>
    <row r="904" spans="1:5" s="104" customFormat="1" hidden="1">
      <c r="A904" s="420" t="str">
        <f>IF((SUM('Раздел 1'!W306:W306)=0),"","Неверно!")</f>
        <v/>
      </c>
      <c r="B904" s="420" t="s">
        <v>22707</v>
      </c>
      <c r="C904" s="246" t="s">
        <v>3121</v>
      </c>
      <c r="D904" s="246" t="s">
        <v>158</v>
      </c>
      <c r="E904" s="246" t="str">
        <f>CONCATENATE(SUM('Раздел 1'!W306:W306),"=",0)</f>
        <v>0=0</v>
      </c>
    </row>
    <row r="905" spans="1:5" s="104" customFormat="1" hidden="1">
      <c r="A905" s="420" t="str">
        <f>IF((SUM('Раздел 1'!X306:X306)=0),"","Неверно!")</f>
        <v/>
      </c>
      <c r="B905" s="420" t="s">
        <v>22707</v>
      </c>
      <c r="C905" s="246" t="s">
        <v>3122</v>
      </c>
      <c r="D905" s="246" t="s">
        <v>158</v>
      </c>
      <c r="E905" s="246" t="str">
        <f>CONCATENATE(SUM('Раздел 1'!X306:X306),"=",0)</f>
        <v>0=0</v>
      </c>
    </row>
    <row r="906" spans="1:5" s="104" customFormat="1" hidden="1">
      <c r="A906" s="420" t="str">
        <f>IF((SUM('Раздел 1'!AC302:AC302)=0),"","Неверно!")</f>
        <v/>
      </c>
      <c r="B906" s="420" t="s">
        <v>22708</v>
      </c>
      <c r="C906" s="246" t="s">
        <v>7546</v>
      </c>
      <c r="D906" s="246" t="s">
        <v>158</v>
      </c>
      <c r="E906" s="246" t="str">
        <f>CONCATENATE(SUM('Раздел 1'!AC302:AC302),"=",0)</f>
        <v>0=0</v>
      </c>
    </row>
    <row r="907" spans="1:5" s="104" customFormat="1" hidden="1">
      <c r="A907" s="420" t="str">
        <f>IF((SUM('Раздел 1'!AC226:AC226)=0),"","Неверно!")</f>
        <v/>
      </c>
      <c r="B907" s="420" t="s">
        <v>22709</v>
      </c>
      <c r="C907" s="246" t="s">
        <v>7720</v>
      </c>
      <c r="D907" s="246" t="s">
        <v>158</v>
      </c>
      <c r="E907" s="246" t="str">
        <f>CONCATENATE(SUM('Раздел 1'!AC226:AC226),"=",0)</f>
        <v>0=0</v>
      </c>
    </row>
    <row r="908" spans="1:5" s="104" customFormat="1" hidden="1">
      <c r="A908" s="420" t="str">
        <f>IF((SUM('Раздел 1'!Y335:Y335)=0),"","Неверно!")</f>
        <v/>
      </c>
      <c r="B908" s="420" t="s">
        <v>22710</v>
      </c>
      <c r="C908" s="246" t="s">
        <v>1602</v>
      </c>
      <c r="D908" s="246" t="s">
        <v>158</v>
      </c>
      <c r="E908" s="246" t="str">
        <f>CONCATENATE(SUM('Раздел 1'!Y335:Y335),"=",0)</f>
        <v>0=0</v>
      </c>
    </row>
    <row r="909" spans="1:5" s="104" customFormat="1" hidden="1">
      <c r="A909" s="420" t="str">
        <f>IF((SUM('Раздел 1'!Z335:Z335)=0),"","Неверно!")</f>
        <v/>
      </c>
      <c r="B909" s="420" t="s">
        <v>22710</v>
      </c>
      <c r="C909" s="246" t="s">
        <v>10397</v>
      </c>
      <c r="D909" s="246" t="s">
        <v>158</v>
      </c>
      <c r="E909" s="246" t="str">
        <f>CONCATENATE(SUM('Раздел 1'!Z335:Z335),"=",0)</f>
        <v>0=0</v>
      </c>
    </row>
    <row r="910" spans="1:5" s="104" customFormat="1" hidden="1">
      <c r="A910" s="420" t="str">
        <f>IF((SUM('Раздел 1'!AA335:AA335)=0),"","Неверно!")</f>
        <v/>
      </c>
      <c r="B910" s="420" t="s">
        <v>22710</v>
      </c>
      <c r="C910" s="246" t="s">
        <v>1625</v>
      </c>
      <c r="D910" s="246" t="s">
        <v>158</v>
      </c>
      <c r="E910" s="246" t="str">
        <f>CONCATENATE(SUM('Раздел 1'!AA335:AA335),"=",0)</f>
        <v>0=0</v>
      </c>
    </row>
    <row r="911" spans="1:5" s="104" customFormat="1" hidden="1">
      <c r="A911" s="420" t="str">
        <f>IF((SUM('Раздел 1'!AB335:AB335)=0),"","Неверно!")</f>
        <v/>
      </c>
      <c r="B911" s="420" t="s">
        <v>22710</v>
      </c>
      <c r="C911" s="246" t="s">
        <v>14178</v>
      </c>
      <c r="D911" s="246" t="s">
        <v>158</v>
      </c>
      <c r="E911" s="246" t="str">
        <f>CONCATENATE(SUM('Раздел 1'!AB335:AB335),"=",0)</f>
        <v>0=0</v>
      </c>
    </row>
    <row r="912" spans="1:5" s="104" customFormat="1" hidden="1">
      <c r="A912" s="420" t="str">
        <f>IF((SUM('Раздел 1'!AC335:AC335)=0),"","Неверно!")</f>
        <v/>
      </c>
      <c r="B912" s="420" t="s">
        <v>22710</v>
      </c>
      <c r="C912" s="246" t="s">
        <v>14179</v>
      </c>
      <c r="D912" s="246" t="s">
        <v>158</v>
      </c>
      <c r="E912" s="246" t="str">
        <f>CONCATENATE(SUM('Раздел 1'!AC335:AC335),"=",0)</f>
        <v>0=0</v>
      </c>
    </row>
    <row r="913" spans="1:5" s="104" customFormat="1" hidden="1">
      <c r="A913" s="420" t="str">
        <f>IF((SUM('Раздел 1'!AC97:AC97)=0),"","Неверно!")</f>
        <v/>
      </c>
      <c r="B913" s="420" t="s">
        <v>22711</v>
      </c>
      <c r="C913" s="246" t="s">
        <v>2931</v>
      </c>
      <c r="D913" s="246" t="s">
        <v>374</v>
      </c>
      <c r="E913" s="246" t="str">
        <f>CONCATENATE(SUM('Раздел 1'!AC97:AC97),"=",0)</f>
        <v>0=0</v>
      </c>
    </row>
    <row r="914" spans="1:5" s="104" customFormat="1" hidden="1">
      <c r="A914" s="420" t="str">
        <f>IF((SUM('Раздел 1'!AA229:AA229)=0),"","Неверно!")</f>
        <v/>
      </c>
      <c r="B914" s="420" t="s">
        <v>22712</v>
      </c>
      <c r="C914" s="246" t="s">
        <v>4294</v>
      </c>
      <c r="D914" s="246" t="s">
        <v>374</v>
      </c>
      <c r="E914" s="246" t="str">
        <f>CONCATENATE(SUM('Раздел 1'!AA229:AA229),"=",0)</f>
        <v>0=0</v>
      </c>
    </row>
    <row r="915" spans="1:5" s="104" customFormat="1" hidden="1">
      <c r="A915" s="420" t="str">
        <f>IF((SUM('Раздел 1'!T242:T242)=0),"","Неверно!")</f>
        <v/>
      </c>
      <c r="B915" s="420" t="s">
        <v>22713</v>
      </c>
      <c r="C915" s="246" t="s">
        <v>8894</v>
      </c>
      <c r="D915" s="246" t="s">
        <v>158</v>
      </c>
      <c r="E915" s="246" t="str">
        <f>CONCATENATE(SUM('Раздел 1'!T242:T242),"=",0)</f>
        <v>0=0</v>
      </c>
    </row>
    <row r="916" spans="1:5" s="104" customFormat="1" hidden="1">
      <c r="A916" s="420" t="str">
        <f>IF((SUM('Раздел 1'!U242:U242)=0),"","Неверно!")</f>
        <v/>
      </c>
      <c r="B916" s="420" t="s">
        <v>22713</v>
      </c>
      <c r="C916" s="246" t="s">
        <v>8895</v>
      </c>
      <c r="D916" s="246" t="s">
        <v>158</v>
      </c>
      <c r="E916" s="246" t="str">
        <f>CONCATENATE(SUM('Раздел 1'!U242:U242),"=",0)</f>
        <v>0=0</v>
      </c>
    </row>
    <row r="917" spans="1:5" s="104" customFormat="1" hidden="1">
      <c r="A917" s="420" t="str">
        <f>IF((SUM('Раздел 1'!X262:X262)=0),"","Неверно!")</f>
        <v/>
      </c>
      <c r="B917" s="420" t="s">
        <v>22714</v>
      </c>
      <c r="C917" s="246" t="s">
        <v>7636</v>
      </c>
      <c r="D917" s="246" t="s">
        <v>158</v>
      </c>
      <c r="E917" s="246" t="str">
        <f>CONCATENATE(SUM('Раздел 1'!X262:X262),"=",0)</f>
        <v>0=0</v>
      </c>
    </row>
    <row r="918" spans="1:5" s="104" customFormat="1" hidden="1">
      <c r="A918" s="420" t="str">
        <f>IF((SUM('Раздел 1'!Y262:Y262)=0),"","Неверно!")</f>
        <v/>
      </c>
      <c r="B918" s="420" t="s">
        <v>22714</v>
      </c>
      <c r="C918" s="246" t="s">
        <v>7637</v>
      </c>
      <c r="D918" s="246" t="s">
        <v>158</v>
      </c>
      <c r="E918" s="246" t="str">
        <f>CONCATENATE(SUM('Раздел 1'!Y262:Y262),"=",0)</f>
        <v>0=0</v>
      </c>
    </row>
    <row r="919" spans="1:5" s="104" customFormat="1" hidden="1">
      <c r="A919" s="420" t="str">
        <f>IF((SUM('Раздел 1'!Z262:Z262)=0),"","Неверно!")</f>
        <v/>
      </c>
      <c r="B919" s="420" t="s">
        <v>22714</v>
      </c>
      <c r="C919" s="246" t="s">
        <v>11508</v>
      </c>
      <c r="D919" s="246" t="s">
        <v>158</v>
      </c>
      <c r="E919" s="246" t="str">
        <f>CONCATENATE(SUM('Раздел 1'!Z262:Z262),"=",0)</f>
        <v>0=0</v>
      </c>
    </row>
    <row r="920" spans="1:5" s="104" customFormat="1" hidden="1">
      <c r="A920" s="420" t="str">
        <f>IF((SUM('Раздел 1'!AA262:AA262)=0),"","Неверно!")</f>
        <v/>
      </c>
      <c r="B920" s="420" t="s">
        <v>22714</v>
      </c>
      <c r="C920" s="246" t="s">
        <v>8796</v>
      </c>
      <c r="D920" s="246" t="s">
        <v>158</v>
      </c>
      <c r="E920" s="246" t="str">
        <f>CONCATENATE(SUM('Раздел 1'!AA262:AA262),"=",0)</f>
        <v>0=0</v>
      </c>
    </row>
    <row r="921" spans="1:5" s="104" customFormat="1" hidden="1">
      <c r="A921" s="420" t="str">
        <f>IF((SUM('Раздел 1'!AB262:AB262)=0),"","Неверно!")</f>
        <v/>
      </c>
      <c r="B921" s="420" t="s">
        <v>22714</v>
      </c>
      <c r="C921" s="246" t="s">
        <v>11509</v>
      </c>
      <c r="D921" s="246" t="s">
        <v>158</v>
      </c>
      <c r="E921" s="246" t="str">
        <f>CONCATENATE(SUM('Раздел 1'!AB262:AB262),"=",0)</f>
        <v>0=0</v>
      </c>
    </row>
    <row r="922" spans="1:5" s="104" customFormat="1" hidden="1">
      <c r="A922" s="420" t="str">
        <f>IF((SUM('Раздел 1'!AC262:AC262)=0),"","Неверно!")</f>
        <v/>
      </c>
      <c r="B922" s="420" t="s">
        <v>22714</v>
      </c>
      <c r="C922" s="246" t="s">
        <v>8790</v>
      </c>
      <c r="D922" s="246" t="s">
        <v>158</v>
      </c>
      <c r="E922" s="246" t="str">
        <f>CONCATENATE(SUM('Раздел 1'!AC262:AC262),"=",0)</f>
        <v>0=0</v>
      </c>
    </row>
    <row r="923" spans="1:5" s="104" customFormat="1" hidden="1">
      <c r="A923" s="420" t="str">
        <f>IF((SUM('Раздел 1'!T12:T12)=0),"","Неверно!")</f>
        <v/>
      </c>
      <c r="B923" s="420" t="s">
        <v>22715</v>
      </c>
      <c r="C923" s="246" t="s">
        <v>8706</v>
      </c>
      <c r="D923" s="246" t="s">
        <v>158</v>
      </c>
      <c r="E923" s="246" t="str">
        <f>CONCATENATE(SUM('Раздел 1'!T12:T12),"=",0)</f>
        <v>0=0</v>
      </c>
    </row>
    <row r="924" spans="1:5" s="104" customFormat="1" hidden="1">
      <c r="A924" s="420" t="str">
        <f>IF((SUM('Раздел 1'!U12:U12)=0),"","Неверно!")</f>
        <v/>
      </c>
      <c r="B924" s="420" t="s">
        <v>22715</v>
      </c>
      <c r="C924" s="246" t="s">
        <v>8707</v>
      </c>
      <c r="D924" s="246" t="s">
        <v>158</v>
      </c>
      <c r="E924" s="246" t="str">
        <f>CONCATENATE(SUM('Раздел 1'!U12:U12),"=",0)</f>
        <v>0=0</v>
      </c>
    </row>
    <row r="925" spans="1:5" s="104" customFormat="1" hidden="1">
      <c r="A925" s="420" t="str">
        <f>IF((SUM('Раздел 1'!V12:V12)=0),"","Неверно!")</f>
        <v/>
      </c>
      <c r="B925" s="420" t="s">
        <v>22715</v>
      </c>
      <c r="C925" s="246" t="s">
        <v>8708</v>
      </c>
      <c r="D925" s="246" t="s">
        <v>158</v>
      </c>
      <c r="E925" s="246" t="str">
        <f>CONCATENATE(SUM('Раздел 1'!V12:V12),"=",0)</f>
        <v>0=0</v>
      </c>
    </row>
    <row r="926" spans="1:5" s="104" customFormat="1" hidden="1">
      <c r="A926" s="420" t="str">
        <f>IF((SUM('Раздел 1'!W12:W12)=0),"","Неверно!")</f>
        <v/>
      </c>
      <c r="B926" s="420" t="s">
        <v>22715</v>
      </c>
      <c r="C926" s="246" t="s">
        <v>8709</v>
      </c>
      <c r="D926" s="246" t="s">
        <v>158</v>
      </c>
      <c r="E926" s="246" t="str">
        <f>CONCATENATE(SUM('Раздел 1'!W12:W12),"=",0)</f>
        <v>0=0</v>
      </c>
    </row>
    <row r="927" spans="1:5" s="104" customFormat="1" hidden="1">
      <c r="A927" s="420" t="str">
        <f>IF((SUM('Раздел 1'!X12:X12)=0),"","Неверно!")</f>
        <v/>
      </c>
      <c r="B927" s="420" t="s">
        <v>22715</v>
      </c>
      <c r="C927" s="246" t="s">
        <v>8710</v>
      </c>
      <c r="D927" s="246" t="s">
        <v>158</v>
      </c>
      <c r="E927" s="246" t="str">
        <f>CONCATENATE(SUM('Раздел 1'!X12:X12),"=",0)</f>
        <v>0=0</v>
      </c>
    </row>
    <row r="928" spans="1:5" s="104" customFormat="1" hidden="1">
      <c r="A928" s="420" t="str">
        <f>IF((SUM('Раздел 1'!Y12:Y12)=0),"","Неверно!")</f>
        <v/>
      </c>
      <c r="B928" s="420" t="s">
        <v>22715</v>
      </c>
      <c r="C928" s="246" t="s">
        <v>8711</v>
      </c>
      <c r="D928" s="246" t="s">
        <v>158</v>
      </c>
      <c r="E928" s="246" t="str">
        <f>CONCATENATE(SUM('Раздел 1'!Y12:Y12),"=",0)</f>
        <v>0=0</v>
      </c>
    </row>
    <row r="929" spans="1:5" s="104" customFormat="1" hidden="1">
      <c r="A929" s="420" t="str">
        <f>IF((SUM('Раздел 1'!Z12:Z12)=0),"","Неверно!")</f>
        <v/>
      </c>
      <c r="B929" s="420" t="s">
        <v>22715</v>
      </c>
      <c r="C929" s="246" t="s">
        <v>8712</v>
      </c>
      <c r="D929" s="246" t="s">
        <v>158</v>
      </c>
      <c r="E929" s="246" t="str">
        <f>CONCATENATE(SUM('Раздел 1'!Z12:Z12),"=",0)</f>
        <v>0=0</v>
      </c>
    </row>
    <row r="930" spans="1:5" s="104" customFormat="1" hidden="1">
      <c r="A930" s="420" t="str">
        <f>IF((SUM('Раздел 1'!AA12:AA12)=0),"","Неверно!")</f>
        <v/>
      </c>
      <c r="B930" s="420" t="s">
        <v>22715</v>
      </c>
      <c r="C930" s="246" t="s">
        <v>8713</v>
      </c>
      <c r="D930" s="246" t="s">
        <v>158</v>
      </c>
      <c r="E930" s="246" t="str">
        <f>CONCATENATE(SUM('Раздел 1'!AA12:AA12),"=",0)</f>
        <v>0=0</v>
      </c>
    </row>
    <row r="931" spans="1:5" s="104" customFormat="1" hidden="1">
      <c r="A931" s="420" t="str">
        <f>IF((SUM('Раздел 1'!AB12:AB12)=0),"","Неверно!")</f>
        <v/>
      </c>
      <c r="B931" s="420" t="s">
        <v>22715</v>
      </c>
      <c r="C931" s="246" t="s">
        <v>8714</v>
      </c>
      <c r="D931" s="246" t="s">
        <v>158</v>
      </c>
      <c r="E931" s="246" t="str">
        <f>CONCATENATE(SUM('Раздел 1'!AB12:AB12),"=",0)</f>
        <v>0=0</v>
      </c>
    </row>
    <row r="932" spans="1:5" s="104" customFormat="1" hidden="1">
      <c r="A932" s="420" t="str">
        <f>IF((SUM('Раздел 1'!AC12:AC12)=0),"","Неверно!")</f>
        <v/>
      </c>
      <c r="B932" s="420" t="s">
        <v>22715</v>
      </c>
      <c r="C932" s="246" t="s">
        <v>8715</v>
      </c>
      <c r="D932" s="246" t="s">
        <v>158</v>
      </c>
      <c r="E932" s="246" t="str">
        <f>CONCATENATE(SUM('Раздел 1'!AC12:AC12),"=",0)</f>
        <v>0=0</v>
      </c>
    </row>
    <row r="933" spans="1:5" s="104" customFormat="1" hidden="1">
      <c r="A933" s="420" t="str">
        <f>IF((SUM('Раздел 1'!Y382:Y382)=0),"","Неверно!")</f>
        <v/>
      </c>
      <c r="B933" s="420" t="s">
        <v>22716</v>
      </c>
      <c r="C933" s="246" t="s">
        <v>11787</v>
      </c>
      <c r="D933" s="246" t="s">
        <v>374</v>
      </c>
      <c r="E933" s="246" t="str">
        <f>CONCATENATE(SUM('Раздел 1'!Y382:Y382),"=",0)</f>
        <v>0=0</v>
      </c>
    </row>
    <row r="934" spans="1:5" s="104" customFormat="1" hidden="1">
      <c r="A934" s="420" t="str">
        <f>IF((SUM('Раздел 1'!T221:T221)=0),"","Неверно!")</f>
        <v/>
      </c>
      <c r="B934" s="420" t="s">
        <v>22717</v>
      </c>
      <c r="C934" s="246" t="s">
        <v>3316</v>
      </c>
      <c r="D934" s="246" t="s">
        <v>158</v>
      </c>
      <c r="E934" s="246" t="str">
        <f>CONCATENATE(SUM('Раздел 1'!T221:T221),"=",0)</f>
        <v>0=0</v>
      </c>
    </row>
    <row r="935" spans="1:5" s="104" customFormat="1" hidden="1">
      <c r="A935" s="420" t="str">
        <f>IF((SUM('Раздел 1'!U221:U221)=0),"","Неверно!")</f>
        <v/>
      </c>
      <c r="B935" s="420" t="s">
        <v>22717</v>
      </c>
      <c r="C935" s="246" t="s">
        <v>3317</v>
      </c>
      <c r="D935" s="246" t="s">
        <v>158</v>
      </c>
      <c r="E935" s="246" t="str">
        <f>CONCATENATE(SUM('Раздел 1'!U221:U221),"=",0)</f>
        <v>0=0</v>
      </c>
    </row>
    <row r="936" spans="1:5" s="104" customFormat="1" hidden="1">
      <c r="A936" s="420" t="str">
        <f>IF((SUM('Раздел 1'!AC330:AC330)=0),"","Неверно!")</f>
        <v/>
      </c>
      <c r="B936" s="420" t="s">
        <v>22718</v>
      </c>
      <c r="C936" s="246" t="s">
        <v>8774</v>
      </c>
      <c r="D936" s="246" t="s">
        <v>158</v>
      </c>
      <c r="E936" s="246" t="str">
        <f>CONCATENATE(SUM('Раздел 1'!AC330:AC330),"=",0)</f>
        <v>0=0</v>
      </c>
    </row>
    <row r="937" spans="1:5" s="104" customFormat="1" hidden="1">
      <c r="A937" s="420" t="str">
        <f>IF((SUM('Раздел 1'!AC368:AC368)=0),"","Неверно!")</f>
        <v/>
      </c>
      <c r="B937" s="420" t="s">
        <v>22719</v>
      </c>
      <c r="C937" s="246" t="s">
        <v>11272</v>
      </c>
      <c r="D937" s="246" t="s">
        <v>158</v>
      </c>
      <c r="E937" s="246" t="str">
        <f>CONCATENATE(SUM('Раздел 1'!AC368:AC368),"=",0)</f>
        <v>0=0</v>
      </c>
    </row>
    <row r="938" spans="1:5" s="104" customFormat="1" hidden="1">
      <c r="A938" s="420" t="str">
        <f>IF((SUM('Раздел 1'!T213:T213)=0),"","Неверно!")</f>
        <v/>
      </c>
      <c r="B938" s="420" t="s">
        <v>22720</v>
      </c>
      <c r="C938" s="246" t="s">
        <v>8342</v>
      </c>
      <c r="D938" s="246" t="s">
        <v>158</v>
      </c>
      <c r="E938" s="246" t="str">
        <f>CONCATENATE(SUM('Раздел 1'!T213:T213),"=",0)</f>
        <v>0=0</v>
      </c>
    </row>
    <row r="939" spans="1:5" s="104" customFormat="1" hidden="1">
      <c r="A939" s="420" t="str">
        <f>IF((SUM('Раздел 1'!U213:U213)=0),"","Неверно!")</f>
        <v/>
      </c>
      <c r="B939" s="420" t="s">
        <v>22720</v>
      </c>
      <c r="C939" s="246" t="s">
        <v>8343</v>
      </c>
      <c r="D939" s="246" t="s">
        <v>158</v>
      </c>
      <c r="E939" s="246" t="str">
        <f>CONCATENATE(SUM('Раздел 1'!U213:U213),"=",0)</f>
        <v>0=0</v>
      </c>
    </row>
    <row r="940" spans="1:5" s="104" customFormat="1" hidden="1">
      <c r="A940" s="420" t="str">
        <f>IF((SUM('Раздел 1'!T15:T15)=0),"","Неверно!")</f>
        <v/>
      </c>
      <c r="B940" s="420" t="s">
        <v>22721</v>
      </c>
      <c r="C940" s="246" t="s">
        <v>8691</v>
      </c>
      <c r="D940" s="246" t="s">
        <v>158</v>
      </c>
      <c r="E940" s="246" t="str">
        <f>CONCATENATE(SUM('Раздел 1'!T15:T15),"=",0)</f>
        <v>0=0</v>
      </c>
    </row>
    <row r="941" spans="1:5" s="104" customFormat="1" hidden="1">
      <c r="A941" s="420" t="str">
        <f>IF((SUM('Раздел 1'!U15:U15)=0),"","Неверно!")</f>
        <v/>
      </c>
      <c r="B941" s="420" t="s">
        <v>22721</v>
      </c>
      <c r="C941" s="246" t="s">
        <v>8692</v>
      </c>
      <c r="D941" s="246" t="s">
        <v>158</v>
      </c>
      <c r="E941" s="246" t="str">
        <f>CONCATENATE(SUM('Раздел 1'!U15:U15),"=",0)</f>
        <v>0=0</v>
      </c>
    </row>
    <row r="942" spans="1:5" s="104" customFormat="1" hidden="1">
      <c r="A942" s="420" t="str">
        <f>IF((SUM('Раздел 1'!V15:V15)=0),"","Неверно!")</f>
        <v/>
      </c>
      <c r="B942" s="420" t="s">
        <v>22721</v>
      </c>
      <c r="C942" s="246" t="s">
        <v>8693</v>
      </c>
      <c r="D942" s="246" t="s">
        <v>158</v>
      </c>
      <c r="E942" s="246" t="str">
        <f>CONCATENATE(SUM('Раздел 1'!V15:V15),"=",0)</f>
        <v>0=0</v>
      </c>
    </row>
    <row r="943" spans="1:5" s="104" customFormat="1" hidden="1">
      <c r="A943" s="420" t="str">
        <f>IF((SUM('Раздел 1'!W15:W15)=0),"","Неверно!")</f>
        <v/>
      </c>
      <c r="B943" s="420" t="s">
        <v>22721</v>
      </c>
      <c r="C943" s="246" t="s">
        <v>8694</v>
      </c>
      <c r="D943" s="246" t="s">
        <v>158</v>
      </c>
      <c r="E943" s="246" t="str">
        <f>CONCATENATE(SUM('Раздел 1'!W15:W15),"=",0)</f>
        <v>0=0</v>
      </c>
    </row>
    <row r="944" spans="1:5" s="104" customFormat="1" hidden="1">
      <c r="A944" s="420" t="str">
        <f>IF((SUM('Раздел 1'!X15:X15)=0),"","Неверно!")</f>
        <v/>
      </c>
      <c r="B944" s="420" t="s">
        <v>22721</v>
      </c>
      <c r="C944" s="246" t="s">
        <v>8695</v>
      </c>
      <c r="D944" s="246" t="s">
        <v>158</v>
      </c>
      <c r="E944" s="246" t="str">
        <f>CONCATENATE(SUM('Раздел 1'!X15:X15),"=",0)</f>
        <v>0=0</v>
      </c>
    </row>
    <row r="945" spans="1:5" s="104" customFormat="1" hidden="1">
      <c r="A945" s="420" t="str">
        <f>IF((SUM('Раздел 1'!Y15:Y15)=0),"","Неверно!")</f>
        <v/>
      </c>
      <c r="B945" s="420" t="s">
        <v>22721</v>
      </c>
      <c r="C945" s="246" t="s">
        <v>8696</v>
      </c>
      <c r="D945" s="246" t="s">
        <v>158</v>
      </c>
      <c r="E945" s="246" t="str">
        <f>CONCATENATE(SUM('Раздел 1'!Y15:Y15),"=",0)</f>
        <v>0=0</v>
      </c>
    </row>
    <row r="946" spans="1:5" s="104" customFormat="1" hidden="1">
      <c r="A946" s="420" t="str">
        <f>IF((SUM('Раздел 1'!Z15:Z15)=0),"","Неверно!")</f>
        <v/>
      </c>
      <c r="B946" s="420" t="s">
        <v>22721</v>
      </c>
      <c r="C946" s="246" t="s">
        <v>8697</v>
      </c>
      <c r="D946" s="246" t="s">
        <v>158</v>
      </c>
      <c r="E946" s="246" t="str">
        <f>CONCATENATE(SUM('Раздел 1'!Z15:Z15),"=",0)</f>
        <v>0=0</v>
      </c>
    </row>
    <row r="947" spans="1:5" s="104" customFormat="1" hidden="1">
      <c r="A947" s="420" t="str">
        <f>IF((SUM('Раздел 1'!AA15:AA15)=0),"","Неверно!")</f>
        <v/>
      </c>
      <c r="B947" s="420" t="s">
        <v>22721</v>
      </c>
      <c r="C947" s="246" t="s">
        <v>8698</v>
      </c>
      <c r="D947" s="246" t="s">
        <v>158</v>
      </c>
      <c r="E947" s="246" t="str">
        <f>CONCATENATE(SUM('Раздел 1'!AA15:AA15),"=",0)</f>
        <v>0=0</v>
      </c>
    </row>
    <row r="948" spans="1:5" s="104" customFormat="1" hidden="1">
      <c r="A948" s="420" t="str">
        <f>IF((SUM('Раздел 1'!AB15:AB15)=0),"","Неверно!")</f>
        <v/>
      </c>
      <c r="B948" s="420" t="s">
        <v>22721</v>
      </c>
      <c r="C948" s="246" t="s">
        <v>8699</v>
      </c>
      <c r="D948" s="246" t="s">
        <v>158</v>
      </c>
      <c r="E948" s="246" t="str">
        <f>CONCATENATE(SUM('Раздел 1'!AB15:AB15),"=",0)</f>
        <v>0=0</v>
      </c>
    </row>
    <row r="949" spans="1:5" s="104" customFormat="1" hidden="1">
      <c r="A949" s="420" t="str">
        <f>IF((SUM('Раздел 1'!AC15:AC15)=0),"","Неверно!")</f>
        <v/>
      </c>
      <c r="B949" s="420" t="s">
        <v>22721</v>
      </c>
      <c r="C949" s="246" t="s">
        <v>8700</v>
      </c>
      <c r="D949" s="246" t="s">
        <v>158</v>
      </c>
      <c r="E949" s="246" t="str">
        <f>CONCATENATE(SUM('Раздел 1'!AC15:AC15),"=",0)</f>
        <v>0=0</v>
      </c>
    </row>
    <row r="950" spans="1:5" s="104" customFormat="1" hidden="1">
      <c r="A950" s="420" t="str">
        <f>IF((SUM('Раздел 1'!AC277:AC277)=0),"","Неверно!")</f>
        <v/>
      </c>
      <c r="B950" s="420" t="s">
        <v>22722</v>
      </c>
      <c r="C950" s="246" t="s">
        <v>3154</v>
      </c>
      <c r="D950" s="246" t="s">
        <v>158</v>
      </c>
      <c r="E950" s="246" t="str">
        <f>CONCATENATE(SUM('Раздел 1'!AC277:AC277),"=",0)</f>
        <v>0=0</v>
      </c>
    </row>
    <row r="951" spans="1:5" s="104" customFormat="1" hidden="1">
      <c r="A951" s="420" t="str">
        <f>IF((SUM('Раздел 1'!AC304:AC304)=0),"","Неверно!")</f>
        <v/>
      </c>
      <c r="B951" s="420" t="s">
        <v>22723</v>
      </c>
      <c r="C951" s="246" t="s">
        <v>8294</v>
      </c>
      <c r="D951" s="246" t="s">
        <v>158</v>
      </c>
      <c r="E951" s="246" t="str">
        <f>CONCATENATE(SUM('Раздел 1'!AC304:AC304),"=",0)</f>
        <v>0=0</v>
      </c>
    </row>
    <row r="952" spans="1:5" s="104" customFormat="1" hidden="1">
      <c r="A952" s="420" t="str">
        <f>IF((SUM('Раздел 1'!AC253:AC253)=0),"","Неверно!")</f>
        <v/>
      </c>
      <c r="B952" s="420" t="s">
        <v>22724</v>
      </c>
      <c r="C952" s="246" t="s">
        <v>8529</v>
      </c>
      <c r="D952" s="246" t="s">
        <v>158</v>
      </c>
      <c r="E952" s="246" t="str">
        <f>CONCATENATE(SUM('Раздел 1'!AC253:AC253),"=",0)</f>
        <v>0=0</v>
      </c>
    </row>
    <row r="953" spans="1:5" s="104" customFormat="1" hidden="1">
      <c r="A953" s="420" t="str">
        <f>IF((SUM('Раздел 1'!AA164:AA164)=0),"","Неверно!")</f>
        <v/>
      </c>
      <c r="B953" s="420" t="s">
        <v>22725</v>
      </c>
      <c r="C953" s="246" t="s">
        <v>8464</v>
      </c>
      <c r="D953" s="246" t="s">
        <v>374</v>
      </c>
      <c r="E953" s="246" t="str">
        <f>CONCATENATE(SUM('Раздел 1'!AA164:AA164),"=",0)</f>
        <v>0=0</v>
      </c>
    </row>
    <row r="954" spans="1:5" s="104" customFormat="1" hidden="1">
      <c r="A954" s="420" t="str">
        <f>IF((SUM('Раздел 1'!AC208:AC208)=0),"","Неверно!")</f>
        <v/>
      </c>
      <c r="B954" s="420" t="s">
        <v>22726</v>
      </c>
      <c r="C954" s="246" t="s">
        <v>3390</v>
      </c>
      <c r="D954" s="246" t="s">
        <v>158</v>
      </c>
      <c r="E954" s="246" t="str">
        <f>CONCATENATE(SUM('Раздел 1'!AC208:AC208),"=",0)</f>
        <v>0=0</v>
      </c>
    </row>
    <row r="955" spans="1:5" s="104" customFormat="1" hidden="1">
      <c r="A955" s="420" t="str">
        <f>IF((SUM('Раздел 1'!AC115:AC115)=0),"","Неверно!")</f>
        <v/>
      </c>
      <c r="B955" s="420" t="s">
        <v>22727</v>
      </c>
      <c r="C955" s="246" t="s">
        <v>7843</v>
      </c>
      <c r="D955" s="246" t="s">
        <v>158</v>
      </c>
      <c r="E955" s="246" t="str">
        <f>CONCATENATE(SUM('Раздел 1'!AC115:AC115),"=",0)</f>
        <v>0=0</v>
      </c>
    </row>
    <row r="956" spans="1:5" s="104" customFormat="1" hidden="1">
      <c r="A956" s="420" t="str">
        <f>IF((SUM('Раздел 1'!X161:X161)=0),"","Неверно!")</f>
        <v/>
      </c>
      <c r="B956" s="420" t="s">
        <v>22728</v>
      </c>
      <c r="C956" s="246" t="s">
        <v>2474</v>
      </c>
      <c r="D956" s="246" t="s">
        <v>374</v>
      </c>
      <c r="E956" s="246" t="str">
        <f>CONCATENATE(SUM('Раздел 1'!X161:X161),"=",0)</f>
        <v>0=0</v>
      </c>
    </row>
    <row r="957" spans="1:5" s="104" customFormat="1" hidden="1">
      <c r="A957" s="420" t="str">
        <f>IF((SUM('Раздел 1'!Y161:Y161)=0),"","Неверно!")</f>
        <v/>
      </c>
      <c r="B957" s="420" t="s">
        <v>22728</v>
      </c>
      <c r="C957" s="246" t="s">
        <v>2475</v>
      </c>
      <c r="D957" s="246" t="s">
        <v>374</v>
      </c>
      <c r="E957" s="246" t="str">
        <f>CONCATENATE(SUM('Раздел 1'!Y161:Y161),"=",0)</f>
        <v>0=0</v>
      </c>
    </row>
    <row r="958" spans="1:5" s="104" customFormat="1" hidden="1">
      <c r="A958" s="420" t="str">
        <f>IF((SUM('Раздел 1'!AC359:AC359)=0),"","Неверно!")</f>
        <v/>
      </c>
      <c r="B958" s="420" t="s">
        <v>22729</v>
      </c>
      <c r="C958" s="246" t="s">
        <v>1581</v>
      </c>
      <c r="D958" s="246" t="s">
        <v>158</v>
      </c>
      <c r="E958" s="246" t="str">
        <f>CONCATENATE(SUM('Раздел 1'!AC359:AC359),"=",0)</f>
        <v>0=0</v>
      </c>
    </row>
    <row r="959" spans="1:5" s="104" customFormat="1" hidden="1">
      <c r="A959" s="420" t="str">
        <f>IF((SUM('Раздел 1'!Z309:Z309)=0),"","Неверно!")</f>
        <v/>
      </c>
      <c r="B959" s="420" t="s">
        <v>22730</v>
      </c>
      <c r="C959" s="246" t="s">
        <v>3824</v>
      </c>
      <c r="D959" s="246" t="s">
        <v>374</v>
      </c>
      <c r="E959" s="246" t="str">
        <f>CONCATENATE(SUM('Раздел 1'!Z309:Z309),"=",0)</f>
        <v>0=0</v>
      </c>
    </row>
    <row r="960" spans="1:5" s="104" customFormat="1" hidden="1">
      <c r="A960" s="420" t="str">
        <f>IF((SUM('Раздел 1'!AC186:AC186)=0),"","Неверно!")</f>
        <v/>
      </c>
      <c r="B960" s="420" t="s">
        <v>22731</v>
      </c>
      <c r="C960" s="246" t="s">
        <v>7838</v>
      </c>
      <c r="D960" s="246" t="s">
        <v>158</v>
      </c>
      <c r="E960" s="246" t="str">
        <f>CONCATENATE(SUM('Раздел 1'!AC186:AC186),"=",0)</f>
        <v>0=0</v>
      </c>
    </row>
    <row r="961" spans="1:5" s="104" customFormat="1" hidden="1">
      <c r="A961" s="420" t="str">
        <f>IF((SUM('Раздел 1'!AC203:AC203)=0),"","Неверно!")</f>
        <v/>
      </c>
      <c r="B961" s="420" t="s">
        <v>22732</v>
      </c>
      <c r="C961" s="246" t="s">
        <v>2421</v>
      </c>
      <c r="D961" s="246" t="s">
        <v>158</v>
      </c>
      <c r="E961" s="246" t="str">
        <f>CONCATENATE(SUM('Раздел 1'!AC203:AC203),"=",0)</f>
        <v>0=0</v>
      </c>
    </row>
    <row r="962" spans="1:5" s="104" customFormat="1" hidden="1">
      <c r="A962" s="420" t="str">
        <f>IF((SUM('Раздел 1'!T248:T248)=0),"","Неверно!")</f>
        <v/>
      </c>
      <c r="B962" s="420" t="s">
        <v>22733</v>
      </c>
      <c r="C962" s="246" t="s">
        <v>3318</v>
      </c>
      <c r="D962" s="246" t="s">
        <v>158</v>
      </c>
      <c r="E962" s="246" t="str">
        <f>CONCATENATE(SUM('Раздел 1'!T248:T248),"=",0)</f>
        <v>0=0</v>
      </c>
    </row>
    <row r="963" spans="1:5" s="104" customFormat="1" hidden="1">
      <c r="A963" s="420" t="str">
        <f>IF((SUM('Раздел 1'!U248:U248)=0),"","Неверно!")</f>
        <v/>
      </c>
      <c r="B963" s="420" t="s">
        <v>22733</v>
      </c>
      <c r="C963" s="246" t="s">
        <v>3319</v>
      </c>
      <c r="D963" s="246" t="s">
        <v>158</v>
      </c>
      <c r="E963" s="246" t="str">
        <f>CONCATENATE(SUM('Раздел 1'!U248:U248),"=",0)</f>
        <v>0=0</v>
      </c>
    </row>
    <row r="964" spans="1:5" s="104" customFormat="1" hidden="1">
      <c r="A964" s="420" t="str">
        <f>IF((SUM('Раздел 1'!V248:V248)=0),"","Неверно!")</f>
        <v/>
      </c>
      <c r="B964" s="420" t="s">
        <v>22733</v>
      </c>
      <c r="C964" s="246" t="s">
        <v>14176</v>
      </c>
      <c r="D964" s="246" t="s">
        <v>158</v>
      </c>
      <c r="E964" s="246" t="str">
        <f>CONCATENATE(SUM('Раздел 1'!V248:V248),"=",0)</f>
        <v>0=0</v>
      </c>
    </row>
    <row r="965" spans="1:5" s="104" customFormat="1" hidden="1">
      <c r="A965" s="420" t="str">
        <f>IF((SUM('Раздел 1'!W248:W248)=0),"","Неверно!")</f>
        <v/>
      </c>
      <c r="B965" s="420" t="s">
        <v>22733</v>
      </c>
      <c r="C965" s="246" t="s">
        <v>10815</v>
      </c>
      <c r="D965" s="246" t="s">
        <v>158</v>
      </c>
      <c r="E965" s="246" t="str">
        <f>CONCATENATE(SUM('Раздел 1'!W248:W248),"=",0)</f>
        <v>0=0</v>
      </c>
    </row>
    <row r="966" spans="1:5" s="104" customFormat="1" hidden="1">
      <c r="A966" s="420" t="str">
        <f>IF((SUM('Раздел 1'!X248:X248)=0),"","Неверно!")</f>
        <v/>
      </c>
      <c r="B966" s="420" t="s">
        <v>22733</v>
      </c>
      <c r="C966" s="246" t="s">
        <v>8716</v>
      </c>
      <c r="D966" s="246" t="s">
        <v>158</v>
      </c>
      <c r="E966" s="246" t="str">
        <f>CONCATENATE(SUM('Раздел 1'!X248:X248),"=",0)</f>
        <v>0=0</v>
      </c>
    </row>
    <row r="967" spans="1:5" s="104" customFormat="1" hidden="1">
      <c r="A967" s="420" t="str">
        <f>IF((SUM('Раздел 1'!Y248:Y248)=0),"","Неверно!")</f>
        <v/>
      </c>
      <c r="B967" s="420" t="s">
        <v>22733</v>
      </c>
      <c r="C967" s="246" t="s">
        <v>8717</v>
      </c>
      <c r="D967" s="246" t="s">
        <v>158</v>
      </c>
      <c r="E967" s="246" t="str">
        <f>CONCATENATE(SUM('Раздел 1'!Y248:Y248),"=",0)</f>
        <v>0=0</v>
      </c>
    </row>
    <row r="968" spans="1:5" s="104" customFormat="1" hidden="1">
      <c r="A968" s="420" t="str">
        <f>IF((SUM('Раздел 1'!Z248:Z248)=0),"","Неверно!")</f>
        <v/>
      </c>
      <c r="B968" s="420" t="s">
        <v>22733</v>
      </c>
      <c r="C968" s="246" t="s">
        <v>8718</v>
      </c>
      <c r="D968" s="246" t="s">
        <v>158</v>
      </c>
      <c r="E968" s="246" t="str">
        <f>CONCATENATE(SUM('Раздел 1'!Z248:Z248),"=",0)</f>
        <v>0=0</v>
      </c>
    </row>
    <row r="969" spans="1:5" s="104" customFormat="1" hidden="1">
      <c r="A969" s="420" t="str">
        <f>IF((SUM('Раздел 1'!AA248:AA248)=0),"","Неверно!")</f>
        <v/>
      </c>
      <c r="B969" s="420" t="s">
        <v>22733</v>
      </c>
      <c r="C969" s="246" t="s">
        <v>8719</v>
      </c>
      <c r="D969" s="246" t="s">
        <v>158</v>
      </c>
      <c r="E969" s="246" t="str">
        <f>CONCATENATE(SUM('Раздел 1'!AA248:AA248),"=",0)</f>
        <v>0=0</v>
      </c>
    </row>
    <row r="970" spans="1:5" s="104" customFormat="1" hidden="1">
      <c r="A970" s="420" t="str">
        <f>IF((SUM('Раздел 1'!AB248:AB248)=0),"","Неверно!")</f>
        <v/>
      </c>
      <c r="B970" s="420" t="s">
        <v>22733</v>
      </c>
      <c r="C970" s="246" t="s">
        <v>14177</v>
      </c>
      <c r="D970" s="246" t="s">
        <v>158</v>
      </c>
      <c r="E970" s="246" t="str">
        <f>CONCATENATE(SUM('Раздел 1'!AB248:AB248),"=",0)</f>
        <v>0=0</v>
      </c>
    </row>
    <row r="971" spans="1:5" s="104" customFormat="1" hidden="1">
      <c r="A971" s="420" t="str">
        <f>IF((SUM('Раздел 1'!AC248:AC248)=0),"","Неверно!")</f>
        <v/>
      </c>
      <c r="B971" s="420" t="s">
        <v>22733</v>
      </c>
      <c r="C971" s="246" t="s">
        <v>8720</v>
      </c>
      <c r="D971" s="246" t="s">
        <v>158</v>
      </c>
      <c r="E971" s="246" t="str">
        <f>CONCATENATE(SUM('Раздел 1'!AC248:AC248),"=",0)</f>
        <v>0=0</v>
      </c>
    </row>
    <row r="972" spans="1:5" s="104" customFormat="1" hidden="1">
      <c r="A972" s="420" t="str">
        <f>IF((SUM('Раздел 1'!AC167:AC167)=0),"","Неверно!")</f>
        <v/>
      </c>
      <c r="B972" s="420" t="s">
        <v>22734</v>
      </c>
      <c r="C972" s="246" t="s">
        <v>8795</v>
      </c>
      <c r="D972" s="246" t="s">
        <v>158</v>
      </c>
      <c r="E972" s="246" t="str">
        <f>CONCATENATE(SUM('Раздел 1'!AC167:AC167),"=",0)</f>
        <v>0=0</v>
      </c>
    </row>
    <row r="973" spans="1:5" s="104" customFormat="1" hidden="1">
      <c r="A973" s="420" t="str">
        <f>IF((SUM('Раздел 1'!AC280:AC280)=0),"","Неверно!")</f>
        <v/>
      </c>
      <c r="B973" s="420" t="s">
        <v>22735</v>
      </c>
      <c r="C973" s="246" t="s">
        <v>7781</v>
      </c>
      <c r="D973" s="246" t="s">
        <v>158</v>
      </c>
      <c r="E973" s="246" t="str">
        <f>CONCATENATE(SUM('Раздел 1'!AC280:AC280),"=",0)</f>
        <v>0=0</v>
      </c>
    </row>
    <row r="974" spans="1:5" s="104" customFormat="1" hidden="1">
      <c r="A974" s="420" t="str">
        <f>IF((SUM('Раздел 1'!U50:U50)=0),"","Неверно!")</f>
        <v/>
      </c>
      <c r="B974" s="420" t="s">
        <v>22736</v>
      </c>
      <c r="C974" s="246" t="s">
        <v>7870</v>
      </c>
      <c r="D974" s="246" t="s">
        <v>158</v>
      </c>
      <c r="E974" s="246" t="str">
        <f>CONCATENATE(SUM('Раздел 1'!U50:U50),"=",0)</f>
        <v>0=0</v>
      </c>
    </row>
    <row r="975" spans="1:5" s="104" customFormat="1" hidden="1">
      <c r="A975" s="420" t="str">
        <f>IF((SUM('Раздел 1'!V50:V50)=0),"","Неверно!")</f>
        <v/>
      </c>
      <c r="B975" s="420" t="s">
        <v>22736</v>
      </c>
      <c r="C975" s="246" t="s">
        <v>7871</v>
      </c>
      <c r="D975" s="246" t="s">
        <v>158</v>
      </c>
      <c r="E975" s="246" t="str">
        <f>CONCATENATE(SUM('Раздел 1'!V50:V50),"=",0)</f>
        <v>0=0</v>
      </c>
    </row>
    <row r="976" spans="1:5" s="104" customFormat="1" hidden="1">
      <c r="A976" s="420" t="str">
        <f>IF((SUM('Раздел 1'!W50:W50)=0),"","Неверно!")</f>
        <v/>
      </c>
      <c r="B976" s="420" t="s">
        <v>22736</v>
      </c>
      <c r="C976" s="246" t="s">
        <v>7872</v>
      </c>
      <c r="D976" s="246" t="s">
        <v>158</v>
      </c>
      <c r="E976" s="246" t="str">
        <f>CONCATENATE(SUM('Раздел 1'!W50:W50),"=",0)</f>
        <v>0=0</v>
      </c>
    </row>
    <row r="977" spans="1:5" s="104" customFormat="1" hidden="1">
      <c r="A977" s="420" t="str">
        <f>IF((SUM('Раздел 1'!X50:X50)=0),"","Неверно!")</f>
        <v/>
      </c>
      <c r="B977" s="420" t="s">
        <v>22736</v>
      </c>
      <c r="C977" s="246" t="s">
        <v>7873</v>
      </c>
      <c r="D977" s="246" t="s">
        <v>158</v>
      </c>
      <c r="E977" s="246" t="str">
        <f>CONCATENATE(SUM('Раздел 1'!X50:X50),"=",0)</f>
        <v>0=0</v>
      </c>
    </row>
    <row r="978" spans="1:5" s="104" customFormat="1" hidden="1">
      <c r="A978" s="420" t="str">
        <f>IF((SUM('Раздел 1'!AC164:AC164)=0),"","Неверно!")</f>
        <v/>
      </c>
      <c r="B978" s="420" t="s">
        <v>22737</v>
      </c>
      <c r="C978" s="246" t="s">
        <v>8666</v>
      </c>
      <c r="D978" s="246" t="s">
        <v>158</v>
      </c>
      <c r="E978" s="246" t="str">
        <f>CONCATENATE(SUM('Раздел 1'!AC164:AC164),"=",0)</f>
        <v>0=0</v>
      </c>
    </row>
    <row r="979" spans="1:5" s="104" customFormat="1" hidden="1">
      <c r="A979" s="420" t="str">
        <f>IF((SUM('Раздел 1'!AC101:AC101)=0),"","Неверно!")</f>
        <v/>
      </c>
      <c r="B979" s="420" t="s">
        <v>22738</v>
      </c>
      <c r="C979" s="246" t="s">
        <v>8979</v>
      </c>
      <c r="D979" s="246" t="s">
        <v>374</v>
      </c>
      <c r="E979" s="246" t="str">
        <f>CONCATENATE(SUM('Раздел 1'!AC101:AC101),"=",0)</f>
        <v>0=0</v>
      </c>
    </row>
    <row r="980" spans="1:5" s="104" customFormat="1" hidden="1">
      <c r="A980" s="420" t="str">
        <f>IF((SUM('Раздел 1'!AC20:AC20)=0),"","Неверно!")</f>
        <v/>
      </c>
      <c r="B980" s="420" t="s">
        <v>22739</v>
      </c>
      <c r="C980" s="246" t="s">
        <v>8664</v>
      </c>
      <c r="D980" s="246" t="s">
        <v>158</v>
      </c>
      <c r="E980" s="246" t="str">
        <f>CONCATENATE(SUM('Раздел 1'!AC20:AC20),"=",0)</f>
        <v>0=0</v>
      </c>
    </row>
    <row r="981" spans="1:5" s="104" customFormat="1" hidden="1">
      <c r="A981" s="420" t="str">
        <f>IF((SUM('Раздел 1'!T17:T17)=0),"","Неверно!")</f>
        <v/>
      </c>
      <c r="B981" s="420" t="s">
        <v>22740</v>
      </c>
      <c r="C981" s="246" t="s">
        <v>8658</v>
      </c>
      <c r="D981" s="246" t="s">
        <v>158</v>
      </c>
      <c r="E981" s="246" t="str">
        <f>CONCATENATE(SUM('Раздел 1'!T17:T17),"=",0)</f>
        <v>0=0</v>
      </c>
    </row>
    <row r="982" spans="1:5" s="104" customFormat="1" hidden="1">
      <c r="A982" s="420" t="str">
        <f>IF((SUM('Раздел 1'!U17:U17)=0),"","Неверно!")</f>
        <v/>
      </c>
      <c r="B982" s="420" t="s">
        <v>22740</v>
      </c>
      <c r="C982" s="246" t="s">
        <v>8659</v>
      </c>
      <c r="D982" s="246" t="s">
        <v>158</v>
      </c>
      <c r="E982" s="246" t="str">
        <f>CONCATENATE(SUM('Раздел 1'!U17:U17),"=",0)</f>
        <v>0=0</v>
      </c>
    </row>
    <row r="983" spans="1:5" s="104" customFormat="1" hidden="1">
      <c r="A983" s="420" t="str">
        <f>IF((SUM('Раздел 1'!V17:V17)=0),"","Неверно!")</f>
        <v/>
      </c>
      <c r="B983" s="420" t="s">
        <v>22740</v>
      </c>
      <c r="C983" s="246" t="s">
        <v>8660</v>
      </c>
      <c r="D983" s="246" t="s">
        <v>158</v>
      </c>
      <c r="E983" s="246" t="str">
        <f>CONCATENATE(SUM('Раздел 1'!V17:V17),"=",0)</f>
        <v>0=0</v>
      </c>
    </row>
    <row r="984" spans="1:5" s="104" customFormat="1" hidden="1">
      <c r="A984" s="420" t="str">
        <f>IF((SUM('Раздел 1'!W17:W17)=0),"","Неверно!")</f>
        <v/>
      </c>
      <c r="B984" s="420" t="s">
        <v>22740</v>
      </c>
      <c r="C984" s="246" t="s">
        <v>8661</v>
      </c>
      <c r="D984" s="246" t="s">
        <v>158</v>
      </c>
      <c r="E984" s="246" t="str">
        <f>CONCATENATE(SUM('Раздел 1'!W17:W17),"=",0)</f>
        <v>0=0</v>
      </c>
    </row>
    <row r="985" spans="1:5" s="104" customFormat="1" hidden="1">
      <c r="A985" s="420" t="str">
        <f>IF((SUM('Раздел 1'!X17:X17)=0),"","Неверно!")</f>
        <v/>
      </c>
      <c r="B985" s="420" t="s">
        <v>22740</v>
      </c>
      <c r="C985" s="246" t="s">
        <v>8662</v>
      </c>
      <c r="D985" s="246" t="s">
        <v>158</v>
      </c>
      <c r="E985" s="246" t="str">
        <f>CONCATENATE(SUM('Раздел 1'!X17:X17),"=",0)</f>
        <v>0=0</v>
      </c>
    </row>
    <row r="986" spans="1:5" s="104" customFormat="1" hidden="1">
      <c r="A986" s="420" t="str">
        <f>IF((SUM('Раздел 1'!Y17:Y17)=0),"","Неверно!")</f>
        <v/>
      </c>
      <c r="B986" s="420" t="s">
        <v>22740</v>
      </c>
      <c r="C986" s="246" t="s">
        <v>8663</v>
      </c>
      <c r="D986" s="246" t="s">
        <v>158</v>
      </c>
      <c r="E986" s="246" t="str">
        <f>CONCATENATE(SUM('Раздел 1'!Y17:Y17),"=",0)</f>
        <v>0=0</v>
      </c>
    </row>
    <row r="987" spans="1:5" s="104" customFormat="1" hidden="1">
      <c r="A987" s="420" t="str">
        <f>IF((SUM('Раздел 1'!AC96:AC96)=0),"","Неверно!")</f>
        <v/>
      </c>
      <c r="B987" s="420" t="s">
        <v>22741</v>
      </c>
      <c r="C987" s="246" t="s">
        <v>8657</v>
      </c>
      <c r="D987" s="246" t="s">
        <v>374</v>
      </c>
      <c r="E987" s="246" t="str">
        <f>CONCATENATE(SUM('Раздел 1'!AC96:AC96),"=",0)</f>
        <v>0=0</v>
      </c>
    </row>
    <row r="988" spans="1:5" s="104" customFormat="1" hidden="1">
      <c r="A988" s="420" t="str">
        <f>IF((SUM('Раздел 1'!AA187:AA187)=0),"","Неверно!")</f>
        <v/>
      </c>
      <c r="B988" s="420" t="s">
        <v>22742</v>
      </c>
      <c r="C988" s="246" t="s">
        <v>8622</v>
      </c>
      <c r="D988" s="246" t="s">
        <v>158</v>
      </c>
      <c r="E988" s="246" t="str">
        <f>CONCATENATE(SUM('Раздел 1'!AA187:AA187),"=",0)</f>
        <v>0=0</v>
      </c>
    </row>
    <row r="989" spans="1:5" s="104" customFormat="1" hidden="1">
      <c r="A989" s="420" t="str">
        <f>IF((SUM('Раздел 1'!AA208:AA208)=0),"","Неверно!")</f>
        <v/>
      </c>
      <c r="B989" s="420" t="s">
        <v>22743</v>
      </c>
      <c r="C989" s="246" t="s">
        <v>3389</v>
      </c>
      <c r="D989" s="246" t="s">
        <v>158</v>
      </c>
      <c r="E989" s="246" t="str">
        <f>CONCATENATE(SUM('Раздел 1'!AA208:AA208),"=",0)</f>
        <v>0=0</v>
      </c>
    </row>
    <row r="990" spans="1:5" s="104" customFormat="1" hidden="1">
      <c r="A990" s="420" t="str">
        <f>IF((SUM('Раздел 1'!AC197:AC197)=0),"","Неверно!")</f>
        <v/>
      </c>
      <c r="B990" s="420" t="s">
        <v>22744</v>
      </c>
      <c r="C990" s="246" t="s">
        <v>8742</v>
      </c>
      <c r="D990" s="246" t="s">
        <v>158</v>
      </c>
      <c r="E990" s="246" t="str">
        <f>CONCATENATE(SUM('Раздел 1'!AC197:AC197),"=",0)</f>
        <v>0=0</v>
      </c>
    </row>
    <row r="991" spans="1:5" s="104" customFormat="1" hidden="1">
      <c r="A991" s="420" t="str">
        <f>IF((SUM('Раздел 1'!AC363:AC363)=0),"","Неверно!")</f>
        <v/>
      </c>
      <c r="B991" s="420" t="s">
        <v>22745</v>
      </c>
      <c r="C991" s="246" t="s">
        <v>8876</v>
      </c>
      <c r="D991" s="246" t="s">
        <v>158</v>
      </c>
      <c r="E991" s="246" t="str">
        <f>CONCATENATE(SUM('Раздел 1'!AC363:AC363),"=",0)</f>
        <v>0=0</v>
      </c>
    </row>
    <row r="992" spans="1:5" s="104" customFormat="1" hidden="1">
      <c r="A992" s="420" t="str">
        <f>IF((SUM('Раздел 1'!AC296:AC296)=0),"","Неверно!")</f>
        <v/>
      </c>
      <c r="B992" s="420" t="s">
        <v>22746</v>
      </c>
      <c r="C992" s="246" t="s">
        <v>8057</v>
      </c>
      <c r="D992" s="246" t="s">
        <v>158</v>
      </c>
      <c r="E992" s="246" t="str">
        <f>CONCATENATE(SUM('Раздел 1'!AC296:AC296),"=",0)</f>
        <v>0=0</v>
      </c>
    </row>
    <row r="993" spans="1:5" s="104" customFormat="1" hidden="1">
      <c r="A993" s="420" t="str">
        <f>IF((SUM('Раздел 1'!AC190:AC190)=0),"","Неверно!")</f>
        <v/>
      </c>
      <c r="B993" s="420" t="s">
        <v>22747</v>
      </c>
      <c r="C993" s="246" t="s">
        <v>8585</v>
      </c>
      <c r="D993" s="246" t="s">
        <v>158</v>
      </c>
      <c r="E993" s="246" t="str">
        <f>CONCATENATE(SUM('Раздел 1'!AC190:AC190),"=",0)</f>
        <v>0=0</v>
      </c>
    </row>
    <row r="994" spans="1:5" s="104" customFormat="1" hidden="1">
      <c r="A994" s="420" t="str">
        <f>IF((SUM('Раздел 1'!T133:T133)=0),"","Неверно!")</f>
        <v/>
      </c>
      <c r="B994" s="420" t="s">
        <v>22748</v>
      </c>
      <c r="C994" s="246" t="s">
        <v>5505</v>
      </c>
      <c r="D994" s="246" t="s">
        <v>374</v>
      </c>
      <c r="E994" s="246" t="str">
        <f>CONCATENATE(SUM('Раздел 1'!T133:T133),"=",0)</f>
        <v>0=0</v>
      </c>
    </row>
    <row r="995" spans="1:5" s="104" customFormat="1" hidden="1">
      <c r="A995" s="420" t="str">
        <f>IF((SUM('Раздел 1'!W214:W214)=0),"","Неверно!")</f>
        <v/>
      </c>
      <c r="B995" s="420" t="s">
        <v>22749</v>
      </c>
      <c r="C995" s="246" t="s">
        <v>7519</v>
      </c>
      <c r="D995" s="246" t="s">
        <v>374</v>
      </c>
      <c r="E995" s="246" t="str">
        <f>CONCATENATE(SUM('Раздел 1'!W214:W214),"=",0)</f>
        <v>0=0</v>
      </c>
    </row>
    <row r="996" spans="1:5" s="104" customFormat="1" hidden="1">
      <c r="A996" s="420" t="str">
        <f>IF((SUM('Раздел 1'!X214:X214)=0),"","Неверно!")</f>
        <v/>
      </c>
      <c r="B996" s="420" t="s">
        <v>22749</v>
      </c>
      <c r="C996" s="246" t="s">
        <v>7520</v>
      </c>
      <c r="D996" s="246" t="s">
        <v>374</v>
      </c>
      <c r="E996" s="246" t="str">
        <f>CONCATENATE(SUM('Раздел 1'!X214:X214),"=",0)</f>
        <v>0=0</v>
      </c>
    </row>
    <row r="997" spans="1:5" s="104" customFormat="1" hidden="1">
      <c r="A997" s="420" t="str">
        <f>IF((SUM('Раздел 1'!Y214:Y214)=0),"","Неверно!")</f>
        <v/>
      </c>
      <c r="B997" s="420" t="s">
        <v>22749</v>
      </c>
      <c r="C997" s="246" t="s">
        <v>7521</v>
      </c>
      <c r="D997" s="246" t="s">
        <v>374</v>
      </c>
      <c r="E997" s="246" t="str">
        <f>CONCATENATE(SUM('Раздел 1'!Y214:Y214),"=",0)</f>
        <v>0=0</v>
      </c>
    </row>
    <row r="998" spans="1:5" s="104" customFormat="1" hidden="1">
      <c r="A998" s="420" t="str">
        <f>IF((SUM('Раздел 1'!Z214:Z214)=0),"","Неверно!")</f>
        <v/>
      </c>
      <c r="B998" s="420" t="s">
        <v>22749</v>
      </c>
      <c r="C998" s="246" t="s">
        <v>9729</v>
      </c>
      <c r="D998" s="246" t="s">
        <v>374</v>
      </c>
      <c r="E998" s="246" t="str">
        <f>CONCATENATE(SUM('Раздел 1'!Z214:Z214),"=",0)</f>
        <v>0=0</v>
      </c>
    </row>
    <row r="999" spans="1:5" s="104" customFormat="1" hidden="1">
      <c r="A999" s="420" t="str">
        <f>IF((SUM('Раздел 1'!AA214:AA214)=0),"","Неверно!")</f>
        <v/>
      </c>
      <c r="B999" s="420" t="s">
        <v>22749</v>
      </c>
      <c r="C999" s="246" t="s">
        <v>8723</v>
      </c>
      <c r="D999" s="246" t="s">
        <v>374</v>
      </c>
      <c r="E999" s="246" t="str">
        <f>CONCATENATE(SUM('Раздел 1'!AA214:AA214),"=",0)</f>
        <v>0=0</v>
      </c>
    </row>
    <row r="1000" spans="1:5" s="104" customFormat="1" hidden="1">
      <c r="A1000" s="420" t="str">
        <f>IF((SUM('Раздел 1'!AB214:AB214)=0),"","Неверно!")</f>
        <v/>
      </c>
      <c r="B1000" s="420" t="s">
        <v>22749</v>
      </c>
      <c r="C1000" s="246" t="s">
        <v>10984</v>
      </c>
      <c r="D1000" s="246" t="s">
        <v>374</v>
      </c>
      <c r="E1000" s="246" t="str">
        <f>CONCATENATE(SUM('Раздел 1'!AB214:AB214),"=",0)</f>
        <v>0=0</v>
      </c>
    </row>
    <row r="1001" spans="1:5" s="104" customFormat="1" hidden="1">
      <c r="A1001" s="420" t="str">
        <f>IF((SUM('Раздел 1'!AC214:AC214)=0),"","Неверно!")</f>
        <v/>
      </c>
      <c r="B1001" s="420" t="s">
        <v>22749</v>
      </c>
      <c r="C1001" s="246" t="s">
        <v>2450</v>
      </c>
      <c r="D1001" s="246" t="s">
        <v>374</v>
      </c>
      <c r="E1001" s="246" t="str">
        <f>CONCATENATE(SUM('Раздел 1'!AC214:AC214),"=",0)</f>
        <v>0=0</v>
      </c>
    </row>
    <row r="1002" spans="1:5" s="104" customFormat="1" hidden="1">
      <c r="A1002" s="420" t="str">
        <f>IF((SUM('Раздел 1'!AA132:AA132)=0),"","Неверно!")</f>
        <v/>
      </c>
      <c r="B1002" s="420" t="s">
        <v>22750</v>
      </c>
      <c r="C1002" s="246" t="s">
        <v>3240</v>
      </c>
      <c r="D1002" s="246" t="s">
        <v>374</v>
      </c>
      <c r="E1002" s="246" t="str">
        <f>CONCATENATE(SUM('Раздел 1'!AA132:AA132),"=",0)</f>
        <v>0=0</v>
      </c>
    </row>
    <row r="1003" spans="1:5" s="104" customFormat="1" hidden="1">
      <c r="A1003" s="420" t="str">
        <f>IF((SUM('Раздел 1'!AC105:AC105)=0),"","Неверно!")</f>
        <v/>
      </c>
      <c r="B1003" s="420" t="s">
        <v>22751</v>
      </c>
      <c r="C1003" s="246" t="s">
        <v>8644</v>
      </c>
      <c r="D1003" s="246" t="s">
        <v>374</v>
      </c>
      <c r="E1003" s="246" t="str">
        <f>CONCATENATE(SUM('Раздел 1'!AC105:AC105),"=",0)</f>
        <v>0=0</v>
      </c>
    </row>
    <row r="1004" spans="1:5" s="104" customFormat="1" hidden="1">
      <c r="A1004" s="420" t="str">
        <f>IF((SUM('Раздел 1'!T125:T125)=0),"","Неверно!")</f>
        <v/>
      </c>
      <c r="B1004" s="420" t="s">
        <v>22752</v>
      </c>
      <c r="C1004" s="246" t="s">
        <v>5489</v>
      </c>
      <c r="D1004" s="246" t="s">
        <v>374</v>
      </c>
      <c r="E1004" s="246" t="str">
        <f>CONCATENATE(SUM('Раздел 1'!T125:T125),"=",0)</f>
        <v>0=0</v>
      </c>
    </row>
    <row r="1005" spans="1:5" s="104" customFormat="1" hidden="1">
      <c r="A1005" s="420" t="str">
        <f>IF((SUM('Раздел 1'!AA274:AA274)=0),"","Неверно!")</f>
        <v/>
      </c>
      <c r="B1005" s="420" t="s">
        <v>22753</v>
      </c>
      <c r="C1005" s="246" t="s">
        <v>8339</v>
      </c>
      <c r="D1005" s="246" t="s">
        <v>374</v>
      </c>
      <c r="E1005" s="246" t="str">
        <f>CONCATENATE(SUM('Раздел 1'!AA274:AA274),"=",0)</f>
        <v>0=0</v>
      </c>
    </row>
    <row r="1006" spans="1:5" s="104" customFormat="1" hidden="1">
      <c r="A1006" s="420" t="str">
        <f>IF((SUM('Раздел 1'!AC70:AC70)=0),"","Неверно!")</f>
        <v/>
      </c>
      <c r="B1006" s="420" t="s">
        <v>22754</v>
      </c>
      <c r="C1006" s="246" t="s">
        <v>8641</v>
      </c>
      <c r="D1006" s="246" t="s">
        <v>374</v>
      </c>
      <c r="E1006" s="246" t="str">
        <f>CONCATENATE(SUM('Раздел 1'!AC70:AC70),"=",0)</f>
        <v>0=0</v>
      </c>
    </row>
    <row r="1007" spans="1:5" s="104" customFormat="1" hidden="1">
      <c r="A1007" s="420" t="str">
        <f>IF((SUM('Раздел 1'!AA339:AA339)=0),"","Неверно!")</f>
        <v/>
      </c>
      <c r="B1007" s="420" t="s">
        <v>22755</v>
      </c>
      <c r="C1007" s="246" t="s">
        <v>8591</v>
      </c>
      <c r="D1007" s="246" t="s">
        <v>374</v>
      </c>
      <c r="E1007" s="246" t="str">
        <f>CONCATENATE(SUM('Раздел 1'!AA339:AA339),"=",0)</f>
        <v>0=0</v>
      </c>
    </row>
    <row r="1008" spans="1:5" s="104" customFormat="1" hidden="1">
      <c r="A1008" s="420" t="str">
        <f>IF((SUM('Раздел 1'!AA102:AA102)=0),"","Неверно!")</f>
        <v/>
      </c>
      <c r="B1008" s="420" t="s">
        <v>22756</v>
      </c>
      <c r="C1008" s="246" t="s">
        <v>8639</v>
      </c>
      <c r="D1008" s="246" t="s">
        <v>374</v>
      </c>
      <c r="E1008" s="246" t="str">
        <f>CONCATENATE(SUM('Раздел 1'!AA102:AA102),"=",0)</f>
        <v>0=0</v>
      </c>
    </row>
    <row r="1009" spans="1:5" s="104" customFormat="1" hidden="1">
      <c r="A1009" s="420" t="str">
        <f>IF((SUM('Раздел 1'!T391:T391)=0),"","Неверно!")</f>
        <v/>
      </c>
      <c r="B1009" s="420" t="s">
        <v>22757</v>
      </c>
      <c r="C1009" s="246" t="s">
        <v>14166</v>
      </c>
      <c r="D1009" s="246" t="s">
        <v>374</v>
      </c>
      <c r="E1009" s="246" t="str">
        <f>CONCATENATE(SUM('Раздел 1'!T391:T391),"=",0)</f>
        <v>0=0</v>
      </c>
    </row>
    <row r="1010" spans="1:5" s="104" customFormat="1" hidden="1">
      <c r="A1010" s="420" t="str">
        <f>IF((SUM('Раздел 1'!U391:U391)=0),"","Неверно!")</f>
        <v/>
      </c>
      <c r="B1010" s="420" t="s">
        <v>22757</v>
      </c>
      <c r="C1010" s="246" t="s">
        <v>14167</v>
      </c>
      <c r="D1010" s="246" t="s">
        <v>374</v>
      </c>
      <c r="E1010" s="246" t="str">
        <f>CONCATENATE(SUM('Раздел 1'!U391:U391),"=",0)</f>
        <v>0=0</v>
      </c>
    </row>
    <row r="1011" spans="1:5" s="104" customFormat="1" hidden="1">
      <c r="A1011" s="420" t="str">
        <f>IF((SUM('Раздел 1'!V391:V391)=0),"","Неверно!")</f>
        <v/>
      </c>
      <c r="B1011" s="420" t="s">
        <v>22757</v>
      </c>
      <c r="C1011" s="246" t="s">
        <v>14168</v>
      </c>
      <c r="D1011" s="246" t="s">
        <v>374</v>
      </c>
      <c r="E1011" s="246" t="str">
        <f>CONCATENATE(SUM('Раздел 1'!V391:V391),"=",0)</f>
        <v>0=0</v>
      </c>
    </row>
    <row r="1012" spans="1:5" s="104" customFormat="1" hidden="1">
      <c r="A1012" s="420" t="str">
        <f>IF((SUM('Раздел 1'!W391:W391)=0),"","Неверно!")</f>
        <v/>
      </c>
      <c r="B1012" s="420" t="s">
        <v>22757</v>
      </c>
      <c r="C1012" s="246" t="s">
        <v>14169</v>
      </c>
      <c r="D1012" s="246" t="s">
        <v>374</v>
      </c>
      <c r="E1012" s="246" t="str">
        <f>CONCATENATE(SUM('Раздел 1'!W391:W391),"=",0)</f>
        <v>0=0</v>
      </c>
    </row>
    <row r="1013" spans="1:5" s="104" customFormat="1" hidden="1">
      <c r="A1013" s="420" t="str">
        <f>IF((SUM('Раздел 1'!X391:X391)=0),"","Неверно!")</f>
        <v/>
      </c>
      <c r="B1013" s="420" t="s">
        <v>22757</v>
      </c>
      <c r="C1013" s="246" t="s">
        <v>14170</v>
      </c>
      <c r="D1013" s="246" t="s">
        <v>374</v>
      </c>
      <c r="E1013" s="246" t="str">
        <f>CONCATENATE(SUM('Раздел 1'!X391:X391),"=",0)</f>
        <v>0=0</v>
      </c>
    </row>
    <row r="1014" spans="1:5" s="104" customFormat="1" hidden="1">
      <c r="A1014" s="420" t="str">
        <f>IF((SUM('Раздел 1'!Y391:Y391)=0),"","Неверно!")</f>
        <v/>
      </c>
      <c r="B1014" s="420" t="s">
        <v>22757</v>
      </c>
      <c r="C1014" s="246" t="s">
        <v>14171</v>
      </c>
      <c r="D1014" s="246" t="s">
        <v>374</v>
      </c>
      <c r="E1014" s="246" t="str">
        <f>CONCATENATE(SUM('Раздел 1'!Y391:Y391),"=",0)</f>
        <v>0=0</v>
      </c>
    </row>
    <row r="1015" spans="1:5" s="104" customFormat="1" hidden="1">
      <c r="A1015" s="420" t="str">
        <f>IF((SUM('Раздел 1'!Z391:Z391)=0),"","Неверно!")</f>
        <v/>
      </c>
      <c r="B1015" s="420" t="s">
        <v>22757</v>
      </c>
      <c r="C1015" s="246" t="s">
        <v>14172</v>
      </c>
      <c r="D1015" s="246" t="s">
        <v>374</v>
      </c>
      <c r="E1015" s="246" t="str">
        <f>CONCATENATE(SUM('Раздел 1'!Z391:Z391),"=",0)</f>
        <v>0=0</v>
      </c>
    </row>
    <row r="1016" spans="1:5" s="104" customFormat="1" hidden="1">
      <c r="A1016" s="420" t="str">
        <f>IF((SUM('Раздел 1'!AA391:AA391)=0),"","Неверно!")</f>
        <v/>
      </c>
      <c r="B1016" s="420" t="s">
        <v>22757</v>
      </c>
      <c r="C1016" s="246" t="s">
        <v>14173</v>
      </c>
      <c r="D1016" s="246" t="s">
        <v>374</v>
      </c>
      <c r="E1016" s="246" t="str">
        <f>CONCATENATE(SUM('Раздел 1'!AA391:AA391),"=",0)</f>
        <v>0=0</v>
      </c>
    </row>
    <row r="1017" spans="1:5" s="104" customFormat="1" hidden="1">
      <c r="A1017" s="420" t="str">
        <f>IF((SUM('Раздел 1'!AB391:AB391)=0),"","Неверно!")</f>
        <v/>
      </c>
      <c r="B1017" s="420" t="s">
        <v>22757</v>
      </c>
      <c r="C1017" s="246" t="s">
        <v>14174</v>
      </c>
      <c r="D1017" s="246" t="s">
        <v>374</v>
      </c>
      <c r="E1017" s="246" t="str">
        <f>CONCATENATE(SUM('Раздел 1'!AB391:AB391),"=",0)</f>
        <v>0=0</v>
      </c>
    </row>
    <row r="1018" spans="1:5" s="104" customFormat="1" hidden="1">
      <c r="A1018" s="420" t="str">
        <f>IF((SUM('Раздел 1'!AC391:AC391)=0),"","Неверно!")</f>
        <v/>
      </c>
      <c r="B1018" s="420" t="s">
        <v>22757</v>
      </c>
      <c r="C1018" s="246" t="s">
        <v>14175</v>
      </c>
      <c r="D1018" s="246" t="s">
        <v>374</v>
      </c>
      <c r="E1018" s="246" t="str">
        <f>CONCATENATE(SUM('Раздел 1'!AC391:AC391),"=",0)</f>
        <v>0=0</v>
      </c>
    </row>
    <row r="1019" spans="1:5" s="104" customFormat="1" hidden="1">
      <c r="A1019" s="420" t="str">
        <f>IF((SUM('Раздел 1'!AA101:AA101)=0),"","Неверно!")</f>
        <v/>
      </c>
      <c r="B1019" s="420" t="s">
        <v>22758</v>
      </c>
      <c r="C1019" s="246" t="s">
        <v>8978</v>
      </c>
      <c r="D1019" s="246" t="s">
        <v>374</v>
      </c>
      <c r="E1019" s="246" t="str">
        <f>CONCATENATE(SUM('Раздел 1'!AA101:AA101),"=",0)</f>
        <v>0=0</v>
      </c>
    </row>
    <row r="1020" spans="1:5" s="104" customFormat="1" hidden="1">
      <c r="A1020" s="420" t="str">
        <f>IF((SUM('Раздел 1'!AA206:AA206)=0),"","Неверно!")</f>
        <v/>
      </c>
      <c r="B1020" s="420" t="s">
        <v>22759</v>
      </c>
      <c r="C1020" s="246" t="s">
        <v>8158</v>
      </c>
      <c r="D1020" s="246" t="s">
        <v>374</v>
      </c>
      <c r="E1020" s="246" t="str">
        <f>CONCATENATE(SUM('Раздел 1'!AA206:AA206),"=",0)</f>
        <v>0=0</v>
      </c>
    </row>
    <row r="1021" spans="1:5" s="104" customFormat="1" hidden="1">
      <c r="A1021" s="420" t="str">
        <f>IF((SUM('Раздел 1'!T315:T315)=0),"","Неверно!")</f>
        <v/>
      </c>
      <c r="B1021" s="420" t="s">
        <v>22760</v>
      </c>
      <c r="C1021" s="246" t="s">
        <v>8701</v>
      </c>
      <c r="D1021" s="246" t="s">
        <v>374</v>
      </c>
      <c r="E1021" s="246" t="str">
        <f>CONCATENATE(SUM('Раздел 1'!T315:T315),"=",0)</f>
        <v>0=0</v>
      </c>
    </row>
    <row r="1022" spans="1:5" s="104" customFormat="1" hidden="1">
      <c r="A1022" s="420" t="str">
        <f>IF((SUM('Раздел 1'!W199:W199)=0),"","Неверно!")</f>
        <v/>
      </c>
      <c r="B1022" s="420" t="s">
        <v>22761</v>
      </c>
      <c r="C1022" s="246" t="s">
        <v>8646</v>
      </c>
      <c r="D1022" s="246" t="s">
        <v>374</v>
      </c>
      <c r="E1022" s="246" t="str">
        <f>CONCATENATE(SUM('Раздел 1'!W199:W199),"=",0)</f>
        <v>0=0</v>
      </c>
    </row>
    <row r="1023" spans="1:5" s="104" customFormat="1" hidden="1">
      <c r="A1023" s="420" t="str">
        <f>IF((SUM('Раздел 1'!X199:X199)=0),"","Неверно!")</f>
        <v/>
      </c>
      <c r="B1023" s="420" t="s">
        <v>22761</v>
      </c>
      <c r="C1023" s="246" t="s">
        <v>8647</v>
      </c>
      <c r="D1023" s="246" t="s">
        <v>374</v>
      </c>
      <c r="E1023" s="246" t="str">
        <f>CONCATENATE(SUM('Раздел 1'!X199:X199),"=",0)</f>
        <v>0=0</v>
      </c>
    </row>
    <row r="1024" spans="1:5" s="104" customFormat="1" hidden="1">
      <c r="A1024" s="420" t="str">
        <f>IF((SUM('Раздел 1'!Y199:Y199)=0),"","Неверно!")</f>
        <v/>
      </c>
      <c r="B1024" s="420" t="s">
        <v>22761</v>
      </c>
      <c r="C1024" s="246" t="s">
        <v>8648</v>
      </c>
      <c r="D1024" s="246" t="s">
        <v>374</v>
      </c>
      <c r="E1024" s="246" t="str">
        <f>CONCATENATE(SUM('Раздел 1'!Y199:Y199),"=",0)</f>
        <v>0=0</v>
      </c>
    </row>
    <row r="1025" spans="1:5" s="104" customFormat="1" hidden="1">
      <c r="A1025" s="420" t="str">
        <f>IF((SUM('Раздел 1'!Z199:Z199)=0),"","Неверно!")</f>
        <v/>
      </c>
      <c r="B1025" s="420" t="s">
        <v>22761</v>
      </c>
      <c r="C1025" s="246" t="s">
        <v>11745</v>
      </c>
      <c r="D1025" s="246" t="s">
        <v>374</v>
      </c>
      <c r="E1025" s="246" t="str">
        <f>CONCATENATE(SUM('Раздел 1'!Z199:Z199),"=",0)</f>
        <v>0=0</v>
      </c>
    </row>
    <row r="1026" spans="1:5" s="104" customFormat="1" hidden="1">
      <c r="A1026" s="420" t="str">
        <f>IF((SUM('Раздел 1'!AA199:AA199)=0),"","Неверно!")</f>
        <v/>
      </c>
      <c r="B1026" s="420" t="s">
        <v>22761</v>
      </c>
      <c r="C1026" s="246" t="s">
        <v>8649</v>
      </c>
      <c r="D1026" s="246" t="s">
        <v>374</v>
      </c>
      <c r="E1026" s="246" t="str">
        <f>CONCATENATE(SUM('Раздел 1'!AA199:AA199),"=",0)</f>
        <v>0=0</v>
      </c>
    </row>
    <row r="1027" spans="1:5" s="104" customFormat="1" hidden="1">
      <c r="A1027" s="420" t="str">
        <f>IF((SUM('Раздел 1'!AB199:AB199)=0),"","Неверно!")</f>
        <v/>
      </c>
      <c r="B1027" s="420" t="s">
        <v>22761</v>
      </c>
      <c r="C1027" s="246" t="s">
        <v>11746</v>
      </c>
      <c r="D1027" s="246" t="s">
        <v>374</v>
      </c>
      <c r="E1027" s="246" t="str">
        <f>CONCATENATE(SUM('Раздел 1'!AB199:AB199),"=",0)</f>
        <v>0=0</v>
      </c>
    </row>
    <row r="1028" spans="1:5" s="104" customFormat="1" hidden="1">
      <c r="A1028" s="420" t="str">
        <f>IF((SUM('Раздел 1'!AC199:AC199)=0),"","Неверно!")</f>
        <v/>
      </c>
      <c r="B1028" s="420" t="s">
        <v>22761</v>
      </c>
      <c r="C1028" s="246" t="s">
        <v>8650</v>
      </c>
      <c r="D1028" s="246" t="s">
        <v>374</v>
      </c>
      <c r="E1028" s="246" t="str">
        <f>CONCATENATE(SUM('Раздел 1'!AC199:AC199),"=",0)</f>
        <v>0=0</v>
      </c>
    </row>
    <row r="1029" spans="1:5" s="104" customFormat="1" hidden="1">
      <c r="A1029" s="420" t="str">
        <f>IF((SUM('Раздел 1'!AA98:AA98)=0),"","Неверно!")</f>
        <v/>
      </c>
      <c r="B1029" s="420" t="s">
        <v>22762</v>
      </c>
      <c r="C1029" s="246" t="s">
        <v>8618</v>
      </c>
      <c r="D1029" s="246" t="s">
        <v>374</v>
      </c>
      <c r="E1029" s="246" t="str">
        <f>CONCATENATE(SUM('Раздел 1'!AA98:AA98),"=",0)</f>
        <v>0=0</v>
      </c>
    </row>
    <row r="1030" spans="1:5" s="104" customFormat="1" hidden="1">
      <c r="A1030" s="420" t="str">
        <f>IF((SUM('Раздел 1'!U372:U372)=0),"","Неверно!")</f>
        <v/>
      </c>
      <c r="B1030" s="420" t="s">
        <v>22763</v>
      </c>
      <c r="C1030" s="246" t="s">
        <v>14165</v>
      </c>
      <c r="D1030" s="246" t="s">
        <v>374</v>
      </c>
      <c r="E1030" s="246" t="str">
        <f>CONCATENATE(SUM('Раздел 1'!U372:U372),"=",0)</f>
        <v>0=0</v>
      </c>
    </row>
    <row r="1031" spans="1:5" s="104" customFormat="1" hidden="1">
      <c r="A1031" s="420" t="str">
        <f>IF((SUM('Раздел 1'!V372:V372)=0),"","Неверно!")</f>
        <v/>
      </c>
      <c r="B1031" s="420" t="s">
        <v>22763</v>
      </c>
      <c r="C1031" s="246" t="s">
        <v>8422</v>
      </c>
      <c r="D1031" s="246" t="s">
        <v>374</v>
      </c>
      <c r="E1031" s="246" t="str">
        <f>CONCATENATE(SUM('Раздел 1'!V372:V372),"=",0)</f>
        <v>0=0</v>
      </c>
    </row>
    <row r="1032" spans="1:5" s="104" customFormat="1" hidden="1">
      <c r="A1032" s="420" t="str">
        <f>IF((SUM('Раздел 1'!W372:W372)=0),"","Неверно!")</f>
        <v/>
      </c>
      <c r="B1032" s="420" t="s">
        <v>22763</v>
      </c>
      <c r="C1032" s="246" t="s">
        <v>8423</v>
      </c>
      <c r="D1032" s="246" t="s">
        <v>374</v>
      </c>
      <c r="E1032" s="246" t="str">
        <f>CONCATENATE(SUM('Раздел 1'!W372:W372),"=",0)</f>
        <v>0=0</v>
      </c>
    </row>
    <row r="1033" spans="1:5" s="104" customFormat="1" hidden="1">
      <c r="A1033" s="420" t="str">
        <f>IF((SUM('Раздел 1'!X372:X372)=0),"","Неверно!")</f>
        <v/>
      </c>
      <c r="B1033" s="420" t="s">
        <v>22763</v>
      </c>
      <c r="C1033" s="246" t="s">
        <v>8424</v>
      </c>
      <c r="D1033" s="246" t="s">
        <v>374</v>
      </c>
      <c r="E1033" s="246" t="str">
        <f>CONCATENATE(SUM('Раздел 1'!X372:X372),"=",0)</f>
        <v>0=0</v>
      </c>
    </row>
    <row r="1034" spans="1:5" s="104" customFormat="1" hidden="1">
      <c r="A1034" s="420" t="str">
        <f>IF((SUM('Раздел 1'!Y372:Y372)=0),"","Неверно!")</f>
        <v/>
      </c>
      <c r="B1034" s="420" t="s">
        <v>22763</v>
      </c>
      <c r="C1034" s="246" t="s">
        <v>8425</v>
      </c>
      <c r="D1034" s="246" t="s">
        <v>374</v>
      </c>
      <c r="E1034" s="246" t="str">
        <f>CONCATENATE(SUM('Раздел 1'!Y372:Y372),"=",0)</f>
        <v>0=0</v>
      </c>
    </row>
    <row r="1035" spans="1:5" s="104" customFormat="1" hidden="1">
      <c r="A1035" s="420" t="str">
        <f>IF((SUM('Раздел 1'!Z372:Z372)=0),"","Неверно!")</f>
        <v/>
      </c>
      <c r="B1035" s="420" t="s">
        <v>22763</v>
      </c>
      <c r="C1035" s="246" t="s">
        <v>8426</v>
      </c>
      <c r="D1035" s="246" t="s">
        <v>374</v>
      </c>
      <c r="E1035" s="246" t="str">
        <f>CONCATENATE(SUM('Раздел 1'!Z372:Z372),"=",0)</f>
        <v>0=0</v>
      </c>
    </row>
    <row r="1036" spans="1:5" s="104" customFormat="1" hidden="1">
      <c r="A1036" s="420" t="str">
        <f>IF((SUM('Раздел 1'!AA372:AA372)=0),"","Неверно!")</f>
        <v/>
      </c>
      <c r="B1036" s="420" t="s">
        <v>22763</v>
      </c>
      <c r="C1036" s="246" t="s">
        <v>8427</v>
      </c>
      <c r="D1036" s="246" t="s">
        <v>374</v>
      </c>
      <c r="E1036" s="246" t="str">
        <f>CONCATENATE(SUM('Раздел 1'!AA372:AA372),"=",0)</f>
        <v>0=0</v>
      </c>
    </row>
    <row r="1037" spans="1:5" s="104" customFormat="1" hidden="1">
      <c r="A1037" s="420" t="str">
        <f>IF((SUM('Раздел 1'!AB372:AB372)=0),"","Неверно!")</f>
        <v/>
      </c>
      <c r="B1037" s="420" t="s">
        <v>22763</v>
      </c>
      <c r="C1037" s="246" t="s">
        <v>8428</v>
      </c>
      <c r="D1037" s="246" t="s">
        <v>374</v>
      </c>
      <c r="E1037" s="246" t="str">
        <f>CONCATENATE(SUM('Раздел 1'!AB372:AB372),"=",0)</f>
        <v>0=0</v>
      </c>
    </row>
    <row r="1038" spans="1:5" s="104" customFormat="1" hidden="1">
      <c r="A1038" s="420" t="str">
        <f>IF((SUM('Раздел 1'!AC372:AC372)=0),"","Неверно!")</f>
        <v/>
      </c>
      <c r="B1038" s="420" t="s">
        <v>22763</v>
      </c>
      <c r="C1038" s="246" t="s">
        <v>8429</v>
      </c>
      <c r="D1038" s="246" t="s">
        <v>374</v>
      </c>
      <c r="E1038" s="246" t="str">
        <f>CONCATENATE(SUM('Раздел 1'!AC372:AC372),"=",0)</f>
        <v>0=0</v>
      </c>
    </row>
    <row r="1039" spans="1:5" s="104" customFormat="1" hidden="1">
      <c r="A1039" s="420" t="str">
        <f>IF((SUM('Раздел 1'!AA282:AA282)=0),"","Неверно!")</f>
        <v/>
      </c>
      <c r="B1039" s="420" t="s">
        <v>22764</v>
      </c>
      <c r="C1039" s="246" t="s">
        <v>2917</v>
      </c>
      <c r="D1039" s="246" t="s">
        <v>374</v>
      </c>
      <c r="E1039" s="246" t="str">
        <f>CONCATENATE(SUM('Раздел 1'!AA282:AA282),"=",0)</f>
        <v>0=0</v>
      </c>
    </row>
    <row r="1040" spans="1:5" s="104" customFormat="1" hidden="1">
      <c r="A1040" s="420" t="str">
        <f>IF((SUM('Раздел 1'!T150:T150)=0),"","Неверно!")</f>
        <v/>
      </c>
      <c r="B1040" s="420" t="s">
        <v>22765</v>
      </c>
      <c r="C1040" s="246" t="s">
        <v>8609</v>
      </c>
      <c r="D1040" s="246" t="s">
        <v>374</v>
      </c>
      <c r="E1040" s="246" t="str">
        <f>CONCATENATE(SUM('Раздел 1'!T150:T150),"=",0)</f>
        <v>0=0</v>
      </c>
    </row>
    <row r="1041" spans="1:5" s="104" customFormat="1" hidden="1">
      <c r="A1041" s="420" t="str">
        <f>IF((SUM('Раздел 1'!X350:X350)=0),"","Неверно!")</f>
        <v/>
      </c>
      <c r="B1041" s="420" t="s">
        <v>22766</v>
      </c>
      <c r="C1041" s="246" t="s">
        <v>11728</v>
      </c>
      <c r="D1041" s="246" t="s">
        <v>374</v>
      </c>
      <c r="E1041" s="246" t="str">
        <f>CONCATENATE(SUM('Раздел 1'!X350:X350),"=",0)</f>
        <v>0=0</v>
      </c>
    </row>
    <row r="1042" spans="1:5" s="104" customFormat="1" hidden="1">
      <c r="A1042" s="420" t="str">
        <f>IF((SUM('Раздел 1'!AB57:AB57)=0),"","Неверно!")</f>
        <v/>
      </c>
      <c r="B1042" s="420" t="s">
        <v>22767</v>
      </c>
      <c r="C1042" s="246" t="s">
        <v>7879</v>
      </c>
      <c r="D1042" s="246" t="s">
        <v>374</v>
      </c>
      <c r="E1042" s="246" t="str">
        <f>CONCATENATE(SUM('Раздел 1'!AB57:AB57),"=",0)</f>
        <v>0=0</v>
      </c>
    </row>
    <row r="1043" spans="1:5" s="104" customFormat="1" hidden="1">
      <c r="A1043" s="420" t="str">
        <f>IF((SUM('Раздел 1'!AC57:AC57)=0),"","Неверно!")</f>
        <v/>
      </c>
      <c r="B1043" s="420" t="s">
        <v>22767</v>
      </c>
      <c r="C1043" s="246" t="s">
        <v>7880</v>
      </c>
      <c r="D1043" s="246" t="s">
        <v>374</v>
      </c>
      <c r="E1043" s="246" t="str">
        <f>CONCATENATE(SUM('Раздел 1'!AC57:AC57),"=",0)</f>
        <v>0=0</v>
      </c>
    </row>
    <row r="1044" spans="1:5" s="104" customFormat="1" hidden="1">
      <c r="A1044" s="420" t="str">
        <f>IF((SUM('Раздел 1'!AC252:AC252)=0),"","Неверно!")</f>
        <v/>
      </c>
      <c r="B1044" s="420" t="s">
        <v>22768</v>
      </c>
      <c r="C1044" s="246" t="s">
        <v>3778</v>
      </c>
      <c r="D1044" s="246" t="s">
        <v>374</v>
      </c>
      <c r="E1044" s="246" t="str">
        <f>CONCATENATE(SUM('Раздел 1'!AC252:AC252),"=",0)</f>
        <v>0=0</v>
      </c>
    </row>
    <row r="1045" spans="1:5" s="104" customFormat="1" hidden="1">
      <c r="A1045" s="420" t="str">
        <f>IF((SUM('Раздел 1'!X54:X54)=0),"","Неверно!")</f>
        <v/>
      </c>
      <c r="B1045" s="420" t="s">
        <v>22769</v>
      </c>
      <c r="C1045" s="246" t="s">
        <v>8115</v>
      </c>
      <c r="D1045" s="246" t="s">
        <v>374</v>
      </c>
      <c r="E1045" s="246" t="str">
        <f>CONCATENATE(SUM('Раздел 1'!X54:X54),"=",0)</f>
        <v>0=0</v>
      </c>
    </row>
    <row r="1046" spans="1:5" s="104" customFormat="1" hidden="1">
      <c r="A1046" s="420" t="str">
        <f>IF((SUM('Раздел 1'!T36:T36)=0),"","Неверно!")</f>
        <v/>
      </c>
      <c r="B1046" s="420" t="s">
        <v>22770</v>
      </c>
      <c r="C1046" s="246" t="s">
        <v>8595</v>
      </c>
      <c r="D1046" s="246" t="s">
        <v>374</v>
      </c>
      <c r="E1046" s="246" t="str">
        <f>CONCATENATE(SUM('Раздел 1'!T36:T36),"=",0)</f>
        <v>0=0</v>
      </c>
    </row>
    <row r="1047" spans="1:5" s="104" customFormat="1" hidden="1">
      <c r="A1047" s="420" t="str">
        <f>IF((SUM('Раздел 1'!U36:U36)=0),"","Неверно!")</f>
        <v/>
      </c>
      <c r="B1047" s="420" t="s">
        <v>22770</v>
      </c>
      <c r="C1047" s="246" t="s">
        <v>8596</v>
      </c>
      <c r="D1047" s="246" t="s">
        <v>374</v>
      </c>
      <c r="E1047" s="246" t="str">
        <f>CONCATENATE(SUM('Раздел 1'!U36:U36),"=",0)</f>
        <v>0=0</v>
      </c>
    </row>
    <row r="1048" spans="1:5" s="104" customFormat="1" hidden="1">
      <c r="A1048" s="420" t="str">
        <f>IF((SUM('Раздел 1'!V36:V36)=0),"","Неверно!")</f>
        <v/>
      </c>
      <c r="B1048" s="420" t="s">
        <v>22770</v>
      </c>
      <c r="C1048" s="246" t="s">
        <v>8597</v>
      </c>
      <c r="D1048" s="246" t="s">
        <v>374</v>
      </c>
      <c r="E1048" s="246" t="str">
        <f>CONCATENATE(SUM('Раздел 1'!V36:V36),"=",0)</f>
        <v>0=0</v>
      </c>
    </row>
    <row r="1049" spans="1:5" s="104" customFormat="1" hidden="1">
      <c r="A1049" s="420" t="str">
        <f>IF((SUM('Раздел 1'!W36:W36)=0),"","Неверно!")</f>
        <v/>
      </c>
      <c r="B1049" s="420" t="s">
        <v>22770</v>
      </c>
      <c r="C1049" s="246" t="s">
        <v>8598</v>
      </c>
      <c r="D1049" s="246" t="s">
        <v>374</v>
      </c>
      <c r="E1049" s="246" t="str">
        <f>CONCATENATE(SUM('Раздел 1'!W36:W36),"=",0)</f>
        <v>0=0</v>
      </c>
    </row>
    <row r="1050" spans="1:5" s="104" customFormat="1" hidden="1">
      <c r="A1050" s="420" t="str">
        <f>IF((SUM('Раздел 1'!X36:X36)=0),"","Неверно!")</f>
        <v/>
      </c>
      <c r="B1050" s="420" t="s">
        <v>22770</v>
      </c>
      <c r="C1050" s="246" t="s">
        <v>8599</v>
      </c>
      <c r="D1050" s="246" t="s">
        <v>374</v>
      </c>
      <c r="E1050" s="246" t="str">
        <f>CONCATENATE(SUM('Раздел 1'!X36:X36),"=",0)</f>
        <v>0=0</v>
      </c>
    </row>
    <row r="1051" spans="1:5" s="104" customFormat="1" hidden="1">
      <c r="A1051" s="420" t="str">
        <f>IF((SUM('Раздел 1'!Y36:Y36)=0),"","Неверно!")</f>
        <v/>
      </c>
      <c r="B1051" s="420" t="s">
        <v>22770</v>
      </c>
      <c r="C1051" s="246" t="s">
        <v>8600</v>
      </c>
      <c r="D1051" s="246" t="s">
        <v>374</v>
      </c>
      <c r="E1051" s="246" t="str">
        <f>CONCATENATE(SUM('Раздел 1'!Y36:Y36),"=",0)</f>
        <v>0=0</v>
      </c>
    </row>
    <row r="1052" spans="1:5" s="104" customFormat="1" hidden="1">
      <c r="A1052" s="420" t="str">
        <f>IF((SUM('Раздел 1'!Z36:Z36)=0),"","Неверно!")</f>
        <v/>
      </c>
      <c r="B1052" s="420" t="s">
        <v>22770</v>
      </c>
      <c r="C1052" s="246" t="s">
        <v>8601</v>
      </c>
      <c r="D1052" s="246" t="s">
        <v>374</v>
      </c>
      <c r="E1052" s="246" t="str">
        <f>CONCATENATE(SUM('Раздел 1'!Z36:Z36),"=",0)</f>
        <v>0=0</v>
      </c>
    </row>
    <row r="1053" spans="1:5" s="104" customFormat="1" hidden="1">
      <c r="A1053" s="420" t="str">
        <f>IF((SUM('Раздел 1'!AA36:AA36)=0),"","Неверно!")</f>
        <v/>
      </c>
      <c r="B1053" s="420" t="s">
        <v>22770</v>
      </c>
      <c r="C1053" s="246" t="s">
        <v>8602</v>
      </c>
      <c r="D1053" s="246" t="s">
        <v>374</v>
      </c>
      <c r="E1053" s="246" t="str">
        <f>CONCATENATE(SUM('Раздел 1'!AA36:AA36),"=",0)</f>
        <v>0=0</v>
      </c>
    </row>
    <row r="1054" spans="1:5" s="104" customFormat="1" hidden="1">
      <c r="A1054" s="420" t="str">
        <f>IF((SUM('Раздел 1'!AB36:AB36)=0),"","Неверно!")</f>
        <v/>
      </c>
      <c r="B1054" s="420" t="s">
        <v>22770</v>
      </c>
      <c r="C1054" s="246" t="s">
        <v>8603</v>
      </c>
      <c r="D1054" s="246" t="s">
        <v>374</v>
      </c>
      <c r="E1054" s="246" t="str">
        <f>CONCATENATE(SUM('Раздел 1'!AB36:AB36),"=",0)</f>
        <v>0=0</v>
      </c>
    </row>
    <row r="1055" spans="1:5" s="104" customFormat="1" hidden="1">
      <c r="A1055" s="420" t="str">
        <f>IF((SUM('Раздел 1'!AC36:AC36)=0),"","Неверно!")</f>
        <v/>
      </c>
      <c r="B1055" s="420" t="s">
        <v>22770</v>
      </c>
      <c r="C1055" s="246" t="s">
        <v>8604</v>
      </c>
      <c r="D1055" s="246" t="s">
        <v>374</v>
      </c>
      <c r="E1055" s="246" t="str">
        <f>CONCATENATE(SUM('Раздел 1'!AC36:AC36),"=",0)</f>
        <v>0=0</v>
      </c>
    </row>
    <row r="1056" spans="1:5" s="104" customFormat="1" hidden="1">
      <c r="A1056" s="420" t="str">
        <f>IF((SUM('Раздел 1'!AA280:AA280)=0),"","Неверно!")</f>
        <v/>
      </c>
      <c r="B1056" s="420" t="s">
        <v>22771</v>
      </c>
      <c r="C1056" s="246" t="s">
        <v>7780</v>
      </c>
      <c r="D1056" s="246" t="s">
        <v>374</v>
      </c>
      <c r="E1056" s="246" t="str">
        <f>CONCATENATE(SUM('Раздел 1'!AA280:AA280),"=",0)</f>
        <v>0=0</v>
      </c>
    </row>
    <row r="1057" spans="1:5" s="104" customFormat="1" hidden="1">
      <c r="A1057" s="420" t="str">
        <f>IF((SUM('Раздел 1'!AA70:AA70)=0),"","Неверно!")</f>
        <v/>
      </c>
      <c r="B1057" s="420" t="s">
        <v>22772</v>
      </c>
      <c r="C1057" s="246" t="s">
        <v>8593</v>
      </c>
      <c r="D1057" s="246" t="s">
        <v>374</v>
      </c>
      <c r="E1057" s="246" t="str">
        <f>CONCATENATE(SUM('Раздел 1'!AA70:AA70),"=",0)</f>
        <v>0=0</v>
      </c>
    </row>
    <row r="1058" spans="1:5" s="104" customFormat="1" hidden="1">
      <c r="A1058" s="420" t="str">
        <f>IF((SUM('Раздел 1'!AC61:AC61)=0),"","Неверно!")</f>
        <v/>
      </c>
      <c r="B1058" s="420" t="s">
        <v>22773</v>
      </c>
      <c r="C1058" s="246" t="s">
        <v>7658</v>
      </c>
      <c r="D1058" s="246" t="s">
        <v>374</v>
      </c>
      <c r="E1058" s="246" t="str">
        <f>CONCATENATE(SUM('Раздел 1'!AC61:AC61),"=",0)</f>
        <v>0=0</v>
      </c>
    </row>
    <row r="1059" spans="1:5" s="104" customFormat="1" hidden="1">
      <c r="A1059" s="420" t="str">
        <f>IF((SUM('Раздел 1'!AA360:AA360)=0),"","Неверно!")</f>
        <v/>
      </c>
      <c r="B1059" s="420" t="s">
        <v>22774</v>
      </c>
      <c r="C1059" s="246" t="s">
        <v>14164</v>
      </c>
      <c r="D1059" s="246" t="s">
        <v>374</v>
      </c>
      <c r="E1059" s="246" t="str">
        <f>CONCATENATE(SUM('Раздел 1'!AA360:AA360),"=",0)</f>
        <v>0=0</v>
      </c>
    </row>
    <row r="1060" spans="1:5" s="104" customFormat="1" hidden="1">
      <c r="A1060" s="420" t="str">
        <f>IF((SUM('Раздел 1'!AA169:AA169)=0),"","Неверно!")</f>
        <v/>
      </c>
      <c r="B1060" s="420" t="s">
        <v>22775</v>
      </c>
      <c r="C1060" s="246" t="s">
        <v>8953</v>
      </c>
      <c r="D1060" s="246" t="s">
        <v>374</v>
      </c>
      <c r="E1060" s="246" t="str">
        <f>CONCATENATE(SUM('Раздел 1'!AA169:AA169),"=",0)</f>
        <v>0=0</v>
      </c>
    </row>
    <row r="1061" spans="1:5" s="104" customFormat="1" hidden="1">
      <c r="A1061" s="420" t="str">
        <f>IF((SUM('Раздел 1'!AA340:AA340)=0),"","Неверно!")</f>
        <v/>
      </c>
      <c r="B1061" s="420" t="s">
        <v>22776</v>
      </c>
      <c r="C1061" s="246" t="s">
        <v>8388</v>
      </c>
      <c r="D1061" s="246" t="s">
        <v>374</v>
      </c>
      <c r="E1061" s="246" t="str">
        <f>CONCATENATE(SUM('Раздел 1'!AA340:AA340),"=",0)</f>
        <v>0=0</v>
      </c>
    </row>
    <row r="1062" spans="1:5" s="104" customFormat="1" hidden="1">
      <c r="A1062" s="420" t="str">
        <f>IF((SUM('Раздел 1'!U82:U82)=0),"","Неверно!")</f>
        <v/>
      </c>
      <c r="B1062" s="420" t="s">
        <v>22777</v>
      </c>
      <c r="C1062" s="246" t="s">
        <v>8060</v>
      </c>
      <c r="D1062" s="246" t="s">
        <v>374</v>
      </c>
      <c r="E1062" s="246" t="str">
        <f>CONCATENATE(SUM('Раздел 1'!U82:U82),"=",0)</f>
        <v>0=0</v>
      </c>
    </row>
    <row r="1063" spans="1:5" s="104" customFormat="1" hidden="1">
      <c r="A1063" s="420" t="str">
        <f>IF((SUM('Раздел 1'!V82:V82)=0),"","Неверно!")</f>
        <v/>
      </c>
      <c r="B1063" s="420" t="s">
        <v>22777</v>
      </c>
      <c r="C1063" s="246" t="s">
        <v>8061</v>
      </c>
      <c r="D1063" s="246" t="s">
        <v>374</v>
      </c>
      <c r="E1063" s="246" t="str">
        <f>CONCATENATE(SUM('Раздел 1'!V82:V82),"=",0)</f>
        <v>0=0</v>
      </c>
    </row>
    <row r="1064" spans="1:5" s="104" customFormat="1" hidden="1">
      <c r="A1064" s="420" t="str">
        <f>IF((SUM('Раздел 1'!W82:W82)=0),"","Неверно!")</f>
        <v/>
      </c>
      <c r="B1064" s="420" t="s">
        <v>22777</v>
      </c>
      <c r="C1064" s="246" t="s">
        <v>8062</v>
      </c>
      <c r="D1064" s="246" t="s">
        <v>374</v>
      </c>
      <c r="E1064" s="246" t="str">
        <f>CONCATENATE(SUM('Раздел 1'!W82:W82),"=",0)</f>
        <v>0=0</v>
      </c>
    </row>
    <row r="1065" spans="1:5" s="104" customFormat="1" hidden="1">
      <c r="A1065" s="420" t="str">
        <f>IF((SUM('Раздел 1'!T146:T146)=0),"","Неверно!")</f>
        <v/>
      </c>
      <c r="B1065" s="420" t="s">
        <v>22778</v>
      </c>
      <c r="C1065" s="246" t="s">
        <v>8586</v>
      </c>
      <c r="D1065" s="246" t="s">
        <v>374</v>
      </c>
      <c r="E1065" s="246" t="str">
        <f>CONCATENATE(SUM('Раздел 1'!T146:T146),"=",0)</f>
        <v>0=0</v>
      </c>
    </row>
    <row r="1066" spans="1:5" s="104" customFormat="1" hidden="1">
      <c r="A1066" s="420" t="str">
        <f>IF((SUM('Раздел 1'!T201:T201)=0),"","Неверно!")</f>
        <v/>
      </c>
      <c r="B1066" s="420" t="s">
        <v>22779</v>
      </c>
      <c r="C1066" s="246" t="s">
        <v>2504</v>
      </c>
      <c r="D1066" s="246" t="s">
        <v>374</v>
      </c>
      <c r="E1066" s="246" t="str">
        <f>CONCATENATE(SUM('Раздел 1'!T201:T201),"=",0)</f>
        <v>0=0</v>
      </c>
    </row>
    <row r="1067" spans="1:5" s="104" customFormat="1" hidden="1">
      <c r="A1067" s="420" t="str">
        <f>IF((SUM('Раздел 1'!U201:U201)=0),"","Неверно!")</f>
        <v/>
      </c>
      <c r="B1067" s="420" t="s">
        <v>22779</v>
      </c>
      <c r="C1067" s="246" t="s">
        <v>2505</v>
      </c>
      <c r="D1067" s="246" t="s">
        <v>374</v>
      </c>
      <c r="E1067" s="246" t="str">
        <f>CONCATENATE(SUM('Раздел 1'!U201:U201),"=",0)</f>
        <v>0=0</v>
      </c>
    </row>
    <row r="1068" spans="1:5" s="104" customFormat="1" hidden="1">
      <c r="A1068" s="420" t="str">
        <f>IF((SUM('Раздел 1'!V201:V201)=0),"","Неверно!")</f>
        <v/>
      </c>
      <c r="B1068" s="420" t="s">
        <v>22779</v>
      </c>
      <c r="C1068" s="246" t="s">
        <v>11759</v>
      </c>
      <c r="D1068" s="246" t="s">
        <v>374</v>
      </c>
      <c r="E1068" s="246" t="str">
        <f>CONCATENATE(SUM('Раздел 1'!V201:V201),"=",0)</f>
        <v>0=0</v>
      </c>
    </row>
    <row r="1069" spans="1:5" s="104" customFormat="1" hidden="1">
      <c r="A1069" s="420" t="str">
        <f>IF((SUM('Раздел 1'!W201:W201)=0),"","Неверно!")</f>
        <v/>
      </c>
      <c r="B1069" s="420" t="s">
        <v>22779</v>
      </c>
      <c r="C1069" s="246" t="s">
        <v>2506</v>
      </c>
      <c r="D1069" s="246" t="s">
        <v>374</v>
      </c>
      <c r="E1069" s="246" t="str">
        <f>CONCATENATE(SUM('Раздел 1'!W201:W201),"=",0)</f>
        <v>0=0</v>
      </c>
    </row>
    <row r="1070" spans="1:5" s="104" customFormat="1" hidden="1">
      <c r="A1070" s="420" t="str">
        <f>IF((SUM('Раздел 1'!X201:X201)=0),"","Неверно!")</f>
        <v/>
      </c>
      <c r="B1070" s="420" t="s">
        <v>22779</v>
      </c>
      <c r="C1070" s="246" t="s">
        <v>2507</v>
      </c>
      <c r="D1070" s="246" t="s">
        <v>374</v>
      </c>
      <c r="E1070" s="246" t="str">
        <f>CONCATENATE(SUM('Раздел 1'!X201:X201),"=",0)</f>
        <v>0=0</v>
      </c>
    </row>
    <row r="1071" spans="1:5" s="104" customFormat="1" hidden="1">
      <c r="A1071" s="420" t="str">
        <f>IF((SUM('Раздел 1'!Y201:Y201)=0),"","Неверно!")</f>
        <v/>
      </c>
      <c r="B1071" s="420" t="s">
        <v>22779</v>
      </c>
      <c r="C1071" s="246" t="s">
        <v>2508</v>
      </c>
      <c r="D1071" s="246" t="s">
        <v>374</v>
      </c>
      <c r="E1071" s="246" t="str">
        <f>CONCATENATE(SUM('Раздел 1'!Y201:Y201),"=",0)</f>
        <v>0=0</v>
      </c>
    </row>
    <row r="1072" spans="1:5" s="104" customFormat="1" hidden="1">
      <c r="A1072" s="420" t="str">
        <f>IF((SUM('Раздел 1'!Z201:Z201)=0),"","Неверно!")</f>
        <v/>
      </c>
      <c r="B1072" s="420" t="s">
        <v>22779</v>
      </c>
      <c r="C1072" s="246" t="s">
        <v>2509</v>
      </c>
      <c r="D1072" s="246" t="s">
        <v>374</v>
      </c>
      <c r="E1072" s="246" t="str">
        <f>CONCATENATE(SUM('Раздел 1'!Z201:Z201),"=",0)</f>
        <v>0=0</v>
      </c>
    </row>
    <row r="1073" spans="1:5" s="104" customFormat="1" hidden="1">
      <c r="A1073" s="420" t="str">
        <f>IF((SUM('Раздел 1'!AA201:AA201)=0),"","Неверно!")</f>
        <v/>
      </c>
      <c r="B1073" s="420" t="s">
        <v>22779</v>
      </c>
      <c r="C1073" s="246" t="s">
        <v>2510</v>
      </c>
      <c r="D1073" s="246" t="s">
        <v>374</v>
      </c>
      <c r="E1073" s="246" t="str">
        <f>CONCATENATE(SUM('Раздел 1'!AA201:AA201),"=",0)</f>
        <v>0=0</v>
      </c>
    </row>
    <row r="1074" spans="1:5" s="104" customFormat="1" hidden="1">
      <c r="A1074" s="420" t="str">
        <f>IF((SUM('Раздел 1'!AB201:AB201)=0),"","Неверно!")</f>
        <v/>
      </c>
      <c r="B1074" s="420" t="s">
        <v>22779</v>
      </c>
      <c r="C1074" s="246" t="s">
        <v>14163</v>
      </c>
      <c r="D1074" s="246" t="s">
        <v>374</v>
      </c>
      <c r="E1074" s="246" t="str">
        <f>CONCATENATE(SUM('Раздел 1'!AB201:AB201),"=",0)</f>
        <v>0=0</v>
      </c>
    </row>
    <row r="1075" spans="1:5" s="104" customFormat="1" hidden="1">
      <c r="A1075" s="420" t="str">
        <f>IF((SUM('Раздел 1'!AC201:AC201)=0),"","Неверно!")</f>
        <v/>
      </c>
      <c r="B1075" s="420" t="s">
        <v>22779</v>
      </c>
      <c r="C1075" s="246" t="s">
        <v>2511</v>
      </c>
      <c r="D1075" s="246" t="s">
        <v>374</v>
      </c>
      <c r="E1075" s="246" t="str">
        <f>CONCATENATE(SUM('Раздел 1'!AC201:AC201),"=",0)</f>
        <v>0=0</v>
      </c>
    </row>
    <row r="1076" spans="1:5" s="104" customFormat="1" hidden="1">
      <c r="A1076" s="420" t="str">
        <f>IF((SUM('Раздел 1'!W34:W34)=0),"","Неверно!")</f>
        <v/>
      </c>
      <c r="B1076" s="420" t="s">
        <v>22780</v>
      </c>
      <c r="C1076" s="246" t="s">
        <v>8572</v>
      </c>
      <c r="D1076" s="246" t="s">
        <v>374</v>
      </c>
      <c r="E1076" s="246" t="str">
        <f>CONCATENATE(SUM('Раздел 1'!W34:W34),"=",0)</f>
        <v>0=0</v>
      </c>
    </row>
    <row r="1077" spans="1:5" s="104" customFormat="1" hidden="1">
      <c r="A1077" s="420" t="str">
        <f>IF((SUM('Раздел 1'!X34:X34)=0),"","Неверно!")</f>
        <v/>
      </c>
      <c r="B1077" s="420" t="s">
        <v>22780</v>
      </c>
      <c r="C1077" s="246" t="s">
        <v>8573</v>
      </c>
      <c r="D1077" s="246" t="s">
        <v>374</v>
      </c>
      <c r="E1077" s="246" t="str">
        <f>CONCATENATE(SUM('Раздел 1'!X34:X34),"=",0)</f>
        <v>0=0</v>
      </c>
    </row>
    <row r="1078" spans="1:5" s="104" customFormat="1" hidden="1">
      <c r="A1078" s="420" t="str">
        <f>IF((SUM('Раздел 1'!Y34:Y34)=0),"","Неверно!")</f>
        <v/>
      </c>
      <c r="B1078" s="420" t="s">
        <v>22780</v>
      </c>
      <c r="C1078" s="246" t="s">
        <v>8574</v>
      </c>
      <c r="D1078" s="246" t="s">
        <v>374</v>
      </c>
      <c r="E1078" s="246" t="str">
        <f>CONCATENATE(SUM('Раздел 1'!Y34:Y34),"=",0)</f>
        <v>0=0</v>
      </c>
    </row>
    <row r="1079" spans="1:5" s="104" customFormat="1" hidden="1">
      <c r="A1079" s="420" t="str">
        <f>IF((SUM('Раздел 1'!Z34:Z34)=0),"","Неверно!")</f>
        <v/>
      </c>
      <c r="B1079" s="420" t="s">
        <v>22780</v>
      </c>
      <c r="C1079" s="246" t="s">
        <v>8575</v>
      </c>
      <c r="D1079" s="246" t="s">
        <v>374</v>
      </c>
      <c r="E1079" s="246" t="str">
        <f>CONCATENATE(SUM('Раздел 1'!Z34:Z34),"=",0)</f>
        <v>0=0</v>
      </c>
    </row>
    <row r="1080" spans="1:5" s="104" customFormat="1" hidden="1">
      <c r="A1080" s="420" t="str">
        <f>IF((SUM('Раздел 1'!AA34:AA34)=0),"","Неверно!")</f>
        <v/>
      </c>
      <c r="B1080" s="420" t="s">
        <v>22780</v>
      </c>
      <c r="C1080" s="246" t="s">
        <v>8576</v>
      </c>
      <c r="D1080" s="246" t="s">
        <v>374</v>
      </c>
      <c r="E1080" s="246" t="str">
        <f>CONCATENATE(SUM('Раздел 1'!AA34:AA34),"=",0)</f>
        <v>0=0</v>
      </c>
    </row>
    <row r="1081" spans="1:5" s="104" customFormat="1" hidden="1">
      <c r="A1081" s="420" t="str">
        <f>IF((SUM('Раздел 1'!AB34:AB34)=0),"","Неверно!")</f>
        <v/>
      </c>
      <c r="B1081" s="420" t="s">
        <v>22780</v>
      </c>
      <c r="C1081" s="246" t="s">
        <v>8577</v>
      </c>
      <c r="D1081" s="246" t="s">
        <v>374</v>
      </c>
      <c r="E1081" s="246" t="str">
        <f>CONCATENATE(SUM('Раздел 1'!AB34:AB34),"=",0)</f>
        <v>0=0</v>
      </c>
    </row>
    <row r="1082" spans="1:5" s="104" customFormat="1" hidden="1">
      <c r="A1082" s="420" t="str">
        <f>IF((SUM('Раздел 1'!AC34:AC34)=0),"","Неверно!")</f>
        <v/>
      </c>
      <c r="B1082" s="420" t="s">
        <v>22780</v>
      </c>
      <c r="C1082" s="246" t="s">
        <v>8578</v>
      </c>
      <c r="D1082" s="246" t="s">
        <v>374</v>
      </c>
      <c r="E1082" s="246" t="str">
        <f>CONCATENATE(SUM('Раздел 1'!AC34:AC34),"=",0)</f>
        <v>0=0</v>
      </c>
    </row>
    <row r="1083" spans="1:5" s="104" customFormat="1" hidden="1">
      <c r="A1083" s="420" t="str">
        <f>IF((SUM('Раздел 1'!AA252:AA252)=0),"","Неверно!")</f>
        <v/>
      </c>
      <c r="B1083" s="420" t="s">
        <v>22781</v>
      </c>
      <c r="C1083" s="246" t="s">
        <v>3777</v>
      </c>
      <c r="D1083" s="246" t="s">
        <v>374</v>
      </c>
      <c r="E1083" s="246" t="str">
        <f>CONCATENATE(SUM('Раздел 1'!AA252:AA252),"=",0)</f>
        <v>0=0</v>
      </c>
    </row>
    <row r="1084" spans="1:5" s="104" customFormat="1" hidden="1">
      <c r="A1084" s="420" t="str">
        <f>IF((SUM('Раздел 1'!AA58:AA58)=0),"","Неверно!")</f>
        <v/>
      </c>
      <c r="B1084" s="420" t="s">
        <v>22782</v>
      </c>
      <c r="C1084" s="246" t="s">
        <v>8389</v>
      </c>
      <c r="D1084" s="246" t="s">
        <v>374</v>
      </c>
      <c r="E1084" s="246" t="str">
        <f>CONCATENATE(SUM('Раздел 1'!AA58:AA58),"=",0)</f>
        <v>0=0</v>
      </c>
    </row>
    <row r="1085" spans="1:5" s="104" customFormat="1" hidden="1">
      <c r="A1085" s="420" t="str">
        <f>IF((SUM('Раздел 1'!X22:X22)=0),"","Неверно!")</f>
        <v/>
      </c>
      <c r="B1085" s="420" t="s">
        <v>22783</v>
      </c>
      <c r="C1085" s="246" t="s">
        <v>8564</v>
      </c>
      <c r="D1085" s="246" t="s">
        <v>374</v>
      </c>
      <c r="E1085" s="246" t="str">
        <f>CONCATENATE(SUM('Раздел 1'!X22:X22),"=",0)</f>
        <v>0=0</v>
      </c>
    </row>
    <row r="1086" spans="1:5" s="104" customFormat="1" hidden="1">
      <c r="A1086" s="420" t="str">
        <f>IF((SUM('Раздел 1'!Y22:Y22)=0),"","Неверно!")</f>
        <v/>
      </c>
      <c r="B1086" s="420" t="s">
        <v>22783</v>
      </c>
      <c r="C1086" s="246" t="s">
        <v>8565</v>
      </c>
      <c r="D1086" s="246" t="s">
        <v>374</v>
      </c>
      <c r="E1086" s="246" t="str">
        <f>CONCATENATE(SUM('Раздел 1'!Y22:Y22),"=",0)</f>
        <v>0=0</v>
      </c>
    </row>
    <row r="1087" spans="1:5" s="104" customFormat="1" hidden="1">
      <c r="A1087" s="420" t="str">
        <f>IF((SUM('Раздел 1'!Z22:Z22)=0),"","Неверно!")</f>
        <v/>
      </c>
      <c r="B1087" s="420" t="s">
        <v>22783</v>
      </c>
      <c r="C1087" s="246" t="s">
        <v>8566</v>
      </c>
      <c r="D1087" s="246" t="s">
        <v>374</v>
      </c>
      <c r="E1087" s="246" t="str">
        <f>CONCATENATE(SUM('Раздел 1'!Z22:Z22),"=",0)</f>
        <v>0=0</v>
      </c>
    </row>
    <row r="1088" spans="1:5" s="104" customFormat="1" hidden="1">
      <c r="A1088" s="420" t="str">
        <f>IF((SUM('Раздел 1'!AA22:AA22)=0),"","Неверно!")</f>
        <v/>
      </c>
      <c r="B1088" s="420" t="s">
        <v>22783</v>
      </c>
      <c r="C1088" s="246" t="s">
        <v>8567</v>
      </c>
      <c r="D1088" s="246" t="s">
        <v>374</v>
      </c>
      <c r="E1088" s="246" t="str">
        <f>CONCATENATE(SUM('Раздел 1'!AA22:AA22),"=",0)</f>
        <v>0=0</v>
      </c>
    </row>
    <row r="1089" spans="1:5" s="104" customFormat="1" hidden="1">
      <c r="A1089" s="420" t="str">
        <f>IF((SUM('Раздел 1'!AB22:AB22)=0),"","Неверно!")</f>
        <v/>
      </c>
      <c r="B1089" s="420" t="s">
        <v>22783</v>
      </c>
      <c r="C1089" s="246" t="s">
        <v>8568</v>
      </c>
      <c r="D1089" s="246" t="s">
        <v>374</v>
      </c>
      <c r="E1089" s="246" t="str">
        <f>CONCATENATE(SUM('Раздел 1'!AB22:AB22),"=",0)</f>
        <v>0=0</v>
      </c>
    </row>
    <row r="1090" spans="1:5" s="104" customFormat="1" hidden="1">
      <c r="A1090" s="420" t="str">
        <f>IF((SUM('Раздел 1'!AC22:AC22)=0),"","Неверно!")</f>
        <v/>
      </c>
      <c r="B1090" s="420" t="s">
        <v>22783</v>
      </c>
      <c r="C1090" s="246" t="s">
        <v>8569</v>
      </c>
      <c r="D1090" s="246" t="s">
        <v>374</v>
      </c>
      <c r="E1090" s="246" t="str">
        <f>CONCATENATE(SUM('Раздел 1'!AC22:AC22),"=",0)</f>
        <v>0=0</v>
      </c>
    </row>
    <row r="1091" spans="1:5" s="104" customFormat="1" hidden="1">
      <c r="A1091" s="420" t="str">
        <f>IF((SUM('Раздел 1'!AA186:AA186)=0),"","Неверно!")</f>
        <v/>
      </c>
      <c r="B1091" s="420" t="s">
        <v>22784</v>
      </c>
      <c r="C1091" s="246" t="s">
        <v>7837</v>
      </c>
      <c r="D1091" s="246" t="s">
        <v>374</v>
      </c>
      <c r="E1091" s="246" t="str">
        <f>CONCATENATE(SUM('Раздел 1'!AA186:AA186),"=",0)</f>
        <v>0=0</v>
      </c>
    </row>
    <row r="1092" spans="1:5" s="104" customFormat="1" hidden="1">
      <c r="A1092" s="420" t="str">
        <f>IF((SUM('Раздел 1'!T147:T147)=0),"","Неверно!")</f>
        <v/>
      </c>
      <c r="B1092" s="420" t="s">
        <v>22785</v>
      </c>
      <c r="C1092" s="246" t="s">
        <v>8562</v>
      </c>
      <c r="D1092" s="246" t="s">
        <v>374</v>
      </c>
      <c r="E1092" s="246" t="str">
        <f>CONCATENATE(SUM('Раздел 1'!T147:T147),"=",0)</f>
        <v>0=0</v>
      </c>
    </row>
    <row r="1093" spans="1:5" s="104" customFormat="1" hidden="1">
      <c r="A1093" s="420" t="str">
        <f>IF((SUM('Раздел 1'!T28:T28)=0),"","Неверно!")</f>
        <v/>
      </c>
      <c r="B1093" s="420" t="s">
        <v>22786</v>
      </c>
      <c r="C1093" s="246" t="s">
        <v>8552</v>
      </c>
      <c r="D1093" s="246" t="s">
        <v>374</v>
      </c>
      <c r="E1093" s="246" t="str">
        <f>CONCATENATE(SUM('Раздел 1'!T28:T28),"=",0)</f>
        <v>0=0</v>
      </c>
    </row>
    <row r="1094" spans="1:5" s="104" customFormat="1" hidden="1">
      <c r="A1094" s="420" t="str">
        <f>IF((SUM('Раздел 1'!U28:U28)=0),"","Неверно!")</f>
        <v/>
      </c>
      <c r="B1094" s="420" t="s">
        <v>22786</v>
      </c>
      <c r="C1094" s="246" t="s">
        <v>8553</v>
      </c>
      <c r="D1094" s="246" t="s">
        <v>374</v>
      </c>
      <c r="E1094" s="246" t="str">
        <f>CONCATENATE(SUM('Раздел 1'!U28:U28),"=",0)</f>
        <v>0=0</v>
      </c>
    </row>
    <row r="1095" spans="1:5" s="104" customFormat="1" hidden="1">
      <c r="A1095" s="420" t="str">
        <f>IF((SUM('Раздел 1'!V28:V28)=0),"","Неверно!")</f>
        <v/>
      </c>
      <c r="B1095" s="420" t="s">
        <v>22786</v>
      </c>
      <c r="C1095" s="246" t="s">
        <v>8554</v>
      </c>
      <c r="D1095" s="246" t="s">
        <v>374</v>
      </c>
      <c r="E1095" s="246" t="str">
        <f>CONCATENATE(SUM('Раздел 1'!V28:V28),"=",0)</f>
        <v>0=0</v>
      </c>
    </row>
    <row r="1096" spans="1:5" s="104" customFormat="1" hidden="1">
      <c r="A1096" s="420" t="str">
        <f>IF((SUM('Раздел 1'!W28:W28)=0),"","Неверно!")</f>
        <v/>
      </c>
      <c r="B1096" s="420" t="s">
        <v>22786</v>
      </c>
      <c r="C1096" s="246" t="s">
        <v>8555</v>
      </c>
      <c r="D1096" s="246" t="s">
        <v>374</v>
      </c>
      <c r="E1096" s="246" t="str">
        <f>CONCATENATE(SUM('Раздел 1'!W28:W28),"=",0)</f>
        <v>0=0</v>
      </c>
    </row>
    <row r="1097" spans="1:5" s="104" customFormat="1" hidden="1">
      <c r="A1097" s="420" t="str">
        <f>IF((SUM('Раздел 1'!X28:X28)=0),"","Неверно!")</f>
        <v/>
      </c>
      <c r="B1097" s="420" t="s">
        <v>22786</v>
      </c>
      <c r="C1097" s="246" t="s">
        <v>8556</v>
      </c>
      <c r="D1097" s="246" t="s">
        <v>374</v>
      </c>
      <c r="E1097" s="246" t="str">
        <f>CONCATENATE(SUM('Раздел 1'!X28:X28),"=",0)</f>
        <v>0=0</v>
      </c>
    </row>
    <row r="1098" spans="1:5" s="104" customFormat="1" hidden="1">
      <c r="A1098" s="420" t="str">
        <f>IF((SUM('Раздел 1'!Y28:Y28)=0),"","Неверно!")</f>
        <v/>
      </c>
      <c r="B1098" s="420" t="s">
        <v>22786</v>
      </c>
      <c r="C1098" s="246" t="s">
        <v>8557</v>
      </c>
      <c r="D1098" s="246" t="s">
        <v>374</v>
      </c>
      <c r="E1098" s="246" t="str">
        <f>CONCATENATE(SUM('Раздел 1'!Y28:Y28),"=",0)</f>
        <v>0=0</v>
      </c>
    </row>
    <row r="1099" spans="1:5" s="104" customFormat="1" hidden="1">
      <c r="A1099" s="420" t="str">
        <f>IF((SUM('Раздел 1'!Z28:Z28)=0),"","Неверно!")</f>
        <v/>
      </c>
      <c r="B1099" s="420" t="s">
        <v>22786</v>
      </c>
      <c r="C1099" s="246" t="s">
        <v>8558</v>
      </c>
      <c r="D1099" s="246" t="s">
        <v>374</v>
      </c>
      <c r="E1099" s="246" t="str">
        <f>CONCATENATE(SUM('Раздел 1'!Z28:Z28),"=",0)</f>
        <v>0=0</v>
      </c>
    </row>
    <row r="1100" spans="1:5" s="104" customFormat="1" hidden="1">
      <c r="A1100" s="420" t="str">
        <f>IF((SUM('Раздел 1'!AA28:AA28)=0),"","Неверно!")</f>
        <v/>
      </c>
      <c r="B1100" s="420" t="s">
        <v>22786</v>
      </c>
      <c r="C1100" s="246" t="s">
        <v>8559</v>
      </c>
      <c r="D1100" s="246" t="s">
        <v>374</v>
      </c>
      <c r="E1100" s="246" t="str">
        <f>CONCATENATE(SUM('Раздел 1'!AA28:AA28),"=",0)</f>
        <v>0=0</v>
      </c>
    </row>
    <row r="1101" spans="1:5" s="104" customFormat="1" hidden="1">
      <c r="A1101" s="420" t="str">
        <f>IF((SUM('Раздел 1'!AB28:AB28)=0),"","Неверно!")</f>
        <v/>
      </c>
      <c r="B1101" s="420" t="s">
        <v>22786</v>
      </c>
      <c r="C1101" s="246" t="s">
        <v>8560</v>
      </c>
      <c r="D1101" s="246" t="s">
        <v>374</v>
      </c>
      <c r="E1101" s="246" t="str">
        <f>CONCATENATE(SUM('Раздел 1'!AB28:AB28),"=",0)</f>
        <v>0=0</v>
      </c>
    </row>
    <row r="1102" spans="1:5" s="104" customFormat="1" hidden="1">
      <c r="A1102" s="420" t="str">
        <f>IF((SUM('Раздел 1'!AC28:AC28)=0),"","Неверно!")</f>
        <v/>
      </c>
      <c r="B1102" s="420" t="s">
        <v>22786</v>
      </c>
      <c r="C1102" s="246" t="s">
        <v>8561</v>
      </c>
      <c r="D1102" s="246" t="s">
        <v>374</v>
      </c>
      <c r="E1102" s="246" t="str">
        <f>CONCATENATE(SUM('Раздел 1'!AC28:AC28),"=",0)</f>
        <v>0=0</v>
      </c>
    </row>
    <row r="1103" spans="1:5" s="104" customFormat="1" hidden="1">
      <c r="A1103" s="420" t="str">
        <f>IF((SUM('Раздел 1'!AA137:AA137)=0),"","Неверно!")</f>
        <v/>
      </c>
      <c r="B1103" s="420" t="s">
        <v>22787</v>
      </c>
      <c r="C1103" s="246" t="s">
        <v>7745</v>
      </c>
      <c r="D1103" s="246" t="s">
        <v>374</v>
      </c>
      <c r="E1103" s="246" t="str">
        <f>CONCATENATE(SUM('Раздел 1'!AA137:AA137),"=",0)</f>
        <v>0=0</v>
      </c>
    </row>
    <row r="1104" spans="1:5" s="104" customFormat="1" hidden="1">
      <c r="A1104" s="420" t="str">
        <f>IF((SUM('Раздел 1'!Z307:Z307)=0),"","Неверно!")</f>
        <v/>
      </c>
      <c r="B1104" s="420" t="s">
        <v>22788</v>
      </c>
      <c r="C1104" s="246" t="s">
        <v>7919</v>
      </c>
      <c r="D1104" s="246" t="s">
        <v>374</v>
      </c>
      <c r="E1104" s="246" t="str">
        <f>CONCATENATE(SUM('Раздел 1'!Z307:Z307),"=",0)</f>
        <v>0=0</v>
      </c>
    </row>
    <row r="1105" spans="1:5" s="104" customFormat="1" hidden="1">
      <c r="A1105" s="420" t="str">
        <f>IF((SUM('Раздел 1'!T198:T198)=0),"","Неверно!")</f>
        <v/>
      </c>
      <c r="B1105" s="420" t="s">
        <v>22789</v>
      </c>
      <c r="C1105" s="246" t="s">
        <v>8955</v>
      </c>
      <c r="D1105" s="246" t="s">
        <v>374</v>
      </c>
      <c r="E1105" s="246" t="str">
        <f>CONCATENATE(SUM('Раздел 1'!T198:T198),"=",0)</f>
        <v>0=0</v>
      </c>
    </row>
    <row r="1106" spans="1:5" s="104" customFormat="1" hidden="1">
      <c r="A1106" s="420" t="str">
        <f>IF((SUM('Раздел 1'!U198:U198)=0),"","Неверно!")</f>
        <v/>
      </c>
      <c r="B1106" s="420" t="s">
        <v>22789</v>
      </c>
      <c r="C1106" s="246" t="s">
        <v>8956</v>
      </c>
      <c r="D1106" s="246" t="s">
        <v>374</v>
      </c>
      <c r="E1106" s="246" t="str">
        <f>CONCATENATE(SUM('Раздел 1'!U198:U198),"=",0)</f>
        <v>0=0</v>
      </c>
    </row>
    <row r="1107" spans="1:5" s="104" customFormat="1" hidden="1">
      <c r="A1107" s="420" t="str">
        <f>IF((SUM('Раздел 1'!V198:V198)=0),"","Неверно!")</f>
        <v/>
      </c>
      <c r="B1107" s="420" t="s">
        <v>22789</v>
      </c>
      <c r="C1107" s="246" t="s">
        <v>14162</v>
      </c>
      <c r="D1107" s="246" t="s">
        <v>374</v>
      </c>
      <c r="E1107" s="246" t="str">
        <f>CONCATENATE(SUM('Раздел 1'!V198:V198),"=",0)</f>
        <v>0=0</v>
      </c>
    </row>
    <row r="1108" spans="1:5" s="104" customFormat="1" hidden="1">
      <c r="A1108" s="420" t="str">
        <f>IF((SUM('Раздел 1'!W198:W198)=0),"","Неверно!")</f>
        <v/>
      </c>
      <c r="B1108" s="420" t="s">
        <v>22789</v>
      </c>
      <c r="C1108" s="246" t="s">
        <v>8957</v>
      </c>
      <c r="D1108" s="246" t="s">
        <v>374</v>
      </c>
      <c r="E1108" s="246" t="str">
        <f>CONCATENATE(SUM('Раздел 1'!W198:W198),"=",0)</f>
        <v>0=0</v>
      </c>
    </row>
    <row r="1109" spans="1:5" s="104" customFormat="1" hidden="1">
      <c r="A1109" s="420" t="str">
        <f>IF((SUM('Раздел 1'!X198:X198)=0),"","Неверно!")</f>
        <v/>
      </c>
      <c r="B1109" s="420" t="s">
        <v>22789</v>
      </c>
      <c r="C1109" s="246" t="s">
        <v>8958</v>
      </c>
      <c r="D1109" s="246" t="s">
        <v>374</v>
      </c>
      <c r="E1109" s="246" t="str">
        <f>CONCATENATE(SUM('Раздел 1'!X198:X198),"=",0)</f>
        <v>0=0</v>
      </c>
    </row>
    <row r="1110" spans="1:5" s="104" customFormat="1" hidden="1">
      <c r="A1110" s="420" t="str">
        <f>IF((SUM('Раздел 1'!Y198:Y198)=0),"","Неверно!")</f>
        <v/>
      </c>
      <c r="B1110" s="420" t="s">
        <v>22789</v>
      </c>
      <c r="C1110" s="246" t="s">
        <v>8959</v>
      </c>
      <c r="D1110" s="246" t="s">
        <v>374</v>
      </c>
      <c r="E1110" s="246" t="str">
        <f>CONCATENATE(SUM('Раздел 1'!Y198:Y198),"=",0)</f>
        <v>0=0</v>
      </c>
    </row>
    <row r="1111" spans="1:5" s="104" customFormat="1" hidden="1">
      <c r="A1111" s="420" t="str">
        <f>IF((SUM('Раздел 1'!Z198:Z198)=0),"","Неверно!")</f>
        <v/>
      </c>
      <c r="B1111" s="420" t="s">
        <v>22789</v>
      </c>
      <c r="C1111" s="246" t="s">
        <v>8960</v>
      </c>
      <c r="D1111" s="246" t="s">
        <v>374</v>
      </c>
      <c r="E1111" s="246" t="str">
        <f>CONCATENATE(SUM('Раздел 1'!Z198:Z198),"=",0)</f>
        <v>0=0</v>
      </c>
    </row>
    <row r="1112" spans="1:5" s="104" customFormat="1" hidden="1">
      <c r="A1112" s="420" t="str">
        <f>IF((SUM('Раздел 1'!AA198:AA198)=0),"","Неверно!")</f>
        <v/>
      </c>
      <c r="B1112" s="420" t="s">
        <v>22789</v>
      </c>
      <c r="C1112" s="246" t="s">
        <v>8961</v>
      </c>
      <c r="D1112" s="246" t="s">
        <v>374</v>
      </c>
      <c r="E1112" s="246" t="str">
        <f>CONCATENATE(SUM('Раздел 1'!AA198:AA198),"=",0)</f>
        <v>0=0</v>
      </c>
    </row>
    <row r="1113" spans="1:5" s="104" customFormat="1" hidden="1">
      <c r="A1113" s="420" t="str">
        <f>IF((SUM('Раздел 1'!AB198:AB198)=0),"","Неверно!")</f>
        <v/>
      </c>
      <c r="B1113" s="420" t="s">
        <v>22789</v>
      </c>
      <c r="C1113" s="246" t="s">
        <v>11807</v>
      </c>
      <c r="D1113" s="246" t="s">
        <v>374</v>
      </c>
      <c r="E1113" s="246" t="str">
        <f>CONCATENATE(SUM('Раздел 1'!AB198:AB198),"=",0)</f>
        <v>0=0</v>
      </c>
    </row>
    <row r="1114" spans="1:5" s="104" customFormat="1" hidden="1">
      <c r="A1114" s="420" t="str">
        <f>IF((SUM('Раздел 1'!AC198:AC198)=0),"","Неверно!")</f>
        <v/>
      </c>
      <c r="B1114" s="420" t="s">
        <v>22789</v>
      </c>
      <c r="C1114" s="246" t="s">
        <v>8962</v>
      </c>
      <c r="D1114" s="246" t="s">
        <v>374</v>
      </c>
      <c r="E1114" s="246" t="str">
        <f>CONCATENATE(SUM('Раздел 1'!AC198:AC198),"=",0)</f>
        <v>0=0</v>
      </c>
    </row>
    <row r="1115" spans="1:5" s="104" customFormat="1" hidden="1">
      <c r="A1115" s="420" t="str">
        <f>IF((SUM('Раздел 1'!AA115:AA115)=0),"","Неверно!")</f>
        <v/>
      </c>
      <c r="B1115" s="420" t="s">
        <v>22790</v>
      </c>
      <c r="C1115" s="246" t="s">
        <v>7842</v>
      </c>
      <c r="D1115" s="246" t="s">
        <v>374</v>
      </c>
      <c r="E1115" s="246" t="str">
        <f>CONCATENATE(SUM('Раздел 1'!AA115:AA115),"=",0)</f>
        <v>0=0</v>
      </c>
    </row>
    <row r="1116" spans="1:5" s="104" customFormat="1" hidden="1">
      <c r="A1116" s="420" t="str">
        <f>IF((SUM('Раздел 1'!AA362:AA362)=0),"","Неверно!")</f>
        <v/>
      </c>
      <c r="B1116" s="420" t="s">
        <v>22791</v>
      </c>
      <c r="C1116" s="246" t="s">
        <v>8857</v>
      </c>
      <c r="D1116" s="246" t="s">
        <v>374</v>
      </c>
      <c r="E1116" s="246" t="str">
        <f>CONCATENATE(SUM('Раздел 1'!AA362:AA362),"=",0)</f>
        <v>0=0</v>
      </c>
    </row>
    <row r="1117" spans="1:5" s="104" customFormat="1" hidden="1">
      <c r="A1117" s="420" t="str">
        <f>IF((SUM('Раздел 1'!T29:T29)=0),"","Неверно!")</f>
        <v/>
      </c>
      <c r="B1117" s="420" t="s">
        <v>22792</v>
      </c>
      <c r="C1117" s="246" t="s">
        <v>8530</v>
      </c>
      <c r="D1117" s="246" t="s">
        <v>374</v>
      </c>
      <c r="E1117" s="246" t="str">
        <f>CONCATENATE(SUM('Раздел 1'!T29:T29),"=",0)</f>
        <v>0=0</v>
      </c>
    </row>
    <row r="1118" spans="1:5" s="104" customFormat="1" hidden="1">
      <c r="A1118" s="420" t="str">
        <f>IF((SUM('Раздел 1'!U29:U29)=0),"","Неверно!")</f>
        <v/>
      </c>
      <c r="B1118" s="420" t="s">
        <v>22792</v>
      </c>
      <c r="C1118" s="246" t="s">
        <v>8531</v>
      </c>
      <c r="D1118" s="246" t="s">
        <v>374</v>
      </c>
      <c r="E1118" s="246" t="str">
        <f>CONCATENATE(SUM('Раздел 1'!U29:U29),"=",0)</f>
        <v>0=0</v>
      </c>
    </row>
    <row r="1119" spans="1:5" s="104" customFormat="1" hidden="1">
      <c r="A1119" s="420" t="str">
        <f>IF((SUM('Раздел 1'!V29:V29)=0),"","Неверно!")</f>
        <v/>
      </c>
      <c r="B1119" s="420" t="s">
        <v>22792</v>
      </c>
      <c r="C1119" s="246" t="s">
        <v>8532</v>
      </c>
      <c r="D1119" s="246" t="s">
        <v>374</v>
      </c>
      <c r="E1119" s="246" t="str">
        <f>CONCATENATE(SUM('Раздел 1'!V29:V29),"=",0)</f>
        <v>0=0</v>
      </c>
    </row>
    <row r="1120" spans="1:5" s="104" customFormat="1" hidden="1">
      <c r="A1120" s="420" t="str">
        <f>IF((SUM('Раздел 1'!W29:W29)=0),"","Неверно!")</f>
        <v/>
      </c>
      <c r="B1120" s="420" t="s">
        <v>22792</v>
      </c>
      <c r="C1120" s="246" t="s">
        <v>8533</v>
      </c>
      <c r="D1120" s="246" t="s">
        <v>374</v>
      </c>
      <c r="E1120" s="246" t="str">
        <f>CONCATENATE(SUM('Раздел 1'!W29:W29),"=",0)</f>
        <v>0=0</v>
      </c>
    </row>
    <row r="1121" spans="1:5" s="104" customFormat="1" hidden="1">
      <c r="A1121" s="420" t="str">
        <f>IF((SUM('Раздел 1'!X29:X29)=0),"","Неверно!")</f>
        <v/>
      </c>
      <c r="B1121" s="420" t="s">
        <v>22792</v>
      </c>
      <c r="C1121" s="246" t="s">
        <v>8534</v>
      </c>
      <c r="D1121" s="246" t="s">
        <v>374</v>
      </c>
      <c r="E1121" s="246" t="str">
        <f>CONCATENATE(SUM('Раздел 1'!X29:X29),"=",0)</f>
        <v>0=0</v>
      </c>
    </row>
    <row r="1122" spans="1:5" s="104" customFormat="1" hidden="1">
      <c r="A1122" s="420" t="str">
        <f>IF((SUM('Раздел 1'!Y29:Y29)=0),"","Неверно!")</f>
        <v/>
      </c>
      <c r="B1122" s="420" t="s">
        <v>22792</v>
      </c>
      <c r="C1122" s="246" t="s">
        <v>8535</v>
      </c>
      <c r="D1122" s="246" t="s">
        <v>374</v>
      </c>
      <c r="E1122" s="246" t="str">
        <f>CONCATENATE(SUM('Раздел 1'!Y29:Y29),"=",0)</f>
        <v>0=0</v>
      </c>
    </row>
    <row r="1123" spans="1:5" s="104" customFormat="1" hidden="1">
      <c r="A1123" s="420" t="str">
        <f>IF((SUM('Раздел 1'!Z29:Z29)=0),"","Неверно!")</f>
        <v/>
      </c>
      <c r="B1123" s="420" t="s">
        <v>22792</v>
      </c>
      <c r="C1123" s="246" t="s">
        <v>8536</v>
      </c>
      <c r="D1123" s="246" t="s">
        <v>374</v>
      </c>
      <c r="E1123" s="246" t="str">
        <f>CONCATENATE(SUM('Раздел 1'!Z29:Z29),"=",0)</f>
        <v>0=0</v>
      </c>
    </row>
    <row r="1124" spans="1:5" s="104" customFormat="1" hidden="1">
      <c r="A1124" s="420" t="str">
        <f>IF((SUM('Раздел 1'!AA29:AA29)=0),"","Неверно!")</f>
        <v/>
      </c>
      <c r="B1124" s="420" t="s">
        <v>22792</v>
      </c>
      <c r="C1124" s="246" t="s">
        <v>8537</v>
      </c>
      <c r="D1124" s="246" t="s">
        <v>374</v>
      </c>
      <c r="E1124" s="246" t="str">
        <f>CONCATENATE(SUM('Раздел 1'!AA29:AA29),"=",0)</f>
        <v>0=0</v>
      </c>
    </row>
    <row r="1125" spans="1:5" s="104" customFormat="1" hidden="1">
      <c r="A1125" s="420" t="str">
        <f>IF((SUM('Раздел 1'!AB29:AB29)=0),"","Неверно!")</f>
        <v/>
      </c>
      <c r="B1125" s="420" t="s">
        <v>22792</v>
      </c>
      <c r="C1125" s="246" t="s">
        <v>8538</v>
      </c>
      <c r="D1125" s="246" t="s">
        <v>374</v>
      </c>
      <c r="E1125" s="246" t="str">
        <f>CONCATENATE(SUM('Раздел 1'!AB29:AB29),"=",0)</f>
        <v>0=0</v>
      </c>
    </row>
    <row r="1126" spans="1:5" s="104" customFormat="1" hidden="1">
      <c r="A1126" s="420" t="str">
        <f>IF((SUM('Раздел 1'!AC29:AC29)=0),"","Неверно!")</f>
        <v/>
      </c>
      <c r="B1126" s="420" t="s">
        <v>22792</v>
      </c>
      <c r="C1126" s="246" t="s">
        <v>8539</v>
      </c>
      <c r="D1126" s="246" t="s">
        <v>374</v>
      </c>
      <c r="E1126" s="246" t="str">
        <f>CONCATENATE(SUM('Раздел 1'!AC29:AC29),"=",0)</f>
        <v>0=0</v>
      </c>
    </row>
    <row r="1127" spans="1:5" s="104" customFormat="1" hidden="1">
      <c r="A1127" s="420" t="str">
        <f>IF((SUM('Раздел 1'!Z57:Z57)=0),"","Неверно!")</f>
        <v/>
      </c>
      <c r="B1127" s="420" t="s">
        <v>22793</v>
      </c>
      <c r="C1127" s="246" t="s">
        <v>7878</v>
      </c>
      <c r="D1127" s="246" t="s">
        <v>374</v>
      </c>
      <c r="E1127" s="246" t="str">
        <f>CONCATENATE(SUM('Раздел 1'!Z57:Z57),"=",0)</f>
        <v>0=0</v>
      </c>
    </row>
    <row r="1128" spans="1:5" s="104" customFormat="1" hidden="1">
      <c r="A1128" s="420" t="str">
        <f>IF((SUM('Раздел 1'!T261:T261)=0),"","Неверно!")</f>
        <v/>
      </c>
      <c r="B1128" s="420" t="s">
        <v>22794</v>
      </c>
      <c r="C1128" s="246" t="s">
        <v>8239</v>
      </c>
      <c r="D1128" s="246" t="s">
        <v>374</v>
      </c>
      <c r="E1128" s="246" t="str">
        <f>CONCATENATE(SUM('Раздел 1'!T261:T261),"=",0)</f>
        <v>0=0</v>
      </c>
    </row>
    <row r="1129" spans="1:5" s="104" customFormat="1" hidden="1">
      <c r="A1129" s="420" t="str">
        <f>IF((SUM('Раздел 1'!U261:U261)=0),"","Неверно!")</f>
        <v/>
      </c>
      <c r="B1129" s="420" t="s">
        <v>22794</v>
      </c>
      <c r="C1129" s="246" t="s">
        <v>8240</v>
      </c>
      <c r="D1129" s="246" t="s">
        <v>374</v>
      </c>
      <c r="E1129" s="246" t="str">
        <f>CONCATENATE(SUM('Раздел 1'!U261:U261),"=",0)</f>
        <v>0=0</v>
      </c>
    </row>
    <row r="1130" spans="1:5" s="104" customFormat="1" hidden="1">
      <c r="A1130" s="420" t="str">
        <f>IF((SUM('Раздел 1'!V261:V261)=0),"","Неверно!")</f>
        <v/>
      </c>
      <c r="B1130" s="420" t="s">
        <v>22794</v>
      </c>
      <c r="C1130" s="246" t="s">
        <v>8241</v>
      </c>
      <c r="D1130" s="246" t="s">
        <v>374</v>
      </c>
      <c r="E1130" s="246" t="str">
        <f>CONCATENATE(SUM('Раздел 1'!V261:V261),"=",0)</f>
        <v>0=0</v>
      </c>
    </row>
    <row r="1131" spans="1:5" s="104" customFormat="1" hidden="1">
      <c r="A1131" s="420" t="str">
        <f>IF((SUM('Раздел 1'!W261:W261)=0),"","Неверно!")</f>
        <v/>
      </c>
      <c r="B1131" s="420" t="s">
        <v>22794</v>
      </c>
      <c r="C1131" s="246" t="s">
        <v>8242</v>
      </c>
      <c r="D1131" s="246" t="s">
        <v>374</v>
      </c>
      <c r="E1131" s="246" t="str">
        <f>CONCATENATE(SUM('Раздел 1'!W261:W261),"=",0)</f>
        <v>0=0</v>
      </c>
    </row>
    <row r="1132" spans="1:5" s="104" customFormat="1" hidden="1">
      <c r="A1132" s="420" t="str">
        <f>IF((SUM('Раздел 1'!X261:X261)=0),"","Неверно!")</f>
        <v/>
      </c>
      <c r="B1132" s="420" t="s">
        <v>22794</v>
      </c>
      <c r="C1132" s="246" t="s">
        <v>8243</v>
      </c>
      <c r="D1132" s="246" t="s">
        <v>374</v>
      </c>
      <c r="E1132" s="246" t="str">
        <f>CONCATENATE(SUM('Раздел 1'!X261:X261),"=",0)</f>
        <v>0=0</v>
      </c>
    </row>
    <row r="1133" spans="1:5" s="104" customFormat="1" hidden="1">
      <c r="A1133" s="420" t="str">
        <f>IF((SUM('Раздел 1'!Y261:Y261)=0),"","Неверно!")</f>
        <v/>
      </c>
      <c r="B1133" s="420" t="s">
        <v>22794</v>
      </c>
      <c r="C1133" s="246" t="s">
        <v>8244</v>
      </c>
      <c r="D1133" s="246" t="s">
        <v>374</v>
      </c>
      <c r="E1133" s="246" t="str">
        <f>CONCATENATE(SUM('Раздел 1'!Y261:Y261),"=",0)</f>
        <v>0=0</v>
      </c>
    </row>
    <row r="1134" spans="1:5" s="104" customFormat="1" hidden="1">
      <c r="A1134" s="420" t="str">
        <f>IF((SUM('Раздел 1'!Z261:Z261)=0),"","Неверно!")</f>
        <v/>
      </c>
      <c r="B1134" s="420" t="s">
        <v>22794</v>
      </c>
      <c r="C1134" s="246" t="s">
        <v>11808</v>
      </c>
      <c r="D1134" s="246" t="s">
        <v>374</v>
      </c>
      <c r="E1134" s="246" t="str">
        <f>CONCATENATE(SUM('Раздел 1'!Z261:Z261),"=",0)</f>
        <v>0=0</v>
      </c>
    </row>
    <row r="1135" spans="1:5" s="104" customFormat="1" hidden="1">
      <c r="A1135" s="420" t="str">
        <f>IF((SUM('Раздел 1'!AA261:AA261)=0),"","Неверно!")</f>
        <v/>
      </c>
      <c r="B1135" s="420" t="s">
        <v>22794</v>
      </c>
      <c r="C1135" s="246" t="s">
        <v>8881</v>
      </c>
      <c r="D1135" s="246" t="s">
        <v>374</v>
      </c>
      <c r="E1135" s="246" t="str">
        <f>CONCATENATE(SUM('Раздел 1'!AA261:AA261),"=",0)</f>
        <v>0=0</v>
      </c>
    </row>
    <row r="1136" spans="1:5" s="104" customFormat="1" hidden="1">
      <c r="A1136" s="420" t="str">
        <f>IF((SUM('Раздел 1'!AB261:AB261)=0),"","Неверно!")</f>
        <v/>
      </c>
      <c r="B1136" s="420" t="s">
        <v>22794</v>
      </c>
      <c r="C1136" s="246" t="s">
        <v>11809</v>
      </c>
      <c r="D1136" s="246" t="s">
        <v>374</v>
      </c>
      <c r="E1136" s="246" t="str">
        <f>CONCATENATE(SUM('Раздел 1'!AB261:AB261),"=",0)</f>
        <v>0=0</v>
      </c>
    </row>
    <row r="1137" spans="1:5" s="104" customFormat="1" hidden="1">
      <c r="A1137" s="420" t="str">
        <f>IF((SUM('Раздел 1'!AC261:AC261)=0),"","Неверно!")</f>
        <v/>
      </c>
      <c r="B1137" s="420" t="s">
        <v>22794</v>
      </c>
      <c r="C1137" s="246" t="s">
        <v>8789</v>
      </c>
      <c r="D1137" s="246" t="s">
        <v>374</v>
      </c>
      <c r="E1137" s="246" t="str">
        <f>CONCATENATE(SUM('Раздел 1'!AC261:AC261),"=",0)</f>
        <v>0=0</v>
      </c>
    </row>
    <row r="1138" spans="1:5" s="104" customFormat="1" hidden="1">
      <c r="A1138" s="420" t="str">
        <f>IF((SUM('Раздел 1'!AA123:AA123)=0),"","Неверно!")</f>
        <v/>
      </c>
      <c r="B1138" s="420" t="s">
        <v>22795</v>
      </c>
      <c r="C1138" s="246" t="s">
        <v>7968</v>
      </c>
      <c r="D1138" s="246" t="s">
        <v>374</v>
      </c>
      <c r="E1138" s="246" t="str">
        <f>CONCATENATE(SUM('Раздел 1'!AA123:AA123),"=",0)</f>
        <v>0=0</v>
      </c>
    </row>
    <row r="1139" spans="1:5" s="104" customFormat="1" hidden="1">
      <c r="A1139" s="420" t="str">
        <f>IF((SUM('Раздел 1'!W200:W200)=0),"","Неверно!")</f>
        <v/>
      </c>
      <c r="B1139" s="420" t="s">
        <v>22796</v>
      </c>
      <c r="C1139" s="246" t="s">
        <v>7537</v>
      </c>
      <c r="D1139" s="246" t="s">
        <v>374</v>
      </c>
      <c r="E1139" s="246" t="str">
        <f>CONCATENATE(SUM('Раздел 1'!W200:W200),"=",0)</f>
        <v>0=0</v>
      </c>
    </row>
    <row r="1140" spans="1:5" s="104" customFormat="1" hidden="1">
      <c r="A1140" s="420" t="str">
        <f>IF((SUM('Раздел 1'!X200:X200)=0),"","Неверно!")</f>
        <v/>
      </c>
      <c r="B1140" s="420" t="s">
        <v>22796</v>
      </c>
      <c r="C1140" s="246" t="s">
        <v>7538</v>
      </c>
      <c r="D1140" s="246" t="s">
        <v>374</v>
      </c>
      <c r="E1140" s="246" t="str">
        <f>CONCATENATE(SUM('Раздел 1'!X200:X200),"=",0)</f>
        <v>0=0</v>
      </c>
    </row>
    <row r="1141" spans="1:5" s="104" customFormat="1" hidden="1">
      <c r="A1141" s="420" t="str">
        <f>IF((SUM('Раздел 1'!Y200:Y200)=0),"","Неверно!")</f>
        <v/>
      </c>
      <c r="B1141" s="420" t="s">
        <v>22796</v>
      </c>
      <c r="C1141" s="246" t="s">
        <v>7539</v>
      </c>
      <c r="D1141" s="246" t="s">
        <v>374</v>
      </c>
      <c r="E1141" s="246" t="str">
        <f>CONCATENATE(SUM('Раздел 1'!Y200:Y200),"=",0)</f>
        <v>0=0</v>
      </c>
    </row>
    <row r="1142" spans="1:5" s="104" customFormat="1" hidden="1">
      <c r="A1142" s="420" t="str">
        <f>IF((SUM('Раздел 1'!Z200:Z200)=0),"","Неверно!")</f>
        <v/>
      </c>
      <c r="B1142" s="420" t="s">
        <v>22796</v>
      </c>
      <c r="C1142" s="246" t="s">
        <v>7540</v>
      </c>
      <c r="D1142" s="246" t="s">
        <v>374</v>
      </c>
      <c r="E1142" s="246" t="str">
        <f>CONCATENATE(SUM('Раздел 1'!Z200:Z200),"=",0)</f>
        <v>0=0</v>
      </c>
    </row>
    <row r="1143" spans="1:5" s="104" customFormat="1" hidden="1">
      <c r="A1143" s="420" t="str">
        <f>IF((SUM('Раздел 1'!AA200:AA200)=0),"","Неверно!")</f>
        <v/>
      </c>
      <c r="B1143" s="420" t="s">
        <v>22796</v>
      </c>
      <c r="C1143" s="246" t="s">
        <v>7541</v>
      </c>
      <c r="D1143" s="246" t="s">
        <v>374</v>
      </c>
      <c r="E1143" s="246" t="str">
        <f>CONCATENATE(SUM('Раздел 1'!AA200:AA200),"=",0)</f>
        <v>0=0</v>
      </c>
    </row>
    <row r="1144" spans="1:5" s="104" customFormat="1" hidden="1">
      <c r="A1144" s="420" t="str">
        <f>IF((SUM('Раздел 1'!AB200:AB200)=0),"","Неверно!")</f>
        <v/>
      </c>
      <c r="B1144" s="420" t="s">
        <v>22796</v>
      </c>
      <c r="C1144" s="246" t="s">
        <v>7542</v>
      </c>
      <c r="D1144" s="246" t="s">
        <v>374</v>
      </c>
      <c r="E1144" s="246" t="str">
        <f>CONCATENATE(SUM('Раздел 1'!AB200:AB200),"=",0)</f>
        <v>0=0</v>
      </c>
    </row>
    <row r="1145" spans="1:5" s="104" customFormat="1" hidden="1">
      <c r="A1145" s="420" t="str">
        <f>IF((SUM('Раздел 1'!AC200:AC200)=0),"","Неверно!")</f>
        <v/>
      </c>
      <c r="B1145" s="420" t="s">
        <v>22796</v>
      </c>
      <c r="C1145" s="246" t="s">
        <v>7543</v>
      </c>
      <c r="D1145" s="246" t="s">
        <v>374</v>
      </c>
      <c r="E1145" s="246" t="str">
        <f>CONCATENATE(SUM('Раздел 1'!AC200:AC200),"=",0)</f>
        <v>0=0</v>
      </c>
    </row>
    <row r="1146" spans="1:5" s="104" customFormat="1" hidden="1">
      <c r="A1146" s="420" t="str">
        <f>IF((SUM('Раздел 1'!X309:X309)=0),"","Неверно!")</f>
        <v/>
      </c>
      <c r="B1146" s="420" t="s">
        <v>22797</v>
      </c>
      <c r="C1146" s="246" t="s">
        <v>3823</v>
      </c>
      <c r="D1146" s="246" t="s">
        <v>374</v>
      </c>
      <c r="E1146" s="246" t="str">
        <f>CONCATENATE(SUM('Раздел 1'!X309:X309),"=",0)</f>
        <v>0=0</v>
      </c>
    </row>
    <row r="1147" spans="1:5" s="104" customFormat="1" hidden="1">
      <c r="A1147" s="420" t="str">
        <f>IF((SUM('Раздел 1'!AA273:AA273)=0),"","Неверно!")</f>
        <v/>
      </c>
      <c r="B1147" s="420" t="s">
        <v>22798</v>
      </c>
      <c r="C1147" s="246" t="s">
        <v>3168</v>
      </c>
      <c r="D1147" s="246" t="s">
        <v>374</v>
      </c>
      <c r="E1147" s="246" t="str">
        <f>CONCATENATE(SUM('Раздел 1'!AA273:AA273),"=",0)</f>
        <v>0=0</v>
      </c>
    </row>
    <row r="1148" spans="1:5" s="104" customFormat="1" hidden="1">
      <c r="A1148" s="420" t="str">
        <f>IF((SUM('Раздел 1'!AA253:AA253)=0),"","Неверно!")</f>
        <v/>
      </c>
      <c r="B1148" s="420" t="s">
        <v>22799</v>
      </c>
      <c r="C1148" s="246" t="s">
        <v>8528</v>
      </c>
      <c r="D1148" s="246" t="s">
        <v>374</v>
      </c>
      <c r="E1148" s="246" t="str">
        <f>CONCATENATE(SUM('Раздел 1'!AA253:AA253),"=",0)</f>
        <v>0=0</v>
      </c>
    </row>
    <row r="1149" spans="1:5" s="104" customFormat="1" hidden="1">
      <c r="A1149" s="420" t="str">
        <f>IF((SUM('Раздел 1'!X242:X242)=0),"","Неверно!")</f>
        <v/>
      </c>
      <c r="B1149" s="420" t="s">
        <v>22800</v>
      </c>
      <c r="C1149" s="246" t="s">
        <v>8124</v>
      </c>
      <c r="D1149" s="246" t="s">
        <v>374</v>
      </c>
      <c r="E1149" s="246" t="str">
        <f>CONCATENATE(SUM('Раздел 1'!X242:X242),"=",0)</f>
        <v>0=0</v>
      </c>
    </row>
    <row r="1150" spans="1:5" s="104" customFormat="1" hidden="1">
      <c r="A1150" s="420" t="str">
        <f>IF((SUM('Раздел 1'!Y242:Y242)=0),"","Неверно!")</f>
        <v/>
      </c>
      <c r="B1150" s="420" t="s">
        <v>22800</v>
      </c>
      <c r="C1150" s="246" t="s">
        <v>8125</v>
      </c>
      <c r="D1150" s="246" t="s">
        <v>374</v>
      </c>
      <c r="E1150" s="246" t="str">
        <f>CONCATENATE(SUM('Раздел 1'!Y242:Y242),"=",0)</f>
        <v>0=0</v>
      </c>
    </row>
    <row r="1151" spans="1:5" s="104" customFormat="1" hidden="1">
      <c r="A1151" s="420" t="str">
        <f>IF((SUM('Раздел 1'!AA96:AA96)=0),"","Неверно!")</f>
        <v/>
      </c>
      <c r="B1151" s="420" t="s">
        <v>22801</v>
      </c>
      <c r="C1151" s="246" t="s">
        <v>8510</v>
      </c>
      <c r="D1151" s="246" t="s">
        <v>374</v>
      </c>
      <c r="E1151" s="246" t="str">
        <f>CONCATENATE(SUM('Раздел 1'!AA96:AA96),"=",0)</f>
        <v>0=0</v>
      </c>
    </row>
    <row r="1152" spans="1:5" s="104" customFormat="1" hidden="1">
      <c r="A1152" s="420" t="str">
        <f>IF((SUM('Раздел 1'!Z366:Z366)=0),"","Неверно!")</f>
        <v/>
      </c>
      <c r="B1152" s="420" t="s">
        <v>22802</v>
      </c>
      <c r="C1152" s="246" t="s">
        <v>11740</v>
      </c>
      <c r="D1152" s="246" t="s">
        <v>374</v>
      </c>
      <c r="E1152" s="246" t="str">
        <f>CONCATENATE(SUM('Раздел 1'!Z366:Z366),"=",0)</f>
        <v>0=0</v>
      </c>
    </row>
    <row r="1153" spans="1:5" s="104" customFormat="1" hidden="1">
      <c r="A1153" s="420" t="str">
        <f>IF((SUM('Раздел 1'!W255:W255)=0),"","Неверно!")</f>
        <v/>
      </c>
      <c r="B1153" s="420" t="s">
        <v>22803</v>
      </c>
      <c r="C1153" s="246" t="s">
        <v>11493</v>
      </c>
      <c r="D1153" s="246" t="s">
        <v>374</v>
      </c>
      <c r="E1153" s="246" t="str">
        <f>CONCATENATE(SUM('Раздел 1'!W255:W255),"=",0)</f>
        <v>0=0</v>
      </c>
    </row>
    <row r="1154" spans="1:5" s="104" customFormat="1" hidden="1">
      <c r="A1154" s="420" t="str">
        <f>IF((SUM('Раздел 1'!X255:X255)=0),"","Неверно!")</f>
        <v/>
      </c>
      <c r="B1154" s="420" t="s">
        <v>22803</v>
      </c>
      <c r="C1154" s="246" t="s">
        <v>3881</v>
      </c>
      <c r="D1154" s="246" t="s">
        <v>374</v>
      </c>
      <c r="E1154" s="246" t="str">
        <f>CONCATENATE(SUM('Раздел 1'!X255:X255),"=",0)</f>
        <v>0=0</v>
      </c>
    </row>
    <row r="1155" spans="1:5" s="104" customFormat="1" hidden="1">
      <c r="A1155" s="420" t="str">
        <f>IF((SUM('Раздел 1'!Y255:Y255)=0),"","Неверно!")</f>
        <v/>
      </c>
      <c r="B1155" s="420" t="s">
        <v>22803</v>
      </c>
      <c r="C1155" s="246" t="s">
        <v>3882</v>
      </c>
      <c r="D1155" s="246" t="s">
        <v>374</v>
      </c>
      <c r="E1155" s="246" t="str">
        <f>CONCATENATE(SUM('Раздел 1'!Y255:Y255),"=",0)</f>
        <v>0=0</v>
      </c>
    </row>
    <row r="1156" spans="1:5" s="104" customFormat="1" hidden="1">
      <c r="A1156" s="420" t="str">
        <f>IF((SUM('Раздел 1'!Z255:Z255)=0),"","Неверно!")</f>
        <v/>
      </c>
      <c r="B1156" s="420" t="s">
        <v>22803</v>
      </c>
      <c r="C1156" s="246" t="s">
        <v>10970</v>
      </c>
      <c r="D1156" s="246" t="s">
        <v>374</v>
      </c>
      <c r="E1156" s="246" t="str">
        <f>CONCATENATE(SUM('Раздел 1'!Z255:Z255),"=",0)</f>
        <v>0=0</v>
      </c>
    </row>
    <row r="1157" spans="1:5" s="104" customFormat="1" hidden="1">
      <c r="A1157" s="420" t="str">
        <f>IF((SUM('Раздел 1'!AA255:AA255)=0),"","Неверно!")</f>
        <v/>
      </c>
      <c r="B1157" s="420" t="s">
        <v>22803</v>
      </c>
      <c r="C1157" s="246" t="s">
        <v>8380</v>
      </c>
      <c r="D1157" s="246" t="s">
        <v>374</v>
      </c>
      <c r="E1157" s="246" t="str">
        <f>CONCATENATE(SUM('Раздел 1'!AA255:AA255),"=",0)</f>
        <v>0=0</v>
      </c>
    </row>
    <row r="1158" spans="1:5" s="104" customFormat="1" hidden="1">
      <c r="A1158" s="420" t="str">
        <f>IF((SUM('Раздел 1'!AB255:AB255)=0),"","Неверно!")</f>
        <v/>
      </c>
      <c r="B1158" s="420" t="s">
        <v>22803</v>
      </c>
      <c r="C1158" s="246" t="s">
        <v>10971</v>
      </c>
      <c r="D1158" s="246" t="s">
        <v>374</v>
      </c>
      <c r="E1158" s="246" t="str">
        <f>CONCATENATE(SUM('Раздел 1'!AB255:AB255),"=",0)</f>
        <v>0=0</v>
      </c>
    </row>
    <row r="1159" spans="1:5" s="104" customFormat="1" hidden="1">
      <c r="A1159" s="420" t="str">
        <f>IF((SUM('Раздел 1'!AC255:AC255)=0),"","Неверно!")</f>
        <v/>
      </c>
      <c r="B1159" s="420" t="s">
        <v>22803</v>
      </c>
      <c r="C1159" s="246" t="s">
        <v>8738</v>
      </c>
      <c r="D1159" s="246" t="s">
        <v>374</v>
      </c>
      <c r="E1159" s="246" t="str">
        <f>CONCATENATE(SUM('Раздел 1'!AC255:AC255),"=",0)</f>
        <v>0=0</v>
      </c>
    </row>
    <row r="1160" spans="1:5" s="104" customFormat="1" hidden="1">
      <c r="A1160" s="420" t="str">
        <f>IF((SUM('Раздел 1'!Z50:Z50)=0),"","Неверно!")</f>
        <v/>
      </c>
      <c r="B1160" s="420" t="s">
        <v>22804</v>
      </c>
      <c r="C1160" s="246" t="s">
        <v>7874</v>
      </c>
      <c r="D1160" s="246" t="s">
        <v>374</v>
      </c>
      <c r="E1160" s="246" t="str">
        <f>CONCATENATE(SUM('Раздел 1'!Z50:Z50),"=",0)</f>
        <v>0=0</v>
      </c>
    </row>
    <row r="1161" spans="1:5" s="104" customFormat="1" hidden="1">
      <c r="A1161" s="420" t="str">
        <f>IF((SUM('Раздел 1'!U37:U37)=0),"","Неверно!")</f>
        <v/>
      </c>
      <c r="B1161" s="420" t="s">
        <v>22805</v>
      </c>
      <c r="C1161" s="246" t="s">
        <v>8364</v>
      </c>
      <c r="D1161" s="246" t="s">
        <v>374</v>
      </c>
      <c r="E1161" s="246" t="str">
        <f>CONCATENATE(SUM('Раздел 1'!U37:U37),"=",0)</f>
        <v>0=0</v>
      </c>
    </row>
    <row r="1162" spans="1:5" s="104" customFormat="1" hidden="1">
      <c r="A1162" s="420" t="str">
        <f>IF((SUM('Раздел 1'!V37:V37)=0),"","Неверно!")</f>
        <v/>
      </c>
      <c r="B1162" s="420" t="s">
        <v>22805</v>
      </c>
      <c r="C1162" s="246" t="s">
        <v>8365</v>
      </c>
      <c r="D1162" s="246" t="s">
        <v>374</v>
      </c>
      <c r="E1162" s="246" t="str">
        <f>CONCATENATE(SUM('Раздел 1'!V37:V37),"=",0)</f>
        <v>0=0</v>
      </c>
    </row>
    <row r="1163" spans="1:5" s="104" customFormat="1" hidden="1">
      <c r="A1163" s="420" t="str">
        <f>IF((SUM('Раздел 1'!W37:W37)=0),"","Неверно!")</f>
        <v/>
      </c>
      <c r="B1163" s="420" t="s">
        <v>22805</v>
      </c>
      <c r="C1163" s="246" t="s">
        <v>8366</v>
      </c>
      <c r="D1163" s="246" t="s">
        <v>374</v>
      </c>
      <c r="E1163" s="246" t="str">
        <f>CONCATENATE(SUM('Раздел 1'!W37:W37),"=",0)</f>
        <v>0=0</v>
      </c>
    </row>
    <row r="1164" spans="1:5" s="104" customFormat="1" hidden="1">
      <c r="A1164" s="420" t="str">
        <f>IF((SUM('Раздел 1'!X37:X37)=0),"","Неверно!")</f>
        <v/>
      </c>
      <c r="B1164" s="420" t="s">
        <v>22805</v>
      </c>
      <c r="C1164" s="246" t="s">
        <v>8367</v>
      </c>
      <c r="D1164" s="246" t="s">
        <v>374</v>
      </c>
      <c r="E1164" s="246" t="str">
        <f>CONCATENATE(SUM('Раздел 1'!X37:X37),"=",0)</f>
        <v>0=0</v>
      </c>
    </row>
    <row r="1165" spans="1:5" s="104" customFormat="1" hidden="1">
      <c r="A1165" s="420" t="str">
        <f>IF((SUM('Раздел 1'!Y37:Y37)=0),"","Неверно!")</f>
        <v/>
      </c>
      <c r="B1165" s="420" t="s">
        <v>22805</v>
      </c>
      <c r="C1165" s="246" t="s">
        <v>8368</v>
      </c>
      <c r="D1165" s="246" t="s">
        <v>374</v>
      </c>
      <c r="E1165" s="246" t="str">
        <f>CONCATENATE(SUM('Раздел 1'!Y37:Y37),"=",0)</f>
        <v>0=0</v>
      </c>
    </row>
    <row r="1166" spans="1:5" s="104" customFormat="1" hidden="1">
      <c r="A1166" s="420" t="str">
        <f>IF((SUM('Раздел 1'!Z37:Z37)=0),"","Неверно!")</f>
        <v/>
      </c>
      <c r="B1166" s="420" t="s">
        <v>22805</v>
      </c>
      <c r="C1166" s="246" t="s">
        <v>8369</v>
      </c>
      <c r="D1166" s="246" t="s">
        <v>374</v>
      </c>
      <c r="E1166" s="246" t="str">
        <f>CONCATENATE(SUM('Раздел 1'!Z37:Z37),"=",0)</f>
        <v>0=0</v>
      </c>
    </row>
    <row r="1167" spans="1:5" s="104" customFormat="1" hidden="1">
      <c r="A1167" s="420" t="str">
        <f>IF((SUM('Раздел 1'!AA37:AA37)=0),"","Неверно!")</f>
        <v/>
      </c>
      <c r="B1167" s="420" t="s">
        <v>22805</v>
      </c>
      <c r="C1167" s="246" t="s">
        <v>8370</v>
      </c>
      <c r="D1167" s="246" t="s">
        <v>374</v>
      </c>
      <c r="E1167" s="246" t="str">
        <f>CONCATENATE(SUM('Раздел 1'!AA37:AA37),"=",0)</f>
        <v>0=0</v>
      </c>
    </row>
    <row r="1168" spans="1:5" s="104" customFormat="1" hidden="1">
      <c r="A1168" s="420" t="str">
        <f>IF((SUM('Раздел 1'!AB37:AB37)=0),"","Неверно!")</f>
        <v/>
      </c>
      <c r="B1168" s="420" t="s">
        <v>22805</v>
      </c>
      <c r="C1168" s="246" t="s">
        <v>8371</v>
      </c>
      <c r="D1168" s="246" t="s">
        <v>374</v>
      </c>
      <c r="E1168" s="246" t="str">
        <f>CONCATENATE(SUM('Раздел 1'!AB37:AB37),"=",0)</f>
        <v>0=0</v>
      </c>
    </row>
    <row r="1169" spans="1:5" s="104" customFormat="1" hidden="1">
      <c r="A1169" s="420" t="str">
        <f>IF((SUM('Раздел 1'!AC37:AC37)=0),"","Неверно!")</f>
        <v/>
      </c>
      <c r="B1169" s="420" t="s">
        <v>22805</v>
      </c>
      <c r="C1169" s="246" t="s">
        <v>8372</v>
      </c>
      <c r="D1169" s="246" t="s">
        <v>374</v>
      </c>
      <c r="E1169" s="246" t="str">
        <f>CONCATENATE(SUM('Раздел 1'!AC37:AC37),"=",0)</f>
        <v>0=0</v>
      </c>
    </row>
    <row r="1170" spans="1:5" s="104" customFormat="1" hidden="1">
      <c r="A1170" s="420" t="str">
        <f>IF((SUM('Раздел 1'!T149:T149)=0),"","Неверно!")</f>
        <v/>
      </c>
      <c r="B1170" s="420" t="s">
        <v>22806</v>
      </c>
      <c r="C1170" s="246" t="s">
        <v>8497</v>
      </c>
      <c r="D1170" s="246" t="s">
        <v>374</v>
      </c>
      <c r="E1170" s="246" t="str">
        <f>CONCATENATE(SUM('Раздел 1'!T149:T149),"=",0)</f>
        <v>0=0</v>
      </c>
    </row>
    <row r="1171" spans="1:5" s="104" customFormat="1" hidden="1">
      <c r="A1171" s="420" t="str">
        <f>IF((SUM('Раздел 1'!AA190:AA190)=0),"","Неверно!")</f>
        <v/>
      </c>
      <c r="B1171" s="420" t="s">
        <v>22807</v>
      </c>
      <c r="C1171" s="246" t="s">
        <v>8584</v>
      </c>
      <c r="D1171" s="246" t="s">
        <v>374</v>
      </c>
      <c r="E1171" s="246" t="str">
        <f>CONCATENATE(SUM('Раздел 1'!AA190:AA190),"=",0)</f>
        <v>0=0</v>
      </c>
    </row>
    <row r="1172" spans="1:5" s="104" customFormat="1" hidden="1">
      <c r="A1172" s="420" t="str">
        <f>IF((SUM('Раздел 1'!Z371:Z371)=0),"","Неверно!")</f>
        <v/>
      </c>
      <c r="B1172" s="420" t="s">
        <v>22808</v>
      </c>
      <c r="C1172" s="246" t="s">
        <v>8636</v>
      </c>
      <c r="D1172" s="246" t="s">
        <v>374</v>
      </c>
      <c r="E1172" s="246" t="str">
        <f>CONCATENATE(SUM('Раздел 1'!Z371:Z371),"=",0)</f>
        <v>0=0</v>
      </c>
    </row>
    <row r="1173" spans="1:5" s="104" customFormat="1" hidden="1">
      <c r="A1173" s="420" t="str">
        <f>IF((SUM('Раздел 1'!AC98:AC98)=0),"","Неверно!")</f>
        <v/>
      </c>
      <c r="B1173" s="420" t="s">
        <v>22809</v>
      </c>
      <c r="C1173" s="246" t="s">
        <v>8493</v>
      </c>
      <c r="D1173" s="246" t="s">
        <v>374</v>
      </c>
      <c r="E1173" s="246" t="str">
        <f>CONCATENATE(SUM('Раздел 1'!AC98:AC98),"=",0)</f>
        <v>0=0</v>
      </c>
    </row>
    <row r="1174" spans="1:5" s="104" customFormat="1" hidden="1">
      <c r="A1174" s="420" t="str">
        <f>IF((SUM('Раздел 1'!AA278:AA278)=0),"","Неверно!")</f>
        <v/>
      </c>
      <c r="B1174" s="420" t="s">
        <v>22810</v>
      </c>
      <c r="C1174" s="246" t="s">
        <v>8491</v>
      </c>
      <c r="D1174" s="246" t="s">
        <v>374</v>
      </c>
      <c r="E1174" s="246" t="str">
        <f>CONCATENATE(SUM('Раздел 1'!AA278:AA278),"=",0)</f>
        <v>0=0</v>
      </c>
    </row>
    <row r="1175" spans="1:5" s="104" customFormat="1" hidden="1">
      <c r="A1175" s="420" t="str">
        <f>IF((SUM('Раздел 1'!AA296:AA296)=0),"","Неверно!")</f>
        <v/>
      </c>
      <c r="B1175" s="420" t="s">
        <v>22811</v>
      </c>
      <c r="C1175" s="246" t="s">
        <v>14161</v>
      </c>
      <c r="D1175" s="246" t="s">
        <v>374</v>
      </c>
      <c r="E1175" s="246" t="str">
        <f>CONCATENATE(SUM('Раздел 1'!AA296:AA296),"=",0)</f>
        <v>0=0</v>
      </c>
    </row>
    <row r="1176" spans="1:5" s="104" customFormat="1" hidden="1">
      <c r="A1176" s="420" t="str">
        <f>IF((SUM('Раздел 1'!U357:U357)=0),"","Неверно!")</f>
        <v/>
      </c>
      <c r="B1176" s="420" t="s">
        <v>22812</v>
      </c>
      <c r="C1176" s="246" t="s">
        <v>7442</v>
      </c>
      <c r="D1176" s="246" t="s">
        <v>374</v>
      </c>
      <c r="E1176" s="246" t="str">
        <f>CONCATENATE(SUM('Раздел 1'!U357:U357),"=",0)</f>
        <v>0=0</v>
      </c>
    </row>
    <row r="1177" spans="1:5" s="104" customFormat="1" hidden="1">
      <c r="A1177" s="420" t="str">
        <f>IF((SUM('Раздел 1'!V357:V357)=0),"","Неверно!")</f>
        <v/>
      </c>
      <c r="B1177" s="420" t="s">
        <v>22812</v>
      </c>
      <c r="C1177" s="246" t="s">
        <v>11569</v>
      </c>
      <c r="D1177" s="246" t="s">
        <v>374</v>
      </c>
      <c r="E1177" s="246" t="str">
        <f>CONCATENATE(SUM('Раздел 1'!V357:V357),"=",0)</f>
        <v>0=0</v>
      </c>
    </row>
    <row r="1178" spans="1:5" s="104" customFormat="1" hidden="1">
      <c r="A1178" s="420" t="str">
        <f>IF((SUM('Раздел 1'!W357:W357)=0),"","Неверно!")</f>
        <v/>
      </c>
      <c r="B1178" s="420" t="s">
        <v>22812</v>
      </c>
      <c r="C1178" s="246" t="s">
        <v>7782</v>
      </c>
      <c r="D1178" s="246" t="s">
        <v>374</v>
      </c>
      <c r="E1178" s="246" t="str">
        <f>CONCATENATE(SUM('Раздел 1'!W357:W357),"=",0)</f>
        <v>0=0</v>
      </c>
    </row>
    <row r="1179" spans="1:5" s="104" customFormat="1" hidden="1">
      <c r="A1179" s="420" t="str">
        <f>IF((SUM('Раздел 1'!X357:X357)=0),"","Неверно!")</f>
        <v/>
      </c>
      <c r="B1179" s="420" t="s">
        <v>22812</v>
      </c>
      <c r="C1179" s="246" t="s">
        <v>7783</v>
      </c>
      <c r="D1179" s="246" t="s">
        <v>374</v>
      </c>
      <c r="E1179" s="246" t="str">
        <f>CONCATENATE(SUM('Раздел 1'!X357:X357),"=",0)</f>
        <v>0=0</v>
      </c>
    </row>
    <row r="1180" spans="1:5" s="104" customFormat="1" hidden="1">
      <c r="A1180" s="420" t="str">
        <f>IF((SUM('Раздел 1'!Y357:Y357)=0),"","Неверно!")</f>
        <v/>
      </c>
      <c r="B1180" s="420" t="s">
        <v>22812</v>
      </c>
      <c r="C1180" s="246" t="s">
        <v>7784</v>
      </c>
      <c r="D1180" s="246" t="s">
        <v>374</v>
      </c>
      <c r="E1180" s="246" t="str">
        <f>CONCATENATE(SUM('Раздел 1'!Y357:Y357),"=",0)</f>
        <v>0=0</v>
      </c>
    </row>
    <row r="1181" spans="1:5" s="104" customFormat="1" hidden="1">
      <c r="A1181" s="420" t="str">
        <f>IF((SUM('Раздел 1'!Z357:Z357)=0),"","Неверно!")</f>
        <v/>
      </c>
      <c r="B1181" s="420" t="s">
        <v>22812</v>
      </c>
      <c r="C1181" s="246" t="s">
        <v>14159</v>
      </c>
      <c r="D1181" s="246" t="s">
        <v>374</v>
      </c>
      <c r="E1181" s="246" t="str">
        <f>CONCATENATE(SUM('Раздел 1'!Z357:Z357),"=",0)</f>
        <v>0=0</v>
      </c>
    </row>
    <row r="1182" spans="1:5" s="104" customFormat="1" hidden="1">
      <c r="A1182" s="420" t="str">
        <f>IF((SUM('Раздел 1'!AA357:AA357)=0),"","Неверно!")</f>
        <v/>
      </c>
      <c r="B1182" s="420" t="s">
        <v>22812</v>
      </c>
      <c r="C1182" s="246" t="s">
        <v>7785</v>
      </c>
      <c r="D1182" s="246" t="s">
        <v>374</v>
      </c>
      <c r="E1182" s="246" t="str">
        <f>CONCATENATE(SUM('Раздел 1'!AA357:AA357),"=",0)</f>
        <v>0=0</v>
      </c>
    </row>
    <row r="1183" spans="1:5" s="104" customFormat="1" hidden="1">
      <c r="A1183" s="420" t="str">
        <f>IF((SUM('Раздел 1'!AB357:AB357)=0),"","Неверно!")</f>
        <v/>
      </c>
      <c r="B1183" s="420" t="s">
        <v>22812</v>
      </c>
      <c r="C1183" s="246" t="s">
        <v>14160</v>
      </c>
      <c r="D1183" s="246" t="s">
        <v>374</v>
      </c>
      <c r="E1183" s="246" t="str">
        <f>CONCATENATE(SUM('Раздел 1'!AB357:AB357),"=",0)</f>
        <v>0=0</v>
      </c>
    </row>
    <row r="1184" spans="1:5" s="104" customFormat="1" hidden="1">
      <c r="A1184" s="420" t="str">
        <f>IF((SUM('Раздел 1'!AC357:AC357)=0),"","Неверно!")</f>
        <v/>
      </c>
      <c r="B1184" s="420" t="s">
        <v>22812</v>
      </c>
      <c r="C1184" s="246" t="s">
        <v>7786</v>
      </c>
      <c r="D1184" s="246" t="s">
        <v>374</v>
      </c>
      <c r="E1184" s="246" t="str">
        <f>CONCATENATE(SUM('Раздел 1'!AC357:AC357),"=",0)</f>
        <v>0=0</v>
      </c>
    </row>
    <row r="1185" spans="1:5" s="104" customFormat="1" hidden="1">
      <c r="A1185" s="420" t="str">
        <f>IF((SUM('Раздел 1'!AJ396:AJ396)=0),"","Неверно!")</f>
        <v/>
      </c>
      <c r="B1185" s="420" t="s">
        <v>22813</v>
      </c>
      <c r="C1185" s="246" t="s">
        <v>14157</v>
      </c>
      <c r="D1185" s="246" t="s">
        <v>523</v>
      </c>
      <c r="E1185" s="246" t="str">
        <f>CONCATENATE(SUM('Раздел 1'!AJ396:AJ396),"=",0)</f>
        <v>0=0</v>
      </c>
    </row>
    <row r="1186" spans="1:5" s="104" customFormat="1" hidden="1">
      <c r="A1186" s="420" t="str">
        <f>IF((SUM('Раздел 1'!AJ397:AJ397)=0),"","Неверно!")</f>
        <v/>
      </c>
      <c r="B1186" s="420" t="s">
        <v>22813</v>
      </c>
      <c r="C1186" s="246" t="s">
        <v>14158</v>
      </c>
      <c r="D1186" s="246" t="s">
        <v>523</v>
      </c>
      <c r="E1186" s="246" t="str">
        <f>CONCATENATE(SUM('Раздел 1'!AJ397:AJ397),"=",0)</f>
        <v>0=0</v>
      </c>
    </row>
    <row r="1187" spans="1:5" s="104" customFormat="1" hidden="1">
      <c r="A1187" s="420" t="str">
        <f>IF((SUM('Раздел 1'!X92:X92)=0),"","Неверно!")</f>
        <v/>
      </c>
      <c r="B1187" s="420" t="s">
        <v>22814</v>
      </c>
      <c r="C1187" s="246" t="s">
        <v>8479</v>
      </c>
      <c r="D1187" s="246" t="s">
        <v>374</v>
      </c>
      <c r="E1187" s="246" t="str">
        <f>CONCATENATE(SUM('Раздел 1'!X92:X92),"=",0)</f>
        <v>0=0</v>
      </c>
    </row>
    <row r="1188" spans="1:5" s="104" customFormat="1" hidden="1">
      <c r="A1188" s="420" t="str">
        <f>IF((SUM('Раздел 1'!Y92:Y92)=0),"","Неверно!")</f>
        <v/>
      </c>
      <c r="B1188" s="420" t="s">
        <v>22814</v>
      </c>
      <c r="C1188" s="246" t="s">
        <v>8480</v>
      </c>
      <c r="D1188" s="246" t="s">
        <v>374</v>
      </c>
      <c r="E1188" s="246" t="str">
        <f>CONCATENATE(SUM('Раздел 1'!Y92:Y92),"=",0)</f>
        <v>0=0</v>
      </c>
    </row>
    <row r="1189" spans="1:5" s="104" customFormat="1" hidden="1">
      <c r="A1189" s="420" t="str">
        <f>IF((SUM('Раздел 1'!Z92:Z92)=0),"","Неверно!")</f>
        <v/>
      </c>
      <c r="B1189" s="420" t="s">
        <v>22814</v>
      </c>
      <c r="C1189" s="246" t="s">
        <v>8481</v>
      </c>
      <c r="D1189" s="246" t="s">
        <v>374</v>
      </c>
      <c r="E1189" s="246" t="str">
        <f>CONCATENATE(SUM('Раздел 1'!Z92:Z92),"=",0)</f>
        <v>0=0</v>
      </c>
    </row>
    <row r="1190" spans="1:5" s="104" customFormat="1" hidden="1">
      <c r="A1190" s="420" t="str">
        <f>IF((SUM('Раздел 1'!AA92:AA92)=0),"","Неверно!")</f>
        <v/>
      </c>
      <c r="B1190" s="420" t="s">
        <v>22814</v>
      </c>
      <c r="C1190" s="246" t="s">
        <v>8482</v>
      </c>
      <c r="D1190" s="246" t="s">
        <v>374</v>
      </c>
      <c r="E1190" s="246" t="str">
        <f>CONCATENATE(SUM('Раздел 1'!AA92:AA92),"=",0)</f>
        <v>0=0</v>
      </c>
    </row>
    <row r="1191" spans="1:5" s="104" customFormat="1" hidden="1">
      <c r="A1191" s="420" t="str">
        <f>IF((SUM('Раздел 1'!AB92:AB92)=0),"","Неверно!")</f>
        <v/>
      </c>
      <c r="B1191" s="420" t="s">
        <v>22814</v>
      </c>
      <c r="C1191" s="246" t="s">
        <v>8483</v>
      </c>
      <c r="D1191" s="246" t="s">
        <v>374</v>
      </c>
      <c r="E1191" s="246" t="str">
        <f>CONCATENATE(SUM('Раздел 1'!AB92:AB92),"=",0)</f>
        <v>0=0</v>
      </c>
    </row>
    <row r="1192" spans="1:5" s="104" customFormat="1" hidden="1">
      <c r="A1192" s="420" t="str">
        <f>IF((SUM('Раздел 1'!AC92:AC92)=0),"","Неверно!")</f>
        <v/>
      </c>
      <c r="B1192" s="420" t="s">
        <v>22814</v>
      </c>
      <c r="C1192" s="246" t="s">
        <v>8484</v>
      </c>
      <c r="D1192" s="246" t="s">
        <v>374</v>
      </c>
      <c r="E1192" s="246" t="str">
        <f>CONCATENATE(SUM('Раздел 1'!AC92:AC92),"=",0)</f>
        <v>0=0</v>
      </c>
    </row>
    <row r="1193" spans="1:5" s="104" customFormat="1" hidden="1">
      <c r="A1193" s="420" t="str">
        <f>IF((SUM('Раздел 1'!AA17:AA17)=0),"","Неверно!")</f>
        <v/>
      </c>
      <c r="B1193" s="420" t="s">
        <v>22815</v>
      </c>
      <c r="C1193" s="246" t="s">
        <v>8478</v>
      </c>
      <c r="D1193" s="246" t="s">
        <v>374</v>
      </c>
      <c r="E1193" s="246" t="str">
        <f>CONCATENATE(SUM('Раздел 1'!AA17:AA17),"=",0)</f>
        <v>0=0</v>
      </c>
    </row>
    <row r="1194" spans="1:5" s="104" customFormat="1" hidden="1">
      <c r="A1194" s="420" t="str">
        <f>IF((SUM('Раздел 1'!AA338:AA338)=0),"","Неверно!")</f>
        <v/>
      </c>
      <c r="B1194" s="420" t="s">
        <v>22816</v>
      </c>
      <c r="C1194" s="246" t="s">
        <v>8489</v>
      </c>
      <c r="D1194" s="246" t="s">
        <v>374</v>
      </c>
      <c r="E1194" s="246" t="str">
        <f>CONCATENATE(SUM('Раздел 1'!AA338:AA338),"=",0)</f>
        <v>0=0</v>
      </c>
    </row>
    <row r="1195" spans="1:5" s="104" customFormat="1" hidden="1">
      <c r="A1195" s="420" t="str">
        <f>IF((SUM('Раздел 1'!AB306:AB306)=0),"","Неверно!")</f>
        <v/>
      </c>
      <c r="B1195" s="420" t="s">
        <v>22817</v>
      </c>
      <c r="C1195" s="246" t="s">
        <v>3124</v>
      </c>
      <c r="D1195" s="246" t="s">
        <v>374</v>
      </c>
      <c r="E1195" s="246" t="str">
        <f>CONCATENATE(SUM('Раздел 1'!AB306:AB306),"=",0)</f>
        <v>0=0</v>
      </c>
    </row>
    <row r="1196" spans="1:5" s="104" customFormat="1" hidden="1">
      <c r="A1196" s="420" t="str">
        <f>IF((SUM('Раздел 1'!AC306:AC306)=0),"","Неверно!")</f>
        <v/>
      </c>
      <c r="B1196" s="420" t="s">
        <v>22817</v>
      </c>
      <c r="C1196" s="246" t="s">
        <v>3125</v>
      </c>
      <c r="D1196" s="246" t="s">
        <v>374</v>
      </c>
      <c r="E1196" s="246" t="str">
        <f>CONCATENATE(SUM('Раздел 1'!AC306:AC306),"=",0)</f>
        <v>0=0</v>
      </c>
    </row>
    <row r="1197" spans="1:5" s="104" customFormat="1" hidden="1">
      <c r="A1197" s="420" t="str">
        <f>IF((SUM('Раздел 1'!Z49:Z49)=0),"","Неверно!")</f>
        <v/>
      </c>
      <c r="B1197" s="420" t="s">
        <v>22818</v>
      </c>
      <c r="C1197" s="246" t="s">
        <v>7464</v>
      </c>
      <c r="D1197" s="246" t="s">
        <v>374</v>
      </c>
      <c r="E1197" s="246" t="str">
        <f>CONCATENATE(SUM('Раздел 1'!Z49:Z49),"=",0)</f>
        <v>0=0</v>
      </c>
    </row>
    <row r="1198" spans="1:5" s="104" customFormat="1" hidden="1">
      <c r="A1198" s="420" t="str">
        <f>IF((SUM('Раздел 1'!AA104:AA104)=0),"","Неверно!")</f>
        <v/>
      </c>
      <c r="B1198" s="420" t="s">
        <v>22819</v>
      </c>
      <c r="C1198" s="246" t="s">
        <v>9002</v>
      </c>
      <c r="D1198" s="246" t="s">
        <v>374</v>
      </c>
      <c r="E1198" s="246" t="str">
        <f>CONCATENATE(SUM('Раздел 1'!AA104:AA104),"=",0)</f>
        <v>0=0</v>
      </c>
    </row>
    <row r="1199" spans="1:5" s="104" customFormat="1" hidden="1">
      <c r="A1199" s="420" t="str">
        <f>IF((SUM('Раздел 1'!V152:V152)=0),"","Неверно!")</f>
        <v/>
      </c>
      <c r="B1199" s="420" t="s">
        <v>22820</v>
      </c>
      <c r="C1199" s="246" t="s">
        <v>7850</v>
      </c>
      <c r="D1199" s="246" t="s">
        <v>374</v>
      </c>
      <c r="E1199" s="246" t="str">
        <f>CONCATENATE(SUM('Раздел 1'!V152:V152),"=",0)</f>
        <v>0=0</v>
      </c>
    </row>
    <row r="1200" spans="1:5" s="104" customFormat="1" hidden="1">
      <c r="A1200" s="420" t="str">
        <f>IF((SUM('Раздел 1'!W152:W152)=0),"","Неверно!")</f>
        <v/>
      </c>
      <c r="B1200" s="420" t="s">
        <v>22820</v>
      </c>
      <c r="C1200" s="246" t="s">
        <v>7851</v>
      </c>
      <c r="D1200" s="246" t="s">
        <v>374</v>
      </c>
      <c r="E1200" s="246" t="str">
        <f>CONCATENATE(SUM('Раздел 1'!W152:W152),"=",0)</f>
        <v>0=0</v>
      </c>
    </row>
    <row r="1201" spans="1:5" s="104" customFormat="1" hidden="1">
      <c r="A1201" s="420" t="str">
        <f>IF((SUM('Раздел 1'!X152:X152)=0),"","Неверно!")</f>
        <v/>
      </c>
      <c r="B1201" s="420" t="s">
        <v>22820</v>
      </c>
      <c r="C1201" s="246" t="s">
        <v>7852</v>
      </c>
      <c r="D1201" s="246" t="s">
        <v>374</v>
      </c>
      <c r="E1201" s="246" t="str">
        <f>CONCATENATE(SUM('Раздел 1'!X152:X152),"=",0)</f>
        <v>0=0</v>
      </c>
    </row>
    <row r="1202" spans="1:5" s="104" customFormat="1" hidden="1">
      <c r="A1202" s="420" t="str">
        <f>IF((SUM('Раздел 1'!Y152:Y152)=0),"","Неверно!")</f>
        <v/>
      </c>
      <c r="B1202" s="420" t="s">
        <v>22820</v>
      </c>
      <c r="C1202" s="246" t="s">
        <v>7853</v>
      </c>
      <c r="D1202" s="246" t="s">
        <v>374</v>
      </c>
      <c r="E1202" s="246" t="str">
        <f>CONCATENATE(SUM('Раздел 1'!Y152:Y152),"=",0)</f>
        <v>0=0</v>
      </c>
    </row>
    <row r="1203" spans="1:5" s="104" customFormat="1" hidden="1">
      <c r="A1203" s="420" t="str">
        <f>IF((SUM('Раздел 1'!Z152:Z152)=0),"","Неверно!")</f>
        <v/>
      </c>
      <c r="B1203" s="420" t="s">
        <v>22820</v>
      </c>
      <c r="C1203" s="246" t="s">
        <v>7854</v>
      </c>
      <c r="D1203" s="246" t="s">
        <v>374</v>
      </c>
      <c r="E1203" s="246" t="str">
        <f>CONCATENATE(SUM('Раздел 1'!Z152:Z152),"=",0)</f>
        <v>0=0</v>
      </c>
    </row>
    <row r="1204" spans="1:5" s="104" customFormat="1" hidden="1">
      <c r="A1204" s="420" t="str">
        <f>IF((SUM('Раздел 1'!AA152:AA152)=0),"","Неверно!")</f>
        <v/>
      </c>
      <c r="B1204" s="420" t="s">
        <v>22820</v>
      </c>
      <c r="C1204" s="246" t="s">
        <v>7855</v>
      </c>
      <c r="D1204" s="246" t="s">
        <v>374</v>
      </c>
      <c r="E1204" s="246" t="str">
        <f>CONCATENATE(SUM('Раздел 1'!AA152:AA152),"=",0)</f>
        <v>0=0</v>
      </c>
    </row>
    <row r="1205" spans="1:5" s="104" customFormat="1" hidden="1">
      <c r="A1205" s="420" t="str">
        <f>IF((SUM('Раздел 1'!AB152:AB152)=0),"","Неверно!")</f>
        <v/>
      </c>
      <c r="B1205" s="420" t="s">
        <v>22820</v>
      </c>
      <c r="C1205" s="246" t="s">
        <v>7856</v>
      </c>
      <c r="D1205" s="246" t="s">
        <v>374</v>
      </c>
      <c r="E1205" s="246" t="str">
        <f>CONCATENATE(SUM('Раздел 1'!AB152:AB152),"=",0)</f>
        <v>0=0</v>
      </c>
    </row>
    <row r="1206" spans="1:5" s="104" customFormat="1" hidden="1">
      <c r="A1206" s="420" t="str">
        <f>IF((SUM('Раздел 1'!AC152:AC152)=0),"","Неверно!")</f>
        <v/>
      </c>
      <c r="B1206" s="420" t="s">
        <v>22820</v>
      </c>
      <c r="C1206" s="246" t="s">
        <v>10996</v>
      </c>
      <c r="D1206" s="246" t="s">
        <v>374</v>
      </c>
      <c r="E1206" s="246" t="str">
        <f>CONCATENATE(SUM('Раздел 1'!AC152:AC152),"=",0)</f>
        <v>0=0</v>
      </c>
    </row>
    <row r="1207" spans="1:5" s="104" customFormat="1" hidden="1">
      <c r="A1207" s="420" t="str">
        <f>IF((SUM('Раздел 1'!AA188:AA188)=0),"","Неверно!")</f>
        <v/>
      </c>
      <c r="B1207" s="420" t="s">
        <v>22821</v>
      </c>
      <c r="C1207" s="246" t="s">
        <v>8519</v>
      </c>
      <c r="D1207" s="246" t="s">
        <v>374</v>
      </c>
      <c r="E1207" s="246" t="str">
        <f>CONCATENATE(SUM('Раздел 1'!AA188:AA188),"=",0)</f>
        <v>0=0</v>
      </c>
    </row>
    <row r="1208" spans="1:5" s="104" customFormat="1" hidden="1">
      <c r="A1208" s="420" t="str">
        <f>IF((SUM('Раздел 1'!AA226:AA226)=0),"","Неверно!")</f>
        <v/>
      </c>
      <c r="B1208" s="420" t="s">
        <v>22822</v>
      </c>
      <c r="C1208" s="246" t="s">
        <v>7719</v>
      </c>
      <c r="D1208" s="246" t="s">
        <v>374</v>
      </c>
      <c r="E1208" s="246" t="str">
        <f>CONCATENATE(SUM('Раздел 1'!AA226:AA226),"=",0)</f>
        <v>0=0</v>
      </c>
    </row>
    <row r="1209" spans="1:5" s="104" customFormat="1" hidden="1">
      <c r="A1209" s="420" t="str">
        <f>IF((SUM('Раздел 1'!X62:X62)=0),"","Неверно!")</f>
        <v/>
      </c>
      <c r="B1209" s="420" t="s">
        <v>22823</v>
      </c>
      <c r="C1209" s="246" t="s">
        <v>3049</v>
      </c>
      <c r="D1209" s="246" t="s">
        <v>374</v>
      </c>
      <c r="E1209" s="246" t="str">
        <f>CONCATENATE(SUM('Раздел 1'!X62:X62),"=",0)</f>
        <v>0=0</v>
      </c>
    </row>
    <row r="1210" spans="1:5" s="104" customFormat="1" hidden="1">
      <c r="A1210" s="420" t="str">
        <f>IF((SUM('Раздел 1'!AB309:AB309)=0),"","Неверно!")</f>
        <v/>
      </c>
      <c r="B1210" s="420" t="s">
        <v>22824</v>
      </c>
      <c r="C1210" s="246" t="s">
        <v>3825</v>
      </c>
      <c r="D1210" s="246" t="s">
        <v>374</v>
      </c>
      <c r="E1210" s="246" t="str">
        <f>CONCATENATE(SUM('Раздел 1'!AB309:AB309),"=",0)</f>
        <v>0=0</v>
      </c>
    </row>
    <row r="1211" spans="1:5" s="104" customFormat="1" hidden="1">
      <c r="A1211" s="420" t="str">
        <f>IF((SUM('Раздел 1'!AC309:AC309)=0),"","Неверно!")</f>
        <v/>
      </c>
      <c r="B1211" s="420" t="s">
        <v>22824</v>
      </c>
      <c r="C1211" s="246" t="s">
        <v>3826</v>
      </c>
      <c r="D1211" s="246" t="s">
        <v>374</v>
      </c>
      <c r="E1211" s="246" t="str">
        <f>CONCATENATE(SUM('Раздел 1'!AC309:AC309),"=",0)</f>
        <v>0=0</v>
      </c>
    </row>
    <row r="1212" spans="1:5" s="104" customFormat="1" hidden="1">
      <c r="A1212" s="420" t="str">
        <f>IF((SUM('Раздел 1'!Z62:Z62)=0),"","Неверно!")</f>
        <v/>
      </c>
      <c r="B1212" s="420" t="s">
        <v>22825</v>
      </c>
      <c r="C1212" s="246" t="s">
        <v>3050</v>
      </c>
      <c r="D1212" s="246" t="s">
        <v>374</v>
      </c>
      <c r="E1212" s="246" t="str">
        <f>CONCATENATE(SUM('Раздел 1'!Z62:Z62),"=",0)</f>
        <v>0=0</v>
      </c>
    </row>
    <row r="1213" spans="1:5" s="104" customFormat="1" hidden="1">
      <c r="A1213" s="420" t="str">
        <f>IF((SUM('Раздел 1'!V137:V137)=0),"","Неверно!")</f>
        <v/>
      </c>
      <c r="B1213" s="420" t="s">
        <v>22826</v>
      </c>
      <c r="C1213" s="246" t="s">
        <v>7742</v>
      </c>
      <c r="D1213" s="246" t="s">
        <v>374</v>
      </c>
      <c r="E1213" s="246" t="str">
        <f>CONCATENATE(SUM('Раздел 1'!V137:V137),"=",0)</f>
        <v>0=0</v>
      </c>
    </row>
    <row r="1214" spans="1:5" s="104" customFormat="1" hidden="1">
      <c r="A1214" s="420" t="str">
        <f>IF((SUM('Раздел 1'!W137:W137)=0),"","Неверно!")</f>
        <v/>
      </c>
      <c r="B1214" s="420" t="s">
        <v>22826</v>
      </c>
      <c r="C1214" s="246" t="s">
        <v>7743</v>
      </c>
      <c r="D1214" s="246" t="s">
        <v>374</v>
      </c>
      <c r="E1214" s="246" t="str">
        <f>CONCATENATE(SUM('Раздел 1'!W137:W137),"=",0)</f>
        <v>0=0</v>
      </c>
    </row>
    <row r="1215" spans="1:5" s="104" customFormat="1" hidden="1">
      <c r="A1215" s="420" t="str">
        <f>IF((SUM('Раздел 1'!X137:X137)=0),"","Неверно!")</f>
        <v/>
      </c>
      <c r="B1215" s="420" t="s">
        <v>22826</v>
      </c>
      <c r="C1215" s="246" t="s">
        <v>11800</v>
      </c>
      <c r="D1215" s="246" t="s">
        <v>374</v>
      </c>
      <c r="E1215" s="246" t="str">
        <f>CONCATENATE(SUM('Раздел 1'!X137:X137),"=",0)</f>
        <v>0=0</v>
      </c>
    </row>
    <row r="1216" spans="1:5" s="104" customFormat="1" hidden="1">
      <c r="A1216" s="420" t="str">
        <f>IF((SUM('Раздел 1'!Y137:Y137)=0),"","Неверно!")</f>
        <v/>
      </c>
      <c r="B1216" s="420" t="s">
        <v>22826</v>
      </c>
      <c r="C1216" s="246" t="s">
        <v>7744</v>
      </c>
      <c r="D1216" s="246" t="s">
        <v>374</v>
      </c>
      <c r="E1216" s="246" t="str">
        <f>CONCATENATE(SUM('Раздел 1'!Y137:Y137),"=",0)</f>
        <v>0=0</v>
      </c>
    </row>
    <row r="1217" spans="1:5" s="104" customFormat="1" hidden="1">
      <c r="A1217" s="420" t="str">
        <f>IF((SUM('Раздел 1'!AC110:AC110)=0),"","Неверно!")</f>
        <v/>
      </c>
      <c r="B1217" s="420" t="s">
        <v>22827</v>
      </c>
      <c r="C1217" s="246" t="s">
        <v>7989</v>
      </c>
      <c r="D1217" s="246" t="s">
        <v>374</v>
      </c>
      <c r="E1217" s="246" t="str">
        <f>CONCATENATE(SUM('Раздел 1'!AC110:AC110),"=",0)</f>
        <v>0=0</v>
      </c>
    </row>
    <row r="1218" spans="1:5" s="104" customFormat="1" hidden="1">
      <c r="A1218" s="420" t="str">
        <f>IF((SUM('Раздел 1'!V150:V150)=0),"","Неверно!")</f>
        <v/>
      </c>
      <c r="B1218" s="420" t="s">
        <v>22828</v>
      </c>
      <c r="C1218" s="246" t="s">
        <v>8436</v>
      </c>
      <c r="D1218" s="246" t="s">
        <v>374</v>
      </c>
      <c r="E1218" s="246" t="str">
        <f>CONCATENATE(SUM('Раздел 1'!V150:V150),"=",0)</f>
        <v>0=0</v>
      </c>
    </row>
    <row r="1219" spans="1:5" s="104" customFormat="1" hidden="1">
      <c r="A1219" s="420" t="str">
        <f>IF((SUM('Раздел 1'!W150:W150)=0),"","Неверно!")</f>
        <v/>
      </c>
      <c r="B1219" s="420" t="s">
        <v>22828</v>
      </c>
      <c r="C1219" s="246" t="s">
        <v>8437</v>
      </c>
      <c r="D1219" s="246" t="s">
        <v>374</v>
      </c>
      <c r="E1219" s="246" t="str">
        <f>CONCATENATE(SUM('Раздел 1'!W150:W150),"=",0)</f>
        <v>0=0</v>
      </c>
    </row>
    <row r="1220" spans="1:5" s="104" customFormat="1" hidden="1">
      <c r="A1220" s="420" t="str">
        <f>IF((SUM('Раздел 1'!X150:X150)=0),"","Неверно!")</f>
        <v/>
      </c>
      <c r="B1220" s="420" t="s">
        <v>22828</v>
      </c>
      <c r="C1220" s="246" t="s">
        <v>8438</v>
      </c>
      <c r="D1220" s="246" t="s">
        <v>374</v>
      </c>
      <c r="E1220" s="246" t="str">
        <f>CONCATENATE(SUM('Раздел 1'!X150:X150),"=",0)</f>
        <v>0=0</v>
      </c>
    </row>
    <row r="1221" spans="1:5" s="104" customFormat="1" hidden="1">
      <c r="A1221" s="420" t="str">
        <f>IF((SUM('Раздел 1'!Y150:Y150)=0),"","Неверно!")</f>
        <v/>
      </c>
      <c r="B1221" s="420" t="s">
        <v>22828</v>
      </c>
      <c r="C1221" s="246" t="s">
        <v>8439</v>
      </c>
      <c r="D1221" s="246" t="s">
        <v>374</v>
      </c>
      <c r="E1221" s="246" t="str">
        <f>CONCATENATE(SUM('Раздел 1'!Y150:Y150),"=",0)</f>
        <v>0=0</v>
      </c>
    </row>
    <row r="1222" spans="1:5" s="104" customFormat="1" hidden="1">
      <c r="A1222" s="420" t="str">
        <f>IF((SUM('Раздел 1'!Z150:Z150)=0),"","Неверно!")</f>
        <v/>
      </c>
      <c r="B1222" s="420" t="s">
        <v>22828</v>
      </c>
      <c r="C1222" s="246" t="s">
        <v>8440</v>
      </c>
      <c r="D1222" s="246" t="s">
        <v>374</v>
      </c>
      <c r="E1222" s="246" t="str">
        <f>CONCATENATE(SUM('Раздел 1'!Z150:Z150),"=",0)</f>
        <v>0=0</v>
      </c>
    </row>
    <row r="1223" spans="1:5" s="104" customFormat="1" hidden="1">
      <c r="A1223" s="420" t="str">
        <f>IF((SUM('Раздел 1'!AA150:AA150)=0),"","Неверно!")</f>
        <v/>
      </c>
      <c r="B1223" s="420" t="s">
        <v>22828</v>
      </c>
      <c r="C1223" s="246" t="s">
        <v>8441</v>
      </c>
      <c r="D1223" s="246" t="s">
        <v>374</v>
      </c>
      <c r="E1223" s="246" t="str">
        <f>CONCATENATE(SUM('Раздел 1'!AA150:AA150),"=",0)</f>
        <v>0=0</v>
      </c>
    </row>
    <row r="1224" spans="1:5" s="104" customFormat="1" hidden="1">
      <c r="A1224" s="420" t="str">
        <f>IF((SUM('Раздел 1'!AB150:AB150)=0),"","Неверно!")</f>
        <v/>
      </c>
      <c r="B1224" s="420" t="s">
        <v>22828</v>
      </c>
      <c r="C1224" s="246" t="s">
        <v>8442</v>
      </c>
      <c r="D1224" s="246" t="s">
        <v>374</v>
      </c>
      <c r="E1224" s="246" t="str">
        <f>CONCATENATE(SUM('Раздел 1'!AB150:AB150),"=",0)</f>
        <v>0=0</v>
      </c>
    </row>
    <row r="1225" spans="1:5" s="104" customFormat="1" hidden="1">
      <c r="A1225" s="420" t="str">
        <f>IF((SUM('Раздел 1'!AC150:AC150)=0),"","Неверно!")</f>
        <v/>
      </c>
      <c r="B1225" s="420" t="s">
        <v>22828</v>
      </c>
      <c r="C1225" s="246" t="s">
        <v>8443</v>
      </c>
      <c r="D1225" s="246" t="s">
        <v>374</v>
      </c>
      <c r="E1225" s="246" t="str">
        <f>CONCATENATE(SUM('Раздел 1'!AC150:AC150),"=",0)</f>
        <v>0=0</v>
      </c>
    </row>
    <row r="1226" spans="1:5" s="104" customFormat="1" hidden="1">
      <c r="A1226" s="420" t="str">
        <f>IF((SUM('Раздел 1'!W321:W321)=0),"","Неверно!")</f>
        <v/>
      </c>
      <c r="B1226" s="420" t="s">
        <v>22829</v>
      </c>
      <c r="C1226" s="246" t="s">
        <v>7434</v>
      </c>
      <c r="D1226" s="246" t="s">
        <v>374</v>
      </c>
      <c r="E1226" s="246" t="str">
        <f>CONCATENATE(SUM('Раздел 1'!W321:W321),"=",0)</f>
        <v>0=0</v>
      </c>
    </row>
    <row r="1227" spans="1:5" s="104" customFormat="1" hidden="1">
      <c r="A1227" s="420" t="str">
        <f>IF((SUM('Раздел 1'!X321:X321)=0),"","Неверно!")</f>
        <v/>
      </c>
      <c r="B1227" s="420" t="s">
        <v>22829</v>
      </c>
      <c r="C1227" s="246" t="s">
        <v>7435</v>
      </c>
      <c r="D1227" s="246" t="s">
        <v>374</v>
      </c>
      <c r="E1227" s="246" t="str">
        <f>CONCATENATE(SUM('Раздел 1'!X321:X321),"=",0)</f>
        <v>0=0</v>
      </c>
    </row>
    <row r="1228" spans="1:5" s="104" customFormat="1" hidden="1">
      <c r="A1228" s="420" t="str">
        <f>IF((SUM('Раздел 1'!Y321:Y321)=0),"","Неверно!")</f>
        <v/>
      </c>
      <c r="B1228" s="420" t="s">
        <v>22829</v>
      </c>
      <c r="C1228" s="246" t="s">
        <v>7436</v>
      </c>
      <c r="D1228" s="246" t="s">
        <v>374</v>
      </c>
      <c r="E1228" s="246" t="str">
        <f>CONCATENATE(SUM('Раздел 1'!Y321:Y321),"=",0)</f>
        <v>0=0</v>
      </c>
    </row>
    <row r="1229" spans="1:5" s="104" customFormat="1" hidden="1">
      <c r="A1229" s="420" t="str">
        <f>IF((SUM('Раздел 1'!Z321:Z321)=0),"","Неверно!")</f>
        <v/>
      </c>
      <c r="B1229" s="420" t="s">
        <v>22829</v>
      </c>
      <c r="C1229" s="246" t="s">
        <v>9150</v>
      </c>
      <c r="D1229" s="246" t="s">
        <v>374</v>
      </c>
      <c r="E1229" s="246" t="str">
        <f>CONCATENATE(SUM('Раздел 1'!Z321:Z321),"=",0)</f>
        <v>0=0</v>
      </c>
    </row>
    <row r="1230" spans="1:5" s="104" customFormat="1" hidden="1">
      <c r="A1230" s="420" t="str">
        <f>IF((SUM('Раздел 1'!AA321:AA321)=0),"","Неверно!")</f>
        <v/>
      </c>
      <c r="B1230" s="420" t="s">
        <v>22829</v>
      </c>
      <c r="C1230" s="246" t="s">
        <v>8589</v>
      </c>
      <c r="D1230" s="246" t="s">
        <v>374</v>
      </c>
      <c r="E1230" s="246" t="str">
        <f>CONCATENATE(SUM('Раздел 1'!AA321:AA321),"=",0)</f>
        <v>0=0</v>
      </c>
    </row>
    <row r="1231" spans="1:5" s="104" customFormat="1" hidden="1">
      <c r="A1231" s="420" t="str">
        <f>IF((SUM('Раздел 1'!AB321:AB321)=0),"","Неверно!")</f>
        <v/>
      </c>
      <c r="B1231" s="420" t="s">
        <v>22829</v>
      </c>
      <c r="C1231" s="246" t="s">
        <v>14156</v>
      </c>
      <c r="D1231" s="246" t="s">
        <v>374</v>
      </c>
      <c r="E1231" s="246" t="str">
        <f>CONCATENATE(SUM('Раздел 1'!AB321:AB321),"=",0)</f>
        <v>0=0</v>
      </c>
    </row>
    <row r="1232" spans="1:5" s="104" customFormat="1" hidden="1">
      <c r="A1232" s="420" t="str">
        <f>IF((SUM('Раздел 1'!AC321:AC321)=0),"","Неверно!")</f>
        <v/>
      </c>
      <c r="B1232" s="420" t="s">
        <v>22829</v>
      </c>
      <c r="C1232" s="246" t="s">
        <v>8703</v>
      </c>
      <c r="D1232" s="246" t="s">
        <v>374</v>
      </c>
      <c r="E1232" s="246" t="str">
        <f>CONCATENATE(SUM('Раздел 1'!AC321:AC321),"=",0)</f>
        <v>0=0</v>
      </c>
    </row>
    <row r="1233" spans="1:5" s="104" customFormat="1" hidden="1">
      <c r="A1233" s="420" t="str">
        <f>IF((SUM('Раздел 1'!U49:U49)=0),"","Неверно!")</f>
        <v/>
      </c>
      <c r="B1233" s="420" t="s">
        <v>22830</v>
      </c>
      <c r="C1233" s="246" t="s">
        <v>7460</v>
      </c>
      <c r="D1233" s="246" t="s">
        <v>374</v>
      </c>
      <c r="E1233" s="246" t="str">
        <f>CONCATENATE(SUM('Раздел 1'!U49:U49),"=",0)</f>
        <v>0=0</v>
      </c>
    </row>
    <row r="1234" spans="1:5" s="104" customFormat="1" hidden="1">
      <c r="A1234" s="420" t="str">
        <f>IF((SUM('Раздел 1'!V49:V49)=0),"","Неверно!")</f>
        <v/>
      </c>
      <c r="B1234" s="420" t="s">
        <v>22830</v>
      </c>
      <c r="C1234" s="246" t="s">
        <v>7461</v>
      </c>
      <c r="D1234" s="246" t="s">
        <v>374</v>
      </c>
      <c r="E1234" s="246" t="str">
        <f>CONCATENATE(SUM('Раздел 1'!V49:V49),"=",0)</f>
        <v>0=0</v>
      </c>
    </row>
    <row r="1235" spans="1:5" s="104" customFormat="1" hidden="1">
      <c r="A1235" s="420" t="str">
        <f>IF((SUM('Раздел 1'!W49:W49)=0),"","Неверно!")</f>
        <v/>
      </c>
      <c r="B1235" s="420" t="s">
        <v>22830</v>
      </c>
      <c r="C1235" s="246" t="s">
        <v>7462</v>
      </c>
      <c r="D1235" s="246" t="s">
        <v>374</v>
      </c>
      <c r="E1235" s="246" t="str">
        <f>CONCATENATE(SUM('Раздел 1'!W49:W49),"=",0)</f>
        <v>0=0</v>
      </c>
    </row>
    <row r="1236" spans="1:5" s="104" customFormat="1" hidden="1">
      <c r="A1236" s="420" t="str">
        <f>IF((SUM('Раздел 1'!X49:X49)=0),"","Неверно!")</f>
        <v/>
      </c>
      <c r="B1236" s="420" t="s">
        <v>22830</v>
      </c>
      <c r="C1236" s="246" t="s">
        <v>7463</v>
      </c>
      <c r="D1236" s="246" t="s">
        <v>374</v>
      </c>
      <c r="E1236" s="246" t="str">
        <f>CONCATENATE(SUM('Раздел 1'!X49:X49),"=",0)</f>
        <v>0=0</v>
      </c>
    </row>
    <row r="1237" spans="1:5" s="104" customFormat="1" hidden="1">
      <c r="A1237" s="420" t="str">
        <f>IF((SUM('Раздел 1'!T392:T392)=0),"","Неверно!")</f>
        <v/>
      </c>
      <c r="B1237" s="420" t="s">
        <v>22831</v>
      </c>
      <c r="C1237" s="246" t="s">
        <v>14146</v>
      </c>
      <c r="D1237" s="246" t="s">
        <v>374</v>
      </c>
      <c r="E1237" s="246" t="str">
        <f>CONCATENATE(SUM('Раздел 1'!T392:T392),"=",0)</f>
        <v>0=0</v>
      </c>
    </row>
    <row r="1238" spans="1:5" s="104" customFormat="1" hidden="1">
      <c r="A1238" s="420" t="str">
        <f>IF((SUM('Раздел 1'!U392:U392)=0),"","Неверно!")</f>
        <v/>
      </c>
      <c r="B1238" s="420" t="s">
        <v>22831</v>
      </c>
      <c r="C1238" s="246" t="s">
        <v>14147</v>
      </c>
      <c r="D1238" s="246" t="s">
        <v>374</v>
      </c>
      <c r="E1238" s="246" t="str">
        <f>CONCATENATE(SUM('Раздел 1'!U392:U392),"=",0)</f>
        <v>0=0</v>
      </c>
    </row>
    <row r="1239" spans="1:5" s="104" customFormat="1" hidden="1">
      <c r="A1239" s="420" t="str">
        <f>IF((SUM('Раздел 1'!V392:V392)=0),"","Неверно!")</f>
        <v/>
      </c>
      <c r="B1239" s="420" t="s">
        <v>22831</v>
      </c>
      <c r="C1239" s="246" t="s">
        <v>14148</v>
      </c>
      <c r="D1239" s="246" t="s">
        <v>374</v>
      </c>
      <c r="E1239" s="246" t="str">
        <f>CONCATENATE(SUM('Раздел 1'!V392:V392),"=",0)</f>
        <v>0=0</v>
      </c>
    </row>
    <row r="1240" spans="1:5" s="104" customFormat="1" hidden="1">
      <c r="A1240" s="420" t="str">
        <f>IF((SUM('Раздел 1'!W392:W392)=0),"","Неверно!")</f>
        <v/>
      </c>
      <c r="B1240" s="420" t="s">
        <v>22831</v>
      </c>
      <c r="C1240" s="246" t="s">
        <v>14149</v>
      </c>
      <c r="D1240" s="246" t="s">
        <v>374</v>
      </c>
      <c r="E1240" s="246" t="str">
        <f>CONCATENATE(SUM('Раздел 1'!W392:W392),"=",0)</f>
        <v>0=0</v>
      </c>
    </row>
    <row r="1241" spans="1:5" s="104" customFormat="1" hidden="1">
      <c r="A1241" s="420" t="str">
        <f>IF((SUM('Раздел 1'!X392:X392)=0),"","Неверно!")</f>
        <v/>
      </c>
      <c r="B1241" s="420" t="s">
        <v>22831</v>
      </c>
      <c r="C1241" s="246" t="s">
        <v>14150</v>
      </c>
      <c r="D1241" s="246" t="s">
        <v>374</v>
      </c>
      <c r="E1241" s="246" t="str">
        <f>CONCATENATE(SUM('Раздел 1'!X392:X392),"=",0)</f>
        <v>0=0</v>
      </c>
    </row>
    <row r="1242" spans="1:5" s="104" customFormat="1" hidden="1">
      <c r="A1242" s="420" t="str">
        <f>IF((SUM('Раздел 1'!Y392:Y392)=0),"","Неверно!")</f>
        <v/>
      </c>
      <c r="B1242" s="420" t="s">
        <v>22831</v>
      </c>
      <c r="C1242" s="246" t="s">
        <v>14151</v>
      </c>
      <c r="D1242" s="246" t="s">
        <v>374</v>
      </c>
      <c r="E1242" s="246" t="str">
        <f>CONCATENATE(SUM('Раздел 1'!Y392:Y392),"=",0)</f>
        <v>0=0</v>
      </c>
    </row>
    <row r="1243" spans="1:5" s="104" customFormat="1" hidden="1">
      <c r="A1243" s="420" t="str">
        <f>IF((SUM('Раздел 1'!Z392:Z392)=0),"","Неверно!")</f>
        <v/>
      </c>
      <c r="B1243" s="420" t="s">
        <v>22831</v>
      </c>
      <c r="C1243" s="246" t="s">
        <v>14152</v>
      </c>
      <c r="D1243" s="246" t="s">
        <v>374</v>
      </c>
      <c r="E1243" s="246" t="str">
        <f>CONCATENATE(SUM('Раздел 1'!Z392:Z392),"=",0)</f>
        <v>0=0</v>
      </c>
    </row>
    <row r="1244" spans="1:5" s="104" customFormat="1" hidden="1">
      <c r="A1244" s="420" t="str">
        <f>IF((SUM('Раздел 1'!AA392:AA392)=0),"","Неверно!")</f>
        <v/>
      </c>
      <c r="B1244" s="420" t="s">
        <v>22831</v>
      </c>
      <c r="C1244" s="246" t="s">
        <v>14153</v>
      </c>
      <c r="D1244" s="246" t="s">
        <v>374</v>
      </c>
      <c r="E1244" s="246" t="str">
        <f>CONCATENATE(SUM('Раздел 1'!AA392:AA392),"=",0)</f>
        <v>0=0</v>
      </c>
    </row>
    <row r="1245" spans="1:5" s="104" customFormat="1" hidden="1">
      <c r="A1245" s="420" t="str">
        <f>IF((SUM('Раздел 1'!AB392:AB392)=0),"","Неверно!")</f>
        <v/>
      </c>
      <c r="B1245" s="420" t="s">
        <v>22831</v>
      </c>
      <c r="C1245" s="246" t="s">
        <v>14154</v>
      </c>
      <c r="D1245" s="246" t="s">
        <v>374</v>
      </c>
      <c r="E1245" s="246" t="str">
        <f>CONCATENATE(SUM('Раздел 1'!AB392:AB392),"=",0)</f>
        <v>0=0</v>
      </c>
    </row>
    <row r="1246" spans="1:5" s="104" customFormat="1" hidden="1">
      <c r="A1246" s="420" t="str">
        <f>IF((SUM('Раздел 1'!AC392:AC392)=0),"","Неверно!")</f>
        <v/>
      </c>
      <c r="B1246" s="420" t="s">
        <v>22831</v>
      </c>
      <c r="C1246" s="246" t="s">
        <v>14155</v>
      </c>
      <c r="D1246" s="246" t="s">
        <v>374</v>
      </c>
      <c r="E1246" s="246" t="str">
        <f>CONCATENATE(SUM('Раздел 1'!AC392:AC392),"=",0)</f>
        <v>0=0</v>
      </c>
    </row>
    <row r="1247" spans="1:5" s="104" customFormat="1" hidden="1">
      <c r="A1247" s="420" t="str">
        <f>IF((SUM('Раздел 1'!U395:U395)=0),"","Неверно!")</f>
        <v/>
      </c>
      <c r="B1247" s="420" t="s">
        <v>22832</v>
      </c>
      <c r="C1247" s="246" t="s">
        <v>14137</v>
      </c>
      <c r="D1247" s="246" t="s">
        <v>374</v>
      </c>
      <c r="E1247" s="246" t="str">
        <f>CONCATENATE(SUM('Раздел 1'!U395:U395),"=",0)</f>
        <v>0=0</v>
      </c>
    </row>
    <row r="1248" spans="1:5" s="104" customFormat="1" hidden="1">
      <c r="A1248" s="420" t="str">
        <f>IF((SUM('Раздел 1'!V395:V395)=0),"","Неверно!")</f>
        <v/>
      </c>
      <c r="B1248" s="420" t="s">
        <v>22832</v>
      </c>
      <c r="C1248" s="246" t="s">
        <v>14138</v>
      </c>
      <c r="D1248" s="246" t="s">
        <v>374</v>
      </c>
      <c r="E1248" s="246" t="str">
        <f>CONCATENATE(SUM('Раздел 1'!V395:V395),"=",0)</f>
        <v>0=0</v>
      </c>
    </row>
    <row r="1249" spans="1:5" s="104" customFormat="1" hidden="1">
      <c r="A1249" s="420" t="str">
        <f>IF((SUM('Раздел 1'!W395:W395)=0),"","Неверно!")</f>
        <v/>
      </c>
      <c r="B1249" s="420" t="s">
        <v>22832</v>
      </c>
      <c r="C1249" s="246" t="s">
        <v>14139</v>
      </c>
      <c r="D1249" s="246" t="s">
        <v>374</v>
      </c>
      <c r="E1249" s="246" t="str">
        <f>CONCATENATE(SUM('Раздел 1'!W395:W395),"=",0)</f>
        <v>0=0</v>
      </c>
    </row>
    <row r="1250" spans="1:5" s="104" customFormat="1" hidden="1">
      <c r="A1250" s="420" t="str">
        <f>IF((SUM('Раздел 1'!X395:X395)=0),"","Неверно!")</f>
        <v/>
      </c>
      <c r="B1250" s="420" t="s">
        <v>22832</v>
      </c>
      <c r="C1250" s="246" t="s">
        <v>14140</v>
      </c>
      <c r="D1250" s="246" t="s">
        <v>374</v>
      </c>
      <c r="E1250" s="246" t="str">
        <f>CONCATENATE(SUM('Раздел 1'!X395:X395),"=",0)</f>
        <v>0=0</v>
      </c>
    </row>
    <row r="1251" spans="1:5" s="104" customFormat="1" hidden="1">
      <c r="A1251" s="420" t="str">
        <f>IF((SUM('Раздел 1'!Y395:Y395)=0),"","Неверно!")</f>
        <v/>
      </c>
      <c r="B1251" s="420" t="s">
        <v>22832</v>
      </c>
      <c r="C1251" s="246" t="s">
        <v>14141</v>
      </c>
      <c r="D1251" s="246" t="s">
        <v>374</v>
      </c>
      <c r="E1251" s="246" t="str">
        <f>CONCATENATE(SUM('Раздел 1'!Y395:Y395),"=",0)</f>
        <v>0=0</v>
      </c>
    </row>
    <row r="1252" spans="1:5" s="104" customFormat="1" hidden="1">
      <c r="A1252" s="420" t="str">
        <f>IF((SUM('Раздел 1'!Z395:Z395)=0),"","Неверно!")</f>
        <v/>
      </c>
      <c r="B1252" s="420" t="s">
        <v>22832</v>
      </c>
      <c r="C1252" s="246" t="s">
        <v>14142</v>
      </c>
      <c r="D1252" s="246" t="s">
        <v>374</v>
      </c>
      <c r="E1252" s="246" t="str">
        <f>CONCATENATE(SUM('Раздел 1'!Z395:Z395),"=",0)</f>
        <v>0=0</v>
      </c>
    </row>
    <row r="1253" spans="1:5" s="104" customFormat="1" hidden="1">
      <c r="A1253" s="420" t="str">
        <f>IF((SUM('Раздел 1'!AA395:AA395)=0),"","Неверно!")</f>
        <v/>
      </c>
      <c r="B1253" s="420" t="s">
        <v>22832</v>
      </c>
      <c r="C1253" s="246" t="s">
        <v>14143</v>
      </c>
      <c r="D1253" s="246" t="s">
        <v>374</v>
      </c>
      <c r="E1253" s="246" t="str">
        <f>CONCATENATE(SUM('Раздел 1'!AA395:AA395),"=",0)</f>
        <v>0=0</v>
      </c>
    </row>
    <row r="1254" spans="1:5" s="104" customFormat="1" hidden="1">
      <c r="A1254" s="420" t="str">
        <f>IF((SUM('Раздел 1'!AB395:AB395)=0),"","Неверно!")</f>
        <v/>
      </c>
      <c r="B1254" s="420" t="s">
        <v>22832</v>
      </c>
      <c r="C1254" s="246" t="s">
        <v>14144</v>
      </c>
      <c r="D1254" s="246" t="s">
        <v>374</v>
      </c>
      <c r="E1254" s="246" t="str">
        <f>CONCATENATE(SUM('Раздел 1'!AB395:AB395),"=",0)</f>
        <v>0=0</v>
      </c>
    </row>
    <row r="1255" spans="1:5" s="104" customFormat="1" hidden="1">
      <c r="A1255" s="420" t="str">
        <f>IF((SUM('Раздел 1'!AC395:AC395)=0),"","Неверно!")</f>
        <v/>
      </c>
      <c r="B1255" s="420" t="s">
        <v>22832</v>
      </c>
      <c r="C1255" s="246" t="s">
        <v>14145</v>
      </c>
      <c r="D1255" s="246" t="s">
        <v>374</v>
      </c>
      <c r="E1255" s="246" t="str">
        <f>CONCATENATE(SUM('Раздел 1'!AC395:AC395),"=",0)</f>
        <v>0=0</v>
      </c>
    </row>
    <row r="1256" spans="1:5" s="104" customFormat="1" hidden="1">
      <c r="A1256" s="420" t="str">
        <f>IF((SUM('Раздел 1'!AA363:AA363)=0),"","Неверно!")</f>
        <v/>
      </c>
      <c r="B1256" s="420" t="s">
        <v>22833</v>
      </c>
      <c r="C1256" s="246" t="s">
        <v>8875</v>
      </c>
      <c r="D1256" s="246" t="s">
        <v>374</v>
      </c>
      <c r="E1256" s="246" t="str">
        <f>CONCATENATE(SUM('Раздел 1'!AA363:AA363),"=",0)</f>
        <v>0=0</v>
      </c>
    </row>
    <row r="1257" spans="1:5" s="104" customFormat="1" hidden="1">
      <c r="A1257" s="420" t="str">
        <f>IF((SUM('Раздел 1'!X327:X327)=0),"","Неверно!")</f>
        <v/>
      </c>
      <c r="B1257" s="420" t="s">
        <v>22834</v>
      </c>
      <c r="C1257" s="246" t="s">
        <v>1574</v>
      </c>
      <c r="D1257" s="246" t="s">
        <v>374</v>
      </c>
      <c r="E1257" s="246" t="str">
        <f>CONCATENATE(SUM('Раздел 1'!X327:X327),"=",0)</f>
        <v>0=0</v>
      </c>
    </row>
    <row r="1258" spans="1:5" s="104" customFormat="1" hidden="1">
      <c r="A1258" s="420" t="str">
        <f>IF((SUM('Раздел 1'!Y327:Y327)=0),"","Неверно!")</f>
        <v/>
      </c>
      <c r="B1258" s="420" t="s">
        <v>22834</v>
      </c>
      <c r="C1258" s="246" t="s">
        <v>1575</v>
      </c>
      <c r="D1258" s="246" t="s">
        <v>374</v>
      </c>
      <c r="E1258" s="246" t="str">
        <f>CONCATENATE(SUM('Раздел 1'!Y327:Y327),"=",0)</f>
        <v>0=0</v>
      </c>
    </row>
    <row r="1259" spans="1:5" s="104" customFormat="1" hidden="1">
      <c r="A1259" s="420" t="str">
        <f>IF((SUM('Раздел 1'!Z327:Z327)=0),"","Неверно!")</f>
        <v/>
      </c>
      <c r="B1259" s="420" t="s">
        <v>22834</v>
      </c>
      <c r="C1259" s="246" t="s">
        <v>1576</v>
      </c>
      <c r="D1259" s="246" t="s">
        <v>374</v>
      </c>
      <c r="E1259" s="246" t="str">
        <f>CONCATENATE(SUM('Раздел 1'!Z327:Z327),"=",0)</f>
        <v>0=0</v>
      </c>
    </row>
    <row r="1260" spans="1:5" s="104" customFormat="1" hidden="1">
      <c r="A1260" s="420" t="str">
        <f>IF((SUM('Раздел 1'!AA327:AA327)=0),"","Неверно!")</f>
        <v/>
      </c>
      <c r="B1260" s="420" t="s">
        <v>22834</v>
      </c>
      <c r="C1260" s="246" t="s">
        <v>14136</v>
      </c>
      <c r="D1260" s="246" t="s">
        <v>374</v>
      </c>
      <c r="E1260" s="246" t="str">
        <f>CONCATENATE(SUM('Раздел 1'!AA327:AA327),"=",0)</f>
        <v>0=0</v>
      </c>
    </row>
    <row r="1261" spans="1:5" s="104" customFormat="1" hidden="1">
      <c r="A1261" s="420" t="str">
        <f>IF((SUM('Раздел 1'!AB327:AB327)=0),"","Неверно!")</f>
        <v/>
      </c>
      <c r="B1261" s="420" t="s">
        <v>22834</v>
      </c>
      <c r="C1261" s="246" t="s">
        <v>1577</v>
      </c>
      <c r="D1261" s="246" t="s">
        <v>374</v>
      </c>
      <c r="E1261" s="246" t="str">
        <f>CONCATENATE(SUM('Раздел 1'!AB327:AB327),"=",0)</f>
        <v>0=0</v>
      </c>
    </row>
    <row r="1262" spans="1:5" s="104" customFormat="1" hidden="1">
      <c r="A1262" s="420" t="str">
        <f>IF((SUM('Раздел 1'!AC327:AC327)=0),"","Неверно!")</f>
        <v/>
      </c>
      <c r="B1262" s="420" t="s">
        <v>22834</v>
      </c>
      <c r="C1262" s="246" t="s">
        <v>1578</v>
      </c>
      <c r="D1262" s="246" t="s">
        <v>374</v>
      </c>
      <c r="E1262" s="246" t="str">
        <f>CONCATENATE(SUM('Раздел 1'!AC327:AC327),"=",0)</f>
        <v>0=0</v>
      </c>
    </row>
    <row r="1263" spans="1:5" s="104" customFormat="1" hidden="1">
      <c r="A1263" s="420" t="str">
        <f>IF((SUM('Раздел 1'!Z306:Z306)=0),"","Неверно!")</f>
        <v/>
      </c>
      <c r="B1263" s="420" t="s">
        <v>22835</v>
      </c>
      <c r="C1263" s="246" t="s">
        <v>3123</v>
      </c>
      <c r="D1263" s="246" t="s">
        <v>374</v>
      </c>
      <c r="E1263" s="246" t="str">
        <f>CONCATENATE(SUM('Раздел 1'!Z306:Z306),"=",0)</f>
        <v>0=0</v>
      </c>
    </row>
    <row r="1264" spans="1:5" s="104" customFormat="1" hidden="1">
      <c r="A1264" s="420" t="str">
        <f>IF((SUM('Раздел 1'!U51:U51)=0),"","Неверно!")</f>
        <v/>
      </c>
      <c r="B1264" s="420" t="s">
        <v>22836</v>
      </c>
      <c r="C1264" s="246" t="s">
        <v>7638</v>
      </c>
      <c r="D1264" s="246" t="s">
        <v>374</v>
      </c>
      <c r="E1264" s="246" t="str">
        <f>CONCATENATE(SUM('Раздел 1'!U51:U51),"=",0)</f>
        <v>0=0</v>
      </c>
    </row>
    <row r="1265" spans="1:5" s="104" customFormat="1" hidden="1">
      <c r="A1265" s="420" t="str">
        <f>IF((SUM('Раздел 1'!V51:V51)=0),"","Неверно!")</f>
        <v/>
      </c>
      <c r="B1265" s="420" t="s">
        <v>22836</v>
      </c>
      <c r="C1265" s="246" t="s">
        <v>7639</v>
      </c>
      <c r="D1265" s="246" t="s">
        <v>374</v>
      </c>
      <c r="E1265" s="246" t="str">
        <f>CONCATENATE(SUM('Раздел 1'!V51:V51),"=",0)</f>
        <v>0=0</v>
      </c>
    </row>
    <row r="1266" spans="1:5" s="104" customFormat="1" hidden="1">
      <c r="A1266" s="420" t="str">
        <f>IF((SUM('Раздел 1'!W51:W51)=0),"","Неверно!")</f>
        <v/>
      </c>
      <c r="B1266" s="420" t="s">
        <v>22836</v>
      </c>
      <c r="C1266" s="246" t="s">
        <v>10989</v>
      </c>
      <c r="D1266" s="246" t="s">
        <v>374</v>
      </c>
      <c r="E1266" s="246" t="str">
        <f>CONCATENATE(SUM('Раздел 1'!W51:W51),"=",0)</f>
        <v>0=0</v>
      </c>
    </row>
    <row r="1267" spans="1:5" s="104" customFormat="1" hidden="1">
      <c r="A1267" s="420" t="str">
        <f>IF((SUM('Раздел 1'!X51:X51)=0),"","Неверно!")</f>
        <v/>
      </c>
      <c r="B1267" s="420" t="s">
        <v>22836</v>
      </c>
      <c r="C1267" s="246" t="s">
        <v>8605</v>
      </c>
      <c r="D1267" s="246" t="s">
        <v>374</v>
      </c>
      <c r="E1267" s="246" t="str">
        <f>CONCATENATE(SUM('Раздел 1'!X51:X51),"=",0)</f>
        <v>0=0</v>
      </c>
    </row>
    <row r="1268" spans="1:5" s="104" customFormat="1" hidden="1">
      <c r="A1268" s="420" t="str">
        <f>IF((SUM('Раздел 1'!Y51:Y51)=0),"","Неверно!")</f>
        <v/>
      </c>
      <c r="B1268" s="420" t="s">
        <v>22836</v>
      </c>
      <c r="C1268" s="246" t="s">
        <v>10990</v>
      </c>
      <c r="D1268" s="246" t="s">
        <v>374</v>
      </c>
      <c r="E1268" s="246" t="str">
        <f>CONCATENATE(SUM('Раздел 1'!Y51:Y51),"=",0)</f>
        <v>0=0</v>
      </c>
    </row>
    <row r="1269" spans="1:5" s="104" customFormat="1" hidden="1">
      <c r="A1269" s="420" t="str">
        <f>IF((SUM('Раздел 1'!Z51:Z51)=0),"","Неверно!")</f>
        <v/>
      </c>
      <c r="B1269" s="420" t="s">
        <v>22836</v>
      </c>
      <c r="C1269" s="246" t="s">
        <v>10991</v>
      </c>
      <c r="D1269" s="246" t="s">
        <v>374</v>
      </c>
      <c r="E1269" s="246" t="str">
        <f>CONCATENATE(SUM('Раздел 1'!Z51:Z51),"=",0)</f>
        <v>0=0</v>
      </c>
    </row>
    <row r="1270" spans="1:5" s="104" customFormat="1" hidden="1">
      <c r="A1270" s="420" t="str">
        <f>IF((SUM('Раздел 1'!AA51:AA51)=0),"","Неверно!")</f>
        <v/>
      </c>
      <c r="B1270" s="420" t="s">
        <v>22836</v>
      </c>
      <c r="C1270" s="246" t="s">
        <v>10992</v>
      </c>
      <c r="D1270" s="246" t="s">
        <v>374</v>
      </c>
      <c r="E1270" s="246" t="str">
        <f>CONCATENATE(SUM('Раздел 1'!AA51:AA51),"=",0)</f>
        <v>0=0</v>
      </c>
    </row>
    <row r="1271" spans="1:5" s="104" customFormat="1" hidden="1">
      <c r="A1271" s="420" t="str">
        <f>IF((SUM('Раздел 1'!AB51:AB51)=0),"","Неверно!")</f>
        <v/>
      </c>
      <c r="B1271" s="420" t="s">
        <v>22836</v>
      </c>
      <c r="C1271" s="246" t="s">
        <v>10993</v>
      </c>
      <c r="D1271" s="246" t="s">
        <v>374</v>
      </c>
      <c r="E1271" s="246" t="str">
        <f>CONCATENATE(SUM('Раздел 1'!AB51:AB51),"=",0)</f>
        <v>0=0</v>
      </c>
    </row>
    <row r="1272" spans="1:5" s="104" customFormat="1" hidden="1">
      <c r="A1272" s="420" t="str">
        <f>IF((SUM('Раздел 1'!AC51:AC51)=0),"","Неверно!")</f>
        <v/>
      </c>
      <c r="B1272" s="420" t="s">
        <v>22836</v>
      </c>
      <c r="C1272" s="246" t="s">
        <v>8737</v>
      </c>
      <c r="D1272" s="246" t="s">
        <v>374</v>
      </c>
      <c r="E1272" s="246" t="str">
        <f>CONCATENATE(SUM('Раздел 1'!AC51:AC51),"=",0)</f>
        <v>0=0</v>
      </c>
    </row>
    <row r="1273" spans="1:5" s="104" customFormat="1" hidden="1">
      <c r="A1273" s="420" t="str">
        <f>IF((SUM('Раздел 1'!T27:T27)=0),"","Неверно!")</f>
        <v/>
      </c>
      <c r="B1273" s="420" t="s">
        <v>22837</v>
      </c>
      <c r="C1273" s="246" t="s">
        <v>8394</v>
      </c>
      <c r="D1273" s="246" t="s">
        <v>374</v>
      </c>
      <c r="E1273" s="246" t="str">
        <f>CONCATENATE(SUM('Раздел 1'!T27:T27),"=",0)</f>
        <v>0=0</v>
      </c>
    </row>
    <row r="1274" spans="1:5" s="104" customFormat="1" hidden="1">
      <c r="A1274" s="420" t="str">
        <f>IF((SUM('Раздел 1'!U27:U27)=0),"","Неверно!")</f>
        <v/>
      </c>
      <c r="B1274" s="420" t="s">
        <v>22837</v>
      </c>
      <c r="C1274" s="246" t="s">
        <v>8395</v>
      </c>
      <c r="D1274" s="246" t="s">
        <v>374</v>
      </c>
      <c r="E1274" s="246" t="str">
        <f>CONCATENATE(SUM('Раздел 1'!U27:U27),"=",0)</f>
        <v>0=0</v>
      </c>
    </row>
    <row r="1275" spans="1:5" s="104" customFormat="1" hidden="1">
      <c r="A1275" s="420" t="str">
        <f>IF((SUM('Раздел 1'!V27:V27)=0),"","Неверно!")</f>
        <v/>
      </c>
      <c r="B1275" s="420" t="s">
        <v>22837</v>
      </c>
      <c r="C1275" s="246" t="s">
        <v>8396</v>
      </c>
      <c r="D1275" s="246" t="s">
        <v>374</v>
      </c>
      <c r="E1275" s="246" t="str">
        <f>CONCATENATE(SUM('Раздел 1'!V27:V27),"=",0)</f>
        <v>0=0</v>
      </c>
    </row>
    <row r="1276" spans="1:5" s="104" customFormat="1" hidden="1">
      <c r="A1276" s="420" t="str">
        <f>IF((SUM('Раздел 1'!W27:W27)=0),"","Неверно!")</f>
        <v/>
      </c>
      <c r="B1276" s="420" t="s">
        <v>22837</v>
      </c>
      <c r="C1276" s="246" t="s">
        <v>8397</v>
      </c>
      <c r="D1276" s="246" t="s">
        <v>374</v>
      </c>
      <c r="E1276" s="246" t="str">
        <f>CONCATENATE(SUM('Раздел 1'!W27:W27),"=",0)</f>
        <v>0=0</v>
      </c>
    </row>
    <row r="1277" spans="1:5" s="104" customFormat="1" hidden="1">
      <c r="A1277" s="420" t="str">
        <f>IF((SUM('Раздел 1'!X27:X27)=0),"","Неверно!")</f>
        <v/>
      </c>
      <c r="B1277" s="420" t="s">
        <v>22837</v>
      </c>
      <c r="C1277" s="246" t="s">
        <v>8398</v>
      </c>
      <c r="D1277" s="246" t="s">
        <v>374</v>
      </c>
      <c r="E1277" s="246" t="str">
        <f>CONCATENATE(SUM('Раздел 1'!X27:X27),"=",0)</f>
        <v>0=0</v>
      </c>
    </row>
    <row r="1278" spans="1:5" s="104" customFormat="1" hidden="1">
      <c r="A1278" s="420" t="str">
        <f>IF((SUM('Раздел 1'!Y27:Y27)=0),"","Неверно!")</f>
        <v/>
      </c>
      <c r="B1278" s="420" t="s">
        <v>22837</v>
      </c>
      <c r="C1278" s="246" t="s">
        <v>8399</v>
      </c>
      <c r="D1278" s="246" t="s">
        <v>374</v>
      </c>
      <c r="E1278" s="246" t="str">
        <f>CONCATENATE(SUM('Раздел 1'!Y27:Y27),"=",0)</f>
        <v>0=0</v>
      </c>
    </row>
    <row r="1279" spans="1:5" s="104" customFormat="1" hidden="1">
      <c r="A1279" s="420" t="str">
        <f>IF((SUM('Раздел 1'!Z27:Z27)=0),"","Неверно!")</f>
        <v/>
      </c>
      <c r="B1279" s="420" t="s">
        <v>22837</v>
      </c>
      <c r="C1279" s="246" t="s">
        <v>8400</v>
      </c>
      <c r="D1279" s="246" t="s">
        <v>374</v>
      </c>
      <c r="E1279" s="246" t="str">
        <f>CONCATENATE(SUM('Раздел 1'!Z27:Z27),"=",0)</f>
        <v>0=0</v>
      </c>
    </row>
    <row r="1280" spans="1:5" s="104" customFormat="1" hidden="1">
      <c r="A1280" s="420" t="str">
        <f>IF((SUM('Раздел 1'!AA27:AA27)=0),"","Неверно!")</f>
        <v/>
      </c>
      <c r="B1280" s="420" t="s">
        <v>22837</v>
      </c>
      <c r="C1280" s="246" t="s">
        <v>8401</v>
      </c>
      <c r="D1280" s="246" t="s">
        <v>374</v>
      </c>
      <c r="E1280" s="246" t="str">
        <f>CONCATENATE(SUM('Раздел 1'!AA27:AA27),"=",0)</f>
        <v>0=0</v>
      </c>
    </row>
    <row r="1281" spans="1:5" s="104" customFormat="1" hidden="1">
      <c r="A1281" s="420" t="str">
        <f>IF((SUM('Раздел 1'!AB27:AB27)=0),"","Неверно!")</f>
        <v/>
      </c>
      <c r="B1281" s="420" t="s">
        <v>22837</v>
      </c>
      <c r="C1281" s="246" t="s">
        <v>8402</v>
      </c>
      <c r="D1281" s="246" t="s">
        <v>374</v>
      </c>
      <c r="E1281" s="246" t="str">
        <f>CONCATENATE(SUM('Раздел 1'!AB27:AB27),"=",0)</f>
        <v>0=0</v>
      </c>
    </row>
    <row r="1282" spans="1:5" s="104" customFormat="1" hidden="1">
      <c r="A1282" s="420" t="str">
        <f>IF((SUM('Раздел 1'!AC27:AC27)=0),"","Неверно!")</f>
        <v/>
      </c>
      <c r="B1282" s="420" t="s">
        <v>22837</v>
      </c>
      <c r="C1282" s="246" t="s">
        <v>8403</v>
      </c>
      <c r="D1282" s="246" t="s">
        <v>374</v>
      </c>
      <c r="E1282" s="246" t="str">
        <f>CONCATENATE(SUM('Раздел 1'!AC27:AC27),"=",0)</f>
        <v>0=0</v>
      </c>
    </row>
    <row r="1283" spans="1:5" s="104" customFormat="1" hidden="1">
      <c r="A1283" s="420" t="str">
        <f>IF((SUM('Раздел 1'!T152:T152)=0),"","Неверно!")</f>
        <v/>
      </c>
      <c r="B1283" s="420" t="s">
        <v>22838</v>
      </c>
      <c r="C1283" s="246" t="s">
        <v>11786</v>
      </c>
      <c r="D1283" s="246" t="s">
        <v>374</v>
      </c>
      <c r="E1283" s="246" t="str">
        <f>CONCATENATE(SUM('Раздел 1'!T152:T152),"=",0)</f>
        <v>0=0</v>
      </c>
    </row>
    <row r="1284" spans="1:5" s="104" customFormat="1" hidden="1">
      <c r="A1284" s="420" t="str">
        <f>IF((SUM('Раздел 1'!AB307:AB307)=0),"","Неверно!")</f>
        <v/>
      </c>
      <c r="B1284" s="420" t="s">
        <v>22839</v>
      </c>
      <c r="C1284" s="246" t="s">
        <v>7920</v>
      </c>
      <c r="D1284" s="246" t="s">
        <v>374</v>
      </c>
      <c r="E1284" s="246" t="str">
        <f>CONCATENATE(SUM('Раздел 1'!AB307:AB307),"=",0)</f>
        <v>0=0</v>
      </c>
    </row>
    <row r="1285" spans="1:5" s="104" customFormat="1" hidden="1">
      <c r="A1285" s="420" t="str">
        <f>IF((SUM('Раздел 1'!AC307:AC307)=0),"","Неверно!")</f>
        <v/>
      </c>
      <c r="B1285" s="420" t="s">
        <v>22839</v>
      </c>
      <c r="C1285" s="246" t="s">
        <v>7921</v>
      </c>
      <c r="D1285" s="246" t="s">
        <v>374</v>
      </c>
      <c r="E1285" s="246" t="str">
        <f>CONCATENATE(SUM('Раздел 1'!AC307:AC307),"=",0)</f>
        <v>0=0</v>
      </c>
    </row>
    <row r="1286" spans="1:5" s="104" customFormat="1" hidden="1">
      <c r="A1286" s="420" t="str">
        <f>IF((SUM('Раздел 1'!X210:X210)=0),"","Неверно!")</f>
        <v/>
      </c>
      <c r="B1286" s="420" t="s">
        <v>22840</v>
      </c>
      <c r="C1286" s="246" t="s">
        <v>3393</v>
      </c>
      <c r="D1286" s="246" t="s">
        <v>374</v>
      </c>
      <c r="E1286" s="246" t="str">
        <f>CONCATENATE(SUM('Раздел 1'!X210:X210),"=",0)</f>
        <v>0=0</v>
      </c>
    </row>
    <row r="1287" spans="1:5" s="104" customFormat="1" hidden="1">
      <c r="A1287" s="420" t="str">
        <f>IF((SUM('Раздел 1'!Y210:Y210)=0),"","Неверно!")</f>
        <v/>
      </c>
      <c r="B1287" s="420" t="s">
        <v>22840</v>
      </c>
      <c r="C1287" s="246" t="s">
        <v>3394</v>
      </c>
      <c r="D1287" s="246" t="s">
        <v>374</v>
      </c>
      <c r="E1287" s="246" t="str">
        <f>CONCATENATE(SUM('Раздел 1'!Y210:Y210),"=",0)</f>
        <v>0=0</v>
      </c>
    </row>
    <row r="1288" spans="1:5" s="104" customFormat="1" hidden="1">
      <c r="A1288" s="420" t="str">
        <f>IF((SUM('Раздел 1'!AA61:AA61)=0),"","Неверно!")</f>
        <v/>
      </c>
      <c r="B1288" s="420" t="s">
        <v>22841</v>
      </c>
      <c r="C1288" s="246" t="s">
        <v>7657</v>
      </c>
      <c r="D1288" s="246" t="s">
        <v>374</v>
      </c>
      <c r="E1288" s="246" t="str">
        <f>CONCATENATE(SUM('Раздел 1'!AA61:AA61),"=",0)</f>
        <v>0=0</v>
      </c>
    </row>
    <row r="1289" spans="1:5" s="104" customFormat="1" hidden="1">
      <c r="A1289" s="420" t="str">
        <f>IF((SUM('Раздел 1'!AA361:AA361)=0),"","Неверно!")</f>
        <v/>
      </c>
      <c r="B1289" s="420" t="s">
        <v>22842</v>
      </c>
      <c r="C1289" s="246" t="s">
        <v>7559</v>
      </c>
      <c r="D1289" s="246" t="s">
        <v>374</v>
      </c>
      <c r="E1289" s="246" t="str">
        <f>CONCATENATE(SUM('Раздел 1'!AA361:AA361),"=",0)</f>
        <v>0=0</v>
      </c>
    </row>
    <row r="1290" spans="1:5" s="104" customFormat="1" hidden="1">
      <c r="A1290" s="420" t="str">
        <f>IF((SUM('Раздел 1'!T142:T142)=0),"","Неверно!")</f>
        <v/>
      </c>
      <c r="B1290" s="420" t="s">
        <v>22843</v>
      </c>
      <c r="C1290" s="246" t="s">
        <v>8387</v>
      </c>
      <c r="D1290" s="246" t="s">
        <v>374</v>
      </c>
      <c r="E1290" s="246" t="str">
        <f>CONCATENATE(SUM('Раздел 1'!T142:T142),"=",0)</f>
        <v>0=0</v>
      </c>
    </row>
    <row r="1291" spans="1:5" s="104" customFormat="1" hidden="1">
      <c r="A1291" s="420" t="str">
        <f>IF((SUM('Раздел 1'!AA110:AA110)=0),"","Неверно!")</f>
        <v/>
      </c>
      <c r="B1291" s="420" t="s">
        <v>22844</v>
      </c>
      <c r="C1291" s="246" t="s">
        <v>7988</v>
      </c>
      <c r="D1291" s="246" t="s">
        <v>374</v>
      </c>
      <c r="E1291" s="246" t="str">
        <f>CONCATENATE(SUM('Раздел 1'!AA110:AA110),"=",0)</f>
        <v>0=0</v>
      </c>
    </row>
    <row r="1292" spans="1:5" s="104" customFormat="1" hidden="1">
      <c r="A1292" s="420" t="str">
        <f>IF((SUM('Раздел 1'!T134:T134)=0),"","Неверно!")</f>
        <v/>
      </c>
      <c r="B1292" s="420" t="s">
        <v>22845</v>
      </c>
      <c r="C1292" s="246" t="s">
        <v>8885</v>
      </c>
      <c r="D1292" s="246" t="s">
        <v>374</v>
      </c>
      <c r="E1292" s="246" t="str">
        <f>CONCATENATE(SUM('Раздел 1'!T134:T134),"=",0)</f>
        <v>0=0</v>
      </c>
    </row>
    <row r="1293" spans="1:5" s="104" customFormat="1" hidden="1">
      <c r="A1293" s="420" t="str">
        <f>IF((SUM('Раздел 1'!X110:X110)=0),"","Неверно!")</f>
        <v/>
      </c>
      <c r="B1293" s="420" t="s">
        <v>22846</v>
      </c>
      <c r="C1293" s="246" t="s">
        <v>7986</v>
      </c>
      <c r="D1293" s="246" t="s">
        <v>374</v>
      </c>
      <c r="E1293" s="246" t="str">
        <f>CONCATENATE(SUM('Раздел 1'!X110:X110),"=",0)</f>
        <v>0=0</v>
      </c>
    </row>
    <row r="1294" spans="1:5" s="104" customFormat="1" hidden="1">
      <c r="A1294" s="420" t="str">
        <f>IF((SUM('Раздел 1'!Y110:Y110)=0),"","Неверно!")</f>
        <v/>
      </c>
      <c r="B1294" s="420" t="s">
        <v>22846</v>
      </c>
      <c r="C1294" s="246" t="s">
        <v>7987</v>
      </c>
      <c r="D1294" s="246" t="s">
        <v>374</v>
      </c>
      <c r="E1294" s="246" t="str">
        <f>CONCATENATE(SUM('Раздел 1'!Y110:Y110),"=",0)</f>
        <v>0=0</v>
      </c>
    </row>
    <row r="1295" spans="1:5" s="104" customFormat="1" hidden="1">
      <c r="A1295" s="420" t="str">
        <f>IF((SUM('Раздел 1'!AA56:AA56)=0),"","Неверно!")</f>
        <v/>
      </c>
      <c r="B1295" s="420" t="s">
        <v>22847</v>
      </c>
      <c r="C1295" s="246" t="s">
        <v>8500</v>
      </c>
      <c r="D1295" s="246" t="s">
        <v>374</v>
      </c>
      <c r="E1295" s="246" t="str">
        <f>CONCATENATE(SUM('Раздел 1'!AA56:AA56),"=",0)</f>
        <v>0=0</v>
      </c>
    </row>
    <row r="1296" spans="1:5" s="104" customFormat="1" hidden="1">
      <c r="A1296" s="420" t="str">
        <f>IF((SUM('Раздел 1'!AA105:AA105)=0),"","Неверно!")</f>
        <v/>
      </c>
      <c r="B1296" s="420" t="s">
        <v>22848</v>
      </c>
      <c r="C1296" s="246" t="s">
        <v>8381</v>
      </c>
      <c r="D1296" s="246" t="s">
        <v>374</v>
      </c>
      <c r="E1296" s="246" t="str">
        <f>CONCATENATE(SUM('Раздел 1'!AA105:AA105),"=",0)</f>
        <v>0=0</v>
      </c>
    </row>
    <row r="1297" spans="1:5" s="104" customFormat="1" hidden="1">
      <c r="A1297" s="420" t="str">
        <f>IF((SUM('Раздел 1'!AA279:AA279)=0),"","Неверно!")</f>
        <v/>
      </c>
      <c r="B1297" s="420" t="s">
        <v>22849</v>
      </c>
      <c r="C1297" s="246" t="s">
        <v>3198</v>
      </c>
      <c r="D1297" s="246" t="s">
        <v>374</v>
      </c>
      <c r="E1297" s="246" t="str">
        <f>CONCATENATE(SUM('Раздел 1'!AA279:AA279),"=",0)</f>
        <v>0=0</v>
      </c>
    </row>
    <row r="1298" spans="1:5" s="104" customFormat="1" hidden="1">
      <c r="A1298" s="420" t="str">
        <f>IF((SUM('Раздел 1'!AB62:AB62)=0),"","Неверно!")</f>
        <v/>
      </c>
      <c r="B1298" s="420" t="s">
        <v>22850</v>
      </c>
      <c r="C1298" s="246" t="s">
        <v>3051</v>
      </c>
      <c r="D1298" s="246" t="s">
        <v>374</v>
      </c>
      <c r="E1298" s="246" t="str">
        <f>CONCATENATE(SUM('Раздел 1'!AB62:AB62),"=",0)</f>
        <v>0=0</v>
      </c>
    </row>
    <row r="1299" spans="1:5" s="104" customFormat="1" hidden="1">
      <c r="A1299" s="420" t="str">
        <f>IF((SUM('Раздел 1'!AC62:AC62)=0),"","Неверно!")</f>
        <v/>
      </c>
      <c r="B1299" s="420" t="s">
        <v>22850</v>
      </c>
      <c r="C1299" s="246" t="s">
        <v>3052</v>
      </c>
      <c r="D1299" s="246" t="s">
        <v>374</v>
      </c>
      <c r="E1299" s="246" t="str">
        <f>CONCATENATE(SUM('Раздел 1'!AC62:AC62),"=",0)</f>
        <v>0=0</v>
      </c>
    </row>
    <row r="1300" spans="1:5" s="104" customFormat="1" hidden="1">
      <c r="A1300" s="420" t="str">
        <f>IF((SUM('Раздел 1'!T113:T113)=0),"","Неверно!")</f>
        <v/>
      </c>
      <c r="B1300" s="420" t="s">
        <v>22851</v>
      </c>
      <c r="C1300" s="246" t="s">
        <v>8919</v>
      </c>
      <c r="D1300" s="246" t="s">
        <v>374</v>
      </c>
      <c r="E1300" s="246" t="str">
        <f>CONCATENATE(SUM('Раздел 1'!T113:T113),"=",0)</f>
        <v>0=0</v>
      </c>
    </row>
    <row r="1301" spans="1:5" s="104" customFormat="1" hidden="1">
      <c r="A1301" s="420" t="str">
        <f>IF((SUM('Раздел 1'!AA331:AA331)=0),"","Неверно!")</f>
        <v/>
      </c>
      <c r="B1301" s="420" t="s">
        <v>22852</v>
      </c>
      <c r="C1301" s="246" t="s">
        <v>9156</v>
      </c>
      <c r="D1301" s="246" t="s">
        <v>374</v>
      </c>
      <c r="E1301" s="246" t="str">
        <f>CONCATENATE(SUM('Раздел 1'!AA331:AA331),"=",0)</f>
        <v>0=0</v>
      </c>
    </row>
    <row r="1302" spans="1:5" s="104" customFormat="1" hidden="1">
      <c r="A1302" s="420" t="str">
        <f>IF((SUM('Раздел 1'!AC102:AC102)=0),"","Неверно!")</f>
        <v/>
      </c>
      <c r="B1302" s="420" t="s">
        <v>22853</v>
      </c>
      <c r="C1302" s="246" t="s">
        <v>8376</v>
      </c>
      <c r="D1302" s="246" t="s">
        <v>374</v>
      </c>
      <c r="E1302" s="246" t="str">
        <f>CONCATENATE(SUM('Раздел 1'!AC102:AC102),"=",0)</f>
        <v>0=0</v>
      </c>
    </row>
    <row r="1303" spans="1:5" s="104" customFormat="1" hidden="1">
      <c r="A1303" s="420" t="str">
        <f>IF((SUM('Раздел 1'!AB50:AB50)=0),"","Неверно!")</f>
        <v/>
      </c>
      <c r="B1303" s="420" t="s">
        <v>22854</v>
      </c>
      <c r="C1303" s="246" t="s">
        <v>7875</v>
      </c>
      <c r="D1303" s="246" t="s">
        <v>374</v>
      </c>
      <c r="E1303" s="246" t="str">
        <f>CONCATENATE(SUM('Раздел 1'!AB50:AB50),"=",0)</f>
        <v>0=0</v>
      </c>
    </row>
    <row r="1304" spans="1:5" s="104" customFormat="1" hidden="1">
      <c r="A1304" s="420" t="str">
        <f>IF((SUM('Раздел 1'!AC50:AC50)=0),"","Неверно!")</f>
        <v/>
      </c>
      <c r="B1304" s="420" t="s">
        <v>22854</v>
      </c>
      <c r="C1304" s="246" t="s">
        <v>7876</v>
      </c>
      <c r="D1304" s="246" t="s">
        <v>374</v>
      </c>
      <c r="E1304" s="246" t="str">
        <f>CONCATENATE(SUM('Раздел 1'!AC50:AC50),"=",0)</f>
        <v>0=0</v>
      </c>
    </row>
    <row r="1305" spans="1:5" s="104" customFormat="1" hidden="1">
      <c r="A1305" s="420" t="str">
        <f>IF((SUM('Раздел 1'!AA382:AA382)=0),"","Неверно!")</f>
        <v/>
      </c>
      <c r="B1305" s="420" t="s">
        <v>22855</v>
      </c>
      <c r="C1305" s="246" t="s">
        <v>11788</v>
      </c>
      <c r="D1305" s="246" t="s">
        <v>374</v>
      </c>
      <c r="E1305" s="246" t="str">
        <f>CONCATENATE(SUM('Раздел 1'!AA382:AA382),"=",0)</f>
        <v>0=0</v>
      </c>
    </row>
    <row r="1306" spans="1:5" s="104" customFormat="1" hidden="1">
      <c r="A1306" s="420" t="str">
        <f>IF((SUM('Раздел 1'!AA55:AA55)=0),"","Неверно!")</f>
        <v/>
      </c>
      <c r="B1306" s="420" t="s">
        <v>22856</v>
      </c>
      <c r="C1306" s="246" t="s">
        <v>8373</v>
      </c>
      <c r="D1306" s="246" t="s">
        <v>374</v>
      </c>
      <c r="E1306" s="246" t="str">
        <f>CONCATENATE(SUM('Раздел 1'!AA55:AA55),"=",0)</f>
        <v>0=0</v>
      </c>
    </row>
    <row r="1307" spans="1:5" s="104" customFormat="1" hidden="1">
      <c r="A1307" s="420" t="str">
        <f>IF((SUM('Раздел 1'!T38:T38)=0),"","Неверно!")</f>
        <v/>
      </c>
      <c r="B1307" s="420" t="s">
        <v>22857</v>
      </c>
      <c r="C1307" s="246" t="s">
        <v>5902</v>
      </c>
      <c r="D1307" s="246" t="s">
        <v>374</v>
      </c>
      <c r="E1307" s="246" t="str">
        <f>CONCATENATE(SUM('Раздел 1'!T38:T38),"=",0)</f>
        <v>0=0</v>
      </c>
    </row>
    <row r="1308" spans="1:5" s="104" customFormat="1" hidden="1">
      <c r="A1308" s="420" t="str">
        <f>IF((SUM('Раздел 1'!U38:U38)=0),"","Неверно!")</f>
        <v/>
      </c>
      <c r="B1308" s="420" t="s">
        <v>22857</v>
      </c>
      <c r="C1308" s="246" t="s">
        <v>5903</v>
      </c>
      <c r="D1308" s="246" t="s">
        <v>374</v>
      </c>
      <c r="E1308" s="246" t="str">
        <f>CONCATENATE(SUM('Раздел 1'!U38:U38),"=",0)</f>
        <v>0=0</v>
      </c>
    </row>
    <row r="1309" spans="1:5" s="104" customFormat="1" hidden="1">
      <c r="A1309" s="420" t="str">
        <f>IF((SUM('Раздел 1'!V38:V38)=0),"","Неверно!")</f>
        <v/>
      </c>
      <c r="B1309" s="420" t="s">
        <v>22857</v>
      </c>
      <c r="C1309" s="246" t="s">
        <v>10988</v>
      </c>
      <c r="D1309" s="246" t="s">
        <v>374</v>
      </c>
      <c r="E1309" s="246" t="str">
        <f>CONCATENATE(SUM('Раздел 1'!V38:V38),"=",0)</f>
        <v>0=0</v>
      </c>
    </row>
    <row r="1310" spans="1:5" s="104" customFormat="1" hidden="1">
      <c r="A1310" s="420" t="str">
        <f>IF((SUM('Раздел 1'!W38:W38)=0),"","Неверно!")</f>
        <v/>
      </c>
      <c r="B1310" s="420" t="s">
        <v>22857</v>
      </c>
      <c r="C1310" s="246" t="s">
        <v>7547</v>
      </c>
      <c r="D1310" s="246" t="s">
        <v>374</v>
      </c>
      <c r="E1310" s="246" t="str">
        <f>CONCATENATE(SUM('Раздел 1'!W38:W38),"=",0)</f>
        <v>0=0</v>
      </c>
    </row>
    <row r="1311" spans="1:5" s="104" customFormat="1" hidden="1">
      <c r="A1311" s="420" t="str">
        <f>IF((SUM('Раздел 1'!X38:X38)=0),"","Неверно!")</f>
        <v/>
      </c>
      <c r="B1311" s="420" t="s">
        <v>22857</v>
      </c>
      <c r="C1311" s="246" t="s">
        <v>7548</v>
      </c>
      <c r="D1311" s="246" t="s">
        <v>374</v>
      </c>
      <c r="E1311" s="246" t="str">
        <f>CONCATENATE(SUM('Раздел 1'!X38:X38),"=",0)</f>
        <v>0=0</v>
      </c>
    </row>
    <row r="1312" spans="1:5" s="104" customFormat="1" hidden="1">
      <c r="A1312" s="420" t="str">
        <f>IF((SUM('Раздел 1'!Y38:Y38)=0),"","Неверно!")</f>
        <v/>
      </c>
      <c r="B1312" s="420" t="s">
        <v>22857</v>
      </c>
      <c r="C1312" s="246" t="s">
        <v>7549</v>
      </c>
      <c r="D1312" s="246" t="s">
        <v>374</v>
      </c>
      <c r="E1312" s="246" t="str">
        <f>CONCATENATE(SUM('Раздел 1'!Y38:Y38),"=",0)</f>
        <v>0=0</v>
      </c>
    </row>
    <row r="1313" spans="1:5" s="104" customFormat="1" hidden="1">
      <c r="A1313" s="420" t="str">
        <f>IF((SUM('Раздел 1'!Z38:Z38)=0),"","Неверно!")</f>
        <v/>
      </c>
      <c r="B1313" s="420" t="s">
        <v>22857</v>
      </c>
      <c r="C1313" s="246" t="s">
        <v>7550</v>
      </c>
      <c r="D1313" s="246" t="s">
        <v>374</v>
      </c>
      <c r="E1313" s="246" t="str">
        <f>CONCATENATE(SUM('Раздел 1'!Z38:Z38),"=",0)</f>
        <v>0=0</v>
      </c>
    </row>
    <row r="1314" spans="1:5" s="104" customFormat="1" hidden="1">
      <c r="A1314" s="420" t="str">
        <f>IF((SUM('Раздел 1'!AA38:AA38)=0),"","Неверно!")</f>
        <v/>
      </c>
      <c r="B1314" s="420" t="s">
        <v>22857</v>
      </c>
      <c r="C1314" s="246" t="s">
        <v>7551</v>
      </c>
      <c r="D1314" s="246" t="s">
        <v>374</v>
      </c>
      <c r="E1314" s="246" t="str">
        <f>CONCATENATE(SUM('Раздел 1'!AA38:AA38),"=",0)</f>
        <v>0=0</v>
      </c>
    </row>
    <row r="1315" spans="1:5" s="104" customFormat="1" hidden="1">
      <c r="A1315" s="420" t="str">
        <f>IF((SUM('Раздел 1'!AB38:AB38)=0),"","Неверно!")</f>
        <v/>
      </c>
      <c r="B1315" s="420" t="s">
        <v>22857</v>
      </c>
      <c r="C1315" s="246" t="s">
        <v>7552</v>
      </c>
      <c r="D1315" s="246" t="s">
        <v>374</v>
      </c>
      <c r="E1315" s="246" t="str">
        <f>CONCATENATE(SUM('Раздел 1'!AB38:AB38),"=",0)</f>
        <v>0=0</v>
      </c>
    </row>
    <row r="1316" spans="1:5" s="104" customFormat="1" hidden="1">
      <c r="A1316" s="420" t="str">
        <f>IF((SUM('Раздел 1'!AC38:AC38)=0),"","Неверно!")</f>
        <v/>
      </c>
      <c r="B1316" s="420" t="s">
        <v>22857</v>
      </c>
      <c r="C1316" s="246" t="s">
        <v>7553</v>
      </c>
      <c r="D1316" s="246" t="s">
        <v>374</v>
      </c>
      <c r="E1316" s="246" t="str">
        <f>CONCATENATE(SUM('Раздел 1'!AC38:AC38),"=",0)</f>
        <v>0=0</v>
      </c>
    </row>
    <row r="1317" spans="1:5" s="104" customFormat="1" hidden="1">
      <c r="A1317" s="420" t="str">
        <f>IF((SUM('Раздел 1'!X44:X44)=0),"","Неверно!")</f>
        <v/>
      </c>
      <c r="B1317" s="420" t="s">
        <v>22858</v>
      </c>
      <c r="C1317" s="246" t="s">
        <v>8358</v>
      </c>
      <c r="D1317" s="246" t="s">
        <v>374</v>
      </c>
      <c r="E1317" s="246" t="str">
        <f>CONCATENATE(SUM('Раздел 1'!X44:X44),"=",0)</f>
        <v>0=0</v>
      </c>
    </row>
    <row r="1318" spans="1:5" s="104" customFormat="1" hidden="1">
      <c r="A1318" s="420" t="str">
        <f>IF((SUM('Раздел 1'!Y44:Y44)=0),"","Неверно!")</f>
        <v/>
      </c>
      <c r="B1318" s="420" t="s">
        <v>22858</v>
      </c>
      <c r="C1318" s="246" t="s">
        <v>8359</v>
      </c>
      <c r="D1318" s="246" t="s">
        <v>374</v>
      </c>
      <c r="E1318" s="246" t="str">
        <f>CONCATENATE(SUM('Раздел 1'!Y44:Y44),"=",0)</f>
        <v>0=0</v>
      </c>
    </row>
    <row r="1319" spans="1:5" s="104" customFormat="1" hidden="1">
      <c r="A1319" s="420" t="str">
        <f>IF((SUM('Раздел 1'!Z44:Z44)=0),"","Неверно!")</f>
        <v/>
      </c>
      <c r="B1319" s="420" t="s">
        <v>22858</v>
      </c>
      <c r="C1319" s="246" t="s">
        <v>8360</v>
      </c>
      <c r="D1319" s="246" t="s">
        <v>374</v>
      </c>
      <c r="E1319" s="246" t="str">
        <f>CONCATENATE(SUM('Раздел 1'!Z44:Z44),"=",0)</f>
        <v>0=0</v>
      </c>
    </row>
    <row r="1320" spans="1:5" s="104" customFormat="1" hidden="1">
      <c r="A1320" s="420" t="str">
        <f>IF((SUM('Раздел 1'!AA44:AA44)=0),"","Неверно!")</f>
        <v/>
      </c>
      <c r="B1320" s="420" t="s">
        <v>22858</v>
      </c>
      <c r="C1320" s="246" t="s">
        <v>8361</v>
      </c>
      <c r="D1320" s="246" t="s">
        <v>374</v>
      </c>
      <c r="E1320" s="246" t="str">
        <f>CONCATENATE(SUM('Раздел 1'!AA44:AA44),"=",0)</f>
        <v>0=0</v>
      </c>
    </row>
    <row r="1321" spans="1:5" s="104" customFormat="1" hidden="1">
      <c r="A1321" s="420" t="str">
        <f>IF((SUM('Раздел 1'!AB44:AB44)=0),"","Неверно!")</f>
        <v/>
      </c>
      <c r="B1321" s="420" t="s">
        <v>22858</v>
      </c>
      <c r="C1321" s="246" t="s">
        <v>8362</v>
      </c>
      <c r="D1321" s="246" t="s">
        <v>374</v>
      </c>
      <c r="E1321" s="246" t="str">
        <f>CONCATENATE(SUM('Раздел 1'!AB44:AB44),"=",0)</f>
        <v>0=0</v>
      </c>
    </row>
    <row r="1322" spans="1:5" s="104" customFormat="1" hidden="1">
      <c r="A1322" s="420" t="str">
        <f>IF((SUM('Раздел 1'!AC44:AC44)=0),"","Неверно!")</f>
        <v/>
      </c>
      <c r="B1322" s="420" t="s">
        <v>22858</v>
      </c>
      <c r="C1322" s="246" t="s">
        <v>8363</v>
      </c>
      <c r="D1322" s="246" t="s">
        <v>374</v>
      </c>
      <c r="E1322" s="246" t="str">
        <f>CONCATENATE(SUM('Раздел 1'!AC44:AC44),"=",0)</f>
        <v>0=0</v>
      </c>
    </row>
    <row r="1323" spans="1:5" s="104" customFormat="1" hidden="1">
      <c r="A1323" s="420" t="str">
        <f>IF((SUM('Раздел 1'!T122:T122)=0),"","Неверно!")</f>
        <v/>
      </c>
      <c r="B1323" s="420" t="s">
        <v>22859</v>
      </c>
      <c r="C1323" s="246" t="s">
        <v>8643</v>
      </c>
      <c r="D1323" s="246" t="s">
        <v>374</v>
      </c>
      <c r="E1323" s="246" t="str">
        <f>CONCATENATE(SUM('Раздел 1'!T122:T122),"=",0)</f>
        <v>0=0</v>
      </c>
    </row>
    <row r="1324" spans="1:5" s="104" customFormat="1" hidden="1">
      <c r="A1324" s="420" t="str">
        <f>IF((SUM('Раздел 1'!U122:U122)=0),"","Неверно!")</f>
        <v/>
      </c>
      <c r="B1324" s="420" t="s">
        <v>22859</v>
      </c>
      <c r="C1324" s="246" t="s">
        <v>10915</v>
      </c>
      <c r="D1324" s="246" t="s">
        <v>374</v>
      </c>
      <c r="E1324" s="246" t="str">
        <f>CONCATENATE(SUM('Раздел 1'!U122:U122),"=",0)</f>
        <v>0=0</v>
      </c>
    </row>
    <row r="1325" spans="1:5" s="104" customFormat="1" hidden="1">
      <c r="A1325" s="420" t="str">
        <f>IF((SUM('Раздел 1'!V122:V122)=0),"","Неверно!")</f>
        <v/>
      </c>
      <c r="B1325" s="420" t="s">
        <v>22859</v>
      </c>
      <c r="C1325" s="246" t="s">
        <v>8186</v>
      </c>
      <c r="D1325" s="246" t="s">
        <v>374</v>
      </c>
      <c r="E1325" s="246" t="str">
        <f>CONCATENATE(SUM('Раздел 1'!V122:V122),"=",0)</f>
        <v>0=0</v>
      </c>
    </row>
    <row r="1326" spans="1:5" s="104" customFormat="1" hidden="1">
      <c r="A1326" s="420" t="str">
        <f>IF((SUM('Раздел 1'!W122:W122)=0),"","Неверно!")</f>
        <v/>
      </c>
      <c r="B1326" s="420" t="s">
        <v>22859</v>
      </c>
      <c r="C1326" s="246" t="s">
        <v>8187</v>
      </c>
      <c r="D1326" s="246" t="s">
        <v>374</v>
      </c>
      <c r="E1326" s="246" t="str">
        <f>CONCATENATE(SUM('Раздел 1'!W122:W122),"=",0)</f>
        <v>0=0</v>
      </c>
    </row>
    <row r="1327" spans="1:5" s="104" customFormat="1" hidden="1">
      <c r="A1327" s="420" t="str">
        <f>IF((SUM('Раздел 1'!X122:X122)=0),"","Неверно!")</f>
        <v/>
      </c>
      <c r="B1327" s="420" t="s">
        <v>22859</v>
      </c>
      <c r="C1327" s="246" t="s">
        <v>8188</v>
      </c>
      <c r="D1327" s="246" t="s">
        <v>374</v>
      </c>
      <c r="E1327" s="246" t="str">
        <f>CONCATENATE(SUM('Раздел 1'!X122:X122),"=",0)</f>
        <v>0=0</v>
      </c>
    </row>
    <row r="1328" spans="1:5" s="104" customFormat="1" hidden="1">
      <c r="A1328" s="420" t="str">
        <f>IF((SUM('Раздел 1'!Y122:Y122)=0),"","Неверно!")</f>
        <v/>
      </c>
      <c r="B1328" s="420" t="s">
        <v>22859</v>
      </c>
      <c r="C1328" s="246" t="s">
        <v>8189</v>
      </c>
      <c r="D1328" s="246" t="s">
        <v>374</v>
      </c>
      <c r="E1328" s="246" t="str">
        <f>CONCATENATE(SUM('Раздел 1'!Y122:Y122),"=",0)</f>
        <v>0=0</v>
      </c>
    </row>
    <row r="1329" spans="1:5" s="104" customFormat="1" hidden="1">
      <c r="A1329" s="420" t="str">
        <f>IF((SUM('Раздел 1'!Z122:Z122)=0),"","Неверно!")</f>
        <v/>
      </c>
      <c r="B1329" s="420" t="s">
        <v>22859</v>
      </c>
      <c r="C1329" s="246" t="s">
        <v>8190</v>
      </c>
      <c r="D1329" s="246" t="s">
        <v>374</v>
      </c>
      <c r="E1329" s="246" t="str">
        <f>CONCATENATE(SUM('Раздел 1'!Z122:Z122),"=",0)</f>
        <v>0=0</v>
      </c>
    </row>
    <row r="1330" spans="1:5" s="104" customFormat="1" hidden="1">
      <c r="A1330" s="420" t="str">
        <f>IF((SUM('Раздел 1'!AA122:AA122)=0),"","Неверно!")</f>
        <v/>
      </c>
      <c r="B1330" s="420" t="s">
        <v>22859</v>
      </c>
      <c r="C1330" s="246" t="s">
        <v>8191</v>
      </c>
      <c r="D1330" s="246" t="s">
        <v>374</v>
      </c>
      <c r="E1330" s="246" t="str">
        <f>CONCATENATE(SUM('Раздел 1'!AA122:AA122),"=",0)</f>
        <v>0=0</v>
      </c>
    </row>
    <row r="1331" spans="1:5" s="104" customFormat="1" hidden="1">
      <c r="A1331" s="420" t="str">
        <f>IF((SUM('Раздел 1'!AB122:AB122)=0),"","Неверно!")</f>
        <v/>
      </c>
      <c r="B1331" s="420" t="s">
        <v>22859</v>
      </c>
      <c r="C1331" s="246" t="s">
        <v>11785</v>
      </c>
      <c r="D1331" s="246" t="s">
        <v>374</v>
      </c>
      <c r="E1331" s="246" t="str">
        <f>CONCATENATE(SUM('Раздел 1'!AB122:AB122),"=",0)</f>
        <v>0=0</v>
      </c>
    </row>
    <row r="1332" spans="1:5" s="104" customFormat="1" hidden="1">
      <c r="A1332" s="420" t="str">
        <f>IF((SUM('Раздел 1'!AC122:AC122)=0),"","Неверно!")</f>
        <v/>
      </c>
      <c r="B1332" s="420" t="s">
        <v>22859</v>
      </c>
      <c r="C1332" s="246" t="s">
        <v>11011</v>
      </c>
      <c r="D1332" s="246" t="s">
        <v>374</v>
      </c>
      <c r="E1332" s="246" t="str">
        <f>CONCATENATE(SUM('Раздел 1'!AC122:AC122),"=",0)</f>
        <v>0=0</v>
      </c>
    </row>
    <row r="1333" spans="1:5" s="104" customFormat="1" hidden="1">
      <c r="A1333" s="420" t="str">
        <f>IF((SUM('Раздел 1'!AA136:AA136)=0),"","Неверно!")</f>
        <v/>
      </c>
      <c r="B1333" s="420" t="s">
        <v>22860</v>
      </c>
      <c r="C1333" s="246" t="s">
        <v>3071</v>
      </c>
      <c r="D1333" s="246" t="s">
        <v>374</v>
      </c>
      <c r="E1333" s="246" t="str">
        <f>CONCATENATE(SUM('Раздел 1'!AA136:AA136),"=",0)</f>
        <v>0=0</v>
      </c>
    </row>
    <row r="1334" spans="1:5" s="104" customFormat="1" hidden="1">
      <c r="A1334" s="420" t="str">
        <f>IF((SUM('Раздел 1'!T90:T90)=0),"","Неверно!")</f>
        <v/>
      </c>
      <c r="B1334" s="420" t="s">
        <v>22861</v>
      </c>
      <c r="C1334" s="246" t="s">
        <v>6308</v>
      </c>
      <c r="D1334" s="246" t="s">
        <v>374</v>
      </c>
      <c r="E1334" s="246" t="str">
        <f>CONCATENATE(SUM('Раздел 1'!T90:T90),"=",0)</f>
        <v>0=0</v>
      </c>
    </row>
    <row r="1335" spans="1:5" s="104" customFormat="1" hidden="1">
      <c r="A1335" s="420" t="str">
        <f>IF((SUM('Раздел 1'!T151:T151)=0),"","Неверно!")</f>
        <v/>
      </c>
      <c r="B1335" s="420" t="s">
        <v>22862</v>
      </c>
      <c r="C1335" s="246" t="s">
        <v>10985</v>
      </c>
      <c r="D1335" s="246" t="s">
        <v>374</v>
      </c>
      <c r="E1335" s="246" t="str">
        <f>CONCATENATE(SUM('Раздел 1'!T151:T151),"=",0)</f>
        <v>0=0</v>
      </c>
    </row>
    <row r="1336" spans="1:5" s="104" customFormat="1" hidden="1">
      <c r="A1336" s="420" t="str">
        <f>IF((SUM('Раздел 1'!T232:T232)=0),"","Неверно!")</f>
        <v/>
      </c>
      <c r="B1336" s="420" t="s">
        <v>22863</v>
      </c>
      <c r="C1336" s="246" t="s">
        <v>3858</v>
      </c>
      <c r="D1336" s="246" t="s">
        <v>374</v>
      </c>
      <c r="E1336" s="246" t="str">
        <f>CONCATENATE(SUM('Раздел 1'!T232:T232),"=",0)</f>
        <v>0=0</v>
      </c>
    </row>
    <row r="1337" spans="1:5" s="104" customFormat="1" hidden="1">
      <c r="A1337" s="420" t="str">
        <f>IF((SUM('Раздел 1'!U232:U232)=0),"","Неверно!")</f>
        <v/>
      </c>
      <c r="B1337" s="420" t="s">
        <v>22863</v>
      </c>
      <c r="C1337" s="246" t="s">
        <v>3859</v>
      </c>
      <c r="D1337" s="246" t="s">
        <v>374</v>
      </c>
      <c r="E1337" s="246" t="str">
        <f>CONCATENATE(SUM('Раздел 1'!U232:U232),"=",0)</f>
        <v>0=0</v>
      </c>
    </row>
    <row r="1338" spans="1:5" s="104" customFormat="1" hidden="1">
      <c r="A1338" s="420" t="str">
        <f>IF((SUM('Раздел 1'!V232:V232)=0),"","Неверно!")</f>
        <v/>
      </c>
      <c r="B1338" s="420" t="s">
        <v>22863</v>
      </c>
      <c r="C1338" s="246" t="s">
        <v>14134</v>
      </c>
      <c r="D1338" s="246" t="s">
        <v>374</v>
      </c>
      <c r="E1338" s="246" t="str">
        <f>CONCATENATE(SUM('Раздел 1'!V232:V232),"=",0)</f>
        <v>0=0</v>
      </c>
    </row>
    <row r="1339" spans="1:5" s="104" customFormat="1" hidden="1">
      <c r="A1339" s="420" t="str">
        <f>IF((SUM('Раздел 1'!W232:W232)=0),"","Неверно!")</f>
        <v/>
      </c>
      <c r="B1339" s="420" t="s">
        <v>22863</v>
      </c>
      <c r="C1339" s="246" t="s">
        <v>14135</v>
      </c>
      <c r="D1339" s="246" t="s">
        <v>374</v>
      </c>
      <c r="E1339" s="246" t="str">
        <f>CONCATENATE(SUM('Раздел 1'!W232:W232),"=",0)</f>
        <v>0=0</v>
      </c>
    </row>
    <row r="1340" spans="1:5" s="104" customFormat="1" hidden="1">
      <c r="A1340" s="420" t="str">
        <f>IF((SUM('Раздел 1'!X232:X232)=0),"","Неверно!")</f>
        <v/>
      </c>
      <c r="B1340" s="420" t="s">
        <v>22863</v>
      </c>
      <c r="C1340" s="246" t="s">
        <v>3860</v>
      </c>
      <c r="D1340" s="246" t="s">
        <v>374</v>
      </c>
      <c r="E1340" s="246" t="str">
        <f>CONCATENATE(SUM('Раздел 1'!X232:X232),"=",0)</f>
        <v>0=0</v>
      </c>
    </row>
    <row r="1341" spans="1:5" s="104" customFormat="1" hidden="1">
      <c r="A1341" s="420" t="str">
        <f>IF((SUM('Раздел 1'!Y232:Y232)=0),"","Неверно!")</f>
        <v/>
      </c>
      <c r="B1341" s="420" t="s">
        <v>22863</v>
      </c>
      <c r="C1341" s="246" t="s">
        <v>3861</v>
      </c>
      <c r="D1341" s="246" t="s">
        <v>374</v>
      </c>
      <c r="E1341" s="246" t="str">
        <f>CONCATENATE(SUM('Раздел 1'!Y232:Y232),"=",0)</f>
        <v>0=0</v>
      </c>
    </row>
    <row r="1342" spans="1:5" s="104" customFormat="1" hidden="1">
      <c r="A1342" s="420" t="str">
        <f>IF((SUM('Раздел 1'!Z232:Z232)=0),"","Неверно!")</f>
        <v/>
      </c>
      <c r="B1342" s="420" t="s">
        <v>22863</v>
      </c>
      <c r="C1342" s="246" t="s">
        <v>3862</v>
      </c>
      <c r="D1342" s="246" t="s">
        <v>374</v>
      </c>
      <c r="E1342" s="246" t="str">
        <f>CONCATENATE(SUM('Раздел 1'!Z232:Z232),"=",0)</f>
        <v>0=0</v>
      </c>
    </row>
    <row r="1343" spans="1:5" s="104" customFormat="1" hidden="1">
      <c r="A1343" s="420" t="str">
        <f>IF((SUM('Раздел 1'!AA232:AA232)=0),"","Неверно!")</f>
        <v/>
      </c>
      <c r="B1343" s="420" t="s">
        <v>22863</v>
      </c>
      <c r="C1343" s="246" t="s">
        <v>3863</v>
      </c>
      <c r="D1343" s="246" t="s">
        <v>374</v>
      </c>
      <c r="E1343" s="246" t="str">
        <f>CONCATENATE(SUM('Раздел 1'!AA232:AA232),"=",0)</f>
        <v>0=0</v>
      </c>
    </row>
    <row r="1344" spans="1:5" s="104" customFormat="1" hidden="1">
      <c r="A1344" s="420" t="str">
        <f>IF((SUM('Раздел 1'!AB232:AB232)=0),"","Неверно!")</f>
        <v/>
      </c>
      <c r="B1344" s="420" t="s">
        <v>22863</v>
      </c>
      <c r="C1344" s="246" t="s">
        <v>3864</v>
      </c>
      <c r="D1344" s="246" t="s">
        <v>374</v>
      </c>
      <c r="E1344" s="246" t="str">
        <f>CONCATENATE(SUM('Раздел 1'!AB232:AB232),"=",0)</f>
        <v>0=0</v>
      </c>
    </row>
    <row r="1345" spans="1:5" s="104" customFormat="1" hidden="1">
      <c r="A1345" s="420" t="str">
        <f>IF((SUM('Раздел 1'!AC232:AC232)=0),"","Неверно!")</f>
        <v/>
      </c>
      <c r="B1345" s="420" t="s">
        <v>22863</v>
      </c>
      <c r="C1345" s="246" t="s">
        <v>3865</v>
      </c>
      <c r="D1345" s="246" t="s">
        <v>374</v>
      </c>
      <c r="E1345" s="246" t="str">
        <f>CONCATENATE(SUM('Раздел 1'!AC232:AC232),"=",0)</f>
        <v>0=0</v>
      </c>
    </row>
    <row r="1346" spans="1:5" s="104" customFormat="1" hidden="1">
      <c r="A1346" s="420" t="str">
        <f>IF((SUM('Раздел 1'!AA203:AA203)=0),"","Неверно!")</f>
        <v/>
      </c>
      <c r="B1346" s="420" t="s">
        <v>22864</v>
      </c>
      <c r="C1346" s="246" t="s">
        <v>2420</v>
      </c>
      <c r="D1346" s="246" t="s">
        <v>374</v>
      </c>
      <c r="E1346" s="246" t="str">
        <f>CONCATENATE(SUM('Раздел 1'!AA203:AA203),"=",0)</f>
        <v>0=0</v>
      </c>
    </row>
    <row r="1347" spans="1:5" s="104" customFormat="1" hidden="1">
      <c r="A1347" s="420" t="str">
        <f>IF((SUM('Раздел 1'!X292:X292)=0),"","Неверно!")</f>
        <v/>
      </c>
      <c r="B1347" s="420" t="s">
        <v>22865</v>
      </c>
      <c r="C1347" s="246" t="s">
        <v>14131</v>
      </c>
      <c r="D1347" s="246" t="s">
        <v>374</v>
      </c>
      <c r="E1347" s="246" t="str">
        <f>CONCATENATE(SUM('Раздел 1'!X292:X292),"=",0)</f>
        <v>0=0</v>
      </c>
    </row>
    <row r="1348" spans="1:5" s="104" customFormat="1" hidden="1">
      <c r="A1348" s="420" t="str">
        <f>IF((SUM('Раздел 1'!Y292:Y292)=0),"","Неверно!")</f>
        <v/>
      </c>
      <c r="B1348" s="420" t="s">
        <v>22865</v>
      </c>
      <c r="C1348" s="246" t="s">
        <v>11391</v>
      </c>
      <c r="D1348" s="246" t="s">
        <v>374</v>
      </c>
      <c r="E1348" s="246" t="str">
        <f>CONCATENATE(SUM('Раздел 1'!Y292:Y292),"=",0)</f>
        <v>0=0</v>
      </c>
    </row>
    <row r="1349" spans="1:5" s="104" customFormat="1" hidden="1">
      <c r="A1349" s="420" t="str">
        <f>IF((SUM('Раздел 1'!Z292:Z292)=0),"","Неверно!")</f>
        <v/>
      </c>
      <c r="B1349" s="420" t="s">
        <v>22865</v>
      </c>
      <c r="C1349" s="246" t="s">
        <v>14132</v>
      </c>
      <c r="D1349" s="246" t="s">
        <v>374</v>
      </c>
      <c r="E1349" s="246" t="str">
        <f>CONCATENATE(SUM('Раздел 1'!Z292:Z292),"=",0)</f>
        <v>0=0</v>
      </c>
    </row>
    <row r="1350" spans="1:5" s="104" customFormat="1" hidden="1">
      <c r="A1350" s="420" t="str">
        <f>IF((SUM('Раздел 1'!AA292:AA292)=0),"","Неверно!")</f>
        <v/>
      </c>
      <c r="B1350" s="420" t="s">
        <v>22865</v>
      </c>
      <c r="C1350" s="246" t="s">
        <v>11865</v>
      </c>
      <c r="D1350" s="246" t="s">
        <v>374</v>
      </c>
      <c r="E1350" s="246" t="str">
        <f>CONCATENATE(SUM('Раздел 1'!AA292:AA292),"=",0)</f>
        <v>0=0</v>
      </c>
    </row>
    <row r="1351" spans="1:5" s="104" customFormat="1" hidden="1">
      <c r="A1351" s="420" t="str">
        <f>IF((SUM('Раздел 1'!AB292:AB292)=0),"","Неверно!")</f>
        <v/>
      </c>
      <c r="B1351" s="420" t="s">
        <v>22865</v>
      </c>
      <c r="C1351" s="246" t="s">
        <v>14133</v>
      </c>
      <c r="D1351" s="246" t="s">
        <v>374</v>
      </c>
      <c r="E1351" s="246" t="str">
        <f>CONCATENATE(SUM('Раздел 1'!AB292:AB292),"=",0)</f>
        <v>0=0</v>
      </c>
    </row>
    <row r="1352" spans="1:5" s="104" customFormat="1" hidden="1">
      <c r="A1352" s="420" t="str">
        <f>IF((SUM('Раздел 1'!AC292:AC292)=0),"","Неверно!")</f>
        <v/>
      </c>
      <c r="B1352" s="420" t="s">
        <v>22865</v>
      </c>
      <c r="C1352" s="246" t="s">
        <v>3161</v>
      </c>
      <c r="D1352" s="246" t="s">
        <v>374</v>
      </c>
      <c r="E1352" s="246" t="str">
        <f>CONCATENATE(SUM('Раздел 1'!AC292:AC292),"=",0)</f>
        <v>0=0</v>
      </c>
    </row>
    <row r="1353" spans="1:5" s="104" customFormat="1" hidden="1">
      <c r="A1353" s="420" t="str">
        <f>IF((SUM('Раздел 1'!AB371:AB371)=0),"","Неверно!")</f>
        <v/>
      </c>
      <c r="B1353" s="420" t="s">
        <v>22866</v>
      </c>
      <c r="C1353" s="246" t="s">
        <v>8637</v>
      </c>
      <c r="D1353" s="246" t="s">
        <v>374</v>
      </c>
      <c r="E1353" s="246" t="str">
        <f>CONCATENATE(SUM('Раздел 1'!AB371:AB371),"=",0)</f>
        <v>0=0</v>
      </c>
    </row>
    <row r="1354" spans="1:5" s="104" customFormat="1" hidden="1">
      <c r="A1354" s="420" t="str">
        <f>IF((SUM('Раздел 1'!AC371:AC371)=0),"","Неверно!")</f>
        <v/>
      </c>
      <c r="B1354" s="420" t="s">
        <v>22866</v>
      </c>
      <c r="C1354" s="246" t="s">
        <v>8638</v>
      </c>
      <c r="D1354" s="246" t="s">
        <v>374</v>
      </c>
      <c r="E1354" s="246" t="str">
        <f>CONCATENATE(SUM('Раздел 1'!AC371:AC371),"=",0)</f>
        <v>0=0</v>
      </c>
    </row>
    <row r="1355" spans="1:5" s="104" customFormat="1" hidden="1">
      <c r="A1355" s="420" t="str">
        <f>IF((SUM('Раздел 1'!T85:T85)=0),"","Неверно!")</f>
        <v/>
      </c>
      <c r="B1355" s="420" t="s">
        <v>22867</v>
      </c>
      <c r="C1355" s="246" t="s">
        <v>8326</v>
      </c>
      <c r="D1355" s="246" t="s">
        <v>374</v>
      </c>
      <c r="E1355" s="246" t="str">
        <f>CONCATENATE(SUM('Раздел 1'!T85:T85),"=",0)</f>
        <v>0=0</v>
      </c>
    </row>
    <row r="1356" spans="1:5" s="104" customFormat="1" hidden="1">
      <c r="A1356" s="420" t="str">
        <f>IF((SUM('Раздел 1'!U85:U85)=0),"","Неверно!")</f>
        <v/>
      </c>
      <c r="B1356" s="420" t="s">
        <v>22867</v>
      </c>
      <c r="C1356" s="246" t="s">
        <v>8327</v>
      </c>
      <c r="D1356" s="246" t="s">
        <v>374</v>
      </c>
      <c r="E1356" s="246" t="str">
        <f>CONCATENATE(SUM('Раздел 1'!U85:U85),"=",0)</f>
        <v>0=0</v>
      </c>
    </row>
    <row r="1357" spans="1:5" s="104" customFormat="1" hidden="1">
      <c r="A1357" s="420" t="str">
        <f>IF((SUM('Раздел 1'!V85:V85)=0),"","Неверно!")</f>
        <v/>
      </c>
      <c r="B1357" s="420" t="s">
        <v>22867</v>
      </c>
      <c r="C1357" s="246" t="s">
        <v>8328</v>
      </c>
      <c r="D1357" s="246" t="s">
        <v>374</v>
      </c>
      <c r="E1357" s="246" t="str">
        <f>CONCATENATE(SUM('Раздел 1'!V85:V85),"=",0)</f>
        <v>0=0</v>
      </c>
    </row>
    <row r="1358" spans="1:5" s="104" customFormat="1" hidden="1">
      <c r="A1358" s="420" t="str">
        <f>IF((SUM('Раздел 1'!W85:W85)=0),"","Неверно!")</f>
        <v/>
      </c>
      <c r="B1358" s="420" t="s">
        <v>22867</v>
      </c>
      <c r="C1358" s="246" t="s">
        <v>8329</v>
      </c>
      <c r="D1358" s="246" t="s">
        <v>374</v>
      </c>
      <c r="E1358" s="246" t="str">
        <f>CONCATENATE(SUM('Раздел 1'!W85:W85),"=",0)</f>
        <v>0=0</v>
      </c>
    </row>
    <row r="1359" spans="1:5" s="104" customFormat="1" hidden="1">
      <c r="A1359" s="420" t="str">
        <f>IF((SUM('Раздел 1'!X85:X85)=0),"","Неверно!")</f>
        <v/>
      </c>
      <c r="B1359" s="420" t="s">
        <v>22867</v>
      </c>
      <c r="C1359" s="246" t="s">
        <v>8330</v>
      </c>
      <c r="D1359" s="246" t="s">
        <v>374</v>
      </c>
      <c r="E1359" s="246" t="str">
        <f>CONCATENATE(SUM('Раздел 1'!X85:X85),"=",0)</f>
        <v>0=0</v>
      </c>
    </row>
    <row r="1360" spans="1:5" s="104" customFormat="1" hidden="1">
      <c r="A1360" s="420" t="str">
        <f>IF((SUM('Раздел 1'!Y85:Y85)=0),"","Неверно!")</f>
        <v/>
      </c>
      <c r="B1360" s="420" t="s">
        <v>22867</v>
      </c>
      <c r="C1360" s="246" t="s">
        <v>8331</v>
      </c>
      <c r="D1360" s="246" t="s">
        <v>374</v>
      </c>
      <c r="E1360" s="246" t="str">
        <f>CONCATENATE(SUM('Раздел 1'!Y85:Y85),"=",0)</f>
        <v>0=0</v>
      </c>
    </row>
    <row r="1361" spans="1:5" s="104" customFormat="1" hidden="1">
      <c r="A1361" s="420" t="str">
        <f>IF((SUM('Раздел 1'!Z85:Z85)=0),"","Неверно!")</f>
        <v/>
      </c>
      <c r="B1361" s="420" t="s">
        <v>22867</v>
      </c>
      <c r="C1361" s="246" t="s">
        <v>8332</v>
      </c>
      <c r="D1361" s="246" t="s">
        <v>374</v>
      </c>
      <c r="E1361" s="246" t="str">
        <f>CONCATENATE(SUM('Раздел 1'!Z85:Z85),"=",0)</f>
        <v>0=0</v>
      </c>
    </row>
    <row r="1362" spans="1:5" s="104" customFormat="1" hidden="1">
      <c r="A1362" s="420" t="str">
        <f>IF((SUM('Раздел 1'!AA85:AA85)=0),"","Неверно!")</f>
        <v/>
      </c>
      <c r="B1362" s="420" t="s">
        <v>22867</v>
      </c>
      <c r="C1362" s="246" t="s">
        <v>8333</v>
      </c>
      <c r="D1362" s="246" t="s">
        <v>374</v>
      </c>
      <c r="E1362" s="246" t="str">
        <f>CONCATENATE(SUM('Раздел 1'!AA85:AA85),"=",0)</f>
        <v>0=0</v>
      </c>
    </row>
    <row r="1363" spans="1:5" s="104" customFormat="1" hidden="1">
      <c r="A1363" s="420" t="str">
        <f>IF((SUM('Раздел 1'!AB85:AB85)=0),"","Неверно!")</f>
        <v/>
      </c>
      <c r="B1363" s="420" t="s">
        <v>22867</v>
      </c>
      <c r="C1363" s="246" t="s">
        <v>8334</v>
      </c>
      <c r="D1363" s="246" t="s">
        <v>374</v>
      </c>
      <c r="E1363" s="246" t="str">
        <f>CONCATENATE(SUM('Раздел 1'!AB85:AB85),"=",0)</f>
        <v>0=0</v>
      </c>
    </row>
    <row r="1364" spans="1:5" s="104" customFormat="1" hidden="1">
      <c r="A1364" s="420" t="str">
        <f>IF((SUM('Раздел 1'!AC85:AC85)=0),"","Неверно!")</f>
        <v/>
      </c>
      <c r="B1364" s="420" t="s">
        <v>22867</v>
      </c>
      <c r="C1364" s="246" t="s">
        <v>8335</v>
      </c>
      <c r="D1364" s="246" t="s">
        <v>374</v>
      </c>
      <c r="E1364" s="246" t="str">
        <f>CONCATENATE(SUM('Раздел 1'!AC85:AC85),"=",0)</f>
        <v>0=0</v>
      </c>
    </row>
    <row r="1365" spans="1:5" s="104" customFormat="1" hidden="1">
      <c r="A1365" s="420" t="str">
        <f>IF((SUM('Раздел 1'!AA368:AA368)=0),"","Неверно!")</f>
        <v/>
      </c>
      <c r="B1365" s="420" t="s">
        <v>22868</v>
      </c>
      <c r="C1365" s="246" t="s">
        <v>5061</v>
      </c>
      <c r="D1365" s="246" t="s">
        <v>374</v>
      </c>
      <c r="E1365" s="246" t="str">
        <f>CONCATENATE(SUM('Раздел 1'!AA368:AA368),"=",0)</f>
        <v>0=0</v>
      </c>
    </row>
    <row r="1366" spans="1:5" s="104" customFormat="1" hidden="1">
      <c r="A1366" s="420" t="str">
        <f>IF((SUM('Раздел 1'!W286:W286)=0),"","Неверно!")</f>
        <v/>
      </c>
      <c r="B1366" s="420" t="s">
        <v>22869</v>
      </c>
      <c r="C1366" s="246" t="s">
        <v>8819</v>
      </c>
      <c r="D1366" s="246" t="s">
        <v>374</v>
      </c>
      <c r="E1366" s="246" t="str">
        <f>CONCATENATE(SUM('Раздел 1'!W286:W286),"=",0)</f>
        <v>0=0</v>
      </c>
    </row>
    <row r="1367" spans="1:5" s="104" customFormat="1" hidden="1">
      <c r="A1367" s="420" t="str">
        <f>IF((SUM('Раздел 1'!X286:X286)=0),"","Неверно!")</f>
        <v/>
      </c>
      <c r="B1367" s="420" t="s">
        <v>22869</v>
      </c>
      <c r="C1367" s="246" t="s">
        <v>8820</v>
      </c>
      <c r="D1367" s="246" t="s">
        <v>374</v>
      </c>
      <c r="E1367" s="246" t="str">
        <f>CONCATENATE(SUM('Раздел 1'!X286:X286),"=",0)</f>
        <v>0=0</v>
      </c>
    </row>
    <row r="1368" spans="1:5" s="104" customFormat="1" hidden="1">
      <c r="A1368" s="420" t="str">
        <f>IF((SUM('Раздел 1'!Y286:Y286)=0),"","Неверно!")</f>
        <v/>
      </c>
      <c r="B1368" s="420" t="s">
        <v>22869</v>
      </c>
      <c r="C1368" s="246" t="s">
        <v>11088</v>
      </c>
      <c r="D1368" s="246" t="s">
        <v>374</v>
      </c>
      <c r="E1368" s="246" t="str">
        <f>CONCATENATE(SUM('Раздел 1'!Y286:Y286),"=",0)</f>
        <v>0=0</v>
      </c>
    </row>
    <row r="1369" spans="1:5" s="104" customFormat="1" hidden="1">
      <c r="A1369" s="420" t="str">
        <f>IF((SUM('Раздел 1'!Z286:Z286)=0),"","Неверно!")</f>
        <v/>
      </c>
      <c r="B1369" s="420" t="s">
        <v>22869</v>
      </c>
      <c r="C1369" s="246" t="s">
        <v>10844</v>
      </c>
      <c r="D1369" s="246" t="s">
        <v>374</v>
      </c>
      <c r="E1369" s="246" t="str">
        <f>CONCATENATE(SUM('Раздел 1'!Z286:Z286),"=",0)</f>
        <v>0=0</v>
      </c>
    </row>
    <row r="1370" spans="1:5" s="104" customFormat="1" hidden="1">
      <c r="A1370" s="420" t="str">
        <f>IF((SUM('Раздел 1'!AA286:AA286)=0),"","Неверно!")</f>
        <v/>
      </c>
      <c r="B1370" s="420" t="s">
        <v>22869</v>
      </c>
      <c r="C1370" s="246" t="s">
        <v>11360</v>
      </c>
      <c r="D1370" s="246" t="s">
        <v>374</v>
      </c>
      <c r="E1370" s="246" t="str">
        <f>CONCATENATE(SUM('Раздел 1'!AA286:AA286),"=",0)</f>
        <v>0=0</v>
      </c>
    </row>
    <row r="1371" spans="1:5" s="104" customFormat="1" hidden="1">
      <c r="A1371" s="420" t="str">
        <f>IF((SUM('Раздел 1'!AB286:AB286)=0),"","Неверно!")</f>
        <v/>
      </c>
      <c r="B1371" s="420" t="s">
        <v>22869</v>
      </c>
      <c r="C1371" s="246" t="s">
        <v>10931</v>
      </c>
      <c r="D1371" s="246" t="s">
        <v>374</v>
      </c>
      <c r="E1371" s="246" t="str">
        <f>CONCATENATE(SUM('Раздел 1'!AB286:AB286),"=",0)</f>
        <v>0=0</v>
      </c>
    </row>
    <row r="1372" spans="1:5" s="104" customFormat="1" hidden="1">
      <c r="A1372" s="420" t="str">
        <f>IF((SUM('Раздел 1'!AC286:AC286)=0),"","Неверно!")</f>
        <v/>
      </c>
      <c r="B1372" s="420" t="s">
        <v>22869</v>
      </c>
      <c r="C1372" s="246" t="s">
        <v>8689</v>
      </c>
      <c r="D1372" s="246" t="s">
        <v>374</v>
      </c>
      <c r="E1372" s="246" t="str">
        <f>CONCATENATE(SUM('Раздел 1'!AC286:AC286),"=",0)</f>
        <v>0=0</v>
      </c>
    </row>
    <row r="1373" spans="1:5" s="104" customFormat="1" hidden="1">
      <c r="A1373" s="420" t="str">
        <f>IF((SUM('Раздел 1'!T31:T31)=0),"","Неверно!")</f>
        <v/>
      </c>
      <c r="B1373" s="420" t="s">
        <v>22870</v>
      </c>
      <c r="C1373" s="246" t="s">
        <v>8311</v>
      </c>
      <c r="D1373" s="246" t="s">
        <v>374</v>
      </c>
      <c r="E1373" s="246" t="str">
        <f>CONCATENATE(SUM('Раздел 1'!T31:T31),"=",0)</f>
        <v>0=0</v>
      </c>
    </row>
    <row r="1374" spans="1:5" s="104" customFormat="1" hidden="1">
      <c r="A1374" s="420" t="str">
        <f>IF((SUM('Раздел 1'!U31:U31)=0),"","Неверно!")</f>
        <v/>
      </c>
      <c r="B1374" s="420" t="s">
        <v>22870</v>
      </c>
      <c r="C1374" s="246" t="s">
        <v>8312</v>
      </c>
      <c r="D1374" s="246" t="s">
        <v>374</v>
      </c>
      <c r="E1374" s="246" t="str">
        <f>CONCATENATE(SUM('Раздел 1'!U31:U31),"=",0)</f>
        <v>0=0</v>
      </c>
    </row>
    <row r="1375" spans="1:5" s="104" customFormat="1" hidden="1">
      <c r="A1375" s="420" t="str">
        <f>IF((SUM('Раздел 1'!V31:V31)=0),"","Неверно!")</f>
        <v/>
      </c>
      <c r="B1375" s="420" t="s">
        <v>22870</v>
      </c>
      <c r="C1375" s="246" t="s">
        <v>8313</v>
      </c>
      <c r="D1375" s="246" t="s">
        <v>374</v>
      </c>
      <c r="E1375" s="246" t="str">
        <f>CONCATENATE(SUM('Раздел 1'!V31:V31),"=",0)</f>
        <v>0=0</v>
      </c>
    </row>
    <row r="1376" spans="1:5" s="104" customFormat="1" hidden="1">
      <c r="A1376" s="420" t="str">
        <f>IF((SUM('Раздел 1'!W31:W31)=0),"","Неверно!")</f>
        <v/>
      </c>
      <c r="B1376" s="420" t="s">
        <v>22870</v>
      </c>
      <c r="C1376" s="246" t="s">
        <v>8314</v>
      </c>
      <c r="D1376" s="246" t="s">
        <v>374</v>
      </c>
      <c r="E1376" s="246" t="str">
        <f>CONCATENATE(SUM('Раздел 1'!W31:W31),"=",0)</f>
        <v>0=0</v>
      </c>
    </row>
    <row r="1377" spans="1:5" s="104" customFormat="1" hidden="1">
      <c r="A1377" s="420" t="str">
        <f>IF((SUM('Раздел 1'!X31:X31)=0),"","Неверно!")</f>
        <v/>
      </c>
      <c r="B1377" s="420" t="s">
        <v>22870</v>
      </c>
      <c r="C1377" s="246" t="s">
        <v>8315</v>
      </c>
      <c r="D1377" s="246" t="s">
        <v>374</v>
      </c>
      <c r="E1377" s="246" t="str">
        <f>CONCATENATE(SUM('Раздел 1'!X31:X31),"=",0)</f>
        <v>0=0</v>
      </c>
    </row>
    <row r="1378" spans="1:5" s="104" customFormat="1" hidden="1">
      <c r="A1378" s="420" t="str">
        <f>IF((SUM('Раздел 1'!Y31:Y31)=0),"","Неверно!")</f>
        <v/>
      </c>
      <c r="B1378" s="420" t="s">
        <v>22870</v>
      </c>
      <c r="C1378" s="246" t="s">
        <v>8316</v>
      </c>
      <c r="D1378" s="246" t="s">
        <v>374</v>
      </c>
      <c r="E1378" s="246" t="str">
        <f>CONCATENATE(SUM('Раздел 1'!Y31:Y31),"=",0)</f>
        <v>0=0</v>
      </c>
    </row>
    <row r="1379" spans="1:5" s="104" customFormat="1" hidden="1">
      <c r="A1379" s="420" t="str">
        <f>IF((SUM('Раздел 1'!Z31:Z31)=0),"","Неверно!")</f>
        <v/>
      </c>
      <c r="B1379" s="420" t="s">
        <v>22870</v>
      </c>
      <c r="C1379" s="246" t="s">
        <v>8317</v>
      </c>
      <c r="D1379" s="246" t="s">
        <v>374</v>
      </c>
      <c r="E1379" s="246" t="str">
        <f>CONCATENATE(SUM('Раздел 1'!Z31:Z31),"=",0)</f>
        <v>0=0</v>
      </c>
    </row>
    <row r="1380" spans="1:5" s="104" customFormat="1" hidden="1">
      <c r="A1380" s="420" t="str">
        <f>IF((SUM('Раздел 1'!AA31:AA31)=0),"","Неверно!")</f>
        <v/>
      </c>
      <c r="B1380" s="420" t="s">
        <v>22870</v>
      </c>
      <c r="C1380" s="246" t="s">
        <v>8318</v>
      </c>
      <c r="D1380" s="246" t="s">
        <v>374</v>
      </c>
      <c r="E1380" s="246" t="str">
        <f>CONCATENATE(SUM('Раздел 1'!AA31:AA31),"=",0)</f>
        <v>0=0</v>
      </c>
    </row>
    <row r="1381" spans="1:5" s="104" customFormat="1" hidden="1">
      <c r="A1381" s="420" t="str">
        <f>IF((SUM('Раздел 1'!AB31:AB31)=0),"","Неверно!")</f>
        <v/>
      </c>
      <c r="B1381" s="420" t="s">
        <v>22870</v>
      </c>
      <c r="C1381" s="246" t="s">
        <v>8319</v>
      </c>
      <c r="D1381" s="246" t="s">
        <v>374</v>
      </c>
      <c r="E1381" s="246" t="str">
        <f>CONCATENATE(SUM('Раздел 1'!AB31:AB31),"=",0)</f>
        <v>0=0</v>
      </c>
    </row>
    <row r="1382" spans="1:5" s="104" customFormat="1" hidden="1">
      <c r="A1382" s="420" t="str">
        <f>IF((SUM('Раздел 1'!AC31:AC31)=0),"","Неверно!")</f>
        <v/>
      </c>
      <c r="B1382" s="420" t="s">
        <v>22870</v>
      </c>
      <c r="C1382" s="246" t="s">
        <v>8320</v>
      </c>
      <c r="D1382" s="246" t="s">
        <v>374</v>
      </c>
      <c r="E1382" s="246" t="str">
        <f>CONCATENATE(SUM('Раздел 1'!AC31:AC31),"=",0)</f>
        <v>0=0</v>
      </c>
    </row>
    <row r="1383" spans="1:5" s="104" customFormat="1" hidden="1">
      <c r="A1383" s="420" t="str">
        <f>IF((SUM('Раздел 1'!AA242:AA242)=0),"","Неверно!")</f>
        <v/>
      </c>
      <c r="B1383" s="420" t="s">
        <v>22871</v>
      </c>
      <c r="C1383" s="246" t="s">
        <v>8127</v>
      </c>
      <c r="D1383" s="246" t="s">
        <v>374</v>
      </c>
      <c r="E1383" s="246" t="str">
        <f>CONCATENATE(SUM('Раздел 1'!AA242:AA242),"=",0)</f>
        <v>0=0</v>
      </c>
    </row>
    <row r="1384" spans="1:5" s="104" customFormat="1" hidden="1">
      <c r="A1384" s="420" t="str">
        <f>IF((SUM('Раздел 1'!AA281:AA281)=0),"","Неверно!")</f>
        <v/>
      </c>
      <c r="B1384" s="420" t="s">
        <v>22872</v>
      </c>
      <c r="C1384" s="246" t="s">
        <v>7794</v>
      </c>
      <c r="D1384" s="246" t="s">
        <v>374</v>
      </c>
      <c r="E1384" s="246" t="str">
        <f>CONCATENATE(SUM('Раздел 1'!AA281:AA281),"=",0)</f>
        <v>0=0</v>
      </c>
    </row>
    <row r="1385" spans="1:5" s="104" customFormat="1" hidden="1">
      <c r="A1385" s="420" t="str">
        <f>IF((SUM('Раздел 1'!U350:U350)=0),"","Неверно!")</f>
        <v/>
      </c>
      <c r="B1385" s="420" t="s">
        <v>22873</v>
      </c>
      <c r="C1385" s="246" t="s">
        <v>7787</v>
      </c>
      <c r="D1385" s="246" t="s">
        <v>374</v>
      </c>
      <c r="E1385" s="246" t="str">
        <f>CONCATENATE(SUM('Раздел 1'!U350:U350),"=",0)</f>
        <v>0=0</v>
      </c>
    </row>
    <row r="1386" spans="1:5" s="104" customFormat="1" hidden="1">
      <c r="A1386" s="420" t="str">
        <f>IF((SUM('Раздел 1'!X58:X58)=0),"","Неверно!")</f>
        <v/>
      </c>
      <c r="B1386" s="420" t="s">
        <v>22874</v>
      </c>
      <c r="C1386" s="246" t="s">
        <v>8306</v>
      </c>
      <c r="D1386" s="246" t="s">
        <v>374</v>
      </c>
      <c r="E1386" s="246" t="str">
        <f>CONCATENATE(SUM('Раздел 1'!X58:X58),"=",0)</f>
        <v>0=0</v>
      </c>
    </row>
    <row r="1387" spans="1:5" s="104" customFormat="1" hidden="1">
      <c r="A1387" s="420" t="str">
        <f>IF((SUM('Раздел 1'!Y58:Y58)=0),"","Неверно!")</f>
        <v/>
      </c>
      <c r="B1387" s="420" t="s">
        <v>22874</v>
      </c>
      <c r="C1387" s="246" t="s">
        <v>8307</v>
      </c>
      <c r="D1387" s="246" t="s">
        <v>374</v>
      </c>
      <c r="E1387" s="246" t="str">
        <f>CONCATENATE(SUM('Раздел 1'!Y58:Y58),"=",0)</f>
        <v>0=0</v>
      </c>
    </row>
    <row r="1388" spans="1:5" s="104" customFormat="1" hidden="1">
      <c r="A1388" s="420" t="str">
        <f>IF((SUM('Раздел 1'!AA160:AA160)=0),"","Неверно!")</f>
        <v/>
      </c>
      <c r="B1388" s="420" t="s">
        <v>22875</v>
      </c>
      <c r="C1388" s="246" t="s">
        <v>8305</v>
      </c>
      <c r="D1388" s="246" t="s">
        <v>374</v>
      </c>
      <c r="E1388" s="246" t="str">
        <f>CONCATENATE(SUM('Раздел 1'!AA160:AA160),"=",0)</f>
        <v>0=0</v>
      </c>
    </row>
    <row r="1389" spans="1:5" s="104" customFormat="1" hidden="1">
      <c r="A1389" s="420" t="str">
        <f>IF((SUM('Раздел 1'!W239:W239)=0),"","Неверно!")</f>
        <v/>
      </c>
      <c r="B1389" s="420" t="s">
        <v>22876</v>
      </c>
      <c r="C1389" s="246" t="s">
        <v>8878</v>
      </c>
      <c r="D1389" s="246" t="s">
        <v>374</v>
      </c>
      <c r="E1389" s="246" t="str">
        <f>CONCATENATE(SUM('Раздел 1'!W239:W239),"=",0)</f>
        <v>0=0</v>
      </c>
    </row>
    <row r="1390" spans="1:5" s="104" customFormat="1" hidden="1">
      <c r="A1390" s="420" t="str">
        <f>IF((SUM('Раздел 1'!X239:X239)=0),"","Неверно!")</f>
        <v/>
      </c>
      <c r="B1390" s="420" t="s">
        <v>22876</v>
      </c>
      <c r="C1390" s="246" t="s">
        <v>8879</v>
      </c>
      <c r="D1390" s="246" t="s">
        <v>374</v>
      </c>
      <c r="E1390" s="246" t="str">
        <f>CONCATENATE(SUM('Раздел 1'!X239:X239),"=",0)</f>
        <v>0=0</v>
      </c>
    </row>
    <row r="1391" spans="1:5" s="104" customFormat="1" hidden="1">
      <c r="A1391" s="420" t="str">
        <f>IF((SUM('Раздел 1'!Y239:Y239)=0),"","Неверно!")</f>
        <v/>
      </c>
      <c r="B1391" s="420" t="s">
        <v>22876</v>
      </c>
      <c r="C1391" s="246" t="s">
        <v>8880</v>
      </c>
      <c r="D1391" s="246" t="s">
        <v>374</v>
      </c>
      <c r="E1391" s="246" t="str">
        <f>CONCATENATE(SUM('Раздел 1'!Y239:Y239),"=",0)</f>
        <v>0=0</v>
      </c>
    </row>
    <row r="1392" spans="1:5" s="104" customFormat="1" hidden="1">
      <c r="A1392" s="420" t="str">
        <f>IF((SUM('Раздел 1'!Z239:Z239)=0),"","Неверно!")</f>
        <v/>
      </c>
      <c r="B1392" s="420" t="s">
        <v>22876</v>
      </c>
      <c r="C1392" s="246" t="s">
        <v>9146</v>
      </c>
      <c r="D1392" s="246" t="s">
        <v>374</v>
      </c>
      <c r="E1392" s="246" t="str">
        <f>CONCATENATE(SUM('Раздел 1'!Z239:Z239),"=",0)</f>
        <v>0=0</v>
      </c>
    </row>
    <row r="1393" spans="1:5" s="104" customFormat="1" hidden="1">
      <c r="A1393" s="420" t="str">
        <f>IF((SUM('Раздел 1'!AA239:AA239)=0),"","Неверно!")</f>
        <v/>
      </c>
      <c r="B1393" s="420" t="s">
        <v>22876</v>
      </c>
      <c r="C1393" s="246" t="s">
        <v>8571</v>
      </c>
      <c r="D1393" s="246" t="s">
        <v>374</v>
      </c>
      <c r="E1393" s="246" t="str">
        <f>CONCATENATE(SUM('Раздел 1'!AA239:AA239),"=",0)</f>
        <v>0=0</v>
      </c>
    </row>
    <row r="1394" spans="1:5" s="104" customFormat="1" hidden="1">
      <c r="A1394" s="420" t="str">
        <f>IF((SUM('Раздел 1'!AB239:AB239)=0),"","Неверно!")</f>
        <v/>
      </c>
      <c r="B1394" s="420" t="s">
        <v>22876</v>
      </c>
      <c r="C1394" s="246" t="s">
        <v>11815</v>
      </c>
      <c r="D1394" s="246" t="s">
        <v>374</v>
      </c>
      <c r="E1394" s="246" t="str">
        <f>CONCATENATE(SUM('Раздел 1'!AB239:AB239),"=",0)</f>
        <v>0=0</v>
      </c>
    </row>
    <row r="1395" spans="1:5" s="104" customFormat="1" hidden="1">
      <c r="A1395" s="420" t="str">
        <f>IF((SUM('Раздел 1'!AC239:AC239)=0),"","Неверно!")</f>
        <v/>
      </c>
      <c r="B1395" s="420" t="s">
        <v>22876</v>
      </c>
      <c r="C1395" s="246" t="s">
        <v>8606</v>
      </c>
      <c r="D1395" s="246" t="s">
        <v>374</v>
      </c>
      <c r="E1395" s="246" t="str">
        <f>CONCATENATE(SUM('Раздел 1'!AC239:AC239),"=",0)</f>
        <v>0=0</v>
      </c>
    </row>
    <row r="1396" spans="1:5" s="104" customFormat="1" hidden="1">
      <c r="A1396" s="420" t="str">
        <f>IF((SUM('Раздел 1'!T148:T148)=0),"","Неверно!")</f>
        <v/>
      </c>
      <c r="B1396" s="420" t="s">
        <v>22877</v>
      </c>
      <c r="C1396" s="246" t="s">
        <v>8297</v>
      </c>
      <c r="D1396" s="246" t="s">
        <v>374</v>
      </c>
      <c r="E1396" s="246" t="str">
        <f>CONCATENATE(SUM('Раздел 1'!T148:T148),"=",0)</f>
        <v>0=0</v>
      </c>
    </row>
    <row r="1397" spans="1:5" s="104" customFormat="1" hidden="1">
      <c r="A1397" s="420" t="str">
        <f>IF((SUM('Раздел 1'!U132:U132)=0),"","Неверно!")</f>
        <v/>
      </c>
      <c r="B1397" s="420" t="s">
        <v>22878</v>
      </c>
      <c r="C1397" s="246" t="s">
        <v>11782</v>
      </c>
      <c r="D1397" s="246" t="s">
        <v>374</v>
      </c>
      <c r="E1397" s="246" t="str">
        <f>CONCATENATE(SUM('Раздел 1'!U132:U132),"=",0)</f>
        <v>0=0</v>
      </c>
    </row>
    <row r="1398" spans="1:5" s="104" customFormat="1" hidden="1">
      <c r="A1398" s="420" t="str">
        <f>IF((SUM('Раздел 1'!V132:V132)=0),"","Неверно!")</f>
        <v/>
      </c>
      <c r="B1398" s="420" t="s">
        <v>22878</v>
      </c>
      <c r="C1398" s="246" t="s">
        <v>3237</v>
      </c>
      <c r="D1398" s="246" t="s">
        <v>374</v>
      </c>
      <c r="E1398" s="246" t="str">
        <f>CONCATENATE(SUM('Раздел 1'!V132:V132),"=",0)</f>
        <v>0=0</v>
      </c>
    </row>
    <row r="1399" spans="1:5" s="104" customFormat="1" hidden="1">
      <c r="A1399" s="420" t="str">
        <f>IF((SUM('Раздел 1'!W316:W316)=0),"","Неверно!")</f>
        <v/>
      </c>
      <c r="B1399" s="420" t="s">
        <v>22879</v>
      </c>
      <c r="C1399" s="246" t="s">
        <v>8074</v>
      </c>
      <c r="D1399" s="246" t="s">
        <v>374</v>
      </c>
      <c r="E1399" s="246" t="str">
        <f>CONCATENATE(SUM('Раздел 1'!W316:W316),"=",0)</f>
        <v>0=0</v>
      </c>
    </row>
    <row r="1400" spans="1:5" s="104" customFormat="1" hidden="1">
      <c r="A1400" s="420" t="str">
        <f>IF((SUM('Раздел 1'!X316:X316)=0),"","Неверно!")</f>
        <v/>
      </c>
      <c r="B1400" s="420" t="s">
        <v>22879</v>
      </c>
      <c r="C1400" s="246" t="s">
        <v>11447</v>
      </c>
      <c r="D1400" s="246" t="s">
        <v>374</v>
      </c>
      <c r="E1400" s="246" t="str">
        <f>CONCATENATE(SUM('Раздел 1'!X316:X316),"=",0)</f>
        <v>0=0</v>
      </c>
    </row>
    <row r="1401" spans="1:5" s="104" customFormat="1" hidden="1">
      <c r="A1401" s="420" t="str">
        <f>IF((SUM('Раздел 1'!Y316:Y316)=0),"","Неверно!")</f>
        <v/>
      </c>
      <c r="B1401" s="420" t="s">
        <v>22879</v>
      </c>
      <c r="C1401" s="246" t="s">
        <v>8075</v>
      </c>
      <c r="D1401" s="246" t="s">
        <v>374</v>
      </c>
      <c r="E1401" s="246" t="str">
        <f>CONCATENATE(SUM('Раздел 1'!Y316:Y316),"=",0)</f>
        <v>0=0</v>
      </c>
    </row>
    <row r="1402" spans="1:5" s="104" customFormat="1" hidden="1">
      <c r="A1402" s="420" t="str">
        <f>IF((SUM('Раздел 1'!Z316:Z316)=0),"","Неверно!")</f>
        <v/>
      </c>
      <c r="B1402" s="420" t="s">
        <v>22879</v>
      </c>
      <c r="C1402" s="246" t="s">
        <v>8076</v>
      </c>
      <c r="D1402" s="246" t="s">
        <v>374</v>
      </c>
      <c r="E1402" s="246" t="str">
        <f>CONCATENATE(SUM('Раздел 1'!Z316:Z316),"=",0)</f>
        <v>0=0</v>
      </c>
    </row>
    <row r="1403" spans="1:5" s="104" customFormat="1" hidden="1">
      <c r="A1403" s="420" t="str">
        <f>IF((SUM('Раздел 1'!AA316:AA316)=0),"","Неверно!")</f>
        <v/>
      </c>
      <c r="B1403" s="420" t="s">
        <v>22879</v>
      </c>
      <c r="C1403" s="246" t="s">
        <v>8077</v>
      </c>
      <c r="D1403" s="246" t="s">
        <v>374</v>
      </c>
      <c r="E1403" s="246" t="str">
        <f>CONCATENATE(SUM('Раздел 1'!AA316:AA316),"=",0)</f>
        <v>0=0</v>
      </c>
    </row>
    <row r="1404" spans="1:5" s="104" customFormat="1" hidden="1">
      <c r="A1404" s="420" t="str">
        <f>IF((SUM('Раздел 1'!AB316:AB316)=0),"","Неверно!")</f>
        <v/>
      </c>
      <c r="B1404" s="420" t="s">
        <v>22879</v>
      </c>
      <c r="C1404" s="246" t="s">
        <v>8078</v>
      </c>
      <c r="D1404" s="246" t="s">
        <v>374</v>
      </c>
      <c r="E1404" s="246" t="str">
        <f>CONCATENATE(SUM('Раздел 1'!AB316:AB316),"=",0)</f>
        <v>0=0</v>
      </c>
    </row>
    <row r="1405" spans="1:5" s="104" customFormat="1" hidden="1">
      <c r="A1405" s="420" t="str">
        <f>IF((SUM('Раздел 1'!AC316:AC316)=0),"","Неверно!")</f>
        <v/>
      </c>
      <c r="B1405" s="420" t="s">
        <v>22879</v>
      </c>
      <c r="C1405" s="246" t="s">
        <v>8079</v>
      </c>
      <c r="D1405" s="246" t="s">
        <v>374</v>
      </c>
      <c r="E1405" s="246" t="str">
        <f>CONCATENATE(SUM('Раздел 1'!AC316:AC316),"=",0)</f>
        <v>0=0</v>
      </c>
    </row>
    <row r="1406" spans="1:5" s="104" customFormat="1" hidden="1">
      <c r="A1406" s="420" t="str">
        <f>IF((SUM('Раздел 1'!AB49:AB49)=0),"","Неверно!")</f>
        <v/>
      </c>
      <c r="B1406" s="420" t="s">
        <v>22880</v>
      </c>
      <c r="C1406" s="246" t="s">
        <v>7465</v>
      </c>
      <c r="D1406" s="246" t="s">
        <v>374</v>
      </c>
      <c r="E1406" s="246" t="str">
        <f>CONCATENATE(SUM('Раздел 1'!AB49:AB49),"=",0)</f>
        <v>0=0</v>
      </c>
    </row>
    <row r="1407" spans="1:5" s="104" customFormat="1" hidden="1">
      <c r="A1407" s="420" t="str">
        <f>IF((SUM('Раздел 1'!AC49:AC49)=0),"","Неверно!")</f>
        <v/>
      </c>
      <c r="B1407" s="420" t="s">
        <v>22880</v>
      </c>
      <c r="C1407" s="246" t="s">
        <v>7466</v>
      </c>
      <c r="D1407" s="246" t="s">
        <v>374</v>
      </c>
      <c r="E1407" s="246" t="str">
        <f>CONCATENATE(SUM('Раздел 1'!AC49:AC49),"=",0)</f>
        <v>0=0</v>
      </c>
    </row>
    <row r="1408" spans="1:5" s="104" customFormat="1" hidden="1">
      <c r="A1408" s="420" t="str">
        <f>IF((SUM('Раздел 1'!AA97:AA97)=0),"","Неверно!")</f>
        <v/>
      </c>
      <c r="B1408" s="420" t="s">
        <v>22881</v>
      </c>
      <c r="C1408" s="246" t="s">
        <v>2930</v>
      </c>
      <c r="D1408" s="246" t="s">
        <v>374</v>
      </c>
      <c r="E1408" s="246" t="str">
        <f>CONCATENATE(SUM('Раздел 1'!AA97:AA97),"=",0)</f>
        <v>0=0</v>
      </c>
    </row>
    <row r="1409" spans="1:5" s="104" customFormat="1" hidden="1">
      <c r="A1409" s="420" t="str">
        <f>IF((SUM('Раздел 1'!X187:X187)=0),"","Неверно!")</f>
        <v/>
      </c>
      <c r="B1409" s="420" t="s">
        <v>22882</v>
      </c>
      <c r="C1409" s="246" t="s">
        <v>8619</v>
      </c>
      <c r="D1409" s="246" t="s">
        <v>374</v>
      </c>
      <c r="E1409" s="246" t="str">
        <f>CONCATENATE(SUM('Раздел 1'!X187:X187),"=",0)</f>
        <v>0=0</v>
      </c>
    </row>
    <row r="1410" spans="1:5" s="104" customFormat="1" hidden="1">
      <c r="A1410" s="420" t="str">
        <f>IF((SUM('Раздел 1'!Y187:Y187)=0),"","Неверно!")</f>
        <v/>
      </c>
      <c r="B1410" s="420" t="s">
        <v>22882</v>
      </c>
      <c r="C1410" s="246" t="s">
        <v>8620</v>
      </c>
      <c r="D1410" s="246" t="s">
        <v>374</v>
      </c>
      <c r="E1410" s="246" t="str">
        <f>CONCATENATE(SUM('Раздел 1'!Y187:Y187),"=",0)</f>
        <v>0=0</v>
      </c>
    </row>
    <row r="1411" spans="1:5" s="104" customFormat="1" hidden="1">
      <c r="A1411" s="420" t="str">
        <f>IF((SUM('Раздел 1'!AC104:AC104)=0),"","Неверно!")</f>
        <v/>
      </c>
      <c r="B1411" s="420" t="s">
        <v>22883</v>
      </c>
      <c r="C1411" s="246" t="s">
        <v>9003</v>
      </c>
      <c r="D1411" s="246" t="s">
        <v>374</v>
      </c>
      <c r="E1411" s="246" t="str">
        <f>CONCATENATE(SUM('Раздел 1'!AC104:AC104),"=",0)</f>
        <v>0=0</v>
      </c>
    </row>
    <row r="1412" spans="1:5" s="104" customFormat="1" hidden="1">
      <c r="A1412" s="420" t="str">
        <f>IF((SUM('Раздел 1'!T360:T360)=0),"","Неверно!")</f>
        <v/>
      </c>
      <c r="B1412" s="420" t="s">
        <v>22884</v>
      </c>
      <c r="C1412" s="246" t="s">
        <v>11564</v>
      </c>
      <c r="D1412" s="246" t="s">
        <v>374</v>
      </c>
      <c r="E1412" s="246" t="str">
        <f>CONCATENATE(SUM('Раздел 1'!T360:T360),"=",0)</f>
        <v>0=0</v>
      </c>
    </row>
    <row r="1413" spans="1:5" s="104" customFormat="1" ht="25.5" hidden="1">
      <c r="A1413" s="420" t="str">
        <f>IF((SUM('Разделы 2, 3, 4'!D6:D6)&lt;=SUM('Раздел 1'!D10:E10)),"","Неверно!")</f>
        <v/>
      </c>
      <c r="B1413" s="420" t="s">
        <v>22885</v>
      </c>
      <c r="C1413" s="246" t="s">
        <v>8284</v>
      </c>
      <c r="D1413" s="246" t="s">
        <v>10981</v>
      </c>
      <c r="E1413" s="246" t="str">
        <f>CONCATENATE(SUM('Разделы 2, 3, 4'!D6:D6),"&lt;=",SUM('Раздел 1'!D10:E10))</f>
        <v>3&lt;=50</v>
      </c>
    </row>
    <row r="1414" spans="1:5" s="104" customFormat="1" hidden="1">
      <c r="A1414" s="420" t="str">
        <f>IF((SUM('Раздел 1'!Z303:Z303)=0),"","Неверно!")</f>
        <v/>
      </c>
      <c r="B1414" s="420" t="s">
        <v>22886</v>
      </c>
      <c r="C1414" s="246" t="s">
        <v>3129</v>
      </c>
      <c r="D1414" s="246" t="s">
        <v>374</v>
      </c>
      <c r="E1414" s="246" t="str">
        <f>CONCATENATE(SUM('Раздел 1'!Z303:Z303),"=",0)</f>
        <v>0=0</v>
      </c>
    </row>
    <row r="1415" spans="1:5" s="104" customFormat="1" hidden="1">
      <c r="A1415" s="420" t="str">
        <f>IF((SUM('Раздел 1'!AB337:AB337)=0),"","Неверно!")</f>
        <v/>
      </c>
      <c r="B1415" s="420" t="s">
        <v>22887</v>
      </c>
      <c r="C1415" s="246" t="s">
        <v>8111</v>
      </c>
      <c r="D1415" s="246" t="s">
        <v>374</v>
      </c>
      <c r="E1415" s="246" t="str">
        <f>CONCATENATE(SUM('Раздел 1'!AB337:AB337),"=",0)</f>
        <v>0=0</v>
      </c>
    </row>
    <row r="1416" spans="1:5" s="104" customFormat="1" hidden="1">
      <c r="A1416" s="420" t="str">
        <f>IF((SUM('Раздел 1'!AC337:AC337)=0),"","Неверно!")</f>
        <v/>
      </c>
      <c r="B1416" s="420" t="s">
        <v>22887</v>
      </c>
      <c r="C1416" s="246" t="s">
        <v>8112</v>
      </c>
      <c r="D1416" s="246" t="s">
        <v>374</v>
      </c>
      <c r="E1416" s="246" t="str">
        <f>CONCATENATE(SUM('Раздел 1'!AC337:AC337),"=",0)</f>
        <v>0=0</v>
      </c>
    </row>
    <row r="1417" spans="1:5" s="104" customFormat="1" hidden="1">
      <c r="A1417" s="420" t="str">
        <f>IF((SUM('Раздел 1'!AA216:AA216)=0),"","Неверно!")</f>
        <v/>
      </c>
      <c r="B1417" s="420" t="s">
        <v>22888</v>
      </c>
      <c r="C1417" s="246" t="s">
        <v>3027</v>
      </c>
      <c r="D1417" s="246" t="s">
        <v>374</v>
      </c>
      <c r="E1417" s="246" t="str">
        <f>CONCATENATE(SUM('Раздел 1'!AA216:AA216),"=",0)</f>
        <v>0=0</v>
      </c>
    </row>
    <row r="1418" spans="1:5" s="104" customFormat="1" hidden="1">
      <c r="A1418" s="420" t="str">
        <f>IF((SUM('Раздел 1'!AA191:AA191)=0),"","Неверно!")</f>
        <v/>
      </c>
      <c r="B1418" s="420" t="s">
        <v>22889</v>
      </c>
      <c r="C1418" s="246" t="s">
        <v>9016</v>
      </c>
      <c r="D1418" s="246" t="s">
        <v>374</v>
      </c>
      <c r="E1418" s="246" t="str">
        <f>CONCATENATE(SUM('Раздел 1'!AA191:AA191),"=",0)</f>
        <v>0=0</v>
      </c>
    </row>
    <row r="1419" spans="1:5" s="104" customFormat="1" hidden="1">
      <c r="A1419" s="420" t="str">
        <f>IF((SUM('Раздел 1'!T319:T319)=0),"","Неверно!")</f>
        <v/>
      </c>
      <c r="B1419" s="420" t="s">
        <v>22890</v>
      </c>
      <c r="C1419" s="246" t="s">
        <v>6304</v>
      </c>
      <c r="D1419" s="246" t="s">
        <v>374</v>
      </c>
      <c r="E1419" s="246" t="str">
        <f>CONCATENATE(SUM('Раздел 1'!T319:T319),"=",0)</f>
        <v>0=0</v>
      </c>
    </row>
    <row r="1420" spans="1:5" s="104" customFormat="1" hidden="1">
      <c r="A1420" s="420" t="str">
        <f>IF((SUM('Раздел 1'!U319:U319)=0),"","Неверно!")</f>
        <v/>
      </c>
      <c r="B1420" s="420" t="s">
        <v>22890</v>
      </c>
      <c r="C1420" s="246" t="s">
        <v>6305</v>
      </c>
      <c r="D1420" s="246" t="s">
        <v>374</v>
      </c>
      <c r="E1420" s="246" t="str">
        <f>CONCATENATE(SUM('Раздел 1'!U319:U319),"=",0)</f>
        <v>0=0</v>
      </c>
    </row>
    <row r="1421" spans="1:5" s="104" customFormat="1" hidden="1">
      <c r="A1421" s="420" t="str">
        <f>IF((SUM('Раздел 1'!V319:V319)=0),"","Неверно!")</f>
        <v/>
      </c>
      <c r="B1421" s="420" t="s">
        <v>22890</v>
      </c>
      <c r="C1421" s="246" t="s">
        <v>14130</v>
      </c>
      <c r="D1421" s="246" t="s">
        <v>374</v>
      </c>
      <c r="E1421" s="246" t="str">
        <f>CONCATENATE(SUM('Раздел 1'!V319:V319),"=",0)</f>
        <v>0=0</v>
      </c>
    </row>
    <row r="1422" spans="1:5" s="104" customFormat="1" hidden="1">
      <c r="A1422" s="420" t="str">
        <f>IF((SUM('Раздел 1'!W319:W319)=0),"","Неверно!")</f>
        <v/>
      </c>
      <c r="B1422" s="420" t="s">
        <v>22890</v>
      </c>
      <c r="C1422" s="246" t="s">
        <v>6306</v>
      </c>
      <c r="D1422" s="246" t="s">
        <v>374</v>
      </c>
      <c r="E1422" s="246" t="str">
        <f>CONCATENATE(SUM('Раздел 1'!W319:W319),"=",0)</f>
        <v>0=0</v>
      </c>
    </row>
    <row r="1423" spans="1:5" s="104" customFormat="1" hidden="1">
      <c r="A1423" s="420" t="str">
        <f>IF((SUM('Раздел 1'!X319:X319)=0),"","Неверно!")</f>
        <v/>
      </c>
      <c r="B1423" s="420" t="s">
        <v>22890</v>
      </c>
      <c r="C1423" s="246" t="s">
        <v>6307</v>
      </c>
      <c r="D1423" s="246" t="s">
        <v>374</v>
      </c>
      <c r="E1423" s="246" t="str">
        <f>CONCATENATE(SUM('Раздел 1'!X319:X319),"=",0)</f>
        <v>0=0</v>
      </c>
    </row>
    <row r="1424" spans="1:5" s="104" customFormat="1" hidden="1">
      <c r="A1424" s="420" t="str">
        <f>IF((SUM('Раздел 1'!Y319:Y319)=0),"","Неверно!")</f>
        <v/>
      </c>
      <c r="B1424" s="420" t="s">
        <v>22890</v>
      </c>
      <c r="C1424" s="246" t="s">
        <v>9149</v>
      </c>
      <c r="D1424" s="246" t="s">
        <v>374</v>
      </c>
      <c r="E1424" s="246" t="str">
        <f>CONCATENATE(SUM('Раздел 1'!Y319:Y319),"=",0)</f>
        <v>0=0</v>
      </c>
    </row>
    <row r="1425" spans="1:5" s="104" customFormat="1" hidden="1">
      <c r="A1425" s="420" t="str">
        <f>IF((SUM('Раздел 1'!Z319:Z319)=0),"","Неверно!")</f>
        <v/>
      </c>
      <c r="B1425" s="420" t="s">
        <v>22890</v>
      </c>
      <c r="C1425" s="246" t="s">
        <v>2533</v>
      </c>
      <c r="D1425" s="246" t="s">
        <v>374</v>
      </c>
      <c r="E1425" s="246" t="str">
        <f>CONCATENATE(SUM('Раздел 1'!Z319:Z319),"=",0)</f>
        <v>0=0</v>
      </c>
    </row>
    <row r="1426" spans="1:5" s="104" customFormat="1" hidden="1">
      <c r="A1426" s="420" t="str">
        <f>IF((SUM('Раздел 1'!AA319:AA319)=0),"","Неверно!")</f>
        <v/>
      </c>
      <c r="B1426" s="420" t="s">
        <v>22890</v>
      </c>
      <c r="C1426" s="246" t="s">
        <v>10997</v>
      </c>
      <c r="D1426" s="246" t="s">
        <v>374</v>
      </c>
      <c r="E1426" s="246" t="str">
        <f>CONCATENATE(SUM('Раздел 1'!AA319:AA319),"=",0)</f>
        <v>0=0</v>
      </c>
    </row>
    <row r="1427" spans="1:5" s="104" customFormat="1" hidden="1">
      <c r="A1427" s="420" t="str">
        <f>IF((SUM('Раздел 1'!AB319:AB319)=0),"","Неверно!")</f>
        <v/>
      </c>
      <c r="B1427" s="420" t="s">
        <v>22890</v>
      </c>
      <c r="C1427" s="246" t="s">
        <v>11513</v>
      </c>
      <c r="D1427" s="246" t="s">
        <v>374</v>
      </c>
      <c r="E1427" s="246" t="str">
        <f>CONCATENATE(SUM('Раздел 1'!AB319:AB319),"=",0)</f>
        <v>0=0</v>
      </c>
    </row>
    <row r="1428" spans="1:5" s="104" customFormat="1" hidden="1">
      <c r="A1428" s="420" t="str">
        <f>IF((SUM('Раздел 1'!AC319:AC319)=0),"","Неверно!")</f>
        <v/>
      </c>
      <c r="B1428" s="420" t="s">
        <v>22890</v>
      </c>
      <c r="C1428" s="246" t="s">
        <v>8282</v>
      </c>
      <c r="D1428" s="246" t="s">
        <v>374</v>
      </c>
      <c r="E1428" s="246" t="str">
        <f>CONCATENATE(SUM('Раздел 1'!AC319:AC319),"=",0)</f>
        <v>0=0</v>
      </c>
    </row>
    <row r="1429" spans="1:5" s="104" customFormat="1" hidden="1">
      <c r="A1429" s="420" t="str">
        <f>IF((SUM('Раздел 1'!AB366:AB366)=0),"","Неверно!")</f>
        <v/>
      </c>
      <c r="B1429" s="420" t="s">
        <v>22891</v>
      </c>
      <c r="C1429" s="246" t="s">
        <v>11741</v>
      </c>
      <c r="D1429" s="246" t="s">
        <v>374</v>
      </c>
      <c r="E1429" s="246" t="str">
        <f>CONCATENATE(SUM('Раздел 1'!AB366:AB366),"=",0)</f>
        <v>0=0</v>
      </c>
    </row>
    <row r="1430" spans="1:5" s="104" customFormat="1" hidden="1">
      <c r="A1430" s="420" t="str">
        <f>IF((SUM('Раздел 1'!AC366:AC366)=0),"","Неверно!")</f>
        <v/>
      </c>
      <c r="B1430" s="420" t="s">
        <v>22891</v>
      </c>
      <c r="C1430" s="246" t="s">
        <v>2525</v>
      </c>
      <c r="D1430" s="246" t="s">
        <v>374</v>
      </c>
      <c r="E1430" s="246" t="str">
        <f>CONCATENATE(SUM('Раздел 1'!AC366:AC366),"=",0)</f>
        <v>0=0</v>
      </c>
    </row>
    <row r="1431" spans="1:5" s="104" customFormat="1" hidden="1">
      <c r="A1431" s="420" t="str">
        <f>IF((SUM('Раздел 1'!W189:W189)=0),"","Неверно!")</f>
        <v/>
      </c>
      <c r="B1431" s="420" t="s">
        <v>22892</v>
      </c>
      <c r="C1431" s="246" t="s">
        <v>8274</v>
      </c>
      <c r="D1431" s="246" t="s">
        <v>374</v>
      </c>
      <c r="E1431" s="246" t="str">
        <f>CONCATENATE(SUM('Раздел 1'!W189:W189),"=",0)</f>
        <v>0=0</v>
      </c>
    </row>
    <row r="1432" spans="1:5" s="104" customFormat="1" hidden="1">
      <c r="A1432" s="420" t="str">
        <f>IF((SUM('Раздел 1'!X189:X189)=0),"","Неверно!")</f>
        <v/>
      </c>
      <c r="B1432" s="420" t="s">
        <v>22892</v>
      </c>
      <c r="C1432" s="246" t="s">
        <v>8275</v>
      </c>
      <c r="D1432" s="246" t="s">
        <v>374</v>
      </c>
      <c r="E1432" s="246" t="str">
        <f>CONCATENATE(SUM('Раздел 1'!X189:X189),"=",0)</f>
        <v>0=0</v>
      </c>
    </row>
    <row r="1433" spans="1:5" s="104" customFormat="1" hidden="1">
      <c r="A1433" s="420" t="str">
        <f>IF((SUM('Раздел 1'!Y189:Y189)=0),"","Неверно!")</f>
        <v/>
      </c>
      <c r="B1433" s="420" t="s">
        <v>22892</v>
      </c>
      <c r="C1433" s="246" t="s">
        <v>8276</v>
      </c>
      <c r="D1433" s="246" t="s">
        <v>374</v>
      </c>
      <c r="E1433" s="246" t="str">
        <f>CONCATENATE(SUM('Раздел 1'!Y189:Y189),"=",0)</f>
        <v>0=0</v>
      </c>
    </row>
    <row r="1434" spans="1:5" s="104" customFormat="1" hidden="1">
      <c r="A1434" s="420" t="str">
        <f>IF((SUM('Раздел 1'!T271:T271)=0),"","Неверно!")</f>
        <v/>
      </c>
      <c r="B1434" s="420" t="s">
        <v>22893</v>
      </c>
      <c r="C1434" s="246" t="s">
        <v>10967</v>
      </c>
      <c r="D1434" s="246" t="s">
        <v>374</v>
      </c>
      <c r="E1434" s="246" t="str">
        <f>CONCATENATE(SUM('Раздел 1'!T271:T271),"=",0)</f>
        <v>0=0</v>
      </c>
    </row>
    <row r="1435" spans="1:5" s="104" customFormat="1" hidden="1">
      <c r="A1435" s="420" t="str">
        <f>IF((SUM('Раздел 1'!U271:U271)=0),"","Неверно!")</f>
        <v/>
      </c>
      <c r="B1435" s="420" t="s">
        <v>22893</v>
      </c>
      <c r="C1435" s="246" t="s">
        <v>8137</v>
      </c>
      <c r="D1435" s="246" t="s">
        <v>374</v>
      </c>
      <c r="E1435" s="246" t="str">
        <f>CONCATENATE(SUM('Раздел 1'!U271:U271),"=",0)</f>
        <v>0=0</v>
      </c>
    </row>
    <row r="1436" spans="1:5" s="104" customFormat="1" hidden="1">
      <c r="A1436" s="420" t="str">
        <f>IF((SUM('Раздел 1'!V271:V271)=0),"","Неверно!")</f>
        <v/>
      </c>
      <c r="B1436" s="420" t="s">
        <v>22893</v>
      </c>
      <c r="C1436" s="246" t="s">
        <v>11781</v>
      </c>
      <c r="D1436" s="246" t="s">
        <v>374</v>
      </c>
      <c r="E1436" s="246" t="str">
        <f>CONCATENATE(SUM('Раздел 1'!V271:V271),"=",0)</f>
        <v>0=0</v>
      </c>
    </row>
    <row r="1437" spans="1:5" s="104" customFormat="1" hidden="1">
      <c r="A1437" s="420" t="str">
        <f>IF((SUM('Раздел 1'!W271:W271)=0),"","Неверно!")</f>
        <v/>
      </c>
      <c r="B1437" s="420" t="s">
        <v>22893</v>
      </c>
      <c r="C1437" s="246" t="s">
        <v>8138</v>
      </c>
      <c r="D1437" s="246" t="s">
        <v>374</v>
      </c>
      <c r="E1437" s="246" t="str">
        <f>CONCATENATE(SUM('Раздел 1'!W271:W271),"=",0)</f>
        <v>0=0</v>
      </c>
    </row>
    <row r="1438" spans="1:5" s="104" customFormat="1" hidden="1">
      <c r="A1438" s="420" t="str">
        <f>IF((SUM('Раздел 1'!X271:X271)=0),"","Неверно!")</f>
        <v/>
      </c>
      <c r="B1438" s="420" t="s">
        <v>22893</v>
      </c>
      <c r="C1438" s="246" t="s">
        <v>8139</v>
      </c>
      <c r="D1438" s="246" t="s">
        <v>374</v>
      </c>
      <c r="E1438" s="246" t="str">
        <f>CONCATENATE(SUM('Раздел 1'!X271:X271),"=",0)</f>
        <v>0=0</v>
      </c>
    </row>
    <row r="1439" spans="1:5" s="104" customFormat="1" hidden="1">
      <c r="A1439" s="420" t="str">
        <f>IF((SUM('Раздел 1'!Y271:Y271)=0),"","Неверно!")</f>
        <v/>
      </c>
      <c r="B1439" s="420" t="s">
        <v>22893</v>
      </c>
      <c r="C1439" s="246" t="s">
        <v>8140</v>
      </c>
      <c r="D1439" s="246" t="s">
        <v>374</v>
      </c>
      <c r="E1439" s="246" t="str">
        <f>CONCATENATE(SUM('Раздел 1'!Y271:Y271),"=",0)</f>
        <v>0=0</v>
      </c>
    </row>
    <row r="1440" spans="1:5" s="104" customFormat="1" hidden="1">
      <c r="A1440" s="420" t="str">
        <f>IF((SUM('Раздел 1'!T60:T60)=0),"","Неверно!")</f>
        <v/>
      </c>
      <c r="B1440" s="420" t="s">
        <v>22894</v>
      </c>
      <c r="C1440" s="246" t="s">
        <v>3259</v>
      </c>
      <c r="D1440" s="246" t="s">
        <v>374</v>
      </c>
      <c r="E1440" s="246" t="str">
        <f>CONCATENATE(SUM('Раздел 1'!T60:T60),"=",0)</f>
        <v>0=0</v>
      </c>
    </row>
    <row r="1441" spans="1:5" s="104" customFormat="1" hidden="1">
      <c r="A1441" s="420" t="str">
        <f>IF((SUM('Раздел 1'!U60:U60)=0),"","Неверно!")</f>
        <v/>
      </c>
      <c r="B1441" s="420" t="s">
        <v>22894</v>
      </c>
      <c r="C1441" s="246" t="s">
        <v>3260</v>
      </c>
      <c r="D1441" s="246" t="s">
        <v>374</v>
      </c>
      <c r="E1441" s="246" t="str">
        <f>CONCATENATE(SUM('Раздел 1'!U60:U60),"=",0)</f>
        <v>0=0</v>
      </c>
    </row>
    <row r="1442" spans="1:5" s="104" customFormat="1" hidden="1">
      <c r="A1442" s="420" t="str">
        <f>IF((SUM('Раздел 1'!V60:V60)=0),"","Неверно!")</f>
        <v/>
      </c>
      <c r="B1442" s="420" t="s">
        <v>22894</v>
      </c>
      <c r="C1442" s="246" t="s">
        <v>3261</v>
      </c>
      <c r="D1442" s="246" t="s">
        <v>374</v>
      </c>
      <c r="E1442" s="246" t="str">
        <f>CONCATENATE(SUM('Раздел 1'!V60:V60),"=",0)</f>
        <v>0=0</v>
      </c>
    </row>
    <row r="1443" spans="1:5" s="104" customFormat="1" hidden="1">
      <c r="A1443" s="420" t="str">
        <f>IF((SUM('Раздел 1'!W117:W117)=0),"","Неверно!")</f>
        <v/>
      </c>
      <c r="B1443" s="420" t="s">
        <v>22895</v>
      </c>
      <c r="C1443" s="246" t="s">
        <v>11780</v>
      </c>
      <c r="D1443" s="246" t="s">
        <v>374</v>
      </c>
      <c r="E1443" s="246" t="str">
        <f>CONCATENATE(SUM('Раздел 1'!W117:W117),"=",0)</f>
        <v>0=0</v>
      </c>
    </row>
    <row r="1444" spans="1:5" s="104" customFormat="1" hidden="1">
      <c r="A1444" s="420" t="str">
        <f>IF((SUM('Раздел 1'!X117:X117)=0),"","Неверно!")</f>
        <v/>
      </c>
      <c r="B1444" s="420" t="s">
        <v>22895</v>
      </c>
      <c r="C1444" s="246" t="s">
        <v>9004</v>
      </c>
      <c r="D1444" s="246" t="s">
        <v>374</v>
      </c>
      <c r="E1444" s="246" t="str">
        <f>CONCATENATE(SUM('Раздел 1'!X117:X117),"=",0)</f>
        <v>0=0</v>
      </c>
    </row>
    <row r="1445" spans="1:5" s="104" customFormat="1" hidden="1">
      <c r="A1445" s="420" t="str">
        <f>IF((SUM('Раздел 1'!Y117:Y117)=0),"","Неверно!")</f>
        <v/>
      </c>
      <c r="B1445" s="420" t="s">
        <v>22895</v>
      </c>
      <c r="C1445" s="246" t="s">
        <v>9005</v>
      </c>
      <c r="D1445" s="246" t="s">
        <v>374</v>
      </c>
      <c r="E1445" s="246" t="str">
        <f>CONCATENATE(SUM('Раздел 1'!Y117:Y117),"=",0)</f>
        <v>0=0</v>
      </c>
    </row>
    <row r="1446" spans="1:5" s="104" customFormat="1" hidden="1">
      <c r="A1446" s="420" t="str">
        <f>IF((SUM('Раздел 1'!Z117:Z117)=0),"","Неверно!")</f>
        <v/>
      </c>
      <c r="B1446" s="420" t="s">
        <v>22895</v>
      </c>
      <c r="C1446" s="246" t="s">
        <v>9006</v>
      </c>
      <c r="D1446" s="246" t="s">
        <v>374</v>
      </c>
      <c r="E1446" s="246" t="str">
        <f>CONCATENATE(SUM('Раздел 1'!Z117:Z117),"=",0)</f>
        <v>0=0</v>
      </c>
    </row>
    <row r="1447" spans="1:5" s="104" customFormat="1" hidden="1">
      <c r="A1447" s="420" t="str">
        <f>IF((SUM('Раздел 1'!AA117:AA117)=0),"","Неверно!")</f>
        <v/>
      </c>
      <c r="B1447" s="420" t="s">
        <v>22895</v>
      </c>
      <c r="C1447" s="246" t="s">
        <v>9007</v>
      </c>
      <c r="D1447" s="246" t="s">
        <v>374</v>
      </c>
      <c r="E1447" s="246" t="str">
        <f>CONCATENATE(SUM('Раздел 1'!AA117:AA117),"=",0)</f>
        <v>0=0</v>
      </c>
    </row>
    <row r="1448" spans="1:5" s="104" customFormat="1" hidden="1">
      <c r="A1448" s="420" t="str">
        <f>IF((SUM('Раздел 1'!AB117:AB117)=0),"","Неверно!")</f>
        <v/>
      </c>
      <c r="B1448" s="420" t="s">
        <v>22895</v>
      </c>
      <c r="C1448" s="246" t="s">
        <v>9008</v>
      </c>
      <c r="D1448" s="246" t="s">
        <v>374</v>
      </c>
      <c r="E1448" s="246" t="str">
        <f>CONCATENATE(SUM('Раздел 1'!AB117:AB117),"=",0)</f>
        <v>0=0</v>
      </c>
    </row>
    <row r="1449" spans="1:5" s="104" customFormat="1" hidden="1">
      <c r="A1449" s="420" t="str">
        <f>IF((SUM('Раздел 1'!AC117:AC117)=0),"","Неверно!")</f>
        <v/>
      </c>
      <c r="B1449" s="420" t="s">
        <v>22895</v>
      </c>
      <c r="C1449" s="246" t="s">
        <v>9009</v>
      </c>
      <c r="D1449" s="246" t="s">
        <v>374</v>
      </c>
      <c r="E1449" s="246" t="str">
        <f>CONCATENATE(SUM('Раздел 1'!AC117:AC117),"=",0)</f>
        <v>0=0</v>
      </c>
    </row>
    <row r="1450" spans="1:5" s="104" customFormat="1" hidden="1">
      <c r="A1450" s="420" t="str">
        <f>IF((SUM('Раздел 1'!T273:T273)=0),"","Неверно!")</f>
        <v/>
      </c>
      <c r="B1450" s="420" t="s">
        <v>22896</v>
      </c>
      <c r="C1450" s="246" t="s">
        <v>3162</v>
      </c>
      <c r="D1450" s="246" t="s">
        <v>374</v>
      </c>
      <c r="E1450" s="246" t="str">
        <f>CONCATENATE(SUM('Раздел 1'!T273:T273),"=",0)</f>
        <v>0=0</v>
      </c>
    </row>
    <row r="1451" spans="1:5" s="104" customFormat="1" hidden="1">
      <c r="A1451" s="420" t="str">
        <f>IF((SUM('Раздел 1'!U273:U273)=0),"","Неверно!")</f>
        <v/>
      </c>
      <c r="B1451" s="420" t="s">
        <v>22896</v>
      </c>
      <c r="C1451" s="246" t="s">
        <v>3163</v>
      </c>
      <c r="D1451" s="246" t="s">
        <v>374</v>
      </c>
      <c r="E1451" s="246" t="str">
        <f>CONCATENATE(SUM('Раздел 1'!U273:U273),"=",0)</f>
        <v>0=0</v>
      </c>
    </row>
    <row r="1452" spans="1:5" s="104" customFormat="1" hidden="1">
      <c r="A1452" s="420" t="str">
        <f>IF((SUM('Раздел 1'!V273:V273)=0),"","Неверно!")</f>
        <v/>
      </c>
      <c r="B1452" s="420" t="s">
        <v>22896</v>
      </c>
      <c r="C1452" s="246" t="s">
        <v>3164</v>
      </c>
      <c r="D1452" s="246" t="s">
        <v>374</v>
      </c>
      <c r="E1452" s="246" t="str">
        <f>CONCATENATE(SUM('Раздел 1'!V273:V273),"=",0)</f>
        <v>0=0</v>
      </c>
    </row>
    <row r="1453" spans="1:5" s="104" customFormat="1" hidden="1">
      <c r="A1453" s="420" t="str">
        <f>IF((SUM('Раздел 1'!W273:W273)=0),"","Неверно!")</f>
        <v/>
      </c>
      <c r="B1453" s="420" t="s">
        <v>22896</v>
      </c>
      <c r="C1453" s="246" t="s">
        <v>3165</v>
      </c>
      <c r="D1453" s="246" t="s">
        <v>374</v>
      </c>
      <c r="E1453" s="246" t="str">
        <f>CONCATENATE(SUM('Раздел 1'!W273:W273),"=",0)</f>
        <v>0=0</v>
      </c>
    </row>
    <row r="1454" spans="1:5" s="104" customFormat="1" hidden="1">
      <c r="A1454" s="420" t="str">
        <f>IF((SUM('Раздел 1'!X273:X273)=0),"","Неверно!")</f>
        <v/>
      </c>
      <c r="B1454" s="420" t="s">
        <v>22896</v>
      </c>
      <c r="C1454" s="246" t="s">
        <v>3166</v>
      </c>
      <c r="D1454" s="246" t="s">
        <v>374</v>
      </c>
      <c r="E1454" s="246" t="str">
        <f>CONCATENATE(SUM('Раздел 1'!X273:X273),"=",0)</f>
        <v>0=0</v>
      </c>
    </row>
    <row r="1455" spans="1:5" s="104" customFormat="1" hidden="1">
      <c r="A1455" s="420" t="str">
        <f>IF((SUM('Раздел 1'!Y273:Y273)=0),"","Неверно!")</f>
        <v/>
      </c>
      <c r="B1455" s="420" t="s">
        <v>22896</v>
      </c>
      <c r="C1455" s="246" t="s">
        <v>3167</v>
      </c>
      <c r="D1455" s="246" t="s">
        <v>374</v>
      </c>
      <c r="E1455" s="246" t="str">
        <f>CONCATENATE(SUM('Раздел 1'!Y273:Y273),"=",0)</f>
        <v>0=0</v>
      </c>
    </row>
    <row r="1456" spans="1:5" s="104" customFormat="1" hidden="1">
      <c r="A1456" s="420" t="str">
        <f>IF((SUM('Раздел 1'!V124:V124)=0),"","Неверно!")</f>
        <v/>
      </c>
      <c r="B1456" s="420" t="s">
        <v>22897</v>
      </c>
      <c r="C1456" s="246" t="s">
        <v>3087</v>
      </c>
      <c r="D1456" s="246" t="s">
        <v>374</v>
      </c>
      <c r="E1456" s="246" t="str">
        <f>CONCATENATE(SUM('Раздел 1'!V124:V124),"=",0)</f>
        <v>0=0</v>
      </c>
    </row>
    <row r="1457" spans="1:5" s="104" customFormat="1" hidden="1">
      <c r="A1457" s="420" t="str">
        <f>IF((SUM('Раздел 1'!W124:W124)=0),"","Неверно!")</f>
        <v/>
      </c>
      <c r="B1457" s="420" t="s">
        <v>22897</v>
      </c>
      <c r="C1457" s="246" t="s">
        <v>10969</v>
      </c>
      <c r="D1457" s="246" t="s">
        <v>374</v>
      </c>
      <c r="E1457" s="246" t="str">
        <f>CONCATENATE(SUM('Раздел 1'!W124:W124),"=",0)</f>
        <v>0=0</v>
      </c>
    </row>
    <row r="1458" spans="1:5" s="104" customFormat="1" hidden="1">
      <c r="A1458" s="420" t="str">
        <f>IF((SUM('Раздел 1'!X124:X124)=0),"","Неверно!")</f>
        <v/>
      </c>
      <c r="B1458" s="420" t="s">
        <v>22897</v>
      </c>
      <c r="C1458" s="246" t="s">
        <v>2977</v>
      </c>
      <c r="D1458" s="246" t="s">
        <v>374</v>
      </c>
      <c r="E1458" s="246" t="str">
        <f>CONCATENATE(SUM('Раздел 1'!X124:X124),"=",0)</f>
        <v>0=0</v>
      </c>
    </row>
    <row r="1459" spans="1:5" s="104" customFormat="1" hidden="1">
      <c r="A1459" s="420" t="str">
        <f>IF((SUM('Раздел 1'!Y124:Y124)=0),"","Неверно!")</f>
        <v/>
      </c>
      <c r="B1459" s="420" t="s">
        <v>22897</v>
      </c>
      <c r="C1459" s="246" t="s">
        <v>2978</v>
      </c>
      <c r="D1459" s="246" t="s">
        <v>374</v>
      </c>
      <c r="E1459" s="246" t="str">
        <f>CONCATENATE(SUM('Раздел 1'!Y124:Y124),"=",0)</f>
        <v>0=0</v>
      </c>
    </row>
    <row r="1460" spans="1:5" s="104" customFormat="1" hidden="1">
      <c r="A1460" s="420" t="str">
        <f>IF((SUM('Раздел 1'!T247:T247)=0),"","Неверно!")</f>
        <v/>
      </c>
      <c r="B1460" s="420" t="s">
        <v>22898</v>
      </c>
      <c r="C1460" s="246" t="s">
        <v>3365</v>
      </c>
      <c r="D1460" s="246" t="s">
        <v>374</v>
      </c>
      <c r="E1460" s="246" t="str">
        <f>CONCATENATE(SUM('Раздел 1'!T247:T247),"=",0)</f>
        <v>0=0</v>
      </c>
    </row>
    <row r="1461" spans="1:5" s="104" customFormat="1" hidden="1">
      <c r="A1461" s="420" t="str">
        <f>IF((SUM('Раздел 1'!U247:U247)=0),"","Неверно!")</f>
        <v/>
      </c>
      <c r="B1461" s="420" t="s">
        <v>22898</v>
      </c>
      <c r="C1461" s="246" t="s">
        <v>3366</v>
      </c>
      <c r="D1461" s="246" t="s">
        <v>374</v>
      </c>
      <c r="E1461" s="246" t="str">
        <f>CONCATENATE(SUM('Раздел 1'!U247:U247),"=",0)</f>
        <v>0=0</v>
      </c>
    </row>
    <row r="1462" spans="1:5" s="104" customFormat="1" hidden="1">
      <c r="A1462" s="420" t="str">
        <f>IF((SUM('Раздел 1'!V247:V247)=0),"","Неверно!")</f>
        <v/>
      </c>
      <c r="B1462" s="420" t="s">
        <v>22898</v>
      </c>
      <c r="C1462" s="246" t="s">
        <v>3367</v>
      </c>
      <c r="D1462" s="246" t="s">
        <v>374</v>
      </c>
      <c r="E1462" s="246" t="str">
        <f>CONCATENATE(SUM('Раздел 1'!V247:V247),"=",0)</f>
        <v>0=0</v>
      </c>
    </row>
    <row r="1463" spans="1:5" s="104" customFormat="1" hidden="1">
      <c r="A1463" s="420" t="str">
        <f>IF((SUM('Раздел 1'!W247:W247)=0),"","Неверно!")</f>
        <v/>
      </c>
      <c r="B1463" s="420" t="s">
        <v>22898</v>
      </c>
      <c r="C1463" s="246" t="s">
        <v>3368</v>
      </c>
      <c r="D1463" s="246" t="s">
        <v>374</v>
      </c>
      <c r="E1463" s="246" t="str">
        <f>CONCATENATE(SUM('Раздел 1'!W247:W247),"=",0)</f>
        <v>0=0</v>
      </c>
    </row>
    <row r="1464" spans="1:5" s="104" customFormat="1" hidden="1">
      <c r="A1464" s="420" t="str">
        <f>IF((SUM('Раздел 1'!X247:X247)=0),"","Неверно!")</f>
        <v/>
      </c>
      <c r="B1464" s="420" t="s">
        <v>22898</v>
      </c>
      <c r="C1464" s="246" t="s">
        <v>3369</v>
      </c>
      <c r="D1464" s="246" t="s">
        <v>374</v>
      </c>
      <c r="E1464" s="246" t="str">
        <f>CONCATENATE(SUM('Раздел 1'!X247:X247),"=",0)</f>
        <v>0=0</v>
      </c>
    </row>
    <row r="1465" spans="1:5" s="104" customFormat="1" hidden="1">
      <c r="A1465" s="420" t="str">
        <f>IF((SUM('Раздел 1'!Y247:Y247)=0),"","Неверно!")</f>
        <v/>
      </c>
      <c r="B1465" s="420" t="s">
        <v>22898</v>
      </c>
      <c r="C1465" s="246" t="s">
        <v>3370</v>
      </c>
      <c r="D1465" s="246" t="s">
        <v>374</v>
      </c>
      <c r="E1465" s="246" t="str">
        <f>CONCATENATE(SUM('Раздел 1'!Y247:Y247),"=",0)</f>
        <v>0=0</v>
      </c>
    </row>
    <row r="1466" spans="1:5" s="104" customFormat="1" hidden="1">
      <c r="A1466" s="420" t="str">
        <f>IF((SUM('Раздел 1'!Z247:Z247)=0),"","Неверно!")</f>
        <v/>
      </c>
      <c r="B1466" s="420" t="s">
        <v>22898</v>
      </c>
      <c r="C1466" s="246" t="s">
        <v>3371</v>
      </c>
      <c r="D1466" s="246" t="s">
        <v>374</v>
      </c>
      <c r="E1466" s="246" t="str">
        <f>CONCATENATE(SUM('Раздел 1'!Z247:Z247),"=",0)</f>
        <v>0=0</v>
      </c>
    </row>
    <row r="1467" spans="1:5" s="104" customFormat="1" hidden="1">
      <c r="A1467" s="420" t="str">
        <f>IF((SUM('Раздел 1'!AA247:AA247)=0),"","Неверно!")</f>
        <v/>
      </c>
      <c r="B1467" s="420" t="s">
        <v>22898</v>
      </c>
      <c r="C1467" s="246" t="s">
        <v>3372</v>
      </c>
      <c r="D1467" s="246" t="s">
        <v>374</v>
      </c>
      <c r="E1467" s="246" t="str">
        <f>CONCATENATE(SUM('Раздел 1'!AA247:AA247),"=",0)</f>
        <v>0=0</v>
      </c>
    </row>
    <row r="1468" spans="1:5" s="104" customFormat="1" hidden="1">
      <c r="A1468" s="420" t="str">
        <f>IF((SUM('Раздел 1'!AB247:AB247)=0),"","Неверно!")</f>
        <v/>
      </c>
      <c r="B1468" s="420" t="s">
        <v>22898</v>
      </c>
      <c r="C1468" s="246" t="s">
        <v>14129</v>
      </c>
      <c r="D1468" s="246" t="s">
        <v>374</v>
      </c>
      <c r="E1468" s="246" t="str">
        <f>CONCATENATE(SUM('Раздел 1'!AB247:AB247),"=",0)</f>
        <v>0=0</v>
      </c>
    </row>
    <row r="1469" spans="1:5" s="104" customFormat="1" hidden="1">
      <c r="A1469" s="420" t="str">
        <f>IF((SUM('Раздел 1'!AC247:AC247)=0),"","Неверно!")</f>
        <v/>
      </c>
      <c r="B1469" s="420" t="s">
        <v>22898</v>
      </c>
      <c r="C1469" s="246" t="s">
        <v>3373</v>
      </c>
      <c r="D1469" s="246" t="s">
        <v>374</v>
      </c>
      <c r="E1469" s="246" t="str">
        <f>CONCATENATE(SUM('Раздел 1'!AC247:AC247),"=",0)</f>
        <v>0=0</v>
      </c>
    </row>
    <row r="1470" spans="1:5" s="104" customFormat="1" hidden="1">
      <c r="A1470" s="420" t="str">
        <f>IF((SUM('Раздел 1'!W257:W257)=0),"","Неверно!")</f>
        <v/>
      </c>
      <c r="B1470" s="420" t="s">
        <v>22899</v>
      </c>
      <c r="C1470" s="246" t="s">
        <v>14128</v>
      </c>
      <c r="D1470" s="246" t="s">
        <v>374</v>
      </c>
      <c r="E1470" s="246" t="str">
        <f>CONCATENATE(SUM('Раздел 1'!W257:W257),"=",0)</f>
        <v>0=0</v>
      </c>
    </row>
    <row r="1471" spans="1:5" s="104" customFormat="1" hidden="1">
      <c r="A1471" s="420" t="str">
        <f>IF((SUM('Раздел 1'!X257:X257)=0),"","Неверно!")</f>
        <v/>
      </c>
      <c r="B1471" s="420" t="s">
        <v>22899</v>
      </c>
      <c r="C1471" s="246" t="s">
        <v>7933</v>
      </c>
      <c r="D1471" s="246" t="s">
        <v>374</v>
      </c>
      <c r="E1471" s="246" t="str">
        <f>CONCATENATE(SUM('Раздел 1'!X257:X257),"=",0)</f>
        <v>0=0</v>
      </c>
    </row>
    <row r="1472" spans="1:5" s="104" customFormat="1" hidden="1">
      <c r="A1472" s="420" t="str">
        <f>IF((SUM('Раздел 1'!Y257:Y257)=0),"","Неверно!")</f>
        <v/>
      </c>
      <c r="B1472" s="420" t="s">
        <v>22899</v>
      </c>
      <c r="C1472" s="246" t="s">
        <v>7934</v>
      </c>
      <c r="D1472" s="246" t="s">
        <v>374</v>
      </c>
      <c r="E1472" s="246" t="str">
        <f>CONCATENATE(SUM('Раздел 1'!Y257:Y257),"=",0)</f>
        <v>0=0</v>
      </c>
    </row>
    <row r="1473" spans="1:5" s="104" customFormat="1" hidden="1">
      <c r="A1473" s="420" t="str">
        <f>IF((SUM('Раздел 1'!Z257:Z257)=0),"","Неверно!")</f>
        <v/>
      </c>
      <c r="B1473" s="420" t="s">
        <v>22899</v>
      </c>
      <c r="C1473" s="246" t="s">
        <v>11816</v>
      </c>
      <c r="D1473" s="246" t="s">
        <v>374</v>
      </c>
      <c r="E1473" s="246" t="str">
        <f>CONCATENATE(SUM('Раздел 1'!Z257:Z257),"=",0)</f>
        <v>0=0</v>
      </c>
    </row>
    <row r="1474" spans="1:5" s="104" customFormat="1" hidden="1">
      <c r="A1474" s="420" t="str">
        <f>IF((SUM('Раздел 1'!AA257:AA257)=0),"","Неверно!")</f>
        <v/>
      </c>
      <c r="B1474" s="420" t="s">
        <v>22899</v>
      </c>
      <c r="C1474" s="246" t="s">
        <v>8309</v>
      </c>
      <c r="D1474" s="246" t="s">
        <v>374</v>
      </c>
      <c r="E1474" s="246" t="str">
        <f>CONCATENATE(SUM('Раздел 1'!AA257:AA257),"=",0)</f>
        <v>0=0</v>
      </c>
    </row>
    <row r="1475" spans="1:5" s="104" customFormat="1" hidden="1">
      <c r="A1475" s="420" t="str">
        <f>IF((SUM('Раздел 1'!AB257:AB257)=0),"","Неверно!")</f>
        <v/>
      </c>
      <c r="B1475" s="420" t="s">
        <v>22899</v>
      </c>
      <c r="C1475" s="246" t="s">
        <v>11817</v>
      </c>
      <c r="D1475" s="246" t="s">
        <v>374</v>
      </c>
      <c r="E1475" s="246" t="str">
        <f>CONCATENATE(SUM('Раздел 1'!AB257:AB257),"=",0)</f>
        <v>0=0</v>
      </c>
    </row>
    <row r="1476" spans="1:5" s="104" customFormat="1" hidden="1">
      <c r="A1476" s="420" t="str">
        <f>IF((SUM('Раздел 1'!AC257:AC257)=0),"","Неверно!")</f>
        <v/>
      </c>
      <c r="B1476" s="420" t="s">
        <v>22899</v>
      </c>
      <c r="C1476" s="246" t="s">
        <v>8788</v>
      </c>
      <c r="D1476" s="246" t="s">
        <v>374</v>
      </c>
      <c r="E1476" s="246" t="str">
        <f>CONCATENATE(SUM('Раздел 1'!AC257:AC257),"=",0)</f>
        <v>0=0</v>
      </c>
    </row>
    <row r="1477" spans="1:5" s="104" customFormat="1" hidden="1">
      <c r="A1477" s="420" t="str">
        <f>IF((SUM('Раздел 1'!U398:U398)=0),"","Неверно!")</f>
        <v/>
      </c>
      <c r="B1477" s="420" t="s">
        <v>22900</v>
      </c>
      <c r="C1477" s="246" t="s">
        <v>14125</v>
      </c>
      <c r="D1477" s="246" t="s">
        <v>374</v>
      </c>
      <c r="E1477" s="246" t="str">
        <f>CONCATENATE(SUM('Раздел 1'!U398:U398),"=",0)</f>
        <v>0=0</v>
      </c>
    </row>
    <row r="1478" spans="1:5" s="104" customFormat="1" hidden="1">
      <c r="A1478" s="420" t="str">
        <f>IF((SUM('Раздел 1'!V398:V398)=0),"","Неверно!")</f>
        <v/>
      </c>
      <c r="B1478" s="420" t="s">
        <v>22900</v>
      </c>
      <c r="C1478" s="246" t="s">
        <v>14126</v>
      </c>
      <c r="D1478" s="246" t="s">
        <v>374</v>
      </c>
      <c r="E1478" s="246" t="str">
        <f>CONCATENATE(SUM('Раздел 1'!V398:V398),"=",0)</f>
        <v>0=0</v>
      </c>
    </row>
    <row r="1479" spans="1:5" s="104" customFormat="1" hidden="1">
      <c r="A1479" s="420" t="str">
        <f>IF((SUM('Раздел 1'!W398:W398)=0),"","Неверно!")</f>
        <v/>
      </c>
      <c r="B1479" s="420" t="s">
        <v>22900</v>
      </c>
      <c r="C1479" s="246" t="s">
        <v>14127</v>
      </c>
      <c r="D1479" s="246" t="s">
        <v>374</v>
      </c>
      <c r="E1479" s="246" t="str">
        <f>CONCATENATE(SUM('Раздел 1'!W398:W398),"=",0)</f>
        <v>0=0</v>
      </c>
    </row>
    <row r="1480" spans="1:5" s="104" customFormat="1" hidden="1">
      <c r="A1480" s="420" t="str">
        <f>IF((SUM('Раздел 1'!T157:T157)=0),"","Неверно!")</f>
        <v/>
      </c>
      <c r="B1480" s="420" t="s">
        <v>22901</v>
      </c>
      <c r="C1480" s="246" t="s">
        <v>7999</v>
      </c>
      <c r="D1480" s="246" t="s">
        <v>374</v>
      </c>
      <c r="E1480" s="246" t="str">
        <f>CONCATENATE(SUM('Раздел 1'!T157:T157),"=",0)</f>
        <v>0=0</v>
      </c>
    </row>
    <row r="1481" spans="1:5" s="104" customFormat="1" hidden="1">
      <c r="A1481" s="420" t="str">
        <f>IF((SUM('Раздел 1'!U157:U157)=0),"","Неверно!")</f>
        <v/>
      </c>
      <c r="B1481" s="420" t="s">
        <v>22901</v>
      </c>
      <c r="C1481" s="246" t="s">
        <v>8000</v>
      </c>
      <c r="D1481" s="246" t="s">
        <v>374</v>
      </c>
      <c r="E1481" s="246" t="str">
        <f>CONCATENATE(SUM('Раздел 1'!U157:U157),"=",0)</f>
        <v>0=0</v>
      </c>
    </row>
    <row r="1482" spans="1:5" s="104" customFormat="1" hidden="1">
      <c r="A1482" s="420" t="str">
        <f>IF((SUM('Раздел 1'!V157:V157)=0),"","Неверно!")</f>
        <v/>
      </c>
      <c r="B1482" s="420" t="s">
        <v>22901</v>
      </c>
      <c r="C1482" s="246" t="s">
        <v>8001</v>
      </c>
      <c r="D1482" s="246" t="s">
        <v>374</v>
      </c>
      <c r="E1482" s="246" t="str">
        <f>CONCATENATE(SUM('Раздел 1'!V157:V157),"=",0)</f>
        <v>0=0</v>
      </c>
    </row>
    <row r="1483" spans="1:5" s="104" customFormat="1" hidden="1">
      <c r="A1483" s="420" t="str">
        <f>IF((SUM('Раздел 1'!W157:W157)=0),"","Неверно!")</f>
        <v/>
      </c>
      <c r="B1483" s="420" t="s">
        <v>22901</v>
      </c>
      <c r="C1483" s="246" t="s">
        <v>8002</v>
      </c>
      <c r="D1483" s="246" t="s">
        <v>374</v>
      </c>
      <c r="E1483" s="246" t="str">
        <f>CONCATENATE(SUM('Раздел 1'!W157:W157),"=",0)</f>
        <v>0=0</v>
      </c>
    </row>
    <row r="1484" spans="1:5" s="104" customFormat="1" hidden="1">
      <c r="A1484" s="420" t="str">
        <f>IF((SUM('Раздел 1'!X157:X157)=0),"","Неверно!")</f>
        <v/>
      </c>
      <c r="B1484" s="420" t="s">
        <v>22901</v>
      </c>
      <c r="C1484" s="246" t="s">
        <v>8003</v>
      </c>
      <c r="D1484" s="246" t="s">
        <v>374</v>
      </c>
      <c r="E1484" s="246" t="str">
        <f>CONCATENATE(SUM('Раздел 1'!X157:X157),"=",0)</f>
        <v>0=0</v>
      </c>
    </row>
    <row r="1485" spans="1:5" s="104" customFormat="1" hidden="1">
      <c r="A1485" s="420" t="str">
        <f>IF((SUM('Раздел 1'!Y157:Y157)=0),"","Неверно!")</f>
        <v/>
      </c>
      <c r="B1485" s="420" t="s">
        <v>22901</v>
      </c>
      <c r="C1485" s="246" t="s">
        <v>8004</v>
      </c>
      <c r="D1485" s="246" t="s">
        <v>374</v>
      </c>
      <c r="E1485" s="246" t="str">
        <f>CONCATENATE(SUM('Раздел 1'!Y157:Y157),"=",0)</f>
        <v>0=0</v>
      </c>
    </row>
    <row r="1486" spans="1:5" s="104" customFormat="1" hidden="1">
      <c r="A1486" s="420" t="str">
        <f>IF((SUM('Раздел 1'!Z157:Z157)=0),"","Неверно!")</f>
        <v/>
      </c>
      <c r="B1486" s="420" t="s">
        <v>22901</v>
      </c>
      <c r="C1486" s="246" t="s">
        <v>9292</v>
      </c>
      <c r="D1486" s="246" t="s">
        <v>374</v>
      </c>
      <c r="E1486" s="246" t="str">
        <f>CONCATENATE(SUM('Раздел 1'!Z157:Z157),"=",0)</f>
        <v>0=0</v>
      </c>
    </row>
    <row r="1487" spans="1:5" s="104" customFormat="1" hidden="1">
      <c r="A1487" s="420" t="str">
        <f>IF((SUM('Раздел 1'!AA157:AA157)=0),"","Неверно!")</f>
        <v/>
      </c>
      <c r="B1487" s="420" t="s">
        <v>22901</v>
      </c>
      <c r="C1487" s="246" t="s">
        <v>8755</v>
      </c>
      <c r="D1487" s="246" t="s">
        <v>374</v>
      </c>
      <c r="E1487" s="246" t="str">
        <f>CONCATENATE(SUM('Раздел 1'!AA157:AA157),"=",0)</f>
        <v>0=0</v>
      </c>
    </row>
    <row r="1488" spans="1:5" s="104" customFormat="1" hidden="1">
      <c r="A1488" s="420" t="str">
        <f>IF((SUM('Раздел 1'!AB157:AB157)=0),"","Неверно!")</f>
        <v/>
      </c>
      <c r="B1488" s="420" t="s">
        <v>22901</v>
      </c>
      <c r="C1488" s="246" t="s">
        <v>10972</v>
      </c>
      <c r="D1488" s="246" t="s">
        <v>374</v>
      </c>
      <c r="E1488" s="246" t="str">
        <f>CONCATENATE(SUM('Раздел 1'!AB157:AB157),"=",0)</f>
        <v>0=0</v>
      </c>
    </row>
    <row r="1489" spans="1:5" s="104" customFormat="1" hidden="1">
      <c r="A1489" s="420" t="str">
        <f>IF((SUM('Раздел 1'!AC157:AC157)=0),"","Неверно!")</f>
        <v/>
      </c>
      <c r="B1489" s="420" t="s">
        <v>22901</v>
      </c>
      <c r="C1489" s="246" t="s">
        <v>8787</v>
      </c>
      <c r="D1489" s="246" t="s">
        <v>374</v>
      </c>
      <c r="E1489" s="246" t="str">
        <f>CONCATENATE(SUM('Раздел 1'!AC157:AC157),"=",0)</f>
        <v>0=0</v>
      </c>
    </row>
    <row r="1490" spans="1:5" s="104" customFormat="1" hidden="1">
      <c r="A1490" s="420" t="str">
        <f>IF((SUM('Раздел 1'!X270:X270)=0),"","Неверно!")</f>
        <v/>
      </c>
      <c r="B1490" s="420" t="s">
        <v>22902</v>
      </c>
      <c r="C1490" s="246" t="s">
        <v>8321</v>
      </c>
      <c r="D1490" s="246" t="s">
        <v>374</v>
      </c>
      <c r="E1490" s="246" t="str">
        <f>CONCATENATE(SUM('Раздел 1'!X270:X270),"=",0)</f>
        <v>0=0</v>
      </c>
    </row>
    <row r="1491" spans="1:5" s="104" customFormat="1" hidden="1">
      <c r="A1491" s="420" t="str">
        <f>IF((SUM('Раздел 1'!Y270:Y270)=0),"","Неверно!")</f>
        <v/>
      </c>
      <c r="B1491" s="420" t="s">
        <v>22902</v>
      </c>
      <c r="C1491" s="246" t="s">
        <v>8322</v>
      </c>
      <c r="D1491" s="246" t="s">
        <v>374</v>
      </c>
      <c r="E1491" s="246" t="str">
        <f>CONCATENATE(SUM('Раздел 1'!Y270:Y270),"=",0)</f>
        <v>0=0</v>
      </c>
    </row>
    <row r="1492" spans="1:5" s="104" customFormat="1" hidden="1">
      <c r="A1492" s="420" t="str">
        <f>IF((SUM('Раздел 1'!Z270:Z270)=0),"","Неверно!")</f>
        <v/>
      </c>
      <c r="B1492" s="420" t="s">
        <v>22902</v>
      </c>
      <c r="C1492" s="246" t="s">
        <v>14124</v>
      </c>
      <c r="D1492" s="246" t="s">
        <v>374</v>
      </c>
      <c r="E1492" s="246" t="str">
        <f>CONCATENATE(SUM('Раздел 1'!Z270:Z270),"=",0)</f>
        <v>0=0</v>
      </c>
    </row>
    <row r="1493" spans="1:5" s="104" customFormat="1" hidden="1">
      <c r="A1493" s="420" t="str">
        <f>IF((SUM('Раздел 1'!AA270:AA270)=0),"","Неверно!")</f>
        <v/>
      </c>
      <c r="B1493" s="420" t="s">
        <v>22902</v>
      </c>
      <c r="C1493" s="246" t="s">
        <v>8323</v>
      </c>
      <c r="D1493" s="246" t="s">
        <v>374</v>
      </c>
      <c r="E1493" s="246" t="str">
        <f>CONCATENATE(SUM('Раздел 1'!AA270:AA270),"=",0)</f>
        <v>0=0</v>
      </c>
    </row>
    <row r="1494" spans="1:5" s="104" customFormat="1" hidden="1">
      <c r="A1494" s="420" t="str">
        <f>IF((SUM('Раздел 1'!T220:T220)=0),"","Неверно!")</f>
        <v/>
      </c>
      <c r="B1494" s="420" t="s">
        <v>22903</v>
      </c>
      <c r="C1494" s="246" t="s">
        <v>2445</v>
      </c>
      <c r="D1494" s="246" t="s">
        <v>374</v>
      </c>
      <c r="E1494" s="246" t="str">
        <f>CONCATENATE(SUM('Раздел 1'!T220:T220),"=",0)</f>
        <v>0=0</v>
      </c>
    </row>
    <row r="1495" spans="1:5" s="104" customFormat="1" hidden="1">
      <c r="A1495" s="420" t="str">
        <f>IF((SUM('Раздел 1'!U220:U220)=0),"","Неверно!")</f>
        <v/>
      </c>
      <c r="B1495" s="420" t="s">
        <v>22903</v>
      </c>
      <c r="C1495" s="246" t="s">
        <v>2446</v>
      </c>
      <c r="D1495" s="246" t="s">
        <v>374</v>
      </c>
      <c r="E1495" s="246" t="str">
        <f>CONCATENATE(SUM('Раздел 1'!U220:U220),"=",0)</f>
        <v>0=0</v>
      </c>
    </row>
    <row r="1496" spans="1:5" s="104" customFormat="1" hidden="1">
      <c r="A1496" s="420" t="str">
        <f>IF((SUM('Раздел 1'!X114:X114)=0),"","Неверно!")</f>
        <v/>
      </c>
      <c r="B1496" s="420" t="s">
        <v>22904</v>
      </c>
      <c r="C1496" s="246" t="s">
        <v>8245</v>
      </c>
      <c r="D1496" s="246" t="s">
        <v>374</v>
      </c>
      <c r="E1496" s="246" t="str">
        <f>CONCATENATE(SUM('Раздел 1'!X114:X114),"=",0)</f>
        <v>0=0</v>
      </c>
    </row>
    <row r="1497" spans="1:5" s="104" customFormat="1" hidden="1">
      <c r="A1497" s="420" t="str">
        <f>IF((SUM('Раздел 1'!Y114:Y114)=0),"","Неверно!")</f>
        <v/>
      </c>
      <c r="B1497" s="420" t="s">
        <v>22904</v>
      </c>
      <c r="C1497" s="246" t="s">
        <v>8246</v>
      </c>
      <c r="D1497" s="246" t="s">
        <v>374</v>
      </c>
      <c r="E1497" s="246" t="str">
        <f>CONCATENATE(SUM('Раздел 1'!Y114:Y114),"=",0)</f>
        <v>0=0</v>
      </c>
    </row>
    <row r="1498" spans="1:5" s="104" customFormat="1" hidden="1">
      <c r="A1498" s="420" t="str">
        <f>IF((SUM('Раздел 1'!Z114:Z114)=0),"","Неверно!")</f>
        <v/>
      </c>
      <c r="B1498" s="420" t="s">
        <v>22904</v>
      </c>
      <c r="C1498" s="246" t="s">
        <v>8247</v>
      </c>
      <c r="D1498" s="246" t="s">
        <v>374</v>
      </c>
      <c r="E1498" s="246" t="str">
        <f>CONCATENATE(SUM('Раздел 1'!Z114:Z114),"=",0)</f>
        <v>0=0</v>
      </c>
    </row>
    <row r="1499" spans="1:5" s="104" customFormat="1" hidden="1">
      <c r="A1499" s="420" t="str">
        <f>IF((SUM('Раздел 1'!AA114:AA114)=0),"","Неверно!")</f>
        <v/>
      </c>
      <c r="B1499" s="420" t="s">
        <v>22904</v>
      </c>
      <c r="C1499" s="246" t="s">
        <v>8248</v>
      </c>
      <c r="D1499" s="246" t="s">
        <v>374</v>
      </c>
      <c r="E1499" s="246" t="str">
        <f>CONCATENATE(SUM('Раздел 1'!AA114:AA114),"=",0)</f>
        <v>0=0</v>
      </c>
    </row>
    <row r="1500" spans="1:5" s="104" customFormat="1" hidden="1">
      <c r="A1500" s="420" t="str">
        <f>IF((SUM('Раздел 1'!AB114:AB114)=0),"","Неверно!")</f>
        <v/>
      </c>
      <c r="B1500" s="420" t="s">
        <v>22904</v>
      </c>
      <c r="C1500" s="246" t="s">
        <v>11775</v>
      </c>
      <c r="D1500" s="246" t="s">
        <v>374</v>
      </c>
      <c r="E1500" s="246" t="str">
        <f>CONCATENATE(SUM('Раздел 1'!AB114:AB114),"=",0)</f>
        <v>0=0</v>
      </c>
    </row>
    <row r="1501" spans="1:5" s="104" customFormat="1" hidden="1">
      <c r="A1501" s="420" t="str">
        <f>IF((SUM('Раздел 1'!AC114:AC114)=0),"","Неверно!")</f>
        <v/>
      </c>
      <c r="B1501" s="420" t="s">
        <v>22904</v>
      </c>
      <c r="C1501" s="246" t="s">
        <v>8249</v>
      </c>
      <c r="D1501" s="246" t="s">
        <v>374</v>
      </c>
      <c r="E1501" s="246" t="str">
        <f>CONCATENATE(SUM('Раздел 1'!AC114:AC114),"=",0)</f>
        <v>0=0</v>
      </c>
    </row>
    <row r="1502" spans="1:5" s="104" customFormat="1" hidden="1">
      <c r="A1502" s="420" t="str">
        <f>IF((SUM('Раздел 1'!V125:V125)=0),"","Неверно!")</f>
        <v/>
      </c>
      <c r="B1502" s="420" t="s">
        <v>22905</v>
      </c>
      <c r="C1502" s="246" t="s">
        <v>5490</v>
      </c>
      <c r="D1502" s="246" t="s">
        <v>374</v>
      </c>
      <c r="E1502" s="246" t="str">
        <f>CONCATENATE(SUM('Раздел 1'!V125:V125),"=",0)</f>
        <v>0=0</v>
      </c>
    </row>
    <row r="1503" spans="1:5" s="104" customFormat="1" hidden="1">
      <c r="A1503" s="420" t="str">
        <f>IF((SUM('Раздел 1'!W125:W125)=0),"","Неверно!")</f>
        <v/>
      </c>
      <c r="B1503" s="420" t="s">
        <v>22905</v>
      </c>
      <c r="C1503" s="246" t="s">
        <v>11774</v>
      </c>
      <c r="D1503" s="246" t="s">
        <v>374</v>
      </c>
      <c r="E1503" s="246" t="str">
        <f>CONCATENATE(SUM('Раздел 1'!W125:W125),"=",0)</f>
        <v>0=0</v>
      </c>
    </row>
    <row r="1504" spans="1:5" s="104" customFormat="1" hidden="1">
      <c r="A1504" s="420" t="str">
        <f>IF((SUM('Раздел 1'!X125:X125)=0),"","Неверно!")</f>
        <v/>
      </c>
      <c r="B1504" s="420" t="s">
        <v>22905</v>
      </c>
      <c r="C1504" s="246" t="s">
        <v>7970</v>
      </c>
      <c r="D1504" s="246" t="s">
        <v>374</v>
      </c>
      <c r="E1504" s="246" t="str">
        <f>CONCATENATE(SUM('Раздел 1'!X125:X125),"=",0)</f>
        <v>0=0</v>
      </c>
    </row>
    <row r="1505" spans="1:5" s="104" customFormat="1" hidden="1">
      <c r="A1505" s="420" t="str">
        <f>IF((SUM('Раздел 1'!Y125:Y125)=0),"","Неверно!")</f>
        <v/>
      </c>
      <c r="B1505" s="420" t="s">
        <v>22905</v>
      </c>
      <c r="C1505" s="246" t="s">
        <v>7971</v>
      </c>
      <c r="D1505" s="246" t="s">
        <v>374</v>
      </c>
      <c r="E1505" s="246" t="str">
        <f>CONCATENATE(SUM('Раздел 1'!Y125:Y125),"=",0)</f>
        <v>0=0</v>
      </c>
    </row>
    <row r="1506" spans="1:5" s="104" customFormat="1" hidden="1">
      <c r="A1506" s="420" t="str">
        <f>IF((SUM('Раздел 1'!Z125:Z125)=0),"","Неверно!")</f>
        <v/>
      </c>
      <c r="B1506" s="420" t="s">
        <v>22905</v>
      </c>
      <c r="C1506" s="246" t="s">
        <v>7972</v>
      </c>
      <c r="D1506" s="246" t="s">
        <v>374</v>
      </c>
      <c r="E1506" s="246" t="str">
        <f>CONCATENATE(SUM('Раздел 1'!Z125:Z125),"=",0)</f>
        <v>0=0</v>
      </c>
    </row>
    <row r="1507" spans="1:5" s="104" customFormat="1" hidden="1">
      <c r="A1507" s="420" t="str">
        <f>IF((SUM('Раздел 1'!AA125:AA125)=0),"","Неверно!")</f>
        <v/>
      </c>
      <c r="B1507" s="420" t="s">
        <v>22905</v>
      </c>
      <c r="C1507" s="246" t="s">
        <v>7973</v>
      </c>
      <c r="D1507" s="246" t="s">
        <v>374</v>
      </c>
      <c r="E1507" s="246" t="str">
        <f>CONCATENATE(SUM('Раздел 1'!AA125:AA125),"=",0)</f>
        <v>0=0</v>
      </c>
    </row>
    <row r="1508" spans="1:5" s="104" customFormat="1" hidden="1">
      <c r="A1508" s="420" t="str">
        <f>IF((SUM('Раздел 1'!T91:T91)=0),"","Неверно!")</f>
        <v/>
      </c>
      <c r="B1508" s="420" t="s">
        <v>22906</v>
      </c>
      <c r="C1508" s="246" t="s">
        <v>8183</v>
      </c>
      <c r="D1508" s="246" t="s">
        <v>374</v>
      </c>
      <c r="E1508" s="246" t="str">
        <f>CONCATENATE(SUM('Раздел 1'!T91:T91),"=",0)</f>
        <v>0=0</v>
      </c>
    </row>
    <row r="1509" spans="1:5" s="104" customFormat="1" hidden="1">
      <c r="A1509" s="420" t="str">
        <f>IF((SUM('Раздел 1'!U91:U91)=0),"","Неверно!")</f>
        <v/>
      </c>
      <c r="B1509" s="420" t="s">
        <v>22906</v>
      </c>
      <c r="C1509" s="246" t="s">
        <v>8184</v>
      </c>
      <c r="D1509" s="246" t="s">
        <v>374</v>
      </c>
      <c r="E1509" s="246" t="str">
        <f>CONCATENATE(SUM('Раздел 1'!U91:U91),"=",0)</f>
        <v>0=0</v>
      </c>
    </row>
    <row r="1510" spans="1:5" s="104" customFormat="1" hidden="1">
      <c r="A1510" s="420" t="str">
        <f>IF((SUM('Раздел 1'!V91:V91)=0),"","Неверно!")</f>
        <v/>
      </c>
      <c r="B1510" s="420" t="s">
        <v>22906</v>
      </c>
      <c r="C1510" s="246" t="s">
        <v>8185</v>
      </c>
      <c r="D1510" s="246" t="s">
        <v>374</v>
      </c>
      <c r="E1510" s="246" t="str">
        <f>CONCATENATE(SUM('Раздел 1'!V91:V91),"=",0)</f>
        <v>0=0</v>
      </c>
    </row>
    <row r="1511" spans="1:5" s="104" customFormat="1" hidden="1">
      <c r="A1511" s="420" t="str">
        <f>IF((SUM('Раздел 1'!U62:U62)=0),"","Неверно!")</f>
        <v/>
      </c>
      <c r="B1511" s="420" t="s">
        <v>22907</v>
      </c>
      <c r="C1511" s="246" t="s">
        <v>3334</v>
      </c>
      <c r="D1511" s="246" t="s">
        <v>374</v>
      </c>
      <c r="E1511" s="246" t="str">
        <f>CONCATENATE(SUM('Раздел 1'!U62:U62),"=",0)</f>
        <v>0=0</v>
      </c>
    </row>
    <row r="1512" spans="1:5" s="104" customFormat="1" hidden="1">
      <c r="A1512" s="420" t="str">
        <f>IF((SUM('Раздел 1'!V62:V62)=0),"","Неверно!")</f>
        <v/>
      </c>
      <c r="B1512" s="420" t="s">
        <v>22907</v>
      </c>
      <c r="C1512" s="246" t="s">
        <v>10968</v>
      </c>
      <c r="D1512" s="246" t="s">
        <v>374</v>
      </c>
      <c r="E1512" s="246" t="str">
        <f>CONCATENATE(SUM('Раздел 1'!V62:V62),"=",0)</f>
        <v>0=0</v>
      </c>
    </row>
    <row r="1513" spans="1:5" s="104" customFormat="1" hidden="1">
      <c r="A1513" s="420" t="str">
        <f>IF((SUM('Раздел 1'!T222:T222)=0),"","Неверно!")</f>
        <v/>
      </c>
      <c r="B1513" s="420" t="s">
        <v>22908</v>
      </c>
      <c r="C1513" s="246" t="s">
        <v>5464</v>
      </c>
      <c r="D1513" s="246" t="s">
        <v>374</v>
      </c>
      <c r="E1513" s="246" t="str">
        <f>CONCATENATE(SUM('Раздел 1'!T222:T222),"=",0)</f>
        <v>0=0</v>
      </c>
    </row>
    <row r="1514" spans="1:5" s="104" customFormat="1" hidden="1">
      <c r="A1514" s="420" t="str">
        <f>IF((SUM('Раздел 1'!U222:U222)=0),"","Неверно!")</f>
        <v/>
      </c>
      <c r="B1514" s="420" t="s">
        <v>22908</v>
      </c>
      <c r="C1514" s="246" t="s">
        <v>5465</v>
      </c>
      <c r="D1514" s="246" t="s">
        <v>374</v>
      </c>
      <c r="E1514" s="246" t="str">
        <f>CONCATENATE(SUM('Раздел 1'!U222:U222),"=",0)</f>
        <v>0=0</v>
      </c>
    </row>
    <row r="1515" spans="1:5" s="104" customFormat="1" hidden="1">
      <c r="A1515" s="420" t="str">
        <f>IF((SUM('Раздел 1'!T282:T282)=0),"","Неверно!")</f>
        <v/>
      </c>
      <c r="B1515" s="420" t="s">
        <v>22909</v>
      </c>
      <c r="C1515" s="246" t="s">
        <v>2534</v>
      </c>
      <c r="D1515" s="246" t="s">
        <v>374</v>
      </c>
      <c r="E1515" s="246" t="str">
        <f>CONCATENATE(SUM('Раздел 1'!T282:T282),"=",0)</f>
        <v>0=0</v>
      </c>
    </row>
    <row r="1516" spans="1:5" s="104" customFormat="1" hidden="1">
      <c r="A1516" s="420" t="str">
        <f>IF((SUM('Раздел 1'!U282:U282)=0),"","Неверно!")</f>
        <v/>
      </c>
      <c r="B1516" s="420" t="s">
        <v>22909</v>
      </c>
      <c r="C1516" s="246" t="s">
        <v>10813</v>
      </c>
      <c r="D1516" s="246" t="s">
        <v>374</v>
      </c>
      <c r="E1516" s="246" t="str">
        <f>CONCATENATE(SUM('Раздел 1'!U282:U282),"=",0)</f>
        <v>0=0</v>
      </c>
    </row>
    <row r="1517" spans="1:5" s="104" customFormat="1" hidden="1">
      <c r="A1517" s="420" t="str">
        <f>IF((SUM('Раздел 1'!V282:V282)=0),"","Неверно!")</f>
        <v/>
      </c>
      <c r="B1517" s="420" t="s">
        <v>22909</v>
      </c>
      <c r="C1517" s="246" t="s">
        <v>2971</v>
      </c>
      <c r="D1517" s="246" t="s">
        <v>374</v>
      </c>
      <c r="E1517" s="246" t="str">
        <f>CONCATENATE(SUM('Раздел 1'!V282:V282),"=",0)</f>
        <v>0=0</v>
      </c>
    </row>
    <row r="1518" spans="1:5" s="104" customFormat="1" hidden="1">
      <c r="A1518" s="420" t="str">
        <f>IF((SUM('Раздел 1'!W282:W282)=0),"","Неверно!")</f>
        <v/>
      </c>
      <c r="B1518" s="420" t="s">
        <v>22909</v>
      </c>
      <c r="C1518" s="246" t="s">
        <v>2972</v>
      </c>
      <c r="D1518" s="246" t="s">
        <v>374</v>
      </c>
      <c r="E1518" s="246" t="str">
        <f>CONCATENATE(SUM('Раздел 1'!W282:W282),"=",0)</f>
        <v>0=0</v>
      </c>
    </row>
    <row r="1519" spans="1:5" s="104" customFormat="1" hidden="1">
      <c r="A1519" s="420" t="str">
        <f>IF((SUM('Раздел 1'!X282:X282)=0),"","Неверно!")</f>
        <v/>
      </c>
      <c r="B1519" s="420" t="s">
        <v>22909</v>
      </c>
      <c r="C1519" s="246" t="s">
        <v>10814</v>
      </c>
      <c r="D1519" s="246" t="s">
        <v>374</v>
      </c>
      <c r="E1519" s="246" t="str">
        <f>CONCATENATE(SUM('Раздел 1'!X282:X282),"=",0)</f>
        <v>0=0</v>
      </c>
    </row>
    <row r="1520" spans="1:5" s="104" customFormat="1" hidden="1">
      <c r="A1520" s="420" t="str">
        <f>IF((SUM('Раздел 1'!Y282:Y282)=0),"","Неверно!")</f>
        <v/>
      </c>
      <c r="B1520" s="420" t="s">
        <v>22909</v>
      </c>
      <c r="C1520" s="246" t="s">
        <v>2916</v>
      </c>
      <c r="D1520" s="246" t="s">
        <v>374</v>
      </c>
      <c r="E1520" s="246" t="str">
        <f>CONCATENATE(SUM('Раздел 1'!Y282:Y282),"=",0)</f>
        <v>0=0</v>
      </c>
    </row>
    <row r="1521" spans="1:5" s="104" customFormat="1" hidden="1">
      <c r="A1521" s="420" t="str">
        <f>IF((SUM('Раздел 1'!V149:V149)=0),"","Неверно!")</f>
        <v/>
      </c>
      <c r="B1521" s="420" t="s">
        <v>22910</v>
      </c>
      <c r="C1521" s="246" t="s">
        <v>8166</v>
      </c>
      <c r="D1521" s="246" t="s">
        <v>374</v>
      </c>
      <c r="E1521" s="246" t="str">
        <f>CONCATENATE(SUM('Раздел 1'!V149:V149),"=",0)</f>
        <v>0=0</v>
      </c>
    </row>
    <row r="1522" spans="1:5" s="104" customFormat="1" hidden="1">
      <c r="A1522" s="420" t="str">
        <f>IF((SUM('Раздел 1'!W149:W149)=0),"","Неверно!")</f>
        <v/>
      </c>
      <c r="B1522" s="420" t="s">
        <v>22910</v>
      </c>
      <c r="C1522" s="246" t="s">
        <v>8167</v>
      </c>
      <c r="D1522" s="246" t="s">
        <v>374</v>
      </c>
      <c r="E1522" s="246" t="str">
        <f>CONCATENATE(SUM('Раздел 1'!W149:W149),"=",0)</f>
        <v>0=0</v>
      </c>
    </row>
    <row r="1523" spans="1:5" s="104" customFormat="1" hidden="1">
      <c r="A1523" s="420" t="str">
        <f>IF((SUM('Раздел 1'!X149:X149)=0),"","Неверно!")</f>
        <v/>
      </c>
      <c r="B1523" s="420" t="s">
        <v>22910</v>
      </c>
      <c r="C1523" s="246" t="s">
        <v>8168</v>
      </c>
      <c r="D1523" s="246" t="s">
        <v>374</v>
      </c>
      <c r="E1523" s="246" t="str">
        <f>CONCATENATE(SUM('Раздел 1'!X149:X149),"=",0)</f>
        <v>0=0</v>
      </c>
    </row>
    <row r="1524" spans="1:5" s="104" customFormat="1" hidden="1">
      <c r="A1524" s="420" t="str">
        <f>IF((SUM('Раздел 1'!Y149:Y149)=0),"","Неверно!")</f>
        <v/>
      </c>
      <c r="B1524" s="420" t="s">
        <v>22910</v>
      </c>
      <c r="C1524" s="246" t="s">
        <v>8169</v>
      </c>
      <c r="D1524" s="246" t="s">
        <v>374</v>
      </c>
      <c r="E1524" s="246" t="str">
        <f>CONCATENATE(SUM('Раздел 1'!Y149:Y149),"=",0)</f>
        <v>0=0</v>
      </c>
    </row>
    <row r="1525" spans="1:5" s="104" customFormat="1" hidden="1">
      <c r="A1525" s="420" t="str">
        <f>IF((SUM('Раздел 1'!Z149:Z149)=0),"","Неверно!")</f>
        <v/>
      </c>
      <c r="B1525" s="420" t="s">
        <v>22910</v>
      </c>
      <c r="C1525" s="246" t="s">
        <v>8170</v>
      </c>
      <c r="D1525" s="246" t="s">
        <v>374</v>
      </c>
      <c r="E1525" s="246" t="str">
        <f>CONCATENATE(SUM('Раздел 1'!Z149:Z149),"=",0)</f>
        <v>0=0</v>
      </c>
    </row>
    <row r="1526" spans="1:5" s="104" customFormat="1" hidden="1">
      <c r="A1526" s="420" t="str">
        <f>IF((SUM('Раздел 1'!AA149:AA149)=0),"","Неверно!")</f>
        <v/>
      </c>
      <c r="B1526" s="420" t="s">
        <v>22910</v>
      </c>
      <c r="C1526" s="246" t="s">
        <v>8171</v>
      </c>
      <c r="D1526" s="246" t="s">
        <v>374</v>
      </c>
      <c r="E1526" s="246" t="str">
        <f>CONCATENATE(SUM('Раздел 1'!AA149:AA149),"=",0)</f>
        <v>0=0</v>
      </c>
    </row>
    <row r="1527" spans="1:5" s="104" customFormat="1" hidden="1">
      <c r="A1527" s="420" t="str">
        <f>IF((SUM('Раздел 1'!AB149:AB149)=0),"","Неверно!")</f>
        <v/>
      </c>
      <c r="B1527" s="420" t="s">
        <v>22910</v>
      </c>
      <c r="C1527" s="246" t="s">
        <v>8172</v>
      </c>
      <c r="D1527" s="246" t="s">
        <v>374</v>
      </c>
      <c r="E1527" s="246" t="str">
        <f>CONCATENATE(SUM('Раздел 1'!AB149:AB149),"=",0)</f>
        <v>0=0</v>
      </c>
    </row>
    <row r="1528" spans="1:5" s="104" customFormat="1" hidden="1">
      <c r="A1528" s="420" t="str">
        <f>IF((SUM('Раздел 1'!AC149:AC149)=0),"","Неверно!")</f>
        <v/>
      </c>
      <c r="B1528" s="420" t="s">
        <v>22910</v>
      </c>
      <c r="C1528" s="246" t="s">
        <v>8173</v>
      </c>
      <c r="D1528" s="246" t="s">
        <v>374</v>
      </c>
      <c r="E1528" s="246" t="str">
        <f>CONCATENATE(SUM('Раздел 1'!AC149:AC149),"=",0)</f>
        <v>0=0</v>
      </c>
    </row>
    <row r="1529" spans="1:5" s="104" customFormat="1" hidden="1">
      <c r="A1529" s="420" t="str">
        <f>IF((SUM('Раздел 1'!V394:V394)=0),"","Неверно!")</f>
        <v/>
      </c>
      <c r="B1529" s="420" t="s">
        <v>22911</v>
      </c>
      <c r="C1529" s="246" t="s">
        <v>14117</v>
      </c>
      <c r="D1529" s="246" t="s">
        <v>374</v>
      </c>
      <c r="E1529" s="246" t="str">
        <f>CONCATENATE(SUM('Раздел 1'!V394:V394),"=",0)</f>
        <v>0=0</v>
      </c>
    </row>
    <row r="1530" spans="1:5" s="104" customFormat="1" hidden="1">
      <c r="A1530" s="420" t="str">
        <f>IF((SUM('Раздел 1'!W394:W394)=0),"","Неверно!")</f>
        <v/>
      </c>
      <c r="B1530" s="420" t="s">
        <v>22911</v>
      </c>
      <c r="C1530" s="246" t="s">
        <v>14118</v>
      </c>
      <c r="D1530" s="246" t="s">
        <v>374</v>
      </c>
      <c r="E1530" s="246" t="str">
        <f>CONCATENATE(SUM('Раздел 1'!W394:W394),"=",0)</f>
        <v>0=0</v>
      </c>
    </row>
    <row r="1531" spans="1:5" s="104" customFormat="1" hidden="1">
      <c r="A1531" s="420" t="str">
        <f>IF((SUM('Раздел 1'!X394:X394)=0),"","Неверно!")</f>
        <v/>
      </c>
      <c r="B1531" s="420" t="s">
        <v>22911</v>
      </c>
      <c r="C1531" s="246" t="s">
        <v>14119</v>
      </c>
      <c r="D1531" s="246" t="s">
        <v>374</v>
      </c>
      <c r="E1531" s="246" t="str">
        <f>CONCATENATE(SUM('Раздел 1'!X394:X394),"=",0)</f>
        <v>0=0</v>
      </c>
    </row>
    <row r="1532" spans="1:5" s="104" customFormat="1" hidden="1">
      <c r="A1532" s="420" t="str">
        <f>IF((SUM('Раздел 1'!Y394:Y394)=0),"","Неверно!")</f>
        <v/>
      </c>
      <c r="B1532" s="420" t="s">
        <v>22911</v>
      </c>
      <c r="C1532" s="246" t="s">
        <v>14120</v>
      </c>
      <c r="D1532" s="246" t="s">
        <v>374</v>
      </c>
      <c r="E1532" s="246" t="str">
        <f>CONCATENATE(SUM('Раздел 1'!Y394:Y394),"=",0)</f>
        <v>0=0</v>
      </c>
    </row>
    <row r="1533" spans="1:5" s="104" customFormat="1" hidden="1">
      <c r="A1533" s="420" t="str">
        <f>IF((SUM('Раздел 1'!Z394:Z394)=0),"","Неверно!")</f>
        <v/>
      </c>
      <c r="B1533" s="420" t="s">
        <v>22911</v>
      </c>
      <c r="C1533" s="246" t="s">
        <v>14121</v>
      </c>
      <c r="D1533" s="246" t="s">
        <v>374</v>
      </c>
      <c r="E1533" s="246" t="str">
        <f>CONCATENATE(SUM('Раздел 1'!Z394:Z394),"=",0)</f>
        <v>0=0</v>
      </c>
    </row>
    <row r="1534" spans="1:5" s="104" customFormat="1" hidden="1">
      <c r="A1534" s="420" t="str">
        <f>IF((SUM('Раздел 1'!AA394:AA394)=0),"","Неверно!")</f>
        <v/>
      </c>
      <c r="B1534" s="420" t="s">
        <v>22911</v>
      </c>
      <c r="C1534" s="246" t="s">
        <v>14122</v>
      </c>
      <c r="D1534" s="246" t="s">
        <v>374</v>
      </c>
      <c r="E1534" s="246" t="str">
        <f>CONCATENATE(SUM('Раздел 1'!AA394:AA394),"=",0)</f>
        <v>0=0</v>
      </c>
    </row>
    <row r="1535" spans="1:5" s="104" customFormat="1" hidden="1">
      <c r="A1535" s="420" t="str">
        <f>IF((SUM('Раздел 1'!AB394:AB394)=0),"","Неверно!")</f>
        <v/>
      </c>
      <c r="B1535" s="420" t="s">
        <v>22911</v>
      </c>
      <c r="C1535" s="246" t="s">
        <v>14123</v>
      </c>
      <c r="D1535" s="246" t="s">
        <v>374</v>
      </c>
      <c r="E1535" s="246" t="str">
        <f>CONCATENATE(SUM('Раздел 1'!AB394:AB394),"=",0)</f>
        <v>0=0</v>
      </c>
    </row>
    <row r="1536" spans="1:5" s="104" customFormat="1" hidden="1">
      <c r="A1536" s="420" t="str">
        <f>IF((SUM('Раздел 1'!U41:U41)=0),"","Неверно!")</f>
        <v/>
      </c>
      <c r="B1536" s="420" t="s">
        <v>22912</v>
      </c>
      <c r="C1536" s="246" t="s">
        <v>7746</v>
      </c>
      <c r="D1536" s="246" t="s">
        <v>374</v>
      </c>
      <c r="E1536" s="246" t="str">
        <f>CONCATENATE(SUM('Раздел 1'!U41:U41),"=",0)</f>
        <v>0=0</v>
      </c>
    </row>
    <row r="1537" spans="1:5" s="104" customFormat="1" hidden="1">
      <c r="A1537" s="420" t="str">
        <f>IF((SUM('Раздел 1'!V41:V41)=0),"","Неверно!")</f>
        <v/>
      </c>
      <c r="B1537" s="420" t="s">
        <v>22912</v>
      </c>
      <c r="C1537" s="246" t="s">
        <v>7747</v>
      </c>
      <c r="D1537" s="246" t="s">
        <v>374</v>
      </c>
      <c r="E1537" s="246" t="str">
        <f>CONCATENATE(SUM('Раздел 1'!V41:V41),"=",0)</f>
        <v>0=0</v>
      </c>
    </row>
    <row r="1538" spans="1:5" s="104" customFormat="1" hidden="1">
      <c r="A1538" s="420" t="str">
        <f>IF((SUM('Раздел 1'!W41:W41)=0),"","Неверно!")</f>
        <v/>
      </c>
      <c r="B1538" s="420" t="s">
        <v>22912</v>
      </c>
      <c r="C1538" s="246" t="s">
        <v>7748</v>
      </c>
      <c r="D1538" s="246" t="s">
        <v>374</v>
      </c>
      <c r="E1538" s="246" t="str">
        <f>CONCATENATE(SUM('Раздел 1'!W41:W41),"=",0)</f>
        <v>0=0</v>
      </c>
    </row>
    <row r="1539" spans="1:5" s="104" customFormat="1" hidden="1">
      <c r="A1539" s="420" t="str">
        <f>IF((SUM('Раздел 1'!W231:W231)=0),"","Неверно!")</f>
        <v/>
      </c>
      <c r="B1539" s="420" t="s">
        <v>22913</v>
      </c>
      <c r="C1539" s="246" t="s">
        <v>14116</v>
      </c>
      <c r="D1539" s="246" t="s">
        <v>374</v>
      </c>
      <c r="E1539" s="246" t="str">
        <f>CONCATENATE(SUM('Раздел 1'!W231:W231),"=",0)</f>
        <v>0=0</v>
      </c>
    </row>
    <row r="1540" spans="1:5" s="104" customFormat="1" hidden="1">
      <c r="A1540" s="420" t="str">
        <f>IF((SUM('Раздел 1'!X231:X231)=0),"","Неверно!")</f>
        <v/>
      </c>
      <c r="B1540" s="420" t="s">
        <v>22913</v>
      </c>
      <c r="C1540" s="246" t="s">
        <v>8674</v>
      </c>
      <c r="D1540" s="246" t="s">
        <v>374</v>
      </c>
      <c r="E1540" s="246" t="str">
        <f>CONCATENATE(SUM('Раздел 1'!X231:X231),"=",0)</f>
        <v>0=0</v>
      </c>
    </row>
    <row r="1541" spans="1:5" s="104" customFormat="1" hidden="1">
      <c r="A1541" s="420" t="str">
        <f>IF((SUM('Раздел 1'!Y231:Y231)=0),"","Неверно!")</f>
        <v/>
      </c>
      <c r="B1541" s="420" t="s">
        <v>22913</v>
      </c>
      <c r="C1541" s="246" t="s">
        <v>8675</v>
      </c>
      <c r="D1541" s="246" t="s">
        <v>374</v>
      </c>
      <c r="E1541" s="246" t="str">
        <f>CONCATENATE(SUM('Раздел 1'!Y231:Y231),"=",0)</f>
        <v>0=0</v>
      </c>
    </row>
    <row r="1542" spans="1:5" s="104" customFormat="1" hidden="1">
      <c r="A1542" s="420" t="str">
        <f>IF((SUM('Раздел 1'!Z231:Z231)=0),"","Неверно!")</f>
        <v/>
      </c>
      <c r="B1542" s="420" t="s">
        <v>22913</v>
      </c>
      <c r="C1542" s="246" t="s">
        <v>8676</v>
      </c>
      <c r="D1542" s="246" t="s">
        <v>374</v>
      </c>
      <c r="E1542" s="246" t="str">
        <f>CONCATENATE(SUM('Раздел 1'!Z231:Z231),"=",0)</f>
        <v>0=0</v>
      </c>
    </row>
    <row r="1543" spans="1:5" s="104" customFormat="1" hidden="1">
      <c r="A1543" s="420" t="str">
        <f>IF((SUM('Раздел 1'!AA231:AA231)=0),"","Неверно!")</f>
        <v/>
      </c>
      <c r="B1543" s="420" t="s">
        <v>22913</v>
      </c>
      <c r="C1543" s="246" t="s">
        <v>8677</v>
      </c>
      <c r="D1543" s="246" t="s">
        <v>374</v>
      </c>
      <c r="E1543" s="246" t="str">
        <f>CONCATENATE(SUM('Раздел 1'!AA231:AA231),"=",0)</f>
        <v>0=0</v>
      </c>
    </row>
    <row r="1544" spans="1:5" s="104" customFormat="1" hidden="1">
      <c r="A1544" s="420" t="str">
        <f>IF((SUM('Раздел 1'!AB231:AB231)=0),"","Неверно!")</f>
        <v/>
      </c>
      <c r="B1544" s="420" t="s">
        <v>22913</v>
      </c>
      <c r="C1544" s="246" t="s">
        <v>8678</v>
      </c>
      <c r="D1544" s="246" t="s">
        <v>374</v>
      </c>
      <c r="E1544" s="246" t="str">
        <f>CONCATENATE(SUM('Раздел 1'!AB231:AB231),"=",0)</f>
        <v>0=0</v>
      </c>
    </row>
    <row r="1545" spans="1:5" s="104" customFormat="1" hidden="1">
      <c r="A1545" s="420" t="str">
        <f>IF((SUM('Раздел 1'!AC231:AC231)=0),"","Неверно!")</f>
        <v/>
      </c>
      <c r="B1545" s="420" t="s">
        <v>22913</v>
      </c>
      <c r="C1545" s="246" t="s">
        <v>8679</v>
      </c>
      <c r="D1545" s="246" t="s">
        <v>374</v>
      </c>
      <c r="E1545" s="246" t="str">
        <f>CONCATENATE(SUM('Раздел 1'!AC231:AC231),"=",0)</f>
        <v>0=0</v>
      </c>
    </row>
    <row r="1546" spans="1:5" s="104" customFormat="1" hidden="1">
      <c r="A1546" s="420" t="str">
        <f>IF((SUM('Раздел 1'!T321:T321)=0),"","Неверно!")</f>
        <v/>
      </c>
      <c r="B1546" s="420" t="s">
        <v>22914</v>
      </c>
      <c r="C1546" s="246" t="s">
        <v>7432</v>
      </c>
      <c r="D1546" s="246" t="s">
        <v>374</v>
      </c>
      <c r="E1546" s="246" t="str">
        <f>CONCATENATE(SUM('Раздел 1'!T321:T321),"=",0)</f>
        <v>0=0</v>
      </c>
    </row>
    <row r="1547" spans="1:5" s="104" customFormat="1" hidden="1">
      <c r="A1547" s="420" t="str">
        <f>IF((SUM('Раздел 1'!U321:U321)=0),"","Неверно!")</f>
        <v/>
      </c>
      <c r="B1547" s="420" t="s">
        <v>22914</v>
      </c>
      <c r="C1547" s="246" t="s">
        <v>7433</v>
      </c>
      <c r="D1547" s="246" t="s">
        <v>374</v>
      </c>
      <c r="E1547" s="246" t="str">
        <f>CONCATENATE(SUM('Раздел 1'!U321:U321),"=",0)</f>
        <v>0=0</v>
      </c>
    </row>
    <row r="1548" spans="1:5" s="104" customFormat="1" hidden="1">
      <c r="A1548" s="420" t="str">
        <f>IF((SUM('Раздел 1'!O37:O37)=0),"","Неверно!")</f>
        <v/>
      </c>
      <c r="B1548" s="420" t="s">
        <v>22915</v>
      </c>
      <c r="C1548" s="246" t="s">
        <v>9274</v>
      </c>
      <c r="D1548" s="246" t="s">
        <v>10964</v>
      </c>
      <c r="E1548" s="246" t="str">
        <f>CONCATENATE(SUM('Раздел 1'!O37:O37),"=",0)</f>
        <v>0=0</v>
      </c>
    </row>
    <row r="1549" spans="1:5" s="104" customFormat="1" hidden="1">
      <c r="A1549" s="420" t="str">
        <f>IF((SUM('Раздел 1'!P37:P37)=0),"","Неверно!")</f>
        <v/>
      </c>
      <c r="B1549" s="420" t="s">
        <v>22915</v>
      </c>
      <c r="C1549" s="246" t="s">
        <v>10965</v>
      </c>
      <c r="D1549" s="246" t="s">
        <v>10964</v>
      </c>
      <c r="E1549" s="246" t="str">
        <f>CONCATENATE(SUM('Раздел 1'!P37:P37),"=",0)</f>
        <v>0=0</v>
      </c>
    </row>
    <row r="1550" spans="1:5" s="104" customFormat="1" hidden="1">
      <c r="A1550" s="420" t="str">
        <f>IF((SUM('Раздел 1'!Q37:Q37)=0),"","Неверно!")</f>
        <v/>
      </c>
      <c r="B1550" s="420" t="s">
        <v>22915</v>
      </c>
      <c r="C1550" s="246" t="s">
        <v>10966</v>
      </c>
      <c r="D1550" s="246" t="s">
        <v>10964</v>
      </c>
      <c r="E1550" s="246" t="str">
        <f>CONCATENATE(SUM('Раздел 1'!Q37:Q37),"=",0)</f>
        <v>0=0</v>
      </c>
    </row>
    <row r="1551" spans="1:5" s="104" customFormat="1" hidden="1">
      <c r="A1551" s="420" t="str">
        <f>IF((SUM('Раздел 1'!T101:T101)=0),"","Неверно!")</f>
        <v/>
      </c>
      <c r="B1551" s="420" t="s">
        <v>22916</v>
      </c>
      <c r="C1551" s="246" t="s">
        <v>8971</v>
      </c>
      <c r="D1551" s="246" t="s">
        <v>374</v>
      </c>
      <c r="E1551" s="246" t="str">
        <f>CONCATENATE(SUM('Раздел 1'!T101:T101),"=",0)</f>
        <v>0=0</v>
      </c>
    </row>
    <row r="1552" spans="1:5" s="104" customFormat="1" hidden="1">
      <c r="A1552" s="420" t="str">
        <f>IF((SUM('Раздел 1'!U101:U101)=0),"","Неверно!")</f>
        <v/>
      </c>
      <c r="B1552" s="420" t="s">
        <v>22916</v>
      </c>
      <c r="C1552" s="246" t="s">
        <v>8972</v>
      </c>
      <c r="D1552" s="246" t="s">
        <v>374</v>
      </c>
      <c r="E1552" s="246" t="str">
        <f>CONCATENATE(SUM('Раздел 1'!U101:U101),"=",0)</f>
        <v>0=0</v>
      </c>
    </row>
    <row r="1553" spans="1:5" s="104" customFormat="1" hidden="1">
      <c r="A1553" s="420" t="str">
        <f>IF((SUM('Раздел 1'!V101:V101)=0),"","Неверно!")</f>
        <v/>
      </c>
      <c r="B1553" s="420" t="s">
        <v>22916</v>
      </c>
      <c r="C1553" s="246" t="s">
        <v>8973</v>
      </c>
      <c r="D1553" s="246" t="s">
        <v>374</v>
      </c>
      <c r="E1553" s="246" t="str">
        <f>CONCATENATE(SUM('Раздел 1'!V101:V101),"=",0)</f>
        <v>0=0</v>
      </c>
    </row>
    <row r="1554" spans="1:5" s="104" customFormat="1" hidden="1">
      <c r="A1554" s="420" t="str">
        <f>IF((SUM('Раздел 1'!W101:W101)=0),"","Неверно!")</f>
        <v/>
      </c>
      <c r="B1554" s="420" t="s">
        <v>22916</v>
      </c>
      <c r="C1554" s="246" t="s">
        <v>8974</v>
      </c>
      <c r="D1554" s="246" t="s">
        <v>374</v>
      </c>
      <c r="E1554" s="246" t="str">
        <f>CONCATENATE(SUM('Раздел 1'!W101:W101),"=",0)</f>
        <v>0=0</v>
      </c>
    </row>
    <row r="1555" spans="1:5" s="104" customFormat="1" hidden="1">
      <c r="A1555" s="420" t="str">
        <f>IF((SUM('Раздел 1'!X101:X101)=0),"","Неверно!")</f>
        <v/>
      </c>
      <c r="B1555" s="420" t="s">
        <v>22916</v>
      </c>
      <c r="C1555" s="246" t="s">
        <v>8975</v>
      </c>
      <c r="D1555" s="246" t="s">
        <v>374</v>
      </c>
      <c r="E1555" s="246" t="str">
        <f>CONCATENATE(SUM('Раздел 1'!X101:X101),"=",0)</f>
        <v>0=0</v>
      </c>
    </row>
    <row r="1556" spans="1:5" s="104" customFormat="1" hidden="1">
      <c r="A1556" s="420" t="str">
        <f>IF((SUM('Раздел 1'!Y101:Y101)=0),"","Неверно!")</f>
        <v/>
      </c>
      <c r="B1556" s="420" t="s">
        <v>22916</v>
      </c>
      <c r="C1556" s="246" t="s">
        <v>8976</v>
      </c>
      <c r="D1556" s="246" t="s">
        <v>374</v>
      </c>
      <c r="E1556" s="246" t="str">
        <f>CONCATENATE(SUM('Раздел 1'!Y101:Y101),"=",0)</f>
        <v>0=0</v>
      </c>
    </row>
    <row r="1557" spans="1:5" s="104" customFormat="1" hidden="1">
      <c r="A1557" s="420" t="str">
        <f>IF((SUM('Раздел 1'!U287:U287)=0),"","Неверно!")</f>
        <v/>
      </c>
      <c r="B1557" s="420" t="s">
        <v>22917</v>
      </c>
      <c r="C1557" s="246" t="s">
        <v>5460</v>
      </c>
      <c r="D1557" s="246" t="s">
        <v>374</v>
      </c>
      <c r="E1557" s="246" t="str">
        <f>CONCATENATE(SUM('Раздел 1'!U287:U287),"=",0)</f>
        <v>0=0</v>
      </c>
    </row>
    <row r="1558" spans="1:5" s="104" customFormat="1" hidden="1">
      <c r="A1558" s="420" t="str">
        <f>IF((SUM('Раздел 1'!V287:V287)=0),"","Неверно!")</f>
        <v/>
      </c>
      <c r="B1558" s="420" t="s">
        <v>22917</v>
      </c>
      <c r="C1558" s="246" t="s">
        <v>5461</v>
      </c>
      <c r="D1558" s="246" t="s">
        <v>374</v>
      </c>
      <c r="E1558" s="246" t="str">
        <f>CONCATENATE(SUM('Раздел 1'!V287:V287),"=",0)</f>
        <v>0=0</v>
      </c>
    </row>
    <row r="1559" spans="1:5" s="104" customFormat="1" hidden="1">
      <c r="A1559" s="420" t="str">
        <f>IF((SUM('Раздел 1'!W287:W287)=0),"","Неверно!")</f>
        <v/>
      </c>
      <c r="B1559" s="420" t="s">
        <v>22917</v>
      </c>
      <c r="C1559" s="246" t="s">
        <v>5462</v>
      </c>
      <c r="D1559" s="246" t="s">
        <v>374</v>
      </c>
      <c r="E1559" s="246" t="str">
        <f>CONCATENATE(SUM('Раздел 1'!W287:W287),"=",0)</f>
        <v>0=0</v>
      </c>
    </row>
    <row r="1560" spans="1:5" s="104" customFormat="1" hidden="1">
      <c r="A1560" s="420" t="str">
        <f>IF((SUM('Раздел 1'!X287:X287)=0),"","Неверно!")</f>
        <v/>
      </c>
      <c r="B1560" s="420" t="s">
        <v>22917</v>
      </c>
      <c r="C1560" s="246" t="s">
        <v>5463</v>
      </c>
      <c r="D1560" s="246" t="s">
        <v>374</v>
      </c>
      <c r="E1560" s="246" t="str">
        <f>CONCATENATE(SUM('Раздел 1'!X287:X287),"=",0)</f>
        <v>0=0</v>
      </c>
    </row>
    <row r="1561" spans="1:5" s="104" customFormat="1" hidden="1">
      <c r="A1561" s="420" t="str">
        <f>IF((SUM('Раздел 1'!Y287:Y287)=0),"","Неверно!")</f>
        <v/>
      </c>
      <c r="B1561" s="420" t="s">
        <v>22917</v>
      </c>
      <c r="C1561" s="246" t="s">
        <v>11598</v>
      </c>
      <c r="D1561" s="246" t="s">
        <v>374</v>
      </c>
      <c r="E1561" s="246" t="str">
        <f>CONCATENATE(SUM('Раздел 1'!Y287:Y287),"=",0)</f>
        <v>0=0</v>
      </c>
    </row>
    <row r="1562" spans="1:5" s="104" customFormat="1" hidden="1">
      <c r="A1562" s="420" t="str">
        <f>IF((SUM('Раздел 1'!Z287:Z287)=0),"","Неверно!")</f>
        <v/>
      </c>
      <c r="B1562" s="420" t="s">
        <v>22917</v>
      </c>
      <c r="C1562" s="246" t="s">
        <v>14114</v>
      </c>
      <c r="D1562" s="246" t="s">
        <v>374</v>
      </c>
      <c r="E1562" s="246" t="str">
        <f>CONCATENATE(SUM('Раздел 1'!Z287:Z287),"=",0)</f>
        <v>0=0</v>
      </c>
    </row>
    <row r="1563" spans="1:5" s="104" customFormat="1" hidden="1">
      <c r="A1563" s="420" t="str">
        <f>IF((SUM('Раздел 1'!AA287:AA287)=0),"","Неверно!")</f>
        <v/>
      </c>
      <c r="B1563" s="420" t="s">
        <v>22917</v>
      </c>
      <c r="C1563" s="246" t="s">
        <v>11804</v>
      </c>
      <c r="D1563" s="246" t="s">
        <v>374</v>
      </c>
      <c r="E1563" s="246" t="str">
        <f>CONCATENATE(SUM('Раздел 1'!AA287:AA287),"=",0)</f>
        <v>0=0</v>
      </c>
    </row>
    <row r="1564" spans="1:5" s="104" customFormat="1" hidden="1">
      <c r="A1564" s="420" t="str">
        <f>IF((SUM('Раздел 1'!AB287:AB287)=0),"","Неверно!")</f>
        <v/>
      </c>
      <c r="B1564" s="420" t="s">
        <v>22917</v>
      </c>
      <c r="C1564" s="246" t="s">
        <v>14115</v>
      </c>
      <c r="D1564" s="246" t="s">
        <v>374</v>
      </c>
      <c r="E1564" s="246" t="str">
        <f>CONCATENATE(SUM('Раздел 1'!AB287:AB287),"=",0)</f>
        <v>0=0</v>
      </c>
    </row>
    <row r="1565" spans="1:5" s="104" customFormat="1" hidden="1">
      <c r="A1565" s="420" t="str">
        <f>IF((SUM('Раздел 1'!AC287:AC287)=0),"","Неверно!")</f>
        <v/>
      </c>
      <c r="B1565" s="420" t="s">
        <v>22917</v>
      </c>
      <c r="C1565" s="246" t="s">
        <v>8393</v>
      </c>
      <c r="D1565" s="246" t="s">
        <v>374</v>
      </c>
      <c r="E1565" s="246" t="str">
        <f>CONCATENATE(SUM('Раздел 1'!AC287:AC287),"=",0)</f>
        <v>0=0</v>
      </c>
    </row>
    <row r="1566" spans="1:5" s="104" customFormat="1" hidden="1">
      <c r="A1566" s="420" t="str">
        <f>IF((SUM('Раздел 1'!V144:V144)=0),"","Неверно!")</f>
        <v/>
      </c>
      <c r="B1566" s="420" t="s">
        <v>22918</v>
      </c>
      <c r="C1566" s="246" t="s">
        <v>8465</v>
      </c>
      <c r="D1566" s="246" t="s">
        <v>374</v>
      </c>
      <c r="E1566" s="246" t="str">
        <f>CONCATENATE(SUM('Раздел 1'!V144:V144),"=",0)</f>
        <v>0=0</v>
      </c>
    </row>
    <row r="1567" spans="1:5" s="104" customFormat="1" hidden="1">
      <c r="A1567" s="420" t="str">
        <f>IF((SUM('Раздел 1'!W144:W144)=0),"","Неверно!")</f>
        <v/>
      </c>
      <c r="B1567" s="420" t="s">
        <v>22918</v>
      </c>
      <c r="C1567" s="246" t="s">
        <v>8466</v>
      </c>
      <c r="D1567" s="246" t="s">
        <v>374</v>
      </c>
      <c r="E1567" s="246" t="str">
        <f>CONCATENATE(SUM('Раздел 1'!W144:W144),"=",0)</f>
        <v>0=0</v>
      </c>
    </row>
    <row r="1568" spans="1:5" s="104" customFormat="1" hidden="1">
      <c r="A1568" s="420" t="str">
        <f>IF((SUM('Раздел 1'!X144:X144)=0),"","Неверно!")</f>
        <v/>
      </c>
      <c r="B1568" s="420" t="s">
        <v>22918</v>
      </c>
      <c r="C1568" s="246" t="s">
        <v>8467</v>
      </c>
      <c r="D1568" s="246" t="s">
        <v>374</v>
      </c>
      <c r="E1568" s="246" t="str">
        <f>CONCATENATE(SUM('Раздел 1'!X144:X144),"=",0)</f>
        <v>0=0</v>
      </c>
    </row>
    <row r="1569" spans="1:5" s="104" customFormat="1" hidden="1">
      <c r="A1569" s="420" t="str">
        <f>IF((SUM('Раздел 1'!Y144:Y144)=0),"","Неверно!")</f>
        <v/>
      </c>
      <c r="B1569" s="420" t="s">
        <v>22918</v>
      </c>
      <c r="C1569" s="246" t="s">
        <v>8468</v>
      </c>
      <c r="D1569" s="246" t="s">
        <v>374</v>
      </c>
      <c r="E1569" s="246" t="str">
        <f>CONCATENATE(SUM('Раздел 1'!Y144:Y144),"=",0)</f>
        <v>0=0</v>
      </c>
    </row>
    <row r="1570" spans="1:5" s="104" customFormat="1" hidden="1">
      <c r="A1570" s="420" t="str">
        <f>IF((SUM('Раздел 1'!Z144:Z144)=0),"","Неверно!")</f>
        <v/>
      </c>
      <c r="B1570" s="420" t="s">
        <v>22918</v>
      </c>
      <c r="C1570" s="246" t="s">
        <v>8469</v>
      </c>
      <c r="D1570" s="246" t="s">
        <v>374</v>
      </c>
      <c r="E1570" s="246" t="str">
        <f>CONCATENATE(SUM('Раздел 1'!Z144:Z144),"=",0)</f>
        <v>0=0</v>
      </c>
    </row>
    <row r="1571" spans="1:5" s="104" customFormat="1" hidden="1">
      <c r="A1571" s="420" t="str">
        <f>IF((SUM('Раздел 1'!AA144:AA144)=0),"","Неверно!")</f>
        <v/>
      </c>
      <c r="B1571" s="420" t="s">
        <v>22918</v>
      </c>
      <c r="C1571" s="246" t="s">
        <v>8470</v>
      </c>
      <c r="D1571" s="246" t="s">
        <v>374</v>
      </c>
      <c r="E1571" s="246" t="str">
        <f>CONCATENATE(SUM('Раздел 1'!AA144:AA144),"=",0)</f>
        <v>0=0</v>
      </c>
    </row>
    <row r="1572" spans="1:5" s="104" customFormat="1" hidden="1">
      <c r="A1572" s="420" t="str">
        <f>IF((SUM('Раздел 1'!AB144:AB144)=0),"","Неверно!")</f>
        <v/>
      </c>
      <c r="B1572" s="420" t="s">
        <v>22918</v>
      </c>
      <c r="C1572" s="246" t="s">
        <v>8471</v>
      </c>
      <c r="D1572" s="246" t="s">
        <v>374</v>
      </c>
      <c r="E1572" s="246" t="str">
        <f>CONCATENATE(SUM('Раздел 1'!AB144:AB144),"=",0)</f>
        <v>0=0</v>
      </c>
    </row>
    <row r="1573" spans="1:5" s="104" customFormat="1" hidden="1">
      <c r="A1573" s="420" t="str">
        <f>IF((SUM('Раздел 1'!AC144:AC144)=0),"","Неверно!")</f>
        <v/>
      </c>
      <c r="B1573" s="420" t="s">
        <v>22918</v>
      </c>
      <c r="C1573" s="246" t="s">
        <v>8472</v>
      </c>
      <c r="D1573" s="246" t="s">
        <v>374</v>
      </c>
      <c r="E1573" s="246" t="str">
        <f>CONCATENATE(SUM('Раздел 1'!AC144:AC144),"=",0)</f>
        <v>0=0</v>
      </c>
    </row>
    <row r="1574" spans="1:5" s="104" customFormat="1" hidden="1">
      <c r="A1574" s="420" t="str">
        <f>IF((SUM('Раздел 1'!W251:W251)=0),"","Неверно!")</f>
        <v/>
      </c>
      <c r="B1574" s="420" t="s">
        <v>22919</v>
      </c>
      <c r="C1574" s="246" t="s">
        <v>2986</v>
      </c>
      <c r="D1574" s="246" t="s">
        <v>374</v>
      </c>
      <c r="E1574" s="246" t="str">
        <f>CONCATENATE(SUM('Раздел 1'!W251:W251),"=",0)</f>
        <v>0=0</v>
      </c>
    </row>
    <row r="1575" spans="1:5" s="104" customFormat="1" hidden="1">
      <c r="A1575" s="420" t="str">
        <f>IF((SUM('Раздел 1'!X251:X251)=0),"","Неверно!")</f>
        <v/>
      </c>
      <c r="B1575" s="420" t="s">
        <v>22919</v>
      </c>
      <c r="C1575" s="246" t="s">
        <v>2987</v>
      </c>
      <c r="D1575" s="246" t="s">
        <v>374</v>
      </c>
      <c r="E1575" s="246" t="str">
        <f>CONCATENATE(SUM('Раздел 1'!X251:X251),"=",0)</f>
        <v>0=0</v>
      </c>
    </row>
    <row r="1576" spans="1:5" s="104" customFormat="1" hidden="1">
      <c r="A1576" s="420" t="str">
        <f>IF((SUM('Раздел 1'!Y251:Y251)=0),"","Неверно!")</f>
        <v/>
      </c>
      <c r="B1576" s="420" t="s">
        <v>22919</v>
      </c>
      <c r="C1576" s="246" t="s">
        <v>2988</v>
      </c>
      <c r="D1576" s="246" t="s">
        <v>374</v>
      </c>
      <c r="E1576" s="246" t="str">
        <f>CONCATENATE(SUM('Раздел 1'!Y251:Y251),"=",0)</f>
        <v>0=0</v>
      </c>
    </row>
    <row r="1577" spans="1:5" s="104" customFormat="1" hidden="1">
      <c r="A1577" s="420" t="str">
        <f>IF((SUM('Раздел 1'!Z251:Z251)=0),"","Неверно!")</f>
        <v/>
      </c>
      <c r="B1577" s="420" t="s">
        <v>22919</v>
      </c>
      <c r="C1577" s="246" t="s">
        <v>2989</v>
      </c>
      <c r="D1577" s="246" t="s">
        <v>374</v>
      </c>
      <c r="E1577" s="246" t="str">
        <f>CONCATENATE(SUM('Раздел 1'!Z251:Z251),"=",0)</f>
        <v>0=0</v>
      </c>
    </row>
    <row r="1578" spans="1:5" s="104" customFormat="1" hidden="1">
      <c r="A1578" s="420" t="str">
        <f>IF((SUM('Раздел 1'!AA251:AA251)=0),"","Неверно!")</f>
        <v/>
      </c>
      <c r="B1578" s="420" t="s">
        <v>22919</v>
      </c>
      <c r="C1578" s="246" t="s">
        <v>2990</v>
      </c>
      <c r="D1578" s="246" t="s">
        <v>374</v>
      </c>
      <c r="E1578" s="246" t="str">
        <f>CONCATENATE(SUM('Раздел 1'!AA251:AA251),"=",0)</f>
        <v>0=0</v>
      </c>
    </row>
    <row r="1579" spans="1:5" s="104" customFormat="1" hidden="1">
      <c r="A1579" s="420" t="str">
        <f>IF((SUM('Раздел 1'!AB251:AB251)=0),"","Неверно!")</f>
        <v/>
      </c>
      <c r="B1579" s="420" t="s">
        <v>22919</v>
      </c>
      <c r="C1579" s="246" t="s">
        <v>2991</v>
      </c>
      <c r="D1579" s="246" t="s">
        <v>374</v>
      </c>
      <c r="E1579" s="246" t="str">
        <f>CONCATENATE(SUM('Раздел 1'!AB251:AB251),"=",0)</f>
        <v>0=0</v>
      </c>
    </row>
    <row r="1580" spans="1:5" s="104" customFormat="1" hidden="1">
      <c r="A1580" s="420" t="str">
        <f>IF((SUM('Раздел 1'!AC251:AC251)=0),"","Неверно!")</f>
        <v/>
      </c>
      <c r="B1580" s="420" t="s">
        <v>22919</v>
      </c>
      <c r="C1580" s="246" t="s">
        <v>2992</v>
      </c>
      <c r="D1580" s="246" t="s">
        <v>374</v>
      </c>
      <c r="E1580" s="246" t="str">
        <f>CONCATENATE(SUM('Раздел 1'!AC251:AC251),"=",0)</f>
        <v>0=0</v>
      </c>
    </row>
    <row r="1581" spans="1:5" s="104" customFormat="1" hidden="1">
      <c r="A1581" s="420" t="str">
        <f>IF((SUM('Раздел 1'!N255:N255)=0),"","Неверно!")</f>
        <v/>
      </c>
      <c r="B1581" s="420" t="s">
        <v>22920</v>
      </c>
      <c r="C1581" s="246" t="s">
        <v>14113</v>
      </c>
      <c r="D1581" s="246" t="s">
        <v>947</v>
      </c>
      <c r="E1581" s="246" t="str">
        <f>CONCATENATE(SUM('Раздел 1'!N255:N255),"=",0)</f>
        <v>0=0</v>
      </c>
    </row>
    <row r="1582" spans="1:5" s="104" customFormat="1" hidden="1">
      <c r="A1582" s="420" t="str">
        <f>IF((SUM('Раздел 1'!X45:X45)=0),"","Неверно!")</f>
        <v/>
      </c>
      <c r="B1582" s="420" t="s">
        <v>22921</v>
      </c>
      <c r="C1582" s="246" t="s">
        <v>8118</v>
      </c>
      <c r="D1582" s="246" t="s">
        <v>374</v>
      </c>
      <c r="E1582" s="246" t="str">
        <f>CONCATENATE(SUM('Раздел 1'!X45:X45),"=",0)</f>
        <v>0=0</v>
      </c>
    </row>
    <row r="1583" spans="1:5" s="104" customFormat="1" hidden="1">
      <c r="A1583" s="420" t="str">
        <f>IF((SUM('Раздел 1'!Y45:Y45)=0),"","Неверно!")</f>
        <v/>
      </c>
      <c r="B1583" s="420" t="s">
        <v>22921</v>
      </c>
      <c r="C1583" s="246" t="s">
        <v>8119</v>
      </c>
      <c r="D1583" s="246" t="s">
        <v>374</v>
      </c>
      <c r="E1583" s="246" t="str">
        <f>CONCATENATE(SUM('Раздел 1'!Y45:Y45),"=",0)</f>
        <v>0=0</v>
      </c>
    </row>
    <row r="1584" spans="1:5" s="104" customFormat="1" hidden="1">
      <c r="A1584" s="420" t="str">
        <f>IF((SUM('Раздел 1'!Z45:Z45)=0),"","Неверно!")</f>
        <v/>
      </c>
      <c r="B1584" s="420" t="s">
        <v>22921</v>
      </c>
      <c r="C1584" s="246" t="s">
        <v>8120</v>
      </c>
      <c r="D1584" s="246" t="s">
        <v>374</v>
      </c>
      <c r="E1584" s="246" t="str">
        <f>CONCATENATE(SUM('Раздел 1'!Z45:Z45),"=",0)</f>
        <v>0=0</v>
      </c>
    </row>
    <row r="1585" spans="1:5" s="104" customFormat="1" hidden="1">
      <c r="A1585" s="420" t="str">
        <f>IF((SUM('Раздел 1'!AA45:AA45)=0),"","Неверно!")</f>
        <v/>
      </c>
      <c r="B1585" s="420" t="s">
        <v>22921</v>
      </c>
      <c r="C1585" s="246" t="s">
        <v>8121</v>
      </c>
      <c r="D1585" s="246" t="s">
        <v>374</v>
      </c>
      <c r="E1585" s="246" t="str">
        <f>CONCATENATE(SUM('Раздел 1'!AA45:AA45),"=",0)</f>
        <v>0=0</v>
      </c>
    </row>
    <row r="1586" spans="1:5" s="104" customFormat="1" hidden="1">
      <c r="A1586" s="420" t="str">
        <f>IF((SUM('Раздел 1'!AB45:AB45)=0),"","Неверно!")</f>
        <v/>
      </c>
      <c r="B1586" s="420" t="s">
        <v>22921</v>
      </c>
      <c r="C1586" s="246" t="s">
        <v>8122</v>
      </c>
      <c r="D1586" s="246" t="s">
        <v>374</v>
      </c>
      <c r="E1586" s="246" t="str">
        <f>CONCATENATE(SUM('Раздел 1'!AB45:AB45),"=",0)</f>
        <v>0=0</v>
      </c>
    </row>
    <row r="1587" spans="1:5" s="104" customFormat="1" hidden="1">
      <c r="A1587" s="420" t="str">
        <f>IF((SUM('Раздел 1'!AC45:AC45)=0),"","Неверно!")</f>
        <v/>
      </c>
      <c r="B1587" s="420" t="s">
        <v>22921</v>
      </c>
      <c r="C1587" s="246" t="s">
        <v>8123</v>
      </c>
      <c r="D1587" s="246" t="s">
        <v>374</v>
      </c>
      <c r="E1587" s="246" t="str">
        <f>CONCATENATE(SUM('Раздел 1'!AC45:AC45),"=",0)</f>
        <v>0=0</v>
      </c>
    </row>
    <row r="1588" spans="1:5" s="104" customFormat="1" hidden="1">
      <c r="A1588" s="420" t="str">
        <f>IF((SUM('Раздел 1'!T89:T89)=0),"","Неверно!")</f>
        <v/>
      </c>
      <c r="B1588" s="420" t="s">
        <v>22922</v>
      </c>
      <c r="C1588" s="246" t="s">
        <v>3299</v>
      </c>
      <c r="D1588" s="246" t="s">
        <v>374</v>
      </c>
      <c r="E1588" s="246" t="str">
        <f>CONCATENATE(SUM('Раздел 1'!T89:T89),"=",0)</f>
        <v>0=0</v>
      </c>
    </row>
    <row r="1589" spans="1:5" s="104" customFormat="1" hidden="1">
      <c r="A1589" s="420" t="str">
        <f>IF((SUM('Раздел 1'!U89:U89)=0),"","Неверно!")</f>
        <v/>
      </c>
      <c r="B1589" s="420" t="s">
        <v>22922</v>
      </c>
      <c r="C1589" s="246" t="s">
        <v>3300</v>
      </c>
      <c r="D1589" s="246" t="s">
        <v>374</v>
      </c>
      <c r="E1589" s="246" t="str">
        <f>CONCATENATE(SUM('Раздел 1'!U89:U89),"=",0)</f>
        <v>0=0</v>
      </c>
    </row>
    <row r="1590" spans="1:5" s="104" customFormat="1" hidden="1">
      <c r="A1590" s="420" t="str">
        <f>IF((SUM('Раздел 1'!U57:U57)=0),"","Неверно!")</f>
        <v/>
      </c>
      <c r="B1590" s="420" t="s">
        <v>22923</v>
      </c>
      <c r="C1590" s="246" t="s">
        <v>5454</v>
      </c>
      <c r="D1590" s="246" t="s">
        <v>374</v>
      </c>
      <c r="E1590" s="246" t="str">
        <f>CONCATENATE(SUM('Раздел 1'!U57:U57),"=",0)</f>
        <v>0=0</v>
      </c>
    </row>
    <row r="1591" spans="1:5" s="104" customFormat="1" hidden="1">
      <c r="A1591" s="420" t="str">
        <f>IF((SUM('Раздел 1'!V57:V57)=0),"","Неверно!")</f>
        <v/>
      </c>
      <c r="B1591" s="420" t="s">
        <v>22923</v>
      </c>
      <c r="C1591" s="246" t="s">
        <v>5455</v>
      </c>
      <c r="D1591" s="246" t="s">
        <v>374</v>
      </c>
      <c r="E1591" s="246" t="str">
        <f>CONCATENATE(SUM('Раздел 1'!V57:V57),"=",0)</f>
        <v>0=0</v>
      </c>
    </row>
    <row r="1592" spans="1:5" s="104" customFormat="1" hidden="1">
      <c r="A1592" s="420" t="str">
        <f>IF((SUM('Раздел 1'!W57:W57)=0),"","Неверно!")</f>
        <v/>
      </c>
      <c r="B1592" s="420" t="s">
        <v>22923</v>
      </c>
      <c r="C1592" s="246" t="s">
        <v>10963</v>
      </c>
      <c r="D1592" s="246" t="s">
        <v>374</v>
      </c>
      <c r="E1592" s="246" t="str">
        <f>CONCATENATE(SUM('Раздел 1'!W57:W57),"=",0)</f>
        <v>0=0</v>
      </c>
    </row>
    <row r="1593" spans="1:5" s="104" customFormat="1" hidden="1">
      <c r="A1593" s="420" t="str">
        <f>IF((SUM('Раздел 1'!X57:X57)=0),"","Неверно!")</f>
        <v/>
      </c>
      <c r="B1593" s="420" t="s">
        <v>22923</v>
      </c>
      <c r="C1593" s="246" t="s">
        <v>7877</v>
      </c>
      <c r="D1593" s="246" t="s">
        <v>374</v>
      </c>
      <c r="E1593" s="246" t="str">
        <f>CONCATENATE(SUM('Раздел 1'!X57:X57),"=",0)</f>
        <v>0=0</v>
      </c>
    </row>
    <row r="1594" spans="1:5" s="104" customFormat="1" hidden="1">
      <c r="A1594" s="420" t="str">
        <f>IF((SUM('Раздел 1'!X356:X356)=0),"","Неверно!")</f>
        <v/>
      </c>
      <c r="B1594" s="420" t="s">
        <v>22924</v>
      </c>
      <c r="C1594" s="246" t="s">
        <v>1597</v>
      </c>
      <c r="D1594" s="246" t="s">
        <v>374</v>
      </c>
      <c r="E1594" s="246" t="str">
        <f>CONCATENATE(SUM('Раздел 1'!X356:X356),"=",0)</f>
        <v>0=0</v>
      </c>
    </row>
    <row r="1595" spans="1:5" s="104" customFormat="1" hidden="1">
      <c r="A1595" s="420" t="str">
        <f>IF((SUM('Раздел 1'!Y356:Y356)=0),"","Неверно!")</f>
        <v/>
      </c>
      <c r="B1595" s="420" t="s">
        <v>22924</v>
      </c>
      <c r="C1595" s="246" t="s">
        <v>1598</v>
      </c>
      <c r="D1595" s="246" t="s">
        <v>374</v>
      </c>
      <c r="E1595" s="246" t="str">
        <f>CONCATENATE(SUM('Раздел 1'!Y356:Y356),"=",0)</f>
        <v>0=0</v>
      </c>
    </row>
    <row r="1596" spans="1:5" s="104" customFormat="1" hidden="1">
      <c r="A1596" s="420" t="str">
        <f>IF((SUM('Раздел 1'!Z356:Z356)=0),"","Неверно!")</f>
        <v/>
      </c>
      <c r="B1596" s="420" t="s">
        <v>22924</v>
      </c>
      <c r="C1596" s="246" t="s">
        <v>11490</v>
      </c>
      <c r="D1596" s="246" t="s">
        <v>374</v>
      </c>
      <c r="E1596" s="246" t="str">
        <f>CONCATENATE(SUM('Раздел 1'!Z356:Z356),"=",0)</f>
        <v>0=0</v>
      </c>
    </row>
    <row r="1597" spans="1:5" s="104" customFormat="1" hidden="1">
      <c r="A1597" s="420" t="str">
        <f>IF((SUM('Раздел 1'!AA356:AA356)=0),"","Неверно!")</f>
        <v/>
      </c>
      <c r="B1597" s="420" t="s">
        <v>22924</v>
      </c>
      <c r="C1597" s="246" t="s">
        <v>1530</v>
      </c>
      <c r="D1597" s="246" t="s">
        <v>374</v>
      </c>
      <c r="E1597" s="246" t="str">
        <f>CONCATENATE(SUM('Раздел 1'!AA356:AA356),"=",0)</f>
        <v>0=0</v>
      </c>
    </row>
    <row r="1598" spans="1:5" s="104" customFormat="1" hidden="1">
      <c r="A1598" s="420" t="str">
        <f>IF((SUM('Раздел 1'!AB356:AB356)=0),"","Неверно!")</f>
        <v/>
      </c>
      <c r="B1598" s="420" t="s">
        <v>22924</v>
      </c>
      <c r="C1598" s="246" t="s">
        <v>11491</v>
      </c>
      <c r="D1598" s="246" t="s">
        <v>374</v>
      </c>
      <c r="E1598" s="246" t="str">
        <f>CONCATENATE(SUM('Раздел 1'!AB356:AB356),"=",0)</f>
        <v>0=0</v>
      </c>
    </row>
    <row r="1599" spans="1:5" s="104" customFormat="1" hidden="1">
      <c r="A1599" s="420" t="str">
        <f>IF((SUM('Раздел 1'!AC356:AC356)=0),"","Неверно!")</f>
        <v/>
      </c>
      <c r="B1599" s="420" t="s">
        <v>22924</v>
      </c>
      <c r="C1599" s="246" t="s">
        <v>1631</v>
      </c>
      <c r="D1599" s="246" t="s">
        <v>374</v>
      </c>
      <c r="E1599" s="246" t="str">
        <f>CONCATENATE(SUM('Раздел 1'!AC356:AC356),"=",0)</f>
        <v>0=0</v>
      </c>
    </row>
    <row r="1600" spans="1:5" s="104" customFormat="1" hidden="1">
      <c r="A1600" s="420" t="str">
        <f>IF((SUM('Раздел 1'!V134:V134)=0),"","Неверно!")</f>
        <v/>
      </c>
      <c r="B1600" s="420" t="s">
        <v>22925</v>
      </c>
      <c r="C1600" s="246" t="s">
        <v>8445</v>
      </c>
      <c r="D1600" s="246" t="s">
        <v>374</v>
      </c>
      <c r="E1600" s="246" t="str">
        <f>CONCATENATE(SUM('Раздел 1'!V134:V134),"=",0)</f>
        <v>0=0</v>
      </c>
    </row>
    <row r="1601" spans="1:5" s="104" customFormat="1" hidden="1">
      <c r="A1601" s="420" t="str">
        <f>IF((SUM('Раздел 1'!W134:W134)=0),"","Неверно!")</f>
        <v/>
      </c>
      <c r="B1601" s="420" t="s">
        <v>22925</v>
      </c>
      <c r="C1601" s="246" t="s">
        <v>8446</v>
      </c>
      <c r="D1601" s="246" t="s">
        <v>374</v>
      </c>
      <c r="E1601" s="246" t="str">
        <f>CONCATENATE(SUM('Раздел 1'!W134:W134),"=",0)</f>
        <v>0=0</v>
      </c>
    </row>
    <row r="1602" spans="1:5" s="104" customFormat="1" hidden="1">
      <c r="A1602" s="420" t="str">
        <f>IF((SUM('Раздел 1'!X134:X134)=0),"","Неверно!")</f>
        <v/>
      </c>
      <c r="B1602" s="420" t="s">
        <v>22925</v>
      </c>
      <c r="C1602" s="246" t="s">
        <v>8447</v>
      </c>
      <c r="D1602" s="246" t="s">
        <v>374</v>
      </c>
      <c r="E1602" s="246" t="str">
        <f>CONCATENATE(SUM('Раздел 1'!X134:X134),"=",0)</f>
        <v>0=0</v>
      </c>
    </row>
    <row r="1603" spans="1:5" s="104" customFormat="1" hidden="1">
      <c r="A1603" s="420" t="str">
        <f>IF((SUM('Раздел 1'!Y134:Y134)=0),"","Неверно!")</f>
        <v/>
      </c>
      <c r="B1603" s="420" t="s">
        <v>22925</v>
      </c>
      <c r="C1603" s="246" t="s">
        <v>8448</v>
      </c>
      <c r="D1603" s="246" t="s">
        <v>374</v>
      </c>
      <c r="E1603" s="246" t="str">
        <f>CONCATENATE(SUM('Раздел 1'!Y134:Y134),"=",0)</f>
        <v>0=0</v>
      </c>
    </row>
    <row r="1604" spans="1:5" s="104" customFormat="1" hidden="1">
      <c r="A1604" s="420" t="str">
        <f>IF((SUM('Раздел 1'!Z134:Z134)=0),"","Неверно!")</f>
        <v/>
      </c>
      <c r="B1604" s="420" t="s">
        <v>22925</v>
      </c>
      <c r="C1604" s="246" t="s">
        <v>10819</v>
      </c>
      <c r="D1604" s="246" t="s">
        <v>374</v>
      </c>
      <c r="E1604" s="246" t="str">
        <f>CONCATENATE(SUM('Раздел 1'!Z134:Z134),"=",0)</f>
        <v>0=0</v>
      </c>
    </row>
    <row r="1605" spans="1:5" s="104" customFormat="1" hidden="1">
      <c r="A1605" s="420" t="str">
        <f>IF((SUM('Раздел 1'!AA134:AA134)=0),"","Неверно!")</f>
        <v/>
      </c>
      <c r="B1605" s="420" t="s">
        <v>22925</v>
      </c>
      <c r="C1605" s="246" t="s">
        <v>8350</v>
      </c>
      <c r="D1605" s="246" t="s">
        <v>374</v>
      </c>
      <c r="E1605" s="246" t="str">
        <f>CONCATENATE(SUM('Раздел 1'!AA134:AA134),"=",0)</f>
        <v>0=0</v>
      </c>
    </row>
    <row r="1606" spans="1:5" s="104" customFormat="1" hidden="1">
      <c r="A1606" s="420" t="str">
        <f>IF((SUM('Раздел 1'!AB134:AB134)=0),"","Неверно!")</f>
        <v/>
      </c>
      <c r="B1606" s="420" t="s">
        <v>22925</v>
      </c>
      <c r="C1606" s="246" t="s">
        <v>10820</v>
      </c>
      <c r="D1606" s="246" t="s">
        <v>374</v>
      </c>
      <c r="E1606" s="246" t="str">
        <f>CONCATENATE(SUM('Раздел 1'!AB134:AB134),"=",0)</f>
        <v>0=0</v>
      </c>
    </row>
    <row r="1607" spans="1:5" s="104" customFormat="1" hidden="1">
      <c r="A1607" s="420" t="str">
        <f>IF((SUM('Раздел 1'!X95:X95)=0),"","Неверно!")</f>
        <v/>
      </c>
      <c r="B1607" s="420" t="s">
        <v>22926</v>
      </c>
      <c r="C1607" s="246" t="s">
        <v>8151</v>
      </c>
      <c r="D1607" s="246" t="s">
        <v>374</v>
      </c>
      <c r="E1607" s="246" t="str">
        <f>CONCATENATE(SUM('Раздел 1'!X95:X95),"=",0)</f>
        <v>0=0</v>
      </c>
    </row>
    <row r="1608" spans="1:5" s="104" customFormat="1" hidden="1">
      <c r="A1608" s="420" t="str">
        <f>IF((SUM('Раздел 1'!Y95:Y95)=0),"","Неверно!")</f>
        <v/>
      </c>
      <c r="B1608" s="420" t="s">
        <v>22926</v>
      </c>
      <c r="C1608" s="246" t="s">
        <v>8152</v>
      </c>
      <c r="D1608" s="246" t="s">
        <v>374</v>
      </c>
      <c r="E1608" s="246" t="str">
        <f>CONCATENATE(SUM('Раздел 1'!Y95:Y95),"=",0)</f>
        <v>0=0</v>
      </c>
    </row>
    <row r="1609" spans="1:5" s="104" customFormat="1" hidden="1">
      <c r="A1609" s="420" t="str">
        <f>IF((SUM('Раздел 1'!Z95:Z95)=0),"","Неверно!")</f>
        <v/>
      </c>
      <c r="B1609" s="420" t="s">
        <v>22926</v>
      </c>
      <c r="C1609" s="246" t="s">
        <v>10960</v>
      </c>
      <c r="D1609" s="246" t="s">
        <v>374</v>
      </c>
      <c r="E1609" s="246" t="str">
        <f>CONCATENATE(SUM('Раздел 1'!Z95:Z95),"=",0)</f>
        <v>0=0</v>
      </c>
    </row>
    <row r="1610" spans="1:5" s="104" customFormat="1" hidden="1">
      <c r="A1610" s="420" t="str">
        <f>IF((SUM('Раздел 1'!AA95:AA95)=0),"","Неверно!")</f>
        <v/>
      </c>
      <c r="B1610" s="420" t="s">
        <v>22926</v>
      </c>
      <c r="C1610" s="246" t="s">
        <v>8386</v>
      </c>
      <c r="D1610" s="246" t="s">
        <v>374</v>
      </c>
      <c r="E1610" s="246" t="str">
        <f>CONCATENATE(SUM('Раздел 1'!AA95:AA95),"=",0)</f>
        <v>0=0</v>
      </c>
    </row>
    <row r="1611" spans="1:5" s="104" customFormat="1" hidden="1">
      <c r="A1611" s="420" t="str">
        <f>IF((SUM('Раздел 1'!AB95:AB95)=0),"","Неверно!")</f>
        <v/>
      </c>
      <c r="B1611" s="420" t="s">
        <v>22926</v>
      </c>
      <c r="C1611" s="246" t="s">
        <v>10961</v>
      </c>
      <c r="D1611" s="246" t="s">
        <v>374</v>
      </c>
      <c r="E1611" s="246" t="str">
        <f>CONCATENATE(SUM('Раздел 1'!AB95:AB95),"=",0)</f>
        <v>0=0</v>
      </c>
    </row>
    <row r="1612" spans="1:5" s="104" customFormat="1" hidden="1">
      <c r="A1612" s="420" t="str">
        <f>IF((SUM('Раздел 1'!AC95:AC95)=0),"","Неверно!")</f>
        <v/>
      </c>
      <c r="B1612" s="420" t="s">
        <v>22926</v>
      </c>
      <c r="C1612" s="246" t="s">
        <v>8444</v>
      </c>
      <c r="D1612" s="246" t="s">
        <v>374</v>
      </c>
      <c r="E1612" s="246" t="str">
        <f>CONCATENATE(SUM('Раздел 1'!AC95:AC95),"=",0)</f>
        <v>0=0</v>
      </c>
    </row>
    <row r="1613" spans="1:5" s="104" customFormat="1" hidden="1">
      <c r="A1613" s="420" t="str">
        <f>IF((SUM('Раздел 1'!T129:T129)=0),"","Неверно!")</f>
        <v/>
      </c>
      <c r="B1613" s="420" t="s">
        <v>22927</v>
      </c>
      <c r="C1613" s="246" t="s">
        <v>10956</v>
      </c>
      <c r="D1613" s="246" t="s">
        <v>374</v>
      </c>
      <c r="E1613" s="246" t="str">
        <f>CONCATENATE(SUM('Раздел 1'!T129:T129),"=",0)</f>
        <v>0=0</v>
      </c>
    </row>
    <row r="1614" spans="1:5" s="104" customFormat="1" hidden="1">
      <c r="A1614" s="420" t="str">
        <f>IF((SUM('Раздел 1'!U129:U129)=0),"","Неверно!")</f>
        <v/>
      </c>
      <c r="B1614" s="420" t="s">
        <v>22927</v>
      </c>
      <c r="C1614" s="246" t="s">
        <v>8295</v>
      </c>
      <c r="D1614" s="246" t="s">
        <v>374</v>
      </c>
      <c r="E1614" s="246" t="str">
        <f>CONCATENATE(SUM('Раздел 1'!U129:U129),"=",0)</f>
        <v>0=0</v>
      </c>
    </row>
    <row r="1615" spans="1:5" s="104" customFormat="1" hidden="1">
      <c r="A1615" s="420" t="str">
        <f>IF((SUM('Раздел 1'!V129:V129)=0),"","Неверно!")</f>
        <v/>
      </c>
      <c r="B1615" s="420" t="s">
        <v>22927</v>
      </c>
      <c r="C1615" s="246" t="s">
        <v>8296</v>
      </c>
      <c r="D1615" s="246" t="s">
        <v>374</v>
      </c>
      <c r="E1615" s="246" t="str">
        <f>CONCATENATE(SUM('Раздел 1'!V129:V129),"=",0)</f>
        <v>0=0</v>
      </c>
    </row>
    <row r="1616" spans="1:5" s="104" customFormat="1" hidden="1">
      <c r="A1616" s="420" t="str">
        <f>IF((SUM('Раздел 1'!W129:W129)=0),"","Неверно!")</f>
        <v/>
      </c>
      <c r="B1616" s="420" t="s">
        <v>22927</v>
      </c>
      <c r="C1616" s="246" t="s">
        <v>10957</v>
      </c>
      <c r="D1616" s="246" t="s">
        <v>374</v>
      </c>
      <c r="E1616" s="246" t="str">
        <f>CONCATENATE(SUM('Раздел 1'!W129:W129),"=",0)</f>
        <v>0=0</v>
      </c>
    </row>
    <row r="1617" spans="1:5" s="104" customFormat="1" hidden="1">
      <c r="A1617" s="420" t="str">
        <f>IF((SUM('Раздел 1'!X129:X129)=0),"","Неверно!")</f>
        <v/>
      </c>
      <c r="B1617" s="420" t="s">
        <v>22927</v>
      </c>
      <c r="C1617" s="246" t="s">
        <v>2975</v>
      </c>
      <c r="D1617" s="246" t="s">
        <v>374</v>
      </c>
      <c r="E1617" s="246" t="str">
        <f>CONCATENATE(SUM('Раздел 1'!X129:X129),"=",0)</f>
        <v>0=0</v>
      </c>
    </row>
    <row r="1618" spans="1:5" s="104" customFormat="1" hidden="1">
      <c r="A1618" s="420" t="str">
        <f>IF((SUM('Раздел 1'!Y129:Y129)=0),"","Неверно!")</f>
        <v/>
      </c>
      <c r="B1618" s="420" t="s">
        <v>22927</v>
      </c>
      <c r="C1618" s="246" t="s">
        <v>2976</v>
      </c>
      <c r="D1618" s="246" t="s">
        <v>374</v>
      </c>
      <c r="E1618" s="246" t="str">
        <f>CONCATENATE(SUM('Раздел 1'!Y129:Y129),"=",0)</f>
        <v>0=0</v>
      </c>
    </row>
    <row r="1619" spans="1:5" s="104" customFormat="1" hidden="1">
      <c r="A1619" s="420" t="str">
        <f>IF((SUM('Раздел 1'!Z129:Z129)=0),"","Неверно!")</f>
        <v/>
      </c>
      <c r="B1619" s="420" t="s">
        <v>22927</v>
      </c>
      <c r="C1619" s="246" t="s">
        <v>10958</v>
      </c>
      <c r="D1619" s="246" t="s">
        <v>374</v>
      </c>
      <c r="E1619" s="246" t="str">
        <f>CONCATENATE(SUM('Раздел 1'!Z129:Z129),"=",0)</f>
        <v>0=0</v>
      </c>
    </row>
    <row r="1620" spans="1:5" s="104" customFormat="1" hidden="1">
      <c r="A1620" s="420" t="str">
        <f>IF((SUM('Раздел 1'!AA129:AA129)=0),"","Неверно!")</f>
        <v/>
      </c>
      <c r="B1620" s="420" t="s">
        <v>22927</v>
      </c>
      <c r="C1620" s="246" t="s">
        <v>8645</v>
      </c>
      <c r="D1620" s="246" t="s">
        <v>374</v>
      </c>
      <c r="E1620" s="246" t="str">
        <f>CONCATENATE(SUM('Раздел 1'!AA129:AA129),"=",0)</f>
        <v>0=0</v>
      </c>
    </row>
    <row r="1621" spans="1:5" s="104" customFormat="1" hidden="1">
      <c r="A1621" s="420" t="str">
        <f>IF((SUM('Раздел 1'!AB129:AB129)=0),"","Неверно!")</f>
        <v/>
      </c>
      <c r="B1621" s="420" t="s">
        <v>22927</v>
      </c>
      <c r="C1621" s="246" t="s">
        <v>10959</v>
      </c>
      <c r="D1621" s="246" t="s">
        <v>374</v>
      </c>
      <c r="E1621" s="246" t="str">
        <f>CONCATENATE(SUM('Раздел 1'!AB129:AB129),"=",0)</f>
        <v>0=0</v>
      </c>
    </row>
    <row r="1622" spans="1:5" s="104" customFormat="1" hidden="1">
      <c r="A1622" s="420" t="str">
        <f>IF((SUM('Раздел 1'!AC129:AC129)=0),"","Неверно!")</f>
        <v/>
      </c>
      <c r="B1622" s="420" t="s">
        <v>22927</v>
      </c>
      <c r="C1622" s="246" t="s">
        <v>8792</v>
      </c>
      <c r="D1622" s="246" t="s">
        <v>374</v>
      </c>
      <c r="E1622" s="246" t="str">
        <f>CONCATENATE(SUM('Раздел 1'!AC129:AC129),"=",0)</f>
        <v>0=0</v>
      </c>
    </row>
    <row r="1623" spans="1:5" s="104" customFormat="1" hidden="1">
      <c r="A1623" s="420" t="str">
        <f>IF((SUM('Раздел 1'!T347:T347)=0),"","Неверно!")</f>
        <v/>
      </c>
      <c r="B1623" s="420" t="s">
        <v>22928</v>
      </c>
      <c r="C1623" s="246" t="s">
        <v>11653</v>
      </c>
      <c r="D1623" s="246" t="s">
        <v>374</v>
      </c>
      <c r="E1623" s="246" t="str">
        <f>CONCATENATE(SUM('Раздел 1'!T347:T347),"=",0)</f>
        <v>0=0</v>
      </c>
    </row>
    <row r="1624" spans="1:5" s="104" customFormat="1" hidden="1">
      <c r="A1624" s="420" t="str">
        <f>IF((SUM('Раздел 1'!U347:U347)=0),"","Неверно!")</f>
        <v/>
      </c>
      <c r="B1624" s="420" t="s">
        <v>22928</v>
      </c>
      <c r="C1624" s="246" t="s">
        <v>8611</v>
      </c>
      <c r="D1624" s="246" t="s">
        <v>374</v>
      </c>
      <c r="E1624" s="246" t="str">
        <f>CONCATENATE(SUM('Раздел 1'!U347:U347),"=",0)</f>
        <v>0=0</v>
      </c>
    </row>
    <row r="1625" spans="1:5" s="104" customFormat="1" hidden="1">
      <c r="A1625" s="420" t="str">
        <f>IF((SUM('Раздел 1'!V347:V347)=0),"","Неверно!")</f>
        <v/>
      </c>
      <c r="B1625" s="420" t="s">
        <v>22928</v>
      </c>
      <c r="C1625" s="246" t="s">
        <v>14111</v>
      </c>
      <c r="D1625" s="246" t="s">
        <v>374</v>
      </c>
      <c r="E1625" s="246" t="str">
        <f>CONCATENATE(SUM('Раздел 1'!V347:V347),"=",0)</f>
        <v>0=0</v>
      </c>
    </row>
    <row r="1626" spans="1:5" s="104" customFormat="1" hidden="1">
      <c r="A1626" s="420" t="str">
        <f>IF((SUM('Раздел 1'!W347:W347)=0),"","Неверно!")</f>
        <v/>
      </c>
      <c r="B1626" s="420" t="s">
        <v>22928</v>
      </c>
      <c r="C1626" s="246" t="s">
        <v>14112</v>
      </c>
      <c r="D1626" s="246" t="s">
        <v>374</v>
      </c>
      <c r="E1626" s="246" t="str">
        <f>CONCATENATE(SUM('Раздел 1'!W347:W347),"=",0)</f>
        <v>0=0</v>
      </c>
    </row>
    <row r="1627" spans="1:5" s="104" customFormat="1" hidden="1">
      <c r="A1627" s="420" t="str">
        <f>IF((SUM('Раздел 1'!X347:X347)=0),"","Неверно!")</f>
        <v/>
      </c>
      <c r="B1627" s="420" t="s">
        <v>22928</v>
      </c>
      <c r="C1627" s="246" t="s">
        <v>8612</v>
      </c>
      <c r="D1627" s="246" t="s">
        <v>374</v>
      </c>
      <c r="E1627" s="246" t="str">
        <f>CONCATENATE(SUM('Раздел 1'!X347:X347),"=",0)</f>
        <v>0=0</v>
      </c>
    </row>
    <row r="1628" spans="1:5" s="104" customFormat="1" hidden="1">
      <c r="A1628" s="420" t="str">
        <f>IF((SUM('Раздел 1'!Y347:Y347)=0),"","Неверно!")</f>
        <v/>
      </c>
      <c r="B1628" s="420" t="s">
        <v>22928</v>
      </c>
      <c r="C1628" s="246" t="s">
        <v>8613</v>
      </c>
      <c r="D1628" s="246" t="s">
        <v>374</v>
      </c>
      <c r="E1628" s="246" t="str">
        <f>CONCATENATE(SUM('Раздел 1'!Y347:Y347),"=",0)</f>
        <v>0=0</v>
      </c>
    </row>
    <row r="1629" spans="1:5" s="104" customFormat="1" hidden="1">
      <c r="A1629" s="420" t="str">
        <f>IF((SUM('Раздел 1'!Z347:Z347)=0),"","Неверно!")</f>
        <v/>
      </c>
      <c r="B1629" s="420" t="s">
        <v>22928</v>
      </c>
      <c r="C1629" s="246" t="s">
        <v>8614</v>
      </c>
      <c r="D1629" s="246" t="s">
        <v>374</v>
      </c>
      <c r="E1629" s="246" t="str">
        <f>CONCATENATE(SUM('Раздел 1'!Z347:Z347),"=",0)</f>
        <v>0=0</v>
      </c>
    </row>
    <row r="1630" spans="1:5" s="104" customFormat="1" hidden="1">
      <c r="A1630" s="420" t="str">
        <f>IF((SUM('Раздел 1'!AA347:AA347)=0),"","Неверно!")</f>
        <v/>
      </c>
      <c r="B1630" s="420" t="s">
        <v>22928</v>
      </c>
      <c r="C1630" s="246" t="s">
        <v>8615</v>
      </c>
      <c r="D1630" s="246" t="s">
        <v>374</v>
      </c>
      <c r="E1630" s="246" t="str">
        <f>CONCATENATE(SUM('Раздел 1'!AA347:AA347),"=",0)</f>
        <v>0=0</v>
      </c>
    </row>
    <row r="1631" spans="1:5" s="104" customFormat="1" hidden="1">
      <c r="A1631" s="420" t="str">
        <f>IF((SUM('Раздел 1'!AB347:AB347)=0),"","Неверно!")</f>
        <v/>
      </c>
      <c r="B1631" s="420" t="s">
        <v>22928</v>
      </c>
      <c r="C1631" s="246" t="s">
        <v>8616</v>
      </c>
      <c r="D1631" s="246" t="s">
        <v>374</v>
      </c>
      <c r="E1631" s="246" t="str">
        <f>CONCATENATE(SUM('Раздел 1'!AB347:AB347),"=",0)</f>
        <v>0=0</v>
      </c>
    </row>
    <row r="1632" spans="1:5" s="104" customFormat="1" hidden="1">
      <c r="A1632" s="420" t="str">
        <f>IF((SUM('Раздел 1'!AC347:AC347)=0),"","Неверно!")</f>
        <v/>
      </c>
      <c r="B1632" s="420" t="s">
        <v>22928</v>
      </c>
      <c r="C1632" s="246" t="s">
        <v>8617</v>
      </c>
      <c r="D1632" s="246" t="s">
        <v>374</v>
      </c>
      <c r="E1632" s="246" t="str">
        <f>CONCATENATE(SUM('Раздел 1'!AC347:AC347),"=",0)</f>
        <v>0=0</v>
      </c>
    </row>
    <row r="1633" spans="1:5" s="104" customFormat="1" hidden="1">
      <c r="A1633" s="420" t="str">
        <f>IF((SUM('Раздел 1'!T348:T348)=0),"","Неверно!")</f>
        <v/>
      </c>
      <c r="B1633" s="420" t="s">
        <v>22929</v>
      </c>
      <c r="C1633" s="246" t="s">
        <v>14105</v>
      </c>
      <c r="D1633" s="246" t="s">
        <v>374</v>
      </c>
      <c r="E1633" s="246" t="str">
        <f>CONCATENATE(SUM('Раздел 1'!T348:T348),"=",0)</f>
        <v>0=0</v>
      </c>
    </row>
    <row r="1634" spans="1:5" s="104" customFormat="1" hidden="1">
      <c r="A1634" s="420" t="str">
        <f>IF((SUM('Раздел 1'!U348:U348)=0),"","Неверно!")</f>
        <v/>
      </c>
      <c r="B1634" s="420" t="s">
        <v>22929</v>
      </c>
      <c r="C1634" s="246" t="s">
        <v>14106</v>
      </c>
      <c r="D1634" s="246" t="s">
        <v>374</v>
      </c>
      <c r="E1634" s="246" t="str">
        <f>CONCATENATE(SUM('Раздел 1'!U348:U348),"=",0)</f>
        <v>0=0</v>
      </c>
    </row>
    <row r="1635" spans="1:5" s="104" customFormat="1" hidden="1">
      <c r="A1635" s="420" t="str">
        <f>IF((SUM('Раздел 1'!V348:V348)=0),"","Неверно!")</f>
        <v/>
      </c>
      <c r="B1635" s="420" t="s">
        <v>22929</v>
      </c>
      <c r="C1635" s="246" t="s">
        <v>14107</v>
      </c>
      <c r="D1635" s="246" t="s">
        <v>374</v>
      </c>
      <c r="E1635" s="246" t="str">
        <f>CONCATENATE(SUM('Раздел 1'!V348:V348),"=",0)</f>
        <v>0=0</v>
      </c>
    </row>
    <row r="1636" spans="1:5" s="104" customFormat="1" hidden="1">
      <c r="A1636" s="420" t="str">
        <f>IF((SUM('Раздел 1'!W348:W348)=0),"","Неверно!")</f>
        <v/>
      </c>
      <c r="B1636" s="420" t="s">
        <v>22929</v>
      </c>
      <c r="C1636" s="246" t="s">
        <v>14108</v>
      </c>
      <c r="D1636" s="246" t="s">
        <v>374</v>
      </c>
      <c r="E1636" s="246" t="str">
        <f>CONCATENATE(SUM('Раздел 1'!W348:W348),"=",0)</f>
        <v>0=0</v>
      </c>
    </row>
    <row r="1637" spans="1:5" s="104" customFormat="1" hidden="1">
      <c r="A1637" s="420" t="str">
        <f>IF((SUM('Раздел 1'!X348:X348)=0),"","Неверно!")</f>
        <v/>
      </c>
      <c r="B1637" s="420" t="s">
        <v>22929</v>
      </c>
      <c r="C1637" s="246" t="s">
        <v>4287</v>
      </c>
      <c r="D1637" s="246" t="s">
        <v>374</v>
      </c>
      <c r="E1637" s="246" t="str">
        <f>CONCATENATE(SUM('Раздел 1'!X348:X348),"=",0)</f>
        <v>0=0</v>
      </c>
    </row>
    <row r="1638" spans="1:5" s="104" customFormat="1" hidden="1">
      <c r="A1638" s="420" t="str">
        <f>IF((SUM('Раздел 1'!Y348:Y348)=0),"","Неверно!")</f>
        <v/>
      </c>
      <c r="B1638" s="420" t="s">
        <v>22929</v>
      </c>
      <c r="C1638" s="246" t="s">
        <v>4288</v>
      </c>
      <c r="D1638" s="246" t="s">
        <v>374</v>
      </c>
      <c r="E1638" s="246" t="str">
        <f>CONCATENATE(SUM('Раздел 1'!Y348:Y348),"=",0)</f>
        <v>0=0</v>
      </c>
    </row>
    <row r="1639" spans="1:5" s="104" customFormat="1" hidden="1">
      <c r="A1639" s="420" t="str">
        <f>IF((SUM('Раздел 1'!Z348:Z348)=0),"","Неверно!")</f>
        <v/>
      </c>
      <c r="B1639" s="420" t="s">
        <v>22929</v>
      </c>
      <c r="C1639" s="246" t="s">
        <v>14109</v>
      </c>
      <c r="D1639" s="246" t="s">
        <v>374</v>
      </c>
      <c r="E1639" s="246" t="str">
        <f>CONCATENATE(SUM('Раздел 1'!Z348:Z348),"=",0)</f>
        <v>0=0</v>
      </c>
    </row>
    <row r="1640" spans="1:5" s="104" customFormat="1" hidden="1">
      <c r="A1640" s="420" t="str">
        <f>IF((SUM('Раздел 1'!AA348:AA348)=0),"","Неверно!")</f>
        <v/>
      </c>
      <c r="B1640" s="420" t="s">
        <v>22929</v>
      </c>
      <c r="C1640" s="246" t="s">
        <v>9018</v>
      </c>
      <c r="D1640" s="246" t="s">
        <v>374</v>
      </c>
      <c r="E1640" s="246" t="str">
        <f>CONCATENATE(SUM('Раздел 1'!AA348:AA348),"=",0)</f>
        <v>0=0</v>
      </c>
    </row>
    <row r="1641" spans="1:5" s="104" customFormat="1" hidden="1">
      <c r="A1641" s="420" t="str">
        <f>IF((SUM('Раздел 1'!AB348:AB348)=0),"","Неверно!")</f>
        <v/>
      </c>
      <c r="B1641" s="420" t="s">
        <v>22929</v>
      </c>
      <c r="C1641" s="246" t="s">
        <v>14110</v>
      </c>
      <c r="D1641" s="246" t="s">
        <v>374</v>
      </c>
      <c r="E1641" s="246" t="str">
        <f>CONCATENATE(SUM('Раздел 1'!AB348:AB348),"=",0)</f>
        <v>0=0</v>
      </c>
    </row>
    <row r="1642" spans="1:5" s="104" customFormat="1" hidden="1">
      <c r="A1642" s="420" t="str">
        <f>IF((SUM('Раздел 1'!AC348:AC348)=0),"","Неверно!")</f>
        <v/>
      </c>
      <c r="B1642" s="420" t="s">
        <v>22929</v>
      </c>
      <c r="C1642" s="246" t="s">
        <v>8702</v>
      </c>
      <c r="D1642" s="246" t="s">
        <v>374</v>
      </c>
      <c r="E1642" s="246" t="str">
        <f>CONCATENATE(SUM('Раздел 1'!AC348:AC348),"=",0)</f>
        <v>0=0</v>
      </c>
    </row>
    <row r="1643" spans="1:5" s="104" customFormat="1" hidden="1">
      <c r="A1643" s="420" t="str">
        <f>IF((SUM('Раздел 1'!U121:U121)=0),"","Неверно!")</f>
        <v/>
      </c>
      <c r="B1643" s="420" t="s">
        <v>22930</v>
      </c>
      <c r="C1643" s="246" t="s">
        <v>10986</v>
      </c>
      <c r="D1643" s="246" t="s">
        <v>374</v>
      </c>
      <c r="E1643" s="246" t="str">
        <f>CONCATENATE(SUM('Раздел 1'!U121:U121),"=",0)</f>
        <v>0=0</v>
      </c>
    </row>
    <row r="1644" spans="1:5" s="104" customFormat="1" hidden="1">
      <c r="A1644" s="420" t="str">
        <f>IF((SUM('Раздел 1'!V121:V121)=0),"","Неверно!")</f>
        <v/>
      </c>
      <c r="B1644" s="420" t="s">
        <v>22930</v>
      </c>
      <c r="C1644" s="246" t="s">
        <v>8235</v>
      </c>
      <c r="D1644" s="246" t="s">
        <v>374</v>
      </c>
      <c r="E1644" s="246" t="str">
        <f>CONCATENATE(SUM('Раздел 1'!V121:V121),"=",0)</f>
        <v>0=0</v>
      </c>
    </row>
    <row r="1645" spans="1:5" s="104" customFormat="1" hidden="1">
      <c r="A1645" s="420" t="str">
        <f>IF((SUM('Раздел 1'!W121:W121)=0),"","Неверно!")</f>
        <v/>
      </c>
      <c r="B1645" s="420" t="s">
        <v>22930</v>
      </c>
      <c r="C1645" s="246" t="s">
        <v>8236</v>
      </c>
      <c r="D1645" s="246" t="s">
        <v>374</v>
      </c>
      <c r="E1645" s="246" t="str">
        <f>CONCATENATE(SUM('Раздел 1'!W121:W121),"=",0)</f>
        <v>0=0</v>
      </c>
    </row>
    <row r="1646" spans="1:5" s="104" customFormat="1" hidden="1">
      <c r="A1646" s="420" t="str">
        <f>IF((SUM('Раздел 1'!X121:X121)=0),"","Неверно!")</f>
        <v/>
      </c>
      <c r="B1646" s="420" t="s">
        <v>22930</v>
      </c>
      <c r="C1646" s="246" t="s">
        <v>8237</v>
      </c>
      <c r="D1646" s="246" t="s">
        <v>374</v>
      </c>
      <c r="E1646" s="246" t="str">
        <f>CONCATENATE(SUM('Раздел 1'!X121:X121),"=",0)</f>
        <v>0=0</v>
      </c>
    </row>
    <row r="1647" spans="1:5" s="104" customFormat="1" hidden="1">
      <c r="A1647" s="420" t="str">
        <f>IF((SUM('Раздел 1'!Y121:Y121)=0),"","Неверно!")</f>
        <v/>
      </c>
      <c r="B1647" s="420" t="s">
        <v>22930</v>
      </c>
      <c r="C1647" s="246" t="s">
        <v>8238</v>
      </c>
      <c r="D1647" s="246" t="s">
        <v>374</v>
      </c>
      <c r="E1647" s="246" t="str">
        <f>CONCATENATE(SUM('Раздел 1'!Y121:Y121),"=",0)</f>
        <v>0=0</v>
      </c>
    </row>
    <row r="1648" spans="1:5" s="104" customFormat="1" hidden="1">
      <c r="A1648" s="420" t="str">
        <f>IF((SUM('Раздел 1'!Z121:Z121)=0),"","Неверно!")</f>
        <v/>
      </c>
      <c r="B1648" s="420" t="s">
        <v>22930</v>
      </c>
      <c r="C1648" s="246" t="s">
        <v>9177</v>
      </c>
      <c r="D1648" s="246" t="s">
        <v>374</v>
      </c>
      <c r="E1648" s="246" t="str">
        <f>CONCATENATE(SUM('Раздел 1'!Z121:Z121),"=",0)</f>
        <v>0=0</v>
      </c>
    </row>
    <row r="1649" spans="1:5" s="104" customFormat="1" hidden="1">
      <c r="A1649" s="420" t="str">
        <f>IF((SUM('Раздел 1'!AA121:AA121)=0),"","Неверно!")</f>
        <v/>
      </c>
      <c r="B1649" s="420" t="s">
        <v>22930</v>
      </c>
      <c r="C1649" s="246" t="s">
        <v>8521</v>
      </c>
      <c r="D1649" s="246" t="s">
        <v>374</v>
      </c>
      <c r="E1649" s="246" t="str">
        <f>CONCATENATE(SUM('Раздел 1'!AA121:AA121),"=",0)</f>
        <v>0=0</v>
      </c>
    </row>
    <row r="1650" spans="1:5" s="104" customFormat="1" hidden="1">
      <c r="A1650" s="420" t="str">
        <f>IF((SUM('Раздел 1'!AB121:AB121)=0),"","Неверно!")</f>
        <v/>
      </c>
      <c r="B1650" s="420" t="s">
        <v>22930</v>
      </c>
      <c r="C1650" s="246" t="s">
        <v>10987</v>
      </c>
      <c r="D1650" s="246" t="s">
        <v>374</v>
      </c>
      <c r="E1650" s="246" t="str">
        <f>CONCATENATE(SUM('Раздел 1'!AB121:AB121),"=",0)</f>
        <v>0=0</v>
      </c>
    </row>
    <row r="1651" spans="1:5" s="104" customFormat="1" hidden="1">
      <c r="A1651" s="420" t="str">
        <f>IF((SUM('Раздел 1'!AC121:AC121)=0),"","Неверно!")</f>
        <v/>
      </c>
      <c r="B1651" s="420" t="s">
        <v>22930</v>
      </c>
      <c r="C1651" s="246" t="s">
        <v>8852</v>
      </c>
      <c r="D1651" s="246" t="s">
        <v>374</v>
      </c>
      <c r="E1651" s="246" t="str">
        <f>CONCATENATE(SUM('Раздел 1'!AC121:AC121),"=",0)</f>
        <v>0=0</v>
      </c>
    </row>
    <row r="1652" spans="1:5" s="104" customFormat="1" hidden="1">
      <c r="A1652" s="420" t="str">
        <f>IF((SUM('Раздел 1'!T84:T84)=0),"","Неверно!")</f>
        <v/>
      </c>
      <c r="B1652" s="420" t="s">
        <v>22931</v>
      </c>
      <c r="C1652" s="246" t="s">
        <v>3330</v>
      </c>
      <c r="D1652" s="246" t="s">
        <v>374</v>
      </c>
      <c r="E1652" s="246" t="str">
        <f>CONCATENATE(SUM('Раздел 1'!T84:T84),"=",0)</f>
        <v>0=0</v>
      </c>
    </row>
    <row r="1653" spans="1:5" s="104" customFormat="1" hidden="1">
      <c r="A1653" s="420" t="str">
        <f>IF((SUM('Раздел 1'!U84:U84)=0),"","Неверно!")</f>
        <v/>
      </c>
      <c r="B1653" s="420" t="s">
        <v>22931</v>
      </c>
      <c r="C1653" s="246" t="s">
        <v>3331</v>
      </c>
      <c r="D1653" s="246" t="s">
        <v>374</v>
      </c>
      <c r="E1653" s="246" t="str">
        <f>CONCATENATE(SUM('Раздел 1'!U84:U84),"=",0)</f>
        <v>0=0</v>
      </c>
    </row>
    <row r="1654" spans="1:5" s="104" customFormat="1" hidden="1">
      <c r="A1654" s="420" t="str">
        <f>IF((SUM('Раздел 1'!V84:V84)=0),"","Неверно!")</f>
        <v/>
      </c>
      <c r="B1654" s="420" t="s">
        <v>22931</v>
      </c>
      <c r="C1654" s="246" t="s">
        <v>10952</v>
      </c>
      <c r="D1654" s="246" t="s">
        <v>374</v>
      </c>
      <c r="E1654" s="246" t="str">
        <f>CONCATENATE(SUM('Раздел 1'!V84:V84),"=",0)</f>
        <v>0=0</v>
      </c>
    </row>
    <row r="1655" spans="1:5" s="104" customFormat="1" hidden="1">
      <c r="A1655" s="420" t="str">
        <f>IF((SUM('Раздел 1'!W84:W84)=0),"","Неверно!")</f>
        <v/>
      </c>
      <c r="B1655" s="420" t="s">
        <v>22931</v>
      </c>
      <c r="C1655" s="246" t="s">
        <v>3030</v>
      </c>
      <c r="D1655" s="246" t="s">
        <v>374</v>
      </c>
      <c r="E1655" s="246" t="str">
        <f>CONCATENATE(SUM('Раздел 1'!W84:W84),"=",0)</f>
        <v>0=0</v>
      </c>
    </row>
    <row r="1656" spans="1:5" s="104" customFormat="1" hidden="1">
      <c r="A1656" s="420" t="str">
        <f>IF((SUM('Раздел 1'!X84:X84)=0),"","Неверно!")</f>
        <v/>
      </c>
      <c r="B1656" s="420" t="s">
        <v>22931</v>
      </c>
      <c r="C1656" s="246" t="s">
        <v>3031</v>
      </c>
      <c r="D1656" s="246" t="s">
        <v>374</v>
      </c>
      <c r="E1656" s="246" t="str">
        <f>CONCATENATE(SUM('Раздел 1'!X84:X84),"=",0)</f>
        <v>0=0</v>
      </c>
    </row>
    <row r="1657" spans="1:5" s="104" customFormat="1" hidden="1">
      <c r="A1657" s="420" t="str">
        <f>IF((SUM('Раздел 1'!Y84:Y84)=0),"","Неверно!")</f>
        <v/>
      </c>
      <c r="B1657" s="420" t="s">
        <v>22931</v>
      </c>
      <c r="C1657" s="246" t="s">
        <v>3032</v>
      </c>
      <c r="D1657" s="246" t="s">
        <v>374</v>
      </c>
      <c r="E1657" s="246" t="str">
        <f>CONCATENATE(SUM('Раздел 1'!Y84:Y84),"=",0)</f>
        <v>0=0</v>
      </c>
    </row>
    <row r="1658" spans="1:5" s="104" customFormat="1" hidden="1">
      <c r="A1658" s="420" t="str">
        <f>IF((SUM('Раздел 1'!Z84:Z84)=0),"","Неверно!")</f>
        <v/>
      </c>
      <c r="B1658" s="420" t="s">
        <v>22931</v>
      </c>
      <c r="C1658" s="246" t="s">
        <v>3033</v>
      </c>
      <c r="D1658" s="246" t="s">
        <v>374</v>
      </c>
      <c r="E1658" s="246" t="str">
        <f>CONCATENATE(SUM('Раздел 1'!Z84:Z84),"=",0)</f>
        <v>0=0</v>
      </c>
    </row>
    <row r="1659" spans="1:5" s="104" customFormat="1" hidden="1">
      <c r="A1659" s="420" t="str">
        <f>IF((SUM('Раздел 1'!AA84:AA84)=0),"","Неверно!")</f>
        <v/>
      </c>
      <c r="B1659" s="420" t="s">
        <v>22931</v>
      </c>
      <c r="C1659" s="246" t="s">
        <v>3034</v>
      </c>
      <c r="D1659" s="246" t="s">
        <v>374</v>
      </c>
      <c r="E1659" s="246" t="str">
        <f>CONCATENATE(SUM('Раздел 1'!AA84:AA84),"=",0)</f>
        <v>0=0</v>
      </c>
    </row>
    <row r="1660" spans="1:5" s="104" customFormat="1" hidden="1">
      <c r="A1660" s="420" t="str">
        <f>IF((SUM('Раздел 1'!AB84:AB84)=0),"","Неверно!")</f>
        <v/>
      </c>
      <c r="B1660" s="420" t="s">
        <v>22931</v>
      </c>
      <c r="C1660" s="246" t="s">
        <v>3035</v>
      </c>
      <c r="D1660" s="246" t="s">
        <v>374</v>
      </c>
      <c r="E1660" s="246" t="str">
        <f>CONCATENATE(SUM('Раздел 1'!AB84:AB84),"=",0)</f>
        <v>0=0</v>
      </c>
    </row>
    <row r="1661" spans="1:5" s="104" customFormat="1" hidden="1">
      <c r="A1661" s="420" t="str">
        <f>IF((SUM('Раздел 1'!AC84:AC84)=0),"","Неверно!")</f>
        <v/>
      </c>
      <c r="B1661" s="420" t="s">
        <v>22931</v>
      </c>
      <c r="C1661" s="246" t="s">
        <v>3036</v>
      </c>
      <c r="D1661" s="246" t="s">
        <v>374</v>
      </c>
      <c r="E1661" s="246" t="str">
        <f>CONCATENATE(SUM('Раздел 1'!AC84:AC84),"=",0)</f>
        <v>0=0</v>
      </c>
    </row>
    <row r="1662" spans="1:5" s="104" customFormat="1" hidden="1">
      <c r="A1662" s="420" t="str">
        <f>IF((SUM('Раздел 1'!U369:U369)=0),"","Неверно!")</f>
        <v/>
      </c>
      <c r="B1662" s="420" t="s">
        <v>22932</v>
      </c>
      <c r="C1662" s="246" t="s">
        <v>14102</v>
      </c>
      <c r="D1662" s="246" t="s">
        <v>374</v>
      </c>
      <c r="E1662" s="246" t="str">
        <f>CONCATENATE(SUM('Раздел 1'!U369:U369),"=",0)</f>
        <v>0=0</v>
      </c>
    </row>
    <row r="1663" spans="1:5" s="104" customFormat="1" hidden="1">
      <c r="A1663" s="420" t="str">
        <f>IF((SUM('Раздел 1'!V369:V369)=0),"","Неверно!")</f>
        <v/>
      </c>
      <c r="B1663" s="420" t="s">
        <v>22932</v>
      </c>
      <c r="C1663" s="246" t="s">
        <v>14103</v>
      </c>
      <c r="D1663" s="246" t="s">
        <v>374</v>
      </c>
      <c r="E1663" s="246" t="str">
        <f>CONCATENATE(SUM('Раздел 1'!V369:V369),"=",0)</f>
        <v>0=0</v>
      </c>
    </row>
    <row r="1664" spans="1:5" s="104" customFormat="1" hidden="1">
      <c r="A1664" s="420" t="str">
        <f>IF((SUM('Раздел 1'!W369:W369)=0),"","Неверно!")</f>
        <v/>
      </c>
      <c r="B1664" s="420" t="s">
        <v>22932</v>
      </c>
      <c r="C1664" s="246" t="s">
        <v>14104</v>
      </c>
      <c r="D1664" s="246" t="s">
        <v>374</v>
      </c>
      <c r="E1664" s="246" t="str">
        <f>CONCATENATE(SUM('Раздел 1'!W369:W369),"=",0)</f>
        <v>0=0</v>
      </c>
    </row>
    <row r="1665" spans="1:5" s="104" customFormat="1" hidden="1">
      <c r="A1665" s="420" t="str">
        <f>IF((SUM('Раздел 1'!T35:T35)=0),"","Неверно!")</f>
        <v/>
      </c>
      <c r="B1665" s="420" t="s">
        <v>22933</v>
      </c>
      <c r="C1665" s="246" t="s">
        <v>8044</v>
      </c>
      <c r="D1665" s="246" t="s">
        <v>374</v>
      </c>
      <c r="E1665" s="246" t="str">
        <f>CONCATENATE(SUM('Раздел 1'!T35:T35),"=",0)</f>
        <v>0=0</v>
      </c>
    </row>
    <row r="1666" spans="1:5" s="104" customFormat="1" hidden="1">
      <c r="A1666" s="420" t="str">
        <f>IF((SUM('Раздел 1'!U35:U35)=0),"","Неверно!")</f>
        <v/>
      </c>
      <c r="B1666" s="420" t="s">
        <v>22933</v>
      </c>
      <c r="C1666" s="246" t="s">
        <v>8045</v>
      </c>
      <c r="D1666" s="246" t="s">
        <v>374</v>
      </c>
      <c r="E1666" s="246" t="str">
        <f>CONCATENATE(SUM('Раздел 1'!U35:U35),"=",0)</f>
        <v>0=0</v>
      </c>
    </row>
    <row r="1667" spans="1:5" s="104" customFormat="1" hidden="1">
      <c r="A1667" s="420" t="str">
        <f>IF((SUM('Раздел 1'!V35:V35)=0),"","Неверно!")</f>
        <v/>
      </c>
      <c r="B1667" s="420" t="s">
        <v>22933</v>
      </c>
      <c r="C1667" s="246" t="s">
        <v>8046</v>
      </c>
      <c r="D1667" s="246" t="s">
        <v>374</v>
      </c>
      <c r="E1667" s="246" t="str">
        <f>CONCATENATE(SUM('Раздел 1'!V35:V35),"=",0)</f>
        <v>0=0</v>
      </c>
    </row>
    <row r="1668" spans="1:5" s="104" customFormat="1" hidden="1">
      <c r="A1668" s="420" t="str">
        <f>IF((SUM('Раздел 1'!W35:W35)=0),"","Неверно!")</f>
        <v/>
      </c>
      <c r="B1668" s="420" t="s">
        <v>22933</v>
      </c>
      <c r="C1668" s="246" t="s">
        <v>8047</v>
      </c>
      <c r="D1668" s="246" t="s">
        <v>374</v>
      </c>
      <c r="E1668" s="246" t="str">
        <f>CONCATENATE(SUM('Раздел 1'!W35:W35),"=",0)</f>
        <v>0=0</v>
      </c>
    </row>
    <row r="1669" spans="1:5" s="104" customFormat="1" hidden="1">
      <c r="A1669" s="420" t="str">
        <f>IF((SUM('Раздел 1'!X35:X35)=0),"","Неверно!")</f>
        <v/>
      </c>
      <c r="B1669" s="420" t="s">
        <v>22933</v>
      </c>
      <c r="C1669" s="246" t="s">
        <v>8048</v>
      </c>
      <c r="D1669" s="246" t="s">
        <v>374</v>
      </c>
      <c r="E1669" s="246" t="str">
        <f>CONCATENATE(SUM('Раздел 1'!X35:X35),"=",0)</f>
        <v>0=0</v>
      </c>
    </row>
    <row r="1670" spans="1:5" s="104" customFormat="1" hidden="1">
      <c r="A1670" s="420" t="str">
        <f>IF((SUM('Раздел 1'!Y35:Y35)=0),"","Неверно!")</f>
        <v/>
      </c>
      <c r="B1670" s="420" t="s">
        <v>22933</v>
      </c>
      <c r="C1670" s="246" t="s">
        <v>8049</v>
      </c>
      <c r="D1670" s="246" t="s">
        <v>374</v>
      </c>
      <c r="E1670" s="246" t="str">
        <f>CONCATENATE(SUM('Раздел 1'!Y35:Y35),"=",0)</f>
        <v>0=0</v>
      </c>
    </row>
    <row r="1671" spans="1:5" s="104" customFormat="1" hidden="1">
      <c r="A1671" s="420" t="str">
        <f>IF((SUM('Раздел 1'!Z35:Z35)=0),"","Неверно!")</f>
        <v/>
      </c>
      <c r="B1671" s="420" t="s">
        <v>22933</v>
      </c>
      <c r="C1671" s="246" t="s">
        <v>8050</v>
      </c>
      <c r="D1671" s="246" t="s">
        <v>374</v>
      </c>
      <c r="E1671" s="246" t="str">
        <f>CONCATENATE(SUM('Раздел 1'!Z35:Z35),"=",0)</f>
        <v>0=0</v>
      </c>
    </row>
    <row r="1672" spans="1:5" s="104" customFormat="1" hidden="1">
      <c r="A1672" s="420" t="str">
        <f>IF((SUM('Раздел 1'!AA35:AA35)=0),"","Неверно!")</f>
        <v/>
      </c>
      <c r="B1672" s="420" t="s">
        <v>22933</v>
      </c>
      <c r="C1672" s="246" t="s">
        <v>8051</v>
      </c>
      <c r="D1672" s="246" t="s">
        <v>374</v>
      </c>
      <c r="E1672" s="246" t="str">
        <f>CONCATENATE(SUM('Раздел 1'!AA35:AA35),"=",0)</f>
        <v>0=0</v>
      </c>
    </row>
    <row r="1673" spans="1:5" s="104" customFormat="1" hidden="1">
      <c r="A1673" s="420" t="str">
        <f>IF((SUM('Раздел 1'!AB35:AB35)=0),"","Неверно!")</f>
        <v/>
      </c>
      <c r="B1673" s="420" t="s">
        <v>22933</v>
      </c>
      <c r="C1673" s="246" t="s">
        <v>8052</v>
      </c>
      <c r="D1673" s="246" t="s">
        <v>374</v>
      </c>
      <c r="E1673" s="246" t="str">
        <f>CONCATENATE(SUM('Раздел 1'!AB35:AB35),"=",0)</f>
        <v>0=0</v>
      </c>
    </row>
    <row r="1674" spans="1:5" s="104" customFormat="1" hidden="1">
      <c r="A1674" s="420" t="str">
        <f>IF((SUM('Раздел 1'!AC35:AC35)=0),"","Неверно!")</f>
        <v/>
      </c>
      <c r="B1674" s="420" t="s">
        <v>22933</v>
      </c>
      <c r="C1674" s="246" t="s">
        <v>8053</v>
      </c>
      <c r="D1674" s="246" t="s">
        <v>374</v>
      </c>
      <c r="E1674" s="246" t="str">
        <f>CONCATENATE(SUM('Раздел 1'!AC35:AC35),"=",0)</f>
        <v>0=0</v>
      </c>
    </row>
    <row r="1675" spans="1:5" s="104" customFormat="1" hidden="1">
      <c r="A1675" s="420" t="str">
        <f>IF((SUM('Раздел 1'!W195:W195)=0),"","Неверно!")</f>
        <v/>
      </c>
      <c r="B1675" s="420" t="s">
        <v>22934</v>
      </c>
      <c r="C1675" s="246" t="s">
        <v>10898</v>
      </c>
      <c r="D1675" s="246" t="s">
        <v>374</v>
      </c>
      <c r="E1675" s="246" t="str">
        <f>CONCATENATE(SUM('Раздел 1'!W195:W195),"=",0)</f>
        <v>0=0</v>
      </c>
    </row>
    <row r="1676" spans="1:5" s="104" customFormat="1" hidden="1">
      <c r="A1676" s="420" t="str">
        <f>IF((SUM('Раздел 1'!X195:X195)=0),"","Неверно!")</f>
        <v/>
      </c>
      <c r="B1676" s="420" t="s">
        <v>22934</v>
      </c>
      <c r="C1676" s="246" t="s">
        <v>8390</v>
      </c>
      <c r="D1676" s="246" t="s">
        <v>374</v>
      </c>
      <c r="E1676" s="246" t="str">
        <f>CONCATENATE(SUM('Раздел 1'!X195:X195),"=",0)</f>
        <v>0=0</v>
      </c>
    </row>
    <row r="1677" spans="1:5" s="104" customFormat="1" hidden="1">
      <c r="A1677" s="420" t="str">
        <f>IF((SUM('Раздел 1'!Y195:Y195)=0),"","Неверно!")</f>
        <v/>
      </c>
      <c r="B1677" s="420" t="s">
        <v>22934</v>
      </c>
      <c r="C1677" s="246" t="s">
        <v>8391</v>
      </c>
      <c r="D1677" s="246" t="s">
        <v>374</v>
      </c>
      <c r="E1677" s="246" t="str">
        <f>CONCATENATE(SUM('Раздел 1'!Y195:Y195),"=",0)</f>
        <v>0=0</v>
      </c>
    </row>
    <row r="1678" spans="1:5" s="104" customFormat="1" hidden="1">
      <c r="A1678" s="420" t="str">
        <f>IF((SUM('Раздел 1'!Z195:Z195)=0),"","Неверно!")</f>
        <v/>
      </c>
      <c r="B1678" s="420" t="s">
        <v>22934</v>
      </c>
      <c r="C1678" s="246" t="s">
        <v>9305</v>
      </c>
      <c r="D1678" s="246" t="s">
        <v>374</v>
      </c>
      <c r="E1678" s="246" t="str">
        <f>CONCATENATE(SUM('Раздел 1'!Z195:Z195),"=",0)</f>
        <v>0=0</v>
      </c>
    </row>
    <row r="1679" spans="1:5" s="104" customFormat="1" hidden="1">
      <c r="A1679" s="420" t="str">
        <f>IF((SUM('Раздел 1'!AA195:AA195)=0),"","Неверно!")</f>
        <v/>
      </c>
      <c r="B1679" s="420" t="s">
        <v>22934</v>
      </c>
      <c r="C1679" s="246" t="s">
        <v>9015</v>
      </c>
      <c r="D1679" s="246" t="s">
        <v>374</v>
      </c>
      <c r="E1679" s="246" t="str">
        <f>CONCATENATE(SUM('Раздел 1'!AA195:AA195),"=",0)</f>
        <v>0=0</v>
      </c>
    </row>
    <row r="1680" spans="1:5" s="104" customFormat="1" hidden="1">
      <c r="A1680" s="420" t="str">
        <f>IF((SUM('Раздел 1'!AB195:AB195)=0),"","Неверно!")</f>
        <v/>
      </c>
      <c r="B1680" s="420" t="s">
        <v>22934</v>
      </c>
      <c r="C1680" s="246" t="s">
        <v>14101</v>
      </c>
      <c r="D1680" s="246" t="s">
        <v>374</v>
      </c>
      <c r="E1680" s="246" t="str">
        <f>CONCATENATE(SUM('Раздел 1'!AB195:AB195),"=",0)</f>
        <v>0=0</v>
      </c>
    </row>
    <row r="1681" spans="1:5" s="104" customFormat="1" hidden="1">
      <c r="A1681" s="420" t="str">
        <f>IF((SUM('Раздел 1'!AC195:AC195)=0),"","Неверно!")</f>
        <v/>
      </c>
      <c r="B1681" s="420" t="s">
        <v>22934</v>
      </c>
      <c r="C1681" s="246" t="s">
        <v>8654</v>
      </c>
      <c r="D1681" s="246" t="s">
        <v>374</v>
      </c>
      <c r="E1681" s="246" t="str">
        <f>CONCATENATE(SUM('Раздел 1'!AC195:AC195),"=",0)</f>
        <v>0=0</v>
      </c>
    </row>
    <row r="1682" spans="1:5" s="104" customFormat="1" hidden="1">
      <c r="A1682" s="420" t="str">
        <f>IF((SUM('Раздел 1'!T26:T26)=0),"","Неверно!")</f>
        <v/>
      </c>
      <c r="B1682" s="420" t="s">
        <v>22935</v>
      </c>
      <c r="C1682" s="246" t="s">
        <v>8028</v>
      </c>
      <c r="D1682" s="246" t="s">
        <v>374</v>
      </c>
      <c r="E1682" s="246" t="str">
        <f>CONCATENATE(SUM('Раздел 1'!T26:T26),"=",0)</f>
        <v>0=0</v>
      </c>
    </row>
    <row r="1683" spans="1:5" s="104" customFormat="1" hidden="1">
      <c r="A1683" s="420" t="str">
        <f>IF((SUM('Раздел 1'!U26:U26)=0),"","Неверно!")</f>
        <v/>
      </c>
      <c r="B1683" s="420" t="s">
        <v>22935</v>
      </c>
      <c r="C1683" s="246" t="s">
        <v>8029</v>
      </c>
      <c r="D1683" s="246" t="s">
        <v>374</v>
      </c>
      <c r="E1683" s="246" t="str">
        <f>CONCATENATE(SUM('Раздел 1'!U26:U26),"=",0)</f>
        <v>0=0</v>
      </c>
    </row>
    <row r="1684" spans="1:5" s="104" customFormat="1" hidden="1">
      <c r="A1684" s="420" t="str">
        <f>IF((SUM('Раздел 1'!V26:V26)=0),"","Неверно!")</f>
        <v/>
      </c>
      <c r="B1684" s="420" t="s">
        <v>22935</v>
      </c>
      <c r="C1684" s="246" t="s">
        <v>8030</v>
      </c>
      <c r="D1684" s="246" t="s">
        <v>374</v>
      </c>
      <c r="E1684" s="246" t="str">
        <f>CONCATENATE(SUM('Раздел 1'!V26:V26),"=",0)</f>
        <v>0=0</v>
      </c>
    </row>
    <row r="1685" spans="1:5" s="104" customFormat="1" hidden="1">
      <c r="A1685" s="420" t="str">
        <f>IF((SUM('Раздел 1'!W26:W26)=0),"","Неверно!")</f>
        <v/>
      </c>
      <c r="B1685" s="420" t="s">
        <v>22935</v>
      </c>
      <c r="C1685" s="246" t="s">
        <v>8031</v>
      </c>
      <c r="D1685" s="246" t="s">
        <v>374</v>
      </c>
      <c r="E1685" s="246" t="str">
        <f>CONCATENATE(SUM('Раздел 1'!W26:W26),"=",0)</f>
        <v>0=0</v>
      </c>
    </row>
    <row r="1686" spans="1:5" s="104" customFormat="1" hidden="1">
      <c r="A1686" s="420" t="str">
        <f>IF((SUM('Раздел 1'!X26:X26)=0),"","Неверно!")</f>
        <v/>
      </c>
      <c r="B1686" s="420" t="s">
        <v>22935</v>
      </c>
      <c r="C1686" s="246" t="s">
        <v>8032</v>
      </c>
      <c r="D1686" s="246" t="s">
        <v>374</v>
      </c>
      <c r="E1686" s="246" t="str">
        <f>CONCATENATE(SUM('Раздел 1'!X26:X26),"=",0)</f>
        <v>0=0</v>
      </c>
    </row>
    <row r="1687" spans="1:5" s="104" customFormat="1" hidden="1">
      <c r="A1687" s="420" t="str">
        <f>IF((SUM('Раздел 1'!Y26:Y26)=0),"","Неверно!")</f>
        <v/>
      </c>
      <c r="B1687" s="420" t="s">
        <v>22935</v>
      </c>
      <c r="C1687" s="246" t="s">
        <v>8033</v>
      </c>
      <c r="D1687" s="246" t="s">
        <v>374</v>
      </c>
      <c r="E1687" s="246" t="str">
        <f>CONCATENATE(SUM('Раздел 1'!Y26:Y26),"=",0)</f>
        <v>0=0</v>
      </c>
    </row>
    <row r="1688" spans="1:5" s="104" customFormat="1" hidden="1">
      <c r="A1688" s="420" t="str">
        <f>IF((SUM('Раздел 1'!Z26:Z26)=0),"","Неверно!")</f>
        <v/>
      </c>
      <c r="B1688" s="420" t="s">
        <v>22935</v>
      </c>
      <c r="C1688" s="246" t="s">
        <v>8034</v>
      </c>
      <c r="D1688" s="246" t="s">
        <v>374</v>
      </c>
      <c r="E1688" s="246" t="str">
        <f>CONCATENATE(SUM('Раздел 1'!Z26:Z26),"=",0)</f>
        <v>0=0</v>
      </c>
    </row>
    <row r="1689" spans="1:5" s="104" customFormat="1" hidden="1">
      <c r="A1689" s="420" t="str">
        <f>IF((SUM('Раздел 1'!AA26:AA26)=0),"","Неверно!")</f>
        <v/>
      </c>
      <c r="B1689" s="420" t="s">
        <v>22935</v>
      </c>
      <c r="C1689" s="246" t="s">
        <v>8035</v>
      </c>
      <c r="D1689" s="246" t="s">
        <v>374</v>
      </c>
      <c r="E1689" s="246" t="str">
        <f>CONCATENATE(SUM('Раздел 1'!AA26:AA26),"=",0)</f>
        <v>0=0</v>
      </c>
    </row>
    <row r="1690" spans="1:5" s="104" customFormat="1" hidden="1">
      <c r="A1690" s="420" t="str">
        <f>IF((SUM('Раздел 1'!AB26:AB26)=0),"","Неверно!")</f>
        <v/>
      </c>
      <c r="B1690" s="420" t="s">
        <v>22935</v>
      </c>
      <c r="C1690" s="246" t="s">
        <v>8036</v>
      </c>
      <c r="D1690" s="246" t="s">
        <v>374</v>
      </c>
      <c r="E1690" s="246" t="str">
        <f>CONCATENATE(SUM('Раздел 1'!AB26:AB26),"=",0)</f>
        <v>0=0</v>
      </c>
    </row>
    <row r="1691" spans="1:5" s="104" customFormat="1" hidden="1">
      <c r="A1691" s="420" t="str">
        <f>IF((SUM('Раздел 1'!AC26:AC26)=0),"","Неверно!")</f>
        <v/>
      </c>
      <c r="B1691" s="420" t="s">
        <v>22935</v>
      </c>
      <c r="C1691" s="246" t="s">
        <v>8037</v>
      </c>
      <c r="D1691" s="246" t="s">
        <v>374</v>
      </c>
      <c r="E1691" s="246" t="str">
        <f>CONCATENATE(SUM('Раздел 1'!AC26:AC26),"=",0)</f>
        <v>0=0</v>
      </c>
    </row>
    <row r="1692" spans="1:5" s="104" customFormat="1" hidden="1">
      <c r="A1692" s="420" t="str">
        <f>IF((SUM('Раздел 1'!T316:T316)=0),"","Неверно!")</f>
        <v/>
      </c>
      <c r="B1692" s="420" t="s">
        <v>22936</v>
      </c>
      <c r="C1692" s="246" t="s">
        <v>11446</v>
      </c>
      <c r="D1692" s="246" t="s">
        <v>374</v>
      </c>
      <c r="E1692" s="246" t="str">
        <f>CONCATENATE(SUM('Раздел 1'!T316:T316),"=",0)</f>
        <v>0=0</v>
      </c>
    </row>
    <row r="1693" spans="1:5" s="104" customFormat="1" hidden="1">
      <c r="A1693" s="420" t="str">
        <f>IF((SUM('Раздел 1'!U316:U316)=0),"","Неверно!")</f>
        <v/>
      </c>
      <c r="B1693" s="420" t="s">
        <v>22936</v>
      </c>
      <c r="C1693" s="246" t="s">
        <v>8073</v>
      </c>
      <c r="D1693" s="246" t="s">
        <v>374</v>
      </c>
      <c r="E1693" s="246" t="str">
        <f>CONCATENATE(SUM('Раздел 1'!U316:U316),"=",0)</f>
        <v>0=0</v>
      </c>
    </row>
    <row r="1694" spans="1:5" s="104" customFormat="1" hidden="1">
      <c r="A1694" s="420" t="str">
        <f>IF((SUM('Раздел 1'!X91:X91)=0),"","Неверно!")</f>
        <v/>
      </c>
      <c r="B1694" s="420" t="s">
        <v>22937</v>
      </c>
      <c r="C1694" s="246" t="s">
        <v>8021</v>
      </c>
      <c r="D1694" s="246" t="s">
        <v>374</v>
      </c>
      <c r="E1694" s="246" t="str">
        <f>CONCATENATE(SUM('Раздел 1'!X91:X91),"=",0)</f>
        <v>0=0</v>
      </c>
    </row>
    <row r="1695" spans="1:5" s="104" customFormat="1" hidden="1">
      <c r="A1695" s="420" t="str">
        <f>IF((SUM('Раздел 1'!Y91:Y91)=0),"","Неверно!")</f>
        <v/>
      </c>
      <c r="B1695" s="420" t="s">
        <v>22937</v>
      </c>
      <c r="C1695" s="246" t="s">
        <v>8022</v>
      </c>
      <c r="D1695" s="246" t="s">
        <v>374</v>
      </c>
      <c r="E1695" s="246" t="str">
        <f>CONCATENATE(SUM('Раздел 1'!Y91:Y91),"=",0)</f>
        <v>0=0</v>
      </c>
    </row>
    <row r="1696" spans="1:5" s="104" customFormat="1" hidden="1">
      <c r="A1696" s="420" t="str">
        <f>IF((SUM('Раздел 1'!Z91:Z91)=0),"","Неверно!")</f>
        <v/>
      </c>
      <c r="B1696" s="420" t="s">
        <v>22937</v>
      </c>
      <c r="C1696" s="246" t="s">
        <v>8023</v>
      </c>
      <c r="D1696" s="246" t="s">
        <v>374</v>
      </c>
      <c r="E1696" s="246" t="str">
        <f>CONCATENATE(SUM('Раздел 1'!Z91:Z91),"=",0)</f>
        <v>0=0</v>
      </c>
    </row>
    <row r="1697" spans="1:5" s="104" customFormat="1" hidden="1">
      <c r="A1697" s="420" t="str">
        <f>IF((SUM('Раздел 1'!AA91:AA91)=0),"","Неверно!")</f>
        <v/>
      </c>
      <c r="B1697" s="420" t="s">
        <v>22937</v>
      </c>
      <c r="C1697" s="246" t="s">
        <v>8024</v>
      </c>
      <c r="D1697" s="246" t="s">
        <v>374</v>
      </c>
      <c r="E1697" s="246" t="str">
        <f>CONCATENATE(SUM('Раздел 1'!AA91:AA91),"=",0)</f>
        <v>0=0</v>
      </c>
    </row>
    <row r="1698" spans="1:5" s="104" customFormat="1" hidden="1">
      <c r="A1698" s="420" t="str">
        <f>IF((SUM('Раздел 1'!T92:T92)=0),"","Неверно!")</f>
        <v/>
      </c>
      <c r="B1698" s="420" t="s">
        <v>22938</v>
      </c>
      <c r="C1698" s="246" t="s">
        <v>8018</v>
      </c>
      <c r="D1698" s="246" t="s">
        <v>374</v>
      </c>
      <c r="E1698" s="246" t="str">
        <f>CONCATENATE(SUM('Раздел 1'!T92:T92),"=",0)</f>
        <v>0=0</v>
      </c>
    </row>
    <row r="1699" spans="1:5" s="104" customFormat="1" hidden="1">
      <c r="A1699" s="420" t="str">
        <f>IF((SUM('Раздел 1'!U92:U92)=0),"","Неверно!")</f>
        <v/>
      </c>
      <c r="B1699" s="420" t="s">
        <v>22938</v>
      </c>
      <c r="C1699" s="246" t="s">
        <v>8019</v>
      </c>
      <c r="D1699" s="246" t="s">
        <v>374</v>
      </c>
      <c r="E1699" s="246" t="str">
        <f>CONCATENATE(SUM('Раздел 1'!U92:U92),"=",0)</f>
        <v>0=0</v>
      </c>
    </row>
    <row r="1700" spans="1:5" s="104" customFormat="1" hidden="1">
      <c r="A1700" s="420" t="str">
        <f>IF((SUM('Раздел 1'!V92:V92)=0),"","Неверно!")</f>
        <v/>
      </c>
      <c r="B1700" s="420" t="s">
        <v>22938</v>
      </c>
      <c r="C1700" s="246" t="s">
        <v>8020</v>
      </c>
      <c r="D1700" s="246" t="s">
        <v>374</v>
      </c>
      <c r="E1700" s="246" t="str">
        <f>CONCATENATE(SUM('Раздел 1'!V92:V92),"=",0)</f>
        <v>0=0</v>
      </c>
    </row>
    <row r="1701" spans="1:5" s="104" customFormat="1" hidden="1">
      <c r="A1701" s="420" t="str">
        <f>IF((SUM('Раздел 1'!T373:T373)=0),"","Неверно!")</f>
        <v/>
      </c>
      <c r="B1701" s="420" t="s">
        <v>22939</v>
      </c>
      <c r="C1701" s="246" t="s">
        <v>7904</v>
      </c>
      <c r="D1701" s="246" t="s">
        <v>374</v>
      </c>
      <c r="E1701" s="246" t="str">
        <f>CONCATENATE(SUM('Раздел 1'!T373:T373),"=",0)</f>
        <v>0=0</v>
      </c>
    </row>
    <row r="1702" spans="1:5" s="104" customFormat="1" hidden="1">
      <c r="A1702" s="420" t="str">
        <f>IF((SUM('Раздел 1'!U373:U373)=0),"","Неверно!")</f>
        <v/>
      </c>
      <c r="B1702" s="420" t="s">
        <v>22939</v>
      </c>
      <c r="C1702" s="246" t="s">
        <v>7905</v>
      </c>
      <c r="D1702" s="246" t="s">
        <v>374</v>
      </c>
      <c r="E1702" s="246" t="str">
        <f>CONCATENATE(SUM('Раздел 1'!U373:U373),"=",0)</f>
        <v>0=0</v>
      </c>
    </row>
    <row r="1703" spans="1:5" s="104" customFormat="1" hidden="1">
      <c r="A1703" s="420" t="str">
        <f>IF((SUM('Раздел 1'!V373:V373)=0),"","Неверно!")</f>
        <v/>
      </c>
      <c r="B1703" s="420" t="s">
        <v>22939</v>
      </c>
      <c r="C1703" s="246" t="s">
        <v>7906</v>
      </c>
      <c r="D1703" s="246" t="s">
        <v>374</v>
      </c>
      <c r="E1703" s="246" t="str">
        <f>CONCATENATE(SUM('Раздел 1'!V373:V373),"=",0)</f>
        <v>0=0</v>
      </c>
    </row>
    <row r="1704" spans="1:5" s="104" customFormat="1" hidden="1">
      <c r="A1704" s="420" t="str">
        <f>IF((SUM('Раздел 1'!W373:W373)=0),"","Неверно!")</f>
        <v/>
      </c>
      <c r="B1704" s="420" t="s">
        <v>22939</v>
      </c>
      <c r="C1704" s="246" t="s">
        <v>14096</v>
      </c>
      <c r="D1704" s="246" t="s">
        <v>374</v>
      </c>
      <c r="E1704" s="246" t="str">
        <f>CONCATENATE(SUM('Раздел 1'!W373:W373),"=",0)</f>
        <v>0=0</v>
      </c>
    </row>
    <row r="1705" spans="1:5" s="104" customFormat="1" hidden="1">
      <c r="A1705" s="420" t="str">
        <f>IF((SUM('Раздел 1'!X373:X373)=0),"","Неверно!")</f>
        <v/>
      </c>
      <c r="B1705" s="420" t="s">
        <v>22939</v>
      </c>
      <c r="C1705" s="246" t="s">
        <v>14097</v>
      </c>
      <c r="D1705" s="246" t="s">
        <v>374</v>
      </c>
      <c r="E1705" s="246" t="str">
        <f>CONCATENATE(SUM('Раздел 1'!X373:X373),"=",0)</f>
        <v>0=0</v>
      </c>
    </row>
    <row r="1706" spans="1:5" s="104" customFormat="1" hidden="1">
      <c r="A1706" s="420" t="str">
        <f>IF((SUM('Раздел 1'!Y373:Y373)=0),"","Неверно!")</f>
        <v/>
      </c>
      <c r="B1706" s="420" t="s">
        <v>22939</v>
      </c>
      <c r="C1706" s="246" t="s">
        <v>14098</v>
      </c>
      <c r="D1706" s="246" t="s">
        <v>374</v>
      </c>
      <c r="E1706" s="246" t="str">
        <f>CONCATENATE(SUM('Раздел 1'!Y373:Y373),"=",0)</f>
        <v>0=0</v>
      </c>
    </row>
    <row r="1707" spans="1:5" s="104" customFormat="1" hidden="1">
      <c r="A1707" s="420" t="str">
        <f>IF((SUM('Раздел 1'!Z373:Z373)=0),"","Неверно!")</f>
        <v/>
      </c>
      <c r="B1707" s="420" t="s">
        <v>22939</v>
      </c>
      <c r="C1707" s="246" t="s">
        <v>14099</v>
      </c>
      <c r="D1707" s="246" t="s">
        <v>374</v>
      </c>
      <c r="E1707" s="246" t="str">
        <f>CONCATENATE(SUM('Раздел 1'!Z373:Z373),"=",0)</f>
        <v>0=0</v>
      </c>
    </row>
    <row r="1708" spans="1:5" s="104" customFormat="1" hidden="1">
      <c r="A1708" s="420" t="str">
        <f>IF((SUM('Раздел 1'!AA373:AA373)=0),"","Неверно!")</f>
        <v/>
      </c>
      <c r="B1708" s="420" t="s">
        <v>22939</v>
      </c>
      <c r="C1708" s="246" t="s">
        <v>7907</v>
      </c>
      <c r="D1708" s="246" t="s">
        <v>374</v>
      </c>
      <c r="E1708" s="246" t="str">
        <f>CONCATENATE(SUM('Раздел 1'!AA373:AA373),"=",0)</f>
        <v>0=0</v>
      </c>
    </row>
    <row r="1709" spans="1:5" s="104" customFormat="1" hidden="1">
      <c r="A1709" s="420" t="str">
        <f>IF((SUM('Раздел 1'!AB373:AB373)=0),"","Неверно!")</f>
        <v/>
      </c>
      <c r="B1709" s="420" t="s">
        <v>22939</v>
      </c>
      <c r="C1709" s="246" t="s">
        <v>14100</v>
      </c>
      <c r="D1709" s="246" t="s">
        <v>374</v>
      </c>
      <c r="E1709" s="246" t="str">
        <f>CONCATENATE(SUM('Раздел 1'!AB373:AB373),"=",0)</f>
        <v>0=0</v>
      </c>
    </row>
    <row r="1710" spans="1:5" s="104" customFormat="1" hidden="1">
      <c r="A1710" s="420" t="str">
        <f>IF((SUM('Раздел 1'!AC373:AC373)=0),"","Неверно!")</f>
        <v/>
      </c>
      <c r="B1710" s="420" t="s">
        <v>22939</v>
      </c>
      <c r="C1710" s="246" t="s">
        <v>7908</v>
      </c>
      <c r="D1710" s="246" t="s">
        <v>374</v>
      </c>
      <c r="E1710" s="246" t="str">
        <f>CONCATENATE(SUM('Раздел 1'!AC373:AC373),"=",0)</f>
        <v>0=0</v>
      </c>
    </row>
    <row r="1711" spans="1:5" s="104" customFormat="1" hidden="1">
      <c r="A1711" s="420" t="str">
        <f>IF((SUM('Раздел 1'!X180:X180)=0),"","Неверно!")</f>
        <v/>
      </c>
      <c r="B1711" s="420" t="s">
        <v>22940</v>
      </c>
      <c r="C1711" s="246" t="s">
        <v>7981</v>
      </c>
      <c r="D1711" s="246" t="s">
        <v>374</v>
      </c>
      <c r="E1711" s="246" t="str">
        <f>CONCATENATE(SUM('Раздел 1'!X180:X180),"=",0)</f>
        <v>0=0</v>
      </c>
    </row>
    <row r="1712" spans="1:5" s="104" customFormat="1" hidden="1">
      <c r="A1712" s="420" t="str">
        <f>IF((SUM('Раздел 1'!Y180:Y180)=0),"","Неверно!")</f>
        <v/>
      </c>
      <c r="B1712" s="420" t="s">
        <v>22940</v>
      </c>
      <c r="C1712" s="246" t="s">
        <v>7982</v>
      </c>
      <c r="D1712" s="246" t="s">
        <v>374</v>
      </c>
      <c r="E1712" s="246" t="str">
        <f>CONCATENATE(SUM('Раздел 1'!Y180:Y180),"=",0)</f>
        <v>0=0</v>
      </c>
    </row>
    <row r="1713" spans="1:5" s="104" customFormat="1" hidden="1">
      <c r="A1713" s="420" t="str">
        <f>IF((SUM('Раздел 1'!Z180:Z180)=0),"","Неверно!")</f>
        <v/>
      </c>
      <c r="B1713" s="420" t="s">
        <v>22940</v>
      </c>
      <c r="C1713" s="246" t="s">
        <v>7983</v>
      </c>
      <c r="D1713" s="246" t="s">
        <v>374</v>
      </c>
      <c r="E1713" s="246" t="str">
        <f>CONCATENATE(SUM('Раздел 1'!Z180:Z180),"=",0)</f>
        <v>0=0</v>
      </c>
    </row>
    <row r="1714" spans="1:5" s="104" customFormat="1" hidden="1">
      <c r="A1714" s="420" t="str">
        <f>IF((SUM('Раздел 1'!AA180:AA180)=0),"","Неверно!")</f>
        <v/>
      </c>
      <c r="B1714" s="420" t="s">
        <v>22940</v>
      </c>
      <c r="C1714" s="246" t="s">
        <v>7984</v>
      </c>
      <c r="D1714" s="246" t="s">
        <v>374</v>
      </c>
      <c r="E1714" s="246" t="str">
        <f>CONCATENATE(SUM('Раздел 1'!AA180:AA180),"=",0)</f>
        <v>0=0</v>
      </c>
    </row>
    <row r="1715" spans="1:5" s="104" customFormat="1" hidden="1">
      <c r="A1715" s="420" t="str">
        <f>IF((SUM('Раздел 1'!AB180:AB180)=0),"","Неверно!")</f>
        <v/>
      </c>
      <c r="B1715" s="420" t="s">
        <v>22940</v>
      </c>
      <c r="C1715" s="246" t="s">
        <v>11287</v>
      </c>
      <c r="D1715" s="246" t="s">
        <v>374</v>
      </c>
      <c r="E1715" s="246" t="str">
        <f>CONCATENATE(SUM('Раздел 1'!AB180:AB180),"=",0)</f>
        <v>0=0</v>
      </c>
    </row>
    <row r="1716" spans="1:5" s="104" customFormat="1" hidden="1">
      <c r="A1716" s="420" t="str">
        <f>IF((SUM('Раздел 1'!AC180:AC180)=0),"","Неверно!")</f>
        <v/>
      </c>
      <c r="B1716" s="420" t="s">
        <v>22940</v>
      </c>
      <c r="C1716" s="246" t="s">
        <v>7985</v>
      </c>
      <c r="D1716" s="246" t="s">
        <v>374</v>
      </c>
      <c r="E1716" s="246" t="str">
        <f>CONCATENATE(SUM('Раздел 1'!AC180:AC180),"=",0)</f>
        <v>0=0</v>
      </c>
    </row>
    <row r="1717" spans="1:5" s="104" customFormat="1" hidden="1">
      <c r="A1717" s="420" t="str">
        <f>IF((SUM('Раздел 1'!T160:T160)=0),"","Неверно!")</f>
        <v/>
      </c>
      <c r="B1717" s="420" t="s">
        <v>22941</v>
      </c>
      <c r="C1717" s="246" t="s">
        <v>5879</v>
      </c>
      <c r="D1717" s="246" t="s">
        <v>374</v>
      </c>
      <c r="E1717" s="246" t="str">
        <f>CONCATENATE(SUM('Раздел 1'!T160:T160),"=",0)</f>
        <v>0=0</v>
      </c>
    </row>
    <row r="1718" spans="1:5" s="104" customFormat="1" hidden="1">
      <c r="A1718" s="420" t="str">
        <f>IF((SUM('Раздел 1'!U160:U160)=0),"","Неверно!")</f>
        <v/>
      </c>
      <c r="B1718" s="420" t="s">
        <v>22941</v>
      </c>
      <c r="C1718" s="246" t="s">
        <v>5880</v>
      </c>
      <c r="D1718" s="246" t="s">
        <v>374</v>
      </c>
      <c r="E1718" s="246" t="str">
        <f>CONCATENATE(SUM('Раздел 1'!U160:U160),"=",0)</f>
        <v>0=0</v>
      </c>
    </row>
    <row r="1719" spans="1:5" s="104" customFormat="1" hidden="1">
      <c r="A1719" s="420" t="str">
        <f>IF((SUM('Раздел 1'!V160:V160)=0),"","Неверно!")</f>
        <v/>
      </c>
      <c r="B1719" s="420" t="s">
        <v>22941</v>
      </c>
      <c r="C1719" s="246" t="s">
        <v>5881</v>
      </c>
      <c r="D1719" s="246" t="s">
        <v>374</v>
      </c>
      <c r="E1719" s="246" t="str">
        <f>CONCATENATE(SUM('Раздел 1'!V160:V160),"=",0)</f>
        <v>0=0</v>
      </c>
    </row>
    <row r="1720" spans="1:5" s="104" customFormat="1" hidden="1">
      <c r="A1720" s="420" t="str">
        <f>IF((SUM('Раздел 1'!W160:W160)=0),"","Неверно!")</f>
        <v/>
      </c>
      <c r="B1720" s="420" t="s">
        <v>22941</v>
      </c>
      <c r="C1720" s="246" t="s">
        <v>11763</v>
      </c>
      <c r="D1720" s="246" t="s">
        <v>374</v>
      </c>
      <c r="E1720" s="246" t="str">
        <f>CONCATENATE(SUM('Раздел 1'!W160:W160),"=",0)</f>
        <v>0=0</v>
      </c>
    </row>
    <row r="1721" spans="1:5" s="104" customFormat="1" hidden="1">
      <c r="A1721" s="420" t="str">
        <f>IF((SUM('Раздел 1'!X160:X160)=0),"","Неверно!")</f>
        <v/>
      </c>
      <c r="B1721" s="420" t="s">
        <v>22941</v>
      </c>
      <c r="C1721" s="246" t="s">
        <v>8683</v>
      </c>
      <c r="D1721" s="246" t="s">
        <v>374</v>
      </c>
      <c r="E1721" s="246" t="str">
        <f>CONCATENATE(SUM('Раздел 1'!X160:X160),"=",0)</f>
        <v>0=0</v>
      </c>
    </row>
    <row r="1722" spans="1:5" s="104" customFormat="1" hidden="1">
      <c r="A1722" s="420" t="str">
        <f>IF((SUM('Раздел 1'!Y160:Y160)=0),"","Неверно!")</f>
        <v/>
      </c>
      <c r="B1722" s="420" t="s">
        <v>22941</v>
      </c>
      <c r="C1722" s="246" t="s">
        <v>8684</v>
      </c>
      <c r="D1722" s="246" t="s">
        <v>374</v>
      </c>
      <c r="E1722" s="246" t="str">
        <f>CONCATENATE(SUM('Раздел 1'!Y160:Y160),"=",0)</f>
        <v>0=0</v>
      </c>
    </row>
    <row r="1723" spans="1:5" s="104" customFormat="1" hidden="1">
      <c r="A1723" s="420" t="str">
        <f>IF((SUM('Раздел 1'!V156:V156)=0),"","Неверно!")</f>
        <v/>
      </c>
      <c r="B1723" s="420" t="s">
        <v>22942</v>
      </c>
      <c r="C1723" s="246" t="s">
        <v>2481</v>
      </c>
      <c r="D1723" s="246" t="s">
        <v>374</v>
      </c>
      <c r="E1723" s="246" t="str">
        <f>CONCATENATE(SUM('Раздел 1'!V156:V156),"=",0)</f>
        <v>0=0</v>
      </c>
    </row>
    <row r="1724" spans="1:5" s="104" customFormat="1" hidden="1">
      <c r="A1724" s="420" t="str">
        <f>IF((SUM('Раздел 1'!W156:W156)=0),"","Неверно!")</f>
        <v/>
      </c>
      <c r="B1724" s="420" t="s">
        <v>22942</v>
      </c>
      <c r="C1724" s="246" t="s">
        <v>2482</v>
      </c>
      <c r="D1724" s="246" t="s">
        <v>374</v>
      </c>
      <c r="E1724" s="246" t="str">
        <f>CONCATENATE(SUM('Раздел 1'!W156:W156),"=",0)</f>
        <v>0=0</v>
      </c>
    </row>
    <row r="1725" spans="1:5" s="104" customFormat="1" hidden="1">
      <c r="A1725" s="420" t="str">
        <f>IF((SUM('Раздел 1'!X156:X156)=0),"","Неверно!")</f>
        <v/>
      </c>
      <c r="B1725" s="420" t="s">
        <v>22942</v>
      </c>
      <c r="C1725" s="246" t="s">
        <v>2483</v>
      </c>
      <c r="D1725" s="246" t="s">
        <v>374</v>
      </c>
      <c r="E1725" s="246" t="str">
        <f>CONCATENATE(SUM('Раздел 1'!X156:X156),"=",0)</f>
        <v>0=0</v>
      </c>
    </row>
    <row r="1726" spans="1:5" s="104" customFormat="1" hidden="1">
      <c r="A1726" s="420" t="str">
        <f>IF((SUM('Раздел 1'!Y156:Y156)=0),"","Неверно!")</f>
        <v/>
      </c>
      <c r="B1726" s="420" t="s">
        <v>22942</v>
      </c>
      <c r="C1726" s="246" t="s">
        <v>2484</v>
      </c>
      <c r="D1726" s="246" t="s">
        <v>374</v>
      </c>
      <c r="E1726" s="246" t="str">
        <f>CONCATENATE(SUM('Раздел 1'!Y156:Y156),"=",0)</f>
        <v>0=0</v>
      </c>
    </row>
    <row r="1727" spans="1:5" s="104" customFormat="1" hidden="1">
      <c r="A1727" s="420" t="str">
        <f>IF((SUM('Раздел 1'!Z156:Z156)=0),"","Неверно!")</f>
        <v/>
      </c>
      <c r="B1727" s="420" t="s">
        <v>22942</v>
      </c>
      <c r="C1727" s="246" t="s">
        <v>2485</v>
      </c>
      <c r="D1727" s="246" t="s">
        <v>374</v>
      </c>
      <c r="E1727" s="246" t="str">
        <f>CONCATENATE(SUM('Раздел 1'!Z156:Z156),"=",0)</f>
        <v>0=0</v>
      </c>
    </row>
    <row r="1728" spans="1:5" s="104" customFormat="1" hidden="1">
      <c r="A1728" s="420" t="str">
        <f>IF((SUM('Раздел 1'!AA156:AA156)=0),"","Неверно!")</f>
        <v/>
      </c>
      <c r="B1728" s="420" t="s">
        <v>22942</v>
      </c>
      <c r="C1728" s="246" t="s">
        <v>2486</v>
      </c>
      <c r="D1728" s="246" t="s">
        <v>374</v>
      </c>
      <c r="E1728" s="246" t="str">
        <f>CONCATENATE(SUM('Раздел 1'!AA156:AA156),"=",0)</f>
        <v>0=0</v>
      </c>
    </row>
    <row r="1729" spans="1:5" s="104" customFormat="1" hidden="1">
      <c r="A1729" s="420" t="str">
        <f>IF((SUM('Раздел 1'!AB156:AB156)=0),"","Неверно!")</f>
        <v/>
      </c>
      <c r="B1729" s="420" t="s">
        <v>22942</v>
      </c>
      <c r="C1729" s="246" t="s">
        <v>2487</v>
      </c>
      <c r="D1729" s="246" t="s">
        <v>374</v>
      </c>
      <c r="E1729" s="246" t="str">
        <f>CONCATENATE(SUM('Раздел 1'!AB156:AB156),"=",0)</f>
        <v>0=0</v>
      </c>
    </row>
    <row r="1730" spans="1:5" s="104" customFormat="1" hidden="1">
      <c r="A1730" s="420" t="str">
        <f>IF((SUM('Раздел 1'!X115:X115)=0),"","Неверно!")</f>
        <v/>
      </c>
      <c r="B1730" s="420" t="s">
        <v>22943</v>
      </c>
      <c r="C1730" s="246" t="s">
        <v>7839</v>
      </c>
      <c r="D1730" s="246" t="s">
        <v>374</v>
      </c>
      <c r="E1730" s="246" t="str">
        <f>CONCATENATE(SUM('Раздел 1'!X115:X115),"=",0)</f>
        <v>0=0</v>
      </c>
    </row>
    <row r="1731" spans="1:5" s="104" customFormat="1" hidden="1">
      <c r="A1731" s="420" t="str">
        <f>IF((SUM('Раздел 1'!Y115:Y115)=0),"","Неверно!")</f>
        <v/>
      </c>
      <c r="B1731" s="420" t="s">
        <v>22943</v>
      </c>
      <c r="C1731" s="246" t="s">
        <v>7840</v>
      </c>
      <c r="D1731" s="246" t="s">
        <v>374</v>
      </c>
      <c r="E1731" s="246" t="str">
        <f>CONCATENATE(SUM('Раздел 1'!Y115:Y115),"=",0)</f>
        <v>0=0</v>
      </c>
    </row>
    <row r="1732" spans="1:5" s="104" customFormat="1" hidden="1">
      <c r="A1732" s="420" t="str">
        <f>IF((SUM('Раздел 1'!V113:V113)=0),"","Неверно!")</f>
        <v/>
      </c>
      <c r="B1732" s="420" t="s">
        <v>22944</v>
      </c>
      <c r="C1732" s="246" t="s">
        <v>8920</v>
      </c>
      <c r="D1732" s="246" t="s">
        <v>374</v>
      </c>
      <c r="E1732" s="246" t="str">
        <f>CONCATENATE(SUM('Раздел 1'!V113:V113),"=",0)</f>
        <v>0=0</v>
      </c>
    </row>
    <row r="1733" spans="1:5" s="104" customFormat="1" hidden="1">
      <c r="A1733" s="420" t="str">
        <f>IF((SUM('Раздел 1'!W113:W113)=0),"","Неверно!")</f>
        <v/>
      </c>
      <c r="B1733" s="420" t="s">
        <v>22944</v>
      </c>
      <c r="C1733" s="246" t="s">
        <v>11762</v>
      </c>
      <c r="D1733" s="246" t="s">
        <v>374</v>
      </c>
      <c r="E1733" s="246" t="str">
        <f>CONCATENATE(SUM('Раздел 1'!W113:W113),"=",0)</f>
        <v>0=0</v>
      </c>
    </row>
    <row r="1734" spans="1:5" s="104" customFormat="1" hidden="1">
      <c r="A1734" s="420" t="str">
        <f>IF((SUM('Раздел 1'!X113:X113)=0),"","Неверно!")</f>
        <v/>
      </c>
      <c r="B1734" s="420" t="s">
        <v>22944</v>
      </c>
      <c r="C1734" s="246" t="s">
        <v>8921</v>
      </c>
      <c r="D1734" s="246" t="s">
        <v>374</v>
      </c>
      <c r="E1734" s="246" t="str">
        <f>CONCATENATE(SUM('Раздел 1'!X113:X113),"=",0)</f>
        <v>0=0</v>
      </c>
    </row>
    <row r="1735" spans="1:5" s="104" customFormat="1" hidden="1">
      <c r="A1735" s="420" t="str">
        <f>IF((SUM('Раздел 1'!Y113:Y113)=0),"","Неверно!")</f>
        <v/>
      </c>
      <c r="B1735" s="420" t="s">
        <v>22944</v>
      </c>
      <c r="C1735" s="246" t="s">
        <v>8922</v>
      </c>
      <c r="D1735" s="246" t="s">
        <v>374</v>
      </c>
      <c r="E1735" s="246" t="str">
        <f>CONCATENATE(SUM('Раздел 1'!Y113:Y113),"=",0)</f>
        <v>0=0</v>
      </c>
    </row>
    <row r="1736" spans="1:5" s="104" customFormat="1" hidden="1">
      <c r="A1736" s="420" t="str">
        <f>IF((SUM('Раздел 1'!Z113:Z113)=0),"","Неверно!")</f>
        <v/>
      </c>
      <c r="B1736" s="420" t="s">
        <v>22944</v>
      </c>
      <c r="C1736" s="246" t="s">
        <v>8923</v>
      </c>
      <c r="D1736" s="246" t="s">
        <v>374</v>
      </c>
      <c r="E1736" s="246" t="str">
        <f>CONCATENATE(SUM('Раздел 1'!Z113:Z113),"=",0)</f>
        <v>0=0</v>
      </c>
    </row>
    <row r="1737" spans="1:5" s="104" customFormat="1" hidden="1">
      <c r="A1737" s="420" t="str">
        <f>IF((SUM('Раздел 1'!AA113:AA113)=0),"","Неверно!")</f>
        <v/>
      </c>
      <c r="B1737" s="420" t="s">
        <v>22944</v>
      </c>
      <c r="C1737" s="246" t="s">
        <v>8924</v>
      </c>
      <c r="D1737" s="246" t="s">
        <v>374</v>
      </c>
      <c r="E1737" s="246" t="str">
        <f>CONCATENATE(SUM('Раздел 1'!AA113:AA113),"=",0)</f>
        <v>0=0</v>
      </c>
    </row>
    <row r="1738" spans="1:5" s="104" customFormat="1" hidden="1">
      <c r="A1738" s="420" t="str">
        <f>IF((SUM('Раздел 1'!AB113:AB113)=0),"","Неверно!")</f>
        <v/>
      </c>
      <c r="B1738" s="420" t="s">
        <v>22944</v>
      </c>
      <c r="C1738" s="246" t="s">
        <v>8925</v>
      </c>
      <c r="D1738" s="246" t="s">
        <v>374</v>
      </c>
      <c r="E1738" s="246" t="str">
        <f>CONCATENATE(SUM('Раздел 1'!AB113:AB113),"=",0)</f>
        <v>0=0</v>
      </c>
    </row>
    <row r="1739" spans="1:5" s="104" customFormat="1" hidden="1">
      <c r="A1739" s="420" t="str">
        <f>IF((SUM('Раздел 1'!AC113:AC113)=0),"","Неверно!")</f>
        <v/>
      </c>
      <c r="B1739" s="420" t="s">
        <v>22944</v>
      </c>
      <c r="C1739" s="246" t="s">
        <v>8926</v>
      </c>
      <c r="D1739" s="246" t="s">
        <v>374</v>
      </c>
      <c r="E1739" s="246" t="str">
        <f>CONCATENATE(SUM('Раздел 1'!AC113:AC113),"=",0)</f>
        <v>0=0</v>
      </c>
    </row>
    <row r="1740" spans="1:5" s="104" customFormat="1" hidden="1">
      <c r="A1740" s="420" t="str">
        <f>IF((SUM('Раздел 1'!W193:W193)=0),"","Неверно!")</f>
        <v/>
      </c>
      <c r="B1740" s="420" t="s">
        <v>22945</v>
      </c>
      <c r="C1740" s="246" t="s">
        <v>8916</v>
      </c>
      <c r="D1740" s="246" t="s">
        <v>374</v>
      </c>
      <c r="E1740" s="246" t="str">
        <f>CONCATENATE(SUM('Раздел 1'!W193:W193),"=",0)</f>
        <v>0=0</v>
      </c>
    </row>
    <row r="1741" spans="1:5" s="104" customFormat="1" hidden="1">
      <c r="A1741" s="420" t="str">
        <f>IF((SUM('Раздел 1'!X193:X193)=0),"","Неверно!")</f>
        <v/>
      </c>
      <c r="B1741" s="420" t="s">
        <v>22945</v>
      </c>
      <c r="C1741" s="246" t="s">
        <v>8917</v>
      </c>
      <c r="D1741" s="246" t="s">
        <v>374</v>
      </c>
      <c r="E1741" s="246" t="str">
        <f>CONCATENATE(SUM('Раздел 1'!X193:X193),"=",0)</f>
        <v>0=0</v>
      </c>
    </row>
    <row r="1742" spans="1:5" s="104" customFormat="1" hidden="1">
      <c r="A1742" s="420" t="str">
        <f>IF((SUM('Раздел 1'!Y193:Y193)=0),"","Неверно!")</f>
        <v/>
      </c>
      <c r="B1742" s="420" t="s">
        <v>22945</v>
      </c>
      <c r="C1742" s="246" t="s">
        <v>8918</v>
      </c>
      <c r="D1742" s="246" t="s">
        <v>374</v>
      </c>
      <c r="E1742" s="246" t="str">
        <f>CONCATENATE(SUM('Раздел 1'!Y193:Y193),"=",0)</f>
        <v>0=0</v>
      </c>
    </row>
    <row r="1743" spans="1:5" s="104" customFormat="1" hidden="1">
      <c r="A1743" s="420" t="str">
        <f>IF((SUM('Раздел 1'!Z193:Z193)=0),"","Неверно!")</f>
        <v/>
      </c>
      <c r="B1743" s="420" t="s">
        <v>22945</v>
      </c>
      <c r="C1743" s="246" t="s">
        <v>9742</v>
      </c>
      <c r="D1743" s="246" t="s">
        <v>374</v>
      </c>
      <c r="E1743" s="246" t="str">
        <f>CONCATENATE(SUM('Раздел 1'!Z193:Z193),"=",0)</f>
        <v>0=0</v>
      </c>
    </row>
    <row r="1744" spans="1:5" s="104" customFormat="1" hidden="1">
      <c r="A1744" s="420" t="str">
        <f>IF((SUM('Раздел 1'!AA193:AA193)=0),"","Неверно!")</f>
        <v/>
      </c>
      <c r="B1744" s="420" t="s">
        <v>22945</v>
      </c>
      <c r="C1744" s="246" t="s">
        <v>9017</v>
      </c>
      <c r="D1744" s="246" t="s">
        <v>374</v>
      </c>
      <c r="E1744" s="246" t="str">
        <f>CONCATENATE(SUM('Раздел 1'!AA193:AA193),"=",0)</f>
        <v>0=0</v>
      </c>
    </row>
    <row r="1745" spans="1:5" s="104" customFormat="1" hidden="1">
      <c r="A1745" s="420" t="str">
        <f>IF((SUM('Раздел 1'!AB193:AB193)=0),"","Неверно!")</f>
        <v/>
      </c>
      <c r="B1745" s="420" t="s">
        <v>22945</v>
      </c>
      <c r="C1745" s="246" t="s">
        <v>11761</v>
      </c>
      <c r="D1745" s="246" t="s">
        <v>374</v>
      </c>
      <c r="E1745" s="246" t="str">
        <f>CONCATENATE(SUM('Раздел 1'!AB193:AB193),"=",0)</f>
        <v>0=0</v>
      </c>
    </row>
    <row r="1746" spans="1:5" s="104" customFormat="1" hidden="1">
      <c r="A1746" s="420" t="str">
        <f>IF((SUM('Раздел 1'!AC193:AC193)=0),"","Неверно!")</f>
        <v/>
      </c>
      <c r="B1746" s="420" t="s">
        <v>22945</v>
      </c>
      <c r="C1746" s="246" t="s">
        <v>9021</v>
      </c>
      <c r="D1746" s="246" t="s">
        <v>374</v>
      </c>
      <c r="E1746" s="246" t="str">
        <f>CONCATENATE(SUM('Раздел 1'!AC193:AC193),"=",0)</f>
        <v>0=0</v>
      </c>
    </row>
    <row r="1747" spans="1:5" s="104" customFormat="1" hidden="1">
      <c r="A1747" s="420" t="str">
        <f>IF((SUM('Раздел 1'!W235:W235)=0),"","Неверно!")</f>
        <v/>
      </c>
      <c r="B1747" s="420" t="s">
        <v>22946</v>
      </c>
      <c r="C1747" s="246" t="s">
        <v>7735</v>
      </c>
      <c r="D1747" s="246" t="s">
        <v>374</v>
      </c>
      <c r="E1747" s="246" t="str">
        <f>CONCATENATE(SUM('Раздел 1'!W235:W235),"=",0)</f>
        <v>0=0</v>
      </c>
    </row>
    <row r="1748" spans="1:5" s="104" customFormat="1" hidden="1">
      <c r="A1748" s="420" t="str">
        <f>IF((SUM('Раздел 1'!X235:X235)=0),"","Неверно!")</f>
        <v/>
      </c>
      <c r="B1748" s="420" t="s">
        <v>22946</v>
      </c>
      <c r="C1748" s="246" t="s">
        <v>7736</v>
      </c>
      <c r="D1748" s="246" t="s">
        <v>374</v>
      </c>
      <c r="E1748" s="246" t="str">
        <f>CONCATENATE(SUM('Раздел 1'!X235:X235),"=",0)</f>
        <v>0=0</v>
      </c>
    </row>
    <row r="1749" spans="1:5" s="104" customFormat="1" hidden="1">
      <c r="A1749" s="420" t="str">
        <f>IF((SUM('Раздел 1'!Y235:Y235)=0),"","Неверно!")</f>
        <v/>
      </c>
      <c r="B1749" s="420" t="s">
        <v>22946</v>
      </c>
      <c r="C1749" s="246" t="s">
        <v>7737</v>
      </c>
      <c r="D1749" s="246" t="s">
        <v>374</v>
      </c>
      <c r="E1749" s="246" t="str">
        <f>CONCATENATE(SUM('Раздел 1'!Y235:Y235),"=",0)</f>
        <v>0=0</v>
      </c>
    </row>
    <row r="1750" spans="1:5" s="104" customFormat="1" hidden="1">
      <c r="A1750" s="420" t="str">
        <f>IF((SUM('Раздел 1'!Z235:Z235)=0),"","Неверно!")</f>
        <v/>
      </c>
      <c r="B1750" s="420" t="s">
        <v>22946</v>
      </c>
      <c r="C1750" s="246" t="s">
        <v>7738</v>
      </c>
      <c r="D1750" s="246" t="s">
        <v>374</v>
      </c>
      <c r="E1750" s="246" t="str">
        <f>CONCATENATE(SUM('Раздел 1'!Z235:Z235),"=",0)</f>
        <v>0=0</v>
      </c>
    </row>
    <row r="1751" spans="1:5" s="104" customFormat="1" hidden="1">
      <c r="A1751" s="420" t="str">
        <f>IF((SUM('Раздел 1'!AA235:AA235)=0),"","Неверно!")</f>
        <v/>
      </c>
      <c r="B1751" s="420" t="s">
        <v>22946</v>
      </c>
      <c r="C1751" s="246" t="s">
        <v>7739</v>
      </c>
      <c r="D1751" s="246" t="s">
        <v>374</v>
      </c>
      <c r="E1751" s="246" t="str">
        <f>CONCATENATE(SUM('Раздел 1'!AA235:AA235),"=",0)</f>
        <v>0=0</v>
      </c>
    </row>
    <row r="1752" spans="1:5" s="104" customFormat="1" hidden="1">
      <c r="A1752" s="420" t="str">
        <f>IF((SUM('Раздел 1'!AB235:AB235)=0),"","Неверно!")</f>
        <v/>
      </c>
      <c r="B1752" s="420" t="s">
        <v>22946</v>
      </c>
      <c r="C1752" s="246" t="s">
        <v>7740</v>
      </c>
      <c r="D1752" s="246" t="s">
        <v>374</v>
      </c>
      <c r="E1752" s="246" t="str">
        <f>CONCATENATE(SUM('Раздел 1'!AB235:AB235),"=",0)</f>
        <v>0=0</v>
      </c>
    </row>
    <row r="1753" spans="1:5" s="104" customFormat="1" hidden="1">
      <c r="A1753" s="420" t="str">
        <f>IF((SUM('Раздел 1'!AC235:AC235)=0),"","Неверно!")</f>
        <v/>
      </c>
      <c r="B1753" s="420" t="s">
        <v>22946</v>
      </c>
      <c r="C1753" s="246" t="s">
        <v>7741</v>
      </c>
      <c r="D1753" s="246" t="s">
        <v>374</v>
      </c>
      <c r="E1753" s="246" t="str">
        <f>CONCATENATE(SUM('Раздел 1'!AC235:AC235),"=",0)</f>
        <v>0=0</v>
      </c>
    </row>
    <row r="1754" spans="1:5" s="104" customFormat="1" hidden="1">
      <c r="A1754" s="420" t="str">
        <f>IF((SUM('Раздел 1'!X126:X126)=0),"","Неверно!")</f>
        <v/>
      </c>
      <c r="B1754" s="420" t="s">
        <v>22947</v>
      </c>
      <c r="C1754" s="246" t="s">
        <v>8091</v>
      </c>
      <c r="D1754" s="246" t="s">
        <v>374</v>
      </c>
      <c r="E1754" s="246" t="str">
        <f>CONCATENATE(SUM('Раздел 1'!X126:X126),"=",0)</f>
        <v>0=0</v>
      </c>
    </row>
    <row r="1755" spans="1:5" s="104" customFormat="1" hidden="1">
      <c r="A1755" s="420" t="str">
        <f>IF((SUM('Раздел 1'!Y126:Y126)=0),"","Неверно!")</f>
        <v/>
      </c>
      <c r="B1755" s="420" t="s">
        <v>22947</v>
      </c>
      <c r="C1755" s="246" t="s">
        <v>8092</v>
      </c>
      <c r="D1755" s="246" t="s">
        <v>374</v>
      </c>
      <c r="E1755" s="246" t="str">
        <f>CONCATENATE(SUM('Раздел 1'!Y126:Y126),"=",0)</f>
        <v>0=0</v>
      </c>
    </row>
    <row r="1756" spans="1:5" s="104" customFormat="1" hidden="1">
      <c r="A1756" s="420" t="str">
        <f>IF((SUM('Раздел 1'!Z126:Z126)=0),"","Неверно!")</f>
        <v/>
      </c>
      <c r="B1756" s="420" t="s">
        <v>22947</v>
      </c>
      <c r="C1756" s="246" t="s">
        <v>8093</v>
      </c>
      <c r="D1756" s="246" t="s">
        <v>374</v>
      </c>
      <c r="E1756" s="246" t="str">
        <f>CONCATENATE(SUM('Раздел 1'!Z126:Z126),"=",0)</f>
        <v>0=0</v>
      </c>
    </row>
    <row r="1757" spans="1:5" s="104" customFormat="1" hidden="1">
      <c r="A1757" s="420" t="str">
        <f>IF((SUM('Раздел 1'!AA126:AA126)=0),"","Неверно!")</f>
        <v/>
      </c>
      <c r="B1757" s="420" t="s">
        <v>22947</v>
      </c>
      <c r="C1757" s="246" t="s">
        <v>8094</v>
      </c>
      <c r="D1757" s="246" t="s">
        <v>374</v>
      </c>
      <c r="E1757" s="246" t="str">
        <f>CONCATENATE(SUM('Раздел 1'!AA126:AA126),"=",0)</f>
        <v>0=0</v>
      </c>
    </row>
    <row r="1758" spans="1:5" s="104" customFormat="1" hidden="1">
      <c r="A1758" s="420" t="str">
        <f>IF((SUM('Раздел 1'!AB126:AB126)=0),"","Неверно!")</f>
        <v/>
      </c>
      <c r="B1758" s="420" t="s">
        <v>22947</v>
      </c>
      <c r="C1758" s="246" t="s">
        <v>11760</v>
      </c>
      <c r="D1758" s="246" t="s">
        <v>374</v>
      </c>
      <c r="E1758" s="246" t="str">
        <f>CONCATENATE(SUM('Раздел 1'!AB126:AB126),"=",0)</f>
        <v>0=0</v>
      </c>
    </row>
    <row r="1759" spans="1:5" s="104" customFormat="1" hidden="1">
      <c r="A1759" s="420" t="str">
        <f>IF((SUM('Раздел 1'!AC126:AC126)=0),"","Неверно!")</f>
        <v/>
      </c>
      <c r="B1759" s="420" t="s">
        <v>22947</v>
      </c>
      <c r="C1759" s="246" t="s">
        <v>8095</v>
      </c>
      <c r="D1759" s="246" t="s">
        <v>374</v>
      </c>
      <c r="E1759" s="246" t="str">
        <f>CONCATENATE(SUM('Раздел 1'!AC126:AC126),"=",0)</f>
        <v>0=0</v>
      </c>
    </row>
    <row r="1760" spans="1:5" s="104" customFormat="1" hidden="1">
      <c r="A1760" s="420" t="str">
        <f>IF((SUM('Раздел 1'!X128:X128)=0),"","Неверно!")</f>
        <v/>
      </c>
      <c r="B1760" s="420" t="s">
        <v>22948</v>
      </c>
      <c r="C1760" s="246" t="s">
        <v>2425</v>
      </c>
      <c r="D1760" s="246" t="s">
        <v>374</v>
      </c>
      <c r="E1760" s="246" t="str">
        <f>CONCATENATE(SUM('Раздел 1'!X128:X128),"=",0)</f>
        <v>0=0</v>
      </c>
    </row>
    <row r="1761" spans="1:5" s="104" customFormat="1" hidden="1">
      <c r="A1761" s="420" t="str">
        <f>IF((SUM('Раздел 1'!Y128:Y128)=0),"","Неверно!")</f>
        <v/>
      </c>
      <c r="B1761" s="420" t="s">
        <v>22948</v>
      </c>
      <c r="C1761" s="246" t="s">
        <v>2426</v>
      </c>
      <c r="D1761" s="246" t="s">
        <v>374</v>
      </c>
      <c r="E1761" s="246" t="str">
        <f>CONCATENATE(SUM('Раздел 1'!Y128:Y128),"=",0)</f>
        <v>0=0</v>
      </c>
    </row>
    <row r="1762" spans="1:5" s="104" customFormat="1" hidden="1">
      <c r="A1762" s="420" t="str">
        <f>IF((SUM('Раздел 1'!Z128:Z128)=0),"","Неверно!")</f>
        <v/>
      </c>
      <c r="B1762" s="420" t="s">
        <v>22948</v>
      </c>
      <c r="C1762" s="246" t="s">
        <v>2427</v>
      </c>
      <c r="D1762" s="246" t="s">
        <v>374</v>
      </c>
      <c r="E1762" s="246" t="str">
        <f>CONCATENATE(SUM('Раздел 1'!Z128:Z128),"=",0)</f>
        <v>0=0</v>
      </c>
    </row>
    <row r="1763" spans="1:5" s="104" customFormat="1" hidden="1">
      <c r="A1763" s="420" t="str">
        <f>IF((SUM('Раздел 1'!AA128:AA128)=0),"","Неверно!")</f>
        <v/>
      </c>
      <c r="B1763" s="420" t="s">
        <v>22948</v>
      </c>
      <c r="C1763" s="246" t="s">
        <v>2428</v>
      </c>
      <c r="D1763" s="246" t="s">
        <v>374</v>
      </c>
      <c r="E1763" s="246" t="str">
        <f>CONCATENATE(SUM('Раздел 1'!AA128:AA128),"=",0)</f>
        <v>0=0</v>
      </c>
    </row>
    <row r="1764" spans="1:5" s="104" customFormat="1" hidden="1">
      <c r="A1764" s="420" t="str">
        <f>IF((SUM('Раздел 1'!AB128:AB128)=0),"","Неверно!")</f>
        <v/>
      </c>
      <c r="B1764" s="420" t="s">
        <v>22948</v>
      </c>
      <c r="C1764" s="246" t="s">
        <v>2429</v>
      </c>
      <c r="D1764" s="246" t="s">
        <v>374</v>
      </c>
      <c r="E1764" s="246" t="str">
        <f>CONCATENATE(SUM('Раздел 1'!AB128:AB128),"=",0)</f>
        <v>0=0</v>
      </c>
    </row>
    <row r="1765" spans="1:5" s="104" customFormat="1" hidden="1">
      <c r="A1765" s="420" t="str">
        <f>IF((SUM('Раздел 1'!AC128:AC128)=0),"","Неверно!")</f>
        <v/>
      </c>
      <c r="B1765" s="420" t="s">
        <v>22948</v>
      </c>
      <c r="C1765" s="246" t="s">
        <v>2430</v>
      </c>
      <c r="D1765" s="246" t="s">
        <v>374</v>
      </c>
      <c r="E1765" s="246" t="str">
        <f>CONCATENATE(SUM('Раздел 1'!AC128:AC128),"=",0)</f>
        <v>0=0</v>
      </c>
    </row>
    <row r="1766" spans="1:5" s="104" customFormat="1" hidden="1">
      <c r="A1766" s="420" t="str">
        <f>IF((SUM('Раздел 1'!X234:X234)=0),"","Неверно!")</f>
        <v/>
      </c>
      <c r="B1766" s="420" t="s">
        <v>22949</v>
      </c>
      <c r="C1766" s="246" t="s">
        <v>7471</v>
      </c>
      <c r="D1766" s="246" t="s">
        <v>374</v>
      </c>
      <c r="E1766" s="246" t="str">
        <f>CONCATENATE(SUM('Раздел 1'!X234:X234),"=",0)</f>
        <v>0=0</v>
      </c>
    </row>
    <row r="1767" spans="1:5" s="104" customFormat="1" hidden="1">
      <c r="A1767" s="420" t="str">
        <f>IF((SUM('Раздел 1'!Y234:Y234)=0),"","Неверно!")</f>
        <v/>
      </c>
      <c r="B1767" s="420" t="s">
        <v>22949</v>
      </c>
      <c r="C1767" s="246" t="s">
        <v>7472</v>
      </c>
      <c r="D1767" s="246" t="s">
        <v>374</v>
      </c>
      <c r="E1767" s="246" t="str">
        <f>CONCATENATE(SUM('Раздел 1'!Y234:Y234),"=",0)</f>
        <v>0=0</v>
      </c>
    </row>
    <row r="1768" spans="1:5" s="104" customFormat="1" hidden="1">
      <c r="A1768" s="420" t="str">
        <f>IF((SUM('Раздел 1'!Z234:Z234)=0),"","Неверно!")</f>
        <v/>
      </c>
      <c r="B1768" s="420" t="s">
        <v>22949</v>
      </c>
      <c r="C1768" s="246" t="s">
        <v>7473</v>
      </c>
      <c r="D1768" s="246" t="s">
        <v>374</v>
      </c>
      <c r="E1768" s="246" t="str">
        <f>CONCATENATE(SUM('Раздел 1'!Z234:Z234),"=",0)</f>
        <v>0=0</v>
      </c>
    </row>
    <row r="1769" spans="1:5" s="104" customFormat="1" hidden="1">
      <c r="A1769" s="420" t="str">
        <f>IF((SUM('Раздел 1'!AA234:AA234)=0),"","Неверно!")</f>
        <v/>
      </c>
      <c r="B1769" s="420" t="s">
        <v>22949</v>
      </c>
      <c r="C1769" s="246" t="s">
        <v>7474</v>
      </c>
      <c r="D1769" s="246" t="s">
        <v>374</v>
      </c>
      <c r="E1769" s="246" t="str">
        <f>CONCATENATE(SUM('Раздел 1'!AA234:AA234),"=",0)</f>
        <v>0=0</v>
      </c>
    </row>
    <row r="1770" spans="1:5" s="104" customFormat="1" hidden="1">
      <c r="A1770" s="420" t="str">
        <f>IF((SUM('Раздел 1'!AB234:AB234)=0),"","Неверно!")</f>
        <v/>
      </c>
      <c r="B1770" s="420" t="s">
        <v>22949</v>
      </c>
      <c r="C1770" s="246" t="s">
        <v>7475</v>
      </c>
      <c r="D1770" s="246" t="s">
        <v>374</v>
      </c>
      <c r="E1770" s="246" t="str">
        <f>CONCATENATE(SUM('Раздел 1'!AB234:AB234),"=",0)</f>
        <v>0=0</v>
      </c>
    </row>
    <row r="1771" spans="1:5" s="104" customFormat="1" hidden="1">
      <c r="A1771" s="420" t="str">
        <f>IF((SUM('Раздел 1'!AC234:AC234)=0),"","Неверно!")</f>
        <v/>
      </c>
      <c r="B1771" s="420" t="s">
        <v>22949</v>
      </c>
      <c r="C1771" s="246" t="s">
        <v>7476</v>
      </c>
      <c r="D1771" s="246" t="s">
        <v>374</v>
      </c>
      <c r="E1771" s="246" t="str">
        <f>CONCATENATE(SUM('Раздел 1'!AC234:AC234),"=",0)</f>
        <v>0=0</v>
      </c>
    </row>
    <row r="1772" spans="1:5" s="104" customFormat="1" hidden="1">
      <c r="A1772" s="420" t="str">
        <f>IF((SUM('Раздел 1'!T167:T167)=0),"","Неверно!")</f>
        <v/>
      </c>
      <c r="B1772" s="420" t="s">
        <v>22950</v>
      </c>
      <c r="C1772" s="246" t="s">
        <v>4270</v>
      </c>
      <c r="D1772" s="246" t="s">
        <v>374</v>
      </c>
      <c r="E1772" s="246" t="str">
        <f>CONCATENATE(SUM('Раздел 1'!T167:T167),"=",0)</f>
        <v>0=0</v>
      </c>
    </row>
    <row r="1773" spans="1:5" s="104" customFormat="1" hidden="1">
      <c r="A1773" s="420" t="str">
        <f>IF((SUM('Раздел 1'!U167:U167)=0),"","Неверно!")</f>
        <v/>
      </c>
      <c r="B1773" s="420" t="s">
        <v>22950</v>
      </c>
      <c r="C1773" s="246" t="s">
        <v>4271</v>
      </c>
      <c r="D1773" s="246" t="s">
        <v>374</v>
      </c>
      <c r="E1773" s="246" t="str">
        <f>CONCATENATE(SUM('Раздел 1'!U167:U167),"=",0)</f>
        <v>0=0</v>
      </c>
    </row>
    <row r="1774" spans="1:5" s="104" customFormat="1" hidden="1">
      <c r="A1774" s="420" t="str">
        <f>IF((SUM('Раздел 1'!V167:V167)=0),"","Неверно!")</f>
        <v/>
      </c>
      <c r="B1774" s="420" t="s">
        <v>22950</v>
      </c>
      <c r="C1774" s="246" t="s">
        <v>4272</v>
      </c>
      <c r="D1774" s="246" t="s">
        <v>374</v>
      </c>
      <c r="E1774" s="246" t="str">
        <f>CONCATENATE(SUM('Раздел 1'!V167:V167),"=",0)</f>
        <v>0=0</v>
      </c>
    </row>
    <row r="1775" spans="1:5" s="104" customFormat="1" hidden="1">
      <c r="A1775" s="420" t="str">
        <f>IF((SUM('Раздел 1'!W167:W167)=0),"","Неверно!")</f>
        <v/>
      </c>
      <c r="B1775" s="420" t="s">
        <v>22950</v>
      </c>
      <c r="C1775" s="246" t="s">
        <v>11398</v>
      </c>
      <c r="D1775" s="246" t="s">
        <v>374</v>
      </c>
      <c r="E1775" s="246" t="str">
        <f>CONCATENATE(SUM('Раздел 1'!W167:W167),"=",0)</f>
        <v>0=0</v>
      </c>
    </row>
    <row r="1776" spans="1:5" s="104" customFormat="1" hidden="1">
      <c r="A1776" s="420" t="str">
        <f>IF((SUM('Раздел 1'!X167:X167)=0),"","Неверно!")</f>
        <v/>
      </c>
      <c r="B1776" s="420" t="s">
        <v>22950</v>
      </c>
      <c r="C1776" s="246" t="s">
        <v>4273</v>
      </c>
      <c r="D1776" s="246" t="s">
        <v>374</v>
      </c>
      <c r="E1776" s="246" t="str">
        <f>CONCATENATE(SUM('Раздел 1'!X167:X167),"=",0)</f>
        <v>0=0</v>
      </c>
    </row>
    <row r="1777" spans="1:5" s="104" customFormat="1" hidden="1">
      <c r="A1777" s="420" t="str">
        <f>IF((SUM('Раздел 1'!Y167:Y167)=0),"","Неверно!")</f>
        <v/>
      </c>
      <c r="B1777" s="420" t="s">
        <v>22950</v>
      </c>
      <c r="C1777" s="246" t="s">
        <v>4274</v>
      </c>
      <c r="D1777" s="246" t="s">
        <v>374</v>
      </c>
      <c r="E1777" s="246" t="str">
        <f>CONCATENATE(SUM('Раздел 1'!Y167:Y167),"=",0)</f>
        <v>0=0</v>
      </c>
    </row>
    <row r="1778" spans="1:5" s="104" customFormat="1" hidden="1">
      <c r="A1778" s="420" t="str">
        <f>IF((SUM('Раздел 1'!Z167:Z167)=0),"","Неверно!")</f>
        <v/>
      </c>
      <c r="B1778" s="420" t="s">
        <v>22950</v>
      </c>
      <c r="C1778" s="246" t="s">
        <v>11399</v>
      </c>
      <c r="D1778" s="246" t="s">
        <v>374</v>
      </c>
      <c r="E1778" s="246" t="str">
        <f>CONCATENATE(SUM('Раздел 1'!Z167:Z167),"=",0)</f>
        <v>0=0</v>
      </c>
    </row>
    <row r="1779" spans="1:5" s="104" customFormat="1" hidden="1">
      <c r="A1779" s="420" t="str">
        <f>IF((SUM('Раздел 1'!AA167:AA167)=0),"","Неверно!")</f>
        <v/>
      </c>
      <c r="B1779" s="420" t="s">
        <v>22950</v>
      </c>
      <c r="C1779" s="246" t="s">
        <v>8590</v>
      </c>
      <c r="D1779" s="246" t="s">
        <v>374</v>
      </c>
      <c r="E1779" s="246" t="str">
        <f>CONCATENATE(SUM('Раздел 1'!AA167:AA167),"=",0)</f>
        <v>0=0</v>
      </c>
    </row>
    <row r="1780" spans="1:5" s="104" customFormat="1" hidden="1">
      <c r="A1780" s="420" t="str">
        <f>IF((SUM('Раздел 1'!T194:T194)=0),"","Неверно!")</f>
        <v/>
      </c>
      <c r="B1780" s="420" t="s">
        <v>22951</v>
      </c>
      <c r="C1780" s="246" t="s">
        <v>5069</v>
      </c>
      <c r="D1780" s="246" t="s">
        <v>374</v>
      </c>
      <c r="E1780" s="246" t="str">
        <f>CONCATENATE(SUM('Раздел 1'!T194:T194),"=",0)</f>
        <v>0=0</v>
      </c>
    </row>
    <row r="1781" spans="1:5" s="104" customFormat="1" hidden="1">
      <c r="A1781" s="420" t="str">
        <f>IF((SUM('Раздел 1'!U194:U194)=0),"","Неверно!")</f>
        <v/>
      </c>
      <c r="B1781" s="420" t="s">
        <v>22951</v>
      </c>
      <c r="C1781" s="246" t="s">
        <v>5070</v>
      </c>
      <c r="D1781" s="246" t="s">
        <v>374</v>
      </c>
      <c r="E1781" s="246" t="str">
        <f>CONCATENATE(SUM('Раздел 1'!U194:U194),"=",0)</f>
        <v>0=0</v>
      </c>
    </row>
    <row r="1782" spans="1:5" s="104" customFormat="1" hidden="1">
      <c r="A1782" s="420" t="str">
        <f>IF((SUM('Раздел 1'!V194:V194)=0),"","Неверно!")</f>
        <v/>
      </c>
      <c r="B1782" s="420" t="s">
        <v>22951</v>
      </c>
      <c r="C1782" s="246" t="s">
        <v>14095</v>
      </c>
      <c r="D1782" s="246" t="s">
        <v>374</v>
      </c>
      <c r="E1782" s="246" t="str">
        <f>CONCATENATE(SUM('Раздел 1'!V194:V194),"=",0)</f>
        <v>0=0</v>
      </c>
    </row>
    <row r="1783" spans="1:5" s="104" customFormat="1" hidden="1">
      <c r="A1783" s="420" t="str">
        <f>IF((SUM('Раздел 1'!W194:W194)=0),"","Неверно!")</f>
        <v/>
      </c>
      <c r="B1783" s="420" t="s">
        <v>22951</v>
      </c>
      <c r="C1783" s="246" t="s">
        <v>5071</v>
      </c>
      <c r="D1783" s="246" t="s">
        <v>374</v>
      </c>
      <c r="E1783" s="246" t="str">
        <f>CONCATENATE(SUM('Раздел 1'!W194:W194),"=",0)</f>
        <v>0=0</v>
      </c>
    </row>
    <row r="1784" spans="1:5" s="104" customFormat="1" hidden="1">
      <c r="A1784" s="420" t="str">
        <f>IF((SUM('Раздел 1'!X194:X194)=0),"","Неверно!")</f>
        <v/>
      </c>
      <c r="B1784" s="420" t="s">
        <v>22951</v>
      </c>
      <c r="C1784" s="246" t="s">
        <v>5072</v>
      </c>
      <c r="D1784" s="246" t="s">
        <v>374</v>
      </c>
      <c r="E1784" s="246" t="str">
        <f>CONCATENATE(SUM('Раздел 1'!X194:X194),"=",0)</f>
        <v>0=0</v>
      </c>
    </row>
    <row r="1785" spans="1:5" s="104" customFormat="1" hidden="1">
      <c r="A1785" s="420" t="str">
        <f>IF((SUM('Раздел 1'!Y194:Y194)=0),"","Неверно!")</f>
        <v/>
      </c>
      <c r="B1785" s="420" t="s">
        <v>22951</v>
      </c>
      <c r="C1785" s="246" t="s">
        <v>5073</v>
      </c>
      <c r="D1785" s="246" t="s">
        <v>374</v>
      </c>
      <c r="E1785" s="246" t="str">
        <f>CONCATENATE(SUM('Раздел 1'!Y194:Y194),"=",0)</f>
        <v>0=0</v>
      </c>
    </row>
    <row r="1786" spans="1:5" s="104" customFormat="1" hidden="1">
      <c r="A1786" s="420" t="str">
        <f>IF((SUM('Раздел 1'!Z194:Z194)=0),"","Неверно!")</f>
        <v/>
      </c>
      <c r="B1786" s="420" t="s">
        <v>22951</v>
      </c>
      <c r="C1786" s="246" t="s">
        <v>9743</v>
      </c>
      <c r="D1786" s="246" t="s">
        <v>374</v>
      </c>
      <c r="E1786" s="246" t="str">
        <f>CONCATENATE(SUM('Раздел 1'!Z194:Z194),"=",0)</f>
        <v>0=0</v>
      </c>
    </row>
    <row r="1787" spans="1:5" s="104" customFormat="1" hidden="1">
      <c r="A1787" s="420" t="str">
        <f>IF((SUM('Раздел 1'!AA194:AA194)=0),"","Неверно!")</f>
        <v/>
      </c>
      <c r="B1787" s="420" t="s">
        <v>22951</v>
      </c>
      <c r="C1787" s="246" t="s">
        <v>8280</v>
      </c>
      <c r="D1787" s="246" t="s">
        <v>374</v>
      </c>
      <c r="E1787" s="246" t="str">
        <f>CONCATENATE(SUM('Раздел 1'!AA194:AA194),"=",0)</f>
        <v>0=0</v>
      </c>
    </row>
    <row r="1788" spans="1:5" s="104" customFormat="1" hidden="1">
      <c r="A1788" s="420" t="str">
        <f>IF((SUM('Раздел 1'!AB194:AB194)=0),"","Неверно!")</f>
        <v/>
      </c>
      <c r="B1788" s="420" t="s">
        <v>22951</v>
      </c>
      <c r="C1788" s="246" t="s">
        <v>11002</v>
      </c>
      <c r="D1788" s="246" t="s">
        <v>374</v>
      </c>
      <c r="E1788" s="246" t="str">
        <f>CONCATENATE(SUM('Раздел 1'!AB194:AB194),"=",0)</f>
        <v>0=0</v>
      </c>
    </row>
    <row r="1789" spans="1:5" s="104" customFormat="1" hidden="1">
      <c r="A1789" s="420" t="str">
        <f>IF((SUM('Раздел 1'!AC194:AC194)=0),"","Неверно!")</f>
        <v/>
      </c>
      <c r="B1789" s="420" t="s">
        <v>22951</v>
      </c>
      <c r="C1789" s="246" t="s">
        <v>8785</v>
      </c>
      <c r="D1789" s="246" t="s">
        <v>374</v>
      </c>
      <c r="E1789" s="246" t="str">
        <f>CONCATENATE(SUM('Раздел 1'!AC194:AC194),"=",0)</f>
        <v>0=0</v>
      </c>
    </row>
    <row r="1790" spans="1:5" s="104" customFormat="1" hidden="1">
      <c r="A1790" s="420" t="str">
        <f>IF((SUM('Раздел 1'!T33:T33)=0),"","Неверно!")</f>
        <v/>
      </c>
      <c r="B1790" s="420" t="s">
        <v>22952</v>
      </c>
      <c r="C1790" s="246" t="s">
        <v>7940</v>
      </c>
      <c r="D1790" s="246" t="s">
        <v>374</v>
      </c>
      <c r="E1790" s="246" t="str">
        <f>CONCATENATE(SUM('Раздел 1'!T33:T33),"=",0)</f>
        <v>0=0</v>
      </c>
    </row>
    <row r="1791" spans="1:5" s="104" customFormat="1" hidden="1">
      <c r="A1791" s="420" t="str">
        <f>IF((SUM('Раздел 1'!U33:U33)=0),"","Неверно!")</f>
        <v/>
      </c>
      <c r="B1791" s="420" t="s">
        <v>22952</v>
      </c>
      <c r="C1791" s="246" t="s">
        <v>7941</v>
      </c>
      <c r="D1791" s="246" t="s">
        <v>374</v>
      </c>
      <c r="E1791" s="246" t="str">
        <f>CONCATENATE(SUM('Раздел 1'!U33:U33),"=",0)</f>
        <v>0=0</v>
      </c>
    </row>
    <row r="1792" spans="1:5" s="104" customFormat="1" hidden="1">
      <c r="A1792" s="420" t="str">
        <f>IF((SUM('Раздел 1'!T281:T281)=0),"","Неверно!")</f>
        <v/>
      </c>
      <c r="B1792" s="420" t="s">
        <v>22953</v>
      </c>
      <c r="C1792" s="246" t="s">
        <v>7788</v>
      </c>
      <c r="D1792" s="246" t="s">
        <v>374</v>
      </c>
      <c r="E1792" s="246" t="str">
        <f>CONCATENATE(SUM('Раздел 1'!T281:T281),"=",0)</f>
        <v>0=0</v>
      </c>
    </row>
    <row r="1793" spans="1:5" s="104" customFormat="1" hidden="1">
      <c r="A1793" s="420" t="str">
        <f>IF((SUM('Раздел 1'!U281:U281)=0),"","Неверно!")</f>
        <v/>
      </c>
      <c r="B1793" s="420" t="s">
        <v>22953</v>
      </c>
      <c r="C1793" s="246" t="s">
        <v>7789</v>
      </c>
      <c r="D1793" s="246" t="s">
        <v>374</v>
      </c>
      <c r="E1793" s="246" t="str">
        <f>CONCATENATE(SUM('Раздел 1'!U281:U281),"=",0)</f>
        <v>0=0</v>
      </c>
    </row>
    <row r="1794" spans="1:5" s="104" customFormat="1" hidden="1">
      <c r="A1794" s="420" t="str">
        <f>IF((SUM('Раздел 1'!V281:V281)=0),"","Неверно!")</f>
        <v/>
      </c>
      <c r="B1794" s="420" t="s">
        <v>22953</v>
      </c>
      <c r="C1794" s="246" t="s">
        <v>7790</v>
      </c>
      <c r="D1794" s="246" t="s">
        <v>374</v>
      </c>
      <c r="E1794" s="246" t="str">
        <f>CONCATENATE(SUM('Раздел 1'!V281:V281),"=",0)</f>
        <v>0=0</v>
      </c>
    </row>
    <row r="1795" spans="1:5" s="104" customFormat="1" hidden="1">
      <c r="A1795" s="420" t="str">
        <f>IF((SUM('Раздел 1'!W281:W281)=0),"","Неверно!")</f>
        <v/>
      </c>
      <c r="B1795" s="420" t="s">
        <v>22953</v>
      </c>
      <c r="C1795" s="246" t="s">
        <v>7791</v>
      </c>
      <c r="D1795" s="246" t="s">
        <v>374</v>
      </c>
      <c r="E1795" s="246" t="str">
        <f>CONCATENATE(SUM('Раздел 1'!W281:W281),"=",0)</f>
        <v>0=0</v>
      </c>
    </row>
    <row r="1796" spans="1:5" s="104" customFormat="1" hidden="1">
      <c r="A1796" s="420" t="str">
        <f>IF((SUM('Раздел 1'!X281:X281)=0),"","Неверно!")</f>
        <v/>
      </c>
      <c r="B1796" s="420" t="s">
        <v>22953</v>
      </c>
      <c r="C1796" s="246" t="s">
        <v>7792</v>
      </c>
      <c r="D1796" s="246" t="s">
        <v>374</v>
      </c>
      <c r="E1796" s="246" t="str">
        <f>CONCATENATE(SUM('Раздел 1'!X281:X281),"=",0)</f>
        <v>0=0</v>
      </c>
    </row>
    <row r="1797" spans="1:5" s="104" customFormat="1" hidden="1">
      <c r="A1797" s="420" t="str">
        <f>IF((SUM('Раздел 1'!Y281:Y281)=0),"","Неверно!")</f>
        <v/>
      </c>
      <c r="B1797" s="420" t="s">
        <v>22953</v>
      </c>
      <c r="C1797" s="246" t="s">
        <v>7793</v>
      </c>
      <c r="D1797" s="246" t="s">
        <v>374</v>
      </c>
      <c r="E1797" s="246" t="str">
        <f>CONCATENATE(SUM('Раздел 1'!Y281:Y281),"=",0)</f>
        <v>0=0</v>
      </c>
    </row>
    <row r="1798" spans="1:5" s="104" customFormat="1" hidden="1">
      <c r="A1798" s="420" t="str">
        <f>IF((SUM('Раздел 1'!T278:T278)=0),"","Неверно!")</f>
        <v/>
      </c>
      <c r="B1798" s="420" t="s">
        <v>22954</v>
      </c>
      <c r="C1798" s="246" t="s">
        <v>5048</v>
      </c>
      <c r="D1798" s="246" t="s">
        <v>374</v>
      </c>
      <c r="E1798" s="246" t="str">
        <f>CONCATENATE(SUM('Раздел 1'!T278:T278),"=",0)</f>
        <v>0=0</v>
      </c>
    </row>
    <row r="1799" spans="1:5" s="104" customFormat="1" hidden="1">
      <c r="A1799" s="420" t="str">
        <f>IF((SUM('Раздел 1'!U278:U278)=0),"","Неверно!")</f>
        <v/>
      </c>
      <c r="B1799" s="420" t="s">
        <v>22954</v>
      </c>
      <c r="C1799" s="246" t="s">
        <v>5049</v>
      </c>
      <c r="D1799" s="246" t="s">
        <v>374</v>
      </c>
      <c r="E1799" s="246" t="str">
        <f>CONCATENATE(SUM('Раздел 1'!U278:U278),"=",0)</f>
        <v>0=0</v>
      </c>
    </row>
    <row r="1800" spans="1:5" s="104" customFormat="1" hidden="1">
      <c r="A1800" s="420" t="str">
        <f>IF((SUM('Раздел 1'!V278:V278)=0),"","Неверно!")</f>
        <v/>
      </c>
      <c r="B1800" s="420" t="s">
        <v>22954</v>
      </c>
      <c r="C1800" s="246" t="s">
        <v>5050</v>
      </c>
      <c r="D1800" s="246" t="s">
        <v>374</v>
      </c>
      <c r="E1800" s="246" t="str">
        <f>CONCATENATE(SUM('Раздел 1'!V278:V278),"=",0)</f>
        <v>0=0</v>
      </c>
    </row>
    <row r="1801" spans="1:5" s="104" customFormat="1" hidden="1">
      <c r="A1801" s="420" t="str">
        <f>IF((SUM('Раздел 1'!W278:W278)=0),"","Неверно!")</f>
        <v/>
      </c>
      <c r="B1801" s="420" t="s">
        <v>22954</v>
      </c>
      <c r="C1801" s="246" t="s">
        <v>5051</v>
      </c>
      <c r="D1801" s="246" t="s">
        <v>374</v>
      </c>
      <c r="E1801" s="246" t="str">
        <f>CONCATENATE(SUM('Раздел 1'!W278:W278),"=",0)</f>
        <v>0=0</v>
      </c>
    </row>
    <row r="1802" spans="1:5" s="104" customFormat="1" hidden="1">
      <c r="A1802" s="420" t="str">
        <f>IF((SUM('Раздел 1'!X278:X278)=0),"","Неверно!")</f>
        <v/>
      </c>
      <c r="B1802" s="420" t="s">
        <v>22954</v>
      </c>
      <c r="C1802" s="246" t="s">
        <v>5052</v>
      </c>
      <c r="D1802" s="246" t="s">
        <v>374</v>
      </c>
      <c r="E1802" s="246" t="str">
        <f>CONCATENATE(SUM('Раздел 1'!X278:X278),"=",0)</f>
        <v>0=0</v>
      </c>
    </row>
    <row r="1803" spans="1:5" s="104" customFormat="1" hidden="1">
      <c r="A1803" s="420" t="str">
        <f>IF((SUM('Раздел 1'!Y278:Y278)=0),"","Неверно!")</f>
        <v/>
      </c>
      <c r="B1803" s="420" t="s">
        <v>22954</v>
      </c>
      <c r="C1803" s="246" t="s">
        <v>5053</v>
      </c>
      <c r="D1803" s="246" t="s">
        <v>374</v>
      </c>
      <c r="E1803" s="246" t="str">
        <f>CONCATENATE(SUM('Раздел 1'!Y278:Y278),"=",0)</f>
        <v>0=0</v>
      </c>
    </row>
    <row r="1804" spans="1:5" s="104" customFormat="1" hidden="1">
      <c r="A1804" s="420" t="str">
        <f>IF((SUM('Раздел 1'!T205:T205)=0),"","Неверно!")</f>
        <v/>
      </c>
      <c r="B1804" s="420" t="s">
        <v>22955</v>
      </c>
      <c r="C1804" s="246" t="s">
        <v>7765</v>
      </c>
      <c r="D1804" s="246" t="s">
        <v>374</v>
      </c>
      <c r="E1804" s="246" t="str">
        <f>CONCATENATE(SUM('Раздел 1'!T205:T205),"=",0)</f>
        <v>0=0</v>
      </c>
    </row>
    <row r="1805" spans="1:5" s="104" customFormat="1" hidden="1">
      <c r="A1805" s="420" t="str">
        <f>IF((SUM('Раздел 1'!U205:U205)=0),"","Неверно!")</f>
        <v/>
      </c>
      <c r="B1805" s="420" t="s">
        <v>22955</v>
      </c>
      <c r="C1805" s="246" t="s">
        <v>7766</v>
      </c>
      <c r="D1805" s="246" t="s">
        <v>374</v>
      </c>
      <c r="E1805" s="246" t="str">
        <f>CONCATENATE(SUM('Раздел 1'!U205:U205),"=",0)</f>
        <v>0=0</v>
      </c>
    </row>
    <row r="1806" spans="1:5" s="104" customFormat="1" hidden="1">
      <c r="A1806" s="420" t="str">
        <f>IF((SUM('Раздел 1'!V205:V205)=0),"","Неверно!")</f>
        <v/>
      </c>
      <c r="B1806" s="420" t="s">
        <v>22955</v>
      </c>
      <c r="C1806" s="246" t="s">
        <v>10398</v>
      </c>
      <c r="D1806" s="246" t="s">
        <v>374</v>
      </c>
      <c r="E1806" s="246" t="str">
        <f>CONCATENATE(SUM('Раздел 1'!V205:V205),"=",0)</f>
        <v>0=0</v>
      </c>
    </row>
    <row r="1807" spans="1:5" s="104" customFormat="1" hidden="1">
      <c r="A1807" s="420" t="str">
        <f>IF((SUM('Раздел 1'!W205:W205)=0),"","Неверно!")</f>
        <v/>
      </c>
      <c r="B1807" s="420" t="s">
        <v>22955</v>
      </c>
      <c r="C1807" s="246" t="s">
        <v>14094</v>
      </c>
      <c r="D1807" s="246" t="s">
        <v>374</v>
      </c>
      <c r="E1807" s="246" t="str">
        <f>CONCATENATE(SUM('Раздел 1'!W205:W205),"=",0)</f>
        <v>0=0</v>
      </c>
    </row>
    <row r="1808" spans="1:5" s="104" customFormat="1" hidden="1">
      <c r="A1808" s="420" t="str">
        <f>IF((SUM('Раздел 1'!X205:X205)=0),"","Неверно!")</f>
        <v/>
      </c>
      <c r="B1808" s="420" t="s">
        <v>22955</v>
      </c>
      <c r="C1808" s="246" t="s">
        <v>8980</v>
      </c>
      <c r="D1808" s="246" t="s">
        <v>374</v>
      </c>
      <c r="E1808" s="246" t="str">
        <f>CONCATENATE(SUM('Раздел 1'!X205:X205),"=",0)</f>
        <v>0=0</v>
      </c>
    </row>
    <row r="1809" spans="1:5" s="104" customFormat="1" hidden="1">
      <c r="A1809" s="420" t="str">
        <f>IF((SUM('Раздел 1'!Y205:Y205)=0),"","Неверно!")</f>
        <v/>
      </c>
      <c r="B1809" s="420" t="s">
        <v>22955</v>
      </c>
      <c r="C1809" s="246" t="s">
        <v>8981</v>
      </c>
      <c r="D1809" s="246" t="s">
        <v>374</v>
      </c>
      <c r="E1809" s="246" t="str">
        <f>CONCATENATE(SUM('Раздел 1'!Y205:Y205),"=",0)</f>
        <v>0=0</v>
      </c>
    </row>
    <row r="1810" spans="1:5" s="104" customFormat="1" hidden="1">
      <c r="A1810" s="420" t="str">
        <f>IF((SUM('Раздел 1'!X318:X318)=0),"","Неверно!")</f>
        <v/>
      </c>
      <c r="B1810" s="420" t="s">
        <v>22956</v>
      </c>
      <c r="C1810" s="246" t="s">
        <v>3137</v>
      </c>
      <c r="D1810" s="246" t="s">
        <v>374</v>
      </c>
      <c r="E1810" s="246" t="str">
        <f>CONCATENATE(SUM('Раздел 1'!X318:X318),"=",0)</f>
        <v>0=0</v>
      </c>
    </row>
    <row r="1811" spans="1:5" s="104" customFormat="1" hidden="1">
      <c r="A1811" s="420" t="str">
        <f>IF((SUM('Раздел 1'!Y318:Y318)=0),"","Неверно!")</f>
        <v/>
      </c>
      <c r="B1811" s="420" t="s">
        <v>22956</v>
      </c>
      <c r="C1811" s="246" t="s">
        <v>3138</v>
      </c>
      <c r="D1811" s="246" t="s">
        <v>374</v>
      </c>
      <c r="E1811" s="246" t="str">
        <f>CONCATENATE(SUM('Раздел 1'!Y318:Y318),"=",0)</f>
        <v>0=0</v>
      </c>
    </row>
    <row r="1812" spans="1:5" s="104" customFormat="1" hidden="1">
      <c r="A1812" s="420" t="str">
        <f>IF((SUM('Раздел 1'!Z318:Z318)=0),"","Неверно!")</f>
        <v/>
      </c>
      <c r="B1812" s="420" t="s">
        <v>22956</v>
      </c>
      <c r="C1812" s="246" t="s">
        <v>3139</v>
      </c>
      <c r="D1812" s="246" t="s">
        <v>374</v>
      </c>
      <c r="E1812" s="246" t="str">
        <f>CONCATENATE(SUM('Раздел 1'!Z318:Z318),"=",0)</f>
        <v>0=0</v>
      </c>
    </row>
    <row r="1813" spans="1:5" s="104" customFormat="1" hidden="1">
      <c r="A1813" s="420" t="str">
        <f>IF((SUM('Раздел 1'!AA318:AA318)=0),"","Неверно!")</f>
        <v/>
      </c>
      <c r="B1813" s="420" t="s">
        <v>22956</v>
      </c>
      <c r="C1813" s="246" t="s">
        <v>11758</v>
      </c>
      <c r="D1813" s="246" t="s">
        <v>374</v>
      </c>
      <c r="E1813" s="246" t="str">
        <f>CONCATENATE(SUM('Раздел 1'!AA318:AA318),"=",0)</f>
        <v>0=0</v>
      </c>
    </row>
    <row r="1814" spans="1:5" s="104" customFormat="1" hidden="1">
      <c r="A1814" s="420" t="str">
        <f>IF((SUM('Раздел 1'!AB318:AB318)=0),"","Неверно!")</f>
        <v/>
      </c>
      <c r="B1814" s="420" t="s">
        <v>22956</v>
      </c>
      <c r="C1814" s="246" t="s">
        <v>3140</v>
      </c>
      <c r="D1814" s="246" t="s">
        <v>374</v>
      </c>
      <c r="E1814" s="246" t="str">
        <f>CONCATENATE(SUM('Раздел 1'!AB318:AB318),"=",0)</f>
        <v>0=0</v>
      </c>
    </row>
    <row r="1815" spans="1:5" s="104" customFormat="1" hidden="1">
      <c r="A1815" s="420" t="str">
        <f>IF((SUM('Раздел 1'!AC318:AC318)=0),"","Неверно!")</f>
        <v/>
      </c>
      <c r="B1815" s="420" t="s">
        <v>22956</v>
      </c>
      <c r="C1815" s="246" t="s">
        <v>3141</v>
      </c>
      <c r="D1815" s="246" t="s">
        <v>374</v>
      </c>
      <c r="E1815" s="246" t="str">
        <f>CONCATENATE(SUM('Раздел 1'!AC318:AC318),"=",0)</f>
        <v>0=0</v>
      </c>
    </row>
    <row r="1816" spans="1:5" s="104" customFormat="1" hidden="1">
      <c r="A1816" s="420" t="str">
        <f>IF((SUM('Раздел 1'!U374:U374)=0),"","Неверно!")</f>
        <v/>
      </c>
      <c r="B1816" s="420" t="s">
        <v>22957</v>
      </c>
      <c r="C1816" s="246" t="s">
        <v>11730</v>
      </c>
      <c r="D1816" s="246" t="s">
        <v>374</v>
      </c>
      <c r="E1816" s="246" t="str">
        <f>CONCATENATE(SUM('Раздел 1'!U374:U374),"=",0)</f>
        <v>0=0</v>
      </c>
    </row>
    <row r="1817" spans="1:5" s="104" customFormat="1" hidden="1">
      <c r="A1817" s="420" t="str">
        <f>IF((SUM('Раздел 1'!V374:V374)=0),"","Неверно!")</f>
        <v/>
      </c>
      <c r="B1817" s="420" t="s">
        <v>22957</v>
      </c>
      <c r="C1817" s="246" t="s">
        <v>14089</v>
      </c>
      <c r="D1817" s="246" t="s">
        <v>374</v>
      </c>
      <c r="E1817" s="246" t="str">
        <f>CONCATENATE(SUM('Раздел 1'!V374:V374),"=",0)</f>
        <v>0=0</v>
      </c>
    </row>
    <row r="1818" spans="1:5" s="104" customFormat="1" hidden="1">
      <c r="A1818" s="420" t="str">
        <f>IF((SUM('Раздел 1'!W374:W374)=0),"","Неверно!")</f>
        <v/>
      </c>
      <c r="B1818" s="420" t="s">
        <v>22957</v>
      </c>
      <c r="C1818" s="246" t="s">
        <v>14090</v>
      </c>
      <c r="D1818" s="246" t="s">
        <v>374</v>
      </c>
      <c r="E1818" s="246" t="str">
        <f>CONCATENATE(SUM('Раздел 1'!W374:W374),"=",0)</f>
        <v>0=0</v>
      </c>
    </row>
    <row r="1819" spans="1:5" s="104" customFormat="1" hidden="1">
      <c r="A1819" s="420" t="str">
        <f>IF((SUM('Раздел 1'!X374:X374)=0),"","Неверно!")</f>
        <v/>
      </c>
      <c r="B1819" s="420" t="s">
        <v>22957</v>
      </c>
      <c r="C1819" s="246" t="s">
        <v>8163</v>
      </c>
      <c r="D1819" s="246" t="s">
        <v>374</v>
      </c>
      <c r="E1819" s="246" t="str">
        <f>CONCATENATE(SUM('Раздел 1'!X374:X374),"=",0)</f>
        <v>0=0</v>
      </c>
    </row>
    <row r="1820" spans="1:5" s="104" customFormat="1" hidden="1">
      <c r="A1820" s="420" t="str">
        <f>IF((SUM('Раздел 1'!Y374:Y374)=0),"","Неверно!")</f>
        <v/>
      </c>
      <c r="B1820" s="420" t="s">
        <v>22957</v>
      </c>
      <c r="C1820" s="246" t="s">
        <v>8164</v>
      </c>
      <c r="D1820" s="246" t="s">
        <v>374</v>
      </c>
      <c r="E1820" s="246" t="str">
        <f>CONCATENATE(SUM('Раздел 1'!Y374:Y374),"=",0)</f>
        <v>0=0</v>
      </c>
    </row>
    <row r="1821" spans="1:5" s="104" customFormat="1" hidden="1">
      <c r="A1821" s="420" t="str">
        <f>IF((SUM('Раздел 1'!Z374:Z374)=0),"","Неверно!")</f>
        <v/>
      </c>
      <c r="B1821" s="420" t="s">
        <v>22957</v>
      </c>
      <c r="C1821" s="246" t="s">
        <v>14091</v>
      </c>
      <c r="D1821" s="246" t="s">
        <v>374</v>
      </c>
      <c r="E1821" s="246" t="str">
        <f>CONCATENATE(SUM('Раздел 1'!Z374:Z374),"=",0)</f>
        <v>0=0</v>
      </c>
    </row>
    <row r="1822" spans="1:5" s="104" customFormat="1" hidden="1">
      <c r="A1822" s="420" t="str">
        <f>IF((SUM('Раздел 1'!AA374:AA374)=0),"","Неверно!")</f>
        <v/>
      </c>
      <c r="B1822" s="420" t="s">
        <v>22957</v>
      </c>
      <c r="C1822" s="246" t="s">
        <v>8165</v>
      </c>
      <c r="D1822" s="246" t="s">
        <v>374</v>
      </c>
      <c r="E1822" s="246" t="str">
        <f>CONCATENATE(SUM('Раздел 1'!AA374:AA374),"=",0)</f>
        <v>0=0</v>
      </c>
    </row>
    <row r="1823" spans="1:5" s="104" customFormat="1" hidden="1">
      <c r="A1823" s="420" t="str">
        <f>IF((SUM('Раздел 1'!AB374:AB374)=0),"","Неверно!")</f>
        <v/>
      </c>
      <c r="B1823" s="420" t="s">
        <v>22957</v>
      </c>
      <c r="C1823" s="246" t="s">
        <v>14092</v>
      </c>
      <c r="D1823" s="246" t="s">
        <v>374</v>
      </c>
      <c r="E1823" s="246" t="str">
        <f>CONCATENATE(SUM('Раздел 1'!AB374:AB374),"=",0)</f>
        <v>0=0</v>
      </c>
    </row>
    <row r="1824" spans="1:5" s="104" customFormat="1" hidden="1">
      <c r="A1824" s="420" t="str">
        <f>IF((SUM('Раздел 1'!AC374:AC374)=0),"","Неверно!")</f>
        <v/>
      </c>
      <c r="B1824" s="420" t="s">
        <v>22957</v>
      </c>
      <c r="C1824" s="246" t="s">
        <v>14093</v>
      </c>
      <c r="D1824" s="246" t="s">
        <v>374</v>
      </c>
      <c r="E1824" s="246" t="str">
        <f>CONCATENATE(SUM('Раздел 1'!AC374:AC374),"=",0)</f>
        <v>0=0</v>
      </c>
    </row>
    <row r="1825" spans="1:5" s="104" customFormat="1" hidden="1">
      <c r="A1825" s="420" t="str">
        <f>IF((SUM('Раздел 1'!D11:D11)=SUM('Раздел 1'!D12:D383)),"","Неверно!")</f>
        <v/>
      </c>
      <c r="B1825" s="420" t="s">
        <v>22958</v>
      </c>
      <c r="C1825" s="246" t="s">
        <v>14052</v>
      </c>
      <c r="D1825" s="246" t="s">
        <v>366</v>
      </c>
      <c r="E1825" s="246" t="str">
        <f>CONCATENATE(SUM('Раздел 1'!D11:D11),"=",SUM('Раздел 1'!D12:D383))</f>
        <v>3=3</v>
      </c>
    </row>
    <row r="1826" spans="1:5" s="104" customFormat="1" ht="25.5" hidden="1">
      <c r="A1826" s="420" t="str">
        <f>IF((SUM('Раздел 1'!M11:M11)=SUM('Раздел 1'!M12:M383)),"","Неверно!")</f>
        <v/>
      </c>
      <c r="B1826" s="420" t="s">
        <v>22958</v>
      </c>
      <c r="C1826" s="246" t="s">
        <v>14053</v>
      </c>
      <c r="D1826" s="246" t="s">
        <v>366</v>
      </c>
      <c r="E1826" s="246" t="str">
        <f>CONCATENATE(SUM('Раздел 1'!M11:M11),"=",SUM('Раздел 1'!M12:M383))</f>
        <v>46=46</v>
      </c>
    </row>
    <row r="1827" spans="1:5" s="104" customFormat="1" ht="25.5" hidden="1">
      <c r="A1827" s="420" t="str">
        <f>IF((SUM('Раздел 1'!N11:N11)=SUM('Раздел 1'!N12:N383)),"","Неверно!")</f>
        <v/>
      </c>
      <c r="B1827" s="420" t="s">
        <v>22958</v>
      </c>
      <c r="C1827" s="246" t="s">
        <v>14054</v>
      </c>
      <c r="D1827" s="246" t="s">
        <v>366</v>
      </c>
      <c r="E1827" s="246" t="str">
        <f>CONCATENATE(SUM('Раздел 1'!N11:N11),"=",SUM('Раздел 1'!N12:N383))</f>
        <v>4=4</v>
      </c>
    </row>
    <row r="1828" spans="1:5" s="104" customFormat="1" ht="25.5" hidden="1">
      <c r="A1828" s="420" t="str">
        <f>IF((SUM('Раздел 1'!O11:O11)=SUM('Раздел 1'!O12:O383)),"","Неверно!")</f>
        <v/>
      </c>
      <c r="B1828" s="420" t="s">
        <v>22958</v>
      </c>
      <c r="C1828" s="246" t="s">
        <v>14055</v>
      </c>
      <c r="D1828" s="246" t="s">
        <v>366</v>
      </c>
      <c r="E1828" s="246" t="str">
        <f>CONCATENATE(SUM('Раздел 1'!O11:O11),"=",SUM('Раздел 1'!O12:O383))</f>
        <v>2=2</v>
      </c>
    </row>
    <row r="1829" spans="1:5" s="104" customFormat="1" ht="25.5" hidden="1">
      <c r="A1829" s="420" t="str">
        <f>IF((SUM('Раздел 1'!P11:P11)=SUM('Раздел 1'!P12:P383)),"","Неверно!")</f>
        <v/>
      </c>
      <c r="B1829" s="420" t="s">
        <v>22958</v>
      </c>
      <c r="C1829" s="246" t="s">
        <v>14056</v>
      </c>
      <c r="D1829" s="246" t="s">
        <v>366</v>
      </c>
      <c r="E1829" s="246" t="str">
        <f>CONCATENATE(SUM('Раздел 1'!P11:P11),"=",SUM('Раздел 1'!P12:P383))</f>
        <v>0=0</v>
      </c>
    </row>
    <row r="1830" spans="1:5" s="104" customFormat="1" ht="25.5" hidden="1">
      <c r="A1830" s="420" t="str">
        <f>IF((SUM('Раздел 1'!Q11:Q11)=SUM('Раздел 1'!Q12:Q383)),"","Неверно!")</f>
        <v/>
      </c>
      <c r="B1830" s="420" t="s">
        <v>22958</v>
      </c>
      <c r="C1830" s="246" t="s">
        <v>14057</v>
      </c>
      <c r="D1830" s="246" t="s">
        <v>366</v>
      </c>
      <c r="E1830" s="246" t="str">
        <f>CONCATENATE(SUM('Раздел 1'!Q11:Q11),"=",SUM('Раздел 1'!Q12:Q383))</f>
        <v>40=40</v>
      </c>
    </row>
    <row r="1831" spans="1:5" s="104" customFormat="1" ht="25.5" hidden="1">
      <c r="A1831" s="420" t="str">
        <f>IF((SUM('Раздел 1'!R11:R11)=SUM('Раздел 1'!R12:R383)),"","Неверно!")</f>
        <v/>
      </c>
      <c r="B1831" s="420" t="s">
        <v>22958</v>
      </c>
      <c r="C1831" s="246" t="s">
        <v>14058</v>
      </c>
      <c r="D1831" s="246" t="s">
        <v>366</v>
      </c>
      <c r="E1831" s="246" t="str">
        <f>CONCATENATE(SUM('Раздел 1'!R11:R11),"=",SUM('Раздел 1'!R12:R383))</f>
        <v>1=1</v>
      </c>
    </row>
    <row r="1832" spans="1:5" s="104" customFormat="1" ht="25.5" hidden="1">
      <c r="A1832" s="420" t="str">
        <f>IF((SUM('Раздел 1'!S11:S11)=SUM('Раздел 1'!S12:S383)),"","Неверно!")</f>
        <v/>
      </c>
      <c r="B1832" s="420" t="s">
        <v>22958</v>
      </c>
      <c r="C1832" s="246" t="s">
        <v>14059</v>
      </c>
      <c r="D1832" s="246" t="s">
        <v>366</v>
      </c>
      <c r="E1832" s="246" t="str">
        <f>CONCATENATE(SUM('Раздел 1'!S11:S11),"=",SUM('Раздел 1'!S12:S383))</f>
        <v>35=35</v>
      </c>
    </row>
    <row r="1833" spans="1:5" s="104" customFormat="1" ht="25.5" hidden="1">
      <c r="A1833" s="420" t="str">
        <f>IF((SUM('Раздел 1'!T11:T11)=SUM('Раздел 1'!T12:T383)),"","Неверно!")</f>
        <v/>
      </c>
      <c r="B1833" s="420" t="s">
        <v>22958</v>
      </c>
      <c r="C1833" s="246" t="s">
        <v>14060</v>
      </c>
      <c r="D1833" s="246" t="s">
        <v>366</v>
      </c>
      <c r="E1833" s="246" t="str">
        <f>CONCATENATE(SUM('Раздел 1'!T11:T11),"=",SUM('Раздел 1'!T12:T383))</f>
        <v>3=3</v>
      </c>
    </row>
    <row r="1834" spans="1:5" s="104" customFormat="1" ht="25.5" hidden="1">
      <c r="A1834" s="420" t="str">
        <f>IF((SUM('Раздел 1'!U11:U11)=SUM('Раздел 1'!U12:U383)),"","Неверно!")</f>
        <v/>
      </c>
      <c r="B1834" s="420" t="s">
        <v>22958</v>
      </c>
      <c r="C1834" s="246" t="s">
        <v>14061</v>
      </c>
      <c r="D1834" s="246" t="s">
        <v>366</v>
      </c>
      <c r="E1834" s="246" t="str">
        <f>CONCATENATE(SUM('Раздел 1'!U11:U11),"=",SUM('Раздел 1'!U12:U383))</f>
        <v>3=3</v>
      </c>
    </row>
    <row r="1835" spans="1:5" s="104" customFormat="1" ht="25.5" hidden="1">
      <c r="A1835" s="420" t="str">
        <f>IF((SUM('Раздел 1'!V11:V11)=SUM('Раздел 1'!V12:V383)),"","Неверно!")</f>
        <v/>
      </c>
      <c r="B1835" s="420" t="s">
        <v>22958</v>
      </c>
      <c r="C1835" s="246" t="s">
        <v>14062</v>
      </c>
      <c r="D1835" s="246" t="s">
        <v>366</v>
      </c>
      <c r="E1835" s="246" t="str">
        <f>CONCATENATE(SUM('Раздел 1'!V11:V11),"=",SUM('Раздел 1'!V12:V383))</f>
        <v>0=0</v>
      </c>
    </row>
    <row r="1836" spans="1:5" s="104" customFormat="1" hidden="1">
      <c r="A1836" s="420" t="str">
        <f>IF((SUM('Раздел 1'!E11:E11)=SUM('Раздел 1'!E12:E383)),"","Неверно!")</f>
        <v/>
      </c>
      <c r="B1836" s="420" t="s">
        <v>22958</v>
      </c>
      <c r="C1836" s="246" t="s">
        <v>14063</v>
      </c>
      <c r="D1836" s="246" t="s">
        <v>366</v>
      </c>
      <c r="E1836" s="246" t="str">
        <f>CONCATENATE(SUM('Раздел 1'!E11:E11),"=",SUM('Раздел 1'!E12:E383))</f>
        <v>47=47</v>
      </c>
    </row>
    <row r="1837" spans="1:5" s="104" customFormat="1" ht="25.5" hidden="1">
      <c r="A1837" s="420" t="str">
        <f>IF((SUM('Раздел 1'!W11:W11)=SUM('Раздел 1'!W12:W383)),"","Неверно!")</f>
        <v/>
      </c>
      <c r="B1837" s="420" t="s">
        <v>22958</v>
      </c>
      <c r="C1837" s="246" t="s">
        <v>14064</v>
      </c>
      <c r="D1837" s="246" t="s">
        <v>366</v>
      </c>
      <c r="E1837" s="246" t="str">
        <f>CONCATENATE(SUM('Раздел 1'!W11:W11),"=",SUM('Раздел 1'!W12:W383))</f>
        <v>0=0</v>
      </c>
    </row>
    <row r="1838" spans="1:5" s="104" customFormat="1" ht="25.5" hidden="1">
      <c r="A1838" s="420" t="str">
        <f>IF((SUM('Раздел 1'!X11:X11)=SUM('Раздел 1'!X12:X383)),"","Неверно!")</f>
        <v/>
      </c>
      <c r="B1838" s="420" t="s">
        <v>22958</v>
      </c>
      <c r="C1838" s="246" t="s">
        <v>14065</v>
      </c>
      <c r="D1838" s="246" t="s">
        <v>366</v>
      </c>
      <c r="E1838" s="246" t="str">
        <f>CONCATENATE(SUM('Раздел 1'!X11:X11),"=",SUM('Раздел 1'!X12:X383))</f>
        <v>4=4</v>
      </c>
    </row>
    <row r="1839" spans="1:5" s="104" customFormat="1" ht="25.5" hidden="1">
      <c r="A1839" s="420" t="str">
        <f>IF((SUM('Раздел 1'!Y11:Y11)=SUM('Раздел 1'!Y12:Y383)),"","Неверно!")</f>
        <v/>
      </c>
      <c r="B1839" s="420" t="s">
        <v>22958</v>
      </c>
      <c r="C1839" s="246" t="s">
        <v>14066</v>
      </c>
      <c r="D1839" s="246" t="s">
        <v>366</v>
      </c>
      <c r="E1839" s="246" t="str">
        <f>CONCATENATE(SUM('Раздел 1'!Y11:Y11),"=",SUM('Раздел 1'!Y12:Y383))</f>
        <v>0=0</v>
      </c>
    </row>
    <row r="1840" spans="1:5" s="104" customFormat="1" ht="25.5" hidden="1">
      <c r="A1840" s="420" t="str">
        <f>IF((SUM('Раздел 1'!Z11:Z11)=SUM('Раздел 1'!Z12:Z383)),"","Неверно!")</f>
        <v/>
      </c>
      <c r="B1840" s="420" t="s">
        <v>22958</v>
      </c>
      <c r="C1840" s="246" t="s">
        <v>14067</v>
      </c>
      <c r="D1840" s="246" t="s">
        <v>366</v>
      </c>
      <c r="E1840" s="246" t="str">
        <f>CONCATENATE(SUM('Раздел 1'!Z11:Z11),"=",SUM('Раздел 1'!Z12:Z383))</f>
        <v>0=0</v>
      </c>
    </row>
    <row r="1841" spans="1:5" s="104" customFormat="1" ht="25.5" hidden="1">
      <c r="A1841" s="420" t="str">
        <f>IF((SUM('Раздел 1'!AA11:AA11)=SUM('Раздел 1'!AA12:AA383)),"","Неверно!")</f>
        <v/>
      </c>
      <c r="B1841" s="420" t="s">
        <v>22958</v>
      </c>
      <c r="C1841" s="246" t="s">
        <v>14068</v>
      </c>
      <c r="D1841" s="246" t="s">
        <v>366</v>
      </c>
      <c r="E1841" s="246" t="str">
        <f>CONCATENATE(SUM('Раздел 1'!AA11:AA11),"=",SUM('Раздел 1'!AA12:AA383))</f>
        <v>0=0</v>
      </c>
    </row>
    <row r="1842" spans="1:5" s="104" customFormat="1" ht="25.5" hidden="1">
      <c r="A1842" s="420" t="str">
        <f>IF((SUM('Раздел 1'!AB11:AB11)=SUM('Раздел 1'!AB12:AB383)),"","Неверно!")</f>
        <v/>
      </c>
      <c r="B1842" s="420" t="s">
        <v>22958</v>
      </c>
      <c r="C1842" s="246" t="s">
        <v>14069</v>
      </c>
      <c r="D1842" s="246" t="s">
        <v>366</v>
      </c>
      <c r="E1842" s="246" t="str">
        <f>CONCATENATE(SUM('Раздел 1'!AB11:AB11),"=",SUM('Раздел 1'!AB12:AB383))</f>
        <v>0=0</v>
      </c>
    </row>
    <row r="1843" spans="1:5" s="104" customFormat="1" ht="25.5" hidden="1">
      <c r="A1843" s="420" t="str">
        <f>IF((SUM('Раздел 1'!AC11:AC11)=SUM('Раздел 1'!AC12:AC383)),"","Неверно!")</f>
        <v/>
      </c>
      <c r="B1843" s="420" t="s">
        <v>22958</v>
      </c>
      <c r="C1843" s="246" t="s">
        <v>14070</v>
      </c>
      <c r="D1843" s="246" t="s">
        <v>366</v>
      </c>
      <c r="E1843" s="246" t="str">
        <f>CONCATENATE(SUM('Раздел 1'!AC11:AC11),"=",SUM('Раздел 1'!AC12:AC383))</f>
        <v>0=0</v>
      </c>
    </row>
    <row r="1844" spans="1:5" s="104" customFormat="1" ht="25.5" hidden="1">
      <c r="A1844" s="420" t="str">
        <f>IF((SUM('Раздел 1'!AD11:AD11)=SUM('Раздел 1'!AD12:AD383)),"","Неверно!")</f>
        <v/>
      </c>
      <c r="B1844" s="420" t="s">
        <v>22958</v>
      </c>
      <c r="C1844" s="246" t="s">
        <v>14071</v>
      </c>
      <c r="D1844" s="246" t="s">
        <v>366</v>
      </c>
      <c r="E1844" s="246" t="str">
        <f>CONCATENATE(SUM('Раздел 1'!AD11:AD11),"=",SUM('Раздел 1'!AD12:AD383))</f>
        <v>899250=899250</v>
      </c>
    </row>
    <row r="1845" spans="1:5" s="104" customFormat="1" ht="25.5" hidden="1">
      <c r="A1845" s="420" t="str">
        <f>IF((SUM('Раздел 1'!AE11:AE11)=SUM('Раздел 1'!AE12:AE383)),"","Неверно!")</f>
        <v/>
      </c>
      <c r="B1845" s="420" t="s">
        <v>22958</v>
      </c>
      <c r="C1845" s="246" t="s">
        <v>14072</v>
      </c>
      <c r="D1845" s="246" t="s">
        <v>366</v>
      </c>
      <c r="E1845" s="246" t="str">
        <f>CONCATENATE(SUM('Раздел 1'!AE11:AE11),"=",SUM('Раздел 1'!AE12:AE383))</f>
        <v>704500=704500</v>
      </c>
    </row>
    <row r="1846" spans="1:5" s="104" customFormat="1" ht="25.5" hidden="1">
      <c r="A1846" s="420" t="str">
        <f>IF((SUM('Раздел 1'!AF11:AF11)=SUM('Раздел 1'!AF12:AF383)),"","Неверно!")</f>
        <v/>
      </c>
      <c r="B1846" s="420" t="s">
        <v>22958</v>
      </c>
      <c r="C1846" s="246" t="s">
        <v>14073</v>
      </c>
      <c r="D1846" s="246" t="s">
        <v>366</v>
      </c>
      <c r="E1846" s="246" t="str">
        <f>CONCATENATE(SUM('Раздел 1'!AF11:AF11),"=",SUM('Раздел 1'!AF12:AF383))</f>
        <v>683000=683000</v>
      </c>
    </row>
    <row r="1847" spans="1:5" s="104" customFormat="1" hidden="1">
      <c r="A1847" s="420" t="str">
        <f>IF((SUM('Раздел 1'!F11:F11)=SUM('Раздел 1'!F12:F383)),"","Неверно!")</f>
        <v/>
      </c>
      <c r="B1847" s="420" t="s">
        <v>22958</v>
      </c>
      <c r="C1847" s="246" t="s">
        <v>14074</v>
      </c>
      <c r="D1847" s="246" t="s">
        <v>366</v>
      </c>
      <c r="E1847" s="246" t="str">
        <f>CONCATENATE(SUM('Раздел 1'!F11:F11),"=",SUM('Раздел 1'!F12:F383))</f>
        <v>50=50</v>
      </c>
    </row>
    <row r="1848" spans="1:5" s="104" customFormat="1" ht="25.5" hidden="1">
      <c r="A1848" s="420" t="str">
        <f>IF((SUM('Раздел 1'!AG11:AG11)=SUM('Раздел 1'!AG12:AG383)),"","Неверно!")</f>
        <v/>
      </c>
      <c r="B1848" s="420" t="s">
        <v>22958</v>
      </c>
      <c r="C1848" s="246" t="s">
        <v>14075</v>
      </c>
      <c r="D1848" s="246" t="s">
        <v>366</v>
      </c>
      <c r="E1848" s="246" t="str">
        <f>CONCATENATE(SUM('Раздел 1'!AG11:AG11),"=",SUM('Раздел 1'!AG12:AG383))</f>
        <v>1000=1000</v>
      </c>
    </row>
    <row r="1849" spans="1:5" s="104" customFormat="1" ht="25.5" hidden="1">
      <c r="A1849" s="420" t="str">
        <f>IF((SUM('Раздел 1'!AH11:AH11)=SUM('Раздел 1'!AH12:AH383)),"","Неверно!")</f>
        <v/>
      </c>
      <c r="B1849" s="420" t="s">
        <v>22958</v>
      </c>
      <c r="C1849" s="246" t="s">
        <v>14076</v>
      </c>
      <c r="D1849" s="246" t="s">
        <v>366</v>
      </c>
      <c r="E1849" s="246" t="str">
        <f>CONCATENATE(SUM('Раздел 1'!AH11:AH11),"=",SUM('Раздел 1'!AH12:AH383))</f>
        <v>0=0</v>
      </c>
    </row>
    <row r="1850" spans="1:5" s="104" customFormat="1" ht="25.5" hidden="1">
      <c r="A1850" s="420" t="str">
        <f>IF((SUM('Раздел 1'!AI11:AI11)=SUM('Раздел 1'!AI12:AI383)),"","Неверно!")</f>
        <v/>
      </c>
      <c r="B1850" s="420" t="s">
        <v>22958</v>
      </c>
      <c r="C1850" s="246" t="s">
        <v>14077</v>
      </c>
      <c r="D1850" s="246" t="s">
        <v>366</v>
      </c>
      <c r="E1850" s="246" t="str">
        <f>CONCATENATE(SUM('Раздел 1'!AI11:AI11),"=",SUM('Раздел 1'!AI12:AI383))</f>
        <v>0=0</v>
      </c>
    </row>
    <row r="1851" spans="1:5" s="104" customFormat="1" ht="25.5" hidden="1">
      <c r="A1851" s="420" t="str">
        <f>IF((SUM('Раздел 1'!AJ11:AJ11)=SUM('Раздел 1'!AJ12:AJ383)),"","Неверно!")</f>
        <v/>
      </c>
      <c r="B1851" s="420" t="s">
        <v>22958</v>
      </c>
      <c r="C1851" s="246" t="s">
        <v>14078</v>
      </c>
      <c r="D1851" s="246" t="s">
        <v>366</v>
      </c>
      <c r="E1851" s="246" t="str">
        <f>CONCATENATE(SUM('Раздел 1'!AJ11:AJ11),"=",SUM('Раздел 1'!AJ12:AJ383))</f>
        <v>0=0</v>
      </c>
    </row>
    <row r="1852" spans="1:5" s="104" customFormat="1" ht="25.5" hidden="1">
      <c r="A1852" s="420" t="str">
        <f>IF((SUM('Раздел 1'!AK11:AK11)=SUM('Раздел 1'!AK12:AK383)),"","Неверно!")</f>
        <v/>
      </c>
      <c r="B1852" s="420" t="s">
        <v>22958</v>
      </c>
      <c r="C1852" s="246" t="s">
        <v>14079</v>
      </c>
      <c r="D1852" s="246" t="s">
        <v>366</v>
      </c>
      <c r="E1852" s="246" t="str">
        <f>CONCATENATE(SUM('Раздел 1'!AK11:AK11),"=",SUM('Раздел 1'!AK12:AK383))</f>
        <v>1=1</v>
      </c>
    </row>
    <row r="1853" spans="1:5" s="104" customFormat="1" ht="25.5" hidden="1">
      <c r="A1853" s="420" t="str">
        <f>IF((SUM('Раздел 1'!AL11:AL11)=SUM('Раздел 1'!AL12:AL383)),"","Неверно!")</f>
        <v/>
      </c>
      <c r="B1853" s="420" t="s">
        <v>22958</v>
      </c>
      <c r="C1853" s="246" t="s">
        <v>14080</v>
      </c>
      <c r="D1853" s="246" t="s">
        <v>366</v>
      </c>
      <c r="E1853" s="246" t="str">
        <f>CONCATENATE(SUM('Раздел 1'!AL11:AL11),"=",SUM('Раздел 1'!AL12:AL383))</f>
        <v>14=14</v>
      </c>
    </row>
    <row r="1854" spans="1:5" s="104" customFormat="1" ht="25.5" hidden="1">
      <c r="A1854" s="420" t="str">
        <f>IF((SUM('Раздел 1'!AM11:AM11)=SUM('Раздел 1'!AM12:AM383)),"","Неверно!")</f>
        <v/>
      </c>
      <c r="B1854" s="420" t="s">
        <v>22958</v>
      </c>
      <c r="C1854" s="246" t="s">
        <v>14081</v>
      </c>
      <c r="D1854" s="246" t="s">
        <v>366</v>
      </c>
      <c r="E1854" s="246" t="str">
        <f>CONCATENATE(SUM('Раздел 1'!AM11:AM11),"=",SUM('Раздел 1'!AM12:AM383))</f>
        <v>0=0</v>
      </c>
    </row>
    <row r="1855" spans="1:5" s="104" customFormat="1" ht="25.5" hidden="1">
      <c r="A1855" s="420" t="str">
        <f>IF((SUM('Раздел 1'!AN11:AN11)=SUM('Раздел 1'!AN12:AN383)),"","Неверно!")</f>
        <v/>
      </c>
      <c r="B1855" s="420" t="s">
        <v>22958</v>
      </c>
      <c r="C1855" s="246" t="s">
        <v>14082</v>
      </c>
      <c r="D1855" s="246" t="s">
        <v>366</v>
      </c>
      <c r="E1855" s="246" t="str">
        <f>CONCATENATE(SUM('Раздел 1'!AN11:AN11),"=",SUM('Раздел 1'!AN12:AN383))</f>
        <v>0=0</v>
      </c>
    </row>
    <row r="1856" spans="1:5" s="104" customFormat="1" hidden="1">
      <c r="A1856" s="420" t="str">
        <f>IF((SUM('Раздел 1'!G11:G11)=SUM('Раздел 1'!G12:G383)),"","Неверно!")</f>
        <v/>
      </c>
      <c r="B1856" s="420" t="s">
        <v>22958</v>
      </c>
      <c r="C1856" s="246" t="s">
        <v>14083</v>
      </c>
      <c r="D1856" s="246" t="s">
        <v>366</v>
      </c>
      <c r="E1856" s="246" t="str">
        <f>CONCATENATE(SUM('Раздел 1'!G11:G11),"=",SUM('Раздел 1'!G12:G383))</f>
        <v>3=3</v>
      </c>
    </row>
    <row r="1857" spans="1:5" s="104" customFormat="1" hidden="1">
      <c r="A1857" s="420" t="str">
        <f>IF((SUM('Раздел 1'!H11:H11)=SUM('Раздел 1'!H12:H383)),"","Неверно!")</f>
        <v/>
      </c>
      <c r="B1857" s="420" t="s">
        <v>22958</v>
      </c>
      <c r="C1857" s="246" t="s">
        <v>14084</v>
      </c>
      <c r="D1857" s="246" t="s">
        <v>366</v>
      </c>
      <c r="E1857" s="246" t="str">
        <f>CONCATENATE(SUM('Раздел 1'!H11:H11),"=",SUM('Раздел 1'!H12:H383))</f>
        <v>0=0</v>
      </c>
    </row>
    <row r="1858" spans="1:5" s="104" customFormat="1" hidden="1">
      <c r="A1858" s="420" t="str">
        <f>IF((SUM('Раздел 1'!I11:I11)=SUM('Раздел 1'!I12:I383)),"","Неверно!")</f>
        <v/>
      </c>
      <c r="B1858" s="420" t="s">
        <v>22958</v>
      </c>
      <c r="C1858" s="246" t="s">
        <v>14085</v>
      </c>
      <c r="D1858" s="246" t="s">
        <v>366</v>
      </c>
      <c r="E1858" s="246" t="str">
        <f>CONCATENATE(SUM('Раздел 1'!I11:I11),"=",SUM('Раздел 1'!I12:I383))</f>
        <v>2=2</v>
      </c>
    </row>
    <row r="1859" spans="1:5" s="104" customFormat="1" hidden="1">
      <c r="A1859" s="420" t="str">
        <f>IF((SUM('Раздел 1'!J11:J11)=SUM('Раздел 1'!J12:J383)),"","Неверно!")</f>
        <v/>
      </c>
      <c r="B1859" s="420" t="s">
        <v>22958</v>
      </c>
      <c r="C1859" s="246" t="s">
        <v>14086</v>
      </c>
      <c r="D1859" s="246" t="s">
        <v>366</v>
      </c>
      <c r="E1859" s="246" t="str">
        <f>CONCATENATE(SUM('Раздел 1'!J11:J11),"=",SUM('Раздел 1'!J12:J383))</f>
        <v>1=1</v>
      </c>
    </row>
    <row r="1860" spans="1:5" s="104" customFormat="1" hidden="1">
      <c r="A1860" s="420" t="str">
        <f>IF((SUM('Раздел 1'!K11:K11)=SUM('Раздел 1'!K12:K383)),"","Неверно!")</f>
        <v/>
      </c>
      <c r="B1860" s="420" t="s">
        <v>22958</v>
      </c>
      <c r="C1860" s="246" t="s">
        <v>14087</v>
      </c>
      <c r="D1860" s="246" t="s">
        <v>366</v>
      </c>
      <c r="E1860" s="246" t="str">
        <f>CONCATENATE(SUM('Раздел 1'!K11:K11),"=",SUM('Раздел 1'!K12:K383))</f>
        <v>0=0</v>
      </c>
    </row>
    <row r="1861" spans="1:5" s="104" customFormat="1" hidden="1">
      <c r="A1861" s="420" t="str">
        <f>IF((SUM('Раздел 1'!L11:L11)=SUM('Раздел 1'!L12:L383)),"","Неверно!")</f>
        <v/>
      </c>
      <c r="B1861" s="420" t="s">
        <v>22958</v>
      </c>
      <c r="C1861" s="246" t="s">
        <v>14088</v>
      </c>
      <c r="D1861" s="246" t="s">
        <v>366</v>
      </c>
      <c r="E1861" s="246" t="str">
        <f>CONCATENATE(SUM('Раздел 1'!L11:L11),"=",SUM('Раздел 1'!L12:L383))</f>
        <v>1=1</v>
      </c>
    </row>
    <row r="1862" spans="1:5" s="104" customFormat="1" hidden="1">
      <c r="A1862" s="420" t="str">
        <f>IF((SUM('Раздел 1'!T393:T393)=0),"","Неверно!")</f>
        <v/>
      </c>
      <c r="B1862" s="420" t="s">
        <v>22959</v>
      </c>
      <c r="C1862" s="246" t="s">
        <v>14042</v>
      </c>
      <c r="D1862" s="246" t="s">
        <v>374</v>
      </c>
      <c r="E1862" s="246" t="str">
        <f>CONCATENATE(SUM('Раздел 1'!T393:T393),"=",0)</f>
        <v>0=0</v>
      </c>
    </row>
    <row r="1863" spans="1:5" s="104" customFormat="1" hidden="1">
      <c r="A1863" s="420" t="str">
        <f>IF((SUM('Раздел 1'!U393:U393)=0),"","Неверно!")</f>
        <v/>
      </c>
      <c r="B1863" s="420" t="s">
        <v>22959</v>
      </c>
      <c r="C1863" s="246" t="s">
        <v>14043</v>
      </c>
      <c r="D1863" s="246" t="s">
        <v>374</v>
      </c>
      <c r="E1863" s="246" t="str">
        <f>CONCATENATE(SUM('Раздел 1'!U393:U393),"=",0)</f>
        <v>0=0</v>
      </c>
    </row>
    <row r="1864" spans="1:5" s="104" customFormat="1" hidden="1">
      <c r="A1864" s="420" t="str">
        <f>IF((SUM('Раздел 1'!V393:V393)=0),"","Неверно!")</f>
        <v/>
      </c>
      <c r="B1864" s="420" t="s">
        <v>22959</v>
      </c>
      <c r="C1864" s="246" t="s">
        <v>14044</v>
      </c>
      <c r="D1864" s="246" t="s">
        <v>374</v>
      </c>
      <c r="E1864" s="246" t="str">
        <f>CONCATENATE(SUM('Раздел 1'!V393:V393),"=",0)</f>
        <v>0=0</v>
      </c>
    </row>
    <row r="1865" spans="1:5" s="104" customFormat="1" hidden="1">
      <c r="A1865" s="420" t="str">
        <f>IF((SUM('Раздел 1'!W393:W393)=0),"","Неверно!")</f>
        <v/>
      </c>
      <c r="B1865" s="420" t="s">
        <v>22959</v>
      </c>
      <c r="C1865" s="246" t="s">
        <v>14045</v>
      </c>
      <c r="D1865" s="246" t="s">
        <v>374</v>
      </c>
      <c r="E1865" s="246" t="str">
        <f>CONCATENATE(SUM('Раздел 1'!W393:W393),"=",0)</f>
        <v>0=0</v>
      </c>
    </row>
    <row r="1866" spans="1:5" s="104" customFormat="1" hidden="1">
      <c r="A1866" s="420" t="str">
        <f>IF((SUM('Раздел 1'!X393:X393)=0),"","Неверно!")</f>
        <v/>
      </c>
      <c r="B1866" s="420" t="s">
        <v>22959</v>
      </c>
      <c r="C1866" s="246" t="s">
        <v>14046</v>
      </c>
      <c r="D1866" s="246" t="s">
        <v>374</v>
      </c>
      <c r="E1866" s="246" t="str">
        <f>CONCATENATE(SUM('Раздел 1'!X393:X393),"=",0)</f>
        <v>0=0</v>
      </c>
    </row>
    <row r="1867" spans="1:5" s="104" customFormat="1" hidden="1">
      <c r="A1867" s="420" t="str">
        <f>IF((SUM('Раздел 1'!Y393:Y393)=0),"","Неверно!")</f>
        <v/>
      </c>
      <c r="B1867" s="420" t="s">
        <v>22959</v>
      </c>
      <c r="C1867" s="246" t="s">
        <v>14047</v>
      </c>
      <c r="D1867" s="246" t="s">
        <v>374</v>
      </c>
      <c r="E1867" s="246" t="str">
        <f>CONCATENATE(SUM('Раздел 1'!Y393:Y393),"=",0)</f>
        <v>0=0</v>
      </c>
    </row>
    <row r="1868" spans="1:5" s="104" customFormat="1" hidden="1">
      <c r="A1868" s="420" t="str">
        <f>IF((SUM('Раздел 1'!Z393:Z393)=0),"","Неверно!")</f>
        <v/>
      </c>
      <c r="B1868" s="420" t="s">
        <v>22959</v>
      </c>
      <c r="C1868" s="246" t="s">
        <v>14048</v>
      </c>
      <c r="D1868" s="246" t="s">
        <v>374</v>
      </c>
      <c r="E1868" s="246" t="str">
        <f>CONCATENATE(SUM('Раздел 1'!Z393:Z393),"=",0)</f>
        <v>0=0</v>
      </c>
    </row>
    <row r="1869" spans="1:5" s="104" customFormat="1" hidden="1">
      <c r="A1869" s="420" t="str">
        <f>IF((SUM('Раздел 1'!AA393:AA393)=0),"","Неверно!")</f>
        <v/>
      </c>
      <c r="B1869" s="420" t="s">
        <v>22959</v>
      </c>
      <c r="C1869" s="246" t="s">
        <v>14049</v>
      </c>
      <c r="D1869" s="246" t="s">
        <v>374</v>
      </c>
      <c r="E1869" s="246" t="str">
        <f>CONCATENATE(SUM('Раздел 1'!AA393:AA393),"=",0)</f>
        <v>0=0</v>
      </c>
    </row>
    <row r="1870" spans="1:5" s="104" customFormat="1" hidden="1">
      <c r="A1870" s="420" t="str">
        <f>IF((SUM('Раздел 1'!AB393:AB393)=0),"","Неверно!")</f>
        <v/>
      </c>
      <c r="B1870" s="420" t="s">
        <v>22959</v>
      </c>
      <c r="C1870" s="246" t="s">
        <v>14050</v>
      </c>
      <c r="D1870" s="246" t="s">
        <v>374</v>
      </c>
      <c r="E1870" s="246" t="str">
        <f>CONCATENATE(SUM('Раздел 1'!AB393:AB393),"=",0)</f>
        <v>0=0</v>
      </c>
    </row>
    <row r="1871" spans="1:5" s="104" customFormat="1" hidden="1">
      <c r="A1871" s="420" t="str">
        <f>IF((SUM('Раздел 1'!AC393:AC393)=0),"","Неверно!")</f>
        <v/>
      </c>
      <c r="B1871" s="420" t="s">
        <v>22959</v>
      </c>
      <c r="C1871" s="246" t="s">
        <v>14051</v>
      </c>
      <c r="D1871" s="246" t="s">
        <v>374</v>
      </c>
      <c r="E1871" s="246" t="str">
        <f>CONCATENATE(SUM('Раздел 1'!AC393:AC393),"=",0)</f>
        <v>0=0</v>
      </c>
    </row>
    <row r="1872" spans="1:5" s="104" customFormat="1" hidden="1">
      <c r="A1872" s="420" t="str">
        <f>IF((SUM('Раздел 1'!X111:X111)=0),"","Неверно!")</f>
        <v/>
      </c>
      <c r="B1872" s="420" t="s">
        <v>22960</v>
      </c>
      <c r="C1872" s="246" t="s">
        <v>7898</v>
      </c>
      <c r="D1872" s="246" t="s">
        <v>374</v>
      </c>
      <c r="E1872" s="246" t="str">
        <f>CONCATENATE(SUM('Раздел 1'!X111:X111),"=",0)</f>
        <v>0=0</v>
      </c>
    </row>
    <row r="1873" spans="1:5" s="104" customFormat="1" hidden="1">
      <c r="A1873" s="420" t="str">
        <f>IF((SUM('Раздел 1'!Y111:Y111)=0),"","Неверно!")</f>
        <v/>
      </c>
      <c r="B1873" s="420" t="s">
        <v>22960</v>
      </c>
      <c r="C1873" s="246" t="s">
        <v>7899</v>
      </c>
      <c r="D1873" s="246" t="s">
        <v>374</v>
      </c>
      <c r="E1873" s="246" t="str">
        <f>CONCATENATE(SUM('Раздел 1'!Y111:Y111),"=",0)</f>
        <v>0=0</v>
      </c>
    </row>
    <row r="1874" spans="1:5" s="104" customFormat="1" hidden="1">
      <c r="A1874" s="420" t="str">
        <f>IF((SUM('Раздел 1'!Z111:Z111)=0),"","Неверно!")</f>
        <v/>
      </c>
      <c r="B1874" s="420" t="s">
        <v>22960</v>
      </c>
      <c r="C1874" s="246" t="s">
        <v>7900</v>
      </c>
      <c r="D1874" s="246" t="s">
        <v>374</v>
      </c>
      <c r="E1874" s="246" t="str">
        <f>CONCATENATE(SUM('Раздел 1'!Z111:Z111),"=",0)</f>
        <v>0=0</v>
      </c>
    </row>
    <row r="1875" spans="1:5" s="104" customFormat="1" hidden="1">
      <c r="A1875" s="420" t="str">
        <f>IF((SUM('Раздел 1'!AA111:AA111)=0),"","Неверно!")</f>
        <v/>
      </c>
      <c r="B1875" s="420" t="s">
        <v>22960</v>
      </c>
      <c r="C1875" s="246" t="s">
        <v>7901</v>
      </c>
      <c r="D1875" s="246" t="s">
        <v>374</v>
      </c>
      <c r="E1875" s="246" t="str">
        <f>CONCATENATE(SUM('Раздел 1'!AA111:AA111),"=",0)</f>
        <v>0=0</v>
      </c>
    </row>
    <row r="1876" spans="1:5" s="104" customFormat="1" hidden="1">
      <c r="A1876" s="420" t="str">
        <f>IF((SUM('Раздел 1'!AB111:AB111)=0),"","Неверно!")</f>
        <v/>
      </c>
      <c r="B1876" s="420" t="s">
        <v>22960</v>
      </c>
      <c r="C1876" s="246" t="s">
        <v>7902</v>
      </c>
      <c r="D1876" s="246" t="s">
        <v>374</v>
      </c>
      <c r="E1876" s="246" t="str">
        <f>CONCATENATE(SUM('Раздел 1'!AB111:AB111),"=",0)</f>
        <v>0=0</v>
      </c>
    </row>
    <row r="1877" spans="1:5" s="104" customFormat="1" hidden="1">
      <c r="A1877" s="420" t="str">
        <f>IF((SUM('Раздел 1'!AC111:AC111)=0),"","Неверно!")</f>
        <v/>
      </c>
      <c r="B1877" s="420" t="s">
        <v>22960</v>
      </c>
      <c r="C1877" s="246" t="s">
        <v>7903</v>
      </c>
      <c r="D1877" s="246" t="s">
        <v>374</v>
      </c>
      <c r="E1877" s="246" t="str">
        <f>CONCATENATE(SUM('Раздел 1'!AC111:AC111),"=",0)</f>
        <v>0=0</v>
      </c>
    </row>
    <row r="1878" spans="1:5" s="104" customFormat="1" hidden="1">
      <c r="A1878" s="420" t="str">
        <f>IF((SUM('Раздел 1'!T224:T224)=0),"","Неверно!")</f>
        <v/>
      </c>
      <c r="B1878" s="420" t="s">
        <v>22961</v>
      </c>
      <c r="C1878" s="246" t="s">
        <v>3294</v>
      </c>
      <c r="D1878" s="246" t="s">
        <v>374</v>
      </c>
      <c r="E1878" s="246" t="str">
        <f>CONCATENATE(SUM('Раздел 1'!T224:T224),"=",0)</f>
        <v>0=0</v>
      </c>
    </row>
    <row r="1879" spans="1:5" s="104" customFormat="1" hidden="1">
      <c r="A1879" s="420" t="str">
        <f>IF((SUM('Раздел 1'!U224:U224)=0),"","Неверно!")</f>
        <v/>
      </c>
      <c r="B1879" s="420" t="s">
        <v>22961</v>
      </c>
      <c r="C1879" s="246" t="s">
        <v>3295</v>
      </c>
      <c r="D1879" s="246" t="s">
        <v>374</v>
      </c>
      <c r="E1879" s="246" t="str">
        <f>CONCATENATE(SUM('Раздел 1'!U224:U224),"=",0)</f>
        <v>0=0</v>
      </c>
    </row>
    <row r="1880" spans="1:5" s="104" customFormat="1" hidden="1">
      <c r="A1880" s="420" t="str">
        <f>IF((SUM('Раздел 1'!V224:V224)=0),"","Неверно!")</f>
        <v/>
      </c>
      <c r="B1880" s="420" t="s">
        <v>22961</v>
      </c>
      <c r="C1880" s="246" t="s">
        <v>11660</v>
      </c>
      <c r="D1880" s="246" t="s">
        <v>374</v>
      </c>
      <c r="E1880" s="246" t="str">
        <f>CONCATENATE(SUM('Раздел 1'!V224:V224),"=",0)</f>
        <v>0=0</v>
      </c>
    </row>
    <row r="1881" spans="1:5" s="104" customFormat="1" hidden="1">
      <c r="A1881" s="420" t="str">
        <f>IF((SUM('Раздел 1'!W224:W224)=0),"","Неверно!")</f>
        <v/>
      </c>
      <c r="B1881" s="420" t="s">
        <v>22961</v>
      </c>
      <c r="C1881" s="246" t="s">
        <v>14040</v>
      </c>
      <c r="D1881" s="246" t="s">
        <v>374</v>
      </c>
      <c r="E1881" s="246" t="str">
        <f>CONCATENATE(SUM('Раздел 1'!W224:W224),"=",0)</f>
        <v>0=0</v>
      </c>
    </row>
    <row r="1882" spans="1:5" s="104" customFormat="1" hidden="1">
      <c r="A1882" s="420" t="str">
        <f>IF((SUM('Раздел 1'!X224:X224)=0),"","Неверно!")</f>
        <v/>
      </c>
      <c r="B1882" s="420" t="s">
        <v>22961</v>
      </c>
      <c r="C1882" s="246" t="s">
        <v>2919</v>
      </c>
      <c r="D1882" s="246" t="s">
        <v>374</v>
      </c>
      <c r="E1882" s="246" t="str">
        <f>CONCATENATE(SUM('Раздел 1'!X224:X224),"=",0)</f>
        <v>0=0</v>
      </c>
    </row>
    <row r="1883" spans="1:5" s="104" customFormat="1" hidden="1">
      <c r="A1883" s="420" t="str">
        <f>IF((SUM('Раздел 1'!Y224:Y224)=0),"","Неверно!")</f>
        <v/>
      </c>
      <c r="B1883" s="420" t="s">
        <v>22961</v>
      </c>
      <c r="C1883" s="246" t="s">
        <v>2920</v>
      </c>
      <c r="D1883" s="246" t="s">
        <v>374</v>
      </c>
      <c r="E1883" s="246" t="str">
        <f>CONCATENATE(SUM('Раздел 1'!Y224:Y224),"=",0)</f>
        <v>0=0</v>
      </c>
    </row>
    <row r="1884" spans="1:5" s="104" customFormat="1" hidden="1">
      <c r="A1884" s="420" t="str">
        <f>IF((SUM('Раздел 1'!Z224:Z224)=0),"","Неверно!")</f>
        <v/>
      </c>
      <c r="B1884" s="420" t="s">
        <v>22961</v>
      </c>
      <c r="C1884" s="246" t="s">
        <v>2921</v>
      </c>
      <c r="D1884" s="246" t="s">
        <v>374</v>
      </c>
      <c r="E1884" s="246" t="str">
        <f>CONCATENATE(SUM('Раздел 1'!Z224:Z224),"=",0)</f>
        <v>0=0</v>
      </c>
    </row>
    <row r="1885" spans="1:5" s="104" customFormat="1" hidden="1">
      <c r="A1885" s="420" t="str">
        <f>IF((SUM('Раздел 1'!AA224:AA224)=0),"","Неверно!")</f>
        <v/>
      </c>
      <c r="B1885" s="420" t="s">
        <v>22961</v>
      </c>
      <c r="C1885" s="246" t="s">
        <v>2922</v>
      </c>
      <c r="D1885" s="246" t="s">
        <v>374</v>
      </c>
      <c r="E1885" s="246" t="str">
        <f>CONCATENATE(SUM('Раздел 1'!AA224:AA224),"=",0)</f>
        <v>0=0</v>
      </c>
    </row>
    <row r="1886" spans="1:5" s="104" customFormat="1" hidden="1">
      <c r="A1886" s="420" t="str">
        <f>IF((SUM('Раздел 1'!AB224:AB224)=0),"","Неверно!")</f>
        <v/>
      </c>
      <c r="B1886" s="420" t="s">
        <v>22961</v>
      </c>
      <c r="C1886" s="246" t="s">
        <v>14041</v>
      </c>
      <c r="D1886" s="246" t="s">
        <v>374</v>
      </c>
      <c r="E1886" s="246" t="str">
        <f>CONCATENATE(SUM('Раздел 1'!AB224:AB224),"=",0)</f>
        <v>0=0</v>
      </c>
    </row>
    <row r="1887" spans="1:5" s="104" customFormat="1" hidden="1">
      <c r="A1887" s="420" t="str">
        <f>IF((SUM('Раздел 1'!AC224:AC224)=0),"","Неверно!")</f>
        <v/>
      </c>
      <c r="B1887" s="420" t="s">
        <v>22961</v>
      </c>
      <c r="C1887" s="246" t="s">
        <v>2923</v>
      </c>
      <c r="D1887" s="246" t="s">
        <v>374</v>
      </c>
      <c r="E1887" s="246" t="str">
        <f>CONCATENATE(SUM('Раздел 1'!AC224:AC224),"=",0)</f>
        <v>0=0</v>
      </c>
    </row>
    <row r="1888" spans="1:5" s="104" customFormat="1" hidden="1">
      <c r="A1888" s="420" t="str">
        <f>IF((SUM('Раздел 1'!X55:X55)=0),"","Неверно!")</f>
        <v/>
      </c>
      <c r="B1888" s="420" t="s">
        <v>22962</v>
      </c>
      <c r="C1888" s="246" t="s">
        <v>7881</v>
      </c>
      <c r="D1888" s="246" t="s">
        <v>374</v>
      </c>
      <c r="E1888" s="246" t="str">
        <f>CONCATENATE(SUM('Раздел 1'!X55:X55),"=",0)</f>
        <v>0=0</v>
      </c>
    </row>
    <row r="1889" spans="1:5" s="104" customFormat="1" hidden="1">
      <c r="A1889" s="420" t="str">
        <f>IF((SUM('Раздел 1'!Y55:Y55)=0),"","Неверно!")</f>
        <v/>
      </c>
      <c r="B1889" s="420" t="s">
        <v>22962</v>
      </c>
      <c r="C1889" s="246" t="s">
        <v>7882</v>
      </c>
      <c r="D1889" s="246" t="s">
        <v>374</v>
      </c>
      <c r="E1889" s="246" t="str">
        <f>CONCATENATE(SUM('Раздел 1'!Y55:Y55),"=",0)</f>
        <v>0=0</v>
      </c>
    </row>
    <row r="1890" spans="1:5" s="104" customFormat="1" hidden="1">
      <c r="A1890" s="420" t="str">
        <f>IF((SUM('Раздел 1'!X60:X60)=0),"","Неверно!")</f>
        <v/>
      </c>
      <c r="B1890" s="420" t="s">
        <v>22963</v>
      </c>
      <c r="C1890" s="246" t="s">
        <v>3262</v>
      </c>
      <c r="D1890" s="246" t="s">
        <v>374</v>
      </c>
      <c r="E1890" s="246" t="str">
        <f>CONCATENATE(SUM('Раздел 1'!X60:X60),"=",0)</f>
        <v>0=0</v>
      </c>
    </row>
    <row r="1891" spans="1:5" s="104" customFormat="1" hidden="1">
      <c r="A1891" s="420" t="str">
        <f>IF((SUM('Раздел 1'!Y60:Y60)=0),"","Неверно!")</f>
        <v/>
      </c>
      <c r="B1891" s="420" t="s">
        <v>22963</v>
      </c>
      <c r="C1891" s="246" t="s">
        <v>3263</v>
      </c>
      <c r="D1891" s="246" t="s">
        <v>374</v>
      </c>
      <c r="E1891" s="246" t="str">
        <f>CONCATENATE(SUM('Раздел 1'!Y60:Y60),"=",0)</f>
        <v>0=0</v>
      </c>
    </row>
    <row r="1892" spans="1:5" s="104" customFormat="1" hidden="1">
      <c r="A1892" s="420" t="str">
        <f>IF((SUM('Раздел 1'!Z60:Z60)=0),"","Неверно!")</f>
        <v/>
      </c>
      <c r="B1892" s="420" t="s">
        <v>22963</v>
      </c>
      <c r="C1892" s="246" t="s">
        <v>3264</v>
      </c>
      <c r="D1892" s="246" t="s">
        <v>374</v>
      </c>
      <c r="E1892" s="246" t="str">
        <f>CONCATENATE(SUM('Раздел 1'!Z60:Z60),"=",0)</f>
        <v>0=0</v>
      </c>
    </row>
    <row r="1893" spans="1:5" s="104" customFormat="1" hidden="1">
      <c r="A1893" s="420" t="str">
        <f>IF((SUM('Раздел 1'!AA60:AA60)=0),"","Неверно!")</f>
        <v/>
      </c>
      <c r="B1893" s="420" t="s">
        <v>22963</v>
      </c>
      <c r="C1893" s="246" t="s">
        <v>3265</v>
      </c>
      <c r="D1893" s="246" t="s">
        <v>374</v>
      </c>
      <c r="E1893" s="246" t="str">
        <f>CONCATENATE(SUM('Раздел 1'!AA60:AA60),"=",0)</f>
        <v>0=0</v>
      </c>
    </row>
    <row r="1894" spans="1:5" s="104" customFormat="1" hidden="1">
      <c r="A1894" s="420" t="str">
        <f>IF((SUM('Раздел 1'!AB60:AB60)=0),"","Неверно!")</f>
        <v/>
      </c>
      <c r="B1894" s="420" t="s">
        <v>22963</v>
      </c>
      <c r="C1894" s="246" t="s">
        <v>3266</v>
      </c>
      <c r="D1894" s="246" t="s">
        <v>374</v>
      </c>
      <c r="E1894" s="246" t="str">
        <f>CONCATENATE(SUM('Раздел 1'!AB60:AB60),"=",0)</f>
        <v>0=0</v>
      </c>
    </row>
    <row r="1895" spans="1:5" s="104" customFormat="1" hidden="1">
      <c r="A1895" s="420" t="str">
        <f>IF((SUM('Раздел 1'!AC60:AC60)=0),"","Неверно!")</f>
        <v/>
      </c>
      <c r="B1895" s="420" t="s">
        <v>22963</v>
      </c>
      <c r="C1895" s="246" t="s">
        <v>3267</v>
      </c>
      <c r="D1895" s="246" t="s">
        <v>374</v>
      </c>
      <c r="E1895" s="246" t="str">
        <f>CONCATENATE(SUM('Раздел 1'!AC60:AC60),"=",0)</f>
        <v>0=0</v>
      </c>
    </row>
    <row r="1896" spans="1:5" s="104" customFormat="1" hidden="1">
      <c r="A1896" s="420" t="str">
        <f>IF((SUM('Раздел 1'!U53:U53)=0),"","Неверно!")</f>
        <v/>
      </c>
      <c r="B1896" s="420" t="s">
        <v>22964</v>
      </c>
      <c r="C1896" s="246" t="s">
        <v>8250</v>
      </c>
      <c r="D1896" s="246" t="s">
        <v>374</v>
      </c>
      <c r="E1896" s="246" t="str">
        <f>CONCATENATE(SUM('Раздел 1'!U53:U53),"=",0)</f>
        <v>0=0</v>
      </c>
    </row>
    <row r="1897" spans="1:5" s="104" customFormat="1" hidden="1">
      <c r="A1897" s="420" t="str">
        <f>IF((SUM('Раздел 1'!V53:V53)=0),"","Неверно!")</f>
        <v/>
      </c>
      <c r="B1897" s="420" t="s">
        <v>22964</v>
      </c>
      <c r="C1897" s="246" t="s">
        <v>8251</v>
      </c>
      <c r="D1897" s="246" t="s">
        <v>374</v>
      </c>
      <c r="E1897" s="246" t="str">
        <f>CONCATENATE(SUM('Раздел 1'!V53:V53),"=",0)</f>
        <v>0=0</v>
      </c>
    </row>
    <row r="1898" spans="1:5" s="104" customFormat="1" hidden="1">
      <c r="A1898" s="420" t="str">
        <f>IF((SUM('Раздел 1'!W53:W53)=0),"","Неверно!")</f>
        <v/>
      </c>
      <c r="B1898" s="420" t="s">
        <v>22964</v>
      </c>
      <c r="C1898" s="246" t="s">
        <v>10946</v>
      </c>
      <c r="D1898" s="246" t="s">
        <v>374</v>
      </c>
      <c r="E1898" s="246" t="str">
        <f>CONCATENATE(SUM('Раздел 1'!W53:W53),"=",0)</f>
        <v>0=0</v>
      </c>
    </row>
    <row r="1899" spans="1:5" s="104" customFormat="1" hidden="1">
      <c r="A1899" s="420" t="str">
        <f>IF((SUM('Раздел 1'!X53:X53)=0),"","Неверно!")</f>
        <v/>
      </c>
      <c r="B1899" s="420" t="s">
        <v>22964</v>
      </c>
      <c r="C1899" s="246" t="s">
        <v>7467</v>
      </c>
      <c r="D1899" s="246" t="s">
        <v>374</v>
      </c>
      <c r="E1899" s="246" t="str">
        <f>CONCATENATE(SUM('Раздел 1'!X53:X53),"=",0)</f>
        <v>0=0</v>
      </c>
    </row>
    <row r="1900" spans="1:5" s="104" customFormat="1" hidden="1">
      <c r="A1900" s="420" t="str">
        <f>IF((SUM('Раздел 1'!Y53:Y53)=0),"","Неверно!")</f>
        <v/>
      </c>
      <c r="B1900" s="420" t="s">
        <v>22964</v>
      </c>
      <c r="C1900" s="246" t="s">
        <v>7468</v>
      </c>
      <c r="D1900" s="246" t="s">
        <v>374</v>
      </c>
      <c r="E1900" s="246" t="str">
        <f>CONCATENATE(SUM('Раздел 1'!Y53:Y53),"=",0)</f>
        <v>0=0</v>
      </c>
    </row>
    <row r="1901" spans="1:5" s="104" customFormat="1" hidden="1">
      <c r="A1901" s="420" t="str">
        <f>IF((SUM('Раздел 1'!Z53:Z53)=0),"","Неверно!")</f>
        <v/>
      </c>
      <c r="B1901" s="420" t="s">
        <v>22964</v>
      </c>
      <c r="C1901" s="246" t="s">
        <v>10947</v>
      </c>
      <c r="D1901" s="246" t="s">
        <v>374</v>
      </c>
      <c r="E1901" s="246" t="str">
        <f>CONCATENATE(SUM('Раздел 1'!Z53:Z53),"=",0)</f>
        <v>0=0</v>
      </c>
    </row>
    <row r="1902" spans="1:5" s="104" customFormat="1" hidden="1">
      <c r="A1902" s="420" t="str">
        <f>IF((SUM('Раздел 1'!AA53:AA53)=0),"","Неверно!")</f>
        <v/>
      </c>
      <c r="B1902" s="420" t="s">
        <v>22964</v>
      </c>
      <c r="C1902" s="246" t="s">
        <v>8570</v>
      </c>
      <c r="D1902" s="246" t="s">
        <v>374</v>
      </c>
      <c r="E1902" s="246" t="str">
        <f>CONCATENATE(SUM('Раздел 1'!AA53:AA53),"=",0)</f>
        <v>0=0</v>
      </c>
    </row>
    <row r="1903" spans="1:5" s="104" customFormat="1" hidden="1">
      <c r="A1903" s="420" t="str">
        <f>IF((SUM('Раздел 1'!AB53:AB53)=0),"","Неверно!")</f>
        <v/>
      </c>
      <c r="B1903" s="420" t="s">
        <v>22964</v>
      </c>
      <c r="C1903" s="246" t="s">
        <v>10948</v>
      </c>
      <c r="D1903" s="246" t="s">
        <v>374</v>
      </c>
      <c r="E1903" s="246" t="str">
        <f>CONCATENATE(SUM('Раздел 1'!AB53:AB53),"=",0)</f>
        <v>0=0</v>
      </c>
    </row>
    <row r="1904" spans="1:5" s="104" customFormat="1" hidden="1">
      <c r="A1904" s="420" t="str">
        <f>IF((SUM('Раздел 1'!AC53:AC53)=0),"","Неверно!")</f>
        <v/>
      </c>
      <c r="B1904" s="420" t="s">
        <v>22964</v>
      </c>
      <c r="C1904" s="246" t="s">
        <v>8592</v>
      </c>
      <c r="D1904" s="246" t="s">
        <v>374</v>
      </c>
      <c r="E1904" s="246" t="str">
        <f>CONCATENATE(SUM('Раздел 1'!AC53:AC53),"=",0)</f>
        <v>0=0</v>
      </c>
    </row>
    <row r="1905" spans="1:5" s="104" customFormat="1" hidden="1">
      <c r="A1905" s="420" t="str">
        <f>IF((SUM('Раздел 1'!Y69:Y69)=0),"","Неверно!")</f>
        <v/>
      </c>
      <c r="B1905" s="420" t="s">
        <v>22965</v>
      </c>
      <c r="C1905" s="246" t="s">
        <v>3044</v>
      </c>
      <c r="D1905" s="246" t="s">
        <v>374</v>
      </c>
      <c r="E1905" s="246" t="str">
        <f>CONCATENATE(SUM('Раздел 1'!Y69:Y69),"=",0)</f>
        <v>0=0</v>
      </c>
    </row>
    <row r="1906" spans="1:5" s="104" customFormat="1" hidden="1">
      <c r="A1906" s="420" t="str">
        <f>IF((SUM('Раздел 1'!Z69:Z69)=0),"","Неверно!")</f>
        <v/>
      </c>
      <c r="B1906" s="420" t="s">
        <v>22965</v>
      </c>
      <c r="C1906" s="246" t="s">
        <v>3045</v>
      </c>
      <c r="D1906" s="246" t="s">
        <v>374</v>
      </c>
      <c r="E1906" s="246" t="str">
        <f>CONCATENATE(SUM('Раздел 1'!Z69:Z69),"=",0)</f>
        <v>0=0</v>
      </c>
    </row>
    <row r="1907" spans="1:5" s="104" customFormat="1" hidden="1">
      <c r="A1907" s="420" t="str">
        <f>IF((SUM('Раздел 1'!AA69:AA69)=0),"","Неверно!")</f>
        <v/>
      </c>
      <c r="B1907" s="420" t="s">
        <v>22965</v>
      </c>
      <c r="C1907" s="246" t="s">
        <v>3046</v>
      </c>
      <c r="D1907" s="246" t="s">
        <v>374</v>
      </c>
      <c r="E1907" s="246" t="str">
        <f>CONCATENATE(SUM('Раздел 1'!AA69:AA69),"=",0)</f>
        <v>0=0</v>
      </c>
    </row>
    <row r="1908" spans="1:5" s="104" customFormat="1" hidden="1">
      <c r="A1908" s="420" t="str">
        <f>IF((SUM('Раздел 1'!AB69:AB69)=0),"","Неверно!")</f>
        <v/>
      </c>
      <c r="B1908" s="420" t="s">
        <v>22965</v>
      </c>
      <c r="C1908" s="246" t="s">
        <v>3047</v>
      </c>
      <c r="D1908" s="246" t="s">
        <v>374</v>
      </c>
      <c r="E1908" s="246" t="str">
        <f>CONCATENATE(SUM('Раздел 1'!AB69:AB69),"=",0)</f>
        <v>0=0</v>
      </c>
    </row>
    <row r="1909" spans="1:5" s="104" customFormat="1" hidden="1">
      <c r="A1909" s="420" t="str">
        <f>IF((SUM('Раздел 1'!AC69:AC69)=0),"","Неверно!")</f>
        <v/>
      </c>
      <c r="B1909" s="420" t="s">
        <v>22965</v>
      </c>
      <c r="C1909" s="246" t="s">
        <v>3048</v>
      </c>
      <c r="D1909" s="246" t="s">
        <v>374</v>
      </c>
      <c r="E1909" s="246" t="str">
        <f>CONCATENATE(SUM('Раздел 1'!AC69:AC69),"=",0)</f>
        <v>0=0</v>
      </c>
    </row>
    <row r="1910" spans="1:5" s="104" customFormat="1" hidden="1">
      <c r="A1910" s="420" t="str">
        <f>IF((SUM('Раздел 1'!T169:T169)=0),"","Неверно!")</f>
        <v/>
      </c>
      <c r="B1910" s="420" t="s">
        <v>22966</v>
      </c>
      <c r="C1910" s="246" t="s">
        <v>8949</v>
      </c>
      <c r="D1910" s="246" t="s">
        <v>374</v>
      </c>
      <c r="E1910" s="246" t="str">
        <f>CONCATENATE(SUM('Раздел 1'!T169:T169),"=",0)</f>
        <v>0=0</v>
      </c>
    </row>
    <row r="1911" spans="1:5" s="104" customFormat="1" hidden="1">
      <c r="A1911" s="420" t="str">
        <f>IF((SUM('Раздел 1'!U169:U169)=0),"","Неверно!")</f>
        <v/>
      </c>
      <c r="B1911" s="420" t="s">
        <v>22966</v>
      </c>
      <c r="C1911" s="246" t="s">
        <v>8950</v>
      </c>
      <c r="D1911" s="246" t="s">
        <v>374</v>
      </c>
      <c r="E1911" s="246" t="str">
        <f>CONCATENATE(SUM('Раздел 1'!U169:U169),"=",0)</f>
        <v>0=0</v>
      </c>
    </row>
    <row r="1912" spans="1:5" s="104" customFormat="1" hidden="1">
      <c r="A1912" s="420" t="str">
        <f>IF((SUM('Раздел 1'!V169:V169)=0),"","Неверно!")</f>
        <v/>
      </c>
      <c r="B1912" s="420" t="s">
        <v>22966</v>
      </c>
      <c r="C1912" s="246" t="s">
        <v>11463</v>
      </c>
      <c r="D1912" s="246" t="s">
        <v>374</v>
      </c>
      <c r="E1912" s="246" t="str">
        <f>CONCATENATE(SUM('Раздел 1'!V169:V169),"=",0)</f>
        <v>0=0</v>
      </c>
    </row>
    <row r="1913" spans="1:5" s="104" customFormat="1" hidden="1">
      <c r="A1913" s="420" t="str">
        <f>IF((SUM('Раздел 1'!W266:W266)=0),"","Неверно!")</f>
        <v/>
      </c>
      <c r="B1913" s="420" t="s">
        <v>22967</v>
      </c>
      <c r="C1913" s="246" t="s">
        <v>7928</v>
      </c>
      <c r="D1913" s="246" t="s">
        <v>374</v>
      </c>
      <c r="E1913" s="246" t="str">
        <f>CONCATENATE(SUM('Раздел 1'!W266:W266),"=",0)</f>
        <v>0=0</v>
      </c>
    </row>
    <row r="1914" spans="1:5" s="104" customFormat="1" hidden="1">
      <c r="A1914" s="420" t="str">
        <f>IF((SUM('Раздел 1'!X266:X266)=0),"","Неверно!")</f>
        <v/>
      </c>
      <c r="B1914" s="420" t="s">
        <v>22967</v>
      </c>
      <c r="C1914" s="246" t="s">
        <v>7929</v>
      </c>
      <c r="D1914" s="246" t="s">
        <v>374</v>
      </c>
      <c r="E1914" s="246" t="str">
        <f>CONCATENATE(SUM('Раздел 1'!X266:X266),"=",0)</f>
        <v>0=0</v>
      </c>
    </row>
    <row r="1915" spans="1:5" s="104" customFormat="1" hidden="1">
      <c r="A1915" s="420" t="str">
        <f>IF((SUM('Раздел 1'!Y266:Y266)=0),"","Неверно!")</f>
        <v/>
      </c>
      <c r="B1915" s="420" t="s">
        <v>22967</v>
      </c>
      <c r="C1915" s="246" t="s">
        <v>7930</v>
      </c>
      <c r="D1915" s="246" t="s">
        <v>374</v>
      </c>
      <c r="E1915" s="246" t="str">
        <f>CONCATENATE(SUM('Раздел 1'!Y266:Y266),"=",0)</f>
        <v>0=0</v>
      </c>
    </row>
    <row r="1916" spans="1:5" s="104" customFormat="1" hidden="1">
      <c r="A1916" s="420" t="str">
        <f>IF((SUM('Раздел 1'!Z266:Z266)=0),"","Неверно!")</f>
        <v/>
      </c>
      <c r="B1916" s="420" t="s">
        <v>22967</v>
      </c>
      <c r="C1916" s="246" t="s">
        <v>14038</v>
      </c>
      <c r="D1916" s="246" t="s">
        <v>374</v>
      </c>
      <c r="E1916" s="246" t="str">
        <f>CONCATENATE(SUM('Раздел 1'!Z266:Z266),"=",0)</f>
        <v>0=0</v>
      </c>
    </row>
    <row r="1917" spans="1:5" s="104" customFormat="1" hidden="1">
      <c r="A1917" s="420" t="str">
        <f>IF((SUM('Раздел 1'!AA266:AA266)=0),"","Неверно!")</f>
        <v/>
      </c>
      <c r="B1917" s="420" t="s">
        <v>22967</v>
      </c>
      <c r="C1917" s="246" t="s">
        <v>8492</v>
      </c>
      <c r="D1917" s="246" t="s">
        <v>374</v>
      </c>
      <c r="E1917" s="246" t="str">
        <f>CONCATENATE(SUM('Раздел 1'!AA266:AA266),"=",0)</f>
        <v>0=0</v>
      </c>
    </row>
    <row r="1918" spans="1:5" s="104" customFormat="1" hidden="1">
      <c r="A1918" s="420" t="str">
        <f>IF((SUM('Раздел 1'!AB266:AB266)=0),"","Неверно!")</f>
        <v/>
      </c>
      <c r="B1918" s="420" t="s">
        <v>22967</v>
      </c>
      <c r="C1918" s="246" t="s">
        <v>14039</v>
      </c>
      <c r="D1918" s="246" t="s">
        <v>374</v>
      </c>
      <c r="E1918" s="246" t="str">
        <f>CONCATENATE(SUM('Раздел 1'!AB266:AB266),"=",0)</f>
        <v>0=0</v>
      </c>
    </row>
    <row r="1919" spans="1:5" s="104" customFormat="1" hidden="1">
      <c r="A1919" s="420" t="str">
        <f>IF((SUM('Раздел 1'!AC266:AC266)=0),"","Неверно!")</f>
        <v/>
      </c>
      <c r="B1919" s="420" t="s">
        <v>22967</v>
      </c>
      <c r="C1919" s="246" t="s">
        <v>8670</v>
      </c>
      <c r="D1919" s="246" t="s">
        <v>374</v>
      </c>
      <c r="E1919" s="246" t="str">
        <f>CONCATENATE(SUM('Раздел 1'!AC266:AC266),"=",0)</f>
        <v>0=0</v>
      </c>
    </row>
    <row r="1920" spans="1:5" s="104" customFormat="1" hidden="1">
      <c r="A1920" s="420" t="str">
        <f>IF((SUM('Раздел 1'!V155:V155)=0),"","Неверно!")</f>
        <v/>
      </c>
      <c r="B1920" s="420" t="s">
        <v>22968</v>
      </c>
      <c r="C1920" s="246" t="s">
        <v>8210</v>
      </c>
      <c r="D1920" s="246" t="s">
        <v>374</v>
      </c>
      <c r="E1920" s="246" t="str">
        <f>CONCATENATE(SUM('Раздел 1'!V155:V155),"=",0)</f>
        <v>0=0</v>
      </c>
    </row>
    <row r="1921" spans="1:5" s="104" customFormat="1" hidden="1">
      <c r="A1921" s="420" t="str">
        <f>IF((SUM('Раздел 1'!W155:W155)=0),"","Неверно!")</f>
        <v/>
      </c>
      <c r="B1921" s="420" t="s">
        <v>22968</v>
      </c>
      <c r="C1921" s="246" t="s">
        <v>8211</v>
      </c>
      <c r="D1921" s="246" t="s">
        <v>374</v>
      </c>
      <c r="E1921" s="246" t="str">
        <f>CONCATENATE(SUM('Раздел 1'!W155:W155),"=",0)</f>
        <v>0=0</v>
      </c>
    </row>
    <row r="1922" spans="1:5" s="104" customFormat="1" hidden="1">
      <c r="A1922" s="420" t="str">
        <f>IF((SUM('Раздел 1'!X155:X155)=0),"","Неверно!")</f>
        <v/>
      </c>
      <c r="B1922" s="420" t="s">
        <v>22968</v>
      </c>
      <c r="C1922" s="246" t="s">
        <v>8212</v>
      </c>
      <c r="D1922" s="246" t="s">
        <v>374</v>
      </c>
      <c r="E1922" s="246" t="str">
        <f>CONCATENATE(SUM('Раздел 1'!X155:X155),"=",0)</f>
        <v>0=0</v>
      </c>
    </row>
    <row r="1923" spans="1:5" s="104" customFormat="1" hidden="1">
      <c r="A1923" s="420" t="str">
        <f>IF((SUM('Раздел 1'!Y155:Y155)=0),"","Неверно!")</f>
        <v/>
      </c>
      <c r="B1923" s="420" t="s">
        <v>22968</v>
      </c>
      <c r="C1923" s="246" t="s">
        <v>8213</v>
      </c>
      <c r="D1923" s="246" t="s">
        <v>374</v>
      </c>
      <c r="E1923" s="246" t="str">
        <f>CONCATENATE(SUM('Раздел 1'!Y155:Y155),"=",0)</f>
        <v>0=0</v>
      </c>
    </row>
    <row r="1924" spans="1:5" s="104" customFormat="1" hidden="1">
      <c r="A1924" s="420" t="str">
        <f>IF((SUM('Раздел 1'!Z155:Z155)=0),"","Неверно!")</f>
        <v/>
      </c>
      <c r="B1924" s="420" t="s">
        <v>22968</v>
      </c>
      <c r="C1924" s="246" t="s">
        <v>8214</v>
      </c>
      <c r="D1924" s="246" t="s">
        <v>374</v>
      </c>
      <c r="E1924" s="246" t="str">
        <f>CONCATENATE(SUM('Раздел 1'!Z155:Z155),"=",0)</f>
        <v>0=0</v>
      </c>
    </row>
    <row r="1925" spans="1:5" s="104" customFormat="1" hidden="1">
      <c r="A1925" s="420" t="str">
        <f>IF((SUM('Раздел 1'!AA155:AA155)=0),"","Неверно!")</f>
        <v/>
      </c>
      <c r="B1925" s="420" t="s">
        <v>22968</v>
      </c>
      <c r="C1925" s="246" t="s">
        <v>8215</v>
      </c>
      <c r="D1925" s="246" t="s">
        <v>374</v>
      </c>
      <c r="E1925" s="246" t="str">
        <f>CONCATENATE(SUM('Раздел 1'!AA155:AA155),"=",0)</f>
        <v>0=0</v>
      </c>
    </row>
    <row r="1926" spans="1:5" s="104" customFormat="1" hidden="1">
      <c r="A1926" s="420" t="str">
        <f>IF((SUM('Раздел 1'!AB155:AB155)=0),"","Неверно!")</f>
        <v/>
      </c>
      <c r="B1926" s="420" t="s">
        <v>22968</v>
      </c>
      <c r="C1926" s="246" t="s">
        <v>8216</v>
      </c>
      <c r="D1926" s="246" t="s">
        <v>374</v>
      </c>
      <c r="E1926" s="246" t="str">
        <f>CONCATENATE(SUM('Раздел 1'!AB155:AB155),"=",0)</f>
        <v>0=0</v>
      </c>
    </row>
    <row r="1927" spans="1:5" s="104" customFormat="1" hidden="1">
      <c r="A1927" s="420" t="str">
        <f>IF((SUM('Раздел 1'!X108:X108)=0),"","Неверно!")</f>
        <v/>
      </c>
      <c r="B1927" s="420" t="s">
        <v>22969</v>
      </c>
      <c r="C1927" s="246" t="s">
        <v>7844</v>
      </c>
      <c r="D1927" s="246" t="s">
        <v>374</v>
      </c>
      <c r="E1927" s="246" t="str">
        <f>CONCATENATE(SUM('Раздел 1'!X108:X108),"=",0)</f>
        <v>0=0</v>
      </c>
    </row>
    <row r="1928" spans="1:5" s="104" customFormat="1" hidden="1">
      <c r="A1928" s="420" t="str">
        <f>IF((SUM('Раздел 1'!Y108:Y108)=0),"","Неверно!")</f>
        <v/>
      </c>
      <c r="B1928" s="420" t="s">
        <v>22969</v>
      </c>
      <c r="C1928" s="246" t="s">
        <v>7845</v>
      </c>
      <c r="D1928" s="246" t="s">
        <v>374</v>
      </c>
      <c r="E1928" s="246" t="str">
        <f>CONCATENATE(SUM('Раздел 1'!Y108:Y108),"=",0)</f>
        <v>0=0</v>
      </c>
    </row>
    <row r="1929" spans="1:5" s="104" customFormat="1" hidden="1">
      <c r="A1929" s="420" t="str">
        <f>IF((SUM('Раздел 1'!Z108:Z108)=0),"","Неверно!")</f>
        <v/>
      </c>
      <c r="B1929" s="420" t="s">
        <v>22969</v>
      </c>
      <c r="C1929" s="246" t="s">
        <v>7846</v>
      </c>
      <c r="D1929" s="246" t="s">
        <v>374</v>
      </c>
      <c r="E1929" s="246" t="str">
        <f>CONCATENATE(SUM('Раздел 1'!Z108:Z108),"=",0)</f>
        <v>0=0</v>
      </c>
    </row>
    <row r="1930" spans="1:5" s="104" customFormat="1" hidden="1">
      <c r="A1930" s="420" t="str">
        <f>IF((SUM('Раздел 1'!AA108:AA108)=0),"","Неверно!")</f>
        <v/>
      </c>
      <c r="B1930" s="420" t="s">
        <v>22969</v>
      </c>
      <c r="C1930" s="246" t="s">
        <v>7847</v>
      </c>
      <c r="D1930" s="246" t="s">
        <v>374</v>
      </c>
      <c r="E1930" s="246" t="str">
        <f>CONCATENATE(SUM('Раздел 1'!AA108:AA108),"=",0)</f>
        <v>0=0</v>
      </c>
    </row>
    <row r="1931" spans="1:5" s="104" customFormat="1" hidden="1">
      <c r="A1931" s="420" t="str">
        <f>IF((SUM('Раздел 1'!AB108:AB108)=0),"","Неверно!")</f>
        <v/>
      </c>
      <c r="B1931" s="420" t="s">
        <v>22969</v>
      </c>
      <c r="C1931" s="246" t="s">
        <v>7848</v>
      </c>
      <c r="D1931" s="246" t="s">
        <v>374</v>
      </c>
      <c r="E1931" s="246" t="str">
        <f>CONCATENATE(SUM('Раздел 1'!AB108:AB108),"=",0)</f>
        <v>0=0</v>
      </c>
    </row>
    <row r="1932" spans="1:5" s="104" customFormat="1" hidden="1">
      <c r="A1932" s="420" t="str">
        <f>IF((SUM('Раздел 1'!AC108:AC108)=0),"","Неверно!")</f>
        <v/>
      </c>
      <c r="B1932" s="420" t="s">
        <v>22969</v>
      </c>
      <c r="C1932" s="246" t="s">
        <v>7849</v>
      </c>
      <c r="D1932" s="246" t="s">
        <v>374</v>
      </c>
      <c r="E1932" s="246" t="str">
        <f>CONCATENATE(SUM('Раздел 1'!AC108:AC108),"=",0)</f>
        <v>0=0</v>
      </c>
    </row>
    <row r="1933" spans="1:5" s="104" customFormat="1" hidden="1">
      <c r="A1933" s="420" t="str">
        <f>IF((SUM('Раздел 1'!X120:X120)=0),"","Неверно!")</f>
        <v/>
      </c>
      <c r="B1933" s="420" t="s">
        <v>22970</v>
      </c>
      <c r="C1933" s="246" t="s">
        <v>6688</v>
      </c>
      <c r="D1933" s="246" t="s">
        <v>374</v>
      </c>
      <c r="E1933" s="246" t="str">
        <f>CONCATENATE(SUM('Раздел 1'!X120:X120),"=",0)</f>
        <v>0=0</v>
      </c>
    </row>
    <row r="1934" spans="1:5" s="104" customFormat="1" hidden="1">
      <c r="A1934" s="420" t="str">
        <f>IF((SUM('Раздел 1'!Y120:Y120)=0),"","Неверно!")</f>
        <v/>
      </c>
      <c r="B1934" s="420" t="s">
        <v>22970</v>
      </c>
      <c r="C1934" s="246" t="s">
        <v>6689</v>
      </c>
      <c r="D1934" s="246" t="s">
        <v>374</v>
      </c>
      <c r="E1934" s="246" t="str">
        <f>CONCATENATE(SUM('Раздел 1'!Y120:Y120),"=",0)</f>
        <v>0=0</v>
      </c>
    </row>
    <row r="1935" spans="1:5" s="104" customFormat="1" hidden="1">
      <c r="A1935" s="420" t="str">
        <f>IF((SUM('Раздел 1'!Z120:Z120)=0),"","Неверно!")</f>
        <v/>
      </c>
      <c r="B1935" s="420" t="s">
        <v>22970</v>
      </c>
      <c r="C1935" s="246" t="s">
        <v>9291</v>
      </c>
      <c r="D1935" s="246" t="s">
        <v>374</v>
      </c>
      <c r="E1935" s="246" t="str">
        <f>CONCATENATE(SUM('Раздел 1'!Z120:Z120),"=",0)</f>
        <v>0=0</v>
      </c>
    </row>
    <row r="1936" spans="1:5" s="104" customFormat="1" hidden="1">
      <c r="A1936" s="420" t="str">
        <f>IF((SUM('Раздел 1'!AA120:AA120)=0),"","Неверно!")</f>
        <v/>
      </c>
      <c r="B1936" s="420" t="s">
        <v>22970</v>
      </c>
      <c r="C1936" s="246" t="s">
        <v>5498</v>
      </c>
      <c r="D1936" s="246" t="s">
        <v>374</v>
      </c>
      <c r="E1936" s="246" t="str">
        <f>CONCATENATE(SUM('Раздел 1'!AA120:AA120),"=",0)</f>
        <v>0=0</v>
      </c>
    </row>
    <row r="1937" spans="1:5" s="104" customFormat="1" hidden="1">
      <c r="A1937" s="420" t="str">
        <f>IF((SUM('Раздел 1'!AB120:AB120)=0),"","Неверно!")</f>
        <v/>
      </c>
      <c r="B1937" s="420" t="s">
        <v>22970</v>
      </c>
      <c r="C1937" s="246" t="s">
        <v>10953</v>
      </c>
      <c r="D1937" s="246" t="s">
        <v>374</v>
      </c>
      <c r="E1937" s="246" t="str">
        <f>CONCATENATE(SUM('Раздел 1'!AB120:AB120),"=",0)</f>
        <v>0=0</v>
      </c>
    </row>
    <row r="1938" spans="1:5" s="104" customFormat="1" hidden="1">
      <c r="A1938" s="420" t="str">
        <f>IF((SUM('Раздел 1'!AC120:AC120)=0),"","Неверно!")</f>
        <v/>
      </c>
      <c r="B1938" s="420" t="s">
        <v>22970</v>
      </c>
      <c r="C1938" s="246" t="s">
        <v>8886</v>
      </c>
      <c r="D1938" s="246" t="s">
        <v>374</v>
      </c>
      <c r="E1938" s="246" t="str">
        <f>CONCATENATE(SUM('Раздел 1'!AC120:AC120),"=",0)</f>
        <v>0=0</v>
      </c>
    </row>
    <row r="1939" spans="1:5" s="104" customFormat="1" hidden="1">
      <c r="A1939" s="420" t="str">
        <f>IF((SUM('Раздел 1'!T204:T204)=0),"","Неверно!")</f>
        <v/>
      </c>
      <c r="B1939" s="420" t="s">
        <v>22971</v>
      </c>
      <c r="C1939" s="246" t="s">
        <v>8196</v>
      </c>
      <c r="D1939" s="246" t="s">
        <v>374</v>
      </c>
      <c r="E1939" s="246" t="str">
        <f>CONCATENATE(SUM('Раздел 1'!T204:T204),"=",0)</f>
        <v>0=0</v>
      </c>
    </row>
    <row r="1940" spans="1:5" s="104" customFormat="1" hidden="1">
      <c r="A1940" s="420" t="str">
        <f>IF((SUM('Раздел 1'!U204:U204)=0),"","Неверно!")</f>
        <v/>
      </c>
      <c r="B1940" s="420" t="s">
        <v>22971</v>
      </c>
      <c r="C1940" s="246" t="s">
        <v>8197</v>
      </c>
      <c r="D1940" s="246" t="s">
        <v>374</v>
      </c>
      <c r="E1940" s="246" t="str">
        <f>CONCATENATE(SUM('Раздел 1'!U204:U204),"=",0)</f>
        <v>0=0</v>
      </c>
    </row>
    <row r="1941" spans="1:5" s="104" customFormat="1" hidden="1">
      <c r="A1941" s="420" t="str">
        <f>IF((SUM('Раздел 1'!V204:V204)=0),"","Неверно!")</f>
        <v/>
      </c>
      <c r="B1941" s="420" t="s">
        <v>22971</v>
      </c>
      <c r="C1941" s="246" t="s">
        <v>8198</v>
      </c>
      <c r="D1941" s="246" t="s">
        <v>374</v>
      </c>
      <c r="E1941" s="246" t="str">
        <f>CONCATENATE(SUM('Раздел 1'!V204:V204),"=",0)</f>
        <v>0=0</v>
      </c>
    </row>
    <row r="1942" spans="1:5" s="104" customFormat="1" hidden="1">
      <c r="A1942" s="420" t="str">
        <f>IF((SUM('Раздел 1'!W204:W204)=0),"","Неверно!")</f>
        <v/>
      </c>
      <c r="B1942" s="420" t="s">
        <v>22971</v>
      </c>
      <c r="C1942" s="246" t="s">
        <v>8199</v>
      </c>
      <c r="D1942" s="246" t="s">
        <v>374</v>
      </c>
      <c r="E1942" s="246" t="str">
        <f>CONCATENATE(SUM('Раздел 1'!W204:W204),"=",0)</f>
        <v>0=0</v>
      </c>
    </row>
    <row r="1943" spans="1:5" s="104" customFormat="1" hidden="1">
      <c r="A1943" s="420" t="str">
        <f>IF((SUM('Раздел 1'!X204:X204)=0),"","Неверно!")</f>
        <v/>
      </c>
      <c r="B1943" s="420" t="s">
        <v>22971</v>
      </c>
      <c r="C1943" s="246" t="s">
        <v>8200</v>
      </c>
      <c r="D1943" s="246" t="s">
        <v>374</v>
      </c>
      <c r="E1943" s="246" t="str">
        <f>CONCATENATE(SUM('Раздел 1'!X204:X204),"=",0)</f>
        <v>0=0</v>
      </c>
    </row>
    <row r="1944" spans="1:5" s="104" customFormat="1" hidden="1">
      <c r="A1944" s="420" t="str">
        <f>IF((SUM('Раздел 1'!Y204:Y204)=0),"","Неверно!")</f>
        <v/>
      </c>
      <c r="B1944" s="420" t="s">
        <v>22971</v>
      </c>
      <c r="C1944" s="246" t="s">
        <v>8201</v>
      </c>
      <c r="D1944" s="246" t="s">
        <v>374</v>
      </c>
      <c r="E1944" s="246" t="str">
        <f>CONCATENATE(SUM('Раздел 1'!Y204:Y204),"=",0)</f>
        <v>0=0</v>
      </c>
    </row>
    <row r="1945" spans="1:5" s="104" customFormat="1" hidden="1">
      <c r="A1945" s="420" t="str">
        <f>IF((SUM('Раздел 1'!Z204:Z204)=0),"","Неверно!")</f>
        <v/>
      </c>
      <c r="B1945" s="420" t="s">
        <v>22971</v>
      </c>
      <c r="C1945" s="246" t="s">
        <v>8202</v>
      </c>
      <c r="D1945" s="246" t="s">
        <v>374</v>
      </c>
      <c r="E1945" s="246" t="str">
        <f>CONCATENATE(SUM('Раздел 1'!Z204:Z204),"=",0)</f>
        <v>0=0</v>
      </c>
    </row>
    <row r="1946" spans="1:5" s="104" customFormat="1" hidden="1">
      <c r="A1946" s="420" t="str">
        <f>IF((SUM('Раздел 1'!AA204:AA204)=0),"","Неверно!")</f>
        <v/>
      </c>
      <c r="B1946" s="420" t="s">
        <v>22971</v>
      </c>
      <c r="C1946" s="246" t="s">
        <v>8203</v>
      </c>
      <c r="D1946" s="246" t="s">
        <v>374</v>
      </c>
      <c r="E1946" s="246" t="str">
        <f>CONCATENATE(SUM('Раздел 1'!AA204:AA204),"=",0)</f>
        <v>0=0</v>
      </c>
    </row>
    <row r="1947" spans="1:5" s="104" customFormat="1" hidden="1">
      <c r="A1947" s="420" t="str">
        <f>IF((SUM('Раздел 1'!AB204:AB204)=0),"","Неверно!")</f>
        <v/>
      </c>
      <c r="B1947" s="420" t="s">
        <v>22971</v>
      </c>
      <c r="C1947" s="246" t="s">
        <v>14036</v>
      </c>
      <c r="D1947" s="246" t="s">
        <v>374</v>
      </c>
      <c r="E1947" s="246" t="str">
        <f>CONCATENATE(SUM('Раздел 1'!AB204:AB204),"=",0)</f>
        <v>0=0</v>
      </c>
    </row>
    <row r="1948" spans="1:5" s="104" customFormat="1" hidden="1">
      <c r="A1948" s="420" t="str">
        <f>IF((SUM('Раздел 1'!AC204:AC204)=0),"","Неверно!")</f>
        <v/>
      </c>
      <c r="B1948" s="420" t="s">
        <v>22971</v>
      </c>
      <c r="C1948" s="246" t="s">
        <v>14037</v>
      </c>
      <c r="D1948" s="246" t="s">
        <v>374</v>
      </c>
      <c r="E1948" s="246" t="str">
        <f>CONCATENATE(SUM('Раздел 1'!AC204:AC204),"=",0)</f>
        <v>0=0</v>
      </c>
    </row>
    <row r="1949" spans="1:5" s="104" customFormat="1" hidden="1">
      <c r="A1949" s="420" t="str">
        <f>IF((SUM('Раздел 1'!U312:U312)=0),"","Неверно!")</f>
        <v/>
      </c>
      <c r="B1949" s="420" t="s">
        <v>22972</v>
      </c>
      <c r="C1949" s="246" t="s">
        <v>5930</v>
      </c>
      <c r="D1949" s="246" t="s">
        <v>374</v>
      </c>
      <c r="E1949" s="246" t="str">
        <f>CONCATENATE(SUM('Раздел 1'!U312:U312),"=",0)</f>
        <v>0=0</v>
      </c>
    </row>
    <row r="1950" spans="1:5" s="104" customFormat="1" hidden="1">
      <c r="A1950" s="420" t="str">
        <f>IF((SUM('Раздел 1'!V312:V312)=0),"","Неверно!")</f>
        <v/>
      </c>
      <c r="B1950" s="420" t="s">
        <v>22972</v>
      </c>
      <c r="C1950" s="246" t="s">
        <v>14035</v>
      </c>
      <c r="D1950" s="246" t="s">
        <v>374</v>
      </c>
      <c r="E1950" s="246" t="str">
        <f>CONCATENATE(SUM('Раздел 1'!V312:V312),"=",0)</f>
        <v>0=0</v>
      </c>
    </row>
    <row r="1951" spans="1:5" s="104" customFormat="1" hidden="1">
      <c r="A1951" s="420" t="str">
        <f>IF((SUM('Раздел 1'!W312:W312)=0),"","Неверно!")</f>
        <v/>
      </c>
      <c r="B1951" s="420" t="s">
        <v>22972</v>
      </c>
      <c r="C1951" s="246" t="s">
        <v>5931</v>
      </c>
      <c r="D1951" s="246" t="s">
        <v>374</v>
      </c>
      <c r="E1951" s="246" t="str">
        <f>CONCATENATE(SUM('Раздел 1'!W312:W312),"=",0)</f>
        <v>0=0</v>
      </c>
    </row>
    <row r="1952" spans="1:5" s="104" customFormat="1" hidden="1">
      <c r="A1952" s="420" t="str">
        <f>IF((SUM('Раздел 1'!X312:X312)=0),"","Неверно!")</f>
        <v/>
      </c>
      <c r="B1952" s="420" t="s">
        <v>22972</v>
      </c>
      <c r="C1952" s="246" t="s">
        <v>5932</v>
      </c>
      <c r="D1952" s="246" t="s">
        <v>374</v>
      </c>
      <c r="E1952" s="246" t="str">
        <f>CONCATENATE(SUM('Раздел 1'!X312:X312),"=",0)</f>
        <v>0=0</v>
      </c>
    </row>
    <row r="1953" spans="1:5" s="104" customFormat="1" hidden="1">
      <c r="A1953" s="420" t="str">
        <f>IF((SUM('Раздел 1'!X362:X362)=0),"","Неверно!")</f>
        <v/>
      </c>
      <c r="B1953" s="420" t="s">
        <v>22973</v>
      </c>
      <c r="C1953" s="246" t="s">
        <v>8854</v>
      </c>
      <c r="D1953" s="246" t="s">
        <v>374</v>
      </c>
      <c r="E1953" s="246" t="str">
        <f>CONCATENATE(SUM('Раздел 1'!X362:X362),"=",0)</f>
        <v>0=0</v>
      </c>
    </row>
    <row r="1954" spans="1:5" s="104" customFormat="1" hidden="1">
      <c r="A1954" s="420" t="str">
        <f>IF((SUM('Раздел 1'!Y362:Y362)=0),"","Неверно!")</f>
        <v/>
      </c>
      <c r="B1954" s="420" t="s">
        <v>22973</v>
      </c>
      <c r="C1954" s="246" t="s">
        <v>8855</v>
      </c>
      <c r="D1954" s="246" t="s">
        <v>374</v>
      </c>
      <c r="E1954" s="246" t="str">
        <f>CONCATENATE(SUM('Раздел 1'!Y362:Y362),"=",0)</f>
        <v>0=0</v>
      </c>
    </row>
    <row r="1955" spans="1:5" s="104" customFormat="1" hidden="1">
      <c r="A1955" s="420" t="str">
        <f>IF((SUM('Раздел 1'!T88:T88)=0),"","Неверно!")</f>
        <v/>
      </c>
      <c r="B1955" s="420" t="s">
        <v>22974</v>
      </c>
      <c r="C1955" s="246" t="s">
        <v>7640</v>
      </c>
      <c r="D1955" s="246" t="s">
        <v>374</v>
      </c>
      <c r="E1955" s="246" t="str">
        <f>CONCATENATE(SUM('Раздел 1'!T88:T88),"=",0)</f>
        <v>0=0</v>
      </c>
    </row>
    <row r="1956" spans="1:5" s="104" customFormat="1" hidden="1">
      <c r="A1956" s="420" t="str">
        <f>IF((SUM('Раздел 1'!U88:U88)=0),"","Неверно!")</f>
        <v/>
      </c>
      <c r="B1956" s="420" t="s">
        <v>22974</v>
      </c>
      <c r="C1956" s="246" t="s">
        <v>7641</v>
      </c>
      <c r="D1956" s="246" t="s">
        <v>374</v>
      </c>
      <c r="E1956" s="246" t="str">
        <f>CONCATENATE(SUM('Раздел 1'!U88:U88),"=",0)</f>
        <v>0=0</v>
      </c>
    </row>
    <row r="1957" spans="1:5" s="104" customFormat="1" hidden="1">
      <c r="A1957" s="420" t="str">
        <f>IF((SUM('Раздел 1'!V88:V88)=0),"","Неверно!")</f>
        <v/>
      </c>
      <c r="B1957" s="420" t="s">
        <v>22974</v>
      </c>
      <c r="C1957" s="246" t="s">
        <v>7642</v>
      </c>
      <c r="D1957" s="246" t="s">
        <v>374</v>
      </c>
      <c r="E1957" s="246" t="str">
        <f>CONCATENATE(SUM('Раздел 1'!V88:V88),"=",0)</f>
        <v>0=0</v>
      </c>
    </row>
    <row r="1958" spans="1:5" s="104" customFormat="1" hidden="1">
      <c r="A1958" s="420" t="str">
        <f>IF((SUM('Раздел 1'!W88:W88)=0),"","Неверно!")</f>
        <v/>
      </c>
      <c r="B1958" s="420" t="s">
        <v>22974</v>
      </c>
      <c r="C1958" s="246" t="s">
        <v>10944</v>
      </c>
      <c r="D1958" s="246" t="s">
        <v>374</v>
      </c>
      <c r="E1958" s="246" t="str">
        <f>CONCATENATE(SUM('Раздел 1'!W88:W88),"=",0)</f>
        <v>0=0</v>
      </c>
    </row>
    <row r="1959" spans="1:5" s="104" customFormat="1" hidden="1">
      <c r="A1959" s="420" t="str">
        <f>IF((SUM('Раздел 1'!X88:X88)=0),"","Неверно!")</f>
        <v/>
      </c>
      <c r="B1959" s="420" t="s">
        <v>22974</v>
      </c>
      <c r="C1959" s="246" t="s">
        <v>7487</v>
      </c>
      <c r="D1959" s="246" t="s">
        <v>374</v>
      </c>
      <c r="E1959" s="246" t="str">
        <f>CONCATENATE(SUM('Раздел 1'!X88:X88),"=",0)</f>
        <v>0=0</v>
      </c>
    </row>
    <row r="1960" spans="1:5" s="104" customFormat="1" hidden="1">
      <c r="A1960" s="420" t="str">
        <f>IF((SUM('Раздел 1'!Y88:Y88)=0),"","Неверно!")</f>
        <v/>
      </c>
      <c r="B1960" s="420" t="s">
        <v>22974</v>
      </c>
      <c r="C1960" s="246" t="s">
        <v>7488</v>
      </c>
      <c r="D1960" s="246" t="s">
        <v>374</v>
      </c>
      <c r="E1960" s="246" t="str">
        <f>CONCATENATE(SUM('Раздел 1'!Y88:Y88),"=",0)</f>
        <v>0=0</v>
      </c>
    </row>
    <row r="1961" spans="1:5" s="104" customFormat="1" hidden="1">
      <c r="A1961" s="420" t="str">
        <f>IF((SUM('Раздел 1'!Z88:Z88)=0),"","Неверно!")</f>
        <v/>
      </c>
      <c r="B1961" s="420" t="s">
        <v>22974</v>
      </c>
      <c r="C1961" s="246" t="s">
        <v>7489</v>
      </c>
      <c r="D1961" s="246" t="s">
        <v>374</v>
      </c>
      <c r="E1961" s="246" t="str">
        <f>CONCATENATE(SUM('Раздел 1'!Z88:Z88),"=",0)</f>
        <v>0=0</v>
      </c>
    </row>
    <row r="1962" spans="1:5" s="104" customFormat="1" hidden="1">
      <c r="A1962" s="420" t="str">
        <f>IF((SUM('Раздел 1'!AA88:AA88)=0),"","Неверно!")</f>
        <v/>
      </c>
      <c r="B1962" s="420" t="s">
        <v>22974</v>
      </c>
      <c r="C1962" s="246" t="s">
        <v>7490</v>
      </c>
      <c r="D1962" s="246" t="s">
        <v>374</v>
      </c>
      <c r="E1962" s="246" t="str">
        <f>CONCATENATE(SUM('Раздел 1'!AA88:AA88),"=",0)</f>
        <v>0=0</v>
      </c>
    </row>
    <row r="1963" spans="1:5" s="104" customFormat="1" hidden="1">
      <c r="A1963" s="420" t="str">
        <f>IF((SUM('Раздел 1'!AB88:AB88)=0),"","Неверно!")</f>
        <v/>
      </c>
      <c r="B1963" s="420" t="s">
        <v>22974</v>
      </c>
      <c r="C1963" s="246" t="s">
        <v>7491</v>
      </c>
      <c r="D1963" s="246" t="s">
        <v>374</v>
      </c>
      <c r="E1963" s="246" t="str">
        <f>CONCATENATE(SUM('Раздел 1'!AB88:AB88),"=",0)</f>
        <v>0=0</v>
      </c>
    </row>
    <row r="1964" spans="1:5" s="104" customFormat="1" hidden="1">
      <c r="A1964" s="420" t="str">
        <f>IF((SUM('Раздел 1'!AC88:AC88)=0),"","Неверно!")</f>
        <v/>
      </c>
      <c r="B1964" s="420" t="s">
        <v>22974</v>
      </c>
      <c r="C1964" s="246" t="s">
        <v>7492</v>
      </c>
      <c r="D1964" s="246" t="s">
        <v>374</v>
      </c>
      <c r="E1964" s="246" t="str">
        <f>CONCATENATE(SUM('Раздел 1'!AC88:AC88),"=",0)</f>
        <v>0=0</v>
      </c>
    </row>
    <row r="1965" spans="1:5" s="104" customFormat="1" hidden="1">
      <c r="A1965" s="420" t="str">
        <f>IF((SUM('Раздел 1'!N158:N158)=0),"","Неверно!")</f>
        <v/>
      </c>
      <c r="B1965" s="420" t="s">
        <v>22975</v>
      </c>
      <c r="C1965" s="246" t="s">
        <v>11742</v>
      </c>
      <c r="D1965" s="246" t="s">
        <v>633</v>
      </c>
      <c r="E1965" s="246" t="str">
        <f>CONCATENATE(SUM('Раздел 1'!N158:N158),"=",0)</f>
        <v>0=0</v>
      </c>
    </row>
    <row r="1966" spans="1:5" s="104" customFormat="1" hidden="1">
      <c r="A1966" s="420" t="str">
        <f>IF((SUM('Раздел 1'!V142:V142)=0),"","Неверно!")</f>
        <v/>
      </c>
      <c r="B1966" s="420" t="s">
        <v>22976</v>
      </c>
      <c r="C1966" s="246" t="s">
        <v>3060</v>
      </c>
      <c r="D1966" s="246" t="s">
        <v>374</v>
      </c>
      <c r="E1966" s="246" t="str">
        <f>CONCATENATE(SUM('Раздел 1'!V142:V142),"=",0)</f>
        <v>0=0</v>
      </c>
    </row>
    <row r="1967" spans="1:5" s="104" customFormat="1" hidden="1">
      <c r="A1967" s="420" t="str">
        <f>IF((SUM('Раздел 1'!W142:W142)=0),"","Неверно!")</f>
        <v/>
      </c>
      <c r="B1967" s="420" t="s">
        <v>22976</v>
      </c>
      <c r="C1967" s="246" t="s">
        <v>3061</v>
      </c>
      <c r="D1967" s="246" t="s">
        <v>374</v>
      </c>
      <c r="E1967" s="246" t="str">
        <f>CONCATENATE(SUM('Раздел 1'!W142:W142),"=",0)</f>
        <v>0=0</v>
      </c>
    </row>
    <row r="1968" spans="1:5" s="104" customFormat="1" hidden="1">
      <c r="A1968" s="420" t="str">
        <f>IF((SUM('Раздел 1'!X142:X142)=0),"","Неверно!")</f>
        <v/>
      </c>
      <c r="B1968" s="420" t="s">
        <v>22976</v>
      </c>
      <c r="C1968" s="246" t="s">
        <v>3062</v>
      </c>
      <c r="D1968" s="246" t="s">
        <v>374</v>
      </c>
      <c r="E1968" s="246" t="str">
        <f>CONCATENATE(SUM('Раздел 1'!X142:X142),"=",0)</f>
        <v>0=0</v>
      </c>
    </row>
    <row r="1969" spans="1:5" s="104" customFormat="1" hidden="1">
      <c r="A1969" s="420" t="str">
        <f>IF((SUM('Раздел 1'!Y142:Y142)=0),"","Неверно!")</f>
        <v/>
      </c>
      <c r="B1969" s="420" t="s">
        <v>22976</v>
      </c>
      <c r="C1969" s="246" t="s">
        <v>3063</v>
      </c>
      <c r="D1969" s="246" t="s">
        <v>374</v>
      </c>
      <c r="E1969" s="246" t="str">
        <f>CONCATENATE(SUM('Раздел 1'!Y142:Y142),"=",0)</f>
        <v>0=0</v>
      </c>
    </row>
    <row r="1970" spans="1:5" s="104" customFormat="1" hidden="1">
      <c r="A1970" s="420" t="str">
        <f>IF((SUM('Раздел 1'!Z142:Z142)=0),"","Неверно!")</f>
        <v/>
      </c>
      <c r="B1970" s="420" t="s">
        <v>22976</v>
      </c>
      <c r="C1970" s="246" t="s">
        <v>3064</v>
      </c>
      <c r="D1970" s="246" t="s">
        <v>374</v>
      </c>
      <c r="E1970" s="246" t="str">
        <f>CONCATENATE(SUM('Раздел 1'!Z142:Z142),"=",0)</f>
        <v>0=0</v>
      </c>
    </row>
    <row r="1971" spans="1:5" s="104" customFormat="1" hidden="1">
      <c r="A1971" s="420" t="str">
        <f>IF((SUM('Раздел 1'!AA142:AA142)=0),"","Неверно!")</f>
        <v/>
      </c>
      <c r="B1971" s="420" t="s">
        <v>22976</v>
      </c>
      <c r="C1971" s="246" t="s">
        <v>3065</v>
      </c>
      <c r="D1971" s="246" t="s">
        <v>374</v>
      </c>
      <c r="E1971" s="246" t="str">
        <f>CONCATENATE(SUM('Раздел 1'!AA142:AA142),"=",0)</f>
        <v>0=0</v>
      </c>
    </row>
    <row r="1972" spans="1:5" s="104" customFormat="1" hidden="1">
      <c r="A1972" s="420" t="str">
        <f>IF((SUM('Раздел 1'!AB142:AB142)=0),"","Неверно!")</f>
        <v/>
      </c>
      <c r="B1972" s="420" t="s">
        <v>22976</v>
      </c>
      <c r="C1972" s="246" t="s">
        <v>3066</v>
      </c>
      <c r="D1972" s="246" t="s">
        <v>374</v>
      </c>
      <c r="E1972" s="246" t="str">
        <f>CONCATENATE(SUM('Раздел 1'!AB142:AB142),"=",0)</f>
        <v>0=0</v>
      </c>
    </row>
    <row r="1973" spans="1:5" s="104" customFormat="1" hidden="1">
      <c r="A1973" s="420" t="str">
        <f>IF((SUM('Раздел 1'!AC142:AC142)=0),"","Неверно!")</f>
        <v/>
      </c>
      <c r="B1973" s="420" t="s">
        <v>22976</v>
      </c>
      <c r="C1973" s="246" t="s">
        <v>9163</v>
      </c>
      <c r="D1973" s="246" t="s">
        <v>374</v>
      </c>
      <c r="E1973" s="246" t="str">
        <f>CONCATENATE(SUM('Раздел 1'!AC142:AC142),"=",0)</f>
        <v>0=0</v>
      </c>
    </row>
    <row r="1974" spans="1:5" s="104" customFormat="1" hidden="1">
      <c r="A1974" s="420" t="str">
        <f>IF((SUM('Раздел 1'!X326:X326)=0),"","Неверно!")</f>
        <v/>
      </c>
      <c r="B1974" s="420" t="s">
        <v>22977</v>
      </c>
      <c r="C1974" s="246" t="s">
        <v>8083</v>
      </c>
      <c r="D1974" s="246" t="s">
        <v>374</v>
      </c>
      <c r="E1974" s="246" t="str">
        <f>CONCATENATE(SUM('Раздел 1'!X326:X326),"=",0)</f>
        <v>0=0</v>
      </c>
    </row>
    <row r="1975" spans="1:5" s="104" customFormat="1" hidden="1">
      <c r="A1975" s="420" t="str">
        <f>IF((SUM('Раздел 1'!Y326:Y326)=0),"","Неверно!")</f>
        <v/>
      </c>
      <c r="B1975" s="420" t="s">
        <v>22977</v>
      </c>
      <c r="C1975" s="246" t="s">
        <v>8084</v>
      </c>
      <c r="D1975" s="246" t="s">
        <v>374</v>
      </c>
      <c r="E1975" s="246" t="str">
        <f>CONCATENATE(SUM('Раздел 1'!Y326:Y326),"=",0)</f>
        <v>0=0</v>
      </c>
    </row>
    <row r="1976" spans="1:5" s="104" customFormat="1" hidden="1">
      <c r="A1976" s="420" t="str">
        <f>IF((SUM('Раздел 1'!Z326:Z326)=0),"","Неверно!")</f>
        <v/>
      </c>
      <c r="B1976" s="420" t="s">
        <v>22977</v>
      </c>
      <c r="C1976" s="246" t="s">
        <v>8085</v>
      </c>
      <c r="D1976" s="246" t="s">
        <v>374</v>
      </c>
      <c r="E1976" s="246" t="str">
        <f>CONCATENATE(SUM('Раздел 1'!Z326:Z326),"=",0)</f>
        <v>0=0</v>
      </c>
    </row>
    <row r="1977" spans="1:5" s="104" customFormat="1" hidden="1">
      <c r="A1977" s="420" t="str">
        <f>IF((SUM('Раздел 1'!AA326:AA326)=0),"","Неверно!")</f>
        <v/>
      </c>
      <c r="B1977" s="420" t="s">
        <v>22977</v>
      </c>
      <c r="C1977" s="246" t="s">
        <v>8086</v>
      </c>
      <c r="D1977" s="246" t="s">
        <v>374</v>
      </c>
      <c r="E1977" s="246" t="str">
        <f>CONCATENATE(SUM('Раздел 1'!AA326:AA326),"=",0)</f>
        <v>0=0</v>
      </c>
    </row>
    <row r="1978" spans="1:5" s="104" customFormat="1" hidden="1">
      <c r="A1978" s="420" t="str">
        <f>IF((SUM('Раздел 1'!AB326:AB326)=0),"","Неверно!")</f>
        <v/>
      </c>
      <c r="B1978" s="420" t="s">
        <v>22977</v>
      </c>
      <c r="C1978" s="246" t="s">
        <v>8087</v>
      </c>
      <c r="D1978" s="246" t="s">
        <v>374</v>
      </c>
      <c r="E1978" s="246" t="str">
        <f>CONCATENATE(SUM('Раздел 1'!AB326:AB326),"=",0)</f>
        <v>0=0</v>
      </c>
    </row>
    <row r="1979" spans="1:5" s="104" customFormat="1" hidden="1">
      <c r="A1979" s="420" t="str">
        <f>IF((SUM('Раздел 1'!AC326:AC326)=0),"","Неверно!")</f>
        <v/>
      </c>
      <c r="B1979" s="420" t="s">
        <v>22977</v>
      </c>
      <c r="C1979" s="246" t="s">
        <v>8088</v>
      </c>
      <c r="D1979" s="246" t="s">
        <v>374</v>
      </c>
      <c r="E1979" s="246" t="str">
        <f>CONCATENATE(SUM('Раздел 1'!AC326:AC326),"=",0)</f>
        <v>0=0</v>
      </c>
    </row>
    <row r="1980" spans="1:5" s="104" customFormat="1" hidden="1">
      <c r="A1980" s="420" t="str">
        <f>IF((SUM('Раздел 1'!T83:T83)=0),"","Неверно!")</f>
        <v/>
      </c>
      <c r="B1980" s="420" t="s">
        <v>22978</v>
      </c>
      <c r="C1980" s="246" t="s">
        <v>3779</v>
      </c>
      <c r="D1980" s="246" t="s">
        <v>374</v>
      </c>
      <c r="E1980" s="246" t="str">
        <f>CONCATENATE(SUM('Раздел 1'!T83:T83),"=",0)</f>
        <v>0=0</v>
      </c>
    </row>
    <row r="1981" spans="1:5" s="104" customFormat="1" hidden="1">
      <c r="A1981" s="420" t="str">
        <f>IF((SUM('Раздел 1'!U83:U83)=0),"","Неверно!")</f>
        <v/>
      </c>
      <c r="B1981" s="420" t="s">
        <v>22978</v>
      </c>
      <c r="C1981" s="246" t="s">
        <v>3780</v>
      </c>
      <c r="D1981" s="246" t="s">
        <v>374</v>
      </c>
      <c r="E1981" s="246" t="str">
        <f>CONCATENATE(SUM('Раздел 1'!U83:U83),"=",0)</f>
        <v>0=0</v>
      </c>
    </row>
    <row r="1982" spans="1:5" s="104" customFormat="1" hidden="1">
      <c r="A1982" s="420" t="str">
        <f>IF((SUM('Раздел 1'!V83:V83)=0),"","Неверно!")</f>
        <v/>
      </c>
      <c r="B1982" s="420" t="s">
        <v>22978</v>
      </c>
      <c r="C1982" s="246" t="s">
        <v>10943</v>
      </c>
      <c r="D1982" s="246" t="s">
        <v>374</v>
      </c>
      <c r="E1982" s="246" t="str">
        <f>CONCATENATE(SUM('Раздел 1'!V83:V83),"=",0)</f>
        <v>0=0</v>
      </c>
    </row>
    <row r="1983" spans="1:5" s="104" customFormat="1" hidden="1">
      <c r="A1983" s="420" t="str">
        <f>IF((SUM('Раздел 1'!W83:W83)=0),"","Неверно!")</f>
        <v/>
      </c>
      <c r="B1983" s="420" t="s">
        <v>22978</v>
      </c>
      <c r="C1983" s="246" t="s">
        <v>3358</v>
      </c>
      <c r="D1983" s="246" t="s">
        <v>374</v>
      </c>
      <c r="E1983" s="246" t="str">
        <f>CONCATENATE(SUM('Раздел 1'!W83:W83),"=",0)</f>
        <v>0=0</v>
      </c>
    </row>
    <row r="1984" spans="1:5" s="104" customFormat="1" hidden="1">
      <c r="A1984" s="420" t="str">
        <f>IF((SUM('Раздел 1'!X83:X83)=0),"","Неверно!")</f>
        <v/>
      </c>
      <c r="B1984" s="420" t="s">
        <v>22978</v>
      </c>
      <c r="C1984" s="246" t="s">
        <v>3359</v>
      </c>
      <c r="D1984" s="246" t="s">
        <v>374</v>
      </c>
      <c r="E1984" s="246" t="str">
        <f>CONCATENATE(SUM('Раздел 1'!X83:X83),"=",0)</f>
        <v>0=0</v>
      </c>
    </row>
    <row r="1985" spans="1:5" s="104" customFormat="1" hidden="1">
      <c r="A1985" s="420" t="str">
        <f>IF((SUM('Раздел 1'!Y83:Y83)=0),"","Неверно!")</f>
        <v/>
      </c>
      <c r="B1985" s="420" t="s">
        <v>22978</v>
      </c>
      <c r="C1985" s="246" t="s">
        <v>3360</v>
      </c>
      <c r="D1985" s="246" t="s">
        <v>374</v>
      </c>
      <c r="E1985" s="246" t="str">
        <f>CONCATENATE(SUM('Раздел 1'!Y83:Y83),"=",0)</f>
        <v>0=0</v>
      </c>
    </row>
    <row r="1986" spans="1:5" s="104" customFormat="1" hidden="1">
      <c r="A1986" s="420" t="str">
        <f>IF((SUM('Раздел 1'!Z83:Z83)=0),"","Неверно!")</f>
        <v/>
      </c>
      <c r="B1986" s="420" t="s">
        <v>22978</v>
      </c>
      <c r="C1986" s="246" t="s">
        <v>3361</v>
      </c>
      <c r="D1986" s="246" t="s">
        <v>374</v>
      </c>
      <c r="E1986" s="246" t="str">
        <f>CONCATENATE(SUM('Раздел 1'!Z83:Z83),"=",0)</f>
        <v>0=0</v>
      </c>
    </row>
    <row r="1987" spans="1:5" s="104" customFormat="1" hidden="1">
      <c r="A1987" s="420" t="str">
        <f>IF((SUM('Раздел 1'!AA83:AA83)=0),"","Неверно!")</f>
        <v/>
      </c>
      <c r="B1987" s="420" t="s">
        <v>22978</v>
      </c>
      <c r="C1987" s="246" t="s">
        <v>3362</v>
      </c>
      <c r="D1987" s="246" t="s">
        <v>374</v>
      </c>
      <c r="E1987" s="246" t="str">
        <f>CONCATENATE(SUM('Раздел 1'!AA83:AA83),"=",0)</f>
        <v>0=0</v>
      </c>
    </row>
    <row r="1988" spans="1:5" s="104" customFormat="1" hidden="1">
      <c r="A1988" s="420" t="str">
        <f>IF((SUM('Раздел 1'!AB83:AB83)=0),"","Неверно!")</f>
        <v/>
      </c>
      <c r="B1988" s="420" t="s">
        <v>22978</v>
      </c>
      <c r="C1988" s="246" t="s">
        <v>3363</v>
      </c>
      <c r="D1988" s="246" t="s">
        <v>374</v>
      </c>
      <c r="E1988" s="246" t="str">
        <f>CONCATENATE(SUM('Раздел 1'!AB83:AB83),"=",0)</f>
        <v>0=0</v>
      </c>
    </row>
    <row r="1989" spans="1:5" s="104" customFormat="1" hidden="1">
      <c r="A1989" s="420" t="str">
        <f>IF((SUM('Раздел 1'!AC83:AC83)=0),"","Неверно!")</f>
        <v/>
      </c>
      <c r="B1989" s="420" t="s">
        <v>22978</v>
      </c>
      <c r="C1989" s="246" t="s">
        <v>3364</v>
      </c>
      <c r="D1989" s="246" t="s">
        <v>374</v>
      </c>
      <c r="E1989" s="246" t="str">
        <f>CONCATENATE(SUM('Раздел 1'!AC83:AC83),"=",0)</f>
        <v>0=0</v>
      </c>
    </row>
    <row r="1990" spans="1:5" s="104" customFormat="1" hidden="1">
      <c r="A1990" s="420" t="str">
        <f>IF((SUM('Раздел 1'!T30:T30)=0),"","Неверно!")</f>
        <v/>
      </c>
      <c r="B1990" s="420" t="s">
        <v>22979</v>
      </c>
      <c r="C1990" s="246" t="s">
        <v>7796</v>
      </c>
      <c r="D1990" s="246" t="s">
        <v>374</v>
      </c>
      <c r="E1990" s="246" t="str">
        <f>CONCATENATE(SUM('Раздел 1'!T30:T30),"=",0)</f>
        <v>0=0</v>
      </c>
    </row>
    <row r="1991" spans="1:5" s="104" customFormat="1" hidden="1">
      <c r="A1991" s="420" t="str">
        <f>IF((SUM('Раздел 1'!U30:U30)=0),"","Неверно!")</f>
        <v/>
      </c>
      <c r="B1991" s="420" t="s">
        <v>22979</v>
      </c>
      <c r="C1991" s="246" t="s">
        <v>7797</v>
      </c>
      <c r="D1991" s="246" t="s">
        <v>374</v>
      </c>
      <c r="E1991" s="246" t="str">
        <f>CONCATENATE(SUM('Раздел 1'!U30:U30),"=",0)</f>
        <v>0=0</v>
      </c>
    </row>
    <row r="1992" spans="1:5" s="104" customFormat="1" hidden="1">
      <c r="A1992" s="420" t="str">
        <f>IF((SUM('Раздел 1'!V30:V30)=0),"","Неверно!")</f>
        <v/>
      </c>
      <c r="B1992" s="420" t="s">
        <v>22979</v>
      </c>
      <c r="C1992" s="246" t="s">
        <v>7798</v>
      </c>
      <c r="D1992" s="246" t="s">
        <v>374</v>
      </c>
      <c r="E1992" s="246" t="str">
        <f>CONCATENATE(SUM('Раздел 1'!V30:V30),"=",0)</f>
        <v>0=0</v>
      </c>
    </row>
    <row r="1993" spans="1:5" s="104" customFormat="1" hidden="1">
      <c r="A1993" s="420" t="str">
        <f>IF((SUM('Раздел 1'!W30:W30)=0),"","Неверно!")</f>
        <v/>
      </c>
      <c r="B1993" s="420" t="s">
        <v>22979</v>
      </c>
      <c r="C1993" s="246" t="s">
        <v>7799</v>
      </c>
      <c r="D1993" s="246" t="s">
        <v>374</v>
      </c>
      <c r="E1993" s="246" t="str">
        <f>CONCATENATE(SUM('Раздел 1'!W30:W30),"=",0)</f>
        <v>0=0</v>
      </c>
    </row>
    <row r="1994" spans="1:5" s="104" customFormat="1" hidden="1">
      <c r="A1994" s="420" t="str">
        <f>IF((SUM('Раздел 1'!X30:X30)=0),"","Неверно!")</f>
        <v/>
      </c>
      <c r="B1994" s="420" t="s">
        <v>22979</v>
      </c>
      <c r="C1994" s="246" t="s">
        <v>7800</v>
      </c>
      <c r="D1994" s="246" t="s">
        <v>374</v>
      </c>
      <c r="E1994" s="246" t="str">
        <f>CONCATENATE(SUM('Раздел 1'!X30:X30),"=",0)</f>
        <v>0=0</v>
      </c>
    </row>
    <row r="1995" spans="1:5" s="104" customFormat="1" hidden="1">
      <c r="A1995" s="420" t="str">
        <f>IF((SUM('Раздел 1'!Y30:Y30)=0),"","Неверно!")</f>
        <v/>
      </c>
      <c r="B1995" s="420" t="s">
        <v>22979</v>
      </c>
      <c r="C1995" s="246" t="s">
        <v>7801</v>
      </c>
      <c r="D1995" s="246" t="s">
        <v>374</v>
      </c>
      <c r="E1995" s="246" t="str">
        <f>CONCATENATE(SUM('Раздел 1'!Y30:Y30),"=",0)</f>
        <v>0=0</v>
      </c>
    </row>
    <row r="1996" spans="1:5" s="104" customFormat="1" hidden="1">
      <c r="A1996" s="420" t="str">
        <f>IF((SUM('Раздел 1'!Z30:Z30)=0),"","Неверно!")</f>
        <v/>
      </c>
      <c r="B1996" s="420" t="s">
        <v>22979</v>
      </c>
      <c r="C1996" s="246" t="s">
        <v>7802</v>
      </c>
      <c r="D1996" s="246" t="s">
        <v>374</v>
      </c>
      <c r="E1996" s="246" t="str">
        <f>CONCATENATE(SUM('Раздел 1'!Z30:Z30),"=",0)</f>
        <v>0=0</v>
      </c>
    </row>
    <row r="1997" spans="1:5" s="104" customFormat="1" hidden="1">
      <c r="A1997" s="420" t="str">
        <f>IF((SUM('Раздел 1'!AA30:AA30)=0),"","Неверно!")</f>
        <v/>
      </c>
      <c r="B1997" s="420" t="s">
        <v>22979</v>
      </c>
      <c r="C1997" s="246" t="s">
        <v>7803</v>
      </c>
      <c r="D1997" s="246" t="s">
        <v>374</v>
      </c>
      <c r="E1997" s="246" t="str">
        <f>CONCATENATE(SUM('Раздел 1'!AA30:AA30),"=",0)</f>
        <v>0=0</v>
      </c>
    </row>
    <row r="1998" spans="1:5" s="104" customFormat="1" hidden="1">
      <c r="A1998" s="420" t="str">
        <f>IF((SUM('Раздел 1'!AB30:AB30)=0),"","Неверно!")</f>
        <v/>
      </c>
      <c r="B1998" s="420" t="s">
        <v>22979</v>
      </c>
      <c r="C1998" s="246" t="s">
        <v>7804</v>
      </c>
      <c r="D1998" s="246" t="s">
        <v>374</v>
      </c>
      <c r="E1998" s="246" t="str">
        <f>CONCATENATE(SUM('Раздел 1'!AB30:AB30),"=",0)</f>
        <v>0=0</v>
      </c>
    </row>
    <row r="1999" spans="1:5" s="104" customFormat="1" hidden="1">
      <c r="A1999" s="420" t="str">
        <f>IF((SUM('Раздел 1'!AC30:AC30)=0),"","Неверно!")</f>
        <v/>
      </c>
      <c r="B1999" s="420" t="s">
        <v>22979</v>
      </c>
      <c r="C1999" s="246" t="s">
        <v>7805</v>
      </c>
      <c r="D1999" s="246" t="s">
        <v>374</v>
      </c>
      <c r="E1999" s="246" t="str">
        <f>CONCATENATE(SUM('Раздел 1'!AC30:AC30),"=",0)</f>
        <v>0=0</v>
      </c>
    </row>
    <row r="2000" spans="1:5" s="104" customFormat="1" hidden="1">
      <c r="A2000" s="420" t="str">
        <f>IF((SUM('Раздел 1'!T297:T297)=0),"","Неверно!")</f>
        <v/>
      </c>
      <c r="B2000" s="420" t="s">
        <v>22980</v>
      </c>
      <c r="C2000" s="246" t="s">
        <v>11818</v>
      </c>
      <c r="D2000" s="246" t="s">
        <v>374</v>
      </c>
      <c r="E2000" s="246" t="str">
        <f>CONCATENATE(SUM('Раздел 1'!T297:T297),"=",0)</f>
        <v>0=0</v>
      </c>
    </row>
    <row r="2001" spans="1:5" s="104" customFormat="1" hidden="1">
      <c r="A2001" s="420" t="str">
        <f>IF((SUM('Раздел 1'!U297:U297)=0),"","Неверно!")</f>
        <v/>
      </c>
      <c r="B2001" s="420" t="s">
        <v>22980</v>
      </c>
      <c r="C2001" s="246" t="s">
        <v>8624</v>
      </c>
      <c r="D2001" s="246" t="s">
        <v>374</v>
      </c>
      <c r="E2001" s="246" t="str">
        <f>CONCATENATE(SUM('Раздел 1'!U297:U297),"=",0)</f>
        <v>0=0</v>
      </c>
    </row>
    <row r="2002" spans="1:5" s="104" customFormat="1" hidden="1">
      <c r="A2002" s="420" t="str">
        <f>IF((SUM('Раздел 1'!V297:V297)=0),"","Неверно!")</f>
        <v/>
      </c>
      <c r="B2002" s="420" t="s">
        <v>22980</v>
      </c>
      <c r="C2002" s="246" t="s">
        <v>8625</v>
      </c>
      <c r="D2002" s="246" t="s">
        <v>374</v>
      </c>
      <c r="E2002" s="246" t="str">
        <f>CONCATENATE(SUM('Раздел 1'!V297:V297),"=",0)</f>
        <v>0=0</v>
      </c>
    </row>
    <row r="2003" spans="1:5" s="104" customFormat="1" hidden="1">
      <c r="A2003" s="420" t="str">
        <f>IF((SUM('Раздел 1'!W297:W297)=0),"","Неверно!")</f>
        <v/>
      </c>
      <c r="B2003" s="420" t="s">
        <v>22980</v>
      </c>
      <c r="C2003" s="246" t="s">
        <v>8626</v>
      </c>
      <c r="D2003" s="246" t="s">
        <v>374</v>
      </c>
      <c r="E2003" s="246" t="str">
        <f>CONCATENATE(SUM('Раздел 1'!W297:W297),"=",0)</f>
        <v>0=0</v>
      </c>
    </row>
    <row r="2004" spans="1:5" s="104" customFormat="1" hidden="1">
      <c r="A2004" s="420" t="str">
        <f>IF((SUM('Раздел 1'!X297:X297)=0),"","Неверно!")</f>
        <v/>
      </c>
      <c r="B2004" s="420" t="s">
        <v>22980</v>
      </c>
      <c r="C2004" s="246" t="s">
        <v>11819</v>
      </c>
      <c r="D2004" s="246" t="s">
        <v>374</v>
      </c>
      <c r="E2004" s="246" t="str">
        <f>CONCATENATE(SUM('Раздел 1'!X297:X297),"=",0)</f>
        <v>0=0</v>
      </c>
    </row>
    <row r="2005" spans="1:5" s="104" customFormat="1" hidden="1">
      <c r="A2005" s="420" t="str">
        <f>IF((SUM('Раздел 1'!Y297:Y297)=0),"","Неверно!")</f>
        <v/>
      </c>
      <c r="B2005" s="420" t="s">
        <v>22980</v>
      </c>
      <c r="C2005" s="246" t="s">
        <v>14033</v>
      </c>
      <c r="D2005" s="246" t="s">
        <v>374</v>
      </c>
      <c r="E2005" s="246" t="str">
        <f>CONCATENATE(SUM('Раздел 1'!Y297:Y297),"=",0)</f>
        <v>0=0</v>
      </c>
    </row>
    <row r="2006" spans="1:5" s="104" customFormat="1" hidden="1">
      <c r="A2006" s="420" t="str">
        <f>IF((SUM('Раздел 1'!Z297:Z297)=0),"","Неверно!")</f>
        <v/>
      </c>
      <c r="B2006" s="420" t="s">
        <v>22980</v>
      </c>
      <c r="C2006" s="246" t="s">
        <v>8627</v>
      </c>
      <c r="D2006" s="246" t="s">
        <v>374</v>
      </c>
      <c r="E2006" s="246" t="str">
        <f>CONCATENATE(SUM('Раздел 1'!Z297:Z297),"=",0)</f>
        <v>0=0</v>
      </c>
    </row>
    <row r="2007" spans="1:5" s="104" customFormat="1" hidden="1">
      <c r="A2007" s="420" t="str">
        <f>IF((SUM('Раздел 1'!AA297:AA297)=0),"","Неверно!")</f>
        <v/>
      </c>
      <c r="B2007" s="420" t="s">
        <v>22980</v>
      </c>
      <c r="C2007" s="246" t="s">
        <v>14034</v>
      </c>
      <c r="D2007" s="246" t="s">
        <v>374</v>
      </c>
      <c r="E2007" s="246" t="str">
        <f>CONCATENATE(SUM('Раздел 1'!AA297:AA297),"=",0)</f>
        <v>0=0</v>
      </c>
    </row>
    <row r="2008" spans="1:5" s="104" customFormat="1" hidden="1">
      <c r="A2008" s="420" t="str">
        <f>IF((SUM('Раздел 1'!AB297:AB297)=0),"","Неверно!")</f>
        <v/>
      </c>
      <c r="B2008" s="420" t="s">
        <v>22980</v>
      </c>
      <c r="C2008" s="246" t="s">
        <v>8628</v>
      </c>
      <c r="D2008" s="246" t="s">
        <v>374</v>
      </c>
      <c r="E2008" s="246" t="str">
        <f>CONCATENATE(SUM('Раздел 1'!AB297:AB297),"=",0)</f>
        <v>0=0</v>
      </c>
    </row>
    <row r="2009" spans="1:5" s="104" customFormat="1" hidden="1">
      <c r="A2009" s="420" t="str">
        <f>IF((SUM('Раздел 1'!AC297:AC297)=0),"","Неверно!")</f>
        <v/>
      </c>
      <c r="B2009" s="420" t="s">
        <v>22980</v>
      </c>
      <c r="C2009" s="246" t="s">
        <v>8629</v>
      </c>
      <c r="D2009" s="246" t="s">
        <v>374</v>
      </c>
      <c r="E2009" s="246" t="str">
        <f>CONCATENATE(SUM('Раздел 1'!AC297:AC297),"=",0)</f>
        <v>0=0</v>
      </c>
    </row>
    <row r="2010" spans="1:5" s="104" customFormat="1" hidden="1">
      <c r="A2010" s="420" t="str">
        <f>IF((SUM('Раздел 1'!U370:U370)=0),"","Неверно!")</f>
        <v/>
      </c>
      <c r="B2010" s="420" t="s">
        <v>22981</v>
      </c>
      <c r="C2010" s="246" t="s">
        <v>11352</v>
      </c>
      <c r="D2010" s="246" t="s">
        <v>374</v>
      </c>
      <c r="E2010" s="246" t="str">
        <f>CONCATENATE(SUM('Раздел 1'!U370:U370),"=",0)</f>
        <v>0=0</v>
      </c>
    </row>
    <row r="2011" spans="1:5" s="104" customFormat="1" hidden="1">
      <c r="A2011" s="420" t="str">
        <f>IF((SUM('Раздел 1'!V370:V370)=0),"","Неверно!")</f>
        <v/>
      </c>
      <c r="B2011" s="420" t="s">
        <v>22981</v>
      </c>
      <c r="C2011" s="246" t="s">
        <v>11353</v>
      </c>
      <c r="D2011" s="246" t="s">
        <v>374</v>
      </c>
      <c r="E2011" s="246" t="str">
        <f>CONCATENATE(SUM('Раздел 1'!V370:V370),"=",0)</f>
        <v>0=0</v>
      </c>
    </row>
    <row r="2012" spans="1:5" s="104" customFormat="1" hidden="1">
      <c r="A2012" s="420" t="str">
        <f>IF((SUM('Раздел 1'!W370:W370)=0),"","Неверно!")</f>
        <v/>
      </c>
      <c r="B2012" s="420" t="s">
        <v>22981</v>
      </c>
      <c r="C2012" s="246" t="s">
        <v>11188</v>
      </c>
      <c r="D2012" s="246" t="s">
        <v>374</v>
      </c>
      <c r="E2012" s="246" t="str">
        <f>CONCATENATE(SUM('Раздел 1'!W370:W370),"=",0)</f>
        <v>0=0</v>
      </c>
    </row>
    <row r="2013" spans="1:5" s="104" customFormat="1" hidden="1">
      <c r="A2013" s="420" t="str">
        <f>IF((SUM('Раздел 1'!W377:W377)=0),"","Неверно!")</f>
        <v/>
      </c>
      <c r="B2013" s="420" t="s">
        <v>22982</v>
      </c>
      <c r="C2013" s="246" t="s">
        <v>3072</v>
      </c>
      <c r="D2013" s="246" t="s">
        <v>374</v>
      </c>
      <c r="E2013" s="246" t="str">
        <f>CONCATENATE(SUM('Раздел 1'!W377:W377),"=",0)</f>
        <v>0=0</v>
      </c>
    </row>
    <row r="2014" spans="1:5" s="104" customFormat="1" hidden="1">
      <c r="A2014" s="420" t="str">
        <f>IF((SUM('Раздел 1'!X377:X377)=0),"","Неверно!")</f>
        <v/>
      </c>
      <c r="B2014" s="420" t="s">
        <v>22982</v>
      </c>
      <c r="C2014" s="246" t="s">
        <v>14027</v>
      </c>
      <c r="D2014" s="246" t="s">
        <v>374</v>
      </c>
      <c r="E2014" s="246" t="str">
        <f>CONCATENATE(SUM('Раздел 1'!X377:X377),"=",0)</f>
        <v>0=0</v>
      </c>
    </row>
    <row r="2015" spans="1:5" s="104" customFormat="1" hidden="1">
      <c r="A2015" s="420" t="str">
        <f>IF((SUM('Раздел 1'!Y377:Y377)=0),"","Неверно!")</f>
        <v/>
      </c>
      <c r="B2015" s="420" t="s">
        <v>22982</v>
      </c>
      <c r="C2015" s="246" t="s">
        <v>14028</v>
      </c>
      <c r="D2015" s="246" t="s">
        <v>374</v>
      </c>
      <c r="E2015" s="246" t="str">
        <f>CONCATENATE(SUM('Раздел 1'!Y377:Y377),"=",0)</f>
        <v>0=0</v>
      </c>
    </row>
    <row r="2016" spans="1:5" s="104" customFormat="1" hidden="1">
      <c r="A2016" s="420" t="str">
        <f>IF((SUM('Раздел 1'!Z377:Z377)=0),"","Неверно!")</f>
        <v/>
      </c>
      <c r="B2016" s="420" t="s">
        <v>22982</v>
      </c>
      <c r="C2016" s="246" t="s">
        <v>14029</v>
      </c>
      <c r="D2016" s="246" t="s">
        <v>374</v>
      </c>
      <c r="E2016" s="246" t="str">
        <f>CONCATENATE(SUM('Раздел 1'!Z377:Z377),"=",0)</f>
        <v>0=0</v>
      </c>
    </row>
    <row r="2017" spans="1:5" s="104" customFormat="1" hidden="1">
      <c r="A2017" s="420" t="str">
        <f>IF((SUM('Раздел 1'!AA377:AA377)=0),"","Неверно!")</f>
        <v/>
      </c>
      <c r="B2017" s="420" t="s">
        <v>22982</v>
      </c>
      <c r="C2017" s="246" t="s">
        <v>14030</v>
      </c>
      <c r="D2017" s="246" t="s">
        <v>374</v>
      </c>
      <c r="E2017" s="246" t="str">
        <f>CONCATENATE(SUM('Раздел 1'!AA377:AA377),"=",0)</f>
        <v>0=0</v>
      </c>
    </row>
    <row r="2018" spans="1:5" s="104" customFormat="1" hidden="1">
      <c r="A2018" s="420" t="str">
        <f>IF((SUM('Раздел 1'!AB377:AB377)=0),"","Неверно!")</f>
        <v/>
      </c>
      <c r="B2018" s="420" t="s">
        <v>22982</v>
      </c>
      <c r="C2018" s="246" t="s">
        <v>14031</v>
      </c>
      <c r="D2018" s="246" t="s">
        <v>374</v>
      </c>
      <c r="E2018" s="246" t="str">
        <f>CONCATENATE(SUM('Раздел 1'!AB377:AB377),"=",0)</f>
        <v>0=0</v>
      </c>
    </row>
    <row r="2019" spans="1:5" s="104" customFormat="1" hidden="1">
      <c r="A2019" s="420" t="str">
        <f>IF((SUM('Раздел 1'!AC377:AC377)=0),"","Неверно!")</f>
        <v/>
      </c>
      <c r="B2019" s="420" t="s">
        <v>22982</v>
      </c>
      <c r="C2019" s="246" t="s">
        <v>14032</v>
      </c>
      <c r="D2019" s="246" t="s">
        <v>374</v>
      </c>
      <c r="E2019" s="246" t="str">
        <f>CONCATENATE(SUM('Раздел 1'!AC377:AC377),"=",0)</f>
        <v>0=0</v>
      </c>
    </row>
    <row r="2020" spans="1:5" s="104" customFormat="1" hidden="1">
      <c r="A2020" s="420" t="str">
        <f>IF((SUM('Раздел 1'!T285:T285)=0),"","Неверно!")</f>
        <v/>
      </c>
      <c r="B2020" s="420" t="s">
        <v>22983</v>
      </c>
      <c r="C2020" s="246" t="s">
        <v>7446</v>
      </c>
      <c r="D2020" s="246" t="s">
        <v>374</v>
      </c>
      <c r="E2020" s="246" t="str">
        <f>CONCATENATE(SUM('Раздел 1'!T285:T285),"=",0)</f>
        <v>0=0</v>
      </c>
    </row>
    <row r="2021" spans="1:5" s="104" customFormat="1" hidden="1">
      <c r="A2021" s="420" t="str">
        <f>IF((SUM('Раздел 1'!U285:U285)=0),"","Неверно!")</f>
        <v/>
      </c>
      <c r="B2021" s="420" t="s">
        <v>22983</v>
      </c>
      <c r="C2021" s="246" t="s">
        <v>7447</v>
      </c>
      <c r="D2021" s="246" t="s">
        <v>374</v>
      </c>
      <c r="E2021" s="246" t="str">
        <f>CONCATENATE(SUM('Раздел 1'!U285:U285),"=",0)</f>
        <v>0=0</v>
      </c>
    </row>
    <row r="2022" spans="1:5" s="104" customFormat="1" hidden="1">
      <c r="A2022" s="420" t="str">
        <f>IF((SUM('Раздел 1'!V285:V285)=0),"","Неверно!")</f>
        <v/>
      </c>
      <c r="B2022" s="420" t="s">
        <v>22983</v>
      </c>
      <c r="C2022" s="246" t="s">
        <v>7448</v>
      </c>
      <c r="D2022" s="246" t="s">
        <v>374</v>
      </c>
      <c r="E2022" s="246" t="str">
        <f>CONCATENATE(SUM('Раздел 1'!V285:V285),"=",0)</f>
        <v>0=0</v>
      </c>
    </row>
    <row r="2023" spans="1:5" s="104" customFormat="1" hidden="1">
      <c r="A2023" s="420" t="str">
        <f>IF((SUM('Раздел 1'!W285:W285)=0),"","Неверно!")</f>
        <v/>
      </c>
      <c r="B2023" s="420" t="s">
        <v>22983</v>
      </c>
      <c r="C2023" s="246" t="s">
        <v>7449</v>
      </c>
      <c r="D2023" s="246" t="s">
        <v>374</v>
      </c>
      <c r="E2023" s="246" t="str">
        <f>CONCATENATE(SUM('Раздел 1'!W285:W285),"=",0)</f>
        <v>0=0</v>
      </c>
    </row>
    <row r="2024" spans="1:5" s="104" customFormat="1" hidden="1">
      <c r="A2024" s="420" t="str">
        <f>IF((SUM('Раздел 1'!X285:X285)=0),"","Неверно!")</f>
        <v/>
      </c>
      <c r="B2024" s="420" t="s">
        <v>22983</v>
      </c>
      <c r="C2024" s="246" t="s">
        <v>7450</v>
      </c>
      <c r="D2024" s="246" t="s">
        <v>374</v>
      </c>
      <c r="E2024" s="246" t="str">
        <f>CONCATENATE(SUM('Раздел 1'!X285:X285),"=",0)</f>
        <v>0=0</v>
      </c>
    </row>
    <row r="2025" spans="1:5" s="104" customFormat="1" hidden="1">
      <c r="A2025" s="420" t="str">
        <f>IF((SUM('Раздел 1'!Y285:Y285)=0),"","Неверно!")</f>
        <v/>
      </c>
      <c r="B2025" s="420" t="s">
        <v>22983</v>
      </c>
      <c r="C2025" s="246" t="s">
        <v>11735</v>
      </c>
      <c r="D2025" s="246" t="s">
        <v>374</v>
      </c>
      <c r="E2025" s="246" t="str">
        <f>CONCATENATE(SUM('Раздел 1'!Y285:Y285),"=",0)</f>
        <v>0=0</v>
      </c>
    </row>
    <row r="2026" spans="1:5" s="104" customFormat="1" hidden="1">
      <c r="A2026" s="420" t="str">
        <f>IF((SUM('Раздел 1'!Z285:Z285)=0),"","Неверно!")</f>
        <v/>
      </c>
      <c r="B2026" s="420" t="s">
        <v>22983</v>
      </c>
      <c r="C2026" s="246" t="s">
        <v>11736</v>
      </c>
      <c r="D2026" s="246" t="s">
        <v>374</v>
      </c>
      <c r="E2026" s="246" t="str">
        <f>CONCATENATE(SUM('Раздел 1'!Z285:Z285),"=",0)</f>
        <v>0=0</v>
      </c>
    </row>
    <row r="2027" spans="1:5" s="104" customFormat="1" hidden="1">
      <c r="A2027" s="420" t="str">
        <f>IF((SUM('Раздел 1'!AA285:AA285)=0),"","Неверно!")</f>
        <v/>
      </c>
      <c r="B2027" s="420" t="s">
        <v>22983</v>
      </c>
      <c r="C2027" s="246" t="s">
        <v>11737</v>
      </c>
      <c r="D2027" s="246" t="s">
        <v>374</v>
      </c>
      <c r="E2027" s="246" t="str">
        <f>CONCATENATE(SUM('Раздел 1'!AA285:AA285),"=",0)</f>
        <v>0=0</v>
      </c>
    </row>
    <row r="2028" spans="1:5" s="104" customFormat="1" hidden="1">
      <c r="A2028" s="420" t="str">
        <f>IF((SUM('Раздел 1'!AB285:AB285)=0),"","Неверно!")</f>
        <v/>
      </c>
      <c r="B2028" s="420" t="s">
        <v>22983</v>
      </c>
      <c r="C2028" s="246" t="s">
        <v>11738</v>
      </c>
      <c r="D2028" s="246" t="s">
        <v>374</v>
      </c>
      <c r="E2028" s="246" t="str">
        <f>CONCATENATE(SUM('Раздел 1'!AB285:AB285),"=",0)</f>
        <v>0=0</v>
      </c>
    </row>
    <row r="2029" spans="1:5" s="104" customFormat="1" hidden="1">
      <c r="A2029" s="420" t="str">
        <f>IF((SUM('Раздел 1'!AC285:AC285)=0),"","Неверно!")</f>
        <v/>
      </c>
      <c r="B2029" s="420" t="s">
        <v>22983</v>
      </c>
      <c r="C2029" s="246" t="s">
        <v>7602</v>
      </c>
      <c r="D2029" s="246" t="s">
        <v>374</v>
      </c>
      <c r="E2029" s="246" t="str">
        <f>CONCATENATE(SUM('Раздел 1'!AC285:AC285),"=",0)</f>
        <v>0=0</v>
      </c>
    </row>
    <row r="2030" spans="1:5" s="104" customFormat="1" hidden="1">
      <c r="A2030" s="420" t="str">
        <f>IF((SUM('Раздел 1'!T249:T249)=0),"","Неверно!")</f>
        <v/>
      </c>
      <c r="B2030" s="420" t="s">
        <v>22984</v>
      </c>
      <c r="C2030" s="246" t="s">
        <v>8963</v>
      </c>
      <c r="D2030" s="246" t="s">
        <v>374</v>
      </c>
      <c r="E2030" s="246" t="str">
        <f>CONCATENATE(SUM('Раздел 1'!T249:T249),"=",0)</f>
        <v>0=0</v>
      </c>
    </row>
    <row r="2031" spans="1:5" s="104" customFormat="1" hidden="1">
      <c r="A2031" s="420" t="str">
        <f>IF((SUM('Раздел 1'!U249:U249)=0),"","Неверно!")</f>
        <v/>
      </c>
      <c r="B2031" s="420" t="s">
        <v>22984</v>
      </c>
      <c r="C2031" s="246" t="s">
        <v>8964</v>
      </c>
      <c r="D2031" s="246" t="s">
        <v>374</v>
      </c>
      <c r="E2031" s="246" t="str">
        <f>CONCATENATE(SUM('Раздел 1'!U249:U249),"=",0)</f>
        <v>0=0</v>
      </c>
    </row>
    <row r="2032" spans="1:5" s="104" customFormat="1" hidden="1">
      <c r="A2032" s="420" t="str">
        <f>IF((SUM('Раздел 1'!V249:V249)=0),"","Неверно!")</f>
        <v/>
      </c>
      <c r="B2032" s="420" t="s">
        <v>22984</v>
      </c>
      <c r="C2032" s="246" t="s">
        <v>14026</v>
      </c>
      <c r="D2032" s="246" t="s">
        <v>374</v>
      </c>
      <c r="E2032" s="246" t="str">
        <f>CONCATENATE(SUM('Раздел 1'!V249:V249),"=",0)</f>
        <v>0=0</v>
      </c>
    </row>
    <row r="2033" spans="1:5" s="104" customFormat="1" hidden="1">
      <c r="A2033" s="420" t="str">
        <f>IF((SUM('Раздел 1'!W249:W249)=0),"","Неверно!")</f>
        <v/>
      </c>
      <c r="B2033" s="420" t="s">
        <v>22984</v>
      </c>
      <c r="C2033" s="246" t="s">
        <v>11426</v>
      </c>
      <c r="D2033" s="246" t="s">
        <v>374</v>
      </c>
      <c r="E2033" s="246" t="str">
        <f>CONCATENATE(SUM('Раздел 1'!W249:W249),"=",0)</f>
        <v>0=0</v>
      </c>
    </row>
    <row r="2034" spans="1:5" s="104" customFormat="1" hidden="1">
      <c r="A2034" s="420" t="str">
        <f>IF((SUM('Раздел 1'!X249:X249)=0),"","Неверно!")</f>
        <v/>
      </c>
      <c r="B2034" s="420" t="s">
        <v>22984</v>
      </c>
      <c r="C2034" s="246" t="s">
        <v>8965</v>
      </c>
      <c r="D2034" s="246" t="s">
        <v>374</v>
      </c>
      <c r="E2034" s="246" t="str">
        <f>CONCATENATE(SUM('Раздел 1'!X249:X249),"=",0)</f>
        <v>0=0</v>
      </c>
    </row>
    <row r="2035" spans="1:5" s="104" customFormat="1" hidden="1">
      <c r="A2035" s="420" t="str">
        <f>IF((SUM('Раздел 1'!Y249:Y249)=0),"","Неверно!")</f>
        <v/>
      </c>
      <c r="B2035" s="420" t="s">
        <v>22984</v>
      </c>
      <c r="C2035" s="246" t="s">
        <v>8966</v>
      </c>
      <c r="D2035" s="246" t="s">
        <v>374</v>
      </c>
      <c r="E2035" s="246" t="str">
        <f>CONCATENATE(SUM('Раздел 1'!Y249:Y249),"=",0)</f>
        <v>0=0</v>
      </c>
    </row>
    <row r="2036" spans="1:5" s="104" customFormat="1" hidden="1">
      <c r="A2036" s="420" t="str">
        <f>IF((SUM('Раздел 1'!Z249:Z249)=0),"","Неверно!")</f>
        <v/>
      </c>
      <c r="B2036" s="420" t="s">
        <v>22984</v>
      </c>
      <c r="C2036" s="246" t="s">
        <v>8967</v>
      </c>
      <c r="D2036" s="246" t="s">
        <v>374</v>
      </c>
      <c r="E2036" s="246" t="str">
        <f>CONCATENATE(SUM('Раздел 1'!Z249:Z249),"=",0)</f>
        <v>0=0</v>
      </c>
    </row>
    <row r="2037" spans="1:5" s="104" customFormat="1" hidden="1">
      <c r="A2037" s="420" t="str">
        <f>IF((SUM('Раздел 1'!AA249:AA249)=0),"","Неверно!")</f>
        <v/>
      </c>
      <c r="B2037" s="420" t="s">
        <v>22984</v>
      </c>
      <c r="C2037" s="246" t="s">
        <v>8968</v>
      </c>
      <c r="D2037" s="246" t="s">
        <v>374</v>
      </c>
      <c r="E2037" s="246" t="str">
        <f>CONCATENATE(SUM('Раздел 1'!AA249:AA249),"=",0)</f>
        <v>0=0</v>
      </c>
    </row>
    <row r="2038" spans="1:5" s="104" customFormat="1" hidden="1">
      <c r="A2038" s="420" t="str">
        <f>IF((SUM('Раздел 1'!AB249:AB249)=0),"","Неверно!")</f>
        <v/>
      </c>
      <c r="B2038" s="420" t="s">
        <v>22984</v>
      </c>
      <c r="C2038" s="246" t="s">
        <v>8969</v>
      </c>
      <c r="D2038" s="246" t="s">
        <v>374</v>
      </c>
      <c r="E2038" s="246" t="str">
        <f>CONCATENATE(SUM('Раздел 1'!AB249:AB249),"=",0)</f>
        <v>0=0</v>
      </c>
    </row>
    <row r="2039" spans="1:5" s="104" customFormat="1" hidden="1">
      <c r="A2039" s="420" t="str">
        <f>IF((SUM('Раздел 1'!AC249:AC249)=0),"","Неверно!")</f>
        <v/>
      </c>
      <c r="B2039" s="420" t="s">
        <v>22984</v>
      </c>
      <c r="C2039" s="246" t="s">
        <v>8970</v>
      </c>
      <c r="D2039" s="246" t="s">
        <v>374</v>
      </c>
      <c r="E2039" s="246" t="str">
        <f>CONCATENATE(SUM('Раздел 1'!AC249:AC249),"=",0)</f>
        <v>0=0</v>
      </c>
    </row>
    <row r="2040" spans="1:5" s="104" customFormat="1" hidden="1">
      <c r="A2040" s="420" t="str">
        <f>IF((SUM('Раздел 1'!T239:T239)=0),"","Неверно!")</f>
        <v/>
      </c>
      <c r="B2040" s="420" t="s">
        <v>22985</v>
      </c>
      <c r="C2040" s="246" t="s">
        <v>5491</v>
      </c>
      <c r="D2040" s="246" t="s">
        <v>374</v>
      </c>
      <c r="E2040" s="246" t="str">
        <f>CONCATENATE(SUM('Раздел 1'!T239:T239),"=",0)</f>
        <v>0=0</v>
      </c>
    </row>
    <row r="2041" spans="1:5" s="104" customFormat="1" hidden="1">
      <c r="A2041" s="420" t="str">
        <f>IF((SUM('Раздел 1'!U239:U239)=0),"","Неверно!")</f>
        <v/>
      </c>
      <c r="B2041" s="420" t="s">
        <v>22985</v>
      </c>
      <c r="C2041" s="246" t="s">
        <v>5492</v>
      </c>
      <c r="D2041" s="246" t="s">
        <v>374</v>
      </c>
      <c r="E2041" s="246" t="str">
        <f>CONCATENATE(SUM('Раздел 1'!U239:U239),"=",0)</f>
        <v>0=0</v>
      </c>
    </row>
    <row r="2042" spans="1:5" s="104" customFormat="1" hidden="1">
      <c r="A2042" s="420" t="str">
        <f>IF((SUM('Раздел 1'!T330:T330)=0),"","Неверно!")</f>
        <v/>
      </c>
      <c r="B2042" s="420" t="s">
        <v>22986</v>
      </c>
      <c r="C2042" s="246" t="s">
        <v>11603</v>
      </c>
      <c r="D2042" s="246" t="s">
        <v>374</v>
      </c>
      <c r="E2042" s="246" t="str">
        <f>CONCATENATE(SUM('Раздел 1'!T330:T330),"=",0)</f>
        <v>0=0</v>
      </c>
    </row>
    <row r="2043" spans="1:5" s="104" customFormat="1" hidden="1">
      <c r="A2043" s="420" t="str">
        <f>IF((SUM('Раздел 1'!U330:U330)=0),"","Неверно!")</f>
        <v/>
      </c>
      <c r="B2043" s="420" t="s">
        <v>22986</v>
      </c>
      <c r="C2043" s="246" t="s">
        <v>8769</v>
      </c>
      <c r="D2043" s="246" t="s">
        <v>374</v>
      </c>
      <c r="E2043" s="246" t="str">
        <f>CONCATENATE(SUM('Раздел 1'!U330:U330),"=",0)</f>
        <v>0=0</v>
      </c>
    </row>
    <row r="2044" spans="1:5" s="104" customFormat="1" hidden="1">
      <c r="A2044" s="420" t="str">
        <f>IF((SUM('Раздел 1'!V330:V330)=0),"","Неверно!")</f>
        <v/>
      </c>
      <c r="B2044" s="420" t="s">
        <v>22986</v>
      </c>
      <c r="C2044" s="246" t="s">
        <v>11604</v>
      </c>
      <c r="D2044" s="246" t="s">
        <v>374</v>
      </c>
      <c r="E2044" s="246" t="str">
        <f>CONCATENATE(SUM('Раздел 1'!V330:V330),"=",0)</f>
        <v>0=0</v>
      </c>
    </row>
    <row r="2045" spans="1:5" s="104" customFormat="1" hidden="1">
      <c r="A2045" s="420" t="str">
        <f>IF((SUM('Раздел 1'!W330:W330)=0),"","Неверно!")</f>
        <v/>
      </c>
      <c r="B2045" s="420" t="s">
        <v>22986</v>
      </c>
      <c r="C2045" s="246" t="s">
        <v>11605</v>
      </c>
      <c r="D2045" s="246" t="s">
        <v>374</v>
      </c>
      <c r="E2045" s="246" t="str">
        <f>CONCATENATE(SUM('Раздел 1'!W330:W330),"=",0)</f>
        <v>0=0</v>
      </c>
    </row>
    <row r="2046" spans="1:5" s="104" customFormat="1" hidden="1">
      <c r="A2046" s="420" t="str">
        <f>IF((SUM('Раздел 1'!X330:X330)=0),"","Неверно!")</f>
        <v/>
      </c>
      <c r="B2046" s="420" t="s">
        <v>22986</v>
      </c>
      <c r="C2046" s="246" t="s">
        <v>8770</v>
      </c>
      <c r="D2046" s="246" t="s">
        <v>374</v>
      </c>
      <c r="E2046" s="246" t="str">
        <f>CONCATENATE(SUM('Раздел 1'!X330:X330),"=",0)</f>
        <v>0=0</v>
      </c>
    </row>
    <row r="2047" spans="1:5" s="104" customFormat="1" hidden="1">
      <c r="A2047" s="420" t="str">
        <f>IF((SUM('Раздел 1'!Y330:Y330)=0),"","Неверно!")</f>
        <v/>
      </c>
      <c r="B2047" s="420" t="s">
        <v>22986</v>
      </c>
      <c r="C2047" s="246" t="s">
        <v>8771</v>
      </c>
      <c r="D2047" s="246" t="s">
        <v>374</v>
      </c>
      <c r="E2047" s="246" t="str">
        <f>CONCATENATE(SUM('Раздел 1'!Y330:Y330),"=",0)</f>
        <v>0=0</v>
      </c>
    </row>
    <row r="2048" spans="1:5" s="104" customFormat="1" hidden="1">
      <c r="A2048" s="420" t="str">
        <f>IF((SUM('Раздел 1'!Z330:Z330)=0),"","Неверно!")</f>
        <v/>
      </c>
      <c r="B2048" s="420" t="s">
        <v>22986</v>
      </c>
      <c r="C2048" s="246" t="s">
        <v>8772</v>
      </c>
      <c r="D2048" s="246" t="s">
        <v>374</v>
      </c>
      <c r="E2048" s="246" t="str">
        <f>CONCATENATE(SUM('Раздел 1'!Z330:Z330),"=",0)</f>
        <v>0=0</v>
      </c>
    </row>
    <row r="2049" spans="1:5" s="104" customFormat="1" hidden="1">
      <c r="A2049" s="420" t="str">
        <f>IF((SUM('Раздел 1'!AA330:AA330)=0),"","Неверно!")</f>
        <v/>
      </c>
      <c r="B2049" s="420" t="s">
        <v>22986</v>
      </c>
      <c r="C2049" s="246" t="s">
        <v>8773</v>
      </c>
      <c r="D2049" s="246" t="s">
        <v>374</v>
      </c>
      <c r="E2049" s="246" t="str">
        <f>CONCATENATE(SUM('Раздел 1'!AA330:AA330),"=",0)</f>
        <v>0=0</v>
      </c>
    </row>
    <row r="2050" spans="1:5" s="104" customFormat="1" hidden="1">
      <c r="A2050" s="420" t="str">
        <f>IF((SUM('Раздел 1'!AB330:AB330)=0),"","Неверно!")</f>
        <v/>
      </c>
      <c r="B2050" s="420" t="s">
        <v>22986</v>
      </c>
      <c r="C2050" s="246" t="s">
        <v>14025</v>
      </c>
      <c r="D2050" s="246" t="s">
        <v>374</v>
      </c>
      <c r="E2050" s="246" t="str">
        <f>CONCATENATE(SUM('Раздел 1'!AB330:AB330),"=",0)</f>
        <v>0=0</v>
      </c>
    </row>
    <row r="2051" spans="1:5" s="104" customFormat="1" hidden="1">
      <c r="A2051" s="420" t="str">
        <f>IF((SUM('Раздел 1'!AC330:AC330)=0),"","Неверно!")</f>
        <v/>
      </c>
      <c r="B2051" s="420" t="s">
        <v>22986</v>
      </c>
      <c r="C2051" s="246" t="s">
        <v>8774</v>
      </c>
      <c r="D2051" s="246" t="s">
        <v>374</v>
      </c>
      <c r="E2051" s="246" t="str">
        <f>CONCATENATE(SUM('Раздел 1'!AC330:AC330),"=",0)</f>
        <v>0=0</v>
      </c>
    </row>
    <row r="2052" spans="1:5" s="104" customFormat="1" hidden="1">
      <c r="A2052" s="420" t="str">
        <f>IF((SUM('Раздел 1'!T196:T196)=0),"","Неверно!")</f>
        <v/>
      </c>
      <c r="B2052" s="420" t="s">
        <v>22987</v>
      </c>
      <c r="C2052" s="246" t="s">
        <v>8905</v>
      </c>
      <c r="D2052" s="246" t="s">
        <v>374</v>
      </c>
      <c r="E2052" s="246" t="str">
        <f>CONCATENATE(SUM('Раздел 1'!T196:T196),"=",0)</f>
        <v>0=0</v>
      </c>
    </row>
    <row r="2053" spans="1:5" s="104" customFormat="1" hidden="1">
      <c r="A2053" s="420" t="str">
        <f>IF((SUM('Раздел 1'!U196:U196)=0),"","Неверно!")</f>
        <v/>
      </c>
      <c r="B2053" s="420" t="s">
        <v>22987</v>
      </c>
      <c r="C2053" s="246" t="s">
        <v>8906</v>
      </c>
      <c r="D2053" s="246" t="s">
        <v>374</v>
      </c>
      <c r="E2053" s="246" t="str">
        <f>CONCATENATE(SUM('Раздел 1'!U196:U196),"=",0)</f>
        <v>0=0</v>
      </c>
    </row>
    <row r="2054" spans="1:5" s="104" customFormat="1" hidden="1">
      <c r="A2054" s="420" t="str">
        <f>IF((SUM('Раздел 1'!T42:T42)=0),"","Неверно!")</f>
        <v/>
      </c>
      <c r="B2054" s="420" t="s">
        <v>22988</v>
      </c>
      <c r="C2054" s="246" t="s">
        <v>10941</v>
      </c>
      <c r="D2054" s="246" t="s">
        <v>374</v>
      </c>
      <c r="E2054" s="246" t="str">
        <f>CONCATENATE(SUM('Раздел 1'!T42:T42),"=",0)</f>
        <v>0=0</v>
      </c>
    </row>
    <row r="2055" spans="1:5" s="104" customFormat="1" hidden="1">
      <c r="A2055" s="420" t="str">
        <f>IF((SUM('Раздел 1'!U42:U42)=0),"","Неверно!")</f>
        <v/>
      </c>
      <c r="B2055" s="420" t="s">
        <v>22988</v>
      </c>
      <c r="C2055" s="246" t="s">
        <v>3078</v>
      </c>
      <c r="D2055" s="246" t="s">
        <v>374</v>
      </c>
      <c r="E2055" s="246" t="str">
        <f>CONCATENATE(SUM('Раздел 1'!U42:U42),"=",0)</f>
        <v>0=0</v>
      </c>
    </row>
    <row r="2056" spans="1:5" s="104" customFormat="1" hidden="1">
      <c r="A2056" s="420" t="str">
        <f>IF((SUM('Раздел 1'!V42:V42)=0),"","Неверно!")</f>
        <v/>
      </c>
      <c r="B2056" s="420" t="s">
        <v>22988</v>
      </c>
      <c r="C2056" s="246" t="s">
        <v>3079</v>
      </c>
      <c r="D2056" s="246" t="s">
        <v>374</v>
      </c>
      <c r="E2056" s="246" t="str">
        <f>CONCATENATE(SUM('Раздел 1'!V42:V42),"=",0)</f>
        <v>0=0</v>
      </c>
    </row>
    <row r="2057" spans="1:5" s="104" customFormat="1" hidden="1">
      <c r="A2057" s="420" t="str">
        <f>IF((SUM('Раздел 1'!W42:W42)=0),"","Неверно!")</f>
        <v/>
      </c>
      <c r="B2057" s="420" t="s">
        <v>22988</v>
      </c>
      <c r="C2057" s="246" t="s">
        <v>3080</v>
      </c>
      <c r="D2057" s="246" t="s">
        <v>374</v>
      </c>
      <c r="E2057" s="246" t="str">
        <f>CONCATENATE(SUM('Раздел 1'!W42:W42),"=",0)</f>
        <v>0=0</v>
      </c>
    </row>
    <row r="2058" spans="1:5" s="104" customFormat="1" hidden="1">
      <c r="A2058" s="420" t="str">
        <f>IF((SUM('Раздел 1'!X42:X42)=0),"","Неверно!")</f>
        <v/>
      </c>
      <c r="B2058" s="420" t="s">
        <v>22988</v>
      </c>
      <c r="C2058" s="246" t="s">
        <v>10942</v>
      </c>
      <c r="D2058" s="246" t="s">
        <v>374</v>
      </c>
      <c r="E2058" s="246" t="str">
        <f>CONCATENATE(SUM('Раздел 1'!X42:X42),"=",0)</f>
        <v>0=0</v>
      </c>
    </row>
    <row r="2059" spans="1:5" s="104" customFormat="1" hidden="1">
      <c r="A2059" s="420" t="str">
        <f>IF((SUM('Раздел 1'!Y42:Y42)=0),"","Неверно!")</f>
        <v/>
      </c>
      <c r="B2059" s="420" t="s">
        <v>22988</v>
      </c>
      <c r="C2059" s="246" t="s">
        <v>2932</v>
      </c>
      <c r="D2059" s="246" t="s">
        <v>374</v>
      </c>
      <c r="E2059" s="246" t="str">
        <f>CONCATENATE(SUM('Раздел 1'!Y42:Y42),"=",0)</f>
        <v>0=0</v>
      </c>
    </row>
    <row r="2060" spans="1:5" s="104" customFormat="1" hidden="1">
      <c r="A2060" s="420" t="str">
        <f>IF((SUM('Раздел 1'!Z42:Z42)=0),"","Неверно!")</f>
        <v/>
      </c>
      <c r="B2060" s="420" t="s">
        <v>22988</v>
      </c>
      <c r="C2060" s="246" t="s">
        <v>2933</v>
      </c>
      <c r="D2060" s="246" t="s">
        <v>374</v>
      </c>
      <c r="E2060" s="246" t="str">
        <f>CONCATENATE(SUM('Раздел 1'!Z42:Z42),"=",0)</f>
        <v>0=0</v>
      </c>
    </row>
    <row r="2061" spans="1:5" s="104" customFormat="1" hidden="1">
      <c r="A2061" s="420" t="str">
        <f>IF((SUM('Раздел 1'!AA42:AA42)=0),"","Неверно!")</f>
        <v/>
      </c>
      <c r="B2061" s="420" t="s">
        <v>22988</v>
      </c>
      <c r="C2061" s="246" t="s">
        <v>2934</v>
      </c>
      <c r="D2061" s="246" t="s">
        <v>374</v>
      </c>
      <c r="E2061" s="246" t="str">
        <f>CONCATENATE(SUM('Раздел 1'!AA42:AA42),"=",0)</f>
        <v>0=0</v>
      </c>
    </row>
    <row r="2062" spans="1:5" s="104" customFormat="1" hidden="1">
      <c r="A2062" s="420" t="str">
        <f>IF((SUM('Раздел 1'!AB42:AB42)=0),"","Неверно!")</f>
        <v/>
      </c>
      <c r="B2062" s="420" t="s">
        <v>22988</v>
      </c>
      <c r="C2062" s="246" t="s">
        <v>2935</v>
      </c>
      <c r="D2062" s="246" t="s">
        <v>374</v>
      </c>
      <c r="E2062" s="246" t="str">
        <f>CONCATENATE(SUM('Раздел 1'!AB42:AB42),"=",0)</f>
        <v>0=0</v>
      </c>
    </row>
    <row r="2063" spans="1:5" s="104" customFormat="1" hidden="1">
      <c r="A2063" s="420" t="str">
        <f>IF((SUM('Раздел 1'!AC42:AC42)=0),"","Неверно!")</f>
        <v/>
      </c>
      <c r="B2063" s="420" t="s">
        <v>22988</v>
      </c>
      <c r="C2063" s="246" t="s">
        <v>2936</v>
      </c>
      <c r="D2063" s="246" t="s">
        <v>374</v>
      </c>
      <c r="E2063" s="246" t="str">
        <f>CONCATENATE(SUM('Раздел 1'!AC42:AC42),"=",0)</f>
        <v>0=0</v>
      </c>
    </row>
    <row r="2064" spans="1:5" s="104" customFormat="1" hidden="1">
      <c r="A2064" s="420" t="str">
        <f>IF((SUM('Раздел 1'!T140:T140)=0),"","Неверно!")</f>
        <v/>
      </c>
      <c r="B2064" s="420" t="s">
        <v>22989</v>
      </c>
      <c r="C2064" s="246" t="s">
        <v>11734</v>
      </c>
      <c r="D2064" s="246" t="s">
        <v>374</v>
      </c>
      <c r="E2064" s="246" t="str">
        <f>CONCATENATE(SUM('Раздел 1'!T140:T140),"=",0)</f>
        <v>0=0</v>
      </c>
    </row>
    <row r="2065" spans="1:5" s="104" customFormat="1" hidden="1">
      <c r="A2065" s="420" t="str">
        <f>IF((SUM('Раздел 1'!U140:U140)=0),"","Неверно!")</f>
        <v/>
      </c>
      <c r="B2065" s="420" t="s">
        <v>22989</v>
      </c>
      <c r="C2065" s="246" t="s">
        <v>10420</v>
      </c>
      <c r="D2065" s="246" t="s">
        <v>374</v>
      </c>
      <c r="E2065" s="246" t="str">
        <f>CONCATENATE(SUM('Раздел 1'!U140:U140),"=",0)</f>
        <v>0=0</v>
      </c>
    </row>
    <row r="2066" spans="1:5" s="104" customFormat="1" hidden="1">
      <c r="A2066" s="420" t="str">
        <f>IF((SUM('Раздел 1'!V140:V140)=0),"","Неверно!")</f>
        <v/>
      </c>
      <c r="B2066" s="420" t="s">
        <v>22989</v>
      </c>
      <c r="C2066" s="246" t="s">
        <v>7809</v>
      </c>
      <c r="D2066" s="246" t="s">
        <v>374</v>
      </c>
      <c r="E2066" s="246" t="str">
        <f>CONCATENATE(SUM('Раздел 1'!V140:V140),"=",0)</f>
        <v>0=0</v>
      </c>
    </row>
    <row r="2067" spans="1:5" s="104" customFormat="1" hidden="1">
      <c r="A2067" s="420" t="str">
        <f>IF((SUM('Раздел 1'!W140:W140)=0),"","Неверно!")</f>
        <v/>
      </c>
      <c r="B2067" s="420" t="s">
        <v>22989</v>
      </c>
      <c r="C2067" s="246" t="s">
        <v>7810</v>
      </c>
      <c r="D2067" s="246" t="s">
        <v>374</v>
      </c>
      <c r="E2067" s="246" t="str">
        <f>CONCATENATE(SUM('Раздел 1'!W140:W140),"=",0)</f>
        <v>0=0</v>
      </c>
    </row>
    <row r="2068" spans="1:5" s="104" customFormat="1" hidden="1">
      <c r="A2068" s="420" t="str">
        <f>IF((SUM('Раздел 1'!X140:X140)=0),"","Неверно!")</f>
        <v/>
      </c>
      <c r="B2068" s="420" t="s">
        <v>22989</v>
      </c>
      <c r="C2068" s="246" t="s">
        <v>7811</v>
      </c>
      <c r="D2068" s="246" t="s">
        <v>374</v>
      </c>
      <c r="E2068" s="246" t="str">
        <f>CONCATENATE(SUM('Раздел 1'!X140:X140),"=",0)</f>
        <v>0=0</v>
      </c>
    </row>
    <row r="2069" spans="1:5" s="104" customFormat="1" hidden="1">
      <c r="A2069" s="420" t="str">
        <f>IF((SUM('Раздел 1'!Y140:Y140)=0),"","Неверно!")</f>
        <v/>
      </c>
      <c r="B2069" s="420" t="s">
        <v>22989</v>
      </c>
      <c r="C2069" s="246" t="s">
        <v>7812</v>
      </c>
      <c r="D2069" s="246" t="s">
        <v>374</v>
      </c>
      <c r="E2069" s="246" t="str">
        <f>CONCATENATE(SUM('Раздел 1'!Y140:Y140),"=",0)</f>
        <v>0=0</v>
      </c>
    </row>
    <row r="2070" spans="1:5" s="104" customFormat="1" hidden="1">
      <c r="A2070" s="420" t="str">
        <f>IF((SUM('Раздел 1'!Z140:Z140)=0),"","Неверно!")</f>
        <v/>
      </c>
      <c r="B2070" s="420" t="s">
        <v>22989</v>
      </c>
      <c r="C2070" s="246" t="s">
        <v>7813</v>
      </c>
      <c r="D2070" s="246" t="s">
        <v>374</v>
      </c>
      <c r="E2070" s="246" t="str">
        <f>CONCATENATE(SUM('Раздел 1'!Z140:Z140),"=",0)</f>
        <v>0=0</v>
      </c>
    </row>
    <row r="2071" spans="1:5" s="104" customFormat="1" hidden="1">
      <c r="A2071" s="420" t="str">
        <f>IF((SUM('Раздел 1'!AA140:AA140)=0),"","Неверно!")</f>
        <v/>
      </c>
      <c r="B2071" s="420" t="s">
        <v>22989</v>
      </c>
      <c r="C2071" s="246" t="s">
        <v>7814</v>
      </c>
      <c r="D2071" s="246" t="s">
        <v>374</v>
      </c>
      <c r="E2071" s="246" t="str">
        <f>CONCATENATE(SUM('Раздел 1'!AA140:AA140),"=",0)</f>
        <v>0=0</v>
      </c>
    </row>
    <row r="2072" spans="1:5" s="104" customFormat="1" hidden="1">
      <c r="A2072" s="420" t="str">
        <f>IF((SUM('Раздел 1'!AB140:AB140)=0),"","Неверно!")</f>
        <v/>
      </c>
      <c r="B2072" s="420" t="s">
        <v>22989</v>
      </c>
      <c r="C2072" s="246" t="s">
        <v>7815</v>
      </c>
      <c r="D2072" s="246" t="s">
        <v>374</v>
      </c>
      <c r="E2072" s="246" t="str">
        <f>CONCATENATE(SUM('Раздел 1'!AB140:AB140),"=",0)</f>
        <v>0=0</v>
      </c>
    </row>
    <row r="2073" spans="1:5" s="104" customFormat="1" hidden="1">
      <c r="A2073" s="420" t="str">
        <f>IF((SUM('Раздел 1'!T246:T246)=0),"","Неверно!")</f>
        <v/>
      </c>
      <c r="B2073" s="420" t="s">
        <v>22990</v>
      </c>
      <c r="C2073" s="246" t="s">
        <v>3200</v>
      </c>
      <c r="D2073" s="246" t="s">
        <v>374</v>
      </c>
      <c r="E2073" s="246" t="str">
        <f>CONCATENATE(SUM('Раздел 1'!T246:T246),"=",0)</f>
        <v>0=0</v>
      </c>
    </row>
    <row r="2074" spans="1:5" s="104" customFormat="1" hidden="1">
      <c r="A2074" s="420" t="str">
        <f>IF((SUM('Раздел 1'!U246:U246)=0),"","Неверно!")</f>
        <v/>
      </c>
      <c r="B2074" s="420" t="s">
        <v>22990</v>
      </c>
      <c r="C2074" s="246" t="s">
        <v>3201</v>
      </c>
      <c r="D2074" s="246" t="s">
        <v>374</v>
      </c>
      <c r="E2074" s="246" t="str">
        <f>CONCATENATE(SUM('Раздел 1'!U246:U246),"=",0)</f>
        <v>0=0</v>
      </c>
    </row>
    <row r="2075" spans="1:5" s="104" customFormat="1" hidden="1">
      <c r="A2075" s="420" t="str">
        <f>IF((SUM('Раздел 1'!V246:V246)=0),"","Неверно!")</f>
        <v/>
      </c>
      <c r="B2075" s="420" t="s">
        <v>22990</v>
      </c>
      <c r="C2075" s="246" t="s">
        <v>14024</v>
      </c>
      <c r="D2075" s="246" t="s">
        <v>374</v>
      </c>
      <c r="E2075" s="246" t="str">
        <f>CONCATENATE(SUM('Раздел 1'!V246:V246),"=",0)</f>
        <v>0=0</v>
      </c>
    </row>
    <row r="2076" spans="1:5" s="104" customFormat="1" hidden="1">
      <c r="A2076" s="420" t="str">
        <f>IF((SUM('Раздел 1'!W246:W246)=0),"","Неверно!")</f>
        <v/>
      </c>
      <c r="B2076" s="420" t="s">
        <v>22990</v>
      </c>
      <c r="C2076" s="246" t="s">
        <v>3202</v>
      </c>
      <c r="D2076" s="246" t="s">
        <v>374</v>
      </c>
      <c r="E2076" s="246" t="str">
        <f>CONCATENATE(SUM('Раздел 1'!W246:W246),"=",0)</f>
        <v>0=0</v>
      </c>
    </row>
    <row r="2077" spans="1:5" s="104" customFormat="1" hidden="1">
      <c r="A2077" s="420" t="str">
        <f>IF((SUM('Раздел 1'!X246:X246)=0),"","Неверно!")</f>
        <v/>
      </c>
      <c r="B2077" s="420" t="s">
        <v>22990</v>
      </c>
      <c r="C2077" s="246" t="s">
        <v>3203</v>
      </c>
      <c r="D2077" s="246" t="s">
        <v>374</v>
      </c>
      <c r="E2077" s="246" t="str">
        <f>CONCATENATE(SUM('Раздел 1'!X246:X246),"=",0)</f>
        <v>0=0</v>
      </c>
    </row>
    <row r="2078" spans="1:5" s="104" customFormat="1" hidden="1">
      <c r="A2078" s="420" t="str">
        <f>IF((SUM('Раздел 1'!Y246:Y246)=0),"","Неверно!")</f>
        <v/>
      </c>
      <c r="B2078" s="420" t="s">
        <v>22990</v>
      </c>
      <c r="C2078" s="246" t="s">
        <v>3204</v>
      </c>
      <c r="D2078" s="246" t="s">
        <v>374</v>
      </c>
      <c r="E2078" s="246" t="str">
        <f>CONCATENATE(SUM('Раздел 1'!Y246:Y246),"=",0)</f>
        <v>0=0</v>
      </c>
    </row>
    <row r="2079" spans="1:5" s="104" customFormat="1" hidden="1">
      <c r="A2079" s="420" t="str">
        <f>IF((SUM('Раздел 1'!Z246:Z246)=0),"","Неверно!")</f>
        <v/>
      </c>
      <c r="B2079" s="420" t="s">
        <v>22990</v>
      </c>
      <c r="C2079" s="246" t="s">
        <v>3205</v>
      </c>
      <c r="D2079" s="246" t="s">
        <v>374</v>
      </c>
      <c r="E2079" s="246" t="str">
        <f>CONCATENATE(SUM('Раздел 1'!Z246:Z246),"=",0)</f>
        <v>0=0</v>
      </c>
    </row>
    <row r="2080" spans="1:5" s="104" customFormat="1" hidden="1">
      <c r="A2080" s="420" t="str">
        <f>IF((SUM('Раздел 1'!AA246:AA246)=0),"","Неверно!")</f>
        <v/>
      </c>
      <c r="B2080" s="420" t="s">
        <v>22990</v>
      </c>
      <c r="C2080" s="246" t="s">
        <v>3206</v>
      </c>
      <c r="D2080" s="246" t="s">
        <v>374</v>
      </c>
      <c r="E2080" s="246" t="str">
        <f>CONCATENATE(SUM('Раздел 1'!AA246:AA246),"=",0)</f>
        <v>0=0</v>
      </c>
    </row>
    <row r="2081" spans="1:5" s="104" customFormat="1" hidden="1">
      <c r="A2081" s="420" t="str">
        <f>IF((SUM('Раздел 1'!AB246:AB246)=0),"","Неверно!")</f>
        <v/>
      </c>
      <c r="B2081" s="420" t="s">
        <v>22990</v>
      </c>
      <c r="C2081" s="246" t="s">
        <v>3207</v>
      </c>
      <c r="D2081" s="246" t="s">
        <v>374</v>
      </c>
      <c r="E2081" s="246" t="str">
        <f>CONCATENATE(SUM('Раздел 1'!AB246:AB246),"=",0)</f>
        <v>0=0</v>
      </c>
    </row>
    <row r="2082" spans="1:5" s="104" customFormat="1" hidden="1">
      <c r="A2082" s="420" t="str">
        <f>IF((SUM('Раздел 1'!AC246:AC246)=0),"","Неверно!")</f>
        <v/>
      </c>
      <c r="B2082" s="420" t="s">
        <v>22990</v>
      </c>
      <c r="C2082" s="246" t="s">
        <v>3208</v>
      </c>
      <c r="D2082" s="246" t="s">
        <v>374</v>
      </c>
      <c r="E2082" s="246" t="str">
        <f>CONCATENATE(SUM('Раздел 1'!AC246:AC246),"=",0)</f>
        <v>0=0</v>
      </c>
    </row>
    <row r="2083" spans="1:5" s="104" customFormat="1" hidden="1">
      <c r="A2083" s="420" t="str">
        <f>IF((SUM('Раздел 1'!T210:T210)=0),"","Неверно!")</f>
        <v/>
      </c>
      <c r="B2083" s="420" t="s">
        <v>22991</v>
      </c>
      <c r="C2083" s="246" t="s">
        <v>3391</v>
      </c>
      <c r="D2083" s="246" t="s">
        <v>374</v>
      </c>
      <c r="E2083" s="246" t="str">
        <f>CONCATENATE(SUM('Раздел 1'!T210:T210),"=",0)</f>
        <v>0=0</v>
      </c>
    </row>
    <row r="2084" spans="1:5" s="104" customFormat="1" hidden="1">
      <c r="A2084" s="420" t="str">
        <f>IF((SUM('Раздел 1'!U210:U210)=0),"","Неверно!")</f>
        <v/>
      </c>
      <c r="B2084" s="420" t="s">
        <v>22991</v>
      </c>
      <c r="C2084" s="246" t="s">
        <v>3392</v>
      </c>
      <c r="D2084" s="246" t="s">
        <v>374</v>
      </c>
      <c r="E2084" s="246" t="str">
        <f>CONCATENATE(SUM('Раздел 1'!U210:U210),"=",0)</f>
        <v>0=0</v>
      </c>
    </row>
    <row r="2085" spans="1:5" s="104" customFormat="1" hidden="1">
      <c r="A2085" s="420" t="str">
        <f>IF((SUM('Раздел 1'!V210:V210)=0),"","Неверно!")</f>
        <v/>
      </c>
      <c r="B2085" s="420" t="s">
        <v>22991</v>
      </c>
      <c r="C2085" s="246" t="s">
        <v>14023</v>
      </c>
      <c r="D2085" s="246" t="s">
        <v>374</v>
      </c>
      <c r="E2085" s="246" t="str">
        <f>CONCATENATE(SUM('Раздел 1'!V210:V210),"=",0)</f>
        <v>0=0</v>
      </c>
    </row>
    <row r="2086" spans="1:5" s="104" customFormat="1" hidden="1">
      <c r="A2086" s="420" t="str">
        <f>IF((SUM('Раздел 1'!X238:X238)=0),"","Неверно!")</f>
        <v/>
      </c>
      <c r="B2086" s="420" t="s">
        <v>22992</v>
      </c>
      <c r="C2086" s="246" t="s">
        <v>5894</v>
      </c>
      <c r="D2086" s="246" t="s">
        <v>374</v>
      </c>
      <c r="E2086" s="246" t="str">
        <f>CONCATENATE(SUM('Раздел 1'!X238:X238),"=",0)</f>
        <v>0=0</v>
      </c>
    </row>
    <row r="2087" spans="1:5" s="104" customFormat="1" hidden="1">
      <c r="A2087" s="420" t="str">
        <f>IF((SUM('Раздел 1'!Y238:Y238)=0),"","Неверно!")</f>
        <v/>
      </c>
      <c r="B2087" s="420" t="s">
        <v>22992</v>
      </c>
      <c r="C2087" s="246" t="s">
        <v>5895</v>
      </c>
      <c r="D2087" s="246" t="s">
        <v>374</v>
      </c>
      <c r="E2087" s="246" t="str">
        <f>CONCATENATE(SUM('Раздел 1'!Y238:Y238),"=",0)</f>
        <v>0=0</v>
      </c>
    </row>
    <row r="2088" spans="1:5" s="104" customFormat="1" hidden="1">
      <c r="A2088" s="420" t="str">
        <f>IF((SUM('Раздел 1'!Z238:Z238)=0),"","Неверно!")</f>
        <v/>
      </c>
      <c r="B2088" s="420" t="s">
        <v>22992</v>
      </c>
      <c r="C2088" s="246" t="s">
        <v>9323</v>
      </c>
      <c r="D2088" s="246" t="s">
        <v>374</v>
      </c>
      <c r="E2088" s="246" t="str">
        <f>CONCATENATE(SUM('Раздел 1'!Z238:Z238),"=",0)</f>
        <v>0=0</v>
      </c>
    </row>
    <row r="2089" spans="1:5" s="104" customFormat="1" hidden="1">
      <c r="A2089" s="420" t="str">
        <f>IF((SUM('Раздел 1'!AA238:AA238)=0),"","Неверно!")</f>
        <v/>
      </c>
      <c r="B2089" s="420" t="s">
        <v>22992</v>
      </c>
      <c r="C2089" s="246" t="s">
        <v>8513</v>
      </c>
      <c r="D2089" s="246" t="s">
        <v>374</v>
      </c>
      <c r="E2089" s="246" t="str">
        <f>CONCATENATE(SUM('Раздел 1'!AA238:AA238),"=",0)</f>
        <v>0=0</v>
      </c>
    </row>
    <row r="2090" spans="1:5" s="104" customFormat="1" hidden="1">
      <c r="A2090" s="420" t="str">
        <f>IF((SUM('Раздел 1'!AB238:AB238)=0),"","Неверно!")</f>
        <v/>
      </c>
      <c r="B2090" s="420" t="s">
        <v>22992</v>
      </c>
      <c r="C2090" s="246" t="s">
        <v>10801</v>
      </c>
      <c r="D2090" s="246" t="s">
        <v>374</v>
      </c>
      <c r="E2090" s="246" t="str">
        <f>CONCATENATE(SUM('Раздел 1'!AB238:AB238),"=",0)</f>
        <v>0=0</v>
      </c>
    </row>
    <row r="2091" spans="1:5" s="104" customFormat="1" hidden="1">
      <c r="A2091" s="420" t="str">
        <f>IF((SUM('Раздел 1'!AC238:AC238)=0),"","Неверно!")</f>
        <v/>
      </c>
      <c r="B2091" s="420" t="s">
        <v>22992</v>
      </c>
      <c r="C2091" s="246" t="s">
        <v>8688</v>
      </c>
      <c r="D2091" s="246" t="s">
        <v>374</v>
      </c>
      <c r="E2091" s="246" t="str">
        <f>CONCATENATE(SUM('Раздел 1'!AC238:AC238),"=",0)</f>
        <v>0=0</v>
      </c>
    </row>
    <row r="2092" spans="1:5" s="104" customFormat="1" hidden="1">
      <c r="A2092" s="420" t="str">
        <f>IF((SUM('Раздел 1'!X164:X164)=0),"","Неверно!")</f>
        <v/>
      </c>
      <c r="B2092" s="420" t="s">
        <v>22993</v>
      </c>
      <c r="C2092" s="246" t="s">
        <v>2973</v>
      </c>
      <c r="D2092" s="246" t="s">
        <v>374</v>
      </c>
      <c r="E2092" s="246" t="str">
        <f>CONCATENATE(SUM('Раздел 1'!X164:X164),"=",0)</f>
        <v>0=0</v>
      </c>
    </row>
    <row r="2093" spans="1:5" s="104" customFormat="1" hidden="1">
      <c r="A2093" s="420" t="str">
        <f>IF((SUM('Раздел 1'!Y164:Y164)=0),"","Неверно!")</f>
        <v/>
      </c>
      <c r="B2093" s="420" t="s">
        <v>22993</v>
      </c>
      <c r="C2093" s="246" t="s">
        <v>2974</v>
      </c>
      <c r="D2093" s="246" t="s">
        <v>374</v>
      </c>
      <c r="E2093" s="246" t="str">
        <f>CONCATENATE(SUM('Раздел 1'!Y164:Y164),"=",0)</f>
        <v>0=0</v>
      </c>
    </row>
    <row r="2094" spans="1:5" s="104" customFormat="1" hidden="1">
      <c r="A2094" s="420" t="str">
        <f>IF((SUM('Раздел 1'!T102:T102)=0),"","Неверно!")</f>
        <v/>
      </c>
      <c r="B2094" s="420" t="s">
        <v>22994</v>
      </c>
      <c r="C2094" s="246" t="s">
        <v>8143</v>
      </c>
      <c r="D2094" s="246" t="s">
        <v>374</v>
      </c>
      <c r="E2094" s="246" t="str">
        <f>CONCATENATE(SUM('Раздел 1'!T102:T102),"=",0)</f>
        <v>0=0</v>
      </c>
    </row>
    <row r="2095" spans="1:5" s="104" customFormat="1" hidden="1">
      <c r="A2095" s="420" t="str">
        <f>IF((SUM('Раздел 1'!U102:U102)=0),"","Неверно!")</f>
        <v/>
      </c>
      <c r="B2095" s="420" t="s">
        <v>22994</v>
      </c>
      <c r="C2095" s="246" t="s">
        <v>8144</v>
      </c>
      <c r="D2095" s="246" t="s">
        <v>374</v>
      </c>
      <c r="E2095" s="246" t="str">
        <f>CONCATENATE(SUM('Раздел 1'!U102:U102),"=",0)</f>
        <v>0=0</v>
      </c>
    </row>
    <row r="2096" spans="1:5" s="104" customFormat="1" hidden="1">
      <c r="A2096" s="420" t="str">
        <f>IF((SUM('Раздел 1'!V102:V102)=0),"","Неверно!")</f>
        <v/>
      </c>
      <c r="B2096" s="420" t="s">
        <v>22994</v>
      </c>
      <c r="C2096" s="246" t="s">
        <v>8145</v>
      </c>
      <c r="D2096" s="246" t="s">
        <v>374</v>
      </c>
      <c r="E2096" s="246" t="str">
        <f>CONCATENATE(SUM('Раздел 1'!V102:V102),"=",0)</f>
        <v>0=0</v>
      </c>
    </row>
    <row r="2097" spans="1:5" s="104" customFormat="1" hidden="1">
      <c r="A2097" s="420" t="str">
        <f>IF((SUM('Раздел 1'!T227:T227)=0),"","Неверно!")</f>
        <v/>
      </c>
      <c r="B2097" s="420" t="s">
        <v>22995</v>
      </c>
      <c r="C2097" s="246" t="s">
        <v>8721</v>
      </c>
      <c r="D2097" s="246" t="s">
        <v>374</v>
      </c>
      <c r="E2097" s="246" t="str">
        <f>CONCATENATE(SUM('Раздел 1'!T227:T227),"=",0)</f>
        <v>0=0</v>
      </c>
    </row>
    <row r="2098" spans="1:5" s="104" customFormat="1" hidden="1">
      <c r="A2098" s="420" t="str">
        <f>IF((SUM('Раздел 1'!U227:U227)=0),"","Неверно!")</f>
        <v/>
      </c>
      <c r="B2098" s="420" t="s">
        <v>22995</v>
      </c>
      <c r="C2098" s="246" t="s">
        <v>8722</v>
      </c>
      <c r="D2098" s="246" t="s">
        <v>374</v>
      </c>
      <c r="E2098" s="246" t="str">
        <f>CONCATENATE(SUM('Раздел 1'!U227:U227),"=",0)</f>
        <v>0=0</v>
      </c>
    </row>
    <row r="2099" spans="1:5" s="104" customFormat="1" hidden="1">
      <c r="A2099" s="420" t="str">
        <f>IF((SUM('Раздел 1'!V227:V227)=0),"","Неверно!")</f>
        <v/>
      </c>
      <c r="B2099" s="420" t="s">
        <v>22995</v>
      </c>
      <c r="C2099" s="246" t="s">
        <v>10940</v>
      </c>
      <c r="D2099" s="246" t="s">
        <v>374</v>
      </c>
      <c r="E2099" s="246" t="str">
        <f>CONCATENATE(SUM('Раздел 1'!V227:V227),"=",0)</f>
        <v>0=0</v>
      </c>
    </row>
    <row r="2100" spans="1:5" s="104" customFormat="1" hidden="1">
      <c r="A2100" s="420" t="str">
        <f>IF((SUM('Раздел 1'!W227:W227)=0),"","Неверно!")</f>
        <v/>
      </c>
      <c r="B2100" s="420" t="s">
        <v>22995</v>
      </c>
      <c r="C2100" s="246" t="s">
        <v>7974</v>
      </c>
      <c r="D2100" s="246" t="s">
        <v>374</v>
      </c>
      <c r="E2100" s="246" t="str">
        <f>CONCATENATE(SUM('Раздел 1'!W227:W227),"=",0)</f>
        <v>0=0</v>
      </c>
    </row>
    <row r="2101" spans="1:5" s="104" customFormat="1" hidden="1">
      <c r="A2101" s="420" t="str">
        <f>IF((SUM('Раздел 1'!X227:X227)=0),"","Неверно!")</f>
        <v/>
      </c>
      <c r="B2101" s="420" t="s">
        <v>22995</v>
      </c>
      <c r="C2101" s="246" t="s">
        <v>7975</v>
      </c>
      <c r="D2101" s="246" t="s">
        <v>374</v>
      </c>
      <c r="E2101" s="246" t="str">
        <f>CONCATENATE(SUM('Раздел 1'!X227:X227),"=",0)</f>
        <v>0=0</v>
      </c>
    </row>
    <row r="2102" spans="1:5" s="104" customFormat="1" hidden="1">
      <c r="A2102" s="420" t="str">
        <f>IF((SUM('Раздел 1'!Y227:Y227)=0),"","Неверно!")</f>
        <v/>
      </c>
      <c r="B2102" s="420" t="s">
        <v>22995</v>
      </c>
      <c r="C2102" s="246" t="s">
        <v>7976</v>
      </c>
      <c r="D2102" s="246" t="s">
        <v>374</v>
      </c>
      <c r="E2102" s="246" t="str">
        <f>CONCATENATE(SUM('Раздел 1'!Y227:Y227),"=",0)</f>
        <v>0=0</v>
      </c>
    </row>
    <row r="2103" spans="1:5" s="104" customFormat="1" hidden="1">
      <c r="A2103" s="420" t="str">
        <f>IF((SUM('Раздел 1'!Z227:Z227)=0),"","Неверно!")</f>
        <v/>
      </c>
      <c r="B2103" s="420" t="s">
        <v>22995</v>
      </c>
      <c r="C2103" s="246" t="s">
        <v>7977</v>
      </c>
      <c r="D2103" s="246" t="s">
        <v>374</v>
      </c>
      <c r="E2103" s="246" t="str">
        <f>CONCATENATE(SUM('Раздел 1'!Z227:Z227),"=",0)</f>
        <v>0=0</v>
      </c>
    </row>
    <row r="2104" spans="1:5" s="104" customFormat="1" hidden="1">
      <c r="A2104" s="420" t="str">
        <f>IF((SUM('Раздел 1'!AA227:AA227)=0),"","Неверно!")</f>
        <v/>
      </c>
      <c r="B2104" s="420" t="s">
        <v>22995</v>
      </c>
      <c r="C2104" s="246" t="s">
        <v>7978</v>
      </c>
      <c r="D2104" s="246" t="s">
        <v>374</v>
      </c>
      <c r="E2104" s="246" t="str">
        <f>CONCATENATE(SUM('Раздел 1'!AA227:AA227),"=",0)</f>
        <v>0=0</v>
      </c>
    </row>
    <row r="2105" spans="1:5" s="104" customFormat="1" hidden="1">
      <c r="A2105" s="420" t="str">
        <f>IF((SUM('Раздел 1'!AB227:AB227)=0),"","Неверно!")</f>
        <v/>
      </c>
      <c r="B2105" s="420" t="s">
        <v>22995</v>
      </c>
      <c r="C2105" s="246" t="s">
        <v>7979</v>
      </c>
      <c r="D2105" s="246" t="s">
        <v>374</v>
      </c>
      <c r="E2105" s="246" t="str">
        <f>CONCATENATE(SUM('Раздел 1'!AB227:AB227),"=",0)</f>
        <v>0=0</v>
      </c>
    </row>
    <row r="2106" spans="1:5" s="104" customFormat="1" hidden="1">
      <c r="A2106" s="420" t="str">
        <f>IF((SUM('Раздел 1'!AC227:AC227)=0),"","Неверно!")</f>
        <v/>
      </c>
      <c r="B2106" s="420" t="s">
        <v>22995</v>
      </c>
      <c r="C2106" s="246" t="s">
        <v>7980</v>
      </c>
      <c r="D2106" s="246" t="s">
        <v>374</v>
      </c>
      <c r="E2106" s="246" t="str">
        <f>CONCATENATE(SUM('Раздел 1'!AC227:AC227),"=",0)</f>
        <v>0=0</v>
      </c>
    </row>
    <row r="2107" spans="1:5" s="104" customFormat="1" hidden="1">
      <c r="A2107" s="420" t="str">
        <f>IF((SUM('Раздел 1'!T188:T188)=0),"","Неверно!")</f>
        <v/>
      </c>
      <c r="B2107" s="420" t="s">
        <v>22996</v>
      </c>
      <c r="C2107" s="246" t="s">
        <v>3398</v>
      </c>
      <c r="D2107" s="246" t="s">
        <v>374</v>
      </c>
      <c r="E2107" s="246" t="str">
        <f>CONCATENATE(SUM('Раздел 1'!T188:T188),"=",0)</f>
        <v>0=0</v>
      </c>
    </row>
    <row r="2108" spans="1:5" s="104" customFormat="1" hidden="1">
      <c r="A2108" s="420" t="str">
        <f>IF((SUM('Раздел 1'!U188:U188)=0),"","Неверно!")</f>
        <v/>
      </c>
      <c r="B2108" s="420" t="s">
        <v>22996</v>
      </c>
      <c r="C2108" s="246" t="s">
        <v>3399</v>
      </c>
      <c r="D2108" s="246" t="s">
        <v>374</v>
      </c>
      <c r="E2108" s="246" t="str">
        <f>CONCATENATE(SUM('Раздел 1'!U188:U188),"=",0)</f>
        <v>0=0</v>
      </c>
    </row>
    <row r="2109" spans="1:5" s="104" customFormat="1" hidden="1">
      <c r="A2109" s="420" t="str">
        <f>IF((SUM('Раздел 1'!V188:V188)=0),"","Неверно!")</f>
        <v/>
      </c>
      <c r="B2109" s="420" t="s">
        <v>22996</v>
      </c>
      <c r="C2109" s="246" t="s">
        <v>11001</v>
      </c>
      <c r="D2109" s="246" t="s">
        <v>374</v>
      </c>
      <c r="E2109" s="246" t="str">
        <f>CONCATENATE(SUM('Раздел 1'!V188:V188),"=",0)</f>
        <v>0=0</v>
      </c>
    </row>
    <row r="2110" spans="1:5" s="104" customFormat="1" hidden="1">
      <c r="A2110" s="420" t="str">
        <f>IF((SUM('Раздел 1'!W188:W188)=0),"","Неверно!")</f>
        <v/>
      </c>
      <c r="B2110" s="420" t="s">
        <v>22996</v>
      </c>
      <c r="C2110" s="246" t="s">
        <v>8515</v>
      </c>
      <c r="D2110" s="246" t="s">
        <v>374</v>
      </c>
      <c r="E2110" s="246" t="str">
        <f>CONCATENATE(SUM('Раздел 1'!W188:W188),"=",0)</f>
        <v>0=0</v>
      </c>
    </row>
    <row r="2111" spans="1:5" s="104" customFormat="1" hidden="1">
      <c r="A2111" s="420" t="str">
        <f>IF((SUM('Раздел 1'!X188:X188)=0),"","Неверно!")</f>
        <v/>
      </c>
      <c r="B2111" s="420" t="s">
        <v>22996</v>
      </c>
      <c r="C2111" s="246" t="s">
        <v>8516</v>
      </c>
      <c r="D2111" s="246" t="s">
        <v>374</v>
      </c>
      <c r="E2111" s="246" t="str">
        <f>CONCATENATE(SUM('Раздел 1'!X188:X188),"=",0)</f>
        <v>0=0</v>
      </c>
    </row>
    <row r="2112" spans="1:5" s="104" customFormat="1" hidden="1">
      <c r="A2112" s="420" t="str">
        <f>IF((SUM('Раздел 1'!Y188:Y188)=0),"","Неверно!")</f>
        <v/>
      </c>
      <c r="B2112" s="420" t="s">
        <v>22996</v>
      </c>
      <c r="C2112" s="246" t="s">
        <v>8517</v>
      </c>
      <c r="D2112" s="246" t="s">
        <v>374</v>
      </c>
      <c r="E2112" s="246" t="str">
        <f>CONCATENATE(SUM('Раздел 1'!Y188:Y188),"=",0)</f>
        <v>0=0</v>
      </c>
    </row>
    <row r="2113" spans="1:5" s="104" customFormat="1" hidden="1">
      <c r="A2113" s="420" t="str">
        <f>IF((SUM('Раздел 1'!W324:W324)=0),"","Неверно!")</f>
        <v/>
      </c>
      <c r="B2113" s="420" t="s">
        <v>22997</v>
      </c>
      <c r="C2113" s="246" t="s">
        <v>2979</v>
      </c>
      <c r="D2113" s="246" t="s">
        <v>374</v>
      </c>
      <c r="E2113" s="246" t="str">
        <f>CONCATENATE(SUM('Раздел 1'!W324:W324),"=",0)</f>
        <v>0=0</v>
      </c>
    </row>
    <row r="2114" spans="1:5" s="104" customFormat="1" hidden="1">
      <c r="A2114" s="420" t="str">
        <f>IF((SUM('Раздел 1'!X324:X324)=0),"","Неверно!")</f>
        <v/>
      </c>
      <c r="B2114" s="420" t="s">
        <v>22997</v>
      </c>
      <c r="C2114" s="246" t="s">
        <v>2980</v>
      </c>
      <c r="D2114" s="246" t="s">
        <v>374</v>
      </c>
      <c r="E2114" s="246" t="str">
        <f>CONCATENATE(SUM('Раздел 1'!X324:X324),"=",0)</f>
        <v>0=0</v>
      </c>
    </row>
    <row r="2115" spans="1:5" s="104" customFormat="1" hidden="1">
      <c r="A2115" s="420" t="str">
        <f>IF((SUM('Раздел 1'!Y324:Y324)=0),"","Неверно!")</f>
        <v/>
      </c>
      <c r="B2115" s="420" t="s">
        <v>22997</v>
      </c>
      <c r="C2115" s="246" t="s">
        <v>2981</v>
      </c>
      <c r="D2115" s="246" t="s">
        <v>374</v>
      </c>
      <c r="E2115" s="246" t="str">
        <f>CONCATENATE(SUM('Раздел 1'!Y324:Y324),"=",0)</f>
        <v>0=0</v>
      </c>
    </row>
    <row r="2116" spans="1:5" s="104" customFormat="1" hidden="1">
      <c r="A2116" s="420" t="str">
        <f>IF((SUM('Раздел 1'!Z324:Z324)=0),"","Неверно!")</f>
        <v/>
      </c>
      <c r="B2116" s="420" t="s">
        <v>22997</v>
      </c>
      <c r="C2116" s="246" t="s">
        <v>2982</v>
      </c>
      <c r="D2116" s="246" t="s">
        <v>374</v>
      </c>
      <c r="E2116" s="246" t="str">
        <f>CONCATENATE(SUM('Раздел 1'!Z324:Z324),"=",0)</f>
        <v>0=0</v>
      </c>
    </row>
    <row r="2117" spans="1:5" s="104" customFormat="1" hidden="1">
      <c r="A2117" s="420" t="str">
        <f>IF((SUM('Раздел 1'!AA324:AA324)=0),"","Неверно!")</f>
        <v/>
      </c>
      <c r="B2117" s="420" t="s">
        <v>22997</v>
      </c>
      <c r="C2117" s="246" t="s">
        <v>2983</v>
      </c>
      <c r="D2117" s="246" t="s">
        <v>374</v>
      </c>
      <c r="E2117" s="246" t="str">
        <f>CONCATENATE(SUM('Раздел 1'!AA324:AA324),"=",0)</f>
        <v>0=0</v>
      </c>
    </row>
    <row r="2118" spans="1:5" s="104" customFormat="1" hidden="1">
      <c r="A2118" s="420" t="str">
        <f>IF((SUM('Раздел 1'!AB324:AB324)=0),"","Неверно!")</f>
        <v/>
      </c>
      <c r="B2118" s="420" t="s">
        <v>22997</v>
      </c>
      <c r="C2118" s="246" t="s">
        <v>2984</v>
      </c>
      <c r="D2118" s="246" t="s">
        <v>374</v>
      </c>
      <c r="E2118" s="246" t="str">
        <f>CONCATENATE(SUM('Раздел 1'!AB324:AB324),"=",0)</f>
        <v>0=0</v>
      </c>
    </row>
    <row r="2119" spans="1:5" s="104" customFormat="1" hidden="1">
      <c r="A2119" s="420" t="str">
        <f>IF((SUM('Раздел 1'!AC324:AC324)=0),"","Неверно!")</f>
        <v/>
      </c>
      <c r="B2119" s="420" t="s">
        <v>22997</v>
      </c>
      <c r="C2119" s="246" t="s">
        <v>2985</v>
      </c>
      <c r="D2119" s="246" t="s">
        <v>374</v>
      </c>
      <c r="E2119" s="246" t="str">
        <f>CONCATENATE(SUM('Раздел 1'!AC324:AC324),"=",0)</f>
        <v>0=0</v>
      </c>
    </row>
    <row r="2120" spans="1:5" s="104" customFormat="1" hidden="1">
      <c r="A2120" s="420" t="str">
        <f>IF((SUM('Раздел 1'!T80:T80)=0),"","Неверно!")</f>
        <v/>
      </c>
      <c r="B2120" s="420" t="s">
        <v>22998</v>
      </c>
      <c r="C2120" s="246" t="s">
        <v>7817</v>
      </c>
      <c r="D2120" s="246" t="s">
        <v>374</v>
      </c>
      <c r="E2120" s="246" t="str">
        <f>CONCATENATE(SUM('Раздел 1'!T80:T80),"=",0)</f>
        <v>0=0</v>
      </c>
    </row>
    <row r="2121" spans="1:5" s="104" customFormat="1" hidden="1">
      <c r="A2121" s="420" t="str">
        <f>IF((SUM('Раздел 1'!U80:U80)=0),"","Неверно!")</f>
        <v/>
      </c>
      <c r="B2121" s="420" t="s">
        <v>22998</v>
      </c>
      <c r="C2121" s="246" t="s">
        <v>7818</v>
      </c>
      <c r="D2121" s="246" t="s">
        <v>374</v>
      </c>
      <c r="E2121" s="246" t="str">
        <f>CONCATENATE(SUM('Раздел 1'!U80:U80),"=",0)</f>
        <v>0=0</v>
      </c>
    </row>
    <row r="2122" spans="1:5" s="104" customFormat="1" hidden="1">
      <c r="A2122" s="420" t="str">
        <f>IF((SUM('Раздел 1'!T107:T107)=0),"","Неверно!")</f>
        <v/>
      </c>
      <c r="B2122" s="420" t="s">
        <v>22999</v>
      </c>
      <c r="C2122" s="246" t="s">
        <v>4302</v>
      </c>
      <c r="D2122" s="246" t="s">
        <v>374</v>
      </c>
      <c r="E2122" s="246" t="str">
        <f>CONCATENATE(SUM('Раздел 1'!T107:T107),"=",0)</f>
        <v>0=0</v>
      </c>
    </row>
    <row r="2123" spans="1:5" s="104" customFormat="1" hidden="1">
      <c r="A2123" s="420" t="str">
        <f>IF((SUM('Раздел 1'!U107:U107)=0),"","Неверно!")</f>
        <v/>
      </c>
      <c r="B2123" s="420" t="s">
        <v>22999</v>
      </c>
      <c r="C2123" s="246" t="s">
        <v>4303</v>
      </c>
      <c r="D2123" s="246" t="s">
        <v>374</v>
      </c>
      <c r="E2123" s="246" t="str">
        <f>CONCATENATE(SUM('Раздел 1'!U107:U107),"=",0)</f>
        <v>0=0</v>
      </c>
    </row>
    <row r="2124" spans="1:5" s="104" customFormat="1" hidden="1">
      <c r="A2124" s="420" t="str">
        <f>IF((SUM('Раздел 1'!V107:V107)=0),"","Неверно!")</f>
        <v/>
      </c>
      <c r="B2124" s="420" t="s">
        <v>22999</v>
      </c>
      <c r="C2124" s="246" t="s">
        <v>4304</v>
      </c>
      <c r="D2124" s="246" t="s">
        <v>374</v>
      </c>
      <c r="E2124" s="246" t="str">
        <f>CONCATENATE(SUM('Раздел 1'!V107:V107),"=",0)</f>
        <v>0=0</v>
      </c>
    </row>
    <row r="2125" spans="1:5" s="104" customFormat="1" hidden="1">
      <c r="A2125" s="420" t="str">
        <f>IF((SUM('Раздел 1'!W107:W107)=0),"","Неверно!")</f>
        <v/>
      </c>
      <c r="B2125" s="420" t="s">
        <v>22999</v>
      </c>
      <c r="C2125" s="246" t="s">
        <v>10938</v>
      </c>
      <c r="D2125" s="246" t="s">
        <v>374</v>
      </c>
      <c r="E2125" s="246" t="str">
        <f>CONCATENATE(SUM('Раздел 1'!W107:W107),"=",0)</f>
        <v>0=0</v>
      </c>
    </row>
    <row r="2126" spans="1:5" s="104" customFormat="1" hidden="1">
      <c r="A2126" s="420" t="str">
        <f>IF((SUM('Раздел 1'!X107:X107)=0),"","Неверно!")</f>
        <v/>
      </c>
      <c r="B2126" s="420" t="s">
        <v>22999</v>
      </c>
      <c r="C2126" s="246" t="s">
        <v>8383</v>
      </c>
      <c r="D2126" s="246" t="s">
        <v>374</v>
      </c>
      <c r="E2126" s="246" t="str">
        <f>CONCATENATE(SUM('Раздел 1'!X107:X107),"=",0)</f>
        <v>0=0</v>
      </c>
    </row>
    <row r="2127" spans="1:5" s="104" customFormat="1" hidden="1">
      <c r="A2127" s="420" t="str">
        <f>IF((SUM('Раздел 1'!Y107:Y107)=0),"","Неверно!")</f>
        <v/>
      </c>
      <c r="B2127" s="420" t="s">
        <v>22999</v>
      </c>
      <c r="C2127" s="246" t="s">
        <v>8384</v>
      </c>
      <c r="D2127" s="246" t="s">
        <v>374</v>
      </c>
      <c r="E2127" s="246" t="str">
        <f>CONCATENATE(SUM('Раздел 1'!Y107:Y107),"=",0)</f>
        <v>0=0</v>
      </c>
    </row>
    <row r="2128" spans="1:5" s="104" customFormat="1" hidden="1">
      <c r="A2128" s="420" t="str">
        <f>IF((SUM('Раздел 1'!T24:T24)=0),"","Неверно!")</f>
        <v/>
      </c>
      <c r="B2128" s="420" t="s">
        <v>23000</v>
      </c>
      <c r="C2128" s="246" t="s">
        <v>7687</v>
      </c>
      <c r="D2128" s="246" t="s">
        <v>374</v>
      </c>
      <c r="E2128" s="246" t="str">
        <f>CONCATENATE(SUM('Раздел 1'!T24:T24),"=",0)</f>
        <v>0=0</v>
      </c>
    </row>
    <row r="2129" spans="1:5" s="104" customFormat="1" hidden="1">
      <c r="A2129" s="420" t="str">
        <f>IF((SUM('Раздел 1'!U24:U24)=0),"","Неверно!")</f>
        <v/>
      </c>
      <c r="B2129" s="420" t="s">
        <v>23000</v>
      </c>
      <c r="C2129" s="246" t="s">
        <v>7688</v>
      </c>
      <c r="D2129" s="246" t="s">
        <v>374</v>
      </c>
      <c r="E2129" s="246" t="str">
        <f>CONCATENATE(SUM('Раздел 1'!U24:U24),"=",0)</f>
        <v>0=0</v>
      </c>
    </row>
    <row r="2130" spans="1:5" s="104" customFormat="1" hidden="1">
      <c r="A2130" s="420" t="str">
        <f>IF((SUM('Раздел 1'!V24:V24)=0),"","Неверно!")</f>
        <v/>
      </c>
      <c r="B2130" s="420" t="s">
        <v>23000</v>
      </c>
      <c r="C2130" s="246" t="s">
        <v>7689</v>
      </c>
      <c r="D2130" s="246" t="s">
        <v>374</v>
      </c>
      <c r="E2130" s="246" t="str">
        <f>CONCATENATE(SUM('Раздел 1'!V24:V24),"=",0)</f>
        <v>0=0</v>
      </c>
    </row>
    <row r="2131" spans="1:5" s="104" customFormat="1" hidden="1">
      <c r="A2131" s="420" t="str">
        <f>IF((SUM('Раздел 1'!W24:W24)=0),"","Неверно!")</f>
        <v/>
      </c>
      <c r="B2131" s="420" t="s">
        <v>23000</v>
      </c>
      <c r="C2131" s="246" t="s">
        <v>7690</v>
      </c>
      <c r="D2131" s="246" t="s">
        <v>374</v>
      </c>
      <c r="E2131" s="246" t="str">
        <f>CONCATENATE(SUM('Раздел 1'!W24:W24),"=",0)</f>
        <v>0=0</v>
      </c>
    </row>
    <row r="2132" spans="1:5" s="104" customFormat="1" hidden="1">
      <c r="A2132" s="420" t="str">
        <f>IF((SUM('Раздел 1'!X24:X24)=0),"","Неверно!")</f>
        <v/>
      </c>
      <c r="B2132" s="420" t="s">
        <v>23000</v>
      </c>
      <c r="C2132" s="246" t="s">
        <v>7691</v>
      </c>
      <c r="D2132" s="246" t="s">
        <v>374</v>
      </c>
      <c r="E2132" s="246" t="str">
        <f>CONCATENATE(SUM('Раздел 1'!X24:X24),"=",0)</f>
        <v>0=0</v>
      </c>
    </row>
    <row r="2133" spans="1:5" s="104" customFormat="1" hidden="1">
      <c r="A2133" s="420" t="str">
        <f>IF((SUM('Раздел 1'!Y24:Y24)=0),"","Неверно!")</f>
        <v/>
      </c>
      <c r="B2133" s="420" t="s">
        <v>23000</v>
      </c>
      <c r="C2133" s="246" t="s">
        <v>7692</v>
      </c>
      <c r="D2133" s="246" t="s">
        <v>374</v>
      </c>
      <c r="E2133" s="246" t="str">
        <f>CONCATENATE(SUM('Раздел 1'!Y24:Y24),"=",0)</f>
        <v>0=0</v>
      </c>
    </row>
    <row r="2134" spans="1:5" s="104" customFormat="1" hidden="1">
      <c r="A2134" s="420" t="str">
        <f>IF((SUM('Раздел 1'!Z24:Z24)=0),"","Неверно!")</f>
        <v/>
      </c>
      <c r="B2134" s="420" t="s">
        <v>23000</v>
      </c>
      <c r="C2134" s="246" t="s">
        <v>7693</v>
      </c>
      <c r="D2134" s="246" t="s">
        <v>374</v>
      </c>
      <c r="E2134" s="246" t="str">
        <f>CONCATENATE(SUM('Раздел 1'!Z24:Z24),"=",0)</f>
        <v>0=0</v>
      </c>
    </row>
    <row r="2135" spans="1:5" s="104" customFormat="1" hidden="1">
      <c r="A2135" s="420" t="str">
        <f>IF((SUM('Раздел 1'!AA24:AA24)=0),"","Неверно!")</f>
        <v/>
      </c>
      <c r="B2135" s="420" t="s">
        <v>23000</v>
      </c>
      <c r="C2135" s="246" t="s">
        <v>7694</v>
      </c>
      <c r="D2135" s="246" t="s">
        <v>374</v>
      </c>
      <c r="E2135" s="246" t="str">
        <f>CONCATENATE(SUM('Раздел 1'!AA24:AA24),"=",0)</f>
        <v>0=0</v>
      </c>
    </row>
    <row r="2136" spans="1:5" s="104" customFormat="1" hidden="1">
      <c r="A2136" s="420" t="str">
        <f>IF((SUM('Раздел 1'!AB24:AB24)=0),"","Неверно!")</f>
        <v/>
      </c>
      <c r="B2136" s="420" t="s">
        <v>23000</v>
      </c>
      <c r="C2136" s="246" t="s">
        <v>7695</v>
      </c>
      <c r="D2136" s="246" t="s">
        <v>374</v>
      </c>
      <c r="E2136" s="246" t="str">
        <f>CONCATENATE(SUM('Раздел 1'!AB24:AB24),"=",0)</f>
        <v>0=0</v>
      </c>
    </row>
    <row r="2137" spans="1:5" s="104" customFormat="1" hidden="1">
      <c r="A2137" s="420" t="str">
        <f>IF((SUM('Раздел 1'!AC24:AC24)=0),"","Неверно!")</f>
        <v/>
      </c>
      <c r="B2137" s="420" t="s">
        <v>23000</v>
      </c>
      <c r="C2137" s="246" t="s">
        <v>7696</v>
      </c>
      <c r="D2137" s="246" t="s">
        <v>374</v>
      </c>
      <c r="E2137" s="246" t="str">
        <f>CONCATENATE(SUM('Раздел 1'!AC24:AC24),"=",0)</f>
        <v>0=0</v>
      </c>
    </row>
    <row r="2138" spans="1:5" s="104" customFormat="1" hidden="1">
      <c r="A2138" s="420" t="str">
        <f>IF((SUM('Раздел 1'!T375:T375)=0),"","Неверно!")</f>
        <v/>
      </c>
      <c r="B2138" s="420" t="s">
        <v>23001</v>
      </c>
      <c r="C2138" s="246" t="s">
        <v>11704</v>
      </c>
      <c r="D2138" s="246" t="s">
        <v>374</v>
      </c>
      <c r="E2138" s="246" t="str">
        <f>CONCATENATE(SUM('Раздел 1'!T375:T375),"=",0)</f>
        <v>0=0</v>
      </c>
    </row>
    <row r="2139" spans="1:5" s="104" customFormat="1" hidden="1">
      <c r="A2139" s="420" t="str">
        <f>IF((SUM('Раздел 1'!U375:U375)=0),"","Неверно!")</f>
        <v/>
      </c>
      <c r="B2139" s="420" t="s">
        <v>23001</v>
      </c>
      <c r="C2139" s="246" t="s">
        <v>8418</v>
      </c>
      <c r="D2139" s="246" t="s">
        <v>374</v>
      </c>
      <c r="E2139" s="246" t="str">
        <f>CONCATENATE(SUM('Раздел 1'!U375:U375),"=",0)</f>
        <v>0=0</v>
      </c>
    </row>
    <row r="2140" spans="1:5" s="104" customFormat="1" hidden="1">
      <c r="A2140" s="420" t="str">
        <f>IF((SUM('Раздел 1'!V375:V375)=0),"","Неверно!")</f>
        <v/>
      </c>
      <c r="B2140" s="420" t="s">
        <v>23001</v>
      </c>
      <c r="C2140" s="246" t="s">
        <v>14018</v>
      </c>
      <c r="D2140" s="246" t="s">
        <v>374</v>
      </c>
      <c r="E2140" s="246" t="str">
        <f>CONCATENATE(SUM('Раздел 1'!V375:V375),"=",0)</f>
        <v>0=0</v>
      </c>
    </row>
    <row r="2141" spans="1:5" s="104" customFormat="1" hidden="1">
      <c r="A2141" s="420" t="str">
        <f>IF((SUM('Раздел 1'!W375:W375)=0),"","Неверно!")</f>
        <v/>
      </c>
      <c r="B2141" s="420" t="s">
        <v>23001</v>
      </c>
      <c r="C2141" s="246" t="s">
        <v>8419</v>
      </c>
      <c r="D2141" s="246" t="s">
        <v>374</v>
      </c>
      <c r="E2141" s="246" t="str">
        <f>CONCATENATE(SUM('Раздел 1'!W375:W375),"=",0)</f>
        <v>0=0</v>
      </c>
    </row>
    <row r="2142" spans="1:5" s="104" customFormat="1" hidden="1">
      <c r="A2142" s="420" t="str">
        <f>IF((SUM('Раздел 1'!X375:X375)=0),"","Неверно!")</f>
        <v/>
      </c>
      <c r="B2142" s="420" t="s">
        <v>23001</v>
      </c>
      <c r="C2142" s="246" t="s">
        <v>14019</v>
      </c>
      <c r="D2142" s="246" t="s">
        <v>374</v>
      </c>
      <c r="E2142" s="246" t="str">
        <f>CONCATENATE(SUM('Раздел 1'!X375:X375),"=",0)</f>
        <v>0=0</v>
      </c>
    </row>
    <row r="2143" spans="1:5" s="104" customFormat="1" hidden="1">
      <c r="A2143" s="420" t="str">
        <f>IF((SUM('Раздел 1'!Y375:Y375)=0),"","Неверно!")</f>
        <v/>
      </c>
      <c r="B2143" s="420" t="s">
        <v>23001</v>
      </c>
      <c r="C2143" s="246" t="s">
        <v>8420</v>
      </c>
      <c r="D2143" s="246" t="s">
        <v>374</v>
      </c>
      <c r="E2143" s="246" t="str">
        <f>CONCATENATE(SUM('Раздел 1'!Y375:Y375),"=",0)</f>
        <v>0=0</v>
      </c>
    </row>
    <row r="2144" spans="1:5" s="104" customFormat="1" hidden="1">
      <c r="A2144" s="420" t="str">
        <f>IF((SUM('Раздел 1'!Z375:Z375)=0),"","Неверно!")</f>
        <v/>
      </c>
      <c r="B2144" s="420" t="s">
        <v>23001</v>
      </c>
      <c r="C2144" s="246" t="s">
        <v>14020</v>
      </c>
      <c r="D2144" s="246" t="s">
        <v>374</v>
      </c>
      <c r="E2144" s="246" t="str">
        <f>CONCATENATE(SUM('Раздел 1'!Z375:Z375),"=",0)</f>
        <v>0=0</v>
      </c>
    </row>
    <row r="2145" spans="1:5" s="104" customFormat="1" hidden="1">
      <c r="A2145" s="420" t="str">
        <f>IF((SUM('Раздел 1'!AA375:AA375)=0),"","Неверно!")</f>
        <v/>
      </c>
      <c r="B2145" s="420" t="s">
        <v>23001</v>
      </c>
      <c r="C2145" s="246" t="s">
        <v>8421</v>
      </c>
      <c r="D2145" s="246" t="s">
        <v>374</v>
      </c>
      <c r="E2145" s="246" t="str">
        <f>CONCATENATE(SUM('Раздел 1'!AA375:AA375),"=",0)</f>
        <v>0=0</v>
      </c>
    </row>
    <row r="2146" spans="1:5" s="104" customFormat="1" hidden="1">
      <c r="A2146" s="420" t="str">
        <f>IF((SUM('Раздел 1'!AB375:AB375)=0),"","Неверно!")</f>
        <v/>
      </c>
      <c r="B2146" s="420" t="s">
        <v>23001</v>
      </c>
      <c r="C2146" s="246" t="s">
        <v>14021</v>
      </c>
      <c r="D2146" s="246" t="s">
        <v>374</v>
      </c>
      <c r="E2146" s="246" t="str">
        <f>CONCATENATE(SUM('Раздел 1'!AB375:AB375),"=",0)</f>
        <v>0=0</v>
      </c>
    </row>
    <row r="2147" spans="1:5" s="104" customFormat="1" hidden="1">
      <c r="A2147" s="420" t="str">
        <f>IF((SUM('Раздел 1'!AC375:AC375)=0),"","Неверно!")</f>
        <v/>
      </c>
      <c r="B2147" s="420" t="s">
        <v>23001</v>
      </c>
      <c r="C2147" s="246" t="s">
        <v>14022</v>
      </c>
      <c r="D2147" s="246" t="s">
        <v>374</v>
      </c>
      <c r="E2147" s="246" t="str">
        <f>CONCATENATE(SUM('Раздел 1'!AC375:AC375),"=",0)</f>
        <v>0=0</v>
      </c>
    </row>
    <row r="2148" spans="1:5" s="104" customFormat="1" hidden="1">
      <c r="A2148" s="420" t="str">
        <f>IF((SUM('Раздел 1'!Y369:Y369)=0),"","Неверно!")</f>
        <v/>
      </c>
      <c r="B2148" s="420" t="s">
        <v>23002</v>
      </c>
      <c r="C2148" s="246" t="s">
        <v>8877</v>
      </c>
      <c r="D2148" s="246" t="s">
        <v>374</v>
      </c>
      <c r="E2148" s="246" t="str">
        <f>CONCATENATE(SUM('Раздел 1'!Y369:Y369),"=",0)</f>
        <v>0=0</v>
      </c>
    </row>
    <row r="2149" spans="1:5" s="104" customFormat="1" hidden="1">
      <c r="A2149" s="420" t="str">
        <f>IF((SUM('Раздел 1'!Z369:Z369)=0),"","Неверно!")</f>
        <v/>
      </c>
      <c r="B2149" s="420" t="s">
        <v>23002</v>
      </c>
      <c r="C2149" s="246" t="s">
        <v>14016</v>
      </c>
      <c r="D2149" s="246" t="s">
        <v>374</v>
      </c>
      <c r="E2149" s="246" t="str">
        <f>CONCATENATE(SUM('Раздел 1'!Z369:Z369),"=",0)</f>
        <v>0=0</v>
      </c>
    </row>
    <row r="2150" spans="1:5" s="104" customFormat="1" hidden="1">
      <c r="A2150" s="420" t="str">
        <f>IF((SUM('Раздел 1'!AA369:AA369)=0),"","Неверно!")</f>
        <v/>
      </c>
      <c r="B2150" s="420" t="s">
        <v>23002</v>
      </c>
      <c r="C2150" s="246" t="s">
        <v>8743</v>
      </c>
      <c r="D2150" s="246" t="s">
        <v>374</v>
      </c>
      <c r="E2150" s="246" t="str">
        <f>CONCATENATE(SUM('Раздел 1'!AA369:AA369),"=",0)</f>
        <v>0=0</v>
      </c>
    </row>
    <row r="2151" spans="1:5" s="104" customFormat="1" hidden="1">
      <c r="A2151" s="420" t="str">
        <f>IF((SUM('Раздел 1'!AB369:AB369)=0),"","Неверно!")</f>
        <v/>
      </c>
      <c r="B2151" s="420" t="s">
        <v>23002</v>
      </c>
      <c r="C2151" s="246" t="s">
        <v>14017</v>
      </c>
      <c r="D2151" s="246" t="s">
        <v>374</v>
      </c>
      <c r="E2151" s="246" t="str">
        <f>CONCATENATE(SUM('Раздел 1'!AB369:AB369),"=",0)</f>
        <v>0=0</v>
      </c>
    </row>
    <row r="2152" spans="1:5" s="104" customFormat="1" hidden="1">
      <c r="A2152" s="420" t="str">
        <f>IF((SUM('Раздел 1'!AC369:AC369)=0),"","Неверно!")</f>
        <v/>
      </c>
      <c r="B2152" s="420" t="s">
        <v>23002</v>
      </c>
      <c r="C2152" s="246" t="s">
        <v>11390</v>
      </c>
      <c r="D2152" s="246" t="s">
        <v>374</v>
      </c>
      <c r="E2152" s="246" t="str">
        <f>CONCATENATE(SUM('Раздел 1'!AC369:AC369),"=",0)</f>
        <v>0=0</v>
      </c>
    </row>
    <row r="2153" spans="1:5" s="104" customFormat="1" hidden="1">
      <c r="A2153" s="420" t="str">
        <f>IF((SUM('Раздел 1'!Q182:Q182)=0),"","Неверно!")</f>
        <v/>
      </c>
      <c r="B2153" s="420" t="s">
        <v>23003</v>
      </c>
      <c r="C2153" s="246" t="s">
        <v>14015</v>
      </c>
      <c r="D2153" s="246" t="s">
        <v>11731</v>
      </c>
      <c r="E2153" s="246" t="str">
        <f>CONCATENATE(SUM('Раздел 1'!Q182:Q182),"=",0)</f>
        <v>0=0</v>
      </c>
    </row>
    <row r="2154" spans="1:5" s="104" customFormat="1" hidden="1">
      <c r="A2154" s="420" t="str">
        <f>IF((SUM('Раздел 1'!V143:V143)=0),"","Неверно!")</f>
        <v/>
      </c>
      <c r="B2154" s="420" t="s">
        <v>23004</v>
      </c>
      <c r="C2154" s="246" t="s">
        <v>7665</v>
      </c>
      <c r="D2154" s="246" t="s">
        <v>374</v>
      </c>
      <c r="E2154" s="246" t="str">
        <f>CONCATENATE(SUM('Раздел 1'!V143:V143),"=",0)</f>
        <v>0=0</v>
      </c>
    </row>
    <row r="2155" spans="1:5" s="104" customFormat="1" hidden="1">
      <c r="A2155" s="420" t="str">
        <f>IF((SUM('Раздел 1'!W143:W143)=0),"","Неверно!")</f>
        <v/>
      </c>
      <c r="B2155" s="420" t="s">
        <v>23004</v>
      </c>
      <c r="C2155" s="246" t="s">
        <v>7666</v>
      </c>
      <c r="D2155" s="246" t="s">
        <v>374</v>
      </c>
      <c r="E2155" s="246" t="str">
        <f>CONCATENATE(SUM('Раздел 1'!W143:W143),"=",0)</f>
        <v>0=0</v>
      </c>
    </row>
    <row r="2156" spans="1:5" s="104" customFormat="1" hidden="1">
      <c r="A2156" s="420" t="str">
        <f>IF((SUM('Раздел 1'!X143:X143)=0),"","Неверно!")</f>
        <v/>
      </c>
      <c r="B2156" s="420" t="s">
        <v>23004</v>
      </c>
      <c r="C2156" s="246" t="s">
        <v>7667</v>
      </c>
      <c r="D2156" s="246" t="s">
        <v>374</v>
      </c>
      <c r="E2156" s="246" t="str">
        <f>CONCATENATE(SUM('Раздел 1'!X143:X143),"=",0)</f>
        <v>0=0</v>
      </c>
    </row>
    <row r="2157" spans="1:5" s="104" customFormat="1" hidden="1">
      <c r="A2157" s="420" t="str">
        <f>IF((SUM('Раздел 1'!Y143:Y143)=0),"","Неверно!")</f>
        <v/>
      </c>
      <c r="B2157" s="420" t="s">
        <v>23004</v>
      </c>
      <c r="C2157" s="246" t="s">
        <v>7668</v>
      </c>
      <c r="D2157" s="246" t="s">
        <v>374</v>
      </c>
      <c r="E2157" s="246" t="str">
        <f>CONCATENATE(SUM('Раздел 1'!Y143:Y143),"=",0)</f>
        <v>0=0</v>
      </c>
    </row>
    <row r="2158" spans="1:5" s="104" customFormat="1" hidden="1">
      <c r="A2158" s="420" t="str">
        <f>IF((SUM('Раздел 1'!Z143:Z143)=0),"","Неверно!")</f>
        <v/>
      </c>
      <c r="B2158" s="420" t="s">
        <v>23004</v>
      </c>
      <c r="C2158" s="246" t="s">
        <v>7669</v>
      </c>
      <c r="D2158" s="246" t="s">
        <v>374</v>
      </c>
      <c r="E2158" s="246" t="str">
        <f>CONCATENATE(SUM('Раздел 1'!Z143:Z143),"=",0)</f>
        <v>0=0</v>
      </c>
    </row>
    <row r="2159" spans="1:5" s="104" customFormat="1" hidden="1">
      <c r="A2159" s="420" t="str">
        <f>IF((SUM('Раздел 1'!AA143:AA143)=0),"","Неверно!")</f>
        <v/>
      </c>
      <c r="B2159" s="420" t="s">
        <v>23004</v>
      </c>
      <c r="C2159" s="246" t="s">
        <v>7670</v>
      </c>
      <c r="D2159" s="246" t="s">
        <v>374</v>
      </c>
      <c r="E2159" s="246" t="str">
        <f>CONCATENATE(SUM('Раздел 1'!AA143:AA143),"=",0)</f>
        <v>0=0</v>
      </c>
    </row>
    <row r="2160" spans="1:5" s="104" customFormat="1" hidden="1">
      <c r="A2160" s="420" t="str">
        <f>IF((SUM('Раздел 1'!AB143:AB143)=0),"","Неверно!")</f>
        <v/>
      </c>
      <c r="B2160" s="420" t="s">
        <v>23004</v>
      </c>
      <c r="C2160" s="246" t="s">
        <v>7671</v>
      </c>
      <c r="D2160" s="246" t="s">
        <v>374</v>
      </c>
      <c r="E2160" s="246" t="str">
        <f>CONCATENATE(SUM('Раздел 1'!AB143:AB143),"=",0)</f>
        <v>0=0</v>
      </c>
    </row>
    <row r="2161" spans="1:5" s="104" customFormat="1" hidden="1">
      <c r="A2161" s="420" t="str">
        <f>IF((SUM('Раздел 1'!AC143:AC143)=0),"","Неверно!")</f>
        <v/>
      </c>
      <c r="B2161" s="420" t="s">
        <v>23004</v>
      </c>
      <c r="C2161" s="246" t="s">
        <v>7672</v>
      </c>
      <c r="D2161" s="246" t="s">
        <v>374</v>
      </c>
      <c r="E2161" s="246" t="str">
        <f>CONCATENATE(SUM('Раздел 1'!AC143:AC143),"=",0)</f>
        <v>0=0</v>
      </c>
    </row>
    <row r="2162" spans="1:5" s="104" customFormat="1" hidden="1">
      <c r="A2162" s="420" t="str">
        <f>IF((SUM('Раздел 1'!X359:X359)=0),"","Неверно!")</f>
        <v/>
      </c>
      <c r="B2162" s="420" t="s">
        <v>23005</v>
      </c>
      <c r="C2162" s="246" t="s">
        <v>14014</v>
      </c>
      <c r="D2162" s="246" t="s">
        <v>374</v>
      </c>
      <c r="E2162" s="246" t="str">
        <f>CONCATENATE(SUM('Раздел 1'!X359:X359),"=",0)</f>
        <v>0=0</v>
      </c>
    </row>
    <row r="2163" spans="1:5" s="104" customFormat="1" hidden="1">
      <c r="A2163" s="420" t="str">
        <f>IF((SUM('Раздел 1'!Y359:Y359)=0),"","Неверно!")</f>
        <v/>
      </c>
      <c r="B2163" s="420" t="s">
        <v>23005</v>
      </c>
      <c r="C2163" s="246" t="s">
        <v>1579</v>
      </c>
      <c r="D2163" s="246" t="s">
        <v>374</v>
      </c>
      <c r="E2163" s="246" t="str">
        <f>CONCATENATE(SUM('Раздел 1'!Y359:Y359),"=",0)</f>
        <v>0=0</v>
      </c>
    </row>
    <row r="2164" spans="1:5" s="104" customFormat="1" hidden="1">
      <c r="A2164" s="420" t="str">
        <f>IF((SUM('Раздел 1'!T387:T387)=0),"","Неверно!")</f>
        <v/>
      </c>
      <c r="B2164" s="420" t="s">
        <v>23006</v>
      </c>
      <c r="C2164" s="246" t="s">
        <v>11842</v>
      </c>
      <c r="D2164" s="246" t="s">
        <v>374</v>
      </c>
      <c r="E2164" s="246" t="str">
        <f>CONCATENATE(SUM('Раздел 1'!T387:T387),"=",0)</f>
        <v>0=0</v>
      </c>
    </row>
    <row r="2165" spans="1:5" s="104" customFormat="1" hidden="1">
      <c r="A2165" s="420" t="str">
        <f>IF((SUM('Раздел 1'!U387:U387)=0),"","Неверно!")</f>
        <v/>
      </c>
      <c r="B2165" s="420" t="s">
        <v>23006</v>
      </c>
      <c r="C2165" s="246" t="s">
        <v>11843</v>
      </c>
      <c r="D2165" s="246" t="s">
        <v>374</v>
      </c>
      <c r="E2165" s="246" t="str">
        <f>CONCATENATE(SUM('Раздел 1'!U387:U387),"=",0)</f>
        <v>0=0</v>
      </c>
    </row>
    <row r="2166" spans="1:5" s="104" customFormat="1" hidden="1">
      <c r="A2166" s="420" t="str">
        <f>IF((SUM('Раздел 1'!X56:X56)=0),"","Неверно!")</f>
        <v/>
      </c>
      <c r="B2166" s="420" t="s">
        <v>23007</v>
      </c>
      <c r="C2166" s="246" t="s">
        <v>8498</v>
      </c>
      <c r="D2166" s="246" t="s">
        <v>374</v>
      </c>
      <c r="E2166" s="246" t="str">
        <f>CONCATENATE(SUM('Раздел 1'!X56:X56),"=",0)</f>
        <v>0=0</v>
      </c>
    </row>
    <row r="2167" spans="1:5" s="104" customFormat="1" hidden="1">
      <c r="A2167" s="420" t="str">
        <f>IF((SUM('Раздел 1'!Y56:Y56)=0),"","Неверно!")</f>
        <v/>
      </c>
      <c r="B2167" s="420" t="s">
        <v>23007</v>
      </c>
      <c r="C2167" s="246" t="s">
        <v>8499</v>
      </c>
      <c r="D2167" s="246" t="s">
        <v>374</v>
      </c>
      <c r="E2167" s="246" t="str">
        <f>CONCATENATE(SUM('Раздел 1'!Y56:Y56),"=",0)</f>
        <v>0=0</v>
      </c>
    </row>
    <row r="2168" spans="1:5" s="104" customFormat="1" hidden="1">
      <c r="A2168" s="420" t="str">
        <f>IF((SUM('Раздел 1'!X66:X66)=0),"","Неверно!")</f>
        <v/>
      </c>
      <c r="B2168" s="420" t="s">
        <v>23008</v>
      </c>
      <c r="C2168" s="246" t="s">
        <v>10937</v>
      </c>
      <c r="D2168" s="246" t="s">
        <v>158</v>
      </c>
      <c r="E2168" s="246" t="str">
        <f>CONCATENATE(SUM('Раздел 1'!X66:X66),"=",0)</f>
        <v>0=0</v>
      </c>
    </row>
    <row r="2169" spans="1:5" s="104" customFormat="1" hidden="1">
      <c r="A2169" s="420" t="str">
        <f>IF((SUM('Раздел 1'!Y66:Y66)=0),"","Неверно!")</f>
        <v/>
      </c>
      <c r="B2169" s="420" t="s">
        <v>23008</v>
      </c>
      <c r="C2169" s="246" t="s">
        <v>7865</v>
      </c>
      <c r="D2169" s="246" t="s">
        <v>158</v>
      </c>
      <c r="E2169" s="246" t="str">
        <f>CONCATENATE(SUM('Раздел 1'!Y66:Y66),"=",0)</f>
        <v>0=0</v>
      </c>
    </row>
    <row r="2170" spans="1:5" s="104" customFormat="1" hidden="1">
      <c r="A2170" s="420" t="str">
        <f>IF((SUM('Раздел 1'!Z66:Z66)=0),"","Неверно!")</f>
        <v/>
      </c>
      <c r="B2170" s="420" t="s">
        <v>23008</v>
      </c>
      <c r="C2170" s="246" t="s">
        <v>7866</v>
      </c>
      <c r="D2170" s="246" t="s">
        <v>158</v>
      </c>
      <c r="E2170" s="246" t="str">
        <f>CONCATENATE(SUM('Раздел 1'!Z66:Z66),"=",0)</f>
        <v>0=0</v>
      </c>
    </row>
    <row r="2171" spans="1:5" s="104" customFormat="1" hidden="1">
      <c r="A2171" s="420" t="str">
        <f>IF((SUM('Раздел 1'!AA66:AA66)=0),"","Неверно!")</f>
        <v/>
      </c>
      <c r="B2171" s="420" t="s">
        <v>23008</v>
      </c>
      <c r="C2171" s="246" t="s">
        <v>7867</v>
      </c>
      <c r="D2171" s="246" t="s">
        <v>158</v>
      </c>
      <c r="E2171" s="246" t="str">
        <f>CONCATENATE(SUM('Раздел 1'!AA66:AA66),"=",0)</f>
        <v>0=0</v>
      </c>
    </row>
    <row r="2172" spans="1:5" s="104" customFormat="1" hidden="1">
      <c r="A2172" s="420" t="str">
        <f>IF((SUM('Раздел 1'!AB66:AB66)=0),"","Неверно!")</f>
        <v/>
      </c>
      <c r="B2172" s="420" t="s">
        <v>23008</v>
      </c>
      <c r="C2172" s="246" t="s">
        <v>7868</v>
      </c>
      <c r="D2172" s="246" t="s">
        <v>158</v>
      </c>
      <c r="E2172" s="246" t="str">
        <f>CONCATENATE(SUM('Раздел 1'!AB66:AB66),"=",0)</f>
        <v>0=0</v>
      </c>
    </row>
    <row r="2173" spans="1:5" s="104" customFormat="1" hidden="1">
      <c r="A2173" s="420" t="str">
        <f>IF((SUM('Раздел 1'!AC66:AC66)=0),"","Неверно!")</f>
        <v/>
      </c>
      <c r="B2173" s="420" t="s">
        <v>23008</v>
      </c>
      <c r="C2173" s="246" t="s">
        <v>7869</v>
      </c>
      <c r="D2173" s="246" t="s">
        <v>158</v>
      </c>
      <c r="E2173" s="246" t="str">
        <f>CONCATENATE(SUM('Раздел 1'!AC66:AC66),"=",0)</f>
        <v>0=0</v>
      </c>
    </row>
    <row r="2174" spans="1:5" s="104" customFormat="1" hidden="1">
      <c r="A2174" s="420" t="str">
        <f>IF((SUM('Раздел 1'!Y20:Y20)=0),"","Неверно!")</f>
        <v/>
      </c>
      <c r="B2174" s="420" t="s">
        <v>23009</v>
      </c>
      <c r="C2174" s="246" t="s">
        <v>7653</v>
      </c>
      <c r="D2174" s="246" t="s">
        <v>374</v>
      </c>
      <c r="E2174" s="246" t="str">
        <f>CONCATENATE(SUM('Раздел 1'!Y20:Y20),"=",0)</f>
        <v>0=0</v>
      </c>
    </row>
    <row r="2175" spans="1:5" s="104" customFormat="1" hidden="1">
      <c r="A2175" s="420" t="str">
        <f>IF((SUM('Раздел 1'!Z20:Z20)=0),"","Неверно!")</f>
        <v/>
      </c>
      <c r="B2175" s="420" t="s">
        <v>23009</v>
      </c>
      <c r="C2175" s="246" t="s">
        <v>7654</v>
      </c>
      <c r="D2175" s="246" t="s">
        <v>374</v>
      </c>
      <c r="E2175" s="246" t="str">
        <f>CONCATENATE(SUM('Раздел 1'!Z20:Z20),"=",0)</f>
        <v>0=0</v>
      </c>
    </row>
    <row r="2176" spans="1:5" s="104" customFormat="1" hidden="1">
      <c r="A2176" s="420" t="str">
        <f>IF((SUM('Раздел 1'!Q87:Q87)=0),"","Неверно!")</f>
        <v/>
      </c>
      <c r="B2176" s="420" t="s">
        <v>23010</v>
      </c>
      <c r="C2176" s="246" t="s">
        <v>10936</v>
      </c>
      <c r="D2176" s="246" t="s">
        <v>11729</v>
      </c>
      <c r="E2176" s="246" t="str">
        <f>CONCATENATE(SUM('Раздел 1'!Q87:Q87),"=",0)</f>
        <v>0=0</v>
      </c>
    </row>
    <row r="2177" spans="1:5" s="104" customFormat="1" hidden="1">
      <c r="A2177" s="420" t="str">
        <f>IF((SUM('Раздел 1'!X94:X94)=0),"","Неверно!")</f>
        <v/>
      </c>
      <c r="B2177" s="420" t="s">
        <v>23011</v>
      </c>
      <c r="C2177" s="246" t="s">
        <v>7586</v>
      </c>
      <c r="D2177" s="246" t="s">
        <v>374</v>
      </c>
      <c r="E2177" s="246" t="str">
        <f>CONCATENATE(SUM('Раздел 1'!X94:X94),"=",0)</f>
        <v>0=0</v>
      </c>
    </row>
    <row r="2178" spans="1:5" s="104" customFormat="1" hidden="1">
      <c r="A2178" s="420" t="str">
        <f>IF((SUM('Раздел 1'!Y94:Y94)=0),"","Неверно!")</f>
        <v/>
      </c>
      <c r="B2178" s="420" t="s">
        <v>23011</v>
      </c>
      <c r="C2178" s="246" t="s">
        <v>7587</v>
      </c>
      <c r="D2178" s="246" t="s">
        <v>374</v>
      </c>
      <c r="E2178" s="246" t="str">
        <f>CONCATENATE(SUM('Раздел 1'!Y94:Y94),"=",0)</f>
        <v>0=0</v>
      </c>
    </row>
    <row r="2179" spans="1:5" s="104" customFormat="1" hidden="1">
      <c r="A2179" s="420" t="str">
        <f>IF((SUM('Раздел 1'!Z94:Z94)=0),"","Неверно!")</f>
        <v/>
      </c>
      <c r="B2179" s="420" t="s">
        <v>23011</v>
      </c>
      <c r="C2179" s="246" t="s">
        <v>10934</v>
      </c>
      <c r="D2179" s="246" t="s">
        <v>374</v>
      </c>
      <c r="E2179" s="246" t="str">
        <f>CONCATENATE(SUM('Раздел 1'!Z94:Z94),"=",0)</f>
        <v>0=0</v>
      </c>
    </row>
    <row r="2180" spans="1:5" s="104" customFormat="1" hidden="1">
      <c r="A2180" s="420" t="str">
        <f>IF((SUM('Раздел 1'!AA94:AA94)=0),"","Неверно!")</f>
        <v/>
      </c>
      <c r="B2180" s="420" t="s">
        <v>23011</v>
      </c>
      <c r="C2180" s="246" t="s">
        <v>8291</v>
      </c>
      <c r="D2180" s="246" t="s">
        <v>374</v>
      </c>
      <c r="E2180" s="246" t="str">
        <f>CONCATENATE(SUM('Раздел 1'!AA94:AA94),"=",0)</f>
        <v>0=0</v>
      </c>
    </row>
    <row r="2181" spans="1:5" s="104" customFormat="1" hidden="1">
      <c r="A2181" s="420" t="str">
        <f>IF((SUM('Раздел 1'!AB94:AB94)=0),"","Неверно!")</f>
        <v/>
      </c>
      <c r="B2181" s="420" t="s">
        <v>23011</v>
      </c>
      <c r="C2181" s="246" t="s">
        <v>10935</v>
      </c>
      <c r="D2181" s="246" t="s">
        <v>374</v>
      </c>
      <c r="E2181" s="246" t="str">
        <f>CONCATENATE(SUM('Раздел 1'!AB94:AB94),"=",0)</f>
        <v>0=0</v>
      </c>
    </row>
    <row r="2182" spans="1:5" s="104" customFormat="1" hidden="1">
      <c r="A2182" s="420" t="str">
        <f>IF((SUM('Раздел 1'!AC94:AC94)=0),"","Неверно!")</f>
        <v/>
      </c>
      <c r="B2182" s="420" t="s">
        <v>23011</v>
      </c>
      <c r="C2182" s="246" t="s">
        <v>8724</v>
      </c>
      <c r="D2182" s="246" t="s">
        <v>374</v>
      </c>
      <c r="E2182" s="246" t="str">
        <f>CONCATENATE(SUM('Раздел 1'!AC94:AC94),"=",0)</f>
        <v>0=0</v>
      </c>
    </row>
    <row r="2183" spans="1:5" s="104" customFormat="1" hidden="1">
      <c r="A2183" s="420" t="str">
        <f>IF((SUM('Раздел 1'!T361:T361)=0),"","Неверно!")</f>
        <v/>
      </c>
      <c r="B2183" s="420" t="s">
        <v>23012</v>
      </c>
      <c r="C2183" s="246" t="s">
        <v>14013</v>
      </c>
      <c r="D2183" s="246" t="s">
        <v>374</v>
      </c>
      <c r="E2183" s="246" t="str">
        <f>CONCATENATE(SUM('Раздел 1'!T361:T361),"=",0)</f>
        <v>0=0</v>
      </c>
    </row>
    <row r="2184" spans="1:5" s="104" customFormat="1" hidden="1">
      <c r="A2184" s="420" t="str">
        <f>IF((SUM('Раздел 1'!U361:U361)=0),"","Неверно!")</f>
        <v/>
      </c>
      <c r="B2184" s="420" t="s">
        <v>23012</v>
      </c>
      <c r="C2184" s="246" t="s">
        <v>7554</v>
      </c>
      <c r="D2184" s="246" t="s">
        <v>374</v>
      </c>
      <c r="E2184" s="246" t="str">
        <f>CONCATENATE(SUM('Раздел 1'!U361:U361),"=",0)</f>
        <v>0=0</v>
      </c>
    </row>
    <row r="2185" spans="1:5" s="104" customFormat="1" hidden="1">
      <c r="A2185" s="420" t="str">
        <f>IF((SUM('Раздел 1'!V361:V361)=0),"","Неверно!")</f>
        <v/>
      </c>
      <c r="B2185" s="420" t="s">
        <v>23012</v>
      </c>
      <c r="C2185" s="246" t="s">
        <v>7555</v>
      </c>
      <c r="D2185" s="246" t="s">
        <v>374</v>
      </c>
      <c r="E2185" s="246" t="str">
        <f>CONCATENATE(SUM('Раздел 1'!V361:V361),"=",0)</f>
        <v>0=0</v>
      </c>
    </row>
    <row r="2186" spans="1:5" s="104" customFormat="1" hidden="1">
      <c r="A2186" s="420" t="str">
        <f>IF((SUM('Раздел 1'!W361:W361)=0),"","Неверно!")</f>
        <v/>
      </c>
      <c r="B2186" s="420" t="s">
        <v>23012</v>
      </c>
      <c r="C2186" s="246" t="s">
        <v>7556</v>
      </c>
      <c r="D2186" s="246" t="s">
        <v>374</v>
      </c>
      <c r="E2186" s="246" t="str">
        <f>CONCATENATE(SUM('Раздел 1'!W361:W361),"=",0)</f>
        <v>0=0</v>
      </c>
    </row>
    <row r="2187" spans="1:5" s="104" customFormat="1" hidden="1">
      <c r="A2187" s="420" t="str">
        <f>IF((SUM('Раздел 1'!X361:X361)=0),"","Неверно!")</f>
        <v/>
      </c>
      <c r="B2187" s="420" t="s">
        <v>23012</v>
      </c>
      <c r="C2187" s="246" t="s">
        <v>7557</v>
      </c>
      <c r="D2187" s="246" t="s">
        <v>374</v>
      </c>
      <c r="E2187" s="246" t="str">
        <f>CONCATENATE(SUM('Раздел 1'!X361:X361),"=",0)</f>
        <v>0=0</v>
      </c>
    </row>
    <row r="2188" spans="1:5" s="104" customFormat="1" hidden="1">
      <c r="A2188" s="420" t="str">
        <f>IF((SUM('Раздел 1'!Y361:Y361)=0),"","Неверно!")</f>
        <v/>
      </c>
      <c r="B2188" s="420" t="s">
        <v>23012</v>
      </c>
      <c r="C2188" s="246" t="s">
        <v>7558</v>
      </c>
      <c r="D2188" s="246" t="s">
        <v>374</v>
      </c>
      <c r="E2188" s="246" t="str">
        <f>CONCATENATE(SUM('Раздел 1'!Y361:Y361),"=",0)</f>
        <v>0=0</v>
      </c>
    </row>
    <row r="2189" spans="1:5" s="104" customFormat="1" hidden="1">
      <c r="A2189" s="420" t="str">
        <f>IF((SUM('Раздел 1'!T93:T93)=0),"","Неверно!")</f>
        <v/>
      </c>
      <c r="B2189" s="420" t="s">
        <v>23013</v>
      </c>
      <c r="C2189" s="246" t="s">
        <v>5897</v>
      </c>
      <c r="D2189" s="246" t="s">
        <v>374</v>
      </c>
      <c r="E2189" s="246" t="str">
        <f>CONCATENATE(SUM('Раздел 1'!T93:T93),"=",0)</f>
        <v>0=0</v>
      </c>
    </row>
    <row r="2190" spans="1:5" s="104" customFormat="1" hidden="1">
      <c r="A2190" s="420" t="str">
        <f>IF((SUM('Раздел 1'!U93:U93)=0),"","Неверно!")</f>
        <v/>
      </c>
      <c r="B2190" s="420" t="s">
        <v>23013</v>
      </c>
      <c r="C2190" s="246" t="s">
        <v>5898</v>
      </c>
      <c r="D2190" s="246" t="s">
        <v>374</v>
      </c>
      <c r="E2190" s="246" t="str">
        <f>CONCATENATE(SUM('Раздел 1'!U93:U93),"=",0)</f>
        <v>0=0</v>
      </c>
    </row>
    <row r="2191" spans="1:5" s="104" customFormat="1" hidden="1">
      <c r="A2191" s="420" t="str">
        <f>IF((SUM('Раздел 1'!V93:V93)=0),"","Неверно!")</f>
        <v/>
      </c>
      <c r="B2191" s="420" t="s">
        <v>23013</v>
      </c>
      <c r="C2191" s="246" t="s">
        <v>5899</v>
      </c>
      <c r="D2191" s="246" t="s">
        <v>374</v>
      </c>
      <c r="E2191" s="246" t="str">
        <f>CONCATENATE(SUM('Раздел 1'!V93:V93),"=",0)</f>
        <v>0=0</v>
      </c>
    </row>
    <row r="2192" spans="1:5" s="104" customFormat="1" hidden="1">
      <c r="A2192" s="420" t="str">
        <f>IF((SUM('Раздел 1'!U54:U54)=0),"","Неверно!")</f>
        <v/>
      </c>
      <c r="B2192" s="420" t="s">
        <v>23014</v>
      </c>
      <c r="C2192" s="246" t="s">
        <v>8113</v>
      </c>
      <c r="D2192" s="246" t="s">
        <v>374</v>
      </c>
      <c r="E2192" s="246" t="str">
        <f>CONCATENATE(SUM('Раздел 1'!U54:U54),"=",0)</f>
        <v>0=0</v>
      </c>
    </row>
    <row r="2193" spans="1:5" s="104" customFormat="1" hidden="1">
      <c r="A2193" s="420" t="str">
        <f>IF((SUM('Раздел 1'!V54:V54)=0),"","Неверно!")</f>
        <v/>
      </c>
      <c r="B2193" s="420" t="s">
        <v>23014</v>
      </c>
      <c r="C2193" s="246" t="s">
        <v>8114</v>
      </c>
      <c r="D2193" s="246" t="s">
        <v>374</v>
      </c>
      <c r="E2193" s="246" t="str">
        <f>CONCATENATE(SUM('Раздел 1'!V54:V54),"=",0)</f>
        <v>0=0</v>
      </c>
    </row>
    <row r="2194" spans="1:5" s="104" customFormat="1" hidden="1">
      <c r="A2194" s="420" t="str">
        <f>IF((SUM('Раздел 1'!T274:T274)=0),"","Неверно!")</f>
        <v/>
      </c>
      <c r="B2194" s="420" t="s">
        <v>23015</v>
      </c>
      <c r="C2194" s="246" t="s">
        <v>3085</v>
      </c>
      <c r="D2194" s="246" t="s">
        <v>374</v>
      </c>
      <c r="E2194" s="246" t="str">
        <f>CONCATENATE(SUM('Раздел 1'!T274:T274),"=",0)</f>
        <v>0=0</v>
      </c>
    </row>
    <row r="2195" spans="1:5" s="104" customFormat="1" hidden="1">
      <c r="A2195" s="420" t="str">
        <f>IF((SUM('Раздел 1'!U274:U274)=0),"","Неверно!")</f>
        <v/>
      </c>
      <c r="B2195" s="420" t="s">
        <v>23015</v>
      </c>
      <c r="C2195" s="246" t="s">
        <v>3086</v>
      </c>
      <c r="D2195" s="246" t="s">
        <v>374</v>
      </c>
      <c r="E2195" s="246" t="str">
        <f>CONCATENATE(SUM('Раздел 1'!U274:U274),"=",0)</f>
        <v>0=0</v>
      </c>
    </row>
    <row r="2196" spans="1:5" s="104" customFormat="1" hidden="1">
      <c r="A2196" s="420" t="str">
        <f>IF((SUM('Раздел 1'!V274:V274)=0),"","Неверно!")</f>
        <v/>
      </c>
      <c r="B2196" s="420" t="s">
        <v>23015</v>
      </c>
      <c r="C2196" s="246" t="s">
        <v>10932</v>
      </c>
      <c r="D2196" s="246" t="s">
        <v>374</v>
      </c>
      <c r="E2196" s="246" t="str">
        <f>CONCATENATE(SUM('Раздел 1'!V274:V274),"=",0)</f>
        <v>0=0</v>
      </c>
    </row>
    <row r="2197" spans="1:5" s="104" customFormat="1" hidden="1">
      <c r="A2197" s="420" t="str">
        <f>IF((SUM('Раздел 1'!W274:W274)=0),"","Неверно!")</f>
        <v/>
      </c>
      <c r="B2197" s="420" t="s">
        <v>23015</v>
      </c>
      <c r="C2197" s="246" t="s">
        <v>10933</v>
      </c>
      <c r="D2197" s="246" t="s">
        <v>374</v>
      </c>
      <c r="E2197" s="246" t="str">
        <f>CONCATENATE(SUM('Раздел 1'!W274:W274),"=",0)</f>
        <v>0=0</v>
      </c>
    </row>
    <row r="2198" spans="1:5" s="104" customFormat="1" hidden="1">
      <c r="A2198" s="420" t="str">
        <f>IF((SUM('Раздел 1'!X274:X274)=0),"","Неверно!")</f>
        <v/>
      </c>
      <c r="B2198" s="420" t="s">
        <v>23015</v>
      </c>
      <c r="C2198" s="246" t="s">
        <v>8337</v>
      </c>
      <c r="D2198" s="246" t="s">
        <v>374</v>
      </c>
      <c r="E2198" s="246" t="str">
        <f>CONCATENATE(SUM('Раздел 1'!X274:X274),"=",0)</f>
        <v>0=0</v>
      </c>
    </row>
    <row r="2199" spans="1:5" s="104" customFormat="1" hidden="1">
      <c r="A2199" s="420" t="str">
        <f>IF((SUM('Раздел 1'!Y274:Y274)=0),"","Неверно!")</f>
        <v/>
      </c>
      <c r="B2199" s="420" t="s">
        <v>23015</v>
      </c>
      <c r="C2199" s="246" t="s">
        <v>8338</v>
      </c>
      <c r="D2199" s="246" t="s">
        <v>374</v>
      </c>
      <c r="E2199" s="246" t="str">
        <f>CONCATENATE(SUM('Раздел 1'!Y274:Y274),"=",0)</f>
        <v>0=0</v>
      </c>
    </row>
    <row r="2200" spans="1:5" s="104" customFormat="1" hidden="1">
      <c r="A2200" s="420" t="str">
        <f>IF((SUM('Раздел 1'!T18:T18)=0),"","Неверно!")</f>
        <v/>
      </c>
      <c r="B2200" s="420" t="s">
        <v>23016</v>
      </c>
      <c r="C2200" s="246" t="s">
        <v>7624</v>
      </c>
      <c r="D2200" s="246" t="s">
        <v>374</v>
      </c>
      <c r="E2200" s="246" t="str">
        <f>CONCATENATE(SUM('Раздел 1'!T18:T18),"=",0)</f>
        <v>0=0</v>
      </c>
    </row>
    <row r="2201" spans="1:5" s="104" customFormat="1" hidden="1">
      <c r="A2201" s="420" t="str">
        <f>IF((SUM('Раздел 1'!U18:U18)=0),"","Неверно!")</f>
        <v/>
      </c>
      <c r="B2201" s="420" t="s">
        <v>23016</v>
      </c>
      <c r="C2201" s="246" t="s">
        <v>7625</v>
      </c>
      <c r="D2201" s="246" t="s">
        <v>374</v>
      </c>
      <c r="E2201" s="246" t="str">
        <f>CONCATENATE(SUM('Раздел 1'!U18:U18),"=",0)</f>
        <v>0=0</v>
      </c>
    </row>
    <row r="2202" spans="1:5" s="104" customFormat="1" hidden="1">
      <c r="A2202" s="420" t="str">
        <f>IF((SUM('Раздел 1'!V18:V18)=0),"","Неверно!")</f>
        <v/>
      </c>
      <c r="B2202" s="420" t="s">
        <v>23016</v>
      </c>
      <c r="C2202" s="246" t="s">
        <v>7626</v>
      </c>
      <c r="D2202" s="246" t="s">
        <v>374</v>
      </c>
      <c r="E2202" s="246" t="str">
        <f>CONCATENATE(SUM('Раздел 1'!V18:V18),"=",0)</f>
        <v>0=0</v>
      </c>
    </row>
    <row r="2203" spans="1:5" s="104" customFormat="1" hidden="1">
      <c r="A2203" s="420" t="str">
        <f>IF((SUM('Раздел 1'!W18:W18)=0),"","Неверно!")</f>
        <v/>
      </c>
      <c r="B2203" s="420" t="s">
        <v>23016</v>
      </c>
      <c r="C2203" s="246" t="s">
        <v>7627</v>
      </c>
      <c r="D2203" s="246" t="s">
        <v>374</v>
      </c>
      <c r="E2203" s="246" t="str">
        <f>CONCATENATE(SUM('Раздел 1'!W18:W18),"=",0)</f>
        <v>0=0</v>
      </c>
    </row>
    <row r="2204" spans="1:5" s="104" customFormat="1" hidden="1">
      <c r="A2204" s="420" t="str">
        <f>IF((SUM('Раздел 1'!X18:X18)=0),"","Неверно!")</f>
        <v/>
      </c>
      <c r="B2204" s="420" t="s">
        <v>23016</v>
      </c>
      <c r="C2204" s="246" t="s">
        <v>7628</v>
      </c>
      <c r="D2204" s="246" t="s">
        <v>374</v>
      </c>
      <c r="E2204" s="246" t="str">
        <f>CONCATENATE(SUM('Раздел 1'!X18:X18),"=",0)</f>
        <v>0=0</v>
      </c>
    </row>
    <row r="2205" spans="1:5" s="104" customFormat="1" hidden="1">
      <c r="A2205" s="420" t="str">
        <f>IF((SUM('Раздел 1'!Y18:Y18)=0),"","Неверно!")</f>
        <v/>
      </c>
      <c r="B2205" s="420" t="s">
        <v>23016</v>
      </c>
      <c r="C2205" s="246" t="s">
        <v>7629</v>
      </c>
      <c r="D2205" s="246" t="s">
        <v>374</v>
      </c>
      <c r="E2205" s="246" t="str">
        <f>CONCATENATE(SUM('Раздел 1'!Y18:Y18),"=",0)</f>
        <v>0=0</v>
      </c>
    </row>
    <row r="2206" spans="1:5" s="104" customFormat="1" hidden="1">
      <c r="A2206" s="420" t="str">
        <f>IF((SUM('Раздел 1'!Z18:Z18)=0),"","Неверно!")</f>
        <v/>
      </c>
      <c r="B2206" s="420" t="s">
        <v>23016</v>
      </c>
      <c r="C2206" s="246" t="s">
        <v>7630</v>
      </c>
      <c r="D2206" s="246" t="s">
        <v>374</v>
      </c>
      <c r="E2206" s="246" t="str">
        <f>CONCATENATE(SUM('Раздел 1'!Z18:Z18),"=",0)</f>
        <v>0=0</v>
      </c>
    </row>
    <row r="2207" spans="1:5" s="104" customFormat="1" hidden="1">
      <c r="A2207" s="420" t="str">
        <f>IF((SUM('Раздел 1'!AA18:AA18)=0),"","Неверно!")</f>
        <v/>
      </c>
      <c r="B2207" s="420" t="s">
        <v>23016</v>
      </c>
      <c r="C2207" s="246" t="s">
        <v>7631</v>
      </c>
      <c r="D2207" s="246" t="s">
        <v>374</v>
      </c>
      <c r="E2207" s="246" t="str">
        <f>CONCATENATE(SUM('Раздел 1'!AA18:AA18),"=",0)</f>
        <v>0=0</v>
      </c>
    </row>
    <row r="2208" spans="1:5" s="104" customFormat="1" hidden="1">
      <c r="A2208" s="420" t="str">
        <f>IF((SUM('Раздел 1'!AB18:AB18)=0),"","Неверно!")</f>
        <v/>
      </c>
      <c r="B2208" s="420" t="s">
        <v>23016</v>
      </c>
      <c r="C2208" s="246" t="s">
        <v>7632</v>
      </c>
      <c r="D2208" s="246" t="s">
        <v>374</v>
      </c>
      <c r="E2208" s="246" t="str">
        <f>CONCATENATE(SUM('Раздел 1'!AB18:AB18),"=",0)</f>
        <v>0=0</v>
      </c>
    </row>
    <row r="2209" spans="1:5" s="104" customFormat="1" hidden="1">
      <c r="A2209" s="420" t="str">
        <f>IF((SUM('Раздел 1'!AC18:AC18)=0),"","Неверно!")</f>
        <v/>
      </c>
      <c r="B2209" s="420" t="s">
        <v>23016</v>
      </c>
      <c r="C2209" s="246" t="s">
        <v>7633</v>
      </c>
      <c r="D2209" s="246" t="s">
        <v>374</v>
      </c>
      <c r="E2209" s="246" t="str">
        <f>CONCATENATE(SUM('Раздел 1'!AC18:AC18),"=",0)</f>
        <v>0=0</v>
      </c>
    </row>
    <row r="2210" spans="1:5" s="104" customFormat="1" hidden="1">
      <c r="A2210" s="420" t="str">
        <f>IF((SUM('Раздел 1'!T264:T264)=0),"","Неверно!")</f>
        <v/>
      </c>
      <c r="B2210" s="420" t="s">
        <v>23017</v>
      </c>
      <c r="C2210" s="246" t="s">
        <v>5483</v>
      </c>
      <c r="D2210" s="246" t="s">
        <v>374</v>
      </c>
      <c r="E2210" s="246" t="str">
        <f>CONCATENATE(SUM('Раздел 1'!T264:T264),"=",0)</f>
        <v>0=0</v>
      </c>
    </row>
    <row r="2211" spans="1:5" s="104" customFormat="1" hidden="1">
      <c r="A2211" s="420" t="str">
        <f>IF((SUM('Раздел 1'!U264:U264)=0),"","Неверно!")</f>
        <v/>
      </c>
      <c r="B2211" s="420" t="s">
        <v>23017</v>
      </c>
      <c r="C2211" s="246" t="s">
        <v>5484</v>
      </c>
      <c r="D2211" s="246" t="s">
        <v>374</v>
      </c>
      <c r="E2211" s="246" t="str">
        <f>CONCATENATE(SUM('Раздел 1'!U264:U264),"=",0)</f>
        <v>0=0</v>
      </c>
    </row>
    <row r="2212" spans="1:5" s="104" customFormat="1" hidden="1">
      <c r="A2212" s="420" t="str">
        <f>IF((SUM('Раздел 1'!V264:V264)=0),"","Неверно!")</f>
        <v/>
      </c>
      <c r="B2212" s="420" t="s">
        <v>23017</v>
      </c>
      <c r="C2212" s="246" t="s">
        <v>5485</v>
      </c>
      <c r="D2212" s="246" t="s">
        <v>374</v>
      </c>
      <c r="E2212" s="246" t="str">
        <f>CONCATENATE(SUM('Раздел 1'!V264:V264),"=",0)</f>
        <v>0=0</v>
      </c>
    </row>
    <row r="2213" spans="1:5" s="104" customFormat="1" hidden="1">
      <c r="A2213" s="420" t="str">
        <f>IF((SUM('Раздел 1'!W264:W264)=0),"","Неверно!")</f>
        <v/>
      </c>
      <c r="B2213" s="420" t="s">
        <v>23017</v>
      </c>
      <c r="C2213" s="246" t="s">
        <v>5486</v>
      </c>
      <c r="D2213" s="246" t="s">
        <v>374</v>
      </c>
      <c r="E2213" s="246" t="str">
        <f>CONCATENATE(SUM('Раздел 1'!W264:W264),"=",0)</f>
        <v>0=0</v>
      </c>
    </row>
    <row r="2214" spans="1:5" s="104" customFormat="1" hidden="1">
      <c r="A2214" s="420" t="str">
        <f>IF((SUM('Раздел 1'!X264:X264)=0),"","Неверно!")</f>
        <v/>
      </c>
      <c r="B2214" s="420" t="s">
        <v>23017</v>
      </c>
      <c r="C2214" s="246" t="s">
        <v>5487</v>
      </c>
      <c r="D2214" s="246" t="s">
        <v>374</v>
      </c>
      <c r="E2214" s="246" t="str">
        <f>CONCATENATE(SUM('Раздел 1'!X264:X264),"=",0)</f>
        <v>0=0</v>
      </c>
    </row>
    <row r="2215" spans="1:5" s="104" customFormat="1" hidden="1">
      <c r="A2215" s="420" t="str">
        <f>IF((SUM('Раздел 1'!Y264:Y264)=0),"","Неверно!")</f>
        <v/>
      </c>
      <c r="B2215" s="420" t="s">
        <v>23017</v>
      </c>
      <c r="C2215" s="246" t="s">
        <v>5488</v>
      </c>
      <c r="D2215" s="246" t="s">
        <v>374</v>
      </c>
      <c r="E2215" s="246" t="str">
        <f>CONCATENATE(SUM('Раздел 1'!Y264:Y264),"=",0)</f>
        <v>0=0</v>
      </c>
    </row>
    <row r="2216" spans="1:5" s="104" customFormat="1" hidden="1">
      <c r="A2216" s="420" t="str">
        <f>IF((SUM('Раздел 1'!Z264:Z264)=0),"","Неверно!")</f>
        <v/>
      </c>
      <c r="B2216" s="420" t="s">
        <v>23017</v>
      </c>
      <c r="C2216" s="246" t="s">
        <v>14011</v>
      </c>
      <c r="D2216" s="246" t="s">
        <v>374</v>
      </c>
      <c r="E2216" s="246" t="str">
        <f>CONCATENATE(SUM('Раздел 1'!Z264:Z264),"=",0)</f>
        <v>0=0</v>
      </c>
    </row>
    <row r="2217" spans="1:5" s="104" customFormat="1" hidden="1">
      <c r="A2217" s="420" t="str">
        <f>IF((SUM('Раздел 1'!AA264:AA264)=0),"","Неверно!")</f>
        <v/>
      </c>
      <c r="B2217" s="420" t="s">
        <v>23017</v>
      </c>
      <c r="C2217" s="246" t="s">
        <v>8392</v>
      </c>
      <c r="D2217" s="246" t="s">
        <v>374</v>
      </c>
      <c r="E2217" s="246" t="str">
        <f>CONCATENATE(SUM('Раздел 1'!AA264:AA264),"=",0)</f>
        <v>0=0</v>
      </c>
    </row>
    <row r="2218" spans="1:5" s="104" customFormat="1" hidden="1">
      <c r="A2218" s="420" t="str">
        <f>IF((SUM('Раздел 1'!AB264:AB264)=0),"","Неверно!")</f>
        <v/>
      </c>
      <c r="B2218" s="420" t="s">
        <v>23017</v>
      </c>
      <c r="C2218" s="246" t="s">
        <v>14012</v>
      </c>
      <c r="D2218" s="246" t="s">
        <v>374</v>
      </c>
      <c r="E2218" s="246" t="str">
        <f>CONCATENATE(SUM('Раздел 1'!AB264:AB264),"=",0)</f>
        <v>0=0</v>
      </c>
    </row>
    <row r="2219" spans="1:5" s="104" customFormat="1" hidden="1">
      <c r="A2219" s="420" t="str">
        <f>IF((SUM('Раздел 1'!AC264:AC264)=0),"","Неверно!")</f>
        <v/>
      </c>
      <c r="B2219" s="420" t="s">
        <v>23017</v>
      </c>
      <c r="C2219" s="246" t="s">
        <v>8756</v>
      </c>
      <c r="D2219" s="246" t="s">
        <v>374</v>
      </c>
      <c r="E2219" s="246" t="str">
        <f>CONCATENATE(SUM('Раздел 1'!AC264:AC264),"=",0)</f>
        <v>0=0</v>
      </c>
    </row>
    <row r="2220" spans="1:5" s="104" customFormat="1" hidden="1">
      <c r="A2220" s="420" t="str">
        <f>IF((SUM('Раздел 1'!T20:T20)=0),"","Неверно!")</f>
        <v/>
      </c>
      <c r="B2220" s="420" t="s">
        <v>23018</v>
      </c>
      <c r="C2220" s="246" t="s">
        <v>7611</v>
      </c>
      <c r="D2220" s="246" t="s">
        <v>374</v>
      </c>
      <c r="E2220" s="246" t="str">
        <f>CONCATENATE(SUM('Раздел 1'!T20:T20),"=",0)</f>
        <v>0=0</v>
      </c>
    </row>
    <row r="2221" spans="1:5" s="104" customFormat="1" hidden="1">
      <c r="A2221" s="420" t="str">
        <f>IF((SUM('Раздел 1'!U20:U20)=0),"","Неверно!")</f>
        <v/>
      </c>
      <c r="B2221" s="420" t="s">
        <v>23018</v>
      </c>
      <c r="C2221" s="246" t="s">
        <v>7612</v>
      </c>
      <c r="D2221" s="246" t="s">
        <v>374</v>
      </c>
      <c r="E2221" s="246" t="str">
        <f>CONCATENATE(SUM('Раздел 1'!U20:U20),"=",0)</f>
        <v>0=0</v>
      </c>
    </row>
    <row r="2222" spans="1:5" s="104" customFormat="1" hidden="1">
      <c r="A2222" s="420" t="str">
        <f>IF((SUM('Раздел 1'!V20:V20)=0),"","Неверно!")</f>
        <v/>
      </c>
      <c r="B2222" s="420" t="s">
        <v>23018</v>
      </c>
      <c r="C2222" s="246" t="s">
        <v>7613</v>
      </c>
      <c r="D2222" s="246" t="s">
        <v>374</v>
      </c>
      <c r="E2222" s="246" t="str">
        <f>CONCATENATE(SUM('Раздел 1'!V20:V20),"=",0)</f>
        <v>0=0</v>
      </c>
    </row>
    <row r="2223" spans="1:5" s="104" customFormat="1" hidden="1">
      <c r="A2223" s="420" t="str">
        <f>IF((SUM('Раздел 1'!W20:W20)=0),"","Неверно!")</f>
        <v/>
      </c>
      <c r="B2223" s="420" t="s">
        <v>23018</v>
      </c>
      <c r="C2223" s="246" t="s">
        <v>7614</v>
      </c>
      <c r="D2223" s="246" t="s">
        <v>374</v>
      </c>
      <c r="E2223" s="246" t="str">
        <f>CONCATENATE(SUM('Раздел 1'!W20:W20),"=",0)</f>
        <v>0=0</v>
      </c>
    </row>
    <row r="2224" spans="1:5" s="104" customFormat="1" hidden="1">
      <c r="A2224" s="420" t="str">
        <f>IF((SUM('Раздел 1'!T295:T295)=0),"","Неверно!")</f>
        <v/>
      </c>
      <c r="B2224" s="420" t="s">
        <v>23019</v>
      </c>
      <c r="C2224" s="246" t="s">
        <v>14006</v>
      </c>
      <c r="D2224" s="246" t="s">
        <v>374</v>
      </c>
      <c r="E2224" s="246" t="str">
        <f>CONCATENATE(SUM('Раздел 1'!T295:T295),"=",0)</f>
        <v>0=0</v>
      </c>
    </row>
    <row r="2225" spans="1:5" s="104" customFormat="1" hidden="1">
      <c r="A2225" s="420" t="str">
        <f>IF((SUM('Раздел 1'!U295:U295)=0),"","Неверно!")</f>
        <v/>
      </c>
      <c r="B2225" s="420" t="s">
        <v>23019</v>
      </c>
      <c r="C2225" s="246" t="s">
        <v>3142</v>
      </c>
      <c r="D2225" s="246" t="s">
        <v>374</v>
      </c>
      <c r="E2225" s="246" t="str">
        <f>CONCATENATE(SUM('Раздел 1'!U295:U295),"=",0)</f>
        <v>0=0</v>
      </c>
    </row>
    <row r="2226" spans="1:5" s="104" customFormat="1" hidden="1">
      <c r="A2226" s="420" t="str">
        <f>IF((SUM('Раздел 1'!V295:V295)=0),"","Неверно!")</f>
        <v/>
      </c>
      <c r="B2226" s="420" t="s">
        <v>23019</v>
      </c>
      <c r="C2226" s="246" t="s">
        <v>3143</v>
      </c>
      <c r="D2226" s="246" t="s">
        <v>374</v>
      </c>
      <c r="E2226" s="246" t="str">
        <f>CONCATENATE(SUM('Раздел 1'!V295:V295),"=",0)</f>
        <v>0=0</v>
      </c>
    </row>
    <row r="2227" spans="1:5" s="104" customFormat="1" hidden="1">
      <c r="A2227" s="420" t="str">
        <f>IF((SUM('Раздел 1'!W295:W295)=0),"","Неверно!")</f>
        <v/>
      </c>
      <c r="B2227" s="420" t="s">
        <v>23019</v>
      </c>
      <c r="C2227" s="246" t="s">
        <v>3144</v>
      </c>
      <c r="D2227" s="246" t="s">
        <v>374</v>
      </c>
      <c r="E2227" s="246" t="str">
        <f>CONCATENATE(SUM('Раздел 1'!W295:W295),"=",0)</f>
        <v>0=0</v>
      </c>
    </row>
    <row r="2228" spans="1:5" s="104" customFormat="1" hidden="1">
      <c r="A2228" s="420" t="str">
        <f>IF((SUM('Раздел 1'!X295:X295)=0),"","Неверно!")</f>
        <v/>
      </c>
      <c r="B2228" s="420" t="s">
        <v>23019</v>
      </c>
      <c r="C2228" s="246" t="s">
        <v>3145</v>
      </c>
      <c r="D2228" s="246" t="s">
        <v>374</v>
      </c>
      <c r="E2228" s="246" t="str">
        <f>CONCATENATE(SUM('Раздел 1'!X295:X295),"=",0)</f>
        <v>0=0</v>
      </c>
    </row>
    <row r="2229" spans="1:5" s="104" customFormat="1" hidden="1">
      <c r="A2229" s="420" t="str">
        <f>IF((SUM('Раздел 1'!Y295:Y295)=0),"","Неверно!")</f>
        <v/>
      </c>
      <c r="B2229" s="420" t="s">
        <v>23019</v>
      </c>
      <c r="C2229" s="246" t="s">
        <v>14007</v>
      </c>
      <c r="D2229" s="246" t="s">
        <v>374</v>
      </c>
      <c r="E2229" s="246" t="str">
        <f>CONCATENATE(SUM('Раздел 1'!Y295:Y295),"=",0)</f>
        <v>0=0</v>
      </c>
    </row>
    <row r="2230" spans="1:5" s="104" customFormat="1" hidden="1">
      <c r="A2230" s="420" t="str">
        <f>IF((SUM('Раздел 1'!Z295:Z295)=0),"","Неверно!")</f>
        <v/>
      </c>
      <c r="B2230" s="420" t="s">
        <v>23019</v>
      </c>
      <c r="C2230" s="246" t="s">
        <v>14008</v>
      </c>
      <c r="D2230" s="246" t="s">
        <v>374</v>
      </c>
      <c r="E2230" s="246" t="str">
        <f>CONCATENATE(SUM('Раздел 1'!Z295:Z295),"=",0)</f>
        <v>0=0</v>
      </c>
    </row>
    <row r="2231" spans="1:5" s="104" customFormat="1" hidden="1">
      <c r="A2231" s="420" t="str">
        <f>IF((SUM('Раздел 1'!AA295:AA295)=0),"","Неверно!")</f>
        <v/>
      </c>
      <c r="B2231" s="420" t="s">
        <v>23019</v>
      </c>
      <c r="C2231" s="246" t="s">
        <v>14009</v>
      </c>
      <c r="D2231" s="246" t="s">
        <v>374</v>
      </c>
      <c r="E2231" s="246" t="str">
        <f>CONCATENATE(SUM('Раздел 1'!AA295:AA295),"=",0)</f>
        <v>0=0</v>
      </c>
    </row>
    <row r="2232" spans="1:5" s="104" customFormat="1" hidden="1">
      <c r="A2232" s="420" t="str">
        <f>IF((SUM('Раздел 1'!AB295:AB295)=0),"","Неверно!")</f>
        <v/>
      </c>
      <c r="B2232" s="420" t="s">
        <v>23019</v>
      </c>
      <c r="C2232" s="246" t="s">
        <v>14010</v>
      </c>
      <c r="D2232" s="246" t="s">
        <v>374</v>
      </c>
      <c r="E2232" s="246" t="str">
        <f>CONCATENATE(SUM('Раздел 1'!AB295:AB295),"=",0)</f>
        <v>0=0</v>
      </c>
    </row>
    <row r="2233" spans="1:5" s="104" customFormat="1" hidden="1">
      <c r="A2233" s="420" t="str">
        <f>IF((SUM('Раздел 1'!AC295:AC295)=0),"","Неверно!")</f>
        <v/>
      </c>
      <c r="B2233" s="420" t="s">
        <v>23019</v>
      </c>
      <c r="C2233" s="246" t="s">
        <v>3146</v>
      </c>
      <c r="D2233" s="246" t="s">
        <v>374</v>
      </c>
      <c r="E2233" s="246" t="str">
        <f>CONCATENATE(SUM('Раздел 1'!AC295:AC295),"=",0)</f>
        <v>0=0</v>
      </c>
    </row>
    <row r="2234" spans="1:5" s="104" customFormat="1" hidden="1">
      <c r="A2234" s="420" t="str">
        <f>IF((SUM('Раздел 1'!AC58:AC58)=0),"","Неверно!")</f>
        <v/>
      </c>
      <c r="B2234" s="420" t="s">
        <v>23020</v>
      </c>
      <c r="C2234" s="246" t="s">
        <v>7610</v>
      </c>
      <c r="D2234" s="246" t="s">
        <v>374</v>
      </c>
      <c r="E2234" s="246" t="str">
        <f>CONCATENATE(SUM('Раздел 1'!AC58:AC58),"=",0)</f>
        <v>0=0</v>
      </c>
    </row>
    <row r="2235" spans="1:5" s="104" customFormat="1" hidden="1">
      <c r="A2235" s="420" t="str">
        <f>IF((SUM('Раздел 1'!V154:V154)=0),"","Неверно!")</f>
        <v/>
      </c>
      <c r="B2235" s="420" t="s">
        <v>23021</v>
      </c>
      <c r="C2235" s="246" t="s">
        <v>8927</v>
      </c>
      <c r="D2235" s="246" t="s">
        <v>374</v>
      </c>
      <c r="E2235" s="246" t="str">
        <f>CONCATENATE(SUM('Раздел 1'!V154:V154),"=",0)</f>
        <v>0=0</v>
      </c>
    </row>
    <row r="2236" spans="1:5" s="104" customFormat="1" hidden="1">
      <c r="A2236" s="420" t="str">
        <f>IF((SUM('Раздел 1'!W154:W154)=0),"","Неверно!")</f>
        <v/>
      </c>
      <c r="B2236" s="420" t="s">
        <v>23021</v>
      </c>
      <c r="C2236" s="246" t="s">
        <v>8928</v>
      </c>
      <c r="D2236" s="246" t="s">
        <v>374</v>
      </c>
      <c r="E2236" s="246" t="str">
        <f>CONCATENATE(SUM('Раздел 1'!W154:W154),"=",0)</f>
        <v>0=0</v>
      </c>
    </row>
    <row r="2237" spans="1:5" s="104" customFormat="1" hidden="1">
      <c r="A2237" s="420" t="str">
        <f>IF((SUM('Раздел 1'!X154:X154)=0),"","Неверно!")</f>
        <v/>
      </c>
      <c r="B2237" s="420" t="s">
        <v>23021</v>
      </c>
      <c r="C2237" s="246" t="s">
        <v>8929</v>
      </c>
      <c r="D2237" s="246" t="s">
        <v>374</v>
      </c>
      <c r="E2237" s="246" t="str">
        <f>CONCATENATE(SUM('Раздел 1'!X154:X154),"=",0)</f>
        <v>0=0</v>
      </c>
    </row>
    <row r="2238" spans="1:5" s="104" customFormat="1" hidden="1">
      <c r="A2238" s="420" t="str">
        <f>IF((SUM('Раздел 1'!Y154:Y154)=0),"","Неверно!")</f>
        <v/>
      </c>
      <c r="B2238" s="420" t="s">
        <v>23021</v>
      </c>
      <c r="C2238" s="246" t="s">
        <v>8930</v>
      </c>
      <c r="D2238" s="246" t="s">
        <v>374</v>
      </c>
      <c r="E2238" s="246" t="str">
        <f>CONCATENATE(SUM('Раздел 1'!Y154:Y154),"=",0)</f>
        <v>0=0</v>
      </c>
    </row>
    <row r="2239" spans="1:5" s="104" customFormat="1" hidden="1">
      <c r="A2239" s="420" t="str">
        <f>IF((SUM('Раздел 1'!Z154:Z154)=0),"","Неверно!")</f>
        <v/>
      </c>
      <c r="B2239" s="420" t="s">
        <v>23021</v>
      </c>
      <c r="C2239" s="246" t="s">
        <v>8931</v>
      </c>
      <c r="D2239" s="246" t="s">
        <v>374</v>
      </c>
      <c r="E2239" s="246" t="str">
        <f>CONCATENATE(SUM('Раздел 1'!Z154:Z154),"=",0)</f>
        <v>0=0</v>
      </c>
    </row>
    <row r="2240" spans="1:5" s="104" customFormat="1" hidden="1">
      <c r="A2240" s="420" t="str">
        <f>IF((SUM('Раздел 1'!AA154:AA154)=0),"","Неверно!")</f>
        <v/>
      </c>
      <c r="B2240" s="420" t="s">
        <v>23021</v>
      </c>
      <c r="C2240" s="246" t="s">
        <v>8932</v>
      </c>
      <c r="D2240" s="246" t="s">
        <v>374</v>
      </c>
      <c r="E2240" s="246" t="str">
        <f>CONCATENATE(SUM('Раздел 1'!AA154:AA154),"=",0)</f>
        <v>0=0</v>
      </c>
    </row>
    <row r="2241" spans="1:5" s="104" customFormat="1" hidden="1">
      <c r="A2241" s="420" t="str">
        <f>IF((SUM('Раздел 1'!AB154:AB154)=0),"","Неверно!")</f>
        <v/>
      </c>
      <c r="B2241" s="420" t="s">
        <v>23021</v>
      </c>
      <c r="C2241" s="246" t="s">
        <v>8933</v>
      </c>
      <c r="D2241" s="246" t="s">
        <v>374</v>
      </c>
      <c r="E2241" s="246" t="str">
        <f>CONCATENATE(SUM('Раздел 1'!AB154:AB154),"=",0)</f>
        <v>0=0</v>
      </c>
    </row>
    <row r="2242" spans="1:5" s="104" customFormat="1" hidden="1">
      <c r="A2242" s="420" t="str">
        <f>IF((SUM('Раздел 1'!AB303:AB303)=0),"","Неверно!")</f>
        <v/>
      </c>
      <c r="B2242" s="420" t="s">
        <v>23022</v>
      </c>
      <c r="C2242" s="246" t="s">
        <v>3130</v>
      </c>
      <c r="D2242" s="246" t="s">
        <v>374</v>
      </c>
      <c r="E2242" s="246" t="str">
        <f>CONCATENATE(SUM('Раздел 1'!AB303:AB303),"=",0)</f>
        <v>0=0</v>
      </c>
    </row>
    <row r="2243" spans="1:5" s="104" customFormat="1" hidden="1">
      <c r="A2243" s="420" t="str">
        <f>IF((SUM('Раздел 1'!AC303:AC303)=0),"","Неверно!")</f>
        <v/>
      </c>
      <c r="B2243" s="420" t="s">
        <v>23022</v>
      </c>
      <c r="C2243" s="246" t="s">
        <v>3131</v>
      </c>
      <c r="D2243" s="246" t="s">
        <v>374</v>
      </c>
      <c r="E2243" s="246" t="str">
        <f>CONCATENATE(SUM('Раздел 1'!AC303:AC303),"=",0)</f>
        <v>0=0</v>
      </c>
    </row>
    <row r="2244" spans="1:5" s="104" customFormat="1" hidden="1">
      <c r="A2244" s="420" t="str">
        <f>IF((SUM('Раздел 1'!X358:X358)=0),"","Неверно!")</f>
        <v/>
      </c>
      <c r="B2244" s="420" t="s">
        <v>23023</v>
      </c>
      <c r="C2244" s="246" t="s">
        <v>14005</v>
      </c>
      <c r="D2244" s="246" t="s">
        <v>374</v>
      </c>
      <c r="E2244" s="246" t="str">
        <f>CONCATENATE(SUM('Раздел 1'!X358:X358),"=",0)</f>
        <v>0=0</v>
      </c>
    </row>
    <row r="2245" spans="1:5" s="104" customFormat="1" hidden="1">
      <c r="A2245" s="420" t="str">
        <f>IF((SUM('Раздел 1'!Y358:Y358)=0),"","Неверно!")</f>
        <v/>
      </c>
      <c r="B2245" s="420" t="s">
        <v>23023</v>
      </c>
      <c r="C2245" s="246" t="s">
        <v>2914</v>
      </c>
      <c r="D2245" s="246" t="s">
        <v>374</v>
      </c>
      <c r="E2245" s="246" t="str">
        <f>CONCATENATE(SUM('Раздел 1'!Y358:Y358),"=",0)</f>
        <v>0=0</v>
      </c>
    </row>
    <row r="2246" spans="1:5" s="104" customFormat="1" hidden="1">
      <c r="A2246" s="420" t="str">
        <f>IF((SUM('Раздел 1'!Z358:Z358)=0),"","Неверно!")</f>
        <v/>
      </c>
      <c r="B2246" s="420" t="s">
        <v>23023</v>
      </c>
      <c r="C2246" s="246" t="s">
        <v>2915</v>
      </c>
      <c r="D2246" s="246" t="s">
        <v>374</v>
      </c>
      <c r="E2246" s="246" t="str">
        <f>CONCATENATE(SUM('Раздел 1'!Z358:Z358),"=",0)</f>
        <v>0=0</v>
      </c>
    </row>
    <row r="2247" spans="1:5" s="104" customFormat="1" hidden="1">
      <c r="A2247" s="420" t="str">
        <f>IF((SUM('Раздел 1'!AA358:AA358)=0),"","Неверно!")</f>
        <v/>
      </c>
      <c r="B2247" s="420" t="s">
        <v>23023</v>
      </c>
      <c r="C2247" s="246" t="s">
        <v>11732</v>
      </c>
      <c r="D2247" s="246" t="s">
        <v>374</v>
      </c>
      <c r="E2247" s="246" t="str">
        <f>CONCATENATE(SUM('Раздел 1'!AA358:AA358),"=",0)</f>
        <v>0=0</v>
      </c>
    </row>
    <row r="2248" spans="1:5" s="104" customFormat="1" hidden="1">
      <c r="A2248" s="420" t="str">
        <f>IF((SUM('Раздел 1'!AB358:AB358)=0),"","Неверно!")</f>
        <v/>
      </c>
      <c r="B2248" s="420" t="s">
        <v>23023</v>
      </c>
      <c r="C2248" s="246" t="s">
        <v>2472</v>
      </c>
      <c r="D2248" s="246" t="s">
        <v>374</v>
      </c>
      <c r="E2248" s="246" t="str">
        <f>CONCATENATE(SUM('Раздел 1'!AB358:AB358),"=",0)</f>
        <v>0=0</v>
      </c>
    </row>
    <row r="2249" spans="1:5" s="104" customFormat="1" hidden="1">
      <c r="A2249" s="420" t="str">
        <f>IF((SUM('Раздел 1'!AC358:AC358)=0),"","Неверно!")</f>
        <v/>
      </c>
      <c r="B2249" s="420" t="s">
        <v>23023</v>
      </c>
      <c r="C2249" s="246" t="s">
        <v>2473</v>
      </c>
      <c r="D2249" s="246" t="s">
        <v>374</v>
      </c>
      <c r="E2249" s="246" t="str">
        <f>CONCATENATE(SUM('Раздел 1'!AC358:AC358),"=",0)</f>
        <v>0=0</v>
      </c>
    </row>
    <row r="2250" spans="1:5" s="104" customFormat="1" hidden="1">
      <c r="A2250" s="420" t="str">
        <f>IF((SUM('Раздел 1'!V147:V147)=0),"","Неверно!")</f>
        <v/>
      </c>
      <c r="B2250" s="420" t="s">
        <v>23024</v>
      </c>
      <c r="C2250" s="246" t="s">
        <v>7588</v>
      </c>
      <c r="D2250" s="246" t="s">
        <v>374</v>
      </c>
      <c r="E2250" s="246" t="str">
        <f>CONCATENATE(SUM('Раздел 1'!V147:V147),"=",0)</f>
        <v>0=0</v>
      </c>
    </row>
    <row r="2251" spans="1:5" s="104" customFormat="1" hidden="1">
      <c r="A2251" s="420" t="str">
        <f>IF((SUM('Раздел 1'!W147:W147)=0),"","Неверно!")</f>
        <v/>
      </c>
      <c r="B2251" s="420" t="s">
        <v>23024</v>
      </c>
      <c r="C2251" s="246" t="s">
        <v>7589</v>
      </c>
      <c r="D2251" s="246" t="s">
        <v>374</v>
      </c>
      <c r="E2251" s="246" t="str">
        <f>CONCATENATE(SUM('Раздел 1'!W147:W147),"=",0)</f>
        <v>0=0</v>
      </c>
    </row>
    <row r="2252" spans="1:5" s="104" customFormat="1" hidden="1">
      <c r="A2252" s="420" t="str">
        <f>IF((SUM('Раздел 1'!X147:X147)=0),"","Неверно!")</f>
        <v/>
      </c>
      <c r="B2252" s="420" t="s">
        <v>23024</v>
      </c>
      <c r="C2252" s="246" t="s">
        <v>7590</v>
      </c>
      <c r="D2252" s="246" t="s">
        <v>374</v>
      </c>
      <c r="E2252" s="246" t="str">
        <f>CONCATENATE(SUM('Раздел 1'!X147:X147),"=",0)</f>
        <v>0=0</v>
      </c>
    </row>
    <row r="2253" spans="1:5" s="104" customFormat="1" hidden="1">
      <c r="A2253" s="420" t="str">
        <f>IF((SUM('Раздел 1'!Y147:Y147)=0),"","Неверно!")</f>
        <v/>
      </c>
      <c r="B2253" s="420" t="s">
        <v>23024</v>
      </c>
      <c r="C2253" s="246" t="s">
        <v>7591</v>
      </c>
      <c r="D2253" s="246" t="s">
        <v>374</v>
      </c>
      <c r="E2253" s="246" t="str">
        <f>CONCATENATE(SUM('Раздел 1'!Y147:Y147),"=",0)</f>
        <v>0=0</v>
      </c>
    </row>
    <row r="2254" spans="1:5" s="104" customFormat="1" hidden="1">
      <c r="A2254" s="420" t="str">
        <f>IF((SUM('Раздел 1'!Z147:Z147)=0),"","Неверно!")</f>
        <v/>
      </c>
      <c r="B2254" s="420" t="s">
        <v>23024</v>
      </c>
      <c r="C2254" s="246" t="s">
        <v>7592</v>
      </c>
      <c r="D2254" s="246" t="s">
        <v>374</v>
      </c>
      <c r="E2254" s="246" t="str">
        <f>CONCATENATE(SUM('Раздел 1'!Z147:Z147),"=",0)</f>
        <v>0=0</v>
      </c>
    </row>
    <row r="2255" spans="1:5" s="104" customFormat="1" hidden="1">
      <c r="A2255" s="420" t="str">
        <f>IF((SUM('Раздел 1'!AA147:AA147)=0),"","Неверно!")</f>
        <v/>
      </c>
      <c r="B2255" s="420" t="s">
        <v>23024</v>
      </c>
      <c r="C2255" s="246" t="s">
        <v>7593</v>
      </c>
      <c r="D2255" s="246" t="s">
        <v>374</v>
      </c>
      <c r="E2255" s="246" t="str">
        <f>CONCATENATE(SUM('Раздел 1'!AA147:AA147),"=",0)</f>
        <v>0=0</v>
      </c>
    </row>
    <row r="2256" spans="1:5" s="104" customFormat="1" hidden="1">
      <c r="A2256" s="420" t="str">
        <f>IF((SUM('Раздел 1'!AB147:AB147)=0),"","Неверно!")</f>
        <v/>
      </c>
      <c r="B2256" s="420" t="s">
        <v>23024</v>
      </c>
      <c r="C2256" s="246" t="s">
        <v>7594</v>
      </c>
      <c r="D2256" s="246" t="s">
        <v>374</v>
      </c>
      <c r="E2256" s="246" t="str">
        <f>CONCATENATE(SUM('Раздел 1'!AB147:AB147),"=",0)</f>
        <v>0=0</v>
      </c>
    </row>
    <row r="2257" spans="1:5" s="104" customFormat="1" hidden="1">
      <c r="A2257" s="420" t="str">
        <f>IF((SUM('Раздел 1'!AC147:AC147)=0),"","Неверно!")</f>
        <v/>
      </c>
      <c r="B2257" s="420" t="s">
        <v>23024</v>
      </c>
      <c r="C2257" s="246" t="s">
        <v>7595</v>
      </c>
      <c r="D2257" s="246" t="s">
        <v>374</v>
      </c>
      <c r="E2257" s="246" t="str">
        <f>CONCATENATE(SUM('Раздел 1'!AC147:AC147),"=",0)</f>
        <v>0=0</v>
      </c>
    </row>
    <row r="2258" spans="1:5" s="104" customFormat="1" hidden="1">
      <c r="A2258" s="420" t="str">
        <f>IF((SUM('Раздел 1'!T104:T104)=0),"","Неверно!")</f>
        <v/>
      </c>
      <c r="B2258" s="420" t="s">
        <v>23025</v>
      </c>
      <c r="C2258" s="246" t="s">
        <v>8902</v>
      </c>
      <c r="D2258" s="246" t="s">
        <v>374</v>
      </c>
      <c r="E2258" s="246" t="str">
        <f>CONCATENATE(SUM('Раздел 1'!T104:T104),"=",0)</f>
        <v>0=0</v>
      </c>
    </row>
    <row r="2259" spans="1:5" s="104" customFormat="1" hidden="1">
      <c r="A2259" s="420" t="str">
        <f>IF((SUM('Раздел 1'!U104:U104)=0),"","Неверно!")</f>
        <v/>
      </c>
      <c r="B2259" s="420" t="s">
        <v>23025</v>
      </c>
      <c r="C2259" s="246" t="s">
        <v>8903</v>
      </c>
      <c r="D2259" s="246" t="s">
        <v>374</v>
      </c>
      <c r="E2259" s="246" t="str">
        <f>CONCATENATE(SUM('Раздел 1'!U104:U104),"=",0)</f>
        <v>0=0</v>
      </c>
    </row>
    <row r="2260" spans="1:5" s="104" customFormat="1" hidden="1">
      <c r="A2260" s="420" t="str">
        <f>IF((SUM('Раздел 1'!V104:V104)=0),"","Неверно!")</f>
        <v/>
      </c>
      <c r="B2260" s="420" t="s">
        <v>23025</v>
      </c>
      <c r="C2260" s="246" t="s">
        <v>8904</v>
      </c>
      <c r="D2260" s="246" t="s">
        <v>374</v>
      </c>
      <c r="E2260" s="246" t="str">
        <f>CONCATENATE(SUM('Раздел 1'!V104:V104),"=",0)</f>
        <v>0=0</v>
      </c>
    </row>
    <row r="2261" spans="1:5" s="104" customFormat="1" hidden="1">
      <c r="A2261" s="420" t="str">
        <f>IF((SUM('Раздел 1'!W104:W104)=0),"","Неверно!")</f>
        <v/>
      </c>
      <c r="B2261" s="420" t="s">
        <v>23025</v>
      </c>
      <c r="C2261" s="246" t="s">
        <v>10930</v>
      </c>
      <c r="D2261" s="246" t="s">
        <v>374</v>
      </c>
      <c r="E2261" s="246" t="str">
        <f>CONCATENATE(SUM('Раздел 1'!W104:W104),"=",0)</f>
        <v>0=0</v>
      </c>
    </row>
    <row r="2262" spans="1:5" s="104" customFormat="1" hidden="1">
      <c r="A2262" s="420" t="str">
        <f>IF((SUM('Раздел 1'!X104:X104)=0),"","Неверно!")</f>
        <v/>
      </c>
      <c r="B2262" s="420" t="s">
        <v>23025</v>
      </c>
      <c r="C2262" s="246" t="s">
        <v>9000</v>
      </c>
      <c r="D2262" s="246" t="s">
        <v>374</v>
      </c>
      <c r="E2262" s="246" t="str">
        <f>CONCATENATE(SUM('Раздел 1'!X104:X104),"=",0)</f>
        <v>0=0</v>
      </c>
    </row>
    <row r="2263" spans="1:5" s="104" customFormat="1" hidden="1">
      <c r="A2263" s="420" t="str">
        <f>IF((SUM('Раздел 1'!Y104:Y104)=0),"","Неверно!")</f>
        <v/>
      </c>
      <c r="B2263" s="420" t="s">
        <v>23025</v>
      </c>
      <c r="C2263" s="246" t="s">
        <v>9001</v>
      </c>
      <c r="D2263" s="246" t="s">
        <v>374</v>
      </c>
      <c r="E2263" s="246" t="str">
        <f>CONCATENATE(SUM('Раздел 1'!Y104:Y104),"=",0)</f>
        <v>0=0</v>
      </c>
    </row>
    <row r="2264" spans="1:5" s="104" customFormat="1" hidden="1">
      <c r="A2264" s="420" t="str">
        <f>IF((SUM('Раздел 1'!W33:W33)=0),"","Неверно!")</f>
        <v/>
      </c>
      <c r="B2264" s="420" t="s">
        <v>23026</v>
      </c>
      <c r="C2264" s="246" t="s">
        <v>7576</v>
      </c>
      <c r="D2264" s="246" t="s">
        <v>374</v>
      </c>
      <c r="E2264" s="246" t="str">
        <f>CONCATENATE(SUM('Раздел 1'!W33:W33),"=",0)</f>
        <v>0=0</v>
      </c>
    </row>
    <row r="2265" spans="1:5" s="104" customFormat="1" hidden="1">
      <c r="A2265" s="420" t="str">
        <f>IF((SUM('Раздел 1'!X33:X33)=0),"","Неверно!")</f>
        <v/>
      </c>
      <c r="B2265" s="420" t="s">
        <v>23026</v>
      </c>
      <c r="C2265" s="246" t="s">
        <v>7577</v>
      </c>
      <c r="D2265" s="246" t="s">
        <v>374</v>
      </c>
      <c r="E2265" s="246" t="str">
        <f>CONCATENATE(SUM('Раздел 1'!X33:X33),"=",0)</f>
        <v>0=0</v>
      </c>
    </row>
    <row r="2266" spans="1:5" s="104" customFormat="1" hidden="1">
      <c r="A2266" s="420" t="str">
        <f>IF((SUM('Раздел 1'!Y33:Y33)=0),"","Неверно!")</f>
        <v/>
      </c>
      <c r="B2266" s="420" t="s">
        <v>23026</v>
      </c>
      <c r="C2266" s="246" t="s">
        <v>7578</v>
      </c>
      <c r="D2266" s="246" t="s">
        <v>374</v>
      </c>
      <c r="E2266" s="246" t="str">
        <f>CONCATENATE(SUM('Раздел 1'!Y33:Y33),"=",0)</f>
        <v>0=0</v>
      </c>
    </row>
    <row r="2267" spans="1:5" s="104" customFormat="1" hidden="1">
      <c r="A2267" s="420" t="str">
        <f>IF((SUM('Раздел 1'!Z33:Z33)=0),"","Неверно!")</f>
        <v/>
      </c>
      <c r="B2267" s="420" t="s">
        <v>23026</v>
      </c>
      <c r="C2267" s="246" t="s">
        <v>7579</v>
      </c>
      <c r="D2267" s="246" t="s">
        <v>374</v>
      </c>
      <c r="E2267" s="246" t="str">
        <f>CONCATENATE(SUM('Раздел 1'!Z33:Z33),"=",0)</f>
        <v>0=0</v>
      </c>
    </row>
    <row r="2268" spans="1:5" s="104" customFormat="1" hidden="1">
      <c r="A2268" s="420" t="str">
        <f>IF((SUM('Раздел 1'!AA33:AA33)=0),"","Неверно!")</f>
        <v/>
      </c>
      <c r="B2268" s="420" t="s">
        <v>23026</v>
      </c>
      <c r="C2268" s="246" t="s">
        <v>7580</v>
      </c>
      <c r="D2268" s="246" t="s">
        <v>374</v>
      </c>
      <c r="E2268" s="246" t="str">
        <f>CONCATENATE(SUM('Раздел 1'!AA33:AA33),"=",0)</f>
        <v>0=0</v>
      </c>
    </row>
    <row r="2269" spans="1:5" s="104" customFormat="1" hidden="1">
      <c r="A2269" s="420" t="str">
        <f>IF((SUM('Раздел 1'!AB33:AB33)=0),"","Неверно!")</f>
        <v/>
      </c>
      <c r="B2269" s="420" t="s">
        <v>23026</v>
      </c>
      <c r="C2269" s="246" t="s">
        <v>7581</v>
      </c>
      <c r="D2269" s="246" t="s">
        <v>374</v>
      </c>
      <c r="E2269" s="246" t="str">
        <f>CONCATENATE(SUM('Раздел 1'!AB33:AB33),"=",0)</f>
        <v>0=0</v>
      </c>
    </row>
    <row r="2270" spans="1:5" s="104" customFormat="1" hidden="1">
      <c r="A2270" s="420" t="str">
        <f>IF((SUM('Раздел 1'!AC33:AC33)=0),"","Неверно!")</f>
        <v/>
      </c>
      <c r="B2270" s="420" t="s">
        <v>23026</v>
      </c>
      <c r="C2270" s="246" t="s">
        <v>7582</v>
      </c>
      <c r="D2270" s="246" t="s">
        <v>374</v>
      </c>
      <c r="E2270" s="246" t="str">
        <f>CONCATENATE(SUM('Раздел 1'!AC33:AC33),"=",0)</f>
        <v>0=0</v>
      </c>
    </row>
    <row r="2271" spans="1:5" s="104" customFormat="1" hidden="1">
      <c r="A2271" s="420" t="str">
        <f>IF((SUM('Раздел 1'!X163:X163)=0),"","Неверно!")</f>
        <v/>
      </c>
      <c r="B2271" s="420" t="s">
        <v>23027</v>
      </c>
      <c r="C2271" s="246" t="s">
        <v>2515</v>
      </c>
      <c r="D2271" s="246" t="s">
        <v>374</v>
      </c>
      <c r="E2271" s="246" t="str">
        <f>CONCATENATE(SUM('Раздел 1'!X163:X163),"=",0)</f>
        <v>0=0</v>
      </c>
    </row>
    <row r="2272" spans="1:5" s="104" customFormat="1" hidden="1">
      <c r="A2272" s="420" t="str">
        <f>IF((SUM('Раздел 1'!Y163:Y163)=0),"","Неверно!")</f>
        <v/>
      </c>
      <c r="B2272" s="420" t="s">
        <v>23027</v>
      </c>
      <c r="C2272" s="246" t="s">
        <v>2516</v>
      </c>
      <c r="D2272" s="246" t="s">
        <v>374</v>
      </c>
      <c r="E2272" s="246" t="str">
        <f>CONCATENATE(SUM('Раздел 1'!Y163:Y163),"=",0)</f>
        <v>0=0</v>
      </c>
    </row>
    <row r="2273" spans="1:5" s="104" customFormat="1" hidden="1">
      <c r="A2273" s="420" t="str">
        <f>IF((SUM('Раздел 1'!T78:T78)=0),"","Неверно!")</f>
        <v/>
      </c>
      <c r="B2273" s="420" t="s">
        <v>23028</v>
      </c>
      <c r="C2273" s="246" t="s">
        <v>7565</v>
      </c>
      <c r="D2273" s="246" t="s">
        <v>374</v>
      </c>
      <c r="E2273" s="246" t="str">
        <f>CONCATENATE(SUM('Раздел 1'!T78:T78),"=",0)</f>
        <v>0=0</v>
      </c>
    </row>
    <row r="2274" spans="1:5" s="104" customFormat="1" hidden="1">
      <c r="A2274" s="420" t="str">
        <f>IF((SUM('Раздел 1'!U78:U78)=0),"","Неверно!")</f>
        <v/>
      </c>
      <c r="B2274" s="420" t="s">
        <v>23028</v>
      </c>
      <c r="C2274" s="246" t="s">
        <v>7566</v>
      </c>
      <c r="D2274" s="246" t="s">
        <v>374</v>
      </c>
      <c r="E2274" s="246" t="str">
        <f>CONCATENATE(SUM('Раздел 1'!U78:U78),"=",0)</f>
        <v>0=0</v>
      </c>
    </row>
    <row r="2275" spans="1:5" s="104" customFormat="1" hidden="1">
      <c r="A2275" s="420" t="str">
        <f>IF((SUM('Раздел 1'!V78:V78)=0),"","Неверно!")</f>
        <v/>
      </c>
      <c r="B2275" s="420" t="s">
        <v>23028</v>
      </c>
      <c r="C2275" s="246" t="s">
        <v>7567</v>
      </c>
      <c r="D2275" s="246" t="s">
        <v>374</v>
      </c>
      <c r="E2275" s="246" t="str">
        <f>CONCATENATE(SUM('Раздел 1'!V78:V78),"=",0)</f>
        <v>0=0</v>
      </c>
    </row>
    <row r="2276" spans="1:5" s="104" customFormat="1" hidden="1">
      <c r="A2276" s="420" t="str">
        <f>IF((SUM('Раздел 1'!W78:W78)=0),"","Неверно!")</f>
        <v/>
      </c>
      <c r="B2276" s="420" t="s">
        <v>23028</v>
      </c>
      <c r="C2276" s="246" t="s">
        <v>7568</v>
      </c>
      <c r="D2276" s="246" t="s">
        <v>374</v>
      </c>
      <c r="E2276" s="246" t="str">
        <f>CONCATENATE(SUM('Раздел 1'!W78:W78),"=",0)</f>
        <v>0=0</v>
      </c>
    </row>
    <row r="2277" spans="1:5" s="104" customFormat="1" hidden="1">
      <c r="A2277" s="420" t="str">
        <f>IF((SUM('Раздел 1'!X78:X78)=0),"","Неверно!")</f>
        <v/>
      </c>
      <c r="B2277" s="420" t="s">
        <v>23028</v>
      </c>
      <c r="C2277" s="246" t="s">
        <v>7569</v>
      </c>
      <c r="D2277" s="246" t="s">
        <v>374</v>
      </c>
      <c r="E2277" s="246" t="str">
        <f>CONCATENATE(SUM('Раздел 1'!X78:X78),"=",0)</f>
        <v>0=0</v>
      </c>
    </row>
    <row r="2278" spans="1:5" s="104" customFormat="1" hidden="1">
      <c r="A2278" s="420" t="str">
        <f>IF((SUM('Раздел 1'!Y78:Y78)=0),"","Неверно!")</f>
        <v/>
      </c>
      <c r="B2278" s="420" t="s">
        <v>23028</v>
      </c>
      <c r="C2278" s="246" t="s">
        <v>7570</v>
      </c>
      <c r="D2278" s="246" t="s">
        <v>374</v>
      </c>
      <c r="E2278" s="246" t="str">
        <f>CONCATENATE(SUM('Раздел 1'!Y78:Y78),"=",0)</f>
        <v>0=0</v>
      </c>
    </row>
    <row r="2279" spans="1:5" s="104" customFormat="1" hidden="1">
      <c r="A2279" s="420" t="str">
        <f>IF((SUM('Раздел 1'!Z78:Z78)=0),"","Неверно!")</f>
        <v/>
      </c>
      <c r="B2279" s="420" t="s">
        <v>23028</v>
      </c>
      <c r="C2279" s="246" t="s">
        <v>7571</v>
      </c>
      <c r="D2279" s="246" t="s">
        <v>374</v>
      </c>
      <c r="E2279" s="246" t="str">
        <f>CONCATENATE(SUM('Раздел 1'!Z78:Z78),"=",0)</f>
        <v>0=0</v>
      </c>
    </row>
    <row r="2280" spans="1:5" s="104" customFormat="1" hidden="1">
      <c r="A2280" s="420" t="str">
        <f>IF((SUM('Раздел 1'!AA78:AA78)=0),"","Неверно!")</f>
        <v/>
      </c>
      <c r="B2280" s="420" t="s">
        <v>23028</v>
      </c>
      <c r="C2280" s="246" t="s">
        <v>7572</v>
      </c>
      <c r="D2280" s="246" t="s">
        <v>374</v>
      </c>
      <c r="E2280" s="246" t="str">
        <f>CONCATENATE(SUM('Раздел 1'!AA78:AA78),"=",0)</f>
        <v>0=0</v>
      </c>
    </row>
    <row r="2281" spans="1:5" s="104" customFormat="1" hidden="1">
      <c r="A2281" s="420" t="str">
        <f>IF((SUM('Раздел 1'!AB78:AB78)=0),"","Неверно!")</f>
        <v/>
      </c>
      <c r="B2281" s="420" t="s">
        <v>23028</v>
      </c>
      <c r="C2281" s="246" t="s">
        <v>7573</v>
      </c>
      <c r="D2281" s="246" t="s">
        <v>374</v>
      </c>
      <c r="E2281" s="246" t="str">
        <f>CONCATENATE(SUM('Раздел 1'!AB78:AB78),"=",0)</f>
        <v>0=0</v>
      </c>
    </row>
    <row r="2282" spans="1:5" s="104" customFormat="1" hidden="1">
      <c r="A2282" s="420" t="str">
        <f>IF((SUM('Раздел 1'!AC78:AC78)=0),"","Неверно!")</f>
        <v/>
      </c>
      <c r="B2282" s="420" t="s">
        <v>23028</v>
      </c>
      <c r="C2282" s="246" t="s">
        <v>7574</v>
      </c>
      <c r="D2282" s="246" t="s">
        <v>374</v>
      </c>
      <c r="E2282" s="246" t="str">
        <f>CONCATENATE(SUM('Раздел 1'!AC78:AC78),"=",0)</f>
        <v>0=0</v>
      </c>
    </row>
    <row r="2283" spans="1:5" s="104" customFormat="1" hidden="1">
      <c r="A2283" s="420" t="str">
        <f>IF((SUM('Раздел 1'!U335:U335)=0),"","Неверно!")</f>
        <v/>
      </c>
      <c r="B2283" s="420" t="s">
        <v>23029</v>
      </c>
      <c r="C2283" s="246" t="s">
        <v>1599</v>
      </c>
      <c r="D2283" s="246" t="s">
        <v>374</v>
      </c>
      <c r="E2283" s="246" t="str">
        <f>CONCATENATE(SUM('Раздел 1'!U335:U335),"=",0)</f>
        <v>0=0</v>
      </c>
    </row>
    <row r="2284" spans="1:5" s="104" customFormat="1" hidden="1">
      <c r="A2284" s="420" t="str">
        <f>IF((SUM('Раздел 1'!V335:V335)=0),"","Неверно!")</f>
        <v/>
      </c>
      <c r="B2284" s="420" t="s">
        <v>23029</v>
      </c>
      <c r="C2284" s="246" t="s">
        <v>1600</v>
      </c>
      <c r="D2284" s="246" t="s">
        <v>374</v>
      </c>
      <c r="E2284" s="246" t="str">
        <f>CONCATENATE(SUM('Раздел 1'!V335:V335),"=",0)</f>
        <v>0=0</v>
      </c>
    </row>
    <row r="2285" spans="1:5" s="104" customFormat="1" hidden="1">
      <c r="A2285" s="420" t="str">
        <f>IF((SUM('Раздел 1'!W335:W335)=0),"","Неверно!")</f>
        <v/>
      </c>
      <c r="B2285" s="420" t="s">
        <v>23029</v>
      </c>
      <c r="C2285" s="246" t="s">
        <v>1601</v>
      </c>
      <c r="D2285" s="246" t="s">
        <v>374</v>
      </c>
      <c r="E2285" s="246" t="str">
        <f>CONCATENATE(SUM('Раздел 1'!W335:W335),"=",0)</f>
        <v>0=0</v>
      </c>
    </row>
    <row r="2286" spans="1:5" s="104" customFormat="1" hidden="1">
      <c r="A2286" s="420" t="str">
        <f>IF((SUM('Раздел 1'!X183:X183)=0),"","Неверно!")</f>
        <v/>
      </c>
      <c r="B2286" s="420" t="s">
        <v>23030</v>
      </c>
      <c r="C2286" s="246" t="s">
        <v>8038</v>
      </c>
      <c r="D2286" s="246" t="s">
        <v>374</v>
      </c>
      <c r="E2286" s="246" t="str">
        <f>CONCATENATE(SUM('Раздел 1'!X183:X183),"=",0)</f>
        <v>0=0</v>
      </c>
    </row>
    <row r="2287" spans="1:5" s="104" customFormat="1" hidden="1">
      <c r="A2287" s="420" t="str">
        <f>IF((SUM('Раздел 1'!Y183:Y183)=0),"","Неверно!")</f>
        <v/>
      </c>
      <c r="B2287" s="420" t="s">
        <v>23030</v>
      </c>
      <c r="C2287" s="246" t="s">
        <v>8039</v>
      </c>
      <c r="D2287" s="246" t="s">
        <v>374</v>
      </c>
      <c r="E2287" s="246" t="str">
        <f>CONCATENATE(SUM('Раздел 1'!Y183:Y183),"=",0)</f>
        <v>0=0</v>
      </c>
    </row>
    <row r="2288" spans="1:5" s="104" customFormat="1" hidden="1">
      <c r="A2288" s="420" t="str">
        <f>IF((SUM('Раздел 1'!Z183:Z183)=0),"","Неверно!")</f>
        <v/>
      </c>
      <c r="B2288" s="420" t="s">
        <v>23030</v>
      </c>
      <c r="C2288" s="246" t="s">
        <v>8040</v>
      </c>
      <c r="D2288" s="246" t="s">
        <v>374</v>
      </c>
      <c r="E2288" s="246" t="str">
        <f>CONCATENATE(SUM('Раздел 1'!Z183:Z183),"=",0)</f>
        <v>0=0</v>
      </c>
    </row>
    <row r="2289" spans="1:5" s="104" customFormat="1" hidden="1">
      <c r="A2289" s="420" t="str">
        <f>IF((SUM('Раздел 1'!AA183:AA183)=0),"","Неверно!")</f>
        <v/>
      </c>
      <c r="B2289" s="420" t="s">
        <v>23030</v>
      </c>
      <c r="C2289" s="246" t="s">
        <v>8041</v>
      </c>
      <c r="D2289" s="246" t="s">
        <v>374</v>
      </c>
      <c r="E2289" s="246" t="str">
        <f>CONCATENATE(SUM('Раздел 1'!AA183:AA183),"=",0)</f>
        <v>0=0</v>
      </c>
    </row>
    <row r="2290" spans="1:5" s="104" customFormat="1" hidden="1">
      <c r="A2290" s="420" t="str">
        <f>IF((SUM('Раздел 1'!AB183:AB183)=0),"","Неверно!")</f>
        <v/>
      </c>
      <c r="B2290" s="420" t="s">
        <v>23030</v>
      </c>
      <c r="C2290" s="246" t="s">
        <v>8042</v>
      </c>
      <c r="D2290" s="246" t="s">
        <v>374</v>
      </c>
      <c r="E2290" s="246" t="str">
        <f>CONCATENATE(SUM('Раздел 1'!AB183:AB183),"=",0)</f>
        <v>0=0</v>
      </c>
    </row>
    <row r="2291" spans="1:5" s="104" customFormat="1" hidden="1">
      <c r="A2291" s="420" t="str">
        <f>IF((SUM('Раздел 1'!AC183:AC183)=0),"","Неверно!")</f>
        <v/>
      </c>
      <c r="B2291" s="420" t="s">
        <v>23030</v>
      </c>
      <c r="C2291" s="246" t="s">
        <v>8043</v>
      </c>
      <c r="D2291" s="246" t="s">
        <v>374</v>
      </c>
      <c r="E2291" s="246" t="str">
        <f>CONCATENATE(SUM('Раздел 1'!AC183:AC183),"=",0)</f>
        <v>0=0</v>
      </c>
    </row>
    <row r="2292" spans="1:5" s="104" customFormat="1" hidden="1">
      <c r="A2292" s="420" t="str">
        <f>IF((SUM('Раздел 1'!W39:W39)=0),"","Неверно!")</f>
        <v/>
      </c>
      <c r="B2292" s="420" t="s">
        <v>23031</v>
      </c>
      <c r="C2292" s="246" t="s">
        <v>3270</v>
      </c>
      <c r="D2292" s="246" t="s">
        <v>374</v>
      </c>
      <c r="E2292" s="246" t="str">
        <f>CONCATENATE(SUM('Раздел 1'!W39:W39),"=",0)</f>
        <v>0=0</v>
      </c>
    </row>
    <row r="2293" spans="1:5" s="104" customFormat="1" hidden="1">
      <c r="A2293" s="420" t="str">
        <f>IF((SUM('Раздел 1'!X39:X39)=0),"","Неверно!")</f>
        <v/>
      </c>
      <c r="B2293" s="420" t="s">
        <v>23031</v>
      </c>
      <c r="C2293" s="246" t="s">
        <v>3271</v>
      </c>
      <c r="D2293" s="246" t="s">
        <v>374</v>
      </c>
      <c r="E2293" s="246" t="str">
        <f>CONCATENATE(SUM('Раздел 1'!X39:X39),"=",0)</f>
        <v>0=0</v>
      </c>
    </row>
    <row r="2294" spans="1:5" s="104" customFormat="1" hidden="1">
      <c r="A2294" s="420" t="str">
        <f>IF((SUM('Раздел 1'!Y39:Y39)=0),"","Неверно!")</f>
        <v/>
      </c>
      <c r="B2294" s="420" t="s">
        <v>23031</v>
      </c>
      <c r="C2294" s="246" t="s">
        <v>3272</v>
      </c>
      <c r="D2294" s="246" t="s">
        <v>374</v>
      </c>
      <c r="E2294" s="246" t="str">
        <f>CONCATENATE(SUM('Раздел 1'!Y39:Y39),"=",0)</f>
        <v>0=0</v>
      </c>
    </row>
    <row r="2295" spans="1:5" s="104" customFormat="1" hidden="1">
      <c r="A2295" s="420" t="str">
        <f>IF((SUM('Раздел 1'!Z39:Z39)=0),"","Неверно!")</f>
        <v/>
      </c>
      <c r="B2295" s="420" t="s">
        <v>23031</v>
      </c>
      <c r="C2295" s="246" t="s">
        <v>3273</v>
      </c>
      <c r="D2295" s="246" t="s">
        <v>374</v>
      </c>
      <c r="E2295" s="246" t="str">
        <f>CONCATENATE(SUM('Раздел 1'!Z39:Z39),"=",0)</f>
        <v>0=0</v>
      </c>
    </row>
    <row r="2296" spans="1:5" s="104" customFormat="1" hidden="1">
      <c r="A2296" s="420" t="str">
        <f>IF((SUM('Раздел 1'!AA39:AA39)=0),"","Неверно!")</f>
        <v/>
      </c>
      <c r="B2296" s="420" t="s">
        <v>23031</v>
      </c>
      <c r="C2296" s="246" t="s">
        <v>3274</v>
      </c>
      <c r="D2296" s="246" t="s">
        <v>374</v>
      </c>
      <c r="E2296" s="246" t="str">
        <f>CONCATENATE(SUM('Раздел 1'!AA39:AA39),"=",0)</f>
        <v>0=0</v>
      </c>
    </row>
    <row r="2297" spans="1:5" s="104" customFormat="1" hidden="1">
      <c r="A2297" s="420" t="str">
        <f>IF((SUM('Раздел 1'!AB39:AB39)=0),"","Неверно!")</f>
        <v/>
      </c>
      <c r="B2297" s="420" t="s">
        <v>23031</v>
      </c>
      <c r="C2297" s="246" t="s">
        <v>3275</v>
      </c>
      <c r="D2297" s="246" t="s">
        <v>374</v>
      </c>
      <c r="E2297" s="246" t="str">
        <f>CONCATENATE(SUM('Раздел 1'!AB39:AB39),"=",0)</f>
        <v>0=0</v>
      </c>
    </row>
    <row r="2298" spans="1:5" s="104" customFormat="1" hidden="1">
      <c r="A2298" s="420" t="str">
        <f>IF((SUM('Раздел 1'!AC39:AC39)=0),"","Неверно!")</f>
        <v/>
      </c>
      <c r="B2298" s="420" t="s">
        <v>23031</v>
      </c>
      <c r="C2298" s="246" t="s">
        <v>3276</v>
      </c>
      <c r="D2298" s="246" t="s">
        <v>374</v>
      </c>
      <c r="E2298" s="246" t="str">
        <f>CONCATENATE(SUM('Раздел 1'!AC39:AC39),"=",0)</f>
        <v>0=0</v>
      </c>
    </row>
    <row r="2299" spans="1:5" s="104" customFormat="1" hidden="1">
      <c r="A2299" s="420" t="str">
        <f>IF((SUM('Раздел 1'!X315:X315)=0),"","Неверно!")</f>
        <v/>
      </c>
      <c r="B2299" s="420" t="s">
        <v>23032</v>
      </c>
      <c r="C2299" s="246" t="s">
        <v>7596</v>
      </c>
      <c r="D2299" s="246" t="s">
        <v>374</v>
      </c>
      <c r="E2299" s="246" t="str">
        <f>CONCATENATE(SUM('Раздел 1'!X315:X315),"=",0)</f>
        <v>0=0</v>
      </c>
    </row>
    <row r="2300" spans="1:5" s="104" customFormat="1" hidden="1">
      <c r="A2300" s="420" t="str">
        <f>IF((SUM('Раздел 1'!Y315:Y315)=0),"","Неверно!")</f>
        <v/>
      </c>
      <c r="B2300" s="420" t="s">
        <v>23032</v>
      </c>
      <c r="C2300" s="246" t="s">
        <v>7597</v>
      </c>
      <c r="D2300" s="246" t="s">
        <v>374</v>
      </c>
      <c r="E2300" s="246" t="str">
        <f>CONCATENATE(SUM('Раздел 1'!Y315:Y315),"=",0)</f>
        <v>0=0</v>
      </c>
    </row>
    <row r="2301" spans="1:5" s="104" customFormat="1" hidden="1">
      <c r="A2301" s="420" t="str">
        <f>IF((SUM('Раздел 1'!Z315:Z315)=0),"","Неверно!")</f>
        <v/>
      </c>
      <c r="B2301" s="420" t="s">
        <v>23032</v>
      </c>
      <c r="C2301" s="246" t="s">
        <v>7598</v>
      </c>
      <c r="D2301" s="246" t="s">
        <v>374</v>
      </c>
      <c r="E2301" s="246" t="str">
        <f>CONCATENATE(SUM('Раздел 1'!Z315:Z315),"=",0)</f>
        <v>0=0</v>
      </c>
    </row>
    <row r="2302" spans="1:5" s="104" customFormat="1" hidden="1">
      <c r="A2302" s="420" t="str">
        <f>IF((SUM('Раздел 1'!AA315:AA315)=0),"","Неверно!")</f>
        <v/>
      </c>
      <c r="B2302" s="420" t="s">
        <v>23032</v>
      </c>
      <c r="C2302" s="246" t="s">
        <v>7599</v>
      </c>
      <c r="D2302" s="246" t="s">
        <v>374</v>
      </c>
      <c r="E2302" s="246" t="str">
        <f>CONCATENATE(SUM('Раздел 1'!AA315:AA315),"=",0)</f>
        <v>0=0</v>
      </c>
    </row>
    <row r="2303" spans="1:5" s="104" customFormat="1" hidden="1">
      <c r="A2303" s="420" t="str">
        <f>IF((SUM('Раздел 1'!AB315:AB315)=0),"","Неверно!")</f>
        <v/>
      </c>
      <c r="B2303" s="420" t="s">
        <v>23032</v>
      </c>
      <c r="C2303" s="246" t="s">
        <v>7600</v>
      </c>
      <c r="D2303" s="246" t="s">
        <v>374</v>
      </c>
      <c r="E2303" s="246" t="str">
        <f>CONCATENATE(SUM('Раздел 1'!AB315:AB315),"=",0)</f>
        <v>0=0</v>
      </c>
    </row>
    <row r="2304" spans="1:5" s="104" customFormat="1" hidden="1">
      <c r="A2304" s="420" t="str">
        <f>IF((SUM('Раздел 1'!AC315:AC315)=0),"","Неверно!")</f>
        <v/>
      </c>
      <c r="B2304" s="420" t="s">
        <v>23032</v>
      </c>
      <c r="C2304" s="246" t="s">
        <v>7601</v>
      </c>
      <c r="D2304" s="246" t="s">
        <v>374</v>
      </c>
      <c r="E2304" s="246" t="str">
        <f>CONCATENATE(SUM('Раздел 1'!AC315:AC315),"=",0)</f>
        <v>0=0</v>
      </c>
    </row>
    <row r="2305" spans="1:5" s="104" customFormat="1" hidden="1">
      <c r="A2305" s="420" t="str">
        <f>IF((SUM('Раздел 1'!W219:W219)=0),"","Неверно!")</f>
        <v/>
      </c>
      <c r="B2305" s="420" t="s">
        <v>23033</v>
      </c>
      <c r="C2305" s="246" t="s">
        <v>8298</v>
      </c>
      <c r="D2305" s="246" t="s">
        <v>374</v>
      </c>
      <c r="E2305" s="246" t="str">
        <f>CONCATENATE(SUM('Раздел 1'!W219:W219),"=",0)</f>
        <v>0=0</v>
      </c>
    </row>
    <row r="2306" spans="1:5" s="104" customFormat="1" hidden="1">
      <c r="A2306" s="420" t="str">
        <f>IF((SUM('Раздел 1'!X219:X219)=0),"","Неверно!")</f>
        <v/>
      </c>
      <c r="B2306" s="420" t="s">
        <v>23033</v>
      </c>
      <c r="C2306" s="246" t="s">
        <v>8299</v>
      </c>
      <c r="D2306" s="246" t="s">
        <v>374</v>
      </c>
      <c r="E2306" s="246" t="str">
        <f>CONCATENATE(SUM('Раздел 1'!X219:X219),"=",0)</f>
        <v>0=0</v>
      </c>
    </row>
    <row r="2307" spans="1:5" s="104" customFormat="1" hidden="1">
      <c r="A2307" s="420" t="str">
        <f>IF((SUM('Раздел 1'!Y219:Y219)=0),"","Неверно!")</f>
        <v/>
      </c>
      <c r="B2307" s="420" t="s">
        <v>23033</v>
      </c>
      <c r="C2307" s="246" t="s">
        <v>8300</v>
      </c>
      <c r="D2307" s="246" t="s">
        <v>374</v>
      </c>
      <c r="E2307" s="246" t="str">
        <f>CONCATENATE(SUM('Раздел 1'!Y219:Y219),"=",0)</f>
        <v>0=0</v>
      </c>
    </row>
    <row r="2308" spans="1:5" s="104" customFormat="1" hidden="1">
      <c r="A2308" s="420" t="str">
        <f>IF((SUM('Раздел 1'!Z219:Z219)=0),"","Неверно!")</f>
        <v/>
      </c>
      <c r="B2308" s="420" t="s">
        <v>23033</v>
      </c>
      <c r="C2308" s="246" t="s">
        <v>8301</v>
      </c>
      <c r="D2308" s="246" t="s">
        <v>374</v>
      </c>
      <c r="E2308" s="246" t="str">
        <f>CONCATENATE(SUM('Раздел 1'!Z219:Z219),"=",0)</f>
        <v>0=0</v>
      </c>
    </row>
    <row r="2309" spans="1:5" s="104" customFormat="1" hidden="1">
      <c r="A2309" s="420" t="str">
        <f>IF((SUM('Раздел 1'!AA219:AA219)=0),"","Неверно!")</f>
        <v/>
      </c>
      <c r="B2309" s="420" t="s">
        <v>23033</v>
      </c>
      <c r="C2309" s="246" t="s">
        <v>8302</v>
      </c>
      <c r="D2309" s="246" t="s">
        <v>374</v>
      </c>
      <c r="E2309" s="246" t="str">
        <f>CONCATENATE(SUM('Раздел 1'!AA219:AA219),"=",0)</f>
        <v>0=0</v>
      </c>
    </row>
    <row r="2310" spans="1:5" s="104" customFormat="1" hidden="1">
      <c r="A2310" s="420" t="str">
        <f>IF((SUM('Раздел 1'!AB219:AB219)=0),"","Неверно!")</f>
        <v/>
      </c>
      <c r="B2310" s="420" t="s">
        <v>23033</v>
      </c>
      <c r="C2310" s="246" t="s">
        <v>8303</v>
      </c>
      <c r="D2310" s="246" t="s">
        <v>374</v>
      </c>
      <c r="E2310" s="246" t="str">
        <f>CONCATENATE(SUM('Раздел 1'!AB219:AB219),"=",0)</f>
        <v>0=0</v>
      </c>
    </row>
    <row r="2311" spans="1:5" s="104" customFormat="1" hidden="1">
      <c r="A2311" s="420" t="str">
        <f>IF((SUM('Раздел 1'!AC219:AC219)=0),"","Неверно!")</f>
        <v/>
      </c>
      <c r="B2311" s="420" t="s">
        <v>23033</v>
      </c>
      <c r="C2311" s="246" t="s">
        <v>8304</v>
      </c>
      <c r="D2311" s="246" t="s">
        <v>374</v>
      </c>
      <c r="E2311" s="246" t="str">
        <f>CONCATENATE(SUM('Раздел 1'!AC219:AC219),"=",0)</f>
        <v>0=0</v>
      </c>
    </row>
    <row r="2312" spans="1:5" s="104" customFormat="1" hidden="1">
      <c r="A2312" s="420" t="str">
        <f>IF((SUM('Раздел 1'!T266:T266)=0),"","Неверно!")</f>
        <v/>
      </c>
      <c r="B2312" s="420" t="s">
        <v>23034</v>
      </c>
      <c r="C2312" s="246" t="s">
        <v>7926</v>
      </c>
      <c r="D2312" s="246" t="s">
        <v>374</v>
      </c>
      <c r="E2312" s="246" t="str">
        <f>CONCATENATE(SUM('Раздел 1'!T266:T266),"=",0)</f>
        <v>0=0</v>
      </c>
    </row>
    <row r="2313" spans="1:5" s="104" customFormat="1" hidden="1">
      <c r="A2313" s="420" t="str">
        <f>IF((SUM('Раздел 1'!U266:U266)=0),"","Неверно!")</f>
        <v/>
      </c>
      <c r="B2313" s="420" t="s">
        <v>23034</v>
      </c>
      <c r="C2313" s="246" t="s">
        <v>7927</v>
      </c>
      <c r="D2313" s="246" t="s">
        <v>374</v>
      </c>
      <c r="E2313" s="246" t="str">
        <f>CONCATENATE(SUM('Раздел 1'!U266:U266),"=",0)</f>
        <v>0=0</v>
      </c>
    </row>
    <row r="2314" spans="1:5" s="104" customFormat="1" hidden="1">
      <c r="A2314" s="420" t="str">
        <f>IF((SUM('Раздел 1'!V105:V105)=0),"","Неверно!")</f>
        <v/>
      </c>
      <c r="B2314" s="420" t="s">
        <v>23035</v>
      </c>
      <c r="C2314" s="246" t="s">
        <v>7698</v>
      </c>
      <c r="D2314" s="246" t="s">
        <v>374</v>
      </c>
      <c r="E2314" s="246" t="str">
        <f>CONCATENATE(SUM('Раздел 1'!V105:V105),"=",0)</f>
        <v>0=0</v>
      </c>
    </row>
    <row r="2315" spans="1:5" s="104" customFormat="1" hidden="1">
      <c r="A2315" s="420" t="str">
        <f>IF((SUM('Раздел 1'!W105:W105)=0),"","Неверно!")</f>
        <v/>
      </c>
      <c r="B2315" s="420" t="s">
        <v>23035</v>
      </c>
      <c r="C2315" s="246" t="s">
        <v>7699</v>
      </c>
      <c r="D2315" s="246" t="s">
        <v>374</v>
      </c>
      <c r="E2315" s="246" t="str">
        <f>CONCATENATE(SUM('Раздел 1'!W105:W105),"=",0)</f>
        <v>0=0</v>
      </c>
    </row>
    <row r="2316" spans="1:5" s="104" customFormat="1" hidden="1">
      <c r="A2316" s="420" t="str">
        <f>IF((SUM('Раздел 1'!X105:X105)=0),"","Неверно!")</f>
        <v/>
      </c>
      <c r="B2316" s="420" t="s">
        <v>23035</v>
      </c>
      <c r="C2316" s="246" t="s">
        <v>7700</v>
      </c>
      <c r="D2316" s="246" t="s">
        <v>374</v>
      </c>
      <c r="E2316" s="246" t="str">
        <f>CONCATENATE(SUM('Раздел 1'!X105:X105),"=",0)</f>
        <v>0=0</v>
      </c>
    </row>
    <row r="2317" spans="1:5" s="104" customFormat="1" hidden="1">
      <c r="A2317" s="420" t="str">
        <f>IF((SUM('Раздел 1'!Y105:Y105)=0),"","Неверно!")</f>
        <v/>
      </c>
      <c r="B2317" s="420" t="s">
        <v>23035</v>
      </c>
      <c r="C2317" s="246" t="s">
        <v>7701</v>
      </c>
      <c r="D2317" s="246" t="s">
        <v>374</v>
      </c>
      <c r="E2317" s="246" t="str">
        <f>CONCATENATE(SUM('Раздел 1'!Y105:Y105),"=",0)</f>
        <v>0=0</v>
      </c>
    </row>
    <row r="2318" spans="1:5" s="104" customFormat="1" hidden="1">
      <c r="A2318" s="420" t="str">
        <f>IF((SUM('Раздел 1'!T225:T225)=0),"","Неверно!")</f>
        <v/>
      </c>
      <c r="B2318" s="420" t="s">
        <v>23036</v>
      </c>
      <c r="C2318" s="246" t="s">
        <v>3310</v>
      </c>
      <c r="D2318" s="246" t="s">
        <v>374</v>
      </c>
      <c r="E2318" s="246" t="str">
        <f>CONCATENATE(SUM('Раздел 1'!T225:T225),"=",0)</f>
        <v>0=0</v>
      </c>
    </row>
    <row r="2319" spans="1:5" s="104" customFormat="1" hidden="1">
      <c r="A2319" s="420" t="str">
        <f>IF((SUM('Раздел 1'!U225:U225)=0),"","Неверно!")</f>
        <v/>
      </c>
      <c r="B2319" s="420" t="s">
        <v>23036</v>
      </c>
      <c r="C2319" s="246" t="s">
        <v>3311</v>
      </c>
      <c r="D2319" s="246" t="s">
        <v>374</v>
      </c>
      <c r="E2319" s="246" t="str">
        <f>CONCATENATE(SUM('Раздел 1'!U225:U225),"=",0)</f>
        <v>0=0</v>
      </c>
    </row>
    <row r="2320" spans="1:5" s="104" customFormat="1" hidden="1">
      <c r="A2320" s="420" t="str">
        <f>IF((SUM('Раздел 1'!V225:V225)=0),"","Неверно!")</f>
        <v/>
      </c>
      <c r="B2320" s="420" t="s">
        <v>23036</v>
      </c>
      <c r="C2320" s="246" t="s">
        <v>14004</v>
      </c>
      <c r="D2320" s="246" t="s">
        <v>374</v>
      </c>
      <c r="E2320" s="246" t="str">
        <f>CONCATENATE(SUM('Раздел 1'!V225:V225),"=",0)</f>
        <v>0=0</v>
      </c>
    </row>
    <row r="2321" spans="1:5" s="104" customFormat="1" hidden="1">
      <c r="A2321" s="420" t="str">
        <f>IF((SUM('Раздел 1'!W225:W225)=0),"","Неверно!")</f>
        <v/>
      </c>
      <c r="B2321" s="420" t="s">
        <v>23036</v>
      </c>
      <c r="C2321" s="246" t="s">
        <v>11766</v>
      </c>
      <c r="D2321" s="246" t="s">
        <v>374</v>
      </c>
      <c r="E2321" s="246" t="str">
        <f>CONCATENATE(SUM('Раздел 1'!W225:W225),"=",0)</f>
        <v>0=0</v>
      </c>
    </row>
    <row r="2322" spans="1:5" s="104" customFormat="1" hidden="1">
      <c r="A2322" s="420" t="str">
        <f>IF((SUM('Раздел 1'!X225:X225)=0),"","Неверно!")</f>
        <v/>
      </c>
      <c r="B2322" s="420" t="s">
        <v>23036</v>
      </c>
      <c r="C2322" s="246" t="s">
        <v>8985</v>
      </c>
      <c r="D2322" s="246" t="s">
        <v>374</v>
      </c>
      <c r="E2322" s="246" t="str">
        <f>CONCATENATE(SUM('Раздел 1'!X225:X225),"=",0)</f>
        <v>0=0</v>
      </c>
    </row>
    <row r="2323" spans="1:5" s="104" customFormat="1" hidden="1">
      <c r="A2323" s="420" t="str">
        <f>IF((SUM('Раздел 1'!Y225:Y225)=0),"","Неверно!")</f>
        <v/>
      </c>
      <c r="B2323" s="420" t="s">
        <v>23036</v>
      </c>
      <c r="C2323" s="246" t="s">
        <v>8986</v>
      </c>
      <c r="D2323" s="246" t="s">
        <v>374</v>
      </c>
      <c r="E2323" s="246" t="str">
        <f>CONCATENATE(SUM('Раздел 1'!Y225:Y225),"=",0)</f>
        <v>0=0</v>
      </c>
    </row>
    <row r="2324" spans="1:5" s="104" customFormat="1" hidden="1">
      <c r="A2324" s="420" t="str">
        <f>IF((SUM('Раздел 1'!Z225:Z225)=0),"","Неверно!")</f>
        <v/>
      </c>
      <c r="B2324" s="420" t="s">
        <v>23036</v>
      </c>
      <c r="C2324" s="246" t="s">
        <v>8987</v>
      </c>
      <c r="D2324" s="246" t="s">
        <v>374</v>
      </c>
      <c r="E2324" s="246" t="str">
        <f>CONCATENATE(SUM('Раздел 1'!Z225:Z225),"=",0)</f>
        <v>0=0</v>
      </c>
    </row>
    <row r="2325" spans="1:5" s="104" customFormat="1" hidden="1">
      <c r="A2325" s="420" t="str">
        <f>IF((SUM('Раздел 1'!AA225:AA225)=0),"","Неверно!")</f>
        <v/>
      </c>
      <c r="B2325" s="420" t="s">
        <v>23036</v>
      </c>
      <c r="C2325" s="246" t="s">
        <v>8988</v>
      </c>
      <c r="D2325" s="246" t="s">
        <v>374</v>
      </c>
      <c r="E2325" s="246" t="str">
        <f>CONCATENATE(SUM('Раздел 1'!AA225:AA225),"=",0)</f>
        <v>0=0</v>
      </c>
    </row>
    <row r="2326" spans="1:5" s="104" customFormat="1" hidden="1">
      <c r="A2326" s="420" t="str">
        <f>IF((SUM('Раздел 1'!AB225:AB225)=0),"","Неверно!")</f>
        <v/>
      </c>
      <c r="B2326" s="420" t="s">
        <v>23036</v>
      </c>
      <c r="C2326" s="246" t="s">
        <v>8989</v>
      </c>
      <c r="D2326" s="246" t="s">
        <v>374</v>
      </c>
      <c r="E2326" s="246" t="str">
        <f>CONCATENATE(SUM('Раздел 1'!AB225:AB225),"=",0)</f>
        <v>0=0</v>
      </c>
    </row>
    <row r="2327" spans="1:5" s="104" customFormat="1" hidden="1">
      <c r="A2327" s="420" t="str">
        <f>IF((SUM('Раздел 1'!AC225:AC225)=0),"","Неверно!")</f>
        <v/>
      </c>
      <c r="B2327" s="420" t="s">
        <v>23036</v>
      </c>
      <c r="C2327" s="246" t="s">
        <v>8990</v>
      </c>
      <c r="D2327" s="246" t="s">
        <v>374</v>
      </c>
      <c r="E2327" s="246" t="str">
        <f>CONCATENATE(SUM('Раздел 1'!AC225:AC225),"=",0)</f>
        <v>0=0</v>
      </c>
    </row>
    <row r="2328" spans="1:5" s="104" customFormat="1" hidden="1">
      <c r="A2328" s="420" t="str">
        <f>IF((SUM('Раздел 1'!T228:T228)=0),"","Неверно!")</f>
        <v/>
      </c>
      <c r="B2328" s="420" t="s">
        <v>23037</v>
      </c>
      <c r="C2328" s="246" t="s">
        <v>3834</v>
      </c>
      <c r="D2328" s="246" t="s">
        <v>374</v>
      </c>
      <c r="E2328" s="246" t="str">
        <f>CONCATENATE(SUM('Раздел 1'!T228:T228),"=",0)</f>
        <v>0=0</v>
      </c>
    </row>
    <row r="2329" spans="1:5" s="104" customFormat="1" hidden="1">
      <c r="A2329" s="420" t="str">
        <f>IF((SUM('Раздел 1'!U228:U228)=0),"","Неверно!")</f>
        <v/>
      </c>
      <c r="B2329" s="420" t="s">
        <v>23037</v>
      </c>
      <c r="C2329" s="246" t="s">
        <v>3835</v>
      </c>
      <c r="D2329" s="246" t="s">
        <v>374</v>
      </c>
      <c r="E2329" s="246" t="str">
        <f>CONCATENATE(SUM('Раздел 1'!U228:U228),"=",0)</f>
        <v>0=0</v>
      </c>
    </row>
    <row r="2330" spans="1:5" s="104" customFormat="1" hidden="1">
      <c r="A2330" s="420" t="str">
        <f>IF((SUM('Раздел 1'!V228:V228)=0),"","Неверно!")</f>
        <v/>
      </c>
      <c r="B2330" s="420" t="s">
        <v>23037</v>
      </c>
      <c r="C2330" s="246" t="s">
        <v>14003</v>
      </c>
      <c r="D2330" s="246" t="s">
        <v>374</v>
      </c>
      <c r="E2330" s="246" t="str">
        <f>CONCATENATE(SUM('Раздел 1'!V228:V228),"=",0)</f>
        <v>0=0</v>
      </c>
    </row>
    <row r="2331" spans="1:5" s="104" customFormat="1" hidden="1">
      <c r="A2331" s="420" t="str">
        <f>IF((SUM('Раздел 1'!W228:W228)=0),"","Неверно!")</f>
        <v/>
      </c>
      <c r="B2331" s="420" t="s">
        <v>23037</v>
      </c>
      <c r="C2331" s="246" t="s">
        <v>10949</v>
      </c>
      <c r="D2331" s="246" t="s">
        <v>374</v>
      </c>
      <c r="E2331" s="246" t="str">
        <f>CONCATENATE(SUM('Раздел 1'!W228:W228),"=",0)</f>
        <v>0=0</v>
      </c>
    </row>
    <row r="2332" spans="1:5" s="104" customFormat="1" hidden="1">
      <c r="A2332" s="420" t="str">
        <f>IF((SUM('Раздел 1'!X228:X228)=0),"","Неверно!")</f>
        <v/>
      </c>
      <c r="B2332" s="420" t="s">
        <v>23037</v>
      </c>
      <c r="C2332" s="246" t="s">
        <v>8511</v>
      </c>
      <c r="D2332" s="246" t="s">
        <v>374</v>
      </c>
      <c r="E2332" s="246" t="str">
        <f>CONCATENATE(SUM('Раздел 1'!X228:X228),"=",0)</f>
        <v>0=0</v>
      </c>
    </row>
    <row r="2333" spans="1:5" s="104" customFormat="1" hidden="1">
      <c r="A2333" s="420" t="str">
        <f>IF((SUM('Раздел 1'!Y228:Y228)=0),"","Неверно!")</f>
        <v/>
      </c>
      <c r="B2333" s="420" t="s">
        <v>23037</v>
      </c>
      <c r="C2333" s="246" t="s">
        <v>8512</v>
      </c>
      <c r="D2333" s="246" t="s">
        <v>374</v>
      </c>
      <c r="E2333" s="246" t="str">
        <f>CONCATENATE(SUM('Раздел 1'!Y228:Y228),"=",0)</f>
        <v>0=0</v>
      </c>
    </row>
    <row r="2334" spans="1:5" s="104" customFormat="1" hidden="1">
      <c r="A2334" s="420" t="str">
        <f>IF((SUM('Раздел 1'!X48:X48)=0),"","Неверно!")</f>
        <v/>
      </c>
      <c r="B2334" s="420" t="s">
        <v>23038</v>
      </c>
      <c r="C2334" s="246" t="s">
        <v>8406</v>
      </c>
      <c r="D2334" s="246" t="s">
        <v>374</v>
      </c>
      <c r="E2334" s="246" t="str">
        <f>CONCATENATE(SUM('Раздел 1'!X48:X48),"=",0)</f>
        <v>0=0</v>
      </c>
    </row>
    <row r="2335" spans="1:5" s="104" customFormat="1" hidden="1">
      <c r="A2335" s="420" t="str">
        <f>IF((SUM('Раздел 1'!Y48:Y48)=0),"","Неверно!")</f>
        <v/>
      </c>
      <c r="B2335" s="420" t="s">
        <v>23038</v>
      </c>
      <c r="C2335" s="246" t="s">
        <v>8407</v>
      </c>
      <c r="D2335" s="246" t="s">
        <v>374</v>
      </c>
      <c r="E2335" s="246" t="str">
        <f>CONCATENATE(SUM('Раздел 1'!Y48:Y48),"=",0)</f>
        <v>0=0</v>
      </c>
    </row>
    <row r="2336" spans="1:5" s="104" customFormat="1" hidden="1">
      <c r="A2336" s="420" t="str">
        <f>IF((SUM('Раздел 1'!Z48:Z48)=0),"","Неверно!")</f>
        <v/>
      </c>
      <c r="B2336" s="420" t="s">
        <v>23038</v>
      </c>
      <c r="C2336" s="246" t="s">
        <v>8408</v>
      </c>
      <c r="D2336" s="246" t="s">
        <v>374</v>
      </c>
      <c r="E2336" s="246" t="str">
        <f>CONCATENATE(SUM('Раздел 1'!Z48:Z48),"=",0)</f>
        <v>0=0</v>
      </c>
    </row>
    <row r="2337" spans="1:5" s="104" customFormat="1" hidden="1">
      <c r="A2337" s="420" t="str">
        <f>IF((SUM('Раздел 1'!AA48:AA48)=0),"","Неверно!")</f>
        <v/>
      </c>
      <c r="B2337" s="420" t="s">
        <v>23038</v>
      </c>
      <c r="C2337" s="246" t="s">
        <v>8409</v>
      </c>
      <c r="D2337" s="246" t="s">
        <v>374</v>
      </c>
      <c r="E2337" s="246" t="str">
        <f>CONCATENATE(SUM('Раздел 1'!AA48:AA48),"=",0)</f>
        <v>0=0</v>
      </c>
    </row>
    <row r="2338" spans="1:5" s="104" customFormat="1" hidden="1">
      <c r="A2338" s="420" t="str">
        <f>IF((SUM('Раздел 1'!AB48:AB48)=0),"","Неверно!")</f>
        <v/>
      </c>
      <c r="B2338" s="420" t="s">
        <v>23038</v>
      </c>
      <c r="C2338" s="246" t="s">
        <v>8410</v>
      </c>
      <c r="D2338" s="246" t="s">
        <v>374</v>
      </c>
      <c r="E2338" s="246" t="str">
        <f>CONCATENATE(SUM('Раздел 1'!AB48:AB48),"=",0)</f>
        <v>0=0</v>
      </c>
    </row>
    <row r="2339" spans="1:5" s="104" customFormat="1" hidden="1">
      <c r="A2339" s="420" t="str">
        <f>IF((SUM('Раздел 1'!AC48:AC48)=0),"","Неверно!")</f>
        <v/>
      </c>
      <c r="B2339" s="420" t="s">
        <v>23038</v>
      </c>
      <c r="C2339" s="246" t="s">
        <v>8411</v>
      </c>
      <c r="D2339" s="246" t="s">
        <v>374</v>
      </c>
      <c r="E2339" s="246" t="str">
        <f>CONCATENATE(SUM('Раздел 1'!AC48:AC48),"=",0)</f>
        <v>0=0</v>
      </c>
    </row>
    <row r="2340" spans="1:5" s="104" customFormat="1" hidden="1">
      <c r="A2340" s="420" t="str">
        <f>IF((SUM('Раздел 1'!T283:T283)=0),"","Неверно!")</f>
        <v/>
      </c>
      <c r="B2340" s="420" t="s">
        <v>23039</v>
      </c>
      <c r="C2340" s="246" t="s">
        <v>10421</v>
      </c>
      <c r="D2340" s="246" t="s">
        <v>374</v>
      </c>
      <c r="E2340" s="246" t="str">
        <f>CONCATENATE(SUM('Раздел 1'!T283:T283),"=",0)</f>
        <v>0=0</v>
      </c>
    </row>
    <row r="2341" spans="1:5" s="104" customFormat="1" hidden="1">
      <c r="A2341" s="420" t="str">
        <f>IF((SUM('Раздел 1'!U283:U283)=0),"","Неверно!")</f>
        <v/>
      </c>
      <c r="B2341" s="420" t="s">
        <v>23039</v>
      </c>
      <c r="C2341" s="246" t="s">
        <v>11856</v>
      </c>
      <c r="D2341" s="246" t="s">
        <v>374</v>
      </c>
      <c r="E2341" s="246" t="str">
        <f>CONCATENATE(SUM('Раздел 1'!U283:U283),"=",0)</f>
        <v>0=0</v>
      </c>
    </row>
    <row r="2342" spans="1:5" s="104" customFormat="1" hidden="1">
      <c r="A2342" s="420" t="str">
        <f>IF((SUM('Раздел 1'!V283:V283)=0),"","Неверно!")</f>
        <v/>
      </c>
      <c r="B2342" s="420" t="s">
        <v>23039</v>
      </c>
      <c r="C2342" s="246" t="s">
        <v>14001</v>
      </c>
      <c r="D2342" s="246" t="s">
        <v>374</v>
      </c>
      <c r="E2342" s="246" t="str">
        <f>CONCATENATE(SUM('Раздел 1'!V283:V283),"=",0)</f>
        <v>0=0</v>
      </c>
    </row>
    <row r="2343" spans="1:5" s="104" customFormat="1" hidden="1">
      <c r="A2343" s="420" t="str">
        <f>IF((SUM('Раздел 1'!W283:W283)=0),"","Неверно!")</f>
        <v/>
      </c>
      <c r="B2343" s="420" t="s">
        <v>23039</v>
      </c>
      <c r="C2343" s="246" t="s">
        <v>14002</v>
      </c>
      <c r="D2343" s="246" t="s">
        <v>374</v>
      </c>
      <c r="E2343" s="246" t="str">
        <f>CONCATENATE(SUM('Раздел 1'!W283:W283),"=",0)</f>
        <v>0=0</v>
      </c>
    </row>
    <row r="2344" spans="1:5" s="104" customFormat="1" hidden="1">
      <c r="A2344" s="420" t="str">
        <f>IF((SUM('Раздел 1'!X283:X283)=0),"","Неверно!")</f>
        <v/>
      </c>
      <c r="B2344" s="420" t="s">
        <v>23039</v>
      </c>
      <c r="C2344" s="246" t="s">
        <v>11784</v>
      </c>
      <c r="D2344" s="246" t="s">
        <v>374</v>
      </c>
      <c r="E2344" s="246" t="str">
        <f>CONCATENATE(SUM('Раздел 1'!X283:X283),"=",0)</f>
        <v>0=0</v>
      </c>
    </row>
    <row r="2345" spans="1:5" s="104" customFormat="1" hidden="1">
      <c r="A2345" s="420" t="str">
        <f>IF((SUM('Раздел 1'!Y283:Y283)=0),"","Неверно!")</f>
        <v/>
      </c>
      <c r="B2345" s="420" t="s">
        <v>23039</v>
      </c>
      <c r="C2345" s="246" t="s">
        <v>2452</v>
      </c>
      <c r="D2345" s="246" t="s">
        <v>374</v>
      </c>
      <c r="E2345" s="246" t="str">
        <f>CONCATENATE(SUM('Раздел 1'!Y283:Y283),"=",0)</f>
        <v>0=0</v>
      </c>
    </row>
    <row r="2346" spans="1:5" s="104" customFormat="1" hidden="1">
      <c r="A2346" s="420" t="str">
        <f>IF((SUM('Раздел 1'!Z283:Z283)=0),"","Неверно!")</f>
        <v/>
      </c>
      <c r="B2346" s="420" t="s">
        <v>23039</v>
      </c>
      <c r="C2346" s="246" t="s">
        <v>10795</v>
      </c>
      <c r="D2346" s="246" t="s">
        <v>374</v>
      </c>
      <c r="E2346" s="246" t="str">
        <f>CONCATENATE(SUM('Раздел 1'!Z283:Z283),"=",0)</f>
        <v>0=0</v>
      </c>
    </row>
    <row r="2347" spans="1:5" s="104" customFormat="1" hidden="1">
      <c r="A2347" s="420" t="str">
        <f>IF((SUM('Раздел 1'!AA283:AA283)=0),"","Неверно!")</f>
        <v/>
      </c>
      <c r="B2347" s="420" t="s">
        <v>23039</v>
      </c>
      <c r="C2347" s="246" t="s">
        <v>9024</v>
      </c>
      <c r="D2347" s="246" t="s">
        <v>374</v>
      </c>
      <c r="E2347" s="246" t="str">
        <f>CONCATENATE(SUM('Раздел 1'!AA283:AA283),"=",0)</f>
        <v>0=0</v>
      </c>
    </row>
    <row r="2348" spans="1:5" s="104" customFormat="1" hidden="1">
      <c r="A2348" s="420" t="str">
        <f>IF((SUM('Раздел 1'!AB283:AB283)=0),"","Неверно!")</f>
        <v/>
      </c>
      <c r="B2348" s="420" t="s">
        <v>23039</v>
      </c>
      <c r="C2348" s="246" t="s">
        <v>10796</v>
      </c>
      <c r="D2348" s="246" t="s">
        <v>374</v>
      </c>
      <c r="E2348" s="246" t="str">
        <f>CONCATENATE(SUM('Раздел 1'!AB283:AB283),"=",0)</f>
        <v>0=0</v>
      </c>
    </row>
    <row r="2349" spans="1:5" s="104" customFormat="1" hidden="1">
      <c r="A2349" s="420" t="str">
        <f>IF((SUM('Раздел 1'!AC283:AC283)=0),"","Неверно!")</f>
        <v/>
      </c>
      <c r="B2349" s="420" t="s">
        <v>23039</v>
      </c>
      <c r="C2349" s="246" t="s">
        <v>8731</v>
      </c>
      <c r="D2349" s="246" t="s">
        <v>374</v>
      </c>
      <c r="E2349" s="246" t="str">
        <f>CONCATENATE(SUM('Раздел 1'!AC283:AC283),"=",0)</f>
        <v>0=0</v>
      </c>
    </row>
    <row r="2350" spans="1:5" s="104" customFormat="1" hidden="1">
      <c r="A2350" s="420" t="str">
        <f>IF((SUM('Раздел 1'!T166:T166)=0),"","Неверно!")</f>
        <v/>
      </c>
      <c r="B2350" s="420" t="s">
        <v>23040</v>
      </c>
      <c r="C2350" s="246" t="s">
        <v>2530</v>
      </c>
      <c r="D2350" s="246" t="s">
        <v>374</v>
      </c>
      <c r="E2350" s="246" t="str">
        <f>CONCATENATE(SUM('Раздел 1'!T166:T166),"=",0)</f>
        <v>0=0</v>
      </c>
    </row>
    <row r="2351" spans="1:5" s="104" customFormat="1" hidden="1">
      <c r="A2351" s="420" t="str">
        <f>IF((SUM('Раздел 1'!U166:U166)=0),"","Неверно!")</f>
        <v/>
      </c>
      <c r="B2351" s="420" t="s">
        <v>23040</v>
      </c>
      <c r="C2351" s="246" t="s">
        <v>2531</v>
      </c>
      <c r="D2351" s="246" t="s">
        <v>374</v>
      </c>
      <c r="E2351" s="246" t="str">
        <f>CONCATENATE(SUM('Раздел 1'!U166:U166),"=",0)</f>
        <v>0=0</v>
      </c>
    </row>
    <row r="2352" spans="1:5" s="104" customFormat="1" hidden="1">
      <c r="A2352" s="420" t="str">
        <f>IF((SUM('Раздел 1'!V166:V166)=0),"","Неверно!")</f>
        <v/>
      </c>
      <c r="B2352" s="420" t="s">
        <v>23040</v>
      </c>
      <c r="C2352" s="246" t="s">
        <v>3308</v>
      </c>
      <c r="D2352" s="246" t="s">
        <v>374</v>
      </c>
      <c r="E2352" s="246" t="str">
        <f>CONCATENATE(SUM('Раздел 1'!V166:V166),"=",0)</f>
        <v>0=0</v>
      </c>
    </row>
    <row r="2353" spans="1:5" s="104" customFormat="1" hidden="1">
      <c r="A2353" s="420" t="str">
        <f>IF((SUM('Раздел 1'!Y370:Y370)=0),"","Неверно!")</f>
        <v/>
      </c>
      <c r="B2353" s="420" t="s">
        <v>23041</v>
      </c>
      <c r="C2353" s="246" t="s">
        <v>11354</v>
      </c>
      <c r="D2353" s="246" t="s">
        <v>374</v>
      </c>
      <c r="E2353" s="246" t="str">
        <f>CONCATENATE(SUM('Раздел 1'!Y370:Y370),"=",0)</f>
        <v>0=0</v>
      </c>
    </row>
    <row r="2354" spans="1:5" s="104" customFormat="1" hidden="1">
      <c r="A2354" s="420" t="str">
        <f>IF((SUM('Раздел 1'!Z370:Z370)=0),"","Неверно!")</f>
        <v/>
      </c>
      <c r="B2354" s="420" t="s">
        <v>23041</v>
      </c>
      <c r="C2354" s="246" t="s">
        <v>11355</v>
      </c>
      <c r="D2354" s="246" t="s">
        <v>374</v>
      </c>
      <c r="E2354" s="246" t="str">
        <f>CONCATENATE(SUM('Раздел 1'!Z370:Z370),"=",0)</f>
        <v>0=0</v>
      </c>
    </row>
    <row r="2355" spans="1:5" s="104" customFormat="1" hidden="1">
      <c r="A2355" s="420" t="str">
        <f>IF((SUM('Раздел 1'!AA370:AA370)=0),"","Неверно!")</f>
        <v/>
      </c>
      <c r="B2355" s="420" t="s">
        <v>23041</v>
      </c>
      <c r="C2355" s="246" t="s">
        <v>11356</v>
      </c>
      <c r="D2355" s="246" t="s">
        <v>374</v>
      </c>
      <c r="E2355" s="246" t="str">
        <f>CONCATENATE(SUM('Раздел 1'!AA370:AA370),"=",0)</f>
        <v>0=0</v>
      </c>
    </row>
    <row r="2356" spans="1:5" s="104" customFormat="1" hidden="1">
      <c r="A2356" s="420" t="str">
        <f>IF((SUM('Раздел 1'!AB370:AB370)=0),"","Неверно!")</f>
        <v/>
      </c>
      <c r="B2356" s="420" t="s">
        <v>23041</v>
      </c>
      <c r="C2356" s="246" t="s">
        <v>11357</v>
      </c>
      <c r="D2356" s="246" t="s">
        <v>374</v>
      </c>
      <c r="E2356" s="246" t="str">
        <f>CONCATENATE(SUM('Раздел 1'!AB370:AB370),"=",0)</f>
        <v>0=0</v>
      </c>
    </row>
    <row r="2357" spans="1:5" s="104" customFormat="1" hidden="1">
      <c r="A2357" s="420" t="str">
        <f>IF((SUM('Раздел 1'!AC370:AC370)=0),"","Неверно!")</f>
        <v/>
      </c>
      <c r="B2357" s="420" t="s">
        <v>23041</v>
      </c>
      <c r="C2357" s="246" t="s">
        <v>11358</v>
      </c>
      <c r="D2357" s="246" t="s">
        <v>374</v>
      </c>
      <c r="E2357" s="246" t="str">
        <f>CONCATENATE(SUM('Раздел 1'!AC370:AC370),"=",0)</f>
        <v>0=0</v>
      </c>
    </row>
    <row r="2358" spans="1:5" s="104" customFormat="1" hidden="1">
      <c r="A2358" s="420" t="str">
        <f>IF((SUM('Раздел 1'!U365:U365)=0),"","Неверно!")</f>
        <v/>
      </c>
      <c r="B2358" s="420" t="s">
        <v>23042</v>
      </c>
      <c r="C2358" s="246" t="s">
        <v>11277</v>
      </c>
      <c r="D2358" s="246" t="s">
        <v>374</v>
      </c>
      <c r="E2358" s="246" t="str">
        <f>CONCATENATE(SUM('Раздел 1'!U365:U365),"=",0)</f>
        <v>0=0</v>
      </c>
    </row>
    <row r="2359" spans="1:5" s="104" customFormat="1" hidden="1">
      <c r="A2359" s="420" t="str">
        <f>IF((SUM('Раздел 1'!V365:V365)=0),"","Неверно!")</f>
        <v/>
      </c>
      <c r="B2359" s="420" t="s">
        <v>23042</v>
      </c>
      <c r="C2359" s="246" t="s">
        <v>9135</v>
      </c>
      <c r="D2359" s="246" t="s">
        <v>374</v>
      </c>
      <c r="E2359" s="246" t="str">
        <f>CONCATENATE(SUM('Раздел 1'!V365:V365),"=",0)</f>
        <v>0=0</v>
      </c>
    </row>
    <row r="2360" spans="1:5" s="104" customFormat="1" hidden="1">
      <c r="A2360" s="420" t="str">
        <f>IF((SUM('Раздел 1'!W365:W365)=0),"","Неверно!")</f>
        <v/>
      </c>
      <c r="B2360" s="420" t="s">
        <v>23042</v>
      </c>
      <c r="C2360" s="246" t="s">
        <v>13997</v>
      </c>
      <c r="D2360" s="246" t="s">
        <v>374</v>
      </c>
      <c r="E2360" s="246" t="str">
        <f>CONCATENATE(SUM('Раздел 1'!W365:W365),"=",0)</f>
        <v>0=0</v>
      </c>
    </row>
    <row r="2361" spans="1:5" s="104" customFormat="1" hidden="1">
      <c r="A2361" s="420" t="str">
        <f>IF((SUM('Раздел 1'!X365:X365)=0),"","Неверно!")</f>
        <v/>
      </c>
      <c r="B2361" s="420" t="s">
        <v>23042</v>
      </c>
      <c r="C2361" s="246" t="s">
        <v>9136</v>
      </c>
      <c r="D2361" s="246" t="s">
        <v>374</v>
      </c>
      <c r="E2361" s="246" t="str">
        <f>CONCATENATE(SUM('Раздел 1'!X365:X365),"=",0)</f>
        <v>0=0</v>
      </c>
    </row>
    <row r="2362" spans="1:5" s="104" customFormat="1" hidden="1">
      <c r="A2362" s="420" t="str">
        <f>IF((SUM('Раздел 1'!Y365:Y365)=0),"","Неверно!")</f>
        <v/>
      </c>
      <c r="B2362" s="420" t="s">
        <v>23042</v>
      </c>
      <c r="C2362" s="246" t="s">
        <v>9137</v>
      </c>
      <c r="D2362" s="246" t="s">
        <v>374</v>
      </c>
      <c r="E2362" s="246" t="str">
        <f>CONCATENATE(SUM('Раздел 1'!Y365:Y365),"=",0)</f>
        <v>0=0</v>
      </c>
    </row>
    <row r="2363" spans="1:5" s="104" customFormat="1" hidden="1">
      <c r="A2363" s="420" t="str">
        <f>IF((SUM('Раздел 1'!Z365:Z365)=0),"","Неверно!")</f>
        <v/>
      </c>
      <c r="B2363" s="420" t="s">
        <v>23042</v>
      </c>
      <c r="C2363" s="246" t="s">
        <v>13998</v>
      </c>
      <c r="D2363" s="246" t="s">
        <v>374</v>
      </c>
      <c r="E2363" s="246" t="str">
        <f>CONCATENATE(SUM('Раздел 1'!Z365:Z365),"=",0)</f>
        <v>0=0</v>
      </c>
    </row>
    <row r="2364" spans="1:5" s="104" customFormat="1" hidden="1">
      <c r="A2364" s="420" t="str">
        <f>IF((SUM('Раздел 1'!AA365:AA365)=0),"","Неверно!")</f>
        <v/>
      </c>
      <c r="B2364" s="420" t="s">
        <v>23042</v>
      </c>
      <c r="C2364" s="246" t="s">
        <v>13999</v>
      </c>
      <c r="D2364" s="246" t="s">
        <v>374</v>
      </c>
      <c r="E2364" s="246" t="str">
        <f>CONCATENATE(SUM('Раздел 1'!AA365:AA365),"=",0)</f>
        <v>0=0</v>
      </c>
    </row>
    <row r="2365" spans="1:5" s="104" customFormat="1" hidden="1">
      <c r="A2365" s="420" t="str">
        <f>IF((SUM('Раздел 1'!AB365:AB365)=0),"","Неверно!")</f>
        <v/>
      </c>
      <c r="B2365" s="420" t="s">
        <v>23042</v>
      </c>
      <c r="C2365" s="246" t="s">
        <v>14000</v>
      </c>
      <c r="D2365" s="246" t="s">
        <v>374</v>
      </c>
      <c r="E2365" s="246" t="str">
        <f>CONCATENATE(SUM('Раздел 1'!AB365:AB365),"=",0)</f>
        <v>0=0</v>
      </c>
    </row>
    <row r="2366" spans="1:5" s="104" customFormat="1" hidden="1">
      <c r="A2366" s="420" t="str">
        <f>IF((SUM('Раздел 1'!AC365:AC365)=0),"","Неверно!")</f>
        <v/>
      </c>
      <c r="B2366" s="420" t="s">
        <v>23042</v>
      </c>
      <c r="C2366" s="246" t="s">
        <v>9138</v>
      </c>
      <c r="D2366" s="246" t="s">
        <v>374</v>
      </c>
      <c r="E2366" s="246" t="str">
        <f>CONCATENATE(SUM('Раздел 1'!AC365:AC365),"=",0)</f>
        <v>0=0</v>
      </c>
    </row>
    <row r="2367" spans="1:5" s="104" customFormat="1" hidden="1">
      <c r="A2367" s="420" t="str">
        <f>IF((SUM('Раздел 1'!T106:T106)=0),"","Неверно!")</f>
        <v/>
      </c>
      <c r="B2367" s="420" t="s">
        <v>23043</v>
      </c>
      <c r="C2367" s="246" t="s">
        <v>7493</v>
      </c>
      <c r="D2367" s="246" t="s">
        <v>374</v>
      </c>
      <c r="E2367" s="246" t="str">
        <f>CONCATENATE(SUM('Раздел 1'!T106:T106),"=",0)</f>
        <v>0=0</v>
      </c>
    </row>
    <row r="2368" spans="1:5" s="104" customFormat="1" hidden="1">
      <c r="A2368" s="420" t="str">
        <f>IF((SUM('Раздел 1'!U106:U106)=0),"","Неверно!")</f>
        <v/>
      </c>
      <c r="B2368" s="420" t="s">
        <v>23043</v>
      </c>
      <c r="C2368" s="246" t="s">
        <v>7494</v>
      </c>
      <c r="D2368" s="246" t="s">
        <v>374</v>
      </c>
      <c r="E2368" s="246" t="str">
        <f>CONCATENATE(SUM('Раздел 1'!U106:U106),"=",0)</f>
        <v>0=0</v>
      </c>
    </row>
    <row r="2369" spans="1:5" s="104" customFormat="1" hidden="1">
      <c r="A2369" s="420" t="str">
        <f>IF((SUM('Раздел 1'!V106:V106)=0),"","Неверно!")</f>
        <v/>
      </c>
      <c r="B2369" s="420" t="s">
        <v>23043</v>
      </c>
      <c r="C2369" s="246" t="s">
        <v>7495</v>
      </c>
      <c r="D2369" s="246" t="s">
        <v>374</v>
      </c>
      <c r="E2369" s="246" t="str">
        <f>CONCATENATE(SUM('Раздел 1'!V106:V106),"=",0)</f>
        <v>0=0</v>
      </c>
    </row>
    <row r="2370" spans="1:5" s="104" customFormat="1" hidden="1">
      <c r="A2370" s="420" t="str">
        <f>IF((SUM('Раздел 1'!X93:X93)=0),"","Неверно!")</f>
        <v/>
      </c>
      <c r="B2370" s="420" t="s">
        <v>23044</v>
      </c>
      <c r="C2370" s="246" t="s">
        <v>5900</v>
      </c>
      <c r="D2370" s="246" t="s">
        <v>374</v>
      </c>
      <c r="E2370" s="246" t="str">
        <f>CONCATENATE(SUM('Раздел 1'!X93:X93),"=",0)</f>
        <v>0=0</v>
      </c>
    </row>
    <row r="2371" spans="1:5" s="104" customFormat="1" hidden="1">
      <c r="A2371" s="420" t="str">
        <f>IF((SUM('Раздел 1'!Y93:Y93)=0),"","Неверно!")</f>
        <v/>
      </c>
      <c r="B2371" s="420" t="s">
        <v>23044</v>
      </c>
      <c r="C2371" s="246" t="s">
        <v>5901</v>
      </c>
      <c r="D2371" s="246" t="s">
        <v>374</v>
      </c>
      <c r="E2371" s="246" t="str">
        <f>CONCATENATE(SUM('Раздел 1'!Y93:Y93),"=",0)</f>
        <v>0=0</v>
      </c>
    </row>
    <row r="2372" spans="1:5" s="104" customFormat="1" hidden="1">
      <c r="A2372" s="420" t="str">
        <f>IF((SUM('Раздел 1'!Z93:Z93)=0),"","Неверно!")</f>
        <v/>
      </c>
      <c r="B2372" s="420" t="s">
        <v>23044</v>
      </c>
      <c r="C2372" s="246" t="s">
        <v>10928</v>
      </c>
      <c r="D2372" s="246" t="s">
        <v>374</v>
      </c>
      <c r="E2372" s="246" t="str">
        <f>CONCATENATE(SUM('Раздел 1'!Z93:Z93),"=",0)</f>
        <v>0=0</v>
      </c>
    </row>
    <row r="2373" spans="1:5" s="104" customFormat="1" hidden="1">
      <c r="A2373" s="420" t="str">
        <f>IF((SUM('Раздел 1'!AA93:AA93)=0),"","Неверно!")</f>
        <v/>
      </c>
      <c r="B2373" s="420" t="s">
        <v>23044</v>
      </c>
      <c r="C2373" s="246" t="s">
        <v>8288</v>
      </c>
      <c r="D2373" s="246" t="s">
        <v>374</v>
      </c>
      <c r="E2373" s="246" t="str">
        <f>CONCATENATE(SUM('Раздел 1'!AA93:AA93),"=",0)</f>
        <v>0=0</v>
      </c>
    </row>
    <row r="2374" spans="1:5" s="104" customFormat="1" hidden="1">
      <c r="A2374" s="420" t="str">
        <f>IF((SUM('Раздел 1'!AB93:AB93)=0),"","Неверно!")</f>
        <v/>
      </c>
      <c r="B2374" s="420" t="s">
        <v>23044</v>
      </c>
      <c r="C2374" s="246" t="s">
        <v>10929</v>
      </c>
      <c r="D2374" s="246" t="s">
        <v>374</v>
      </c>
      <c r="E2374" s="246" t="str">
        <f>CONCATENATE(SUM('Раздел 1'!AB93:AB93),"=",0)</f>
        <v>0=0</v>
      </c>
    </row>
    <row r="2375" spans="1:5" s="104" customFormat="1" hidden="1">
      <c r="A2375" s="420" t="str">
        <f>IF((SUM('Раздел 1'!AC93:AC93)=0),"","Неверно!")</f>
        <v/>
      </c>
      <c r="B2375" s="420" t="s">
        <v>23044</v>
      </c>
      <c r="C2375" s="246" t="s">
        <v>8816</v>
      </c>
      <c r="D2375" s="246" t="s">
        <v>374</v>
      </c>
      <c r="E2375" s="246" t="str">
        <f>CONCATENATE(SUM('Раздел 1'!AC93:AC93),"=",0)</f>
        <v>0=0</v>
      </c>
    </row>
    <row r="2376" spans="1:5" s="104" customFormat="1" hidden="1">
      <c r="A2376" s="420" t="str">
        <f>IF((SUM('Раздел 1'!V148:V148)=0),"","Неверно!")</f>
        <v/>
      </c>
      <c r="B2376" s="420" t="s">
        <v>23045</v>
      </c>
      <c r="C2376" s="246" t="s">
        <v>7479</v>
      </c>
      <c r="D2376" s="246" t="s">
        <v>374</v>
      </c>
      <c r="E2376" s="246" t="str">
        <f>CONCATENATE(SUM('Раздел 1'!V148:V148),"=",0)</f>
        <v>0=0</v>
      </c>
    </row>
    <row r="2377" spans="1:5" s="104" customFormat="1" hidden="1">
      <c r="A2377" s="420" t="str">
        <f>IF((SUM('Раздел 1'!W148:W148)=0),"","Неверно!")</f>
        <v/>
      </c>
      <c r="B2377" s="420" t="s">
        <v>23045</v>
      </c>
      <c r="C2377" s="246" t="s">
        <v>7480</v>
      </c>
      <c r="D2377" s="246" t="s">
        <v>374</v>
      </c>
      <c r="E2377" s="246" t="str">
        <f>CONCATENATE(SUM('Раздел 1'!W148:W148),"=",0)</f>
        <v>0=0</v>
      </c>
    </row>
    <row r="2378" spans="1:5" s="104" customFormat="1" hidden="1">
      <c r="A2378" s="420" t="str">
        <f>IF((SUM('Раздел 1'!X148:X148)=0),"","Неверно!")</f>
        <v/>
      </c>
      <c r="B2378" s="420" t="s">
        <v>23045</v>
      </c>
      <c r="C2378" s="246" t="s">
        <v>7481</v>
      </c>
      <c r="D2378" s="246" t="s">
        <v>374</v>
      </c>
      <c r="E2378" s="246" t="str">
        <f>CONCATENATE(SUM('Раздел 1'!X148:X148),"=",0)</f>
        <v>0=0</v>
      </c>
    </row>
    <row r="2379" spans="1:5" s="104" customFormat="1" hidden="1">
      <c r="A2379" s="420" t="str">
        <f>IF((SUM('Раздел 1'!Y148:Y148)=0),"","Неверно!")</f>
        <v/>
      </c>
      <c r="B2379" s="420" t="s">
        <v>23045</v>
      </c>
      <c r="C2379" s="246" t="s">
        <v>7482</v>
      </c>
      <c r="D2379" s="246" t="s">
        <v>374</v>
      </c>
      <c r="E2379" s="246" t="str">
        <f>CONCATENATE(SUM('Раздел 1'!Y148:Y148),"=",0)</f>
        <v>0=0</v>
      </c>
    </row>
    <row r="2380" spans="1:5" s="104" customFormat="1" hidden="1">
      <c r="A2380" s="420" t="str">
        <f>IF((SUM('Раздел 1'!Z148:Z148)=0),"","Неверно!")</f>
        <v/>
      </c>
      <c r="B2380" s="420" t="s">
        <v>23045</v>
      </c>
      <c r="C2380" s="246" t="s">
        <v>7483</v>
      </c>
      <c r="D2380" s="246" t="s">
        <v>374</v>
      </c>
      <c r="E2380" s="246" t="str">
        <f>CONCATENATE(SUM('Раздел 1'!Z148:Z148),"=",0)</f>
        <v>0=0</v>
      </c>
    </row>
    <row r="2381" spans="1:5" s="104" customFormat="1" hidden="1">
      <c r="A2381" s="420" t="str">
        <f>IF((SUM('Раздел 1'!AA148:AA148)=0),"","Неверно!")</f>
        <v/>
      </c>
      <c r="B2381" s="420" t="s">
        <v>23045</v>
      </c>
      <c r="C2381" s="246" t="s">
        <v>7484</v>
      </c>
      <c r="D2381" s="246" t="s">
        <v>374</v>
      </c>
      <c r="E2381" s="246" t="str">
        <f>CONCATENATE(SUM('Раздел 1'!AA148:AA148),"=",0)</f>
        <v>0=0</v>
      </c>
    </row>
    <row r="2382" spans="1:5" s="104" customFormat="1" hidden="1">
      <c r="A2382" s="420" t="str">
        <f>IF((SUM('Раздел 1'!AB148:AB148)=0),"","Неверно!")</f>
        <v/>
      </c>
      <c r="B2382" s="420" t="s">
        <v>23045</v>
      </c>
      <c r="C2382" s="246" t="s">
        <v>7485</v>
      </c>
      <c r="D2382" s="246" t="s">
        <v>374</v>
      </c>
      <c r="E2382" s="246" t="str">
        <f>CONCATENATE(SUM('Раздел 1'!AB148:AB148),"=",0)</f>
        <v>0=0</v>
      </c>
    </row>
    <row r="2383" spans="1:5" s="104" customFormat="1" hidden="1">
      <c r="A2383" s="420" t="str">
        <f>IF((SUM('Раздел 1'!AC148:AC148)=0),"","Неверно!")</f>
        <v/>
      </c>
      <c r="B2383" s="420" t="s">
        <v>23045</v>
      </c>
      <c r="C2383" s="246" t="s">
        <v>7486</v>
      </c>
      <c r="D2383" s="246" t="s">
        <v>374</v>
      </c>
      <c r="E2383" s="246" t="str">
        <f>CONCATENATE(SUM('Раздел 1'!AC148:AC148),"=",0)</f>
        <v>0=0</v>
      </c>
    </row>
    <row r="2384" spans="1:5" s="104" customFormat="1" hidden="1">
      <c r="A2384" s="420" t="str">
        <f>IF((SUM('Раздел 1'!X102:X102)=0),"","Неверно!")</f>
        <v/>
      </c>
      <c r="B2384" s="420" t="s">
        <v>23046</v>
      </c>
      <c r="C2384" s="246" t="s">
        <v>8146</v>
      </c>
      <c r="D2384" s="246" t="s">
        <v>374</v>
      </c>
      <c r="E2384" s="246" t="str">
        <f>CONCATENATE(SUM('Раздел 1'!X102:X102),"=",0)</f>
        <v>0=0</v>
      </c>
    </row>
    <row r="2385" spans="1:5" s="104" customFormat="1" hidden="1">
      <c r="A2385" s="420" t="str">
        <f>IF((SUM('Раздел 1'!Y102:Y102)=0),"","Неверно!")</f>
        <v/>
      </c>
      <c r="B2385" s="420" t="s">
        <v>23046</v>
      </c>
      <c r="C2385" s="246" t="s">
        <v>8147</v>
      </c>
      <c r="D2385" s="246" t="s">
        <v>374</v>
      </c>
      <c r="E2385" s="246" t="str">
        <f>CONCATENATE(SUM('Раздел 1'!Y102:Y102),"=",0)</f>
        <v>0=0</v>
      </c>
    </row>
    <row r="2386" spans="1:5" s="104" customFormat="1" hidden="1">
      <c r="A2386" s="420" t="str">
        <f>IF((SUM('Раздел 1'!T250:T250)=0),"","Неверно!")</f>
        <v/>
      </c>
      <c r="B2386" s="420" t="s">
        <v>23047</v>
      </c>
      <c r="C2386" s="246" t="s">
        <v>7615</v>
      </c>
      <c r="D2386" s="246" t="s">
        <v>374</v>
      </c>
      <c r="E2386" s="246" t="str">
        <f>CONCATENATE(SUM('Раздел 1'!T250:T250),"=",0)</f>
        <v>0=0</v>
      </c>
    </row>
    <row r="2387" spans="1:5" s="104" customFormat="1" hidden="1">
      <c r="A2387" s="420" t="str">
        <f>IF((SUM('Раздел 1'!U250:U250)=0),"","Неверно!")</f>
        <v/>
      </c>
      <c r="B2387" s="420" t="s">
        <v>23047</v>
      </c>
      <c r="C2387" s="246" t="s">
        <v>7616</v>
      </c>
      <c r="D2387" s="246" t="s">
        <v>374</v>
      </c>
      <c r="E2387" s="246" t="str">
        <f>CONCATENATE(SUM('Раздел 1'!U250:U250),"=",0)</f>
        <v>0=0</v>
      </c>
    </row>
    <row r="2388" spans="1:5" s="104" customFormat="1" hidden="1">
      <c r="A2388" s="420" t="str">
        <f>IF((SUM('Раздел 1'!V250:V250)=0),"","Неверно!")</f>
        <v/>
      </c>
      <c r="B2388" s="420" t="s">
        <v>23047</v>
      </c>
      <c r="C2388" s="246" t="s">
        <v>13996</v>
      </c>
      <c r="D2388" s="246" t="s">
        <v>374</v>
      </c>
      <c r="E2388" s="246" t="str">
        <f>CONCATENATE(SUM('Раздел 1'!V250:V250),"=",0)</f>
        <v>0=0</v>
      </c>
    </row>
    <row r="2389" spans="1:5" s="104" customFormat="1" hidden="1">
      <c r="A2389" s="420" t="str">
        <f>IF((SUM('Раздел 1'!W250:W250)=0),"","Неверно!")</f>
        <v/>
      </c>
      <c r="B2389" s="420" t="s">
        <v>23047</v>
      </c>
      <c r="C2389" s="246" t="s">
        <v>7617</v>
      </c>
      <c r="D2389" s="246" t="s">
        <v>374</v>
      </c>
      <c r="E2389" s="246" t="str">
        <f>CONCATENATE(SUM('Раздел 1'!W250:W250),"=",0)</f>
        <v>0=0</v>
      </c>
    </row>
    <row r="2390" spans="1:5" s="104" customFormat="1" hidden="1">
      <c r="A2390" s="420" t="str">
        <f>IF((SUM('Раздел 1'!X250:X250)=0),"","Неверно!")</f>
        <v/>
      </c>
      <c r="B2390" s="420" t="s">
        <v>23047</v>
      </c>
      <c r="C2390" s="246" t="s">
        <v>7618</v>
      </c>
      <c r="D2390" s="246" t="s">
        <v>374</v>
      </c>
      <c r="E2390" s="246" t="str">
        <f>CONCATENATE(SUM('Раздел 1'!X250:X250),"=",0)</f>
        <v>0=0</v>
      </c>
    </row>
    <row r="2391" spans="1:5" s="104" customFormat="1" hidden="1">
      <c r="A2391" s="420" t="str">
        <f>IF((SUM('Раздел 1'!Y250:Y250)=0),"","Неверно!")</f>
        <v/>
      </c>
      <c r="B2391" s="420" t="s">
        <v>23047</v>
      </c>
      <c r="C2391" s="246" t="s">
        <v>7619</v>
      </c>
      <c r="D2391" s="246" t="s">
        <v>374</v>
      </c>
      <c r="E2391" s="246" t="str">
        <f>CONCATENATE(SUM('Раздел 1'!Y250:Y250),"=",0)</f>
        <v>0=0</v>
      </c>
    </row>
    <row r="2392" spans="1:5" s="104" customFormat="1" hidden="1">
      <c r="A2392" s="420" t="str">
        <f>IF((SUM('Раздел 1'!Z250:Z250)=0),"","Неверно!")</f>
        <v/>
      </c>
      <c r="B2392" s="420" t="s">
        <v>23047</v>
      </c>
      <c r="C2392" s="246" t="s">
        <v>7620</v>
      </c>
      <c r="D2392" s="246" t="s">
        <v>374</v>
      </c>
      <c r="E2392" s="246" t="str">
        <f>CONCATENATE(SUM('Раздел 1'!Z250:Z250),"=",0)</f>
        <v>0=0</v>
      </c>
    </row>
    <row r="2393" spans="1:5" s="104" customFormat="1" hidden="1">
      <c r="A2393" s="420" t="str">
        <f>IF((SUM('Раздел 1'!AA250:AA250)=0),"","Неверно!")</f>
        <v/>
      </c>
      <c r="B2393" s="420" t="s">
        <v>23047</v>
      </c>
      <c r="C2393" s="246" t="s">
        <v>7621</v>
      </c>
      <c r="D2393" s="246" t="s">
        <v>374</v>
      </c>
      <c r="E2393" s="246" t="str">
        <f>CONCATENATE(SUM('Раздел 1'!AA250:AA250),"=",0)</f>
        <v>0=0</v>
      </c>
    </row>
    <row r="2394" spans="1:5" s="104" customFormat="1" hidden="1">
      <c r="A2394" s="420" t="str">
        <f>IF((SUM('Раздел 1'!AB250:AB250)=0),"","Неверно!")</f>
        <v/>
      </c>
      <c r="B2394" s="420" t="s">
        <v>23047</v>
      </c>
      <c r="C2394" s="246" t="s">
        <v>7622</v>
      </c>
      <c r="D2394" s="246" t="s">
        <v>374</v>
      </c>
      <c r="E2394" s="246" t="str">
        <f>CONCATENATE(SUM('Раздел 1'!AB250:AB250),"=",0)</f>
        <v>0=0</v>
      </c>
    </row>
    <row r="2395" spans="1:5" s="104" customFormat="1" hidden="1">
      <c r="A2395" s="420" t="str">
        <f>IF((SUM('Раздел 1'!AC250:AC250)=0),"","Неверно!")</f>
        <v/>
      </c>
      <c r="B2395" s="420" t="s">
        <v>23047</v>
      </c>
      <c r="C2395" s="246" t="s">
        <v>7623</v>
      </c>
      <c r="D2395" s="246" t="s">
        <v>374</v>
      </c>
      <c r="E2395" s="246" t="str">
        <f>CONCATENATE(SUM('Раздел 1'!AC250:AC250),"=",0)</f>
        <v>0=0</v>
      </c>
    </row>
    <row r="2396" spans="1:5" s="104" customFormat="1" hidden="1">
      <c r="A2396" s="420" t="str">
        <f>IF((SUM('Раздел 1'!X61:X61)=0),"","Неверно!")</f>
        <v/>
      </c>
      <c r="B2396" s="420" t="s">
        <v>23048</v>
      </c>
      <c r="C2396" s="246" t="s">
        <v>7655</v>
      </c>
      <c r="D2396" s="246" t="s">
        <v>374</v>
      </c>
      <c r="E2396" s="246" t="str">
        <f>CONCATENATE(SUM('Раздел 1'!X61:X61),"=",0)</f>
        <v>0=0</v>
      </c>
    </row>
    <row r="2397" spans="1:5" s="104" customFormat="1" hidden="1">
      <c r="A2397" s="420" t="str">
        <f>IF((SUM('Раздел 1'!Y61:Y61)=0),"","Неверно!")</f>
        <v/>
      </c>
      <c r="B2397" s="420" t="s">
        <v>23048</v>
      </c>
      <c r="C2397" s="246" t="s">
        <v>7656</v>
      </c>
      <c r="D2397" s="246" t="s">
        <v>374</v>
      </c>
      <c r="E2397" s="246" t="str">
        <f>CONCATENATE(SUM('Раздел 1'!Y61:Y61),"=",0)</f>
        <v>0=0</v>
      </c>
    </row>
    <row r="2398" spans="1:5" s="104" customFormat="1" hidden="1">
      <c r="A2398" s="420" t="str">
        <f>IF((SUM('Раздел 1'!T52:T52)=0),"","Неверно!")</f>
        <v/>
      </c>
      <c r="B2398" s="420" t="s">
        <v>23049</v>
      </c>
      <c r="C2398" s="246" t="s">
        <v>5499</v>
      </c>
      <c r="D2398" s="246" t="s">
        <v>374</v>
      </c>
      <c r="E2398" s="246" t="str">
        <f>CONCATENATE(SUM('Раздел 1'!T52:T52),"=",0)</f>
        <v>0=0</v>
      </c>
    </row>
    <row r="2399" spans="1:5" s="104" customFormat="1" hidden="1">
      <c r="A2399" s="420" t="str">
        <f>IF((SUM('Раздел 1'!U52:U52)=0),"","Неверно!")</f>
        <v/>
      </c>
      <c r="B2399" s="420" t="s">
        <v>23049</v>
      </c>
      <c r="C2399" s="246" t="s">
        <v>5500</v>
      </c>
      <c r="D2399" s="246" t="s">
        <v>374</v>
      </c>
      <c r="E2399" s="246" t="str">
        <f>CONCATENATE(SUM('Раздел 1'!U52:U52),"=",0)</f>
        <v>0=0</v>
      </c>
    </row>
    <row r="2400" spans="1:5" s="104" customFormat="1" hidden="1">
      <c r="A2400" s="420" t="str">
        <f>IF((SUM('Раздел 1'!V52:V52)=0),"","Неверно!")</f>
        <v/>
      </c>
      <c r="B2400" s="420" t="s">
        <v>23049</v>
      </c>
      <c r="C2400" s="246" t="s">
        <v>5501</v>
      </c>
      <c r="D2400" s="246" t="s">
        <v>374</v>
      </c>
      <c r="E2400" s="246" t="str">
        <f>CONCATENATE(SUM('Раздел 1'!V52:V52),"=",0)</f>
        <v>0=0</v>
      </c>
    </row>
    <row r="2401" spans="1:5" s="104" customFormat="1" hidden="1">
      <c r="A2401" s="420" t="str">
        <f>IF((SUM('Раздел 1'!W52:W52)=0),"","Неверно!")</f>
        <v/>
      </c>
      <c r="B2401" s="420" t="s">
        <v>23049</v>
      </c>
      <c r="C2401" s="246" t="s">
        <v>10925</v>
      </c>
      <c r="D2401" s="246" t="s">
        <v>374</v>
      </c>
      <c r="E2401" s="246" t="str">
        <f>CONCATENATE(SUM('Раздел 1'!W52:W52),"=",0)</f>
        <v>0=0</v>
      </c>
    </row>
    <row r="2402" spans="1:5" s="104" customFormat="1" hidden="1">
      <c r="A2402" s="420" t="str">
        <f>IF((SUM('Раздел 1'!X52:X52)=0),"","Неверно!")</f>
        <v/>
      </c>
      <c r="B2402" s="420" t="s">
        <v>23049</v>
      </c>
      <c r="C2402" s="246" t="s">
        <v>7659</v>
      </c>
      <c r="D2402" s="246" t="s">
        <v>374</v>
      </c>
      <c r="E2402" s="246" t="str">
        <f>CONCATENATE(SUM('Раздел 1'!X52:X52),"=",0)</f>
        <v>0=0</v>
      </c>
    </row>
    <row r="2403" spans="1:5" s="104" customFormat="1" hidden="1">
      <c r="A2403" s="420" t="str">
        <f>IF((SUM('Раздел 1'!Y52:Y52)=0),"","Неверно!")</f>
        <v/>
      </c>
      <c r="B2403" s="420" t="s">
        <v>23049</v>
      </c>
      <c r="C2403" s="246" t="s">
        <v>7660</v>
      </c>
      <c r="D2403" s="246" t="s">
        <v>374</v>
      </c>
      <c r="E2403" s="246" t="str">
        <f>CONCATENATE(SUM('Раздел 1'!Y52:Y52),"=",0)</f>
        <v>0=0</v>
      </c>
    </row>
    <row r="2404" spans="1:5" s="104" customFormat="1" hidden="1">
      <c r="A2404" s="420" t="str">
        <f>IF((SUM('Раздел 1'!Z52:Z52)=0),"","Неверно!")</f>
        <v/>
      </c>
      <c r="B2404" s="420" t="s">
        <v>23049</v>
      </c>
      <c r="C2404" s="246" t="s">
        <v>10926</v>
      </c>
      <c r="D2404" s="246" t="s">
        <v>374</v>
      </c>
      <c r="E2404" s="246" t="str">
        <f>CONCATENATE(SUM('Раздел 1'!Z52:Z52),"=",0)</f>
        <v>0=0</v>
      </c>
    </row>
    <row r="2405" spans="1:5" s="104" customFormat="1" hidden="1">
      <c r="A2405" s="420" t="str">
        <f>IF((SUM('Раздел 1'!AA52:AA52)=0),"","Неверно!")</f>
        <v/>
      </c>
      <c r="B2405" s="420" t="s">
        <v>23049</v>
      </c>
      <c r="C2405" s="246" t="s">
        <v>8382</v>
      </c>
      <c r="D2405" s="246" t="s">
        <v>374</v>
      </c>
      <c r="E2405" s="246" t="str">
        <f>CONCATENATE(SUM('Раздел 1'!AA52:AA52),"=",0)</f>
        <v>0=0</v>
      </c>
    </row>
    <row r="2406" spans="1:5" s="104" customFormat="1" hidden="1">
      <c r="A2406" s="420" t="str">
        <f>IF((SUM('Раздел 1'!AB52:AB52)=0),"","Неверно!")</f>
        <v/>
      </c>
      <c r="B2406" s="420" t="s">
        <v>23049</v>
      </c>
      <c r="C2406" s="246" t="s">
        <v>10927</v>
      </c>
      <c r="D2406" s="246" t="s">
        <v>374</v>
      </c>
      <c r="E2406" s="246" t="str">
        <f>CONCATENATE(SUM('Раздел 1'!AB52:AB52),"=",0)</f>
        <v>0=0</v>
      </c>
    </row>
    <row r="2407" spans="1:5" s="104" customFormat="1" hidden="1">
      <c r="A2407" s="420" t="str">
        <f>IF((SUM('Раздел 1'!AC52:AC52)=0),"","Неверно!")</f>
        <v/>
      </c>
      <c r="B2407" s="420" t="s">
        <v>23049</v>
      </c>
      <c r="C2407" s="246" t="s">
        <v>8864</v>
      </c>
      <c r="D2407" s="246" t="s">
        <v>374</v>
      </c>
      <c r="E2407" s="246" t="str">
        <f>CONCATENATE(SUM('Раздел 1'!AC52:AC52),"=",0)</f>
        <v>0=0</v>
      </c>
    </row>
    <row r="2408" spans="1:5" s="104" customFormat="1" hidden="1">
      <c r="A2408" s="420" t="str">
        <f>IF((SUM('Раздел 1'!N247:N247)=0),"","Неверно!")</f>
        <v/>
      </c>
      <c r="B2408" s="420" t="s">
        <v>23050</v>
      </c>
      <c r="C2408" s="246" t="s">
        <v>13995</v>
      </c>
      <c r="D2408" s="246" t="s">
        <v>398</v>
      </c>
      <c r="E2408" s="246" t="str">
        <f>CONCATENATE(SUM('Раздел 1'!N247:N247),"=",0)</f>
        <v>0=0</v>
      </c>
    </row>
    <row r="2409" spans="1:5" s="104" customFormat="1" hidden="1">
      <c r="A2409" s="420" t="str">
        <f>IF((SUM('Раздел 1'!N383:N383)=0),"","Неверно!")</f>
        <v/>
      </c>
      <c r="B2409" s="420" t="s">
        <v>23051</v>
      </c>
      <c r="C2409" s="246" t="s">
        <v>11629</v>
      </c>
      <c r="D2409" s="246" t="s">
        <v>631</v>
      </c>
      <c r="E2409" s="246" t="str">
        <f>CONCATENATE(SUM('Раздел 1'!N383:N383),"=",0)</f>
        <v>0=0</v>
      </c>
    </row>
    <row r="2410" spans="1:5" s="104" customFormat="1" ht="63.75" hidden="1">
      <c r="A2410" s="420" t="str">
        <f>IF((SUM('Разделы 8, 9, 10'!G29:G29)&lt;=SUM('Раздел 1'!M55:M55)),"","Неверно!")</f>
        <v/>
      </c>
      <c r="B2410" s="420" t="s">
        <v>23052</v>
      </c>
      <c r="C2410" s="246" t="s">
        <v>10924</v>
      </c>
      <c r="D2410" s="246" t="s">
        <v>614</v>
      </c>
      <c r="E2410" s="246" t="str">
        <f>CONCATENATE(SUM('Разделы 8, 9, 10'!G29:G29),"&lt;=",SUM('Раздел 1'!M55:M55))</f>
        <v>0&lt;=0</v>
      </c>
    </row>
    <row r="2411" spans="1:5" s="104" customFormat="1" hidden="1">
      <c r="A2411" s="420" t="str">
        <f>IF((SUM('Раздел 1'!N142:N142)=0),"","Неверно!")</f>
        <v/>
      </c>
      <c r="B2411" s="420" t="s">
        <v>23053</v>
      </c>
      <c r="C2411" s="246" t="s">
        <v>3343</v>
      </c>
      <c r="D2411" s="246" t="s">
        <v>11717</v>
      </c>
      <c r="E2411" s="246" t="str">
        <f>CONCATENATE(SUM('Раздел 1'!N142:N142),"=",0)</f>
        <v>0=0</v>
      </c>
    </row>
    <row r="2412" spans="1:5" s="104" customFormat="1" hidden="1">
      <c r="A2412" s="420" t="str">
        <f>IF((SUM('Раздел 1'!O142:O142)=0),"","Неверно!")</f>
        <v/>
      </c>
      <c r="B2412" s="420" t="s">
        <v>23053</v>
      </c>
      <c r="C2412" s="246" t="s">
        <v>3344</v>
      </c>
      <c r="D2412" s="246" t="s">
        <v>11717</v>
      </c>
      <c r="E2412" s="246" t="str">
        <f>CONCATENATE(SUM('Раздел 1'!O142:O142),"=",0)</f>
        <v>0=0</v>
      </c>
    </row>
    <row r="2413" spans="1:5" s="104" customFormat="1" hidden="1">
      <c r="A2413" s="420" t="str">
        <f>IF((SUM('Раздел 1'!P142:P142)=0),"","Неверно!")</f>
        <v/>
      </c>
      <c r="B2413" s="420" t="s">
        <v>23053</v>
      </c>
      <c r="C2413" s="246" t="s">
        <v>3345</v>
      </c>
      <c r="D2413" s="246" t="s">
        <v>11717</v>
      </c>
      <c r="E2413" s="246" t="str">
        <f>CONCATENATE(SUM('Раздел 1'!P142:P142),"=",0)</f>
        <v>0=0</v>
      </c>
    </row>
    <row r="2414" spans="1:5" s="104" customFormat="1" hidden="1">
      <c r="A2414" s="420" t="str">
        <f>IF((SUM('Раздел 1'!N201:N201)=0),"","Неверно!")</f>
        <v/>
      </c>
      <c r="B2414" s="420" t="s">
        <v>23054</v>
      </c>
      <c r="C2414" s="246" t="s">
        <v>13994</v>
      </c>
      <c r="D2414" s="246" t="s">
        <v>388</v>
      </c>
      <c r="E2414" s="246" t="str">
        <f>CONCATENATE(SUM('Раздел 1'!N201:N201),"=",0)</f>
        <v>0=0</v>
      </c>
    </row>
    <row r="2415" spans="1:5" s="104" customFormat="1" hidden="1">
      <c r="A2415" s="420" t="str">
        <f>IF((SUM('Раздел 1'!N372:N372)=0),"","Неверно!")</f>
        <v/>
      </c>
      <c r="B2415" s="420" t="s">
        <v>23055</v>
      </c>
      <c r="C2415" s="246" t="s">
        <v>13991</v>
      </c>
      <c r="D2415" s="246" t="s">
        <v>11715</v>
      </c>
      <c r="E2415" s="246" t="str">
        <f>CONCATENATE(SUM('Раздел 1'!N372:N372),"=",0)</f>
        <v>0=0</v>
      </c>
    </row>
    <row r="2416" spans="1:5" s="104" customFormat="1" hidden="1">
      <c r="A2416" s="420" t="str">
        <f>IF((SUM('Раздел 1'!O372:O372)=0),"","Неверно!")</f>
        <v/>
      </c>
      <c r="B2416" s="420" t="s">
        <v>23055</v>
      </c>
      <c r="C2416" s="246" t="s">
        <v>13992</v>
      </c>
      <c r="D2416" s="246" t="s">
        <v>11715</v>
      </c>
      <c r="E2416" s="246" t="str">
        <f>CONCATENATE(SUM('Раздел 1'!O372:O372),"=",0)</f>
        <v>0=0</v>
      </c>
    </row>
    <row r="2417" spans="1:5" s="104" customFormat="1" hidden="1">
      <c r="A2417" s="420" t="str">
        <f>IF((SUM('Раздел 1'!P372:P372)=0),"","Неверно!")</f>
        <v/>
      </c>
      <c r="B2417" s="420" t="s">
        <v>23055</v>
      </c>
      <c r="C2417" s="246" t="s">
        <v>13993</v>
      </c>
      <c r="D2417" s="246" t="s">
        <v>11715</v>
      </c>
      <c r="E2417" s="246" t="str">
        <f>CONCATENATE(SUM('Раздел 1'!P372:P372),"=",0)</f>
        <v>0=0</v>
      </c>
    </row>
    <row r="2418" spans="1:5" s="104" customFormat="1" hidden="1">
      <c r="A2418" s="420" t="str">
        <f>IF((SUM('Раздел 1'!T277:T277)=0),"","Неверно!")</f>
        <v/>
      </c>
      <c r="B2418" s="420" t="s">
        <v>23056</v>
      </c>
      <c r="C2418" s="246" t="s">
        <v>3147</v>
      </c>
      <c r="D2418" s="246" t="s">
        <v>374</v>
      </c>
      <c r="E2418" s="246" t="str">
        <f>CONCATENATE(SUM('Раздел 1'!T277:T277),"=",0)</f>
        <v>0=0</v>
      </c>
    </row>
    <row r="2419" spans="1:5" s="104" customFormat="1" hidden="1">
      <c r="A2419" s="420" t="str">
        <f>IF((SUM('Раздел 1'!U277:U277)=0),"","Неверно!")</f>
        <v/>
      </c>
      <c r="B2419" s="420" t="s">
        <v>23056</v>
      </c>
      <c r="C2419" s="246" t="s">
        <v>3148</v>
      </c>
      <c r="D2419" s="246" t="s">
        <v>374</v>
      </c>
      <c r="E2419" s="246" t="str">
        <f>CONCATENATE(SUM('Раздел 1'!U277:U277),"=",0)</f>
        <v>0=0</v>
      </c>
    </row>
    <row r="2420" spans="1:5" s="104" customFormat="1" hidden="1">
      <c r="A2420" s="420" t="str">
        <f>IF((SUM('Раздел 1'!V277:V277)=0),"","Неверно!")</f>
        <v/>
      </c>
      <c r="B2420" s="420" t="s">
        <v>23056</v>
      </c>
      <c r="C2420" s="246" t="s">
        <v>3149</v>
      </c>
      <c r="D2420" s="246" t="s">
        <v>374</v>
      </c>
      <c r="E2420" s="246" t="str">
        <f>CONCATENATE(SUM('Раздел 1'!V277:V277),"=",0)</f>
        <v>0=0</v>
      </c>
    </row>
    <row r="2421" spans="1:5" s="104" customFormat="1" hidden="1">
      <c r="A2421" s="420" t="str">
        <f>IF((SUM('Раздел 1'!W277:W277)=0),"","Неверно!")</f>
        <v/>
      </c>
      <c r="B2421" s="420" t="s">
        <v>23056</v>
      </c>
      <c r="C2421" s="246" t="s">
        <v>3150</v>
      </c>
      <c r="D2421" s="246" t="s">
        <v>374</v>
      </c>
      <c r="E2421" s="246" t="str">
        <f>CONCATENATE(SUM('Раздел 1'!W277:W277),"=",0)</f>
        <v>0=0</v>
      </c>
    </row>
    <row r="2422" spans="1:5" s="104" customFormat="1" hidden="1">
      <c r="A2422" s="420" t="str">
        <f>IF((SUM('Раздел 1'!X277:X277)=0),"","Неверно!")</f>
        <v/>
      </c>
      <c r="B2422" s="420" t="s">
        <v>23056</v>
      </c>
      <c r="C2422" s="246" t="s">
        <v>3151</v>
      </c>
      <c r="D2422" s="246" t="s">
        <v>374</v>
      </c>
      <c r="E2422" s="246" t="str">
        <f>CONCATENATE(SUM('Раздел 1'!X277:X277),"=",0)</f>
        <v>0=0</v>
      </c>
    </row>
    <row r="2423" spans="1:5" s="104" customFormat="1" hidden="1">
      <c r="A2423" s="420" t="str">
        <f>IF((SUM('Раздел 1'!Y277:Y277)=0),"","Неверно!")</f>
        <v/>
      </c>
      <c r="B2423" s="420" t="s">
        <v>23056</v>
      </c>
      <c r="C2423" s="246" t="s">
        <v>3152</v>
      </c>
      <c r="D2423" s="246" t="s">
        <v>374</v>
      </c>
      <c r="E2423" s="246" t="str">
        <f>CONCATENATE(SUM('Раздел 1'!Y277:Y277),"=",0)</f>
        <v>0=0</v>
      </c>
    </row>
    <row r="2424" spans="1:5" s="104" customFormat="1" ht="25.5" hidden="1">
      <c r="A2424" s="420" t="str">
        <f>IF((SUM('Раздел 1'!D10:D10)=SUM('Раздел 1'!D11:D11)+SUM('Раздел 1'!D384:D384)+SUM('Раздел 1'!D385:D385)),"","Неверно!")</f>
        <v/>
      </c>
      <c r="B2424" s="420" t="s">
        <v>23057</v>
      </c>
      <c r="C2424" s="246" t="s">
        <v>13953</v>
      </c>
      <c r="D2424" s="246" t="s">
        <v>13954</v>
      </c>
      <c r="E2424" s="246" t="str">
        <f>CONCATENATE(SUM('Раздел 1'!D10:D10),"=",SUM('Раздел 1'!D11:D11),"+",SUM('Раздел 1'!D384:D384),"+",SUM('Раздел 1'!D385:D385))</f>
        <v>3=3+0+0</v>
      </c>
    </row>
    <row r="2425" spans="1:5" s="104" customFormat="1" ht="25.5" hidden="1">
      <c r="A2425" s="420" t="str">
        <f>IF((SUM('Раздел 1'!M10:M10)=SUM('Раздел 1'!M11:M11)+SUM('Раздел 1'!M384:M384)+SUM('Раздел 1'!M385:M385)),"","Неверно!")</f>
        <v/>
      </c>
      <c r="B2425" s="420" t="s">
        <v>23057</v>
      </c>
      <c r="C2425" s="246" t="s">
        <v>13955</v>
      </c>
      <c r="D2425" s="246" t="s">
        <v>13954</v>
      </c>
      <c r="E2425" s="246" t="str">
        <f>CONCATENATE(SUM('Раздел 1'!M10:M10),"=",SUM('Раздел 1'!M11:M11),"+",SUM('Раздел 1'!M384:M384),"+",SUM('Раздел 1'!M385:M385))</f>
        <v>46=46+0+0</v>
      </c>
    </row>
    <row r="2426" spans="1:5" s="104" customFormat="1" ht="25.5" hidden="1">
      <c r="A2426" s="420" t="str">
        <f>IF((SUM('Раздел 1'!N10:N10)=SUM('Раздел 1'!N11:N11)+SUM('Раздел 1'!N384:N384)+SUM('Раздел 1'!N385:N385)),"","Неверно!")</f>
        <v/>
      </c>
      <c r="B2426" s="420" t="s">
        <v>23057</v>
      </c>
      <c r="C2426" s="246" t="s">
        <v>13956</v>
      </c>
      <c r="D2426" s="246" t="s">
        <v>13954</v>
      </c>
      <c r="E2426" s="246" t="str">
        <f>CONCATENATE(SUM('Раздел 1'!N10:N10),"=",SUM('Раздел 1'!N11:N11),"+",SUM('Раздел 1'!N384:N384),"+",SUM('Раздел 1'!N385:N385))</f>
        <v>4=4+0+0</v>
      </c>
    </row>
    <row r="2427" spans="1:5" s="104" customFormat="1" ht="25.5" hidden="1">
      <c r="A2427" s="420" t="str">
        <f>IF((SUM('Раздел 1'!O10:O10)=SUM('Раздел 1'!O11:O11)+SUM('Раздел 1'!O384:O384)+SUM('Раздел 1'!O385:O385)),"","Неверно!")</f>
        <v/>
      </c>
      <c r="B2427" s="420" t="s">
        <v>23057</v>
      </c>
      <c r="C2427" s="246" t="s">
        <v>13957</v>
      </c>
      <c r="D2427" s="246" t="s">
        <v>13954</v>
      </c>
      <c r="E2427" s="246" t="str">
        <f>CONCATENATE(SUM('Раздел 1'!O10:O10),"=",SUM('Раздел 1'!O11:O11),"+",SUM('Раздел 1'!O384:O384),"+",SUM('Раздел 1'!O385:O385))</f>
        <v>2=2+0+0</v>
      </c>
    </row>
    <row r="2428" spans="1:5" s="104" customFormat="1" ht="25.5" hidden="1">
      <c r="A2428" s="420" t="str">
        <f>IF((SUM('Раздел 1'!P10:P10)=SUM('Раздел 1'!P11:P11)+SUM('Раздел 1'!P384:P384)+SUM('Раздел 1'!P385:P385)),"","Неверно!")</f>
        <v/>
      </c>
      <c r="B2428" s="420" t="s">
        <v>23057</v>
      </c>
      <c r="C2428" s="246" t="s">
        <v>13958</v>
      </c>
      <c r="D2428" s="246" t="s">
        <v>13954</v>
      </c>
      <c r="E2428" s="246" t="str">
        <f>CONCATENATE(SUM('Раздел 1'!P10:P10),"=",SUM('Раздел 1'!P11:P11),"+",SUM('Раздел 1'!P384:P384),"+",SUM('Раздел 1'!P385:P385))</f>
        <v>0=0+0+0</v>
      </c>
    </row>
    <row r="2429" spans="1:5" s="104" customFormat="1" ht="25.5" hidden="1">
      <c r="A2429" s="420" t="str">
        <f>IF((SUM('Раздел 1'!Q10:Q10)=SUM('Раздел 1'!Q11:Q11)+SUM('Раздел 1'!Q384:Q384)+SUM('Раздел 1'!Q385:Q385)),"","Неверно!")</f>
        <v/>
      </c>
      <c r="B2429" s="420" t="s">
        <v>23057</v>
      </c>
      <c r="C2429" s="246" t="s">
        <v>13959</v>
      </c>
      <c r="D2429" s="246" t="s">
        <v>13954</v>
      </c>
      <c r="E2429" s="246" t="str">
        <f>CONCATENATE(SUM('Раздел 1'!Q10:Q10),"=",SUM('Раздел 1'!Q11:Q11),"+",SUM('Раздел 1'!Q384:Q384),"+",SUM('Раздел 1'!Q385:Q385))</f>
        <v>40=40+0+0</v>
      </c>
    </row>
    <row r="2430" spans="1:5" s="104" customFormat="1" ht="25.5" hidden="1">
      <c r="A2430" s="420" t="str">
        <f>IF((SUM('Раздел 1'!R10:R10)=SUM('Раздел 1'!R11:R11)+SUM('Раздел 1'!R384:R384)+SUM('Раздел 1'!R385:R385)),"","Неверно!")</f>
        <v/>
      </c>
      <c r="B2430" s="420" t="s">
        <v>23057</v>
      </c>
      <c r="C2430" s="246" t="s">
        <v>13960</v>
      </c>
      <c r="D2430" s="246" t="s">
        <v>13954</v>
      </c>
      <c r="E2430" s="246" t="str">
        <f>CONCATENATE(SUM('Раздел 1'!R10:R10),"=",SUM('Раздел 1'!R11:R11),"+",SUM('Раздел 1'!R384:R384),"+",SUM('Раздел 1'!R385:R385))</f>
        <v>1=1+0+0</v>
      </c>
    </row>
    <row r="2431" spans="1:5" s="104" customFormat="1" ht="25.5" hidden="1">
      <c r="A2431" s="420" t="str">
        <f>IF((SUM('Раздел 1'!S10:S10)=SUM('Раздел 1'!S11:S11)+SUM('Раздел 1'!S384:S384)+SUM('Раздел 1'!S385:S385)),"","Неверно!")</f>
        <v/>
      </c>
      <c r="B2431" s="420" t="s">
        <v>23057</v>
      </c>
      <c r="C2431" s="246" t="s">
        <v>13961</v>
      </c>
      <c r="D2431" s="246" t="s">
        <v>13954</v>
      </c>
      <c r="E2431" s="246" t="str">
        <f>CONCATENATE(SUM('Раздел 1'!S10:S10),"=",SUM('Раздел 1'!S11:S11),"+",SUM('Раздел 1'!S384:S384),"+",SUM('Раздел 1'!S385:S385))</f>
        <v>35=35+0+0</v>
      </c>
    </row>
    <row r="2432" spans="1:5" s="104" customFormat="1" ht="25.5" hidden="1">
      <c r="A2432" s="420" t="str">
        <f>IF((SUM('Раздел 1'!T10:T10)=SUM('Раздел 1'!T11:T11)+SUM('Раздел 1'!T384:T384)+SUM('Раздел 1'!T385:T385)),"","Неверно!")</f>
        <v/>
      </c>
      <c r="B2432" s="420" t="s">
        <v>23057</v>
      </c>
      <c r="C2432" s="246" t="s">
        <v>13962</v>
      </c>
      <c r="D2432" s="246" t="s">
        <v>13954</v>
      </c>
      <c r="E2432" s="246" t="str">
        <f>CONCATENATE(SUM('Раздел 1'!T10:T10),"=",SUM('Раздел 1'!T11:T11),"+",SUM('Раздел 1'!T384:T384),"+",SUM('Раздел 1'!T385:T385))</f>
        <v>3=3+0+0</v>
      </c>
    </row>
    <row r="2433" spans="1:5" s="104" customFormat="1" ht="25.5" hidden="1">
      <c r="A2433" s="420" t="str">
        <f>IF((SUM('Раздел 1'!U10:U10)=SUM('Раздел 1'!U11:U11)+SUM('Раздел 1'!U384:U384)+SUM('Раздел 1'!U385:U385)),"","Неверно!")</f>
        <v/>
      </c>
      <c r="B2433" s="420" t="s">
        <v>23057</v>
      </c>
      <c r="C2433" s="246" t="s">
        <v>13963</v>
      </c>
      <c r="D2433" s="246" t="s">
        <v>13954</v>
      </c>
      <c r="E2433" s="246" t="str">
        <f>CONCATENATE(SUM('Раздел 1'!U10:U10),"=",SUM('Раздел 1'!U11:U11),"+",SUM('Раздел 1'!U384:U384),"+",SUM('Раздел 1'!U385:U385))</f>
        <v>3=3+0+0</v>
      </c>
    </row>
    <row r="2434" spans="1:5" s="104" customFormat="1" ht="25.5" hidden="1">
      <c r="A2434" s="420" t="str">
        <f>IF((SUM('Раздел 1'!V10:V10)=SUM('Раздел 1'!V11:V11)+SUM('Раздел 1'!V384:V384)+SUM('Раздел 1'!V385:V385)),"","Неверно!")</f>
        <v/>
      </c>
      <c r="B2434" s="420" t="s">
        <v>23057</v>
      </c>
      <c r="C2434" s="246" t="s">
        <v>13964</v>
      </c>
      <c r="D2434" s="246" t="s">
        <v>13954</v>
      </c>
      <c r="E2434" s="246" t="str">
        <f>CONCATENATE(SUM('Раздел 1'!V10:V10),"=",SUM('Раздел 1'!V11:V11),"+",SUM('Раздел 1'!V384:V384),"+",SUM('Раздел 1'!V385:V385))</f>
        <v>0=0+0+0</v>
      </c>
    </row>
    <row r="2435" spans="1:5" s="104" customFormat="1" ht="25.5" hidden="1">
      <c r="A2435" s="420" t="str">
        <f>IF((SUM('Раздел 1'!E10:E10)=SUM('Раздел 1'!E11:E11)+SUM('Раздел 1'!E384:E384)+SUM('Раздел 1'!E385:E385)),"","Неверно!")</f>
        <v/>
      </c>
      <c r="B2435" s="420" t="s">
        <v>23057</v>
      </c>
      <c r="C2435" s="246" t="s">
        <v>13965</v>
      </c>
      <c r="D2435" s="246" t="s">
        <v>13954</v>
      </c>
      <c r="E2435" s="246" t="str">
        <f>CONCATENATE(SUM('Раздел 1'!E10:E10),"=",SUM('Раздел 1'!E11:E11),"+",SUM('Раздел 1'!E384:E384),"+",SUM('Раздел 1'!E385:E385))</f>
        <v>47=47+0+0</v>
      </c>
    </row>
    <row r="2436" spans="1:5" s="104" customFormat="1" ht="25.5" hidden="1">
      <c r="A2436" s="420" t="str">
        <f>IF((SUM('Раздел 1'!W10:W10)=SUM('Раздел 1'!W11:W11)+SUM('Раздел 1'!W384:W384)+SUM('Раздел 1'!W385:W385)),"","Неверно!")</f>
        <v/>
      </c>
      <c r="B2436" s="420" t="s">
        <v>23057</v>
      </c>
      <c r="C2436" s="246" t="s">
        <v>13966</v>
      </c>
      <c r="D2436" s="246" t="s">
        <v>13954</v>
      </c>
      <c r="E2436" s="246" t="str">
        <f>CONCATENATE(SUM('Раздел 1'!W10:W10),"=",SUM('Раздел 1'!W11:W11),"+",SUM('Раздел 1'!W384:W384),"+",SUM('Раздел 1'!W385:W385))</f>
        <v>0=0+0+0</v>
      </c>
    </row>
    <row r="2437" spans="1:5" s="104" customFormat="1" ht="25.5" hidden="1">
      <c r="A2437" s="420" t="str">
        <f>IF((SUM('Раздел 1'!X10:X10)=SUM('Раздел 1'!X11:X11)+SUM('Раздел 1'!X384:X384)+SUM('Раздел 1'!X385:X385)),"","Неверно!")</f>
        <v/>
      </c>
      <c r="B2437" s="420" t="s">
        <v>23057</v>
      </c>
      <c r="C2437" s="246" t="s">
        <v>13967</v>
      </c>
      <c r="D2437" s="246" t="s">
        <v>13954</v>
      </c>
      <c r="E2437" s="246" t="str">
        <f>CONCATENATE(SUM('Раздел 1'!X10:X10),"=",SUM('Раздел 1'!X11:X11),"+",SUM('Раздел 1'!X384:X384),"+",SUM('Раздел 1'!X385:X385))</f>
        <v>4=4+0+0</v>
      </c>
    </row>
    <row r="2438" spans="1:5" s="104" customFormat="1" ht="25.5" hidden="1">
      <c r="A2438" s="420" t="str">
        <f>IF((SUM('Раздел 1'!Y10:Y10)=SUM('Раздел 1'!Y11:Y11)+SUM('Раздел 1'!Y384:Y384)+SUM('Раздел 1'!Y385:Y385)),"","Неверно!")</f>
        <v/>
      </c>
      <c r="B2438" s="420" t="s">
        <v>23057</v>
      </c>
      <c r="C2438" s="246" t="s">
        <v>13968</v>
      </c>
      <c r="D2438" s="246" t="s">
        <v>13954</v>
      </c>
      <c r="E2438" s="246" t="str">
        <f>CONCATENATE(SUM('Раздел 1'!Y10:Y10),"=",SUM('Раздел 1'!Y11:Y11),"+",SUM('Раздел 1'!Y384:Y384),"+",SUM('Раздел 1'!Y385:Y385))</f>
        <v>0=0+0+0</v>
      </c>
    </row>
    <row r="2439" spans="1:5" s="104" customFormat="1" ht="25.5" hidden="1">
      <c r="A2439" s="420" t="str">
        <f>IF((SUM('Раздел 1'!Z10:Z10)=SUM('Раздел 1'!Z11:Z11)+SUM('Раздел 1'!Z384:Z384)+SUM('Раздел 1'!Z385:Z385)),"","Неверно!")</f>
        <v/>
      </c>
      <c r="B2439" s="420" t="s">
        <v>23057</v>
      </c>
      <c r="C2439" s="246" t="s">
        <v>13969</v>
      </c>
      <c r="D2439" s="246" t="s">
        <v>13954</v>
      </c>
      <c r="E2439" s="246" t="str">
        <f>CONCATENATE(SUM('Раздел 1'!Z10:Z10),"=",SUM('Раздел 1'!Z11:Z11),"+",SUM('Раздел 1'!Z384:Z384),"+",SUM('Раздел 1'!Z385:Z385))</f>
        <v>0=0+0+0</v>
      </c>
    </row>
    <row r="2440" spans="1:5" s="104" customFormat="1" ht="25.5" hidden="1">
      <c r="A2440" s="420" t="str">
        <f>IF((SUM('Раздел 1'!AA10:AA10)=SUM('Раздел 1'!AA11:AA11)+SUM('Раздел 1'!AA384:AA384)+SUM('Раздел 1'!AA385:AA385)),"","Неверно!")</f>
        <v/>
      </c>
      <c r="B2440" s="420" t="s">
        <v>23057</v>
      </c>
      <c r="C2440" s="246" t="s">
        <v>13970</v>
      </c>
      <c r="D2440" s="246" t="s">
        <v>13954</v>
      </c>
      <c r="E2440" s="246" t="str">
        <f>CONCATENATE(SUM('Раздел 1'!AA10:AA10),"=",SUM('Раздел 1'!AA11:AA11),"+",SUM('Раздел 1'!AA384:AA384),"+",SUM('Раздел 1'!AA385:AA385))</f>
        <v>0=0+0+0</v>
      </c>
    </row>
    <row r="2441" spans="1:5" s="104" customFormat="1" ht="25.5" hidden="1">
      <c r="A2441" s="420" t="str">
        <f>IF((SUM('Раздел 1'!AB10:AB10)=SUM('Раздел 1'!AB11:AB11)+SUM('Раздел 1'!AB384:AB384)+SUM('Раздел 1'!AB385:AB385)),"","Неверно!")</f>
        <v/>
      </c>
      <c r="B2441" s="420" t="s">
        <v>23057</v>
      </c>
      <c r="C2441" s="246" t="s">
        <v>13971</v>
      </c>
      <c r="D2441" s="246" t="s">
        <v>13954</v>
      </c>
      <c r="E2441" s="246" t="str">
        <f>CONCATENATE(SUM('Раздел 1'!AB10:AB10),"=",SUM('Раздел 1'!AB11:AB11),"+",SUM('Раздел 1'!AB384:AB384),"+",SUM('Раздел 1'!AB385:AB385))</f>
        <v>0=0+0+0</v>
      </c>
    </row>
    <row r="2442" spans="1:5" s="104" customFormat="1" ht="25.5" hidden="1">
      <c r="A2442" s="420" t="str">
        <f>IF((SUM('Раздел 1'!AC10:AC10)=SUM('Раздел 1'!AC11:AC11)+SUM('Раздел 1'!AC384:AC384)+SUM('Раздел 1'!AC385:AC385)),"","Неверно!")</f>
        <v/>
      </c>
      <c r="B2442" s="420" t="s">
        <v>23057</v>
      </c>
      <c r="C2442" s="246" t="s">
        <v>13972</v>
      </c>
      <c r="D2442" s="246" t="s">
        <v>13954</v>
      </c>
      <c r="E2442" s="246" t="str">
        <f>CONCATENATE(SUM('Раздел 1'!AC10:AC10),"=",SUM('Раздел 1'!AC11:AC11),"+",SUM('Раздел 1'!AC384:AC384),"+",SUM('Раздел 1'!AC385:AC385))</f>
        <v>0=0+0+0</v>
      </c>
    </row>
    <row r="2443" spans="1:5" s="104" customFormat="1" ht="25.5" hidden="1">
      <c r="A2443" s="420" t="str">
        <f>IF((SUM('Раздел 1'!AD10:AD10)=SUM('Раздел 1'!AD11:AD11)+SUM('Раздел 1'!AD384:AD384)+SUM('Раздел 1'!AD385:AD385)),"","Неверно!")</f>
        <v/>
      </c>
      <c r="B2443" s="420" t="s">
        <v>23057</v>
      </c>
      <c r="C2443" s="246" t="s">
        <v>13973</v>
      </c>
      <c r="D2443" s="246" t="s">
        <v>13954</v>
      </c>
      <c r="E2443" s="246" t="str">
        <f>CONCATENATE(SUM('Раздел 1'!AD10:AD10),"=",SUM('Раздел 1'!AD11:AD11),"+",SUM('Раздел 1'!AD384:AD384),"+",SUM('Раздел 1'!AD385:AD385))</f>
        <v>899250=899250+0+0</v>
      </c>
    </row>
    <row r="2444" spans="1:5" s="104" customFormat="1" ht="25.5" hidden="1">
      <c r="A2444" s="420" t="str">
        <f>IF((SUM('Раздел 1'!AE10:AE10)=SUM('Раздел 1'!AE11:AE11)+SUM('Раздел 1'!AE384:AE384)+SUM('Раздел 1'!AE385:AE385)),"","Неверно!")</f>
        <v/>
      </c>
      <c r="B2444" s="420" t="s">
        <v>23057</v>
      </c>
      <c r="C2444" s="246" t="s">
        <v>13974</v>
      </c>
      <c r="D2444" s="246" t="s">
        <v>13954</v>
      </c>
      <c r="E2444" s="246" t="str">
        <f>CONCATENATE(SUM('Раздел 1'!AE10:AE10),"=",SUM('Раздел 1'!AE11:AE11),"+",SUM('Раздел 1'!AE384:AE384),"+",SUM('Раздел 1'!AE385:AE385))</f>
        <v>704500=704500+0+0</v>
      </c>
    </row>
    <row r="2445" spans="1:5" s="104" customFormat="1" ht="25.5" hidden="1">
      <c r="A2445" s="420" t="str">
        <f>IF((SUM('Раздел 1'!AF10:AF10)=SUM('Раздел 1'!AF11:AF11)+SUM('Раздел 1'!AF384:AF384)+SUM('Раздел 1'!AF385:AF385)),"","Неверно!")</f>
        <v/>
      </c>
      <c r="B2445" s="420" t="s">
        <v>23057</v>
      </c>
      <c r="C2445" s="246" t="s">
        <v>13975</v>
      </c>
      <c r="D2445" s="246" t="s">
        <v>13954</v>
      </c>
      <c r="E2445" s="246" t="str">
        <f>CONCATENATE(SUM('Раздел 1'!AF10:AF10),"=",SUM('Раздел 1'!AF11:AF11),"+",SUM('Раздел 1'!AF384:AF384),"+",SUM('Раздел 1'!AF385:AF385))</f>
        <v>683000=683000+0+0</v>
      </c>
    </row>
    <row r="2446" spans="1:5" s="104" customFormat="1" ht="25.5" hidden="1">
      <c r="A2446" s="420" t="str">
        <f>IF((SUM('Раздел 1'!F10:F10)=SUM('Раздел 1'!F11:F11)+SUM('Раздел 1'!F384:F384)+SUM('Раздел 1'!F385:F385)),"","Неверно!")</f>
        <v/>
      </c>
      <c r="B2446" s="420" t="s">
        <v>23057</v>
      </c>
      <c r="C2446" s="246" t="s">
        <v>13976</v>
      </c>
      <c r="D2446" s="246" t="s">
        <v>13954</v>
      </c>
      <c r="E2446" s="246" t="str">
        <f>CONCATENATE(SUM('Раздел 1'!F10:F10),"=",SUM('Раздел 1'!F11:F11),"+",SUM('Раздел 1'!F384:F384),"+",SUM('Раздел 1'!F385:F385))</f>
        <v>50=50+0+0</v>
      </c>
    </row>
    <row r="2447" spans="1:5" s="104" customFormat="1" ht="25.5" hidden="1">
      <c r="A2447" s="420" t="str">
        <f>IF((SUM('Раздел 1'!AG10:AG10)=SUM('Раздел 1'!AG11:AG11)+SUM('Раздел 1'!AG384:AG384)+SUM('Раздел 1'!AG385:AG385)),"","Неверно!")</f>
        <v/>
      </c>
      <c r="B2447" s="420" t="s">
        <v>23057</v>
      </c>
      <c r="C2447" s="246" t="s">
        <v>13977</v>
      </c>
      <c r="D2447" s="246" t="s">
        <v>13954</v>
      </c>
      <c r="E2447" s="246" t="str">
        <f>CONCATENATE(SUM('Раздел 1'!AG10:AG10),"=",SUM('Раздел 1'!AG11:AG11),"+",SUM('Раздел 1'!AG384:AG384),"+",SUM('Раздел 1'!AG385:AG385))</f>
        <v>1000=1000+0+0</v>
      </c>
    </row>
    <row r="2448" spans="1:5" s="104" customFormat="1" ht="25.5" hidden="1">
      <c r="A2448" s="420" t="str">
        <f>IF((SUM('Раздел 1'!AH10:AH10)=SUM('Раздел 1'!AH11:AH11)+SUM('Раздел 1'!AH384:AH384)+SUM('Раздел 1'!AH385:AH385)),"","Неверно!")</f>
        <v/>
      </c>
      <c r="B2448" s="420" t="s">
        <v>23057</v>
      </c>
      <c r="C2448" s="246" t="s">
        <v>13978</v>
      </c>
      <c r="D2448" s="246" t="s">
        <v>13954</v>
      </c>
      <c r="E2448" s="246" t="str">
        <f>CONCATENATE(SUM('Раздел 1'!AH10:AH10),"=",SUM('Раздел 1'!AH11:AH11),"+",SUM('Раздел 1'!AH384:AH384),"+",SUM('Раздел 1'!AH385:AH385))</f>
        <v>0=0+0+0</v>
      </c>
    </row>
    <row r="2449" spans="1:5" s="104" customFormat="1" ht="25.5" hidden="1">
      <c r="A2449" s="420" t="str">
        <f>IF((SUM('Раздел 1'!AI10:AI10)=SUM('Раздел 1'!AI11:AI11)+SUM('Раздел 1'!AI384:AI384)+SUM('Раздел 1'!AI385:AI385)),"","Неверно!")</f>
        <v/>
      </c>
      <c r="B2449" s="420" t="s">
        <v>23057</v>
      </c>
      <c r="C2449" s="246" t="s">
        <v>13979</v>
      </c>
      <c r="D2449" s="246" t="s">
        <v>13954</v>
      </c>
      <c r="E2449" s="246" t="str">
        <f>CONCATENATE(SUM('Раздел 1'!AI10:AI10),"=",SUM('Раздел 1'!AI11:AI11),"+",SUM('Раздел 1'!AI384:AI384),"+",SUM('Раздел 1'!AI385:AI385))</f>
        <v>0=0+0+0</v>
      </c>
    </row>
    <row r="2450" spans="1:5" s="104" customFormat="1" ht="25.5" hidden="1">
      <c r="A2450" s="420" t="str">
        <f>IF((SUM('Раздел 1'!AJ10:AJ10)=SUM('Раздел 1'!AJ11:AJ11)+SUM('Раздел 1'!AJ384:AJ384)+SUM('Раздел 1'!AJ385:AJ385)),"","Неверно!")</f>
        <v/>
      </c>
      <c r="B2450" s="420" t="s">
        <v>23057</v>
      </c>
      <c r="C2450" s="246" t="s">
        <v>13980</v>
      </c>
      <c r="D2450" s="246" t="s">
        <v>13954</v>
      </c>
      <c r="E2450" s="246" t="str">
        <f>CONCATENATE(SUM('Раздел 1'!AJ10:AJ10),"=",SUM('Раздел 1'!AJ11:AJ11),"+",SUM('Раздел 1'!AJ384:AJ384),"+",SUM('Раздел 1'!AJ385:AJ385))</f>
        <v>0=0+0+0</v>
      </c>
    </row>
    <row r="2451" spans="1:5" s="104" customFormat="1" ht="25.5" hidden="1">
      <c r="A2451" s="420" t="str">
        <f>IF((SUM('Раздел 1'!AK10:AK10)=SUM('Раздел 1'!AK11:AK11)+SUM('Раздел 1'!AK384:AK384)+SUM('Раздел 1'!AK385:AK385)),"","Неверно!")</f>
        <v/>
      </c>
      <c r="B2451" s="420" t="s">
        <v>23057</v>
      </c>
      <c r="C2451" s="246" t="s">
        <v>13981</v>
      </c>
      <c r="D2451" s="246" t="s">
        <v>13954</v>
      </c>
      <c r="E2451" s="246" t="str">
        <f>CONCATENATE(SUM('Раздел 1'!AK10:AK10),"=",SUM('Раздел 1'!AK11:AK11),"+",SUM('Раздел 1'!AK384:AK384),"+",SUM('Раздел 1'!AK385:AK385))</f>
        <v>1=1+0+0</v>
      </c>
    </row>
    <row r="2452" spans="1:5" s="104" customFormat="1" ht="25.5" hidden="1">
      <c r="A2452" s="420" t="str">
        <f>IF((SUM('Раздел 1'!AL10:AL10)=SUM('Раздел 1'!AL11:AL11)+SUM('Раздел 1'!AL384:AL384)+SUM('Раздел 1'!AL385:AL385)),"","Неверно!")</f>
        <v/>
      </c>
      <c r="B2452" s="420" t="s">
        <v>23057</v>
      </c>
      <c r="C2452" s="246" t="s">
        <v>13982</v>
      </c>
      <c r="D2452" s="246" t="s">
        <v>13954</v>
      </c>
      <c r="E2452" s="246" t="str">
        <f>CONCATENATE(SUM('Раздел 1'!AL10:AL10),"=",SUM('Раздел 1'!AL11:AL11),"+",SUM('Раздел 1'!AL384:AL384),"+",SUM('Раздел 1'!AL385:AL385))</f>
        <v>14=14+0+0</v>
      </c>
    </row>
    <row r="2453" spans="1:5" s="104" customFormat="1" ht="25.5" hidden="1">
      <c r="A2453" s="420" t="str">
        <f>IF((SUM('Раздел 1'!AM10:AM10)=SUM('Раздел 1'!AM11:AM11)+SUM('Раздел 1'!AM384:AM384)+SUM('Раздел 1'!AM385:AM385)),"","Неверно!")</f>
        <v/>
      </c>
      <c r="B2453" s="420" t="s">
        <v>23057</v>
      </c>
      <c r="C2453" s="246" t="s">
        <v>13983</v>
      </c>
      <c r="D2453" s="246" t="s">
        <v>13954</v>
      </c>
      <c r="E2453" s="246" t="str">
        <f>CONCATENATE(SUM('Раздел 1'!AM10:AM10),"=",SUM('Раздел 1'!AM11:AM11),"+",SUM('Раздел 1'!AM384:AM384),"+",SUM('Раздел 1'!AM385:AM385))</f>
        <v>0=0+0+0</v>
      </c>
    </row>
    <row r="2454" spans="1:5" s="104" customFormat="1" ht="25.5" hidden="1">
      <c r="A2454" s="420" t="str">
        <f>IF((SUM('Раздел 1'!AN10:AN10)=SUM('Раздел 1'!AN11:AN11)+SUM('Раздел 1'!AN384:AN384)+SUM('Раздел 1'!AN385:AN385)),"","Неверно!")</f>
        <v/>
      </c>
      <c r="B2454" s="420" t="s">
        <v>23057</v>
      </c>
      <c r="C2454" s="246" t="s">
        <v>13984</v>
      </c>
      <c r="D2454" s="246" t="s">
        <v>13954</v>
      </c>
      <c r="E2454" s="246" t="str">
        <f>CONCATENATE(SUM('Раздел 1'!AN10:AN10),"=",SUM('Раздел 1'!AN11:AN11),"+",SUM('Раздел 1'!AN384:AN384),"+",SUM('Раздел 1'!AN385:AN385))</f>
        <v>0=0+0+0</v>
      </c>
    </row>
    <row r="2455" spans="1:5" s="104" customFormat="1" ht="25.5" hidden="1">
      <c r="A2455" s="420" t="str">
        <f>IF((SUM('Раздел 1'!G10:G10)=SUM('Раздел 1'!G11:G11)+SUM('Раздел 1'!G384:G384)+SUM('Раздел 1'!G385:G385)),"","Неверно!")</f>
        <v/>
      </c>
      <c r="B2455" s="420" t="s">
        <v>23057</v>
      </c>
      <c r="C2455" s="246" t="s">
        <v>13985</v>
      </c>
      <c r="D2455" s="246" t="s">
        <v>13954</v>
      </c>
      <c r="E2455" s="246" t="str">
        <f>CONCATENATE(SUM('Раздел 1'!G10:G10),"=",SUM('Раздел 1'!G11:G11),"+",SUM('Раздел 1'!G384:G384),"+",SUM('Раздел 1'!G385:G385))</f>
        <v>3=3+0+0</v>
      </c>
    </row>
    <row r="2456" spans="1:5" s="104" customFormat="1" ht="25.5" hidden="1">
      <c r="A2456" s="420" t="str">
        <f>IF((SUM('Раздел 1'!H10:H10)=SUM('Раздел 1'!H11:H11)+SUM('Раздел 1'!H384:H384)+SUM('Раздел 1'!H385:H385)),"","Неверно!")</f>
        <v/>
      </c>
      <c r="B2456" s="420" t="s">
        <v>23057</v>
      </c>
      <c r="C2456" s="246" t="s">
        <v>13986</v>
      </c>
      <c r="D2456" s="246" t="s">
        <v>13954</v>
      </c>
      <c r="E2456" s="246" t="str">
        <f>CONCATENATE(SUM('Раздел 1'!H10:H10),"=",SUM('Раздел 1'!H11:H11),"+",SUM('Раздел 1'!H384:H384),"+",SUM('Раздел 1'!H385:H385))</f>
        <v>0=0+0+0</v>
      </c>
    </row>
    <row r="2457" spans="1:5" s="104" customFormat="1" ht="25.5" hidden="1">
      <c r="A2457" s="420" t="str">
        <f>IF((SUM('Раздел 1'!I10:I10)=SUM('Раздел 1'!I11:I11)+SUM('Раздел 1'!I384:I384)+SUM('Раздел 1'!I385:I385)),"","Неверно!")</f>
        <v/>
      </c>
      <c r="B2457" s="420" t="s">
        <v>23057</v>
      </c>
      <c r="C2457" s="246" t="s">
        <v>13987</v>
      </c>
      <c r="D2457" s="246" t="s">
        <v>13954</v>
      </c>
      <c r="E2457" s="246" t="str">
        <f>CONCATENATE(SUM('Раздел 1'!I10:I10),"=",SUM('Раздел 1'!I11:I11),"+",SUM('Раздел 1'!I384:I384),"+",SUM('Раздел 1'!I385:I385))</f>
        <v>2=2+0+0</v>
      </c>
    </row>
    <row r="2458" spans="1:5" s="104" customFormat="1" ht="25.5" hidden="1">
      <c r="A2458" s="420" t="str">
        <f>IF((SUM('Раздел 1'!J10:J10)=SUM('Раздел 1'!J11:J11)+SUM('Раздел 1'!J384:J384)+SUM('Раздел 1'!J385:J385)),"","Неверно!")</f>
        <v/>
      </c>
      <c r="B2458" s="420" t="s">
        <v>23057</v>
      </c>
      <c r="C2458" s="246" t="s">
        <v>13988</v>
      </c>
      <c r="D2458" s="246" t="s">
        <v>13954</v>
      </c>
      <c r="E2458" s="246" t="str">
        <f>CONCATENATE(SUM('Раздел 1'!J10:J10),"=",SUM('Раздел 1'!J11:J11),"+",SUM('Раздел 1'!J384:J384),"+",SUM('Раздел 1'!J385:J385))</f>
        <v>1=1+0+0</v>
      </c>
    </row>
    <row r="2459" spans="1:5" s="104" customFormat="1" ht="25.5" hidden="1">
      <c r="A2459" s="420" t="str">
        <f>IF((SUM('Раздел 1'!K10:K10)=SUM('Раздел 1'!K11:K11)+SUM('Раздел 1'!K384:K384)+SUM('Раздел 1'!K385:K385)),"","Неверно!")</f>
        <v/>
      </c>
      <c r="B2459" s="420" t="s">
        <v>23057</v>
      </c>
      <c r="C2459" s="246" t="s">
        <v>13989</v>
      </c>
      <c r="D2459" s="246" t="s">
        <v>13954</v>
      </c>
      <c r="E2459" s="246" t="str">
        <f>CONCATENATE(SUM('Раздел 1'!K10:K10),"=",SUM('Раздел 1'!K11:K11),"+",SUM('Раздел 1'!K384:K384),"+",SUM('Раздел 1'!K385:K385))</f>
        <v>0=0+0+0</v>
      </c>
    </row>
    <row r="2460" spans="1:5" s="104" customFormat="1" ht="25.5" hidden="1">
      <c r="A2460" s="420" t="str">
        <f>IF((SUM('Раздел 1'!L10:L10)=SUM('Раздел 1'!L11:L11)+SUM('Раздел 1'!L384:L384)+SUM('Раздел 1'!L385:L385)),"","Неверно!")</f>
        <v/>
      </c>
      <c r="B2460" s="420" t="s">
        <v>23057</v>
      </c>
      <c r="C2460" s="246" t="s">
        <v>13990</v>
      </c>
      <c r="D2460" s="246" t="s">
        <v>13954</v>
      </c>
      <c r="E2460" s="246" t="str">
        <f>CONCATENATE(SUM('Раздел 1'!L10:L10),"=",SUM('Раздел 1'!L11:L11),"+",SUM('Раздел 1'!L384:L384),"+",SUM('Раздел 1'!L385:L385))</f>
        <v>1=1+0+0</v>
      </c>
    </row>
    <row r="2461" spans="1:5" s="104" customFormat="1" hidden="1">
      <c r="A2461" s="420" t="str">
        <f>IF((SUM('Раздел 1'!P250:P250)=0),"","Неверно!")</f>
        <v/>
      </c>
      <c r="B2461" s="420" t="s">
        <v>23058</v>
      </c>
      <c r="C2461" s="246" t="s">
        <v>10794</v>
      </c>
      <c r="D2461" s="246" t="s">
        <v>401</v>
      </c>
      <c r="E2461" s="246" t="str">
        <f>CONCATENATE(SUM('Раздел 1'!P250:P250),"=",0)</f>
        <v>0=0</v>
      </c>
    </row>
    <row r="2462" spans="1:5" s="104" customFormat="1" hidden="1">
      <c r="A2462" s="420" t="str">
        <f>IF((SUM('Раздел 1'!Q250:Q250)=0),"","Неверно!")</f>
        <v/>
      </c>
      <c r="B2462" s="420" t="s">
        <v>23058</v>
      </c>
      <c r="C2462" s="246" t="s">
        <v>2907</v>
      </c>
      <c r="D2462" s="246" t="s">
        <v>401</v>
      </c>
      <c r="E2462" s="246" t="str">
        <f>CONCATENATE(SUM('Раздел 1'!Q250:Q250),"=",0)</f>
        <v>0=0</v>
      </c>
    </row>
    <row r="2463" spans="1:5" s="104" customFormat="1" hidden="1">
      <c r="A2463" s="420" t="str">
        <f>IF((SUM('Раздел 1'!P321:P321)=0),"","Неверно!")</f>
        <v/>
      </c>
      <c r="B2463" s="420" t="s">
        <v>23059</v>
      </c>
      <c r="C2463" s="246" t="s">
        <v>13951</v>
      </c>
      <c r="D2463" s="246" t="s">
        <v>403</v>
      </c>
      <c r="E2463" s="246" t="str">
        <f>CONCATENATE(SUM('Раздел 1'!P321:P321),"=",0)</f>
        <v>0=0</v>
      </c>
    </row>
    <row r="2464" spans="1:5" s="104" customFormat="1" hidden="1">
      <c r="A2464" s="420" t="str">
        <f>IF((SUM('Раздел 1'!Q321:Q321)=0),"","Неверно!")</f>
        <v/>
      </c>
      <c r="B2464" s="420" t="s">
        <v>23059</v>
      </c>
      <c r="C2464" s="246" t="s">
        <v>13952</v>
      </c>
      <c r="D2464" s="246" t="s">
        <v>403</v>
      </c>
      <c r="E2464" s="246" t="str">
        <f>CONCATENATE(SUM('Раздел 1'!Q321:Q321),"=",0)</f>
        <v>0=0</v>
      </c>
    </row>
    <row r="2465" spans="1:5" s="104" customFormat="1" ht="63.75" hidden="1">
      <c r="A2465" s="420" t="str">
        <f>IF((SUM('Разделы 8, 9, 10'!H29:H29)&lt;=SUM('Раздел 1'!M56:M56)),"","Неверно!")</f>
        <v/>
      </c>
      <c r="B2465" s="420" t="s">
        <v>23060</v>
      </c>
      <c r="C2465" s="246" t="s">
        <v>10923</v>
      </c>
      <c r="D2465" s="246" t="s">
        <v>614</v>
      </c>
      <c r="E2465" s="246" t="str">
        <f>CONCATENATE(SUM('Разделы 8, 9, 10'!H29:H29),"&lt;=",SUM('Раздел 1'!M56:M56))</f>
        <v>0&lt;=0</v>
      </c>
    </row>
    <row r="2466" spans="1:5" s="104" customFormat="1" hidden="1">
      <c r="A2466" s="420" t="str">
        <f>IF((SUM('Раздел 1'!T302:T302)=0),"","Неверно!")</f>
        <v/>
      </c>
      <c r="B2466" s="420" t="s">
        <v>23061</v>
      </c>
      <c r="C2466" s="246" t="s">
        <v>7661</v>
      </c>
      <c r="D2466" s="246" t="s">
        <v>374</v>
      </c>
      <c r="E2466" s="246" t="str">
        <f>CONCATENATE(SUM('Раздел 1'!T302:T302),"=",0)</f>
        <v>0=0</v>
      </c>
    </row>
    <row r="2467" spans="1:5" s="104" customFormat="1" hidden="1">
      <c r="A2467" s="420" t="str">
        <f>IF((SUM('Раздел 1'!U302:U302)=0),"","Неверно!")</f>
        <v/>
      </c>
      <c r="B2467" s="420" t="s">
        <v>23061</v>
      </c>
      <c r="C2467" s="246" t="s">
        <v>7662</v>
      </c>
      <c r="D2467" s="246" t="s">
        <v>374</v>
      </c>
      <c r="E2467" s="246" t="str">
        <f>CONCATENATE(SUM('Раздел 1'!U302:U302),"=",0)</f>
        <v>0=0</v>
      </c>
    </row>
    <row r="2468" spans="1:5" s="104" customFormat="1" hidden="1">
      <c r="A2468" s="420" t="str">
        <f>IF((SUM('Раздел 1'!V302:V302)=0),"","Неверно!")</f>
        <v/>
      </c>
      <c r="B2468" s="420" t="s">
        <v>23061</v>
      </c>
      <c r="C2468" s="246" t="s">
        <v>10808</v>
      </c>
      <c r="D2468" s="246" t="s">
        <v>374</v>
      </c>
      <c r="E2468" s="246" t="str">
        <f>CONCATENATE(SUM('Раздел 1'!V302:V302),"=",0)</f>
        <v>0=0</v>
      </c>
    </row>
    <row r="2469" spans="1:5" s="104" customFormat="1" hidden="1">
      <c r="A2469" s="420" t="str">
        <f>IF((SUM('Раздел 1'!W302:W302)=0),"","Неверно!")</f>
        <v/>
      </c>
      <c r="B2469" s="420" t="s">
        <v>23061</v>
      </c>
      <c r="C2469" s="246" t="s">
        <v>7544</v>
      </c>
      <c r="D2469" s="246" t="s">
        <v>374</v>
      </c>
      <c r="E2469" s="246" t="str">
        <f>CONCATENATE(SUM('Раздел 1'!W302:W302),"=",0)</f>
        <v>0=0</v>
      </c>
    </row>
    <row r="2470" spans="1:5" s="104" customFormat="1" hidden="1">
      <c r="A2470" s="420" t="str">
        <f>IF((SUM('Раздел 1'!X302:X302)=0),"","Неверно!")</f>
        <v/>
      </c>
      <c r="B2470" s="420" t="s">
        <v>23061</v>
      </c>
      <c r="C2470" s="246" t="s">
        <v>7545</v>
      </c>
      <c r="D2470" s="246" t="s">
        <v>374</v>
      </c>
      <c r="E2470" s="246" t="str">
        <f>CONCATENATE(SUM('Раздел 1'!X302:X302),"=",0)</f>
        <v>0=0</v>
      </c>
    </row>
    <row r="2471" spans="1:5" s="104" customFormat="1" hidden="1">
      <c r="A2471" s="420" t="str">
        <f>IF((SUM('Раздел 1'!AJ390:AJ390)=0),"","Неверно!")</f>
        <v/>
      </c>
      <c r="B2471" s="420" t="s">
        <v>23062</v>
      </c>
      <c r="C2471" s="246" t="s">
        <v>11304</v>
      </c>
      <c r="D2471" s="246" t="s">
        <v>523</v>
      </c>
      <c r="E2471" s="246" t="str">
        <f>CONCATENATE(SUM('Раздел 1'!AJ390:AJ390),"=",0)</f>
        <v>0=0</v>
      </c>
    </row>
    <row r="2472" spans="1:5" s="104" customFormat="1" hidden="1">
      <c r="A2472" s="420" t="str">
        <f>IF((SUM('Раздел 1'!T45:T45)=0),"","Неверно!")</f>
        <v/>
      </c>
      <c r="B2472" s="420" t="s">
        <v>23063</v>
      </c>
      <c r="C2472" s="246" t="s">
        <v>7443</v>
      </c>
      <c r="D2472" s="246" t="s">
        <v>374</v>
      </c>
      <c r="E2472" s="246" t="str">
        <f>CONCATENATE(SUM('Раздел 1'!T45:T45),"=",0)</f>
        <v>0=0</v>
      </c>
    </row>
    <row r="2473" spans="1:5" s="104" customFormat="1" hidden="1">
      <c r="A2473" s="420" t="str">
        <f>IF((SUM('Раздел 1'!U45:U45)=0),"","Неверно!")</f>
        <v/>
      </c>
      <c r="B2473" s="420" t="s">
        <v>23063</v>
      </c>
      <c r="C2473" s="246" t="s">
        <v>7444</v>
      </c>
      <c r="D2473" s="246" t="s">
        <v>374</v>
      </c>
      <c r="E2473" s="246" t="str">
        <f>CONCATENATE(SUM('Раздел 1'!U45:U45),"=",0)</f>
        <v>0=0</v>
      </c>
    </row>
    <row r="2474" spans="1:5" s="104" customFormat="1" hidden="1">
      <c r="A2474" s="420" t="str">
        <f>IF((SUM('Раздел 1'!V45:V45)=0),"","Неверно!")</f>
        <v/>
      </c>
      <c r="B2474" s="420" t="s">
        <v>23063</v>
      </c>
      <c r="C2474" s="246" t="s">
        <v>7445</v>
      </c>
      <c r="D2474" s="246" t="s">
        <v>374</v>
      </c>
      <c r="E2474" s="246" t="str">
        <f>CONCATENATE(SUM('Раздел 1'!V45:V45),"=",0)</f>
        <v>0=0</v>
      </c>
    </row>
    <row r="2475" spans="1:5" s="104" customFormat="1" hidden="1">
      <c r="A2475" s="420" t="str">
        <f>IF((SUM('Раздел 1'!Q203:Q203)=0),"","Неверно!")</f>
        <v/>
      </c>
      <c r="B2475" s="420" t="s">
        <v>23064</v>
      </c>
      <c r="C2475" s="246" t="s">
        <v>11848</v>
      </c>
      <c r="D2475" s="246" t="s">
        <v>10922</v>
      </c>
      <c r="E2475" s="246" t="str">
        <f>CONCATENATE(SUM('Раздел 1'!Q203:Q203),"=",0)</f>
        <v>0=0</v>
      </c>
    </row>
    <row r="2476" spans="1:5" s="104" customFormat="1" hidden="1">
      <c r="A2476" s="420" t="str">
        <f>IF((SUM('Раздел 1'!T219:T219)=0),"","Неверно!")</f>
        <v/>
      </c>
      <c r="B2476" s="420" t="s">
        <v>23065</v>
      </c>
      <c r="C2476" s="246" t="s">
        <v>3790</v>
      </c>
      <c r="D2476" s="246" t="s">
        <v>374</v>
      </c>
      <c r="E2476" s="246" t="str">
        <f>CONCATENATE(SUM('Раздел 1'!T219:T219),"=",0)</f>
        <v>0=0</v>
      </c>
    </row>
    <row r="2477" spans="1:5" s="104" customFormat="1" hidden="1">
      <c r="A2477" s="420" t="str">
        <f>IF((SUM('Раздел 1'!U219:U219)=0),"","Неверно!")</f>
        <v/>
      </c>
      <c r="B2477" s="420" t="s">
        <v>23065</v>
      </c>
      <c r="C2477" s="246" t="s">
        <v>3791</v>
      </c>
      <c r="D2477" s="246" t="s">
        <v>374</v>
      </c>
      <c r="E2477" s="246" t="str">
        <f>CONCATENATE(SUM('Раздел 1'!U219:U219),"=",0)</f>
        <v>0=0</v>
      </c>
    </row>
    <row r="2478" spans="1:5" s="104" customFormat="1" hidden="1">
      <c r="A2478" s="420" t="str">
        <f>IF((SUM('Раздел 1'!N146:N146)=0),"","Неверно!")</f>
        <v/>
      </c>
      <c r="B2478" s="420" t="s">
        <v>23066</v>
      </c>
      <c r="C2478" s="246" t="s">
        <v>2460</v>
      </c>
      <c r="D2478" s="246" t="s">
        <v>11712</v>
      </c>
      <c r="E2478" s="246" t="str">
        <f>CONCATENATE(SUM('Раздел 1'!N146:N146),"=",0)</f>
        <v>0=0</v>
      </c>
    </row>
    <row r="2479" spans="1:5" s="104" customFormat="1" hidden="1">
      <c r="A2479" s="420" t="str">
        <f>IF((SUM('Раздел 1'!O146:O146)=0),"","Неверно!")</f>
        <v/>
      </c>
      <c r="B2479" s="420" t="s">
        <v>23066</v>
      </c>
      <c r="C2479" s="246" t="s">
        <v>2461</v>
      </c>
      <c r="D2479" s="246" t="s">
        <v>11712</v>
      </c>
      <c r="E2479" s="246" t="str">
        <f>CONCATENATE(SUM('Раздел 1'!O146:O146),"=",0)</f>
        <v>0=0</v>
      </c>
    </row>
    <row r="2480" spans="1:5" s="104" customFormat="1" hidden="1">
      <c r="A2480" s="420" t="str">
        <f>IF((SUM('Раздел 1'!P146:P146)=0),"","Неверно!")</f>
        <v/>
      </c>
      <c r="B2480" s="420" t="s">
        <v>23066</v>
      </c>
      <c r="C2480" s="246" t="s">
        <v>2462</v>
      </c>
      <c r="D2480" s="246" t="s">
        <v>11712</v>
      </c>
      <c r="E2480" s="246" t="str">
        <f>CONCATENATE(SUM('Раздел 1'!P146:P146),"=",0)</f>
        <v>0=0</v>
      </c>
    </row>
    <row r="2481" spans="1:5" s="104" customFormat="1" hidden="1">
      <c r="A2481" s="420" t="str">
        <f>IF((SUM('Раздел 1'!T186:T186)=0),"","Неверно!")</f>
        <v/>
      </c>
      <c r="B2481" s="420" t="s">
        <v>23067</v>
      </c>
      <c r="C2481" s="246" t="s">
        <v>7831</v>
      </c>
      <c r="D2481" s="246" t="s">
        <v>374</v>
      </c>
      <c r="E2481" s="246" t="str">
        <f>CONCATENATE(SUM('Раздел 1'!T186:T186),"=",0)</f>
        <v>0=0</v>
      </c>
    </row>
    <row r="2482" spans="1:5" s="104" customFormat="1" hidden="1">
      <c r="A2482" s="420" t="str">
        <f>IF((SUM('Раздел 1'!U186:U186)=0),"","Неверно!")</f>
        <v/>
      </c>
      <c r="B2482" s="420" t="s">
        <v>23067</v>
      </c>
      <c r="C2482" s="246" t="s">
        <v>7832</v>
      </c>
      <c r="D2482" s="246" t="s">
        <v>374</v>
      </c>
      <c r="E2482" s="246" t="str">
        <f>CONCATENATE(SUM('Раздел 1'!U186:U186),"=",0)</f>
        <v>0=0</v>
      </c>
    </row>
    <row r="2483" spans="1:5" s="104" customFormat="1" hidden="1">
      <c r="A2483" s="420" t="str">
        <f>IF((SUM('Раздел 1'!T331:T331)=0),"","Неверно!")</f>
        <v/>
      </c>
      <c r="B2483" s="420" t="s">
        <v>23068</v>
      </c>
      <c r="C2483" s="246" t="s">
        <v>11765</v>
      </c>
      <c r="D2483" s="246" t="s">
        <v>374</v>
      </c>
      <c r="E2483" s="246" t="str">
        <f>CONCATENATE(SUM('Раздел 1'!T331:T331),"=",0)</f>
        <v>0=0</v>
      </c>
    </row>
    <row r="2484" spans="1:5" s="104" customFormat="1" hidden="1">
      <c r="A2484" s="420" t="str">
        <f>IF((SUM('Раздел 1'!U331:U331)=0),"","Неверно!")</f>
        <v/>
      </c>
      <c r="B2484" s="420" t="s">
        <v>23068</v>
      </c>
      <c r="C2484" s="246" t="s">
        <v>8308</v>
      </c>
      <c r="D2484" s="246" t="s">
        <v>374</v>
      </c>
      <c r="E2484" s="246" t="str">
        <f>CONCATENATE(SUM('Раздел 1'!U331:U331),"=",0)</f>
        <v>0=0</v>
      </c>
    </row>
    <row r="2485" spans="1:5" s="104" customFormat="1" hidden="1">
      <c r="A2485" s="420" t="str">
        <f>IF((SUM('Раздел 1'!V331:V331)=0),"","Неверно!")</f>
        <v/>
      </c>
      <c r="B2485" s="420" t="s">
        <v>23068</v>
      </c>
      <c r="C2485" s="246" t="s">
        <v>10015</v>
      </c>
      <c r="D2485" s="246" t="s">
        <v>374</v>
      </c>
      <c r="E2485" s="246" t="str">
        <f>CONCATENATE(SUM('Раздел 1'!V331:V331),"=",0)</f>
        <v>0=0</v>
      </c>
    </row>
    <row r="2486" spans="1:5" s="104" customFormat="1" hidden="1">
      <c r="A2486" s="420" t="str">
        <f>IF((SUM('Раздел 1'!W331:W331)=0),"","Неверно!")</f>
        <v/>
      </c>
      <c r="B2486" s="420" t="s">
        <v>23068</v>
      </c>
      <c r="C2486" s="246" t="s">
        <v>10016</v>
      </c>
      <c r="D2486" s="246" t="s">
        <v>374</v>
      </c>
      <c r="E2486" s="246" t="str">
        <f>CONCATENATE(SUM('Раздел 1'!W331:W331),"=",0)</f>
        <v>0=0</v>
      </c>
    </row>
    <row r="2487" spans="1:5" s="104" customFormat="1" hidden="1">
      <c r="A2487" s="420" t="str">
        <f>IF((SUM('Раздел 1'!X331:X331)=0),"","Неверно!")</f>
        <v/>
      </c>
      <c r="B2487" s="420" t="s">
        <v>23068</v>
      </c>
      <c r="C2487" s="246" t="s">
        <v>8608</v>
      </c>
      <c r="D2487" s="246" t="s">
        <v>374</v>
      </c>
      <c r="E2487" s="246" t="str">
        <f>CONCATENATE(SUM('Раздел 1'!X331:X331),"=",0)</f>
        <v>0=0</v>
      </c>
    </row>
    <row r="2488" spans="1:5" s="104" customFormat="1" hidden="1">
      <c r="A2488" s="420" t="str">
        <f>IF((SUM('Раздел 1'!Y331:Y331)=0),"","Неверно!")</f>
        <v/>
      </c>
      <c r="B2488" s="420" t="s">
        <v>23068</v>
      </c>
      <c r="C2488" s="246" t="s">
        <v>9154</v>
      </c>
      <c r="D2488" s="246" t="s">
        <v>374</v>
      </c>
      <c r="E2488" s="246" t="str">
        <f>CONCATENATE(SUM('Раздел 1'!Y331:Y331),"=",0)</f>
        <v>0=0</v>
      </c>
    </row>
    <row r="2489" spans="1:5" s="104" customFormat="1" ht="38.25" hidden="1">
      <c r="A2489" s="420" t="str">
        <f>IF((SUM('Раздел 1'!M19:M19)=SUM('Раздел 1'!R19:Z19)),"","Неверно!")</f>
        <v/>
      </c>
      <c r="B2489" s="420" t="s">
        <v>23069</v>
      </c>
      <c r="C2489" s="246" t="s">
        <v>7082</v>
      </c>
      <c r="D2489" s="246" t="s">
        <v>991</v>
      </c>
      <c r="E2489" s="246" t="str">
        <f>CONCATENATE(SUM('Раздел 1'!M19:M19),"=",SUM('Раздел 1'!R19:Z19))</f>
        <v>0=0</v>
      </c>
    </row>
    <row r="2490" spans="1:5" s="104" customFormat="1" ht="38.25" hidden="1">
      <c r="A2490" s="420" t="str">
        <f>IF((SUM('Раздел 1'!M109:M109)=SUM('Раздел 1'!R109:Z109)),"","Неверно!")</f>
        <v/>
      </c>
      <c r="B2490" s="420" t="s">
        <v>23069</v>
      </c>
      <c r="C2490" s="246" t="s">
        <v>7083</v>
      </c>
      <c r="D2490" s="246" t="s">
        <v>991</v>
      </c>
      <c r="E2490" s="246" t="str">
        <f>CONCATENATE(SUM('Раздел 1'!M109:M109),"=",SUM('Раздел 1'!R109:Z109))</f>
        <v>0=0</v>
      </c>
    </row>
    <row r="2491" spans="1:5" s="104" customFormat="1" ht="38.25" hidden="1">
      <c r="A2491" s="420" t="str">
        <f>IF((SUM('Раздел 1'!M110:M110)=SUM('Раздел 1'!R110:Z110)),"","Неверно!")</f>
        <v/>
      </c>
      <c r="B2491" s="420" t="s">
        <v>23069</v>
      </c>
      <c r="C2491" s="246" t="s">
        <v>7084</v>
      </c>
      <c r="D2491" s="246" t="s">
        <v>991</v>
      </c>
      <c r="E2491" s="246" t="str">
        <f>CONCATENATE(SUM('Раздел 1'!M110:M110),"=",SUM('Раздел 1'!R110:Z110))</f>
        <v>0=0</v>
      </c>
    </row>
    <row r="2492" spans="1:5" s="104" customFormat="1" ht="38.25" hidden="1">
      <c r="A2492" s="420" t="str">
        <f>IF((SUM('Раздел 1'!M111:M111)=SUM('Раздел 1'!R111:Z111)),"","Неверно!")</f>
        <v/>
      </c>
      <c r="B2492" s="420" t="s">
        <v>23069</v>
      </c>
      <c r="C2492" s="246" t="s">
        <v>7085</v>
      </c>
      <c r="D2492" s="246" t="s">
        <v>991</v>
      </c>
      <c r="E2492" s="246" t="str">
        <f>CONCATENATE(SUM('Раздел 1'!M111:M111),"=",SUM('Раздел 1'!R111:Z111))</f>
        <v>0=0</v>
      </c>
    </row>
    <row r="2493" spans="1:5" s="104" customFormat="1" ht="38.25" hidden="1">
      <c r="A2493" s="420" t="str">
        <f>IF((SUM('Раздел 1'!M112:M112)=SUM('Раздел 1'!R112:Z112)),"","Неверно!")</f>
        <v/>
      </c>
      <c r="B2493" s="420" t="s">
        <v>23069</v>
      </c>
      <c r="C2493" s="246" t="s">
        <v>7086</v>
      </c>
      <c r="D2493" s="246" t="s">
        <v>991</v>
      </c>
      <c r="E2493" s="246" t="str">
        <f>CONCATENATE(SUM('Раздел 1'!M112:M112),"=",SUM('Раздел 1'!R112:Z112))</f>
        <v>0=0</v>
      </c>
    </row>
    <row r="2494" spans="1:5" s="104" customFormat="1" ht="38.25" hidden="1">
      <c r="A2494" s="420" t="str">
        <f>IF((SUM('Раздел 1'!M113:M113)=SUM('Раздел 1'!R113:Z113)),"","Неверно!")</f>
        <v/>
      </c>
      <c r="B2494" s="420" t="s">
        <v>23069</v>
      </c>
      <c r="C2494" s="246" t="s">
        <v>7087</v>
      </c>
      <c r="D2494" s="246" t="s">
        <v>991</v>
      </c>
      <c r="E2494" s="246" t="str">
        <f>CONCATENATE(SUM('Раздел 1'!M113:M113),"=",SUM('Раздел 1'!R113:Z113))</f>
        <v>0=0</v>
      </c>
    </row>
    <row r="2495" spans="1:5" s="104" customFormat="1" ht="38.25" hidden="1">
      <c r="A2495" s="420" t="str">
        <f>IF((SUM('Раздел 1'!M114:M114)=SUM('Раздел 1'!R114:Z114)),"","Неверно!")</f>
        <v/>
      </c>
      <c r="B2495" s="420" t="s">
        <v>23069</v>
      </c>
      <c r="C2495" s="246" t="s">
        <v>7088</v>
      </c>
      <c r="D2495" s="246" t="s">
        <v>991</v>
      </c>
      <c r="E2495" s="246" t="str">
        <f>CONCATENATE(SUM('Раздел 1'!M114:M114),"=",SUM('Раздел 1'!R114:Z114))</f>
        <v>0=0</v>
      </c>
    </row>
    <row r="2496" spans="1:5" s="104" customFormat="1" ht="38.25" hidden="1">
      <c r="A2496" s="420" t="str">
        <f>IF((SUM('Раздел 1'!M115:M115)=SUM('Раздел 1'!R115:Z115)),"","Неверно!")</f>
        <v/>
      </c>
      <c r="B2496" s="420" t="s">
        <v>23069</v>
      </c>
      <c r="C2496" s="246" t="s">
        <v>7089</v>
      </c>
      <c r="D2496" s="246" t="s">
        <v>991</v>
      </c>
      <c r="E2496" s="246" t="str">
        <f>CONCATENATE(SUM('Раздел 1'!M115:M115),"=",SUM('Раздел 1'!R115:Z115))</f>
        <v>0=0</v>
      </c>
    </row>
    <row r="2497" spans="1:5" s="104" customFormat="1" ht="38.25" hidden="1">
      <c r="A2497" s="420" t="str">
        <f>IF((SUM('Раздел 1'!M116:M116)=SUM('Раздел 1'!R116:Z116)),"","Неверно!")</f>
        <v/>
      </c>
      <c r="B2497" s="420" t="s">
        <v>23069</v>
      </c>
      <c r="C2497" s="246" t="s">
        <v>7090</v>
      </c>
      <c r="D2497" s="246" t="s">
        <v>991</v>
      </c>
      <c r="E2497" s="246" t="str">
        <f>CONCATENATE(SUM('Раздел 1'!M116:M116),"=",SUM('Раздел 1'!R116:Z116))</f>
        <v>0=0</v>
      </c>
    </row>
    <row r="2498" spans="1:5" s="104" customFormat="1" ht="38.25" hidden="1">
      <c r="A2498" s="420" t="str">
        <f>IF((SUM('Раздел 1'!M117:M117)=SUM('Раздел 1'!R117:Z117)),"","Неверно!")</f>
        <v/>
      </c>
      <c r="B2498" s="420" t="s">
        <v>23069</v>
      </c>
      <c r="C2498" s="246" t="s">
        <v>7091</v>
      </c>
      <c r="D2498" s="246" t="s">
        <v>991</v>
      </c>
      <c r="E2498" s="246" t="str">
        <f>CONCATENATE(SUM('Раздел 1'!M117:M117),"=",SUM('Раздел 1'!R117:Z117))</f>
        <v>0=0</v>
      </c>
    </row>
    <row r="2499" spans="1:5" s="104" customFormat="1" ht="38.25" hidden="1">
      <c r="A2499" s="420" t="str">
        <f>IF((SUM('Раздел 1'!M118:M118)=SUM('Раздел 1'!R118:Z118)),"","Неверно!")</f>
        <v/>
      </c>
      <c r="B2499" s="420" t="s">
        <v>23069</v>
      </c>
      <c r="C2499" s="246" t="s">
        <v>7092</v>
      </c>
      <c r="D2499" s="246" t="s">
        <v>991</v>
      </c>
      <c r="E2499" s="246" t="str">
        <f>CONCATENATE(SUM('Раздел 1'!M118:M118),"=",SUM('Раздел 1'!R118:Z118))</f>
        <v>0=0</v>
      </c>
    </row>
    <row r="2500" spans="1:5" s="104" customFormat="1" ht="38.25" hidden="1">
      <c r="A2500" s="420" t="str">
        <f>IF((SUM('Раздел 1'!M20:M20)=SUM('Раздел 1'!R20:Z20)),"","Неверно!")</f>
        <v/>
      </c>
      <c r="B2500" s="420" t="s">
        <v>23069</v>
      </c>
      <c r="C2500" s="246" t="s">
        <v>7093</v>
      </c>
      <c r="D2500" s="246" t="s">
        <v>991</v>
      </c>
      <c r="E2500" s="246" t="str">
        <f>CONCATENATE(SUM('Раздел 1'!M20:M20),"=",SUM('Раздел 1'!R20:Z20))</f>
        <v>0=0</v>
      </c>
    </row>
    <row r="2501" spans="1:5" s="104" customFormat="1" ht="38.25" hidden="1">
      <c r="A2501" s="420" t="str">
        <f>IF((SUM('Раздел 1'!M119:M119)=SUM('Раздел 1'!R119:Z119)),"","Неверно!")</f>
        <v/>
      </c>
      <c r="B2501" s="420" t="s">
        <v>23069</v>
      </c>
      <c r="C2501" s="246" t="s">
        <v>7094</v>
      </c>
      <c r="D2501" s="246" t="s">
        <v>991</v>
      </c>
      <c r="E2501" s="246" t="str">
        <f>CONCATENATE(SUM('Раздел 1'!M119:M119),"=",SUM('Раздел 1'!R119:Z119))</f>
        <v>0=0</v>
      </c>
    </row>
    <row r="2502" spans="1:5" s="104" customFormat="1" ht="38.25" hidden="1">
      <c r="A2502" s="420" t="str">
        <f>IF((SUM('Раздел 1'!M120:M120)=SUM('Раздел 1'!R120:Z120)),"","Неверно!")</f>
        <v/>
      </c>
      <c r="B2502" s="420" t="s">
        <v>23069</v>
      </c>
      <c r="C2502" s="246" t="s">
        <v>7095</v>
      </c>
      <c r="D2502" s="246" t="s">
        <v>991</v>
      </c>
      <c r="E2502" s="246" t="str">
        <f>CONCATENATE(SUM('Раздел 1'!M120:M120),"=",SUM('Раздел 1'!R120:Z120))</f>
        <v>0=0</v>
      </c>
    </row>
    <row r="2503" spans="1:5" s="104" customFormat="1" ht="38.25" hidden="1">
      <c r="A2503" s="420" t="str">
        <f>IF((SUM('Раздел 1'!M121:M121)=SUM('Раздел 1'!R121:Z121)),"","Неверно!")</f>
        <v/>
      </c>
      <c r="B2503" s="420" t="s">
        <v>23069</v>
      </c>
      <c r="C2503" s="246" t="s">
        <v>7096</v>
      </c>
      <c r="D2503" s="246" t="s">
        <v>991</v>
      </c>
      <c r="E2503" s="246" t="str">
        <f>CONCATENATE(SUM('Раздел 1'!M121:M121),"=",SUM('Раздел 1'!R121:Z121))</f>
        <v>0=0</v>
      </c>
    </row>
    <row r="2504" spans="1:5" s="104" customFormat="1" ht="38.25" hidden="1">
      <c r="A2504" s="420" t="str">
        <f>IF((SUM('Раздел 1'!M122:M122)=SUM('Раздел 1'!R122:Z122)),"","Неверно!")</f>
        <v/>
      </c>
      <c r="B2504" s="420" t="s">
        <v>23069</v>
      </c>
      <c r="C2504" s="246" t="s">
        <v>7097</v>
      </c>
      <c r="D2504" s="246" t="s">
        <v>991</v>
      </c>
      <c r="E2504" s="246" t="str">
        <f>CONCATENATE(SUM('Раздел 1'!M122:M122),"=",SUM('Раздел 1'!R122:Z122))</f>
        <v>0=0</v>
      </c>
    </row>
    <row r="2505" spans="1:5" s="104" customFormat="1" ht="38.25" hidden="1">
      <c r="A2505" s="420" t="str">
        <f>IF((SUM('Раздел 1'!M123:M123)=SUM('Раздел 1'!R123:Z123)),"","Неверно!")</f>
        <v/>
      </c>
      <c r="B2505" s="420" t="s">
        <v>23069</v>
      </c>
      <c r="C2505" s="246" t="s">
        <v>7098</v>
      </c>
      <c r="D2505" s="246" t="s">
        <v>991</v>
      </c>
      <c r="E2505" s="246" t="str">
        <f>CONCATENATE(SUM('Раздел 1'!M123:M123),"=",SUM('Раздел 1'!R123:Z123))</f>
        <v>0=0</v>
      </c>
    </row>
    <row r="2506" spans="1:5" s="104" customFormat="1" ht="38.25" hidden="1">
      <c r="A2506" s="420" t="str">
        <f>IF((SUM('Раздел 1'!M124:M124)=SUM('Раздел 1'!R124:Z124)),"","Неверно!")</f>
        <v/>
      </c>
      <c r="B2506" s="420" t="s">
        <v>23069</v>
      </c>
      <c r="C2506" s="246" t="s">
        <v>7099</v>
      </c>
      <c r="D2506" s="246" t="s">
        <v>991</v>
      </c>
      <c r="E2506" s="246" t="str">
        <f>CONCATENATE(SUM('Раздел 1'!M124:M124),"=",SUM('Раздел 1'!R124:Z124))</f>
        <v>0=0</v>
      </c>
    </row>
    <row r="2507" spans="1:5" s="104" customFormat="1" ht="38.25" hidden="1">
      <c r="A2507" s="420" t="str">
        <f>IF((SUM('Раздел 1'!M125:M125)=SUM('Раздел 1'!R125:Z125)),"","Неверно!")</f>
        <v/>
      </c>
      <c r="B2507" s="420" t="s">
        <v>23069</v>
      </c>
      <c r="C2507" s="246" t="s">
        <v>7100</v>
      </c>
      <c r="D2507" s="246" t="s">
        <v>991</v>
      </c>
      <c r="E2507" s="246" t="str">
        <f>CONCATENATE(SUM('Раздел 1'!M125:M125),"=",SUM('Раздел 1'!R125:Z125))</f>
        <v>0=0</v>
      </c>
    </row>
    <row r="2508" spans="1:5" s="104" customFormat="1" ht="38.25" hidden="1">
      <c r="A2508" s="420" t="str">
        <f>IF((SUM('Раздел 1'!M126:M126)=SUM('Раздел 1'!R126:Z126)),"","Неверно!")</f>
        <v/>
      </c>
      <c r="B2508" s="420" t="s">
        <v>23069</v>
      </c>
      <c r="C2508" s="246" t="s">
        <v>7101</v>
      </c>
      <c r="D2508" s="246" t="s">
        <v>991</v>
      </c>
      <c r="E2508" s="246" t="str">
        <f>CONCATENATE(SUM('Раздел 1'!M126:M126),"=",SUM('Раздел 1'!R126:Z126))</f>
        <v>0=0</v>
      </c>
    </row>
    <row r="2509" spans="1:5" s="104" customFormat="1" ht="38.25" hidden="1">
      <c r="A2509" s="420" t="str">
        <f>IF((SUM('Раздел 1'!M127:M127)=SUM('Раздел 1'!R127:Z127)),"","Неверно!")</f>
        <v/>
      </c>
      <c r="B2509" s="420" t="s">
        <v>23069</v>
      </c>
      <c r="C2509" s="246" t="s">
        <v>7102</v>
      </c>
      <c r="D2509" s="246" t="s">
        <v>991</v>
      </c>
      <c r="E2509" s="246" t="str">
        <f>CONCATENATE(SUM('Раздел 1'!M127:M127),"=",SUM('Раздел 1'!R127:Z127))</f>
        <v>0=0</v>
      </c>
    </row>
    <row r="2510" spans="1:5" s="104" customFormat="1" ht="38.25" hidden="1">
      <c r="A2510" s="420" t="str">
        <f>IF((SUM('Раздел 1'!M128:M128)=SUM('Раздел 1'!R128:Z128)),"","Неверно!")</f>
        <v/>
      </c>
      <c r="B2510" s="420" t="s">
        <v>23069</v>
      </c>
      <c r="C2510" s="246" t="s">
        <v>7103</v>
      </c>
      <c r="D2510" s="246" t="s">
        <v>991</v>
      </c>
      <c r="E2510" s="246" t="str">
        <f>CONCATENATE(SUM('Раздел 1'!M128:M128),"=",SUM('Раздел 1'!R128:Z128))</f>
        <v>0=0</v>
      </c>
    </row>
    <row r="2511" spans="1:5" s="104" customFormat="1" ht="38.25" hidden="1">
      <c r="A2511" s="420" t="str">
        <f>IF((SUM('Раздел 1'!M21:M21)=SUM('Раздел 1'!R21:Z21)),"","Неверно!")</f>
        <v/>
      </c>
      <c r="B2511" s="420" t="s">
        <v>23069</v>
      </c>
      <c r="C2511" s="246" t="s">
        <v>7104</v>
      </c>
      <c r="D2511" s="246" t="s">
        <v>991</v>
      </c>
      <c r="E2511" s="246" t="str">
        <f>CONCATENATE(SUM('Раздел 1'!M21:M21),"=",SUM('Раздел 1'!R21:Z21))</f>
        <v>0=0</v>
      </c>
    </row>
    <row r="2512" spans="1:5" s="104" customFormat="1" ht="38.25" hidden="1">
      <c r="A2512" s="420" t="str">
        <f>IF((SUM('Раздел 1'!M129:M129)=SUM('Раздел 1'!R129:Z129)),"","Неверно!")</f>
        <v/>
      </c>
      <c r="B2512" s="420" t="s">
        <v>23069</v>
      </c>
      <c r="C2512" s="246" t="s">
        <v>7105</v>
      </c>
      <c r="D2512" s="246" t="s">
        <v>991</v>
      </c>
      <c r="E2512" s="246" t="str">
        <f>CONCATENATE(SUM('Раздел 1'!M129:M129),"=",SUM('Раздел 1'!R129:Z129))</f>
        <v>0=0</v>
      </c>
    </row>
    <row r="2513" spans="1:5" s="104" customFormat="1" ht="38.25" hidden="1">
      <c r="A2513" s="420" t="str">
        <f>IF((SUM('Раздел 1'!M130:M130)=SUM('Раздел 1'!R130:Z130)),"","Неверно!")</f>
        <v/>
      </c>
      <c r="B2513" s="420" t="s">
        <v>23069</v>
      </c>
      <c r="C2513" s="246" t="s">
        <v>7106</v>
      </c>
      <c r="D2513" s="246" t="s">
        <v>991</v>
      </c>
      <c r="E2513" s="246" t="str">
        <f>CONCATENATE(SUM('Раздел 1'!M130:M130),"=",SUM('Раздел 1'!R130:Z130))</f>
        <v>0=0</v>
      </c>
    </row>
    <row r="2514" spans="1:5" s="104" customFormat="1" ht="38.25" hidden="1">
      <c r="A2514" s="420" t="str">
        <f>IF((SUM('Раздел 1'!M131:M131)=SUM('Раздел 1'!R131:Z131)),"","Неверно!")</f>
        <v/>
      </c>
      <c r="B2514" s="420" t="s">
        <v>23069</v>
      </c>
      <c r="C2514" s="246" t="s">
        <v>7107</v>
      </c>
      <c r="D2514" s="246" t="s">
        <v>991</v>
      </c>
      <c r="E2514" s="246" t="str">
        <f>CONCATENATE(SUM('Раздел 1'!M131:M131),"=",SUM('Раздел 1'!R131:Z131))</f>
        <v>0=0</v>
      </c>
    </row>
    <row r="2515" spans="1:5" s="104" customFormat="1" ht="38.25" hidden="1">
      <c r="A2515" s="420" t="str">
        <f>IF((SUM('Раздел 1'!M132:M132)=SUM('Раздел 1'!R132:Z132)),"","Неверно!")</f>
        <v/>
      </c>
      <c r="B2515" s="420" t="s">
        <v>23069</v>
      </c>
      <c r="C2515" s="246" t="s">
        <v>7108</v>
      </c>
      <c r="D2515" s="246" t="s">
        <v>991</v>
      </c>
      <c r="E2515" s="246" t="str">
        <f>CONCATENATE(SUM('Раздел 1'!M132:M132),"=",SUM('Раздел 1'!R132:Z132))</f>
        <v>0=0</v>
      </c>
    </row>
    <row r="2516" spans="1:5" s="104" customFormat="1" ht="38.25" hidden="1">
      <c r="A2516" s="420" t="str">
        <f>IF((SUM('Раздел 1'!M133:M133)=SUM('Раздел 1'!R133:Z133)),"","Неверно!")</f>
        <v/>
      </c>
      <c r="B2516" s="420" t="s">
        <v>23069</v>
      </c>
      <c r="C2516" s="246" t="s">
        <v>7109</v>
      </c>
      <c r="D2516" s="246" t="s">
        <v>991</v>
      </c>
      <c r="E2516" s="246" t="str">
        <f>CONCATENATE(SUM('Раздел 1'!M133:M133),"=",SUM('Раздел 1'!R133:Z133))</f>
        <v>0=0</v>
      </c>
    </row>
    <row r="2517" spans="1:5" s="104" customFormat="1" ht="38.25" hidden="1">
      <c r="A2517" s="420" t="str">
        <f>IF((SUM('Раздел 1'!M134:M134)=SUM('Раздел 1'!R134:Z134)),"","Неверно!")</f>
        <v/>
      </c>
      <c r="B2517" s="420" t="s">
        <v>23069</v>
      </c>
      <c r="C2517" s="246" t="s">
        <v>7110</v>
      </c>
      <c r="D2517" s="246" t="s">
        <v>991</v>
      </c>
      <c r="E2517" s="246" t="str">
        <f>CONCATENATE(SUM('Раздел 1'!M134:M134),"=",SUM('Раздел 1'!R134:Z134))</f>
        <v>0=0</v>
      </c>
    </row>
    <row r="2518" spans="1:5" s="104" customFormat="1" ht="38.25" hidden="1">
      <c r="A2518" s="420" t="str">
        <f>IF((SUM('Раздел 1'!M135:M135)=SUM('Раздел 1'!R135:Z135)),"","Неверно!")</f>
        <v/>
      </c>
      <c r="B2518" s="420" t="s">
        <v>23069</v>
      </c>
      <c r="C2518" s="246" t="s">
        <v>7111</v>
      </c>
      <c r="D2518" s="246" t="s">
        <v>991</v>
      </c>
      <c r="E2518" s="246" t="str">
        <f>CONCATENATE(SUM('Раздел 1'!M135:M135),"=",SUM('Раздел 1'!R135:Z135))</f>
        <v>0=0</v>
      </c>
    </row>
    <row r="2519" spans="1:5" s="104" customFormat="1" ht="38.25" hidden="1">
      <c r="A2519" s="420" t="str">
        <f>IF((SUM('Раздел 1'!M136:M136)=SUM('Раздел 1'!R136:Z136)),"","Неверно!")</f>
        <v/>
      </c>
      <c r="B2519" s="420" t="s">
        <v>23069</v>
      </c>
      <c r="C2519" s="246" t="s">
        <v>7112</v>
      </c>
      <c r="D2519" s="246" t="s">
        <v>991</v>
      </c>
      <c r="E2519" s="246" t="str">
        <f>CONCATENATE(SUM('Раздел 1'!M136:M136),"=",SUM('Раздел 1'!R136:Z136))</f>
        <v>0=0</v>
      </c>
    </row>
    <row r="2520" spans="1:5" s="104" customFormat="1" ht="38.25" hidden="1">
      <c r="A2520" s="420" t="str">
        <f>IF((SUM('Раздел 1'!M137:M137)=SUM('Раздел 1'!R137:Z137)),"","Неверно!")</f>
        <v/>
      </c>
      <c r="B2520" s="420" t="s">
        <v>23069</v>
      </c>
      <c r="C2520" s="246" t="s">
        <v>7113</v>
      </c>
      <c r="D2520" s="246" t="s">
        <v>991</v>
      </c>
      <c r="E2520" s="246" t="str">
        <f>CONCATENATE(SUM('Раздел 1'!M137:M137),"=",SUM('Раздел 1'!R137:Z137))</f>
        <v>0=0</v>
      </c>
    </row>
    <row r="2521" spans="1:5" s="104" customFormat="1" ht="38.25" hidden="1">
      <c r="A2521" s="420" t="str">
        <f>IF((SUM('Раздел 1'!M138:M138)=SUM('Раздел 1'!R138:Z138)),"","Неверно!")</f>
        <v/>
      </c>
      <c r="B2521" s="420" t="s">
        <v>23069</v>
      </c>
      <c r="C2521" s="246" t="s">
        <v>7114</v>
      </c>
      <c r="D2521" s="246" t="s">
        <v>991</v>
      </c>
      <c r="E2521" s="246" t="str">
        <f>CONCATENATE(SUM('Раздел 1'!M138:M138),"=",SUM('Раздел 1'!R138:Z138))</f>
        <v>0=0</v>
      </c>
    </row>
    <row r="2522" spans="1:5" s="104" customFormat="1" ht="38.25" hidden="1">
      <c r="A2522" s="420" t="str">
        <f>IF((SUM('Раздел 1'!M22:M22)=SUM('Раздел 1'!R22:Z22)),"","Неверно!")</f>
        <v/>
      </c>
      <c r="B2522" s="420" t="s">
        <v>23069</v>
      </c>
      <c r="C2522" s="246" t="s">
        <v>7115</v>
      </c>
      <c r="D2522" s="246" t="s">
        <v>991</v>
      </c>
      <c r="E2522" s="246" t="str">
        <f>CONCATENATE(SUM('Раздел 1'!M22:M22),"=",SUM('Раздел 1'!R22:Z22))</f>
        <v>0=0</v>
      </c>
    </row>
    <row r="2523" spans="1:5" s="104" customFormat="1" ht="38.25" hidden="1">
      <c r="A2523" s="420" t="str">
        <f>IF((SUM('Раздел 1'!M139:M139)=SUM('Раздел 1'!R139:Z139)),"","Неверно!")</f>
        <v/>
      </c>
      <c r="B2523" s="420" t="s">
        <v>23069</v>
      </c>
      <c r="C2523" s="246" t="s">
        <v>7116</v>
      </c>
      <c r="D2523" s="246" t="s">
        <v>991</v>
      </c>
      <c r="E2523" s="246" t="str">
        <f>CONCATENATE(SUM('Раздел 1'!M139:M139),"=",SUM('Раздел 1'!R139:Z139))</f>
        <v>0=0</v>
      </c>
    </row>
    <row r="2524" spans="1:5" s="104" customFormat="1" ht="38.25" hidden="1">
      <c r="A2524" s="420" t="str">
        <f>IF((SUM('Раздел 1'!M140:M140)=SUM('Раздел 1'!R140:Z140)),"","Неверно!")</f>
        <v/>
      </c>
      <c r="B2524" s="420" t="s">
        <v>23069</v>
      </c>
      <c r="C2524" s="246" t="s">
        <v>7117</v>
      </c>
      <c r="D2524" s="246" t="s">
        <v>991</v>
      </c>
      <c r="E2524" s="246" t="str">
        <f>CONCATENATE(SUM('Раздел 1'!M140:M140),"=",SUM('Раздел 1'!R140:Z140))</f>
        <v>0=0</v>
      </c>
    </row>
    <row r="2525" spans="1:5" s="104" customFormat="1" ht="38.25" hidden="1">
      <c r="A2525" s="420" t="str">
        <f>IF((SUM('Раздел 1'!M141:M141)=SUM('Раздел 1'!R141:Z141)),"","Неверно!")</f>
        <v/>
      </c>
      <c r="B2525" s="420" t="s">
        <v>23069</v>
      </c>
      <c r="C2525" s="246" t="s">
        <v>7118</v>
      </c>
      <c r="D2525" s="246" t="s">
        <v>991</v>
      </c>
      <c r="E2525" s="246" t="str">
        <f>CONCATENATE(SUM('Раздел 1'!M141:M141),"=",SUM('Раздел 1'!R141:Z141))</f>
        <v>0=0</v>
      </c>
    </row>
    <row r="2526" spans="1:5" s="104" customFormat="1" ht="38.25" hidden="1">
      <c r="A2526" s="420" t="str">
        <f>IF((SUM('Раздел 1'!M142:M142)=SUM('Раздел 1'!R142:Z142)),"","Неверно!")</f>
        <v/>
      </c>
      <c r="B2526" s="420" t="s">
        <v>23069</v>
      </c>
      <c r="C2526" s="246" t="s">
        <v>7119</v>
      </c>
      <c r="D2526" s="246" t="s">
        <v>991</v>
      </c>
      <c r="E2526" s="246" t="str">
        <f>CONCATENATE(SUM('Раздел 1'!M142:M142),"=",SUM('Раздел 1'!R142:Z142))</f>
        <v>0=0</v>
      </c>
    </row>
    <row r="2527" spans="1:5" s="104" customFormat="1" ht="38.25" hidden="1">
      <c r="A2527" s="420" t="str">
        <f>IF((SUM('Раздел 1'!M143:M143)=SUM('Раздел 1'!R143:Z143)),"","Неверно!")</f>
        <v/>
      </c>
      <c r="B2527" s="420" t="s">
        <v>23069</v>
      </c>
      <c r="C2527" s="246" t="s">
        <v>7120</v>
      </c>
      <c r="D2527" s="246" t="s">
        <v>991</v>
      </c>
      <c r="E2527" s="246" t="str">
        <f>CONCATENATE(SUM('Раздел 1'!M143:M143),"=",SUM('Раздел 1'!R143:Z143))</f>
        <v>0=0</v>
      </c>
    </row>
    <row r="2528" spans="1:5" s="104" customFormat="1" ht="38.25" hidden="1">
      <c r="A2528" s="420" t="str">
        <f>IF((SUM('Раздел 1'!M144:M144)=SUM('Раздел 1'!R144:Z144)),"","Неверно!")</f>
        <v/>
      </c>
      <c r="B2528" s="420" t="s">
        <v>23069</v>
      </c>
      <c r="C2528" s="246" t="s">
        <v>7121</v>
      </c>
      <c r="D2528" s="246" t="s">
        <v>991</v>
      </c>
      <c r="E2528" s="246" t="str">
        <f>CONCATENATE(SUM('Раздел 1'!M144:M144),"=",SUM('Раздел 1'!R144:Z144))</f>
        <v>0=0</v>
      </c>
    </row>
    <row r="2529" spans="1:5" s="104" customFormat="1" ht="38.25" hidden="1">
      <c r="A2529" s="420" t="str">
        <f>IF((SUM('Раздел 1'!M145:M145)=SUM('Раздел 1'!R145:Z145)),"","Неверно!")</f>
        <v/>
      </c>
      <c r="B2529" s="420" t="s">
        <v>23069</v>
      </c>
      <c r="C2529" s="246" t="s">
        <v>7122</v>
      </c>
      <c r="D2529" s="246" t="s">
        <v>991</v>
      </c>
      <c r="E2529" s="246" t="str">
        <f>CONCATENATE(SUM('Раздел 1'!M145:M145),"=",SUM('Раздел 1'!R145:Z145))</f>
        <v>0=0</v>
      </c>
    </row>
    <row r="2530" spans="1:5" s="104" customFormat="1" ht="38.25" hidden="1">
      <c r="A2530" s="420" t="str">
        <f>IF((SUM('Раздел 1'!M146:M146)=SUM('Раздел 1'!R146:Z146)),"","Неверно!")</f>
        <v/>
      </c>
      <c r="B2530" s="420" t="s">
        <v>23069</v>
      </c>
      <c r="C2530" s="246" t="s">
        <v>7123</v>
      </c>
      <c r="D2530" s="246" t="s">
        <v>991</v>
      </c>
      <c r="E2530" s="246" t="str">
        <f>CONCATENATE(SUM('Раздел 1'!M146:M146),"=",SUM('Раздел 1'!R146:Z146))</f>
        <v>0=0</v>
      </c>
    </row>
    <row r="2531" spans="1:5" s="104" customFormat="1" ht="38.25" hidden="1">
      <c r="A2531" s="420" t="str">
        <f>IF((SUM('Раздел 1'!M147:M147)=SUM('Раздел 1'!R147:Z147)),"","Неверно!")</f>
        <v/>
      </c>
      <c r="B2531" s="420" t="s">
        <v>23069</v>
      </c>
      <c r="C2531" s="246" t="s">
        <v>7124</v>
      </c>
      <c r="D2531" s="246" t="s">
        <v>991</v>
      </c>
      <c r="E2531" s="246" t="str">
        <f>CONCATENATE(SUM('Раздел 1'!M147:M147),"=",SUM('Раздел 1'!R147:Z147))</f>
        <v>0=0</v>
      </c>
    </row>
    <row r="2532" spans="1:5" s="104" customFormat="1" ht="38.25" hidden="1">
      <c r="A2532" s="420" t="str">
        <f>IF((SUM('Раздел 1'!M148:M148)=SUM('Раздел 1'!R148:Z148)),"","Неверно!")</f>
        <v/>
      </c>
      <c r="B2532" s="420" t="s">
        <v>23069</v>
      </c>
      <c r="C2532" s="246" t="s">
        <v>7125</v>
      </c>
      <c r="D2532" s="246" t="s">
        <v>991</v>
      </c>
      <c r="E2532" s="246" t="str">
        <f>CONCATENATE(SUM('Раздел 1'!M148:M148),"=",SUM('Раздел 1'!R148:Z148))</f>
        <v>0=0</v>
      </c>
    </row>
    <row r="2533" spans="1:5" s="104" customFormat="1" ht="38.25" hidden="1">
      <c r="A2533" s="420" t="str">
        <f>IF((SUM('Раздел 1'!M23:M23)=SUM('Раздел 1'!R23:Z23)),"","Неверно!")</f>
        <v/>
      </c>
      <c r="B2533" s="420" t="s">
        <v>23069</v>
      </c>
      <c r="C2533" s="246" t="s">
        <v>7126</v>
      </c>
      <c r="D2533" s="246" t="s">
        <v>991</v>
      </c>
      <c r="E2533" s="246" t="str">
        <f>CONCATENATE(SUM('Раздел 1'!M23:M23),"=",SUM('Раздел 1'!R23:Z23))</f>
        <v>0=0</v>
      </c>
    </row>
    <row r="2534" spans="1:5" s="104" customFormat="1" ht="38.25" hidden="1">
      <c r="A2534" s="420" t="str">
        <f>IF((SUM('Раздел 1'!M149:M149)=SUM('Раздел 1'!R149:Z149)),"","Неверно!")</f>
        <v/>
      </c>
      <c r="B2534" s="420" t="s">
        <v>23069</v>
      </c>
      <c r="C2534" s="246" t="s">
        <v>7127</v>
      </c>
      <c r="D2534" s="246" t="s">
        <v>991</v>
      </c>
      <c r="E2534" s="246" t="str">
        <f>CONCATENATE(SUM('Раздел 1'!M149:M149),"=",SUM('Раздел 1'!R149:Z149))</f>
        <v>0=0</v>
      </c>
    </row>
    <row r="2535" spans="1:5" s="104" customFormat="1" ht="38.25" hidden="1">
      <c r="A2535" s="420" t="str">
        <f>IF((SUM('Раздел 1'!M150:M150)=SUM('Раздел 1'!R150:Z150)),"","Неверно!")</f>
        <v/>
      </c>
      <c r="B2535" s="420" t="s">
        <v>23069</v>
      </c>
      <c r="C2535" s="246" t="s">
        <v>7128</v>
      </c>
      <c r="D2535" s="246" t="s">
        <v>991</v>
      </c>
      <c r="E2535" s="246" t="str">
        <f>CONCATENATE(SUM('Раздел 1'!M150:M150),"=",SUM('Раздел 1'!R150:Z150))</f>
        <v>0=0</v>
      </c>
    </row>
    <row r="2536" spans="1:5" s="104" customFormat="1" ht="38.25" hidden="1">
      <c r="A2536" s="420" t="str">
        <f>IF((SUM('Раздел 1'!M151:M151)=SUM('Раздел 1'!R151:Z151)),"","Неверно!")</f>
        <v/>
      </c>
      <c r="B2536" s="420" t="s">
        <v>23069</v>
      </c>
      <c r="C2536" s="246" t="s">
        <v>7129</v>
      </c>
      <c r="D2536" s="246" t="s">
        <v>991</v>
      </c>
      <c r="E2536" s="246" t="str">
        <f>CONCATENATE(SUM('Раздел 1'!M151:M151),"=",SUM('Раздел 1'!R151:Z151))</f>
        <v>0=0</v>
      </c>
    </row>
    <row r="2537" spans="1:5" s="104" customFormat="1" ht="38.25" hidden="1">
      <c r="A2537" s="420" t="str">
        <f>IF((SUM('Раздел 1'!M152:M152)=SUM('Раздел 1'!R152:Z152)),"","Неверно!")</f>
        <v/>
      </c>
      <c r="B2537" s="420" t="s">
        <v>23069</v>
      </c>
      <c r="C2537" s="246" t="s">
        <v>7130</v>
      </c>
      <c r="D2537" s="246" t="s">
        <v>991</v>
      </c>
      <c r="E2537" s="246" t="str">
        <f>CONCATENATE(SUM('Раздел 1'!M152:M152),"=",SUM('Раздел 1'!R152:Z152))</f>
        <v>0=0</v>
      </c>
    </row>
    <row r="2538" spans="1:5" s="104" customFormat="1" ht="38.25" hidden="1">
      <c r="A2538" s="420" t="str">
        <f>IF((SUM('Раздел 1'!M153:M153)=SUM('Раздел 1'!R153:Z153)),"","Неверно!")</f>
        <v/>
      </c>
      <c r="B2538" s="420" t="s">
        <v>23069</v>
      </c>
      <c r="C2538" s="246" t="s">
        <v>7131</v>
      </c>
      <c r="D2538" s="246" t="s">
        <v>991</v>
      </c>
      <c r="E2538" s="246" t="str">
        <f>CONCATENATE(SUM('Раздел 1'!M153:M153),"=",SUM('Раздел 1'!R153:Z153))</f>
        <v>11=11</v>
      </c>
    </row>
    <row r="2539" spans="1:5" s="104" customFormat="1" ht="38.25" hidden="1">
      <c r="A2539" s="420" t="str">
        <f>IF((SUM('Раздел 1'!M154:M154)=SUM('Раздел 1'!R154:Z154)),"","Неверно!")</f>
        <v/>
      </c>
      <c r="B2539" s="420" t="s">
        <v>23069</v>
      </c>
      <c r="C2539" s="246" t="s">
        <v>7132</v>
      </c>
      <c r="D2539" s="246" t="s">
        <v>991</v>
      </c>
      <c r="E2539" s="246" t="str">
        <f>CONCATENATE(SUM('Раздел 1'!M154:M154),"=",SUM('Раздел 1'!R154:Z154))</f>
        <v>0=0</v>
      </c>
    </row>
    <row r="2540" spans="1:5" s="104" customFormat="1" ht="38.25" hidden="1">
      <c r="A2540" s="420" t="str">
        <f>IF((SUM('Раздел 1'!M155:M155)=SUM('Раздел 1'!R155:Z155)),"","Неверно!")</f>
        <v/>
      </c>
      <c r="B2540" s="420" t="s">
        <v>23069</v>
      </c>
      <c r="C2540" s="246" t="s">
        <v>7133</v>
      </c>
      <c r="D2540" s="246" t="s">
        <v>991</v>
      </c>
      <c r="E2540" s="246" t="str">
        <f>CONCATENATE(SUM('Раздел 1'!M155:M155),"=",SUM('Раздел 1'!R155:Z155))</f>
        <v>0=0</v>
      </c>
    </row>
    <row r="2541" spans="1:5" s="104" customFormat="1" ht="38.25" hidden="1">
      <c r="A2541" s="420" t="str">
        <f>IF((SUM('Раздел 1'!M156:M156)=SUM('Раздел 1'!R156:Z156)),"","Неверно!")</f>
        <v/>
      </c>
      <c r="B2541" s="420" t="s">
        <v>23069</v>
      </c>
      <c r="C2541" s="246" t="s">
        <v>7134</v>
      </c>
      <c r="D2541" s="246" t="s">
        <v>991</v>
      </c>
      <c r="E2541" s="246" t="str">
        <f>CONCATENATE(SUM('Раздел 1'!M156:M156),"=",SUM('Раздел 1'!R156:Z156))</f>
        <v>0=0</v>
      </c>
    </row>
    <row r="2542" spans="1:5" s="104" customFormat="1" ht="38.25" hidden="1">
      <c r="A2542" s="420" t="str">
        <f>IF((SUM('Раздел 1'!M157:M157)=SUM('Раздел 1'!R157:Z157)),"","Неверно!")</f>
        <v/>
      </c>
      <c r="B2542" s="420" t="s">
        <v>23069</v>
      </c>
      <c r="C2542" s="246" t="s">
        <v>7135</v>
      </c>
      <c r="D2542" s="246" t="s">
        <v>991</v>
      </c>
      <c r="E2542" s="246" t="str">
        <f>CONCATENATE(SUM('Раздел 1'!M157:M157),"=",SUM('Раздел 1'!R157:Z157))</f>
        <v>0=0</v>
      </c>
    </row>
    <row r="2543" spans="1:5" s="104" customFormat="1" ht="38.25" hidden="1">
      <c r="A2543" s="420" t="str">
        <f>IF((SUM('Раздел 1'!M158:M158)=SUM('Раздел 1'!R158:Z158)),"","Неверно!")</f>
        <v/>
      </c>
      <c r="B2543" s="420" t="s">
        <v>23069</v>
      </c>
      <c r="C2543" s="246" t="s">
        <v>7136</v>
      </c>
      <c r="D2543" s="246" t="s">
        <v>991</v>
      </c>
      <c r="E2543" s="246" t="str">
        <f>CONCATENATE(SUM('Раздел 1'!M158:M158),"=",SUM('Раздел 1'!R158:Z158))</f>
        <v>0=0</v>
      </c>
    </row>
    <row r="2544" spans="1:5" s="104" customFormat="1" ht="38.25" hidden="1">
      <c r="A2544" s="420" t="str">
        <f>IF((SUM('Раздел 1'!M24:M24)=SUM('Раздел 1'!R24:Z24)),"","Неверно!")</f>
        <v/>
      </c>
      <c r="B2544" s="420" t="s">
        <v>23069</v>
      </c>
      <c r="C2544" s="246" t="s">
        <v>7137</v>
      </c>
      <c r="D2544" s="246" t="s">
        <v>991</v>
      </c>
      <c r="E2544" s="246" t="str">
        <f>CONCATENATE(SUM('Раздел 1'!M24:M24),"=",SUM('Раздел 1'!R24:Z24))</f>
        <v>0=0</v>
      </c>
    </row>
    <row r="2545" spans="1:5" s="104" customFormat="1" ht="38.25" hidden="1">
      <c r="A2545" s="420" t="str">
        <f>IF((SUM('Раздел 1'!M159:M159)=SUM('Раздел 1'!R159:Z159)),"","Неверно!")</f>
        <v/>
      </c>
      <c r="B2545" s="420" t="s">
        <v>23069</v>
      </c>
      <c r="C2545" s="246" t="s">
        <v>7138</v>
      </c>
      <c r="D2545" s="246" t="s">
        <v>991</v>
      </c>
      <c r="E2545" s="246" t="str">
        <f>CONCATENATE(SUM('Раздел 1'!M159:M159),"=",SUM('Раздел 1'!R159:Z159))</f>
        <v>0=0</v>
      </c>
    </row>
    <row r="2546" spans="1:5" s="104" customFormat="1" ht="38.25" hidden="1">
      <c r="A2546" s="420" t="str">
        <f>IF((SUM('Раздел 1'!M160:M160)=SUM('Раздел 1'!R160:Z160)),"","Неверно!")</f>
        <v/>
      </c>
      <c r="B2546" s="420" t="s">
        <v>23069</v>
      </c>
      <c r="C2546" s="246" t="s">
        <v>7139</v>
      </c>
      <c r="D2546" s="246" t="s">
        <v>991</v>
      </c>
      <c r="E2546" s="246" t="str">
        <f>CONCATENATE(SUM('Раздел 1'!M160:M160),"=",SUM('Раздел 1'!R160:Z160))</f>
        <v>0=0</v>
      </c>
    </row>
    <row r="2547" spans="1:5" s="104" customFormat="1" ht="38.25" hidden="1">
      <c r="A2547" s="420" t="str">
        <f>IF((SUM('Раздел 1'!M161:M161)=SUM('Раздел 1'!R161:Z161)),"","Неверно!")</f>
        <v/>
      </c>
      <c r="B2547" s="420" t="s">
        <v>23069</v>
      </c>
      <c r="C2547" s="246" t="s">
        <v>7140</v>
      </c>
      <c r="D2547" s="246" t="s">
        <v>991</v>
      </c>
      <c r="E2547" s="246" t="str">
        <f>CONCATENATE(SUM('Раздел 1'!M161:M161),"=",SUM('Раздел 1'!R161:Z161))</f>
        <v>0=0</v>
      </c>
    </row>
    <row r="2548" spans="1:5" s="104" customFormat="1" ht="38.25" hidden="1">
      <c r="A2548" s="420" t="str">
        <f>IF((SUM('Раздел 1'!M162:M162)=SUM('Раздел 1'!R162:Z162)),"","Неверно!")</f>
        <v/>
      </c>
      <c r="B2548" s="420" t="s">
        <v>23069</v>
      </c>
      <c r="C2548" s="246" t="s">
        <v>7141</v>
      </c>
      <c r="D2548" s="246" t="s">
        <v>991</v>
      </c>
      <c r="E2548" s="246" t="str">
        <f>CONCATENATE(SUM('Раздел 1'!M162:M162),"=",SUM('Раздел 1'!R162:Z162))</f>
        <v>0=0</v>
      </c>
    </row>
    <row r="2549" spans="1:5" s="104" customFormat="1" ht="38.25" hidden="1">
      <c r="A2549" s="420" t="str">
        <f>IF((SUM('Раздел 1'!M163:M163)=SUM('Раздел 1'!R163:Z163)),"","Неверно!")</f>
        <v/>
      </c>
      <c r="B2549" s="420" t="s">
        <v>23069</v>
      </c>
      <c r="C2549" s="246" t="s">
        <v>7142</v>
      </c>
      <c r="D2549" s="246" t="s">
        <v>991</v>
      </c>
      <c r="E2549" s="246" t="str">
        <f>CONCATENATE(SUM('Раздел 1'!M163:M163),"=",SUM('Раздел 1'!R163:Z163))</f>
        <v>0=0</v>
      </c>
    </row>
    <row r="2550" spans="1:5" s="104" customFormat="1" ht="38.25" hidden="1">
      <c r="A2550" s="420" t="str">
        <f>IF((SUM('Раздел 1'!M164:M164)=SUM('Раздел 1'!R164:Z164)),"","Неверно!")</f>
        <v/>
      </c>
      <c r="B2550" s="420" t="s">
        <v>23069</v>
      </c>
      <c r="C2550" s="246" t="s">
        <v>7143</v>
      </c>
      <c r="D2550" s="246" t="s">
        <v>991</v>
      </c>
      <c r="E2550" s="246" t="str">
        <f>CONCATENATE(SUM('Раздел 1'!M164:M164),"=",SUM('Раздел 1'!R164:Z164))</f>
        <v>0=0</v>
      </c>
    </row>
    <row r="2551" spans="1:5" s="104" customFormat="1" ht="38.25" hidden="1">
      <c r="A2551" s="420" t="str">
        <f>IF((SUM('Раздел 1'!M165:M165)=SUM('Раздел 1'!R165:Z165)),"","Неверно!")</f>
        <v/>
      </c>
      <c r="B2551" s="420" t="s">
        <v>23069</v>
      </c>
      <c r="C2551" s="246" t="s">
        <v>7144</v>
      </c>
      <c r="D2551" s="246" t="s">
        <v>991</v>
      </c>
      <c r="E2551" s="246" t="str">
        <f>CONCATENATE(SUM('Раздел 1'!M165:M165),"=",SUM('Раздел 1'!R165:Z165))</f>
        <v>0=0</v>
      </c>
    </row>
    <row r="2552" spans="1:5" s="104" customFormat="1" ht="38.25" hidden="1">
      <c r="A2552" s="420" t="str">
        <f>IF((SUM('Раздел 1'!M166:M166)=SUM('Раздел 1'!R166:Z166)),"","Неверно!")</f>
        <v/>
      </c>
      <c r="B2552" s="420" t="s">
        <v>23069</v>
      </c>
      <c r="C2552" s="246" t="s">
        <v>7145</v>
      </c>
      <c r="D2552" s="246" t="s">
        <v>991</v>
      </c>
      <c r="E2552" s="246" t="str">
        <f>CONCATENATE(SUM('Раздел 1'!M166:M166),"=",SUM('Раздел 1'!R166:Z166))</f>
        <v>0=0</v>
      </c>
    </row>
    <row r="2553" spans="1:5" s="104" customFormat="1" ht="38.25" hidden="1">
      <c r="A2553" s="420" t="str">
        <f>IF((SUM('Раздел 1'!M167:M167)=SUM('Раздел 1'!R167:Z167)),"","Неверно!")</f>
        <v/>
      </c>
      <c r="B2553" s="420" t="s">
        <v>23069</v>
      </c>
      <c r="C2553" s="246" t="s">
        <v>7146</v>
      </c>
      <c r="D2553" s="246" t="s">
        <v>991</v>
      </c>
      <c r="E2553" s="246" t="str">
        <f>CONCATENATE(SUM('Раздел 1'!M167:M167),"=",SUM('Раздел 1'!R167:Z167))</f>
        <v>0=0</v>
      </c>
    </row>
    <row r="2554" spans="1:5" s="104" customFormat="1" ht="38.25" hidden="1">
      <c r="A2554" s="420" t="str">
        <f>IF((SUM('Раздел 1'!M168:M168)=SUM('Раздел 1'!R168:Z168)),"","Неверно!")</f>
        <v/>
      </c>
      <c r="B2554" s="420" t="s">
        <v>23069</v>
      </c>
      <c r="C2554" s="246" t="s">
        <v>7147</v>
      </c>
      <c r="D2554" s="246" t="s">
        <v>991</v>
      </c>
      <c r="E2554" s="246" t="str">
        <f>CONCATENATE(SUM('Раздел 1'!M168:M168),"=",SUM('Раздел 1'!R168:Z168))</f>
        <v>0=0</v>
      </c>
    </row>
    <row r="2555" spans="1:5" s="104" customFormat="1" ht="38.25" hidden="1">
      <c r="A2555" s="420" t="str">
        <f>IF((SUM('Раздел 1'!M25:M25)=SUM('Раздел 1'!R25:Z25)),"","Неверно!")</f>
        <v/>
      </c>
      <c r="B2555" s="420" t="s">
        <v>23069</v>
      </c>
      <c r="C2555" s="246" t="s">
        <v>7148</v>
      </c>
      <c r="D2555" s="246" t="s">
        <v>991</v>
      </c>
      <c r="E2555" s="246" t="str">
        <f>CONCATENATE(SUM('Раздел 1'!M25:M25),"=",SUM('Раздел 1'!R25:Z25))</f>
        <v>0=0</v>
      </c>
    </row>
    <row r="2556" spans="1:5" s="104" customFormat="1" ht="38.25" hidden="1">
      <c r="A2556" s="420" t="str">
        <f>IF((SUM('Раздел 1'!M169:M169)=SUM('Раздел 1'!R169:Z169)),"","Неверно!")</f>
        <v/>
      </c>
      <c r="B2556" s="420" t="s">
        <v>23069</v>
      </c>
      <c r="C2556" s="246" t="s">
        <v>7149</v>
      </c>
      <c r="D2556" s="246" t="s">
        <v>991</v>
      </c>
      <c r="E2556" s="246" t="str">
        <f>CONCATENATE(SUM('Раздел 1'!M169:M169),"=",SUM('Раздел 1'!R169:Z169))</f>
        <v>0=0</v>
      </c>
    </row>
    <row r="2557" spans="1:5" s="104" customFormat="1" ht="38.25" hidden="1">
      <c r="A2557" s="420" t="str">
        <f>IF((SUM('Раздел 1'!M170:M170)=SUM('Раздел 1'!R170:Z170)),"","Неверно!")</f>
        <v/>
      </c>
      <c r="B2557" s="420" t="s">
        <v>23069</v>
      </c>
      <c r="C2557" s="246" t="s">
        <v>7150</v>
      </c>
      <c r="D2557" s="246" t="s">
        <v>991</v>
      </c>
      <c r="E2557" s="246" t="str">
        <f>CONCATENATE(SUM('Раздел 1'!M170:M170),"=",SUM('Раздел 1'!R170:Z170))</f>
        <v>0=0</v>
      </c>
    </row>
    <row r="2558" spans="1:5" s="104" customFormat="1" ht="38.25" hidden="1">
      <c r="A2558" s="420" t="str">
        <f>IF((SUM('Раздел 1'!M171:M171)=SUM('Раздел 1'!R171:Z171)),"","Неверно!")</f>
        <v/>
      </c>
      <c r="B2558" s="420" t="s">
        <v>23069</v>
      </c>
      <c r="C2558" s="246" t="s">
        <v>7151</v>
      </c>
      <c r="D2558" s="246" t="s">
        <v>991</v>
      </c>
      <c r="E2558" s="246" t="str">
        <f>CONCATENATE(SUM('Раздел 1'!M171:M171),"=",SUM('Раздел 1'!R171:Z171))</f>
        <v>0=0</v>
      </c>
    </row>
    <row r="2559" spans="1:5" s="104" customFormat="1" ht="38.25" hidden="1">
      <c r="A2559" s="420" t="str">
        <f>IF((SUM('Раздел 1'!M172:M172)=SUM('Раздел 1'!R172:Z172)),"","Неверно!")</f>
        <v/>
      </c>
      <c r="B2559" s="420" t="s">
        <v>23069</v>
      </c>
      <c r="C2559" s="246" t="s">
        <v>7152</v>
      </c>
      <c r="D2559" s="246" t="s">
        <v>991</v>
      </c>
      <c r="E2559" s="246" t="str">
        <f>CONCATENATE(SUM('Раздел 1'!M172:M172),"=",SUM('Раздел 1'!R172:Z172))</f>
        <v>0=0</v>
      </c>
    </row>
    <row r="2560" spans="1:5" s="104" customFormat="1" ht="38.25" hidden="1">
      <c r="A2560" s="420" t="str">
        <f>IF((SUM('Раздел 1'!M173:M173)=SUM('Раздел 1'!R173:Z173)),"","Неверно!")</f>
        <v/>
      </c>
      <c r="B2560" s="420" t="s">
        <v>23069</v>
      </c>
      <c r="C2560" s="246" t="s">
        <v>7153</v>
      </c>
      <c r="D2560" s="246" t="s">
        <v>991</v>
      </c>
      <c r="E2560" s="246" t="str">
        <f>CONCATENATE(SUM('Раздел 1'!M173:M173),"=",SUM('Раздел 1'!R173:Z173))</f>
        <v>0=0</v>
      </c>
    </row>
    <row r="2561" spans="1:5" s="104" customFormat="1" ht="38.25" hidden="1">
      <c r="A2561" s="420" t="str">
        <f>IF((SUM('Раздел 1'!M174:M174)=SUM('Раздел 1'!R174:Z174)),"","Неверно!")</f>
        <v/>
      </c>
      <c r="B2561" s="420" t="s">
        <v>23069</v>
      </c>
      <c r="C2561" s="246" t="s">
        <v>7154</v>
      </c>
      <c r="D2561" s="246" t="s">
        <v>991</v>
      </c>
      <c r="E2561" s="246" t="str">
        <f>CONCATENATE(SUM('Раздел 1'!M174:M174),"=",SUM('Раздел 1'!R174:Z174))</f>
        <v>0=0</v>
      </c>
    </row>
    <row r="2562" spans="1:5" s="104" customFormat="1" ht="38.25" hidden="1">
      <c r="A2562" s="420" t="str">
        <f>IF((SUM('Раздел 1'!M175:M175)=SUM('Раздел 1'!R175:Z175)),"","Неверно!")</f>
        <v/>
      </c>
      <c r="B2562" s="420" t="s">
        <v>23069</v>
      </c>
      <c r="C2562" s="246" t="s">
        <v>7155</v>
      </c>
      <c r="D2562" s="246" t="s">
        <v>991</v>
      </c>
      <c r="E2562" s="246" t="str">
        <f>CONCATENATE(SUM('Раздел 1'!M175:M175),"=",SUM('Раздел 1'!R175:Z175))</f>
        <v>0=0</v>
      </c>
    </row>
    <row r="2563" spans="1:5" s="104" customFormat="1" ht="38.25" hidden="1">
      <c r="A2563" s="420" t="str">
        <f>IF((SUM('Раздел 1'!M176:M176)=SUM('Раздел 1'!R176:Z176)),"","Неверно!")</f>
        <v/>
      </c>
      <c r="B2563" s="420" t="s">
        <v>23069</v>
      </c>
      <c r="C2563" s="246" t="s">
        <v>7156</v>
      </c>
      <c r="D2563" s="246" t="s">
        <v>991</v>
      </c>
      <c r="E2563" s="246" t="str">
        <f>CONCATENATE(SUM('Раздел 1'!M176:M176),"=",SUM('Раздел 1'!R176:Z176))</f>
        <v>0=0</v>
      </c>
    </row>
    <row r="2564" spans="1:5" s="104" customFormat="1" ht="38.25" hidden="1">
      <c r="A2564" s="420" t="str">
        <f>IF((SUM('Раздел 1'!M177:M177)=SUM('Раздел 1'!R177:Z177)),"","Неверно!")</f>
        <v/>
      </c>
      <c r="B2564" s="420" t="s">
        <v>23069</v>
      </c>
      <c r="C2564" s="246" t="s">
        <v>7157</v>
      </c>
      <c r="D2564" s="246" t="s">
        <v>991</v>
      </c>
      <c r="E2564" s="246" t="str">
        <f>CONCATENATE(SUM('Раздел 1'!M177:M177),"=",SUM('Раздел 1'!R177:Z177))</f>
        <v>0=0</v>
      </c>
    </row>
    <row r="2565" spans="1:5" s="104" customFormat="1" ht="38.25" hidden="1">
      <c r="A2565" s="420" t="str">
        <f>IF((SUM('Раздел 1'!M178:M178)=SUM('Раздел 1'!R178:Z178)),"","Неверно!")</f>
        <v/>
      </c>
      <c r="B2565" s="420" t="s">
        <v>23069</v>
      </c>
      <c r="C2565" s="246" t="s">
        <v>7158</v>
      </c>
      <c r="D2565" s="246" t="s">
        <v>991</v>
      </c>
      <c r="E2565" s="246" t="str">
        <f>CONCATENATE(SUM('Раздел 1'!M178:M178),"=",SUM('Раздел 1'!R178:Z178))</f>
        <v>0=0</v>
      </c>
    </row>
    <row r="2566" spans="1:5" s="104" customFormat="1" ht="38.25" hidden="1">
      <c r="A2566" s="420" t="str">
        <f>IF((SUM('Раздел 1'!M26:M26)=SUM('Раздел 1'!R26:Z26)),"","Неверно!")</f>
        <v/>
      </c>
      <c r="B2566" s="420" t="s">
        <v>23069</v>
      </c>
      <c r="C2566" s="246" t="s">
        <v>7159</v>
      </c>
      <c r="D2566" s="246" t="s">
        <v>991</v>
      </c>
      <c r="E2566" s="246" t="str">
        <f>CONCATENATE(SUM('Раздел 1'!M26:M26),"=",SUM('Раздел 1'!R26:Z26))</f>
        <v>0=0</v>
      </c>
    </row>
    <row r="2567" spans="1:5" s="104" customFormat="1" ht="38.25" hidden="1">
      <c r="A2567" s="420" t="str">
        <f>IF((SUM('Раздел 1'!M179:M179)=SUM('Раздел 1'!R179:Z179)),"","Неверно!")</f>
        <v/>
      </c>
      <c r="B2567" s="420" t="s">
        <v>23069</v>
      </c>
      <c r="C2567" s="246" t="s">
        <v>7160</v>
      </c>
      <c r="D2567" s="246" t="s">
        <v>991</v>
      </c>
      <c r="E2567" s="246" t="str">
        <f>CONCATENATE(SUM('Раздел 1'!M179:M179),"=",SUM('Раздел 1'!R179:Z179))</f>
        <v>0=0</v>
      </c>
    </row>
    <row r="2568" spans="1:5" s="104" customFormat="1" ht="38.25" hidden="1">
      <c r="A2568" s="420" t="str">
        <f>IF((SUM('Раздел 1'!M180:M180)=SUM('Раздел 1'!R180:Z180)),"","Неверно!")</f>
        <v/>
      </c>
      <c r="B2568" s="420" t="s">
        <v>23069</v>
      </c>
      <c r="C2568" s="246" t="s">
        <v>7161</v>
      </c>
      <c r="D2568" s="246" t="s">
        <v>991</v>
      </c>
      <c r="E2568" s="246" t="str">
        <f>CONCATENATE(SUM('Раздел 1'!M180:M180),"=",SUM('Раздел 1'!R180:Z180))</f>
        <v>0=0</v>
      </c>
    </row>
    <row r="2569" spans="1:5" s="104" customFormat="1" ht="38.25" hidden="1">
      <c r="A2569" s="420" t="str">
        <f>IF((SUM('Раздел 1'!M181:M181)=SUM('Раздел 1'!R181:Z181)),"","Неверно!")</f>
        <v/>
      </c>
      <c r="B2569" s="420" t="s">
        <v>23069</v>
      </c>
      <c r="C2569" s="246" t="s">
        <v>7162</v>
      </c>
      <c r="D2569" s="246" t="s">
        <v>991</v>
      </c>
      <c r="E2569" s="246" t="str">
        <f>CONCATENATE(SUM('Раздел 1'!M181:M181),"=",SUM('Раздел 1'!R181:Z181))</f>
        <v>0=0</v>
      </c>
    </row>
    <row r="2570" spans="1:5" s="104" customFormat="1" ht="38.25" hidden="1">
      <c r="A2570" s="420" t="str">
        <f>IF((SUM('Раздел 1'!M182:M182)=SUM('Раздел 1'!R182:Z182)),"","Неверно!")</f>
        <v/>
      </c>
      <c r="B2570" s="420" t="s">
        <v>23069</v>
      </c>
      <c r="C2570" s="246" t="s">
        <v>7163</v>
      </c>
      <c r="D2570" s="246" t="s">
        <v>991</v>
      </c>
      <c r="E2570" s="246" t="str">
        <f>CONCATENATE(SUM('Раздел 1'!M182:M182),"=",SUM('Раздел 1'!R182:Z182))</f>
        <v>0=0</v>
      </c>
    </row>
    <row r="2571" spans="1:5" s="104" customFormat="1" ht="38.25" hidden="1">
      <c r="A2571" s="420" t="str">
        <f>IF((SUM('Раздел 1'!M183:M183)=SUM('Раздел 1'!R183:Z183)),"","Неверно!")</f>
        <v/>
      </c>
      <c r="B2571" s="420" t="s">
        <v>23069</v>
      </c>
      <c r="C2571" s="246" t="s">
        <v>7164</v>
      </c>
      <c r="D2571" s="246" t="s">
        <v>991</v>
      </c>
      <c r="E2571" s="246" t="str">
        <f>CONCATENATE(SUM('Раздел 1'!M183:M183),"=",SUM('Раздел 1'!R183:Z183))</f>
        <v>0=0</v>
      </c>
    </row>
    <row r="2572" spans="1:5" s="104" customFormat="1" ht="38.25" hidden="1">
      <c r="A2572" s="420" t="str">
        <f>IF((SUM('Раздел 1'!M184:M184)=SUM('Раздел 1'!R184:Z184)),"","Неверно!")</f>
        <v/>
      </c>
      <c r="B2572" s="420" t="s">
        <v>23069</v>
      </c>
      <c r="C2572" s="246" t="s">
        <v>7165</v>
      </c>
      <c r="D2572" s="246" t="s">
        <v>991</v>
      </c>
      <c r="E2572" s="246" t="str">
        <f>CONCATENATE(SUM('Раздел 1'!M184:M184),"=",SUM('Раздел 1'!R184:Z184))</f>
        <v>0=0</v>
      </c>
    </row>
    <row r="2573" spans="1:5" s="104" customFormat="1" ht="38.25" hidden="1">
      <c r="A2573" s="420" t="str">
        <f>IF((SUM('Раздел 1'!M185:M185)=SUM('Раздел 1'!R185:Z185)),"","Неверно!")</f>
        <v/>
      </c>
      <c r="B2573" s="420" t="s">
        <v>23069</v>
      </c>
      <c r="C2573" s="246" t="s">
        <v>7166</v>
      </c>
      <c r="D2573" s="246" t="s">
        <v>991</v>
      </c>
      <c r="E2573" s="246" t="str">
        <f>CONCATENATE(SUM('Раздел 1'!M185:M185),"=",SUM('Раздел 1'!R185:Z185))</f>
        <v>0=0</v>
      </c>
    </row>
    <row r="2574" spans="1:5" s="104" customFormat="1" ht="38.25" hidden="1">
      <c r="A2574" s="420" t="str">
        <f>IF((SUM('Раздел 1'!M186:M186)=SUM('Раздел 1'!R186:Z186)),"","Неверно!")</f>
        <v/>
      </c>
      <c r="B2574" s="420" t="s">
        <v>23069</v>
      </c>
      <c r="C2574" s="246" t="s">
        <v>7167</v>
      </c>
      <c r="D2574" s="246" t="s">
        <v>991</v>
      </c>
      <c r="E2574" s="246" t="str">
        <f>CONCATENATE(SUM('Раздел 1'!M186:M186),"=",SUM('Раздел 1'!R186:Z186))</f>
        <v>0=0</v>
      </c>
    </row>
    <row r="2575" spans="1:5" s="104" customFormat="1" ht="38.25" hidden="1">
      <c r="A2575" s="420" t="str">
        <f>IF((SUM('Раздел 1'!M187:M187)=SUM('Раздел 1'!R187:Z187)),"","Неверно!")</f>
        <v/>
      </c>
      <c r="B2575" s="420" t="s">
        <v>23069</v>
      </c>
      <c r="C2575" s="246" t="s">
        <v>7168</v>
      </c>
      <c r="D2575" s="246" t="s">
        <v>991</v>
      </c>
      <c r="E2575" s="246" t="str">
        <f>CONCATENATE(SUM('Раздел 1'!M187:M187),"=",SUM('Раздел 1'!R187:Z187))</f>
        <v>0=0</v>
      </c>
    </row>
    <row r="2576" spans="1:5" s="104" customFormat="1" ht="38.25" hidden="1">
      <c r="A2576" s="420" t="str">
        <f>IF((SUM('Раздел 1'!M188:M188)=SUM('Раздел 1'!R188:Z188)),"","Неверно!")</f>
        <v/>
      </c>
      <c r="B2576" s="420" t="s">
        <v>23069</v>
      </c>
      <c r="C2576" s="246" t="s">
        <v>7169</v>
      </c>
      <c r="D2576" s="246" t="s">
        <v>991</v>
      </c>
      <c r="E2576" s="246" t="str">
        <f>CONCATENATE(SUM('Раздел 1'!M188:M188),"=",SUM('Раздел 1'!R188:Z188))</f>
        <v>0=0</v>
      </c>
    </row>
    <row r="2577" spans="1:5" s="104" customFormat="1" ht="38.25" hidden="1">
      <c r="A2577" s="420" t="str">
        <f>IF((SUM('Раздел 1'!M27:M27)=SUM('Раздел 1'!R27:Z27)),"","Неверно!")</f>
        <v/>
      </c>
      <c r="B2577" s="420" t="s">
        <v>23069</v>
      </c>
      <c r="C2577" s="246" t="s">
        <v>7170</v>
      </c>
      <c r="D2577" s="246" t="s">
        <v>991</v>
      </c>
      <c r="E2577" s="246" t="str">
        <f>CONCATENATE(SUM('Раздел 1'!M27:M27),"=",SUM('Раздел 1'!R27:Z27))</f>
        <v>0=0</v>
      </c>
    </row>
    <row r="2578" spans="1:5" s="104" customFormat="1" ht="38.25" hidden="1">
      <c r="A2578" s="420" t="str">
        <f>IF((SUM('Раздел 1'!M189:M189)=SUM('Раздел 1'!R189:Z189)),"","Неверно!")</f>
        <v/>
      </c>
      <c r="B2578" s="420" t="s">
        <v>23069</v>
      </c>
      <c r="C2578" s="246" t="s">
        <v>7171</v>
      </c>
      <c r="D2578" s="246" t="s">
        <v>991</v>
      </c>
      <c r="E2578" s="246" t="str">
        <f>CONCATENATE(SUM('Раздел 1'!M189:M189),"=",SUM('Раздел 1'!R189:Z189))</f>
        <v>0=0</v>
      </c>
    </row>
    <row r="2579" spans="1:5" s="104" customFormat="1" ht="38.25" hidden="1">
      <c r="A2579" s="420" t="str">
        <f>IF((SUM('Раздел 1'!M190:M190)=SUM('Раздел 1'!R190:Z190)),"","Неверно!")</f>
        <v/>
      </c>
      <c r="B2579" s="420" t="s">
        <v>23069</v>
      </c>
      <c r="C2579" s="246" t="s">
        <v>7172</v>
      </c>
      <c r="D2579" s="246" t="s">
        <v>991</v>
      </c>
      <c r="E2579" s="246" t="str">
        <f>CONCATENATE(SUM('Раздел 1'!M190:M190),"=",SUM('Раздел 1'!R190:Z190))</f>
        <v>3=3</v>
      </c>
    </row>
    <row r="2580" spans="1:5" s="104" customFormat="1" ht="38.25" hidden="1">
      <c r="A2580" s="420" t="str">
        <f>IF((SUM('Раздел 1'!M191:M191)=SUM('Раздел 1'!R191:Z191)),"","Неверно!")</f>
        <v/>
      </c>
      <c r="B2580" s="420" t="s">
        <v>23069</v>
      </c>
      <c r="C2580" s="246" t="s">
        <v>7173</v>
      </c>
      <c r="D2580" s="246" t="s">
        <v>991</v>
      </c>
      <c r="E2580" s="246" t="str">
        <f>CONCATENATE(SUM('Раздел 1'!M191:M191),"=",SUM('Раздел 1'!R191:Z191))</f>
        <v>0=0</v>
      </c>
    </row>
    <row r="2581" spans="1:5" s="104" customFormat="1" ht="38.25" hidden="1">
      <c r="A2581" s="420" t="str">
        <f>IF((SUM('Раздел 1'!M192:M192)=SUM('Раздел 1'!R192:Z192)),"","Неверно!")</f>
        <v/>
      </c>
      <c r="B2581" s="420" t="s">
        <v>23069</v>
      </c>
      <c r="C2581" s="246" t="s">
        <v>7174</v>
      </c>
      <c r="D2581" s="246" t="s">
        <v>991</v>
      </c>
      <c r="E2581" s="246" t="str">
        <f>CONCATENATE(SUM('Раздел 1'!M192:M192),"=",SUM('Раздел 1'!R192:Z192))</f>
        <v>0=0</v>
      </c>
    </row>
    <row r="2582" spans="1:5" s="104" customFormat="1" ht="38.25" hidden="1">
      <c r="A2582" s="420" t="str">
        <f>IF((SUM('Раздел 1'!M193:M193)=SUM('Раздел 1'!R193:Z193)),"","Неверно!")</f>
        <v/>
      </c>
      <c r="B2582" s="420" t="s">
        <v>23069</v>
      </c>
      <c r="C2582" s="246" t="s">
        <v>7175</v>
      </c>
      <c r="D2582" s="246" t="s">
        <v>991</v>
      </c>
      <c r="E2582" s="246" t="str">
        <f>CONCATENATE(SUM('Раздел 1'!M193:M193),"=",SUM('Раздел 1'!R193:Z193))</f>
        <v>0=0</v>
      </c>
    </row>
    <row r="2583" spans="1:5" s="104" customFormat="1" ht="38.25" hidden="1">
      <c r="A2583" s="420" t="str">
        <f>IF((SUM('Раздел 1'!M194:M194)=SUM('Раздел 1'!R194:Z194)),"","Неверно!")</f>
        <v/>
      </c>
      <c r="B2583" s="420" t="s">
        <v>23069</v>
      </c>
      <c r="C2583" s="246" t="s">
        <v>7176</v>
      </c>
      <c r="D2583" s="246" t="s">
        <v>991</v>
      </c>
      <c r="E2583" s="246" t="str">
        <f>CONCATENATE(SUM('Раздел 1'!M194:M194),"=",SUM('Раздел 1'!R194:Z194))</f>
        <v>0=0</v>
      </c>
    </row>
    <row r="2584" spans="1:5" s="104" customFormat="1" ht="38.25" hidden="1">
      <c r="A2584" s="420" t="str">
        <f>IF((SUM('Раздел 1'!M195:M195)=SUM('Раздел 1'!R195:Z195)),"","Неверно!")</f>
        <v/>
      </c>
      <c r="B2584" s="420" t="s">
        <v>23069</v>
      </c>
      <c r="C2584" s="246" t="s">
        <v>7177</v>
      </c>
      <c r="D2584" s="246" t="s">
        <v>991</v>
      </c>
      <c r="E2584" s="246" t="str">
        <f>CONCATENATE(SUM('Раздел 1'!M195:M195),"=",SUM('Раздел 1'!R195:Z195))</f>
        <v>0=0</v>
      </c>
    </row>
    <row r="2585" spans="1:5" s="104" customFormat="1" ht="38.25" hidden="1">
      <c r="A2585" s="420" t="str">
        <f>IF((SUM('Раздел 1'!M196:M196)=SUM('Раздел 1'!R196:Z196)),"","Неверно!")</f>
        <v/>
      </c>
      <c r="B2585" s="420" t="s">
        <v>23069</v>
      </c>
      <c r="C2585" s="246" t="s">
        <v>7178</v>
      </c>
      <c r="D2585" s="246" t="s">
        <v>991</v>
      </c>
      <c r="E2585" s="246" t="str">
        <f>CONCATENATE(SUM('Раздел 1'!M196:M196),"=",SUM('Раздел 1'!R196:Z196))</f>
        <v>0=0</v>
      </c>
    </row>
    <row r="2586" spans="1:5" s="104" customFormat="1" ht="38.25" hidden="1">
      <c r="A2586" s="420" t="str">
        <f>IF((SUM('Раздел 1'!M197:M197)=SUM('Раздел 1'!R197:Z197)),"","Неверно!")</f>
        <v/>
      </c>
      <c r="B2586" s="420" t="s">
        <v>23069</v>
      </c>
      <c r="C2586" s="246" t="s">
        <v>7179</v>
      </c>
      <c r="D2586" s="246" t="s">
        <v>991</v>
      </c>
      <c r="E2586" s="246" t="str">
        <f>CONCATENATE(SUM('Раздел 1'!M197:M197),"=",SUM('Раздел 1'!R197:Z197))</f>
        <v>0=0</v>
      </c>
    </row>
    <row r="2587" spans="1:5" s="104" customFormat="1" ht="38.25" hidden="1">
      <c r="A2587" s="420" t="str">
        <f>IF((SUM('Раздел 1'!M198:M198)=SUM('Раздел 1'!R198:Z198)),"","Неверно!")</f>
        <v/>
      </c>
      <c r="B2587" s="420" t="s">
        <v>23069</v>
      </c>
      <c r="C2587" s="246" t="s">
        <v>7180</v>
      </c>
      <c r="D2587" s="246" t="s">
        <v>991</v>
      </c>
      <c r="E2587" s="246" t="str">
        <f>CONCATENATE(SUM('Раздел 1'!M198:M198),"=",SUM('Раздел 1'!R198:Z198))</f>
        <v>0=0</v>
      </c>
    </row>
    <row r="2588" spans="1:5" s="104" customFormat="1" ht="38.25" hidden="1">
      <c r="A2588" s="420" t="str">
        <f>IF((SUM('Раздел 1'!M28:M28)=SUM('Раздел 1'!R28:Z28)),"","Неверно!")</f>
        <v/>
      </c>
      <c r="B2588" s="420" t="s">
        <v>23069</v>
      </c>
      <c r="C2588" s="246" t="s">
        <v>7181</v>
      </c>
      <c r="D2588" s="246" t="s">
        <v>991</v>
      </c>
      <c r="E2588" s="246" t="str">
        <f>CONCATENATE(SUM('Раздел 1'!M28:M28),"=",SUM('Раздел 1'!R28:Z28))</f>
        <v>0=0</v>
      </c>
    </row>
    <row r="2589" spans="1:5" s="104" customFormat="1" ht="38.25" hidden="1">
      <c r="A2589" s="420" t="str">
        <f>IF((SUM('Раздел 1'!M199:M199)=SUM('Раздел 1'!R199:Z199)),"","Неверно!")</f>
        <v/>
      </c>
      <c r="B2589" s="420" t="s">
        <v>23069</v>
      </c>
      <c r="C2589" s="246" t="s">
        <v>7182</v>
      </c>
      <c r="D2589" s="246" t="s">
        <v>991</v>
      </c>
      <c r="E2589" s="246" t="str">
        <f>CONCATENATE(SUM('Раздел 1'!M199:M199),"=",SUM('Раздел 1'!R199:Z199))</f>
        <v>0=0</v>
      </c>
    </row>
    <row r="2590" spans="1:5" s="104" customFormat="1" ht="38.25" hidden="1">
      <c r="A2590" s="420" t="str">
        <f>IF((SUM('Раздел 1'!M200:M200)=SUM('Раздел 1'!R200:Z200)),"","Неверно!")</f>
        <v/>
      </c>
      <c r="B2590" s="420" t="s">
        <v>23069</v>
      </c>
      <c r="C2590" s="246" t="s">
        <v>7183</v>
      </c>
      <c r="D2590" s="246" t="s">
        <v>991</v>
      </c>
      <c r="E2590" s="246" t="str">
        <f>CONCATENATE(SUM('Раздел 1'!M200:M200),"=",SUM('Раздел 1'!R200:Z200))</f>
        <v>0=0</v>
      </c>
    </row>
    <row r="2591" spans="1:5" s="104" customFormat="1" ht="38.25" hidden="1">
      <c r="A2591" s="420" t="str">
        <f>IF((SUM('Раздел 1'!M201:M201)=SUM('Раздел 1'!R201:Z201)),"","Неверно!")</f>
        <v/>
      </c>
      <c r="B2591" s="420" t="s">
        <v>23069</v>
      </c>
      <c r="C2591" s="246" t="s">
        <v>7184</v>
      </c>
      <c r="D2591" s="246" t="s">
        <v>991</v>
      </c>
      <c r="E2591" s="246" t="str">
        <f>CONCATENATE(SUM('Раздел 1'!M201:M201),"=",SUM('Раздел 1'!R201:Z201))</f>
        <v>0=0</v>
      </c>
    </row>
    <row r="2592" spans="1:5" s="104" customFormat="1" ht="38.25" hidden="1">
      <c r="A2592" s="420" t="str">
        <f>IF((SUM('Раздел 1'!M202:M202)=SUM('Раздел 1'!R202:Z202)),"","Неверно!")</f>
        <v/>
      </c>
      <c r="B2592" s="420" t="s">
        <v>23069</v>
      </c>
      <c r="C2592" s="246" t="s">
        <v>7185</v>
      </c>
      <c r="D2592" s="246" t="s">
        <v>991</v>
      </c>
      <c r="E2592" s="246" t="str">
        <f>CONCATENATE(SUM('Раздел 1'!M202:M202),"=",SUM('Раздел 1'!R202:Z202))</f>
        <v>0=0</v>
      </c>
    </row>
    <row r="2593" spans="1:5" s="104" customFormat="1" ht="38.25" hidden="1">
      <c r="A2593" s="420" t="str">
        <f>IF((SUM('Раздел 1'!M203:M203)=SUM('Раздел 1'!R203:Z203)),"","Неверно!")</f>
        <v/>
      </c>
      <c r="B2593" s="420" t="s">
        <v>23069</v>
      </c>
      <c r="C2593" s="246" t="s">
        <v>7186</v>
      </c>
      <c r="D2593" s="246" t="s">
        <v>991</v>
      </c>
      <c r="E2593" s="246" t="str">
        <f>CONCATENATE(SUM('Раздел 1'!M203:M203),"=",SUM('Раздел 1'!R203:Z203))</f>
        <v>0=0</v>
      </c>
    </row>
    <row r="2594" spans="1:5" s="104" customFormat="1" ht="38.25" hidden="1">
      <c r="A2594" s="420" t="str">
        <f>IF((SUM('Раздел 1'!M204:M204)=SUM('Раздел 1'!R204:Z204)),"","Неверно!")</f>
        <v/>
      </c>
      <c r="B2594" s="420" t="s">
        <v>23069</v>
      </c>
      <c r="C2594" s="246" t="s">
        <v>7187</v>
      </c>
      <c r="D2594" s="246" t="s">
        <v>991</v>
      </c>
      <c r="E2594" s="246" t="str">
        <f>CONCATENATE(SUM('Раздел 1'!M204:M204),"=",SUM('Раздел 1'!R204:Z204))</f>
        <v>0=0</v>
      </c>
    </row>
    <row r="2595" spans="1:5" s="104" customFormat="1" ht="38.25" hidden="1">
      <c r="A2595" s="420" t="str">
        <f>IF((SUM('Раздел 1'!M205:M205)=SUM('Раздел 1'!R205:Z205)),"","Неверно!")</f>
        <v/>
      </c>
      <c r="B2595" s="420" t="s">
        <v>23069</v>
      </c>
      <c r="C2595" s="246" t="s">
        <v>7188</v>
      </c>
      <c r="D2595" s="246" t="s">
        <v>991</v>
      </c>
      <c r="E2595" s="246" t="str">
        <f>CONCATENATE(SUM('Раздел 1'!M205:M205),"=",SUM('Раздел 1'!R205:Z205))</f>
        <v>0=0</v>
      </c>
    </row>
    <row r="2596" spans="1:5" s="104" customFormat="1" ht="38.25" hidden="1">
      <c r="A2596" s="420" t="str">
        <f>IF((SUM('Раздел 1'!M206:M206)=SUM('Раздел 1'!R206:Z206)),"","Неверно!")</f>
        <v/>
      </c>
      <c r="B2596" s="420" t="s">
        <v>23069</v>
      </c>
      <c r="C2596" s="246" t="s">
        <v>7189</v>
      </c>
      <c r="D2596" s="246" t="s">
        <v>991</v>
      </c>
      <c r="E2596" s="246" t="str">
        <f>CONCATENATE(SUM('Раздел 1'!M206:M206),"=",SUM('Раздел 1'!R206:Z206))</f>
        <v>0=0</v>
      </c>
    </row>
    <row r="2597" spans="1:5" s="104" customFormat="1" ht="38.25" hidden="1">
      <c r="A2597" s="420" t="str">
        <f>IF((SUM('Раздел 1'!M207:M207)=SUM('Раздел 1'!R207:Z207)),"","Неверно!")</f>
        <v/>
      </c>
      <c r="B2597" s="420" t="s">
        <v>23069</v>
      </c>
      <c r="C2597" s="246" t="s">
        <v>7190</v>
      </c>
      <c r="D2597" s="246" t="s">
        <v>991</v>
      </c>
      <c r="E2597" s="246" t="str">
        <f>CONCATENATE(SUM('Раздел 1'!M207:M207),"=",SUM('Раздел 1'!R207:Z207))</f>
        <v>2=2</v>
      </c>
    </row>
    <row r="2598" spans="1:5" s="104" customFormat="1" ht="38.25" hidden="1">
      <c r="A2598" s="420" t="str">
        <f>IF((SUM('Раздел 1'!M208:M208)=SUM('Раздел 1'!R208:Z208)),"","Неверно!")</f>
        <v/>
      </c>
      <c r="B2598" s="420" t="s">
        <v>23069</v>
      </c>
      <c r="C2598" s="246" t="s">
        <v>7191</v>
      </c>
      <c r="D2598" s="246" t="s">
        <v>991</v>
      </c>
      <c r="E2598" s="246" t="str">
        <f>CONCATENATE(SUM('Раздел 1'!M208:M208),"=",SUM('Раздел 1'!R208:Z208))</f>
        <v>0=0</v>
      </c>
    </row>
    <row r="2599" spans="1:5" s="104" customFormat="1" ht="38.25" hidden="1">
      <c r="A2599" s="420" t="str">
        <f>IF((SUM('Раздел 1'!M29:M29)=SUM('Раздел 1'!R29:Z29)),"","Неверно!")</f>
        <v/>
      </c>
      <c r="B2599" s="420" t="s">
        <v>23069</v>
      </c>
      <c r="C2599" s="246" t="s">
        <v>7192</v>
      </c>
      <c r="D2599" s="246" t="s">
        <v>991</v>
      </c>
      <c r="E2599" s="246" t="str">
        <f>CONCATENATE(SUM('Раздел 1'!M29:M29),"=",SUM('Раздел 1'!R29:Z29))</f>
        <v>0=0</v>
      </c>
    </row>
    <row r="2600" spans="1:5" s="104" customFormat="1" ht="38.25" hidden="1">
      <c r="A2600" s="420" t="str">
        <f>IF((SUM('Раздел 1'!M209:M209)=SUM('Раздел 1'!R209:Z209)),"","Неверно!")</f>
        <v/>
      </c>
      <c r="B2600" s="420" t="s">
        <v>23069</v>
      </c>
      <c r="C2600" s="246" t="s">
        <v>7193</v>
      </c>
      <c r="D2600" s="246" t="s">
        <v>991</v>
      </c>
      <c r="E2600" s="246" t="str">
        <f>CONCATENATE(SUM('Раздел 1'!M209:M209),"=",SUM('Раздел 1'!R209:Z209))</f>
        <v>0=0</v>
      </c>
    </row>
    <row r="2601" spans="1:5" s="104" customFormat="1" ht="38.25" hidden="1">
      <c r="A2601" s="420" t="str">
        <f>IF((SUM('Раздел 1'!M210:M210)=SUM('Раздел 1'!R210:Z210)),"","Неверно!")</f>
        <v/>
      </c>
      <c r="B2601" s="420" t="s">
        <v>23069</v>
      </c>
      <c r="C2601" s="246" t="s">
        <v>7194</v>
      </c>
      <c r="D2601" s="246" t="s">
        <v>991</v>
      </c>
      <c r="E2601" s="246" t="str">
        <f>CONCATENATE(SUM('Раздел 1'!M210:M210),"=",SUM('Раздел 1'!R210:Z210))</f>
        <v>0=0</v>
      </c>
    </row>
    <row r="2602" spans="1:5" s="104" customFormat="1" ht="38.25" hidden="1">
      <c r="A2602" s="420" t="str">
        <f>IF((SUM('Раздел 1'!M211:M211)=SUM('Раздел 1'!R211:Z211)),"","Неверно!")</f>
        <v/>
      </c>
      <c r="B2602" s="420" t="s">
        <v>23069</v>
      </c>
      <c r="C2602" s="246" t="s">
        <v>7195</v>
      </c>
      <c r="D2602" s="246" t="s">
        <v>991</v>
      </c>
      <c r="E2602" s="246" t="str">
        <f>CONCATENATE(SUM('Раздел 1'!M211:M211),"=",SUM('Раздел 1'!R211:Z211))</f>
        <v>0=0</v>
      </c>
    </row>
    <row r="2603" spans="1:5" s="104" customFormat="1" ht="38.25" hidden="1">
      <c r="A2603" s="420" t="str">
        <f>IF((SUM('Раздел 1'!M212:M212)=SUM('Раздел 1'!R212:Z212)),"","Неверно!")</f>
        <v/>
      </c>
      <c r="B2603" s="420" t="s">
        <v>23069</v>
      </c>
      <c r="C2603" s="246" t="s">
        <v>7196</v>
      </c>
      <c r="D2603" s="246" t="s">
        <v>991</v>
      </c>
      <c r="E2603" s="246" t="str">
        <f>CONCATENATE(SUM('Раздел 1'!M212:M212),"=",SUM('Раздел 1'!R212:Z212))</f>
        <v>0=0</v>
      </c>
    </row>
    <row r="2604" spans="1:5" s="104" customFormat="1" ht="38.25" hidden="1">
      <c r="A2604" s="420" t="str">
        <f>IF((SUM('Раздел 1'!M213:M213)=SUM('Раздел 1'!R213:Z213)),"","Неверно!")</f>
        <v/>
      </c>
      <c r="B2604" s="420" t="s">
        <v>23069</v>
      </c>
      <c r="C2604" s="246" t="s">
        <v>7197</v>
      </c>
      <c r="D2604" s="246" t="s">
        <v>991</v>
      </c>
      <c r="E2604" s="246" t="str">
        <f>CONCATENATE(SUM('Раздел 1'!M213:M213),"=",SUM('Раздел 1'!R213:Z213))</f>
        <v>0=0</v>
      </c>
    </row>
    <row r="2605" spans="1:5" s="104" customFormat="1" ht="38.25" hidden="1">
      <c r="A2605" s="420" t="str">
        <f>IF((SUM('Раздел 1'!M214:M214)=SUM('Раздел 1'!R214:Z214)),"","Неверно!")</f>
        <v/>
      </c>
      <c r="B2605" s="420" t="s">
        <v>23069</v>
      </c>
      <c r="C2605" s="246" t="s">
        <v>7198</v>
      </c>
      <c r="D2605" s="246" t="s">
        <v>991</v>
      </c>
      <c r="E2605" s="246" t="str">
        <f>CONCATENATE(SUM('Раздел 1'!M214:M214),"=",SUM('Раздел 1'!R214:Z214))</f>
        <v>0=0</v>
      </c>
    </row>
    <row r="2606" spans="1:5" s="104" customFormat="1" ht="38.25" hidden="1">
      <c r="A2606" s="420" t="str">
        <f>IF((SUM('Раздел 1'!M215:M215)=SUM('Раздел 1'!R215:Z215)),"","Неверно!")</f>
        <v/>
      </c>
      <c r="B2606" s="420" t="s">
        <v>23069</v>
      </c>
      <c r="C2606" s="246" t="s">
        <v>7199</v>
      </c>
      <c r="D2606" s="246" t="s">
        <v>991</v>
      </c>
      <c r="E2606" s="246" t="str">
        <f>CONCATENATE(SUM('Раздел 1'!M215:M215),"=",SUM('Раздел 1'!R215:Z215))</f>
        <v>0=0</v>
      </c>
    </row>
    <row r="2607" spans="1:5" s="104" customFormat="1" ht="38.25" hidden="1">
      <c r="A2607" s="420" t="str">
        <f>IF((SUM('Раздел 1'!M216:M216)=SUM('Раздел 1'!R216:Z216)),"","Неверно!")</f>
        <v/>
      </c>
      <c r="B2607" s="420" t="s">
        <v>23069</v>
      </c>
      <c r="C2607" s="246" t="s">
        <v>7200</v>
      </c>
      <c r="D2607" s="246" t="s">
        <v>991</v>
      </c>
      <c r="E2607" s="246" t="str">
        <f>CONCATENATE(SUM('Раздел 1'!M216:M216),"=",SUM('Раздел 1'!R216:Z216))</f>
        <v>0=0</v>
      </c>
    </row>
    <row r="2608" spans="1:5" s="104" customFormat="1" ht="38.25" hidden="1">
      <c r="A2608" s="420" t="str">
        <f>IF((SUM('Раздел 1'!M217:M217)=SUM('Раздел 1'!R217:Z217)),"","Неверно!")</f>
        <v/>
      </c>
      <c r="B2608" s="420" t="s">
        <v>23069</v>
      </c>
      <c r="C2608" s="246" t="s">
        <v>7201</v>
      </c>
      <c r="D2608" s="246" t="s">
        <v>991</v>
      </c>
      <c r="E2608" s="246" t="str">
        <f>CONCATENATE(SUM('Раздел 1'!M217:M217),"=",SUM('Раздел 1'!R217:Z217))</f>
        <v>0=0</v>
      </c>
    </row>
    <row r="2609" spans="1:5" s="104" customFormat="1" ht="38.25" hidden="1">
      <c r="A2609" s="420" t="str">
        <f>IF((SUM('Раздел 1'!M218:M218)=SUM('Раздел 1'!R218:Z218)),"","Неверно!")</f>
        <v/>
      </c>
      <c r="B2609" s="420" t="s">
        <v>23069</v>
      </c>
      <c r="C2609" s="246" t="s">
        <v>7202</v>
      </c>
      <c r="D2609" s="246" t="s">
        <v>991</v>
      </c>
      <c r="E2609" s="246" t="str">
        <f>CONCATENATE(SUM('Раздел 1'!M218:M218),"=",SUM('Раздел 1'!R218:Z218))</f>
        <v>0=0</v>
      </c>
    </row>
    <row r="2610" spans="1:5" s="104" customFormat="1" ht="38.25" hidden="1">
      <c r="A2610" s="420" t="str">
        <f>IF((SUM('Раздел 1'!M30:M30)=SUM('Раздел 1'!R30:Z30)),"","Неверно!")</f>
        <v/>
      </c>
      <c r="B2610" s="420" t="s">
        <v>23069</v>
      </c>
      <c r="C2610" s="246" t="s">
        <v>7203</v>
      </c>
      <c r="D2610" s="246" t="s">
        <v>991</v>
      </c>
      <c r="E2610" s="246" t="str">
        <f>CONCATENATE(SUM('Раздел 1'!M30:M30),"=",SUM('Раздел 1'!R30:Z30))</f>
        <v>0=0</v>
      </c>
    </row>
    <row r="2611" spans="1:5" s="104" customFormat="1" ht="38.25" hidden="1">
      <c r="A2611" s="420" t="str">
        <f>IF((SUM('Раздел 1'!M219:M219)=SUM('Раздел 1'!R219:Z219)),"","Неверно!")</f>
        <v/>
      </c>
      <c r="B2611" s="420" t="s">
        <v>23069</v>
      </c>
      <c r="C2611" s="246" t="s">
        <v>7204</v>
      </c>
      <c r="D2611" s="246" t="s">
        <v>991</v>
      </c>
      <c r="E2611" s="246" t="str">
        <f>CONCATENATE(SUM('Раздел 1'!M219:M219),"=",SUM('Раздел 1'!R219:Z219))</f>
        <v>0=0</v>
      </c>
    </row>
    <row r="2612" spans="1:5" s="104" customFormat="1" ht="38.25" hidden="1">
      <c r="A2612" s="420" t="str">
        <f>IF((SUM('Раздел 1'!M220:M220)=SUM('Раздел 1'!R220:Z220)),"","Неверно!")</f>
        <v/>
      </c>
      <c r="B2612" s="420" t="s">
        <v>23069</v>
      </c>
      <c r="C2612" s="246" t="s">
        <v>7205</v>
      </c>
      <c r="D2612" s="246" t="s">
        <v>991</v>
      </c>
      <c r="E2612" s="246" t="str">
        <f>CONCATENATE(SUM('Раздел 1'!M220:M220),"=",SUM('Раздел 1'!R220:Z220))</f>
        <v>0=0</v>
      </c>
    </row>
    <row r="2613" spans="1:5" s="104" customFormat="1" ht="38.25" hidden="1">
      <c r="A2613" s="420" t="str">
        <f>IF((SUM('Раздел 1'!M221:M221)=SUM('Раздел 1'!R221:Z221)),"","Неверно!")</f>
        <v/>
      </c>
      <c r="B2613" s="420" t="s">
        <v>23069</v>
      </c>
      <c r="C2613" s="246" t="s">
        <v>7206</v>
      </c>
      <c r="D2613" s="246" t="s">
        <v>991</v>
      </c>
      <c r="E2613" s="246" t="str">
        <f>CONCATENATE(SUM('Раздел 1'!M221:M221),"=",SUM('Раздел 1'!R221:Z221))</f>
        <v>0=0</v>
      </c>
    </row>
    <row r="2614" spans="1:5" s="104" customFormat="1" ht="38.25" hidden="1">
      <c r="A2614" s="420" t="str">
        <f>IF((SUM('Раздел 1'!M222:M222)=SUM('Раздел 1'!R222:Z222)),"","Неверно!")</f>
        <v/>
      </c>
      <c r="B2614" s="420" t="s">
        <v>23069</v>
      </c>
      <c r="C2614" s="246" t="s">
        <v>7207</v>
      </c>
      <c r="D2614" s="246" t="s">
        <v>991</v>
      </c>
      <c r="E2614" s="246" t="str">
        <f>CONCATENATE(SUM('Раздел 1'!M222:M222),"=",SUM('Раздел 1'!R222:Z222))</f>
        <v>0=0</v>
      </c>
    </row>
    <row r="2615" spans="1:5" s="104" customFormat="1" ht="38.25" hidden="1">
      <c r="A2615" s="420" t="str">
        <f>IF((SUM('Раздел 1'!M223:M223)=SUM('Раздел 1'!R223:Z223)),"","Неверно!")</f>
        <v/>
      </c>
      <c r="B2615" s="420" t="s">
        <v>23069</v>
      </c>
      <c r="C2615" s="246" t="s">
        <v>7208</v>
      </c>
      <c r="D2615" s="246" t="s">
        <v>991</v>
      </c>
      <c r="E2615" s="246" t="str">
        <f>CONCATENATE(SUM('Раздел 1'!M223:M223),"=",SUM('Раздел 1'!R223:Z223))</f>
        <v>0=0</v>
      </c>
    </row>
    <row r="2616" spans="1:5" s="104" customFormat="1" ht="38.25" hidden="1">
      <c r="A2616" s="420" t="str">
        <f>IF((SUM('Раздел 1'!M224:M224)=SUM('Раздел 1'!R224:Z224)),"","Неверно!")</f>
        <v/>
      </c>
      <c r="B2616" s="420" t="s">
        <v>23069</v>
      </c>
      <c r="C2616" s="246" t="s">
        <v>7209</v>
      </c>
      <c r="D2616" s="246" t="s">
        <v>991</v>
      </c>
      <c r="E2616" s="246" t="str">
        <f>CONCATENATE(SUM('Раздел 1'!M224:M224),"=",SUM('Раздел 1'!R224:Z224))</f>
        <v>0=0</v>
      </c>
    </row>
    <row r="2617" spans="1:5" s="104" customFormat="1" ht="38.25" hidden="1">
      <c r="A2617" s="420" t="str">
        <f>IF((SUM('Раздел 1'!M225:M225)=SUM('Раздел 1'!R225:Z225)),"","Неверно!")</f>
        <v/>
      </c>
      <c r="B2617" s="420" t="s">
        <v>23069</v>
      </c>
      <c r="C2617" s="246" t="s">
        <v>7210</v>
      </c>
      <c r="D2617" s="246" t="s">
        <v>991</v>
      </c>
      <c r="E2617" s="246" t="str">
        <f>CONCATENATE(SUM('Раздел 1'!M225:M225),"=",SUM('Раздел 1'!R225:Z225))</f>
        <v>0=0</v>
      </c>
    </row>
    <row r="2618" spans="1:5" s="104" customFormat="1" ht="38.25" hidden="1">
      <c r="A2618" s="420" t="str">
        <f>IF((SUM('Раздел 1'!M226:M226)=SUM('Раздел 1'!R226:Z226)),"","Неверно!")</f>
        <v/>
      </c>
      <c r="B2618" s="420" t="s">
        <v>23069</v>
      </c>
      <c r="C2618" s="246" t="s">
        <v>7211</v>
      </c>
      <c r="D2618" s="246" t="s">
        <v>991</v>
      </c>
      <c r="E2618" s="246" t="str">
        <f>CONCATENATE(SUM('Раздел 1'!M226:M226),"=",SUM('Раздел 1'!R226:Z226))</f>
        <v>0=0</v>
      </c>
    </row>
    <row r="2619" spans="1:5" s="104" customFormat="1" ht="38.25" hidden="1">
      <c r="A2619" s="420" t="str">
        <f>IF((SUM('Раздел 1'!M227:M227)=SUM('Раздел 1'!R227:Z227)),"","Неверно!")</f>
        <v/>
      </c>
      <c r="B2619" s="420" t="s">
        <v>23069</v>
      </c>
      <c r="C2619" s="246" t="s">
        <v>7212</v>
      </c>
      <c r="D2619" s="246" t="s">
        <v>991</v>
      </c>
      <c r="E2619" s="246" t="str">
        <f>CONCATENATE(SUM('Раздел 1'!M227:M227),"=",SUM('Раздел 1'!R227:Z227))</f>
        <v>0=0</v>
      </c>
    </row>
    <row r="2620" spans="1:5" s="104" customFormat="1" ht="38.25" hidden="1">
      <c r="A2620" s="420" t="str">
        <f>IF((SUM('Раздел 1'!M228:M228)=SUM('Раздел 1'!R228:Z228)),"","Неверно!")</f>
        <v/>
      </c>
      <c r="B2620" s="420" t="s">
        <v>23069</v>
      </c>
      <c r="C2620" s="246" t="s">
        <v>7213</v>
      </c>
      <c r="D2620" s="246" t="s">
        <v>991</v>
      </c>
      <c r="E2620" s="246" t="str">
        <f>CONCATENATE(SUM('Раздел 1'!M228:M228),"=",SUM('Раздел 1'!R228:Z228))</f>
        <v>0=0</v>
      </c>
    </row>
    <row r="2621" spans="1:5" s="104" customFormat="1" ht="38.25" hidden="1">
      <c r="A2621" s="420" t="str">
        <f>IF((SUM('Раздел 1'!M31:M31)=SUM('Раздел 1'!R31:Z31)),"","Неверно!")</f>
        <v/>
      </c>
      <c r="B2621" s="420" t="s">
        <v>23069</v>
      </c>
      <c r="C2621" s="246" t="s">
        <v>7214</v>
      </c>
      <c r="D2621" s="246" t="s">
        <v>991</v>
      </c>
      <c r="E2621" s="246" t="str">
        <f>CONCATENATE(SUM('Раздел 1'!M31:M31),"=",SUM('Раздел 1'!R31:Z31))</f>
        <v>0=0</v>
      </c>
    </row>
    <row r="2622" spans="1:5" s="104" customFormat="1" ht="38.25" hidden="1">
      <c r="A2622" s="420" t="str">
        <f>IF((SUM('Раздел 1'!M229:M229)=SUM('Раздел 1'!R229:Z229)),"","Неверно!")</f>
        <v/>
      </c>
      <c r="B2622" s="420" t="s">
        <v>23069</v>
      </c>
      <c r="C2622" s="246" t="s">
        <v>7215</v>
      </c>
      <c r="D2622" s="246" t="s">
        <v>991</v>
      </c>
      <c r="E2622" s="246" t="str">
        <f>CONCATENATE(SUM('Раздел 1'!M229:M229),"=",SUM('Раздел 1'!R229:Z229))</f>
        <v>0=0</v>
      </c>
    </row>
    <row r="2623" spans="1:5" s="104" customFormat="1" ht="38.25" hidden="1">
      <c r="A2623" s="420" t="str">
        <f>IF((SUM('Раздел 1'!M230:M230)=SUM('Раздел 1'!R230:Z230)),"","Неверно!")</f>
        <v/>
      </c>
      <c r="B2623" s="420" t="s">
        <v>23069</v>
      </c>
      <c r="C2623" s="246" t="s">
        <v>7216</v>
      </c>
      <c r="D2623" s="246" t="s">
        <v>991</v>
      </c>
      <c r="E2623" s="246" t="str">
        <f>CONCATENATE(SUM('Раздел 1'!M230:M230),"=",SUM('Раздел 1'!R230:Z230))</f>
        <v>0=0</v>
      </c>
    </row>
    <row r="2624" spans="1:5" s="104" customFormat="1" ht="38.25" hidden="1">
      <c r="A2624" s="420" t="str">
        <f>IF((SUM('Раздел 1'!M231:M231)=SUM('Раздел 1'!R231:Z231)),"","Неверно!")</f>
        <v/>
      </c>
      <c r="B2624" s="420" t="s">
        <v>23069</v>
      </c>
      <c r="C2624" s="246" t="s">
        <v>7217</v>
      </c>
      <c r="D2624" s="246" t="s">
        <v>991</v>
      </c>
      <c r="E2624" s="246" t="str">
        <f>CONCATENATE(SUM('Раздел 1'!M231:M231),"=",SUM('Раздел 1'!R231:Z231))</f>
        <v>0=0</v>
      </c>
    </row>
    <row r="2625" spans="1:5" s="104" customFormat="1" ht="38.25" hidden="1">
      <c r="A2625" s="420" t="str">
        <f>IF((SUM('Раздел 1'!M232:M232)=SUM('Раздел 1'!R232:Z232)),"","Неверно!")</f>
        <v/>
      </c>
      <c r="B2625" s="420" t="s">
        <v>23069</v>
      </c>
      <c r="C2625" s="246" t="s">
        <v>7218</v>
      </c>
      <c r="D2625" s="246" t="s">
        <v>991</v>
      </c>
      <c r="E2625" s="246" t="str">
        <f>CONCATENATE(SUM('Раздел 1'!M232:M232),"=",SUM('Раздел 1'!R232:Z232))</f>
        <v>0=0</v>
      </c>
    </row>
    <row r="2626" spans="1:5" s="104" customFormat="1" ht="38.25" hidden="1">
      <c r="A2626" s="420" t="str">
        <f>IF((SUM('Раздел 1'!M233:M233)=SUM('Раздел 1'!R233:Z233)),"","Неверно!")</f>
        <v/>
      </c>
      <c r="B2626" s="420" t="s">
        <v>23069</v>
      </c>
      <c r="C2626" s="246" t="s">
        <v>7219</v>
      </c>
      <c r="D2626" s="246" t="s">
        <v>991</v>
      </c>
      <c r="E2626" s="246" t="str">
        <f>CONCATENATE(SUM('Раздел 1'!M233:M233),"=",SUM('Раздел 1'!R233:Z233))</f>
        <v>0=0</v>
      </c>
    </row>
    <row r="2627" spans="1:5" s="104" customFormat="1" ht="38.25" hidden="1">
      <c r="A2627" s="420" t="str">
        <f>IF((SUM('Раздел 1'!M234:M234)=SUM('Раздел 1'!R234:Z234)),"","Неверно!")</f>
        <v/>
      </c>
      <c r="B2627" s="420" t="s">
        <v>23069</v>
      </c>
      <c r="C2627" s="246" t="s">
        <v>7220</v>
      </c>
      <c r="D2627" s="246" t="s">
        <v>991</v>
      </c>
      <c r="E2627" s="246" t="str">
        <f>CONCATENATE(SUM('Раздел 1'!M234:M234),"=",SUM('Раздел 1'!R234:Z234))</f>
        <v>0=0</v>
      </c>
    </row>
    <row r="2628" spans="1:5" s="104" customFormat="1" ht="38.25" hidden="1">
      <c r="A2628" s="420" t="str">
        <f>IF((SUM('Раздел 1'!M235:M235)=SUM('Раздел 1'!R235:Z235)),"","Неверно!")</f>
        <v/>
      </c>
      <c r="B2628" s="420" t="s">
        <v>23069</v>
      </c>
      <c r="C2628" s="246" t="s">
        <v>7221</v>
      </c>
      <c r="D2628" s="246" t="s">
        <v>991</v>
      </c>
      <c r="E2628" s="246" t="str">
        <f>CONCATENATE(SUM('Раздел 1'!M235:M235),"=",SUM('Раздел 1'!R235:Z235))</f>
        <v>0=0</v>
      </c>
    </row>
    <row r="2629" spans="1:5" s="104" customFormat="1" ht="38.25" hidden="1">
      <c r="A2629" s="420" t="str">
        <f>IF((SUM('Раздел 1'!M236:M236)=SUM('Раздел 1'!R236:Z236)),"","Неверно!")</f>
        <v/>
      </c>
      <c r="B2629" s="420" t="s">
        <v>23069</v>
      </c>
      <c r="C2629" s="246" t="s">
        <v>7222</v>
      </c>
      <c r="D2629" s="246" t="s">
        <v>991</v>
      </c>
      <c r="E2629" s="246" t="str">
        <f>CONCATENATE(SUM('Раздел 1'!M236:M236),"=",SUM('Раздел 1'!R236:Z236))</f>
        <v>0=0</v>
      </c>
    </row>
    <row r="2630" spans="1:5" s="104" customFormat="1" ht="38.25" hidden="1">
      <c r="A2630" s="420" t="str">
        <f>IF((SUM('Раздел 1'!M237:M237)=SUM('Раздел 1'!R237:Z237)),"","Неверно!")</f>
        <v/>
      </c>
      <c r="B2630" s="420" t="s">
        <v>23069</v>
      </c>
      <c r="C2630" s="246" t="s">
        <v>7223</v>
      </c>
      <c r="D2630" s="246" t="s">
        <v>991</v>
      </c>
      <c r="E2630" s="246" t="str">
        <f>CONCATENATE(SUM('Раздел 1'!M237:M237),"=",SUM('Раздел 1'!R237:Z237))</f>
        <v>0=0</v>
      </c>
    </row>
    <row r="2631" spans="1:5" s="104" customFormat="1" ht="38.25" hidden="1">
      <c r="A2631" s="420" t="str">
        <f>IF((SUM('Раздел 1'!M238:M238)=SUM('Раздел 1'!R238:Z238)),"","Неверно!")</f>
        <v/>
      </c>
      <c r="B2631" s="420" t="s">
        <v>23069</v>
      </c>
      <c r="C2631" s="246" t="s">
        <v>7224</v>
      </c>
      <c r="D2631" s="246" t="s">
        <v>991</v>
      </c>
      <c r="E2631" s="246" t="str">
        <f>CONCATENATE(SUM('Раздел 1'!M238:M238),"=",SUM('Раздел 1'!R238:Z238))</f>
        <v>0=0</v>
      </c>
    </row>
    <row r="2632" spans="1:5" s="104" customFormat="1" ht="38.25" hidden="1">
      <c r="A2632" s="420" t="str">
        <f>IF((SUM('Раздел 1'!M32:M32)=SUM('Раздел 1'!R32:Z32)),"","Неверно!")</f>
        <v/>
      </c>
      <c r="B2632" s="420" t="s">
        <v>23069</v>
      </c>
      <c r="C2632" s="246" t="s">
        <v>7225</v>
      </c>
      <c r="D2632" s="246" t="s">
        <v>991</v>
      </c>
      <c r="E2632" s="246" t="str">
        <f>CONCATENATE(SUM('Раздел 1'!M32:M32),"=",SUM('Раздел 1'!R32:Z32))</f>
        <v>0=0</v>
      </c>
    </row>
    <row r="2633" spans="1:5" s="104" customFormat="1" ht="38.25" hidden="1">
      <c r="A2633" s="420" t="str">
        <f>IF((SUM('Раздел 1'!M239:M239)=SUM('Раздел 1'!R239:Z239)),"","Неверно!")</f>
        <v/>
      </c>
      <c r="B2633" s="420" t="s">
        <v>23069</v>
      </c>
      <c r="C2633" s="246" t="s">
        <v>7226</v>
      </c>
      <c r="D2633" s="246" t="s">
        <v>991</v>
      </c>
      <c r="E2633" s="246" t="str">
        <f>CONCATENATE(SUM('Раздел 1'!M239:M239),"=",SUM('Раздел 1'!R239:Z239))</f>
        <v>0=0</v>
      </c>
    </row>
    <row r="2634" spans="1:5" s="104" customFormat="1" ht="38.25" hidden="1">
      <c r="A2634" s="420" t="str">
        <f>IF((SUM('Раздел 1'!M240:M240)=SUM('Раздел 1'!R240:Z240)),"","Неверно!")</f>
        <v/>
      </c>
      <c r="B2634" s="420" t="s">
        <v>23069</v>
      </c>
      <c r="C2634" s="246" t="s">
        <v>7227</v>
      </c>
      <c r="D2634" s="246" t="s">
        <v>991</v>
      </c>
      <c r="E2634" s="246" t="str">
        <f>CONCATENATE(SUM('Раздел 1'!M240:M240),"=",SUM('Раздел 1'!R240:Z240))</f>
        <v>0=0</v>
      </c>
    </row>
    <row r="2635" spans="1:5" s="104" customFormat="1" ht="38.25" hidden="1">
      <c r="A2635" s="420" t="str">
        <f>IF((SUM('Раздел 1'!M241:M241)=SUM('Раздел 1'!R241:Z241)),"","Неверно!")</f>
        <v/>
      </c>
      <c r="B2635" s="420" t="s">
        <v>23069</v>
      </c>
      <c r="C2635" s="246" t="s">
        <v>7228</v>
      </c>
      <c r="D2635" s="246" t="s">
        <v>991</v>
      </c>
      <c r="E2635" s="246" t="str">
        <f>CONCATENATE(SUM('Раздел 1'!M241:M241),"=",SUM('Раздел 1'!R241:Z241))</f>
        <v>0=0</v>
      </c>
    </row>
    <row r="2636" spans="1:5" s="104" customFormat="1" ht="38.25" hidden="1">
      <c r="A2636" s="420" t="str">
        <f>IF((SUM('Раздел 1'!M242:M242)=SUM('Раздел 1'!R242:Z242)),"","Неверно!")</f>
        <v/>
      </c>
      <c r="B2636" s="420" t="s">
        <v>23069</v>
      </c>
      <c r="C2636" s="246" t="s">
        <v>7229</v>
      </c>
      <c r="D2636" s="246" t="s">
        <v>991</v>
      </c>
      <c r="E2636" s="246" t="str">
        <f>CONCATENATE(SUM('Раздел 1'!M242:M242),"=",SUM('Раздел 1'!R242:Z242))</f>
        <v>0=0</v>
      </c>
    </row>
    <row r="2637" spans="1:5" s="104" customFormat="1" ht="38.25" hidden="1">
      <c r="A2637" s="420" t="str">
        <f>IF((SUM('Раздел 1'!M243:M243)=SUM('Раздел 1'!R243:Z243)),"","Неверно!")</f>
        <v/>
      </c>
      <c r="B2637" s="420" t="s">
        <v>23069</v>
      </c>
      <c r="C2637" s="246" t="s">
        <v>7230</v>
      </c>
      <c r="D2637" s="246" t="s">
        <v>991</v>
      </c>
      <c r="E2637" s="246" t="str">
        <f>CONCATENATE(SUM('Раздел 1'!M243:M243),"=",SUM('Раздел 1'!R243:Z243))</f>
        <v>0=0</v>
      </c>
    </row>
    <row r="2638" spans="1:5" s="104" customFormat="1" ht="38.25" hidden="1">
      <c r="A2638" s="420" t="str">
        <f>IF((SUM('Раздел 1'!M244:M244)=SUM('Раздел 1'!R244:Z244)),"","Неверно!")</f>
        <v/>
      </c>
      <c r="B2638" s="420" t="s">
        <v>23069</v>
      </c>
      <c r="C2638" s="246" t="s">
        <v>7231</v>
      </c>
      <c r="D2638" s="246" t="s">
        <v>991</v>
      </c>
      <c r="E2638" s="246" t="str">
        <f>CONCATENATE(SUM('Раздел 1'!M244:M244),"=",SUM('Раздел 1'!R244:Z244))</f>
        <v>0=0</v>
      </c>
    </row>
    <row r="2639" spans="1:5" s="104" customFormat="1" ht="38.25" hidden="1">
      <c r="A2639" s="420" t="str">
        <f>IF((SUM('Раздел 1'!M245:M245)=SUM('Раздел 1'!R245:Z245)),"","Неверно!")</f>
        <v/>
      </c>
      <c r="B2639" s="420" t="s">
        <v>23069</v>
      </c>
      <c r="C2639" s="246" t="s">
        <v>7232</v>
      </c>
      <c r="D2639" s="246" t="s">
        <v>991</v>
      </c>
      <c r="E2639" s="246" t="str">
        <f>CONCATENATE(SUM('Раздел 1'!M245:M245),"=",SUM('Раздел 1'!R245:Z245))</f>
        <v>0=0</v>
      </c>
    </row>
    <row r="2640" spans="1:5" s="104" customFormat="1" ht="38.25" hidden="1">
      <c r="A2640" s="420" t="str">
        <f>IF((SUM('Раздел 1'!M246:M246)=SUM('Раздел 1'!R246:Z246)),"","Неверно!")</f>
        <v/>
      </c>
      <c r="B2640" s="420" t="s">
        <v>23069</v>
      </c>
      <c r="C2640" s="246" t="s">
        <v>7233</v>
      </c>
      <c r="D2640" s="246" t="s">
        <v>991</v>
      </c>
      <c r="E2640" s="246" t="str">
        <f>CONCATENATE(SUM('Раздел 1'!M246:M246),"=",SUM('Раздел 1'!R246:Z246))</f>
        <v>0=0</v>
      </c>
    </row>
    <row r="2641" spans="1:5" s="104" customFormat="1" ht="38.25" hidden="1">
      <c r="A2641" s="420" t="str">
        <f>IF((SUM('Раздел 1'!M247:M247)=SUM('Раздел 1'!R247:Z247)),"","Неверно!")</f>
        <v/>
      </c>
      <c r="B2641" s="420" t="s">
        <v>23069</v>
      </c>
      <c r="C2641" s="246" t="s">
        <v>7234</v>
      </c>
      <c r="D2641" s="246" t="s">
        <v>991</v>
      </c>
      <c r="E2641" s="246" t="str">
        <f>CONCATENATE(SUM('Раздел 1'!M247:M247),"=",SUM('Раздел 1'!R247:Z247))</f>
        <v>0=0</v>
      </c>
    </row>
    <row r="2642" spans="1:5" s="104" customFormat="1" ht="38.25" hidden="1">
      <c r="A2642" s="420" t="str">
        <f>IF((SUM('Раздел 1'!M248:M248)=SUM('Раздел 1'!R248:Z248)),"","Неверно!")</f>
        <v/>
      </c>
      <c r="B2642" s="420" t="s">
        <v>23069</v>
      </c>
      <c r="C2642" s="246" t="s">
        <v>7235</v>
      </c>
      <c r="D2642" s="246" t="s">
        <v>991</v>
      </c>
      <c r="E2642" s="246" t="str">
        <f>CONCATENATE(SUM('Раздел 1'!M248:M248),"=",SUM('Раздел 1'!R248:Z248))</f>
        <v>0=0</v>
      </c>
    </row>
    <row r="2643" spans="1:5" s="104" customFormat="1" ht="38.25" hidden="1">
      <c r="A2643" s="420" t="str">
        <f>IF((SUM('Раздел 1'!M33:M33)=SUM('Раздел 1'!R33:Z33)),"","Неверно!")</f>
        <v/>
      </c>
      <c r="B2643" s="420" t="s">
        <v>23069</v>
      </c>
      <c r="C2643" s="246" t="s">
        <v>7236</v>
      </c>
      <c r="D2643" s="246" t="s">
        <v>991</v>
      </c>
      <c r="E2643" s="246" t="str">
        <f>CONCATENATE(SUM('Раздел 1'!M33:M33),"=",SUM('Раздел 1'!R33:Z33))</f>
        <v>0=0</v>
      </c>
    </row>
    <row r="2644" spans="1:5" s="104" customFormat="1" ht="38.25" hidden="1">
      <c r="A2644" s="420" t="str">
        <f>IF((SUM('Раздел 1'!M249:M249)=SUM('Раздел 1'!R249:Z249)),"","Неверно!")</f>
        <v/>
      </c>
      <c r="B2644" s="420" t="s">
        <v>23069</v>
      </c>
      <c r="C2644" s="246" t="s">
        <v>7237</v>
      </c>
      <c r="D2644" s="246" t="s">
        <v>991</v>
      </c>
      <c r="E2644" s="246" t="str">
        <f>CONCATENATE(SUM('Раздел 1'!M249:M249),"=",SUM('Раздел 1'!R249:Z249))</f>
        <v>0=0</v>
      </c>
    </row>
    <row r="2645" spans="1:5" s="104" customFormat="1" ht="38.25" hidden="1">
      <c r="A2645" s="420" t="str">
        <f>IF((SUM('Раздел 1'!M250:M250)=SUM('Раздел 1'!R250:Z250)),"","Неверно!")</f>
        <v/>
      </c>
      <c r="B2645" s="420" t="s">
        <v>23069</v>
      </c>
      <c r="C2645" s="246" t="s">
        <v>7238</v>
      </c>
      <c r="D2645" s="246" t="s">
        <v>991</v>
      </c>
      <c r="E2645" s="246" t="str">
        <f>CONCATENATE(SUM('Раздел 1'!M250:M250),"=",SUM('Раздел 1'!R250:Z250))</f>
        <v>0=0</v>
      </c>
    </row>
    <row r="2646" spans="1:5" s="104" customFormat="1" ht="38.25" hidden="1">
      <c r="A2646" s="420" t="str">
        <f>IF((SUM('Раздел 1'!M251:M251)=SUM('Раздел 1'!R251:Z251)),"","Неверно!")</f>
        <v/>
      </c>
      <c r="B2646" s="420" t="s">
        <v>23069</v>
      </c>
      <c r="C2646" s="246" t="s">
        <v>7239</v>
      </c>
      <c r="D2646" s="246" t="s">
        <v>991</v>
      </c>
      <c r="E2646" s="246" t="str">
        <f>CONCATENATE(SUM('Раздел 1'!M251:M251),"=",SUM('Раздел 1'!R251:Z251))</f>
        <v>0=0</v>
      </c>
    </row>
    <row r="2647" spans="1:5" s="104" customFormat="1" ht="38.25" hidden="1">
      <c r="A2647" s="420" t="str">
        <f>IF((SUM('Раздел 1'!M252:M252)=SUM('Раздел 1'!R252:Z252)),"","Неверно!")</f>
        <v/>
      </c>
      <c r="B2647" s="420" t="s">
        <v>23069</v>
      </c>
      <c r="C2647" s="246" t="s">
        <v>7240</v>
      </c>
      <c r="D2647" s="246" t="s">
        <v>991</v>
      </c>
      <c r="E2647" s="246" t="str">
        <f>CONCATENATE(SUM('Раздел 1'!M252:M252),"=",SUM('Раздел 1'!R252:Z252))</f>
        <v>0=0</v>
      </c>
    </row>
    <row r="2648" spans="1:5" s="104" customFormat="1" ht="38.25" hidden="1">
      <c r="A2648" s="420" t="str">
        <f>IF((SUM('Раздел 1'!M253:M253)=SUM('Раздел 1'!R253:Z253)),"","Неверно!")</f>
        <v/>
      </c>
      <c r="B2648" s="420" t="s">
        <v>23069</v>
      </c>
      <c r="C2648" s="246" t="s">
        <v>7241</v>
      </c>
      <c r="D2648" s="246" t="s">
        <v>991</v>
      </c>
      <c r="E2648" s="246" t="str">
        <f>CONCATENATE(SUM('Раздел 1'!M253:M253),"=",SUM('Раздел 1'!R253:Z253))</f>
        <v>0=0</v>
      </c>
    </row>
    <row r="2649" spans="1:5" s="104" customFormat="1" ht="38.25" hidden="1">
      <c r="A2649" s="420" t="str">
        <f>IF((SUM('Раздел 1'!M254:M254)=SUM('Раздел 1'!R254:Z254)),"","Неверно!")</f>
        <v/>
      </c>
      <c r="B2649" s="420" t="s">
        <v>23069</v>
      </c>
      <c r="C2649" s="246" t="s">
        <v>7242</v>
      </c>
      <c r="D2649" s="246" t="s">
        <v>991</v>
      </c>
      <c r="E2649" s="246" t="str">
        <f>CONCATENATE(SUM('Раздел 1'!M254:M254),"=",SUM('Раздел 1'!R254:Z254))</f>
        <v>1=1</v>
      </c>
    </row>
    <row r="2650" spans="1:5" s="104" customFormat="1" ht="38.25" hidden="1">
      <c r="A2650" s="420" t="str">
        <f>IF((SUM('Раздел 1'!M255:M255)=SUM('Раздел 1'!R255:Z255)),"","Неверно!")</f>
        <v/>
      </c>
      <c r="B2650" s="420" t="s">
        <v>23069</v>
      </c>
      <c r="C2650" s="246" t="s">
        <v>7243</v>
      </c>
      <c r="D2650" s="246" t="s">
        <v>991</v>
      </c>
      <c r="E2650" s="246" t="str">
        <f>CONCATENATE(SUM('Раздел 1'!M255:M255),"=",SUM('Раздел 1'!R255:Z255))</f>
        <v>0=0</v>
      </c>
    </row>
    <row r="2651" spans="1:5" s="104" customFormat="1" ht="38.25" hidden="1">
      <c r="A2651" s="420" t="str">
        <f>IF((SUM('Раздел 1'!M256:M256)=SUM('Раздел 1'!R256:Z256)),"","Неверно!")</f>
        <v/>
      </c>
      <c r="B2651" s="420" t="s">
        <v>23069</v>
      </c>
      <c r="C2651" s="246" t="s">
        <v>7244</v>
      </c>
      <c r="D2651" s="246" t="s">
        <v>991</v>
      </c>
      <c r="E2651" s="246" t="str">
        <f>CONCATENATE(SUM('Раздел 1'!M256:M256),"=",SUM('Раздел 1'!R256:Z256))</f>
        <v>0=0</v>
      </c>
    </row>
    <row r="2652" spans="1:5" s="104" customFormat="1" ht="38.25" hidden="1">
      <c r="A2652" s="420" t="str">
        <f>IF((SUM('Раздел 1'!M257:M257)=SUM('Раздел 1'!R257:Z257)),"","Неверно!")</f>
        <v/>
      </c>
      <c r="B2652" s="420" t="s">
        <v>23069</v>
      </c>
      <c r="C2652" s="246" t="s">
        <v>7245</v>
      </c>
      <c r="D2652" s="246" t="s">
        <v>991</v>
      </c>
      <c r="E2652" s="246" t="str">
        <f>CONCATENATE(SUM('Раздел 1'!M257:M257),"=",SUM('Раздел 1'!R257:Z257))</f>
        <v>0=0</v>
      </c>
    </row>
    <row r="2653" spans="1:5" s="104" customFormat="1" ht="38.25" hidden="1">
      <c r="A2653" s="420" t="str">
        <f>IF((SUM('Раздел 1'!M258:M258)=SUM('Раздел 1'!R258:Z258)),"","Неверно!")</f>
        <v/>
      </c>
      <c r="B2653" s="420" t="s">
        <v>23069</v>
      </c>
      <c r="C2653" s="246" t="s">
        <v>7246</v>
      </c>
      <c r="D2653" s="246" t="s">
        <v>991</v>
      </c>
      <c r="E2653" s="246" t="str">
        <f>CONCATENATE(SUM('Раздел 1'!M258:M258),"=",SUM('Раздел 1'!R258:Z258))</f>
        <v>0=0</v>
      </c>
    </row>
    <row r="2654" spans="1:5" s="104" customFormat="1" ht="38.25" hidden="1">
      <c r="A2654" s="420" t="str">
        <f>IF((SUM('Раздел 1'!M34:M34)=SUM('Раздел 1'!R34:Z34)),"","Неверно!")</f>
        <v/>
      </c>
      <c r="B2654" s="420" t="s">
        <v>23069</v>
      </c>
      <c r="C2654" s="246" t="s">
        <v>7247</v>
      </c>
      <c r="D2654" s="246" t="s">
        <v>991</v>
      </c>
      <c r="E2654" s="246" t="str">
        <f>CONCATENATE(SUM('Раздел 1'!M34:M34),"=",SUM('Раздел 1'!R34:Z34))</f>
        <v>0=0</v>
      </c>
    </row>
    <row r="2655" spans="1:5" s="104" customFormat="1" ht="38.25" hidden="1">
      <c r="A2655" s="420" t="str">
        <f>IF((SUM('Раздел 1'!M259:M259)=SUM('Раздел 1'!R259:Z259)),"","Неверно!")</f>
        <v/>
      </c>
      <c r="B2655" s="420" t="s">
        <v>23069</v>
      </c>
      <c r="C2655" s="246" t="s">
        <v>7248</v>
      </c>
      <c r="D2655" s="246" t="s">
        <v>991</v>
      </c>
      <c r="E2655" s="246" t="str">
        <f>CONCATENATE(SUM('Раздел 1'!M259:M259),"=",SUM('Раздел 1'!R259:Z259))</f>
        <v>0=0</v>
      </c>
    </row>
    <row r="2656" spans="1:5" s="104" customFormat="1" ht="38.25" hidden="1">
      <c r="A2656" s="420" t="str">
        <f>IF((SUM('Раздел 1'!M260:M260)=SUM('Раздел 1'!R260:Z260)),"","Неверно!")</f>
        <v/>
      </c>
      <c r="B2656" s="420" t="s">
        <v>23069</v>
      </c>
      <c r="C2656" s="246" t="s">
        <v>7249</v>
      </c>
      <c r="D2656" s="246" t="s">
        <v>991</v>
      </c>
      <c r="E2656" s="246" t="str">
        <f>CONCATENATE(SUM('Раздел 1'!M260:M260),"=",SUM('Раздел 1'!R260:Z260))</f>
        <v>0=0</v>
      </c>
    </row>
    <row r="2657" spans="1:5" s="104" customFormat="1" ht="38.25" hidden="1">
      <c r="A2657" s="420" t="str">
        <f>IF((SUM('Раздел 1'!M261:M261)=SUM('Раздел 1'!R261:Z261)),"","Неверно!")</f>
        <v/>
      </c>
      <c r="B2657" s="420" t="s">
        <v>23069</v>
      </c>
      <c r="C2657" s="246" t="s">
        <v>7250</v>
      </c>
      <c r="D2657" s="246" t="s">
        <v>991</v>
      </c>
      <c r="E2657" s="246" t="str">
        <f>CONCATENATE(SUM('Раздел 1'!M261:M261),"=",SUM('Раздел 1'!R261:Z261))</f>
        <v>0=0</v>
      </c>
    </row>
    <row r="2658" spans="1:5" s="104" customFormat="1" ht="38.25" hidden="1">
      <c r="A2658" s="420" t="str">
        <f>IF((SUM('Раздел 1'!M262:M262)=SUM('Раздел 1'!R262:Z262)),"","Неверно!")</f>
        <v/>
      </c>
      <c r="B2658" s="420" t="s">
        <v>23069</v>
      </c>
      <c r="C2658" s="246" t="s">
        <v>7251</v>
      </c>
      <c r="D2658" s="246" t="s">
        <v>991</v>
      </c>
      <c r="E2658" s="246" t="str">
        <f>CONCATENATE(SUM('Раздел 1'!M262:M262),"=",SUM('Раздел 1'!R262:Z262))</f>
        <v>0=0</v>
      </c>
    </row>
    <row r="2659" spans="1:5" s="104" customFormat="1" ht="38.25" hidden="1">
      <c r="A2659" s="420" t="str">
        <f>IF((SUM('Раздел 1'!M263:M263)=SUM('Раздел 1'!R263:Z263)),"","Неверно!")</f>
        <v/>
      </c>
      <c r="B2659" s="420" t="s">
        <v>23069</v>
      </c>
      <c r="C2659" s="246" t="s">
        <v>7252</v>
      </c>
      <c r="D2659" s="246" t="s">
        <v>991</v>
      </c>
      <c r="E2659" s="246" t="str">
        <f>CONCATENATE(SUM('Раздел 1'!M263:M263),"=",SUM('Раздел 1'!R263:Z263))</f>
        <v>0=0</v>
      </c>
    </row>
    <row r="2660" spans="1:5" s="104" customFormat="1" ht="38.25" hidden="1">
      <c r="A2660" s="420" t="str">
        <f>IF((SUM('Раздел 1'!M264:M264)=SUM('Раздел 1'!R264:Z264)),"","Неверно!")</f>
        <v/>
      </c>
      <c r="B2660" s="420" t="s">
        <v>23069</v>
      </c>
      <c r="C2660" s="246" t="s">
        <v>7253</v>
      </c>
      <c r="D2660" s="246" t="s">
        <v>991</v>
      </c>
      <c r="E2660" s="246" t="str">
        <f>CONCATENATE(SUM('Раздел 1'!M264:M264),"=",SUM('Раздел 1'!R264:Z264))</f>
        <v>0=0</v>
      </c>
    </row>
    <row r="2661" spans="1:5" s="104" customFormat="1" ht="38.25" hidden="1">
      <c r="A2661" s="420" t="str">
        <f>IF((SUM('Раздел 1'!M265:M265)=SUM('Раздел 1'!R265:Z265)),"","Неверно!")</f>
        <v/>
      </c>
      <c r="B2661" s="420" t="s">
        <v>23069</v>
      </c>
      <c r="C2661" s="246" t="s">
        <v>7254</v>
      </c>
      <c r="D2661" s="246" t="s">
        <v>991</v>
      </c>
      <c r="E2661" s="246" t="str">
        <f>CONCATENATE(SUM('Раздел 1'!M265:M265),"=",SUM('Раздел 1'!R265:Z265))</f>
        <v>0=0</v>
      </c>
    </row>
    <row r="2662" spans="1:5" s="104" customFormat="1" ht="38.25" hidden="1">
      <c r="A2662" s="420" t="str">
        <f>IF((SUM('Раздел 1'!M266:M266)=SUM('Раздел 1'!R266:Z266)),"","Неверно!")</f>
        <v/>
      </c>
      <c r="B2662" s="420" t="s">
        <v>23069</v>
      </c>
      <c r="C2662" s="246" t="s">
        <v>7255</v>
      </c>
      <c r="D2662" s="246" t="s">
        <v>991</v>
      </c>
      <c r="E2662" s="246" t="str">
        <f>CONCATENATE(SUM('Раздел 1'!M266:M266),"=",SUM('Раздел 1'!R266:Z266))</f>
        <v>0=0</v>
      </c>
    </row>
    <row r="2663" spans="1:5" s="104" customFormat="1" ht="38.25" hidden="1">
      <c r="A2663" s="420" t="str">
        <f>IF((SUM('Раздел 1'!M267:M267)=SUM('Раздел 1'!R267:Z267)),"","Неверно!")</f>
        <v/>
      </c>
      <c r="B2663" s="420" t="s">
        <v>23069</v>
      </c>
      <c r="C2663" s="246" t="s">
        <v>7256</v>
      </c>
      <c r="D2663" s="246" t="s">
        <v>991</v>
      </c>
      <c r="E2663" s="246" t="str">
        <f>CONCATENATE(SUM('Раздел 1'!M267:M267),"=",SUM('Раздел 1'!R267:Z267))</f>
        <v>0=0</v>
      </c>
    </row>
    <row r="2664" spans="1:5" s="104" customFormat="1" ht="38.25" hidden="1">
      <c r="A2664" s="420" t="str">
        <f>IF((SUM('Раздел 1'!M268:M268)=SUM('Раздел 1'!R268:Z268)),"","Неверно!")</f>
        <v/>
      </c>
      <c r="B2664" s="420" t="s">
        <v>23069</v>
      </c>
      <c r="C2664" s="246" t="s">
        <v>7257</v>
      </c>
      <c r="D2664" s="246" t="s">
        <v>991</v>
      </c>
      <c r="E2664" s="246" t="str">
        <f>CONCATENATE(SUM('Раздел 1'!M268:M268),"=",SUM('Раздел 1'!R268:Z268))</f>
        <v>0=0</v>
      </c>
    </row>
    <row r="2665" spans="1:5" s="104" customFormat="1" ht="38.25" hidden="1">
      <c r="A2665" s="420" t="str">
        <f>IF((SUM('Раздел 1'!M35:M35)=SUM('Раздел 1'!R35:Z35)),"","Неверно!")</f>
        <v/>
      </c>
      <c r="B2665" s="420" t="s">
        <v>23069</v>
      </c>
      <c r="C2665" s="246" t="s">
        <v>7258</v>
      </c>
      <c r="D2665" s="246" t="s">
        <v>991</v>
      </c>
      <c r="E2665" s="246" t="str">
        <f>CONCATENATE(SUM('Раздел 1'!M35:M35),"=",SUM('Раздел 1'!R35:Z35))</f>
        <v>0=0</v>
      </c>
    </row>
    <row r="2666" spans="1:5" s="104" customFormat="1" ht="38.25" hidden="1">
      <c r="A2666" s="420" t="str">
        <f>IF((SUM('Раздел 1'!M269:M269)=SUM('Раздел 1'!R269:Z269)),"","Неверно!")</f>
        <v/>
      </c>
      <c r="B2666" s="420" t="s">
        <v>23069</v>
      </c>
      <c r="C2666" s="246" t="s">
        <v>7259</v>
      </c>
      <c r="D2666" s="246" t="s">
        <v>991</v>
      </c>
      <c r="E2666" s="246" t="str">
        <f>CONCATENATE(SUM('Раздел 1'!M269:M269),"=",SUM('Раздел 1'!R269:Z269))</f>
        <v>0=0</v>
      </c>
    </row>
    <row r="2667" spans="1:5" s="104" customFormat="1" ht="38.25" hidden="1">
      <c r="A2667" s="420" t="str">
        <f>IF((SUM('Раздел 1'!M270:M270)=SUM('Раздел 1'!R270:Z270)),"","Неверно!")</f>
        <v/>
      </c>
      <c r="B2667" s="420" t="s">
        <v>23069</v>
      </c>
      <c r="C2667" s="246" t="s">
        <v>7260</v>
      </c>
      <c r="D2667" s="246" t="s">
        <v>991</v>
      </c>
      <c r="E2667" s="246" t="str">
        <f>CONCATENATE(SUM('Раздел 1'!M270:M270),"=",SUM('Раздел 1'!R270:Z270))</f>
        <v>0=0</v>
      </c>
    </row>
    <row r="2668" spans="1:5" s="104" customFormat="1" ht="38.25" hidden="1">
      <c r="A2668" s="420" t="str">
        <f>IF((SUM('Раздел 1'!M271:M271)=SUM('Раздел 1'!R271:Z271)),"","Неверно!")</f>
        <v/>
      </c>
      <c r="B2668" s="420" t="s">
        <v>23069</v>
      </c>
      <c r="C2668" s="246" t="s">
        <v>7261</v>
      </c>
      <c r="D2668" s="246" t="s">
        <v>991</v>
      </c>
      <c r="E2668" s="246" t="str">
        <f>CONCATENATE(SUM('Раздел 1'!M271:M271),"=",SUM('Раздел 1'!R271:Z271))</f>
        <v>0=0</v>
      </c>
    </row>
    <row r="2669" spans="1:5" s="104" customFormat="1" ht="38.25" hidden="1">
      <c r="A2669" s="420" t="str">
        <f>IF((SUM('Раздел 1'!M272:M272)=SUM('Раздел 1'!R272:Z272)),"","Неверно!")</f>
        <v/>
      </c>
      <c r="B2669" s="420" t="s">
        <v>23069</v>
      </c>
      <c r="C2669" s="246" t="s">
        <v>7262</v>
      </c>
      <c r="D2669" s="246" t="s">
        <v>991</v>
      </c>
      <c r="E2669" s="246" t="str">
        <f>CONCATENATE(SUM('Раздел 1'!M272:M272),"=",SUM('Раздел 1'!R272:Z272))</f>
        <v>0=0</v>
      </c>
    </row>
    <row r="2670" spans="1:5" s="104" customFormat="1" ht="38.25" hidden="1">
      <c r="A2670" s="420" t="str">
        <f>IF((SUM('Раздел 1'!M273:M273)=SUM('Раздел 1'!R273:Z273)),"","Неверно!")</f>
        <v/>
      </c>
      <c r="B2670" s="420" t="s">
        <v>23069</v>
      </c>
      <c r="C2670" s="246" t="s">
        <v>7263</v>
      </c>
      <c r="D2670" s="246" t="s">
        <v>991</v>
      </c>
      <c r="E2670" s="246" t="str">
        <f>CONCATENATE(SUM('Раздел 1'!M273:M273),"=",SUM('Раздел 1'!R273:Z273))</f>
        <v>0=0</v>
      </c>
    </row>
    <row r="2671" spans="1:5" s="104" customFormat="1" ht="38.25" hidden="1">
      <c r="A2671" s="420" t="str">
        <f>IF((SUM('Раздел 1'!M274:M274)=SUM('Раздел 1'!R274:Z274)),"","Неверно!")</f>
        <v/>
      </c>
      <c r="B2671" s="420" t="s">
        <v>23069</v>
      </c>
      <c r="C2671" s="246" t="s">
        <v>7264</v>
      </c>
      <c r="D2671" s="246" t="s">
        <v>991</v>
      </c>
      <c r="E2671" s="246" t="str">
        <f>CONCATENATE(SUM('Раздел 1'!M274:M274),"=",SUM('Раздел 1'!R274:Z274))</f>
        <v>0=0</v>
      </c>
    </row>
    <row r="2672" spans="1:5" s="104" customFormat="1" ht="38.25" hidden="1">
      <c r="A2672" s="420" t="str">
        <f>IF((SUM('Раздел 1'!M275:M275)=SUM('Раздел 1'!R275:Z275)),"","Неверно!")</f>
        <v/>
      </c>
      <c r="B2672" s="420" t="s">
        <v>23069</v>
      </c>
      <c r="C2672" s="246" t="s">
        <v>7265</v>
      </c>
      <c r="D2672" s="246" t="s">
        <v>991</v>
      </c>
      <c r="E2672" s="246" t="str">
        <f>CONCATENATE(SUM('Раздел 1'!M275:M275),"=",SUM('Раздел 1'!R275:Z275))</f>
        <v>0=0</v>
      </c>
    </row>
    <row r="2673" spans="1:5" s="104" customFormat="1" ht="38.25" hidden="1">
      <c r="A2673" s="420" t="str">
        <f>IF((SUM('Раздел 1'!M276:M276)=SUM('Раздел 1'!R276:Z276)),"","Неверно!")</f>
        <v/>
      </c>
      <c r="B2673" s="420" t="s">
        <v>23069</v>
      </c>
      <c r="C2673" s="246" t="s">
        <v>7266</v>
      </c>
      <c r="D2673" s="246" t="s">
        <v>991</v>
      </c>
      <c r="E2673" s="246" t="str">
        <f>CONCATENATE(SUM('Раздел 1'!M276:M276),"=",SUM('Раздел 1'!R276:Z276))</f>
        <v>0=0</v>
      </c>
    </row>
    <row r="2674" spans="1:5" s="104" customFormat="1" ht="38.25" hidden="1">
      <c r="A2674" s="420" t="str">
        <f>IF((SUM('Раздел 1'!M277:M277)=SUM('Раздел 1'!R277:Z277)),"","Неверно!")</f>
        <v/>
      </c>
      <c r="B2674" s="420" t="s">
        <v>23069</v>
      </c>
      <c r="C2674" s="246" t="s">
        <v>7267</v>
      </c>
      <c r="D2674" s="246" t="s">
        <v>991</v>
      </c>
      <c r="E2674" s="246" t="str">
        <f>CONCATENATE(SUM('Раздел 1'!M277:M277),"=",SUM('Раздел 1'!R277:Z277))</f>
        <v>0=0</v>
      </c>
    </row>
    <row r="2675" spans="1:5" s="104" customFormat="1" ht="38.25" hidden="1">
      <c r="A2675" s="420" t="str">
        <f>IF((SUM('Раздел 1'!M278:M278)=SUM('Раздел 1'!R278:Z278)),"","Неверно!")</f>
        <v/>
      </c>
      <c r="B2675" s="420" t="s">
        <v>23069</v>
      </c>
      <c r="C2675" s="246" t="s">
        <v>7268</v>
      </c>
      <c r="D2675" s="246" t="s">
        <v>991</v>
      </c>
      <c r="E2675" s="246" t="str">
        <f>CONCATENATE(SUM('Раздел 1'!M278:M278),"=",SUM('Раздел 1'!R278:Z278))</f>
        <v>0=0</v>
      </c>
    </row>
    <row r="2676" spans="1:5" s="104" customFormat="1" ht="38.25" hidden="1">
      <c r="A2676" s="420" t="str">
        <f>IF((SUM('Раздел 1'!M36:M36)=SUM('Раздел 1'!R36:Z36)),"","Неверно!")</f>
        <v/>
      </c>
      <c r="B2676" s="420" t="s">
        <v>23069</v>
      </c>
      <c r="C2676" s="246" t="s">
        <v>7269</v>
      </c>
      <c r="D2676" s="246" t="s">
        <v>991</v>
      </c>
      <c r="E2676" s="246" t="str">
        <f>CONCATENATE(SUM('Раздел 1'!M36:M36),"=",SUM('Раздел 1'!R36:Z36))</f>
        <v>0=0</v>
      </c>
    </row>
    <row r="2677" spans="1:5" s="104" customFormat="1" ht="38.25" hidden="1">
      <c r="A2677" s="420" t="str">
        <f>IF((SUM('Раздел 1'!M279:M279)=SUM('Раздел 1'!R279:Z279)),"","Неверно!")</f>
        <v/>
      </c>
      <c r="B2677" s="420" t="s">
        <v>23069</v>
      </c>
      <c r="C2677" s="246" t="s">
        <v>7270</v>
      </c>
      <c r="D2677" s="246" t="s">
        <v>991</v>
      </c>
      <c r="E2677" s="246" t="str">
        <f>CONCATENATE(SUM('Раздел 1'!M279:M279),"=",SUM('Раздел 1'!R279:Z279))</f>
        <v>0=0</v>
      </c>
    </row>
    <row r="2678" spans="1:5" s="104" customFormat="1" ht="38.25" hidden="1">
      <c r="A2678" s="420" t="str">
        <f>IF((SUM('Раздел 1'!M280:M280)=SUM('Раздел 1'!R280:Z280)),"","Неверно!")</f>
        <v/>
      </c>
      <c r="B2678" s="420" t="s">
        <v>23069</v>
      </c>
      <c r="C2678" s="246" t="s">
        <v>7271</v>
      </c>
      <c r="D2678" s="246" t="s">
        <v>991</v>
      </c>
      <c r="E2678" s="246" t="str">
        <f>CONCATENATE(SUM('Раздел 1'!M280:M280),"=",SUM('Раздел 1'!R280:Z280))</f>
        <v>0=0</v>
      </c>
    </row>
    <row r="2679" spans="1:5" s="104" customFormat="1" ht="38.25" hidden="1">
      <c r="A2679" s="420" t="str">
        <f>IF((SUM('Раздел 1'!M281:M281)=SUM('Раздел 1'!R281:Z281)),"","Неверно!")</f>
        <v/>
      </c>
      <c r="B2679" s="420" t="s">
        <v>23069</v>
      </c>
      <c r="C2679" s="246" t="s">
        <v>7272</v>
      </c>
      <c r="D2679" s="246" t="s">
        <v>991</v>
      </c>
      <c r="E2679" s="246" t="str">
        <f>CONCATENATE(SUM('Раздел 1'!M281:M281),"=",SUM('Раздел 1'!R281:Z281))</f>
        <v>0=0</v>
      </c>
    </row>
    <row r="2680" spans="1:5" s="104" customFormat="1" ht="38.25" hidden="1">
      <c r="A2680" s="420" t="str">
        <f>IF((SUM('Раздел 1'!M282:M282)=SUM('Раздел 1'!R282:Z282)),"","Неверно!")</f>
        <v/>
      </c>
      <c r="B2680" s="420" t="s">
        <v>23069</v>
      </c>
      <c r="C2680" s="246" t="s">
        <v>7273</v>
      </c>
      <c r="D2680" s="246" t="s">
        <v>991</v>
      </c>
      <c r="E2680" s="246" t="str">
        <f>CONCATENATE(SUM('Раздел 1'!M282:M282),"=",SUM('Раздел 1'!R282:Z282))</f>
        <v>0=0</v>
      </c>
    </row>
    <row r="2681" spans="1:5" s="104" customFormat="1" ht="38.25" hidden="1">
      <c r="A2681" s="420" t="str">
        <f>IF((SUM('Раздел 1'!M283:M283)=SUM('Раздел 1'!R283:Z283)),"","Неверно!")</f>
        <v/>
      </c>
      <c r="B2681" s="420" t="s">
        <v>23069</v>
      </c>
      <c r="C2681" s="246" t="s">
        <v>7274</v>
      </c>
      <c r="D2681" s="246" t="s">
        <v>991</v>
      </c>
      <c r="E2681" s="246" t="str">
        <f>CONCATENATE(SUM('Раздел 1'!M283:M283),"=",SUM('Раздел 1'!R283:Z283))</f>
        <v>0=0</v>
      </c>
    </row>
    <row r="2682" spans="1:5" s="104" customFormat="1" ht="38.25" hidden="1">
      <c r="A2682" s="420" t="str">
        <f>IF((SUM('Раздел 1'!M284:M284)=SUM('Раздел 1'!R284:Z284)),"","Неверно!")</f>
        <v/>
      </c>
      <c r="B2682" s="420" t="s">
        <v>23069</v>
      </c>
      <c r="C2682" s="246" t="s">
        <v>7275</v>
      </c>
      <c r="D2682" s="246" t="s">
        <v>991</v>
      </c>
      <c r="E2682" s="246" t="str">
        <f>CONCATENATE(SUM('Раздел 1'!M284:M284),"=",SUM('Раздел 1'!R284:Z284))</f>
        <v>0=0</v>
      </c>
    </row>
    <row r="2683" spans="1:5" s="104" customFormat="1" ht="38.25" hidden="1">
      <c r="A2683" s="420" t="str">
        <f>IF((SUM('Раздел 1'!M285:M285)=SUM('Раздел 1'!R285:Z285)),"","Неверно!")</f>
        <v/>
      </c>
      <c r="B2683" s="420" t="s">
        <v>23069</v>
      </c>
      <c r="C2683" s="246" t="s">
        <v>7276</v>
      </c>
      <c r="D2683" s="246" t="s">
        <v>991</v>
      </c>
      <c r="E2683" s="246" t="str">
        <f>CONCATENATE(SUM('Раздел 1'!M285:M285),"=",SUM('Раздел 1'!R285:Z285))</f>
        <v>0=0</v>
      </c>
    </row>
    <row r="2684" spans="1:5" s="104" customFormat="1" ht="38.25" hidden="1">
      <c r="A2684" s="420" t="str">
        <f>IF((SUM('Раздел 1'!M286:M286)=SUM('Раздел 1'!R286:Z286)),"","Неверно!")</f>
        <v/>
      </c>
      <c r="B2684" s="420" t="s">
        <v>23069</v>
      </c>
      <c r="C2684" s="246" t="s">
        <v>7277</v>
      </c>
      <c r="D2684" s="246" t="s">
        <v>991</v>
      </c>
      <c r="E2684" s="246" t="str">
        <f>CONCATENATE(SUM('Раздел 1'!M286:M286),"=",SUM('Раздел 1'!R286:Z286))</f>
        <v>0=0</v>
      </c>
    </row>
    <row r="2685" spans="1:5" s="104" customFormat="1" ht="38.25" hidden="1">
      <c r="A2685" s="420" t="str">
        <f>IF((SUM('Раздел 1'!M287:M287)=SUM('Раздел 1'!R287:Z287)),"","Неверно!")</f>
        <v/>
      </c>
      <c r="B2685" s="420" t="s">
        <v>23069</v>
      </c>
      <c r="C2685" s="246" t="s">
        <v>7278</v>
      </c>
      <c r="D2685" s="246" t="s">
        <v>991</v>
      </c>
      <c r="E2685" s="246" t="str">
        <f>CONCATENATE(SUM('Раздел 1'!M287:M287),"=",SUM('Раздел 1'!R287:Z287))</f>
        <v>0=0</v>
      </c>
    </row>
    <row r="2686" spans="1:5" s="104" customFormat="1" ht="38.25" hidden="1">
      <c r="A2686" s="420" t="str">
        <f>IF((SUM('Раздел 1'!M288:M288)=SUM('Раздел 1'!R288:Z288)),"","Неверно!")</f>
        <v/>
      </c>
      <c r="B2686" s="420" t="s">
        <v>23069</v>
      </c>
      <c r="C2686" s="246" t="s">
        <v>7279</v>
      </c>
      <c r="D2686" s="246" t="s">
        <v>991</v>
      </c>
      <c r="E2686" s="246" t="str">
        <f>CONCATENATE(SUM('Раздел 1'!M288:M288),"=",SUM('Раздел 1'!R288:Z288))</f>
        <v>0=0</v>
      </c>
    </row>
    <row r="2687" spans="1:5" s="104" customFormat="1" ht="38.25" hidden="1">
      <c r="A2687" s="420" t="str">
        <f>IF((SUM('Раздел 1'!M37:M37)=SUM('Раздел 1'!R37:Z37)),"","Неверно!")</f>
        <v/>
      </c>
      <c r="B2687" s="420" t="s">
        <v>23069</v>
      </c>
      <c r="C2687" s="246" t="s">
        <v>7280</v>
      </c>
      <c r="D2687" s="246" t="s">
        <v>991</v>
      </c>
      <c r="E2687" s="246" t="str">
        <f>CONCATENATE(SUM('Раздел 1'!M37:M37),"=",SUM('Раздел 1'!R37:Z37))</f>
        <v>0=0</v>
      </c>
    </row>
    <row r="2688" spans="1:5" s="104" customFormat="1" ht="38.25" hidden="1">
      <c r="A2688" s="420" t="str">
        <f>IF((SUM('Раздел 1'!M289:M289)=SUM('Раздел 1'!R289:Z289)),"","Неверно!")</f>
        <v/>
      </c>
      <c r="B2688" s="420" t="s">
        <v>23069</v>
      </c>
      <c r="C2688" s="246" t="s">
        <v>7281</v>
      </c>
      <c r="D2688" s="246" t="s">
        <v>991</v>
      </c>
      <c r="E2688" s="246" t="str">
        <f>CONCATENATE(SUM('Раздел 1'!M289:M289),"=",SUM('Раздел 1'!R289:Z289))</f>
        <v>0=0</v>
      </c>
    </row>
    <row r="2689" spans="1:5" s="104" customFormat="1" ht="38.25" hidden="1">
      <c r="A2689" s="420" t="str">
        <f>IF((SUM('Раздел 1'!M290:M290)=SUM('Раздел 1'!R290:Z290)),"","Неверно!")</f>
        <v/>
      </c>
      <c r="B2689" s="420" t="s">
        <v>23069</v>
      </c>
      <c r="C2689" s="246" t="s">
        <v>7282</v>
      </c>
      <c r="D2689" s="246" t="s">
        <v>991</v>
      </c>
      <c r="E2689" s="246" t="str">
        <f>CONCATENATE(SUM('Раздел 1'!M290:M290),"=",SUM('Раздел 1'!R290:Z290))</f>
        <v>0=0</v>
      </c>
    </row>
    <row r="2690" spans="1:5" s="104" customFormat="1" ht="38.25" hidden="1">
      <c r="A2690" s="420" t="str">
        <f>IF((SUM('Раздел 1'!M291:M291)=SUM('Раздел 1'!R291:Z291)),"","Неверно!")</f>
        <v/>
      </c>
      <c r="B2690" s="420" t="s">
        <v>23069</v>
      </c>
      <c r="C2690" s="246" t="s">
        <v>7283</v>
      </c>
      <c r="D2690" s="246" t="s">
        <v>991</v>
      </c>
      <c r="E2690" s="246" t="str">
        <f>CONCATENATE(SUM('Раздел 1'!M291:M291),"=",SUM('Раздел 1'!R291:Z291))</f>
        <v>0=0</v>
      </c>
    </row>
    <row r="2691" spans="1:5" s="104" customFormat="1" ht="38.25" hidden="1">
      <c r="A2691" s="420" t="str">
        <f>IF((SUM('Раздел 1'!M292:M292)=SUM('Раздел 1'!R292:Z292)),"","Неверно!")</f>
        <v/>
      </c>
      <c r="B2691" s="420" t="s">
        <v>23069</v>
      </c>
      <c r="C2691" s="246" t="s">
        <v>7284</v>
      </c>
      <c r="D2691" s="246" t="s">
        <v>991</v>
      </c>
      <c r="E2691" s="246" t="str">
        <f>CONCATENATE(SUM('Раздел 1'!M292:M292),"=",SUM('Раздел 1'!R292:Z292))</f>
        <v>0=0</v>
      </c>
    </row>
    <row r="2692" spans="1:5" s="104" customFormat="1" ht="38.25" hidden="1">
      <c r="A2692" s="420" t="str">
        <f>IF((SUM('Раздел 1'!M293:M293)=SUM('Раздел 1'!R293:Z293)),"","Неверно!")</f>
        <v/>
      </c>
      <c r="B2692" s="420" t="s">
        <v>23069</v>
      </c>
      <c r="C2692" s="246" t="s">
        <v>7285</v>
      </c>
      <c r="D2692" s="246" t="s">
        <v>991</v>
      </c>
      <c r="E2692" s="246" t="str">
        <f>CONCATENATE(SUM('Раздел 1'!M293:M293),"=",SUM('Раздел 1'!R293:Z293))</f>
        <v>0=0</v>
      </c>
    </row>
    <row r="2693" spans="1:5" s="104" customFormat="1" ht="38.25" hidden="1">
      <c r="A2693" s="420" t="str">
        <f>IF((SUM('Раздел 1'!M294:M294)=SUM('Раздел 1'!R294:Z294)),"","Неверно!")</f>
        <v/>
      </c>
      <c r="B2693" s="420" t="s">
        <v>23069</v>
      </c>
      <c r="C2693" s="246" t="s">
        <v>7286</v>
      </c>
      <c r="D2693" s="246" t="s">
        <v>991</v>
      </c>
      <c r="E2693" s="246" t="str">
        <f>CONCATENATE(SUM('Раздел 1'!M294:M294),"=",SUM('Раздел 1'!R294:Z294))</f>
        <v>0=0</v>
      </c>
    </row>
    <row r="2694" spans="1:5" s="104" customFormat="1" ht="38.25" hidden="1">
      <c r="A2694" s="420" t="str">
        <f>IF((SUM('Раздел 1'!M295:M295)=SUM('Раздел 1'!R295:Z295)),"","Неверно!")</f>
        <v/>
      </c>
      <c r="B2694" s="420" t="s">
        <v>23069</v>
      </c>
      <c r="C2694" s="246" t="s">
        <v>7287</v>
      </c>
      <c r="D2694" s="246" t="s">
        <v>991</v>
      </c>
      <c r="E2694" s="246" t="str">
        <f>CONCATENATE(SUM('Раздел 1'!M295:M295),"=",SUM('Раздел 1'!R295:Z295))</f>
        <v>0=0</v>
      </c>
    </row>
    <row r="2695" spans="1:5" s="104" customFormat="1" ht="38.25" hidden="1">
      <c r="A2695" s="420" t="str">
        <f>IF((SUM('Раздел 1'!M296:M296)=SUM('Раздел 1'!R296:Z296)),"","Неверно!")</f>
        <v/>
      </c>
      <c r="B2695" s="420" t="s">
        <v>23069</v>
      </c>
      <c r="C2695" s="246" t="s">
        <v>7288</v>
      </c>
      <c r="D2695" s="246" t="s">
        <v>991</v>
      </c>
      <c r="E2695" s="246" t="str">
        <f>CONCATENATE(SUM('Раздел 1'!M296:M296),"=",SUM('Раздел 1'!R296:Z296))</f>
        <v>0=0</v>
      </c>
    </row>
    <row r="2696" spans="1:5" s="104" customFormat="1" ht="38.25" hidden="1">
      <c r="A2696" s="420" t="str">
        <f>IF((SUM('Раздел 1'!M297:M297)=SUM('Раздел 1'!R297:Z297)),"","Неверно!")</f>
        <v/>
      </c>
      <c r="B2696" s="420" t="s">
        <v>23069</v>
      </c>
      <c r="C2696" s="246" t="s">
        <v>7289</v>
      </c>
      <c r="D2696" s="246" t="s">
        <v>991</v>
      </c>
      <c r="E2696" s="246" t="str">
        <f>CONCATENATE(SUM('Раздел 1'!M297:M297),"=",SUM('Раздел 1'!R297:Z297))</f>
        <v>0=0</v>
      </c>
    </row>
    <row r="2697" spans="1:5" s="104" customFormat="1" ht="38.25" hidden="1">
      <c r="A2697" s="420" t="str">
        <f>IF((SUM('Раздел 1'!M298:M298)=SUM('Раздел 1'!R298:Z298)),"","Неверно!")</f>
        <v/>
      </c>
      <c r="B2697" s="420" t="s">
        <v>23069</v>
      </c>
      <c r="C2697" s="246" t="s">
        <v>7290</v>
      </c>
      <c r="D2697" s="246" t="s">
        <v>991</v>
      </c>
      <c r="E2697" s="246" t="str">
        <f>CONCATENATE(SUM('Раздел 1'!M298:M298),"=",SUM('Раздел 1'!R298:Z298))</f>
        <v>0=0</v>
      </c>
    </row>
    <row r="2698" spans="1:5" s="104" customFormat="1" ht="38.25" hidden="1">
      <c r="A2698" s="420" t="str">
        <f>IF((SUM('Раздел 1'!M38:M38)=SUM('Раздел 1'!R38:Z38)),"","Неверно!")</f>
        <v/>
      </c>
      <c r="B2698" s="420" t="s">
        <v>23069</v>
      </c>
      <c r="C2698" s="246" t="s">
        <v>7291</v>
      </c>
      <c r="D2698" s="246" t="s">
        <v>991</v>
      </c>
      <c r="E2698" s="246" t="str">
        <f>CONCATENATE(SUM('Раздел 1'!M38:M38),"=",SUM('Раздел 1'!R38:Z38))</f>
        <v>0=0</v>
      </c>
    </row>
    <row r="2699" spans="1:5" s="104" customFormat="1" ht="38.25" hidden="1">
      <c r="A2699" s="420" t="str">
        <f>IF((SUM('Раздел 1'!M299:M299)=SUM('Раздел 1'!R299:Z299)),"","Неверно!")</f>
        <v/>
      </c>
      <c r="B2699" s="420" t="s">
        <v>23069</v>
      </c>
      <c r="C2699" s="246" t="s">
        <v>7292</v>
      </c>
      <c r="D2699" s="246" t="s">
        <v>991</v>
      </c>
      <c r="E2699" s="246" t="str">
        <f>CONCATENATE(SUM('Раздел 1'!M299:M299),"=",SUM('Раздел 1'!R299:Z299))</f>
        <v>0=0</v>
      </c>
    </row>
    <row r="2700" spans="1:5" s="104" customFormat="1" ht="38.25" hidden="1">
      <c r="A2700" s="420" t="str">
        <f>IF((SUM('Раздел 1'!M300:M300)=SUM('Раздел 1'!R300:Z300)),"","Неверно!")</f>
        <v/>
      </c>
      <c r="B2700" s="420" t="s">
        <v>23069</v>
      </c>
      <c r="C2700" s="246" t="s">
        <v>7293</v>
      </c>
      <c r="D2700" s="246" t="s">
        <v>991</v>
      </c>
      <c r="E2700" s="246" t="str">
        <f>CONCATENATE(SUM('Раздел 1'!M300:M300),"=",SUM('Раздел 1'!R300:Z300))</f>
        <v>0=0</v>
      </c>
    </row>
    <row r="2701" spans="1:5" s="104" customFormat="1" ht="38.25" hidden="1">
      <c r="A2701" s="420" t="str">
        <f>IF((SUM('Раздел 1'!M301:M301)=SUM('Раздел 1'!R301:Z301)),"","Неверно!")</f>
        <v/>
      </c>
      <c r="B2701" s="420" t="s">
        <v>23069</v>
      </c>
      <c r="C2701" s="246" t="s">
        <v>7294</v>
      </c>
      <c r="D2701" s="246" t="s">
        <v>991</v>
      </c>
      <c r="E2701" s="246" t="str">
        <f>CONCATENATE(SUM('Раздел 1'!M301:M301),"=",SUM('Раздел 1'!R301:Z301))</f>
        <v>1=1</v>
      </c>
    </row>
    <row r="2702" spans="1:5" s="104" customFormat="1" ht="38.25" hidden="1">
      <c r="A2702" s="420" t="str">
        <f>IF((SUM('Раздел 1'!M302:M302)=SUM('Раздел 1'!R302:Z302)),"","Неверно!")</f>
        <v/>
      </c>
      <c r="B2702" s="420" t="s">
        <v>23069</v>
      </c>
      <c r="C2702" s="246" t="s">
        <v>7295</v>
      </c>
      <c r="D2702" s="246" t="s">
        <v>991</v>
      </c>
      <c r="E2702" s="246" t="str">
        <f>CONCATENATE(SUM('Раздел 1'!M302:M302),"=",SUM('Раздел 1'!R302:Z302))</f>
        <v>0=0</v>
      </c>
    </row>
    <row r="2703" spans="1:5" s="104" customFormat="1" ht="38.25" hidden="1">
      <c r="A2703" s="420" t="str">
        <f>IF((SUM('Раздел 1'!M303:M303)=SUM('Раздел 1'!R303:Z303)),"","Неверно!")</f>
        <v/>
      </c>
      <c r="B2703" s="420" t="s">
        <v>23069</v>
      </c>
      <c r="C2703" s="246" t="s">
        <v>7296</v>
      </c>
      <c r="D2703" s="246" t="s">
        <v>991</v>
      </c>
      <c r="E2703" s="246" t="str">
        <f>CONCATENATE(SUM('Раздел 1'!M303:M303),"=",SUM('Раздел 1'!R303:Z303))</f>
        <v>0=0</v>
      </c>
    </row>
    <row r="2704" spans="1:5" s="104" customFormat="1" ht="38.25" hidden="1">
      <c r="A2704" s="420" t="str">
        <f>IF((SUM('Раздел 1'!M304:M304)=SUM('Раздел 1'!R304:Z304)),"","Неверно!")</f>
        <v/>
      </c>
      <c r="B2704" s="420" t="s">
        <v>23069</v>
      </c>
      <c r="C2704" s="246" t="s">
        <v>7297</v>
      </c>
      <c r="D2704" s="246" t="s">
        <v>991</v>
      </c>
      <c r="E2704" s="246" t="str">
        <f>CONCATENATE(SUM('Раздел 1'!M304:M304),"=",SUM('Раздел 1'!R304:Z304))</f>
        <v>0=0</v>
      </c>
    </row>
    <row r="2705" spans="1:5" s="104" customFormat="1" ht="38.25" hidden="1">
      <c r="A2705" s="420" t="str">
        <f>IF((SUM('Раздел 1'!M305:M305)=SUM('Раздел 1'!R305:Z305)),"","Неверно!")</f>
        <v/>
      </c>
      <c r="B2705" s="420" t="s">
        <v>23069</v>
      </c>
      <c r="C2705" s="246" t="s">
        <v>7298</v>
      </c>
      <c r="D2705" s="246" t="s">
        <v>991</v>
      </c>
      <c r="E2705" s="246" t="str">
        <f>CONCATENATE(SUM('Раздел 1'!M305:M305),"=",SUM('Раздел 1'!R305:Z305))</f>
        <v>0=0</v>
      </c>
    </row>
    <row r="2706" spans="1:5" s="104" customFormat="1" ht="38.25" hidden="1">
      <c r="A2706" s="420" t="str">
        <f>IF((SUM('Раздел 1'!M306:M306)=SUM('Раздел 1'!R306:Z306)),"","Неверно!")</f>
        <v/>
      </c>
      <c r="B2706" s="420" t="s">
        <v>23069</v>
      </c>
      <c r="C2706" s="246" t="s">
        <v>7299</v>
      </c>
      <c r="D2706" s="246" t="s">
        <v>991</v>
      </c>
      <c r="E2706" s="246" t="str">
        <f>CONCATENATE(SUM('Раздел 1'!M306:M306),"=",SUM('Раздел 1'!R306:Z306))</f>
        <v>0=0</v>
      </c>
    </row>
    <row r="2707" spans="1:5" s="104" customFormat="1" ht="38.25" hidden="1">
      <c r="A2707" s="420" t="str">
        <f>IF((SUM('Раздел 1'!M307:M307)=SUM('Раздел 1'!R307:Z307)),"","Неверно!")</f>
        <v/>
      </c>
      <c r="B2707" s="420" t="s">
        <v>23069</v>
      </c>
      <c r="C2707" s="246" t="s">
        <v>7300</v>
      </c>
      <c r="D2707" s="246" t="s">
        <v>991</v>
      </c>
      <c r="E2707" s="246" t="str">
        <f>CONCATENATE(SUM('Раздел 1'!M307:M307),"=",SUM('Раздел 1'!R307:Z307))</f>
        <v>0=0</v>
      </c>
    </row>
    <row r="2708" spans="1:5" s="104" customFormat="1" ht="38.25" hidden="1">
      <c r="A2708" s="420" t="str">
        <f>IF((SUM('Раздел 1'!M308:M308)=SUM('Раздел 1'!R308:Z308)),"","Неверно!")</f>
        <v/>
      </c>
      <c r="B2708" s="420" t="s">
        <v>23069</v>
      </c>
      <c r="C2708" s="246" t="s">
        <v>7301</v>
      </c>
      <c r="D2708" s="246" t="s">
        <v>991</v>
      </c>
      <c r="E2708" s="246" t="str">
        <f>CONCATENATE(SUM('Раздел 1'!M308:M308),"=",SUM('Раздел 1'!R308:Z308))</f>
        <v>0=0</v>
      </c>
    </row>
    <row r="2709" spans="1:5" s="104" customFormat="1" ht="38.25" hidden="1">
      <c r="A2709" s="420" t="str">
        <f>IF((SUM('Раздел 1'!M12:M12)=SUM('Раздел 1'!R12:Z12)),"","Неверно!")</f>
        <v/>
      </c>
      <c r="B2709" s="420" t="s">
        <v>23069</v>
      </c>
      <c r="C2709" s="246" t="s">
        <v>7302</v>
      </c>
      <c r="D2709" s="246" t="s">
        <v>991</v>
      </c>
      <c r="E2709" s="246" t="str">
        <f>CONCATENATE(SUM('Раздел 1'!M12:M12),"=",SUM('Раздел 1'!R12:Z12))</f>
        <v>0=0</v>
      </c>
    </row>
    <row r="2710" spans="1:5" s="104" customFormat="1" ht="38.25" hidden="1">
      <c r="A2710" s="420" t="str">
        <f>IF((SUM('Раздел 1'!M39:M39)=SUM('Раздел 1'!R39:Z39)),"","Неверно!")</f>
        <v/>
      </c>
      <c r="B2710" s="420" t="s">
        <v>23069</v>
      </c>
      <c r="C2710" s="246" t="s">
        <v>7303</v>
      </c>
      <c r="D2710" s="246" t="s">
        <v>991</v>
      </c>
      <c r="E2710" s="246" t="str">
        <f>CONCATENATE(SUM('Раздел 1'!M39:M39),"=",SUM('Раздел 1'!R39:Z39))</f>
        <v>0=0</v>
      </c>
    </row>
    <row r="2711" spans="1:5" s="104" customFormat="1" ht="38.25" hidden="1">
      <c r="A2711" s="420" t="str">
        <f>IF((SUM('Раздел 1'!M309:M309)=SUM('Раздел 1'!R309:Z309)),"","Неверно!")</f>
        <v/>
      </c>
      <c r="B2711" s="420" t="s">
        <v>23069</v>
      </c>
      <c r="C2711" s="246" t="s">
        <v>7304</v>
      </c>
      <c r="D2711" s="246" t="s">
        <v>991</v>
      </c>
      <c r="E2711" s="246" t="str">
        <f>CONCATENATE(SUM('Раздел 1'!M309:M309),"=",SUM('Раздел 1'!R309:Z309))</f>
        <v>1=1</v>
      </c>
    </row>
    <row r="2712" spans="1:5" s="104" customFormat="1" ht="38.25" hidden="1">
      <c r="A2712" s="420" t="str">
        <f>IF((SUM('Раздел 1'!M310:M310)=SUM('Раздел 1'!R310:Z310)),"","Неверно!")</f>
        <v/>
      </c>
      <c r="B2712" s="420" t="s">
        <v>23069</v>
      </c>
      <c r="C2712" s="246" t="s">
        <v>7305</v>
      </c>
      <c r="D2712" s="246" t="s">
        <v>991</v>
      </c>
      <c r="E2712" s="246" t="str">
        <f>CONCATENATE(SUM('Раздел 1'!M310:M310),"=",SUM('Раздел 1'!R310:Z310))</f>
        <v>0=0</v>
      </c>
    </row>
    <row r="2713" spans="1:5" s="104" customFormat="1" ht="38.25" hidden="1">
      <c r="A2713" s="420" t="str">
        <f>IF((SUM('Раздел 1'!M311:M311)=SUM('Раздел 1'!R311:Z311)),"","Неверно!")</f>
        <v/>
      </c>
      <c r="B2713" s="420" t="s">
        <v>23069</v>
      </c>
      <c r="C2713" s="246" t="s">
        <v>7306</v>
      </c>
      <c r="D2713" s="246" t="s">
        <v>991</v>
      </c>
      <c r="E2713" s="246" t="str">
        <f>CONCATENATE(SUM('Раздел 1'!M311:M311),"=",SUM('Раздел 1'!R311:Z311))</f>
        <v>0=0</v>
      </c>
    </row>
    <row r="2714" spans="1:5" s="104" customFormat="1" ht="38.25" hidden="1">
      <c r="A2714" s="420" t="str">
        <f>IF((SUM('Раздел 1'!M312:M312)=SUM('Раздел 1'!R312:Z312)),"","Неверно!")</f>
        <v/>
      </c>
      <c r="B2714" s="420" t="s">
        <v>23069</v>
      </c>
      <c r="C2714" s="246" t="s">
        <v>7307</v>
      </c>
      <c r="D2714" s="246" t="s">
        <v>991</v>
      </c>
      <c r="E2714" s="246" t="str">
        <f>CONCATENATE(SUM('Раздел 1'!M312:M312),"=",SUM('Раздел 1'!R312:Z312))</f>
        <v>0=0</v>
      </c>
    </row>
    <row r="2715" spans="1:5" s="104" customFormat="1" ht="38.25" hidden="1">
      <c r="A2715" s="420" t="str">
        <f>IF((SUM('Раздел 1'!M313:M313)=SUM('Раздел 1'!R313:Z313)),"","Неверно!")</f>
        <v/>
      </c>
      <c r="B2715" s="420" t="s">
        <v>23069</v>
      </c>
      <c r="C2715" s="246" t="s">
        <v>7308</v>
      </c>
      <c r="D2715" s="246" t="s">
        <v>991</v>
      </c>
      <c r="E2715" s="246" t="str">
        <f>CONCATENATE(SUM('Раздел 1'!M313:M313),"=",SUM('Раздел 1'!R313:Z313))</f>
        <v>0=0</v>
      </c>
    </row>
    <row r="2716" spans="1:5" s="104" customFormat="1" ht="38.25" hidden="1">
      <c r="A2716" s="420" t="str">
        <f>IF((SUM('Раздел 1'!M314:M314)=SUM('Раздел 1'!R314:Z314)),"","Неверно!")</f>
        <v/>
      </c>
      <c r="B2716" s="420" t="s">
        <v>23069</v>
      </c>
      <c r="C2716" s="246" t="s">
        <v>7309</v>
      </c>
      <c r="D2716" s="246" t="s">
        <v>991</v>
      </c>
      <c r="E2716" s="246" t="str">
        <f>CONCATENATE(SUM('Раздел 1'!M314:M314),"=",SUM('Раздел 1'!R314:Z314))</f>
        <v>17=17</v>
      </c>
    </row>
    <row r="2717" spans="1:5" s="104" customFormat="1" ht="38.25" hidden="1">
      <c r="A2717" s="420" t="str">
        <f>IF((SUM('Раздел 1'!M315:M315)=SUM('Раздел 1'!R315:Z315)),"","Неверно!")</f>
        <v/>
      </c>
      <c r="B2717" s="420" t="s">
        <v>23069</v>
      </c>
      <c r="C2717" s="246" t="s">
        <v>7310</v>
      </c>
      <c r="D2717" s="246" t="s">
        <v>991</v>
      </c>
      <c r="E2717" s="246" t="str">
        <f>CONCATENATE(SUM('Раздел 1'!M315:M315),"=",SUM('Раздел 1'!R315:Z315))</f>
        <v>0=0</v>
      </c>
    </row>
    <row r="2718" spans="1:5" s="104" customFormat="1" ht="38.25" hidden="1">
      <c r="A2718" s="420" t="str">
        <f>IF((SUM('Раздел 1'!M316:M316)=SUM('Раздел 1'!R316:Z316)),"","Неверно!")</f>
        <v/>
      </c>
      <c r="B2718" s="420" t="s">
        <v>23069</v>
      </c>
      <c r="C2718" s="246" t="s">
        <v>7311</v>
      </c>
      <c r="D2718" s="246" t="s">
        <v>991</v>
      </c>
      <c r="E2718" s="246" t="str">
        <f>CONCATENATE(SUM('Раздел 1'!M316:M316),"=",SUM('Раздел 1'!R316:Z316))</f>
        <v>0=0</v>
      </c>
    </row>
    <row r="2719" spans="1:5" s="104" customFormat="1" ht="38.25" hidden="1">
      <c r="A2719" s="420" t="str">
        <f>IF((SUM('Раздел 1'!M317:M317)=SUM('Раздел 1'!R317:Z317)),"","Неверно!")</f>
        <v/>
      </c>
      <c r="B2719" s="420" t="s">
        <v>23069</v>
      </c>
      <c r="C2719" s="246" t="s">
        <v>7312</v>
      </c>
      <c r="D2719" s="246" t="s">
        <v>991</v>
      </c>
      <c r="E2719" s="246" t="str">
        <f>CONCATENATE(SUM('Раздел 1'!M317:M317),"=",SUM('Раздел 1'!R317:Z317))</f>
        <v>1=1</v>
      </c>
    </row>
    <row r="2720" spans="1:5" s="104" customFormat="1" ht="38.25" hidden="1">
      <c r="A2720" s="420" t="str">
        <f>IF((SUM('Раздел 1'!M318:M318)=SUM('Раздел 1'!R318:Z318)),"","Неверно!")</f>
        <v/>
      </c>
      <c r="B2720" s="420" t="s">
        <v>23069</v>
      </c>
      <c r="C2720" s="246" t="s">
        <v>7313</v>
      </c>
      <c r="D2720" s="246" t="s">
        <v>991</v>
      </c>
      <c r="E2720" s="246" t="str">
        <f>CONCATENATE(SUM('Раздел 1'!M318:M318),"=",SUM('Раздел 1'!R318:Z318))</f>
        <v>0=0</v>
      </c>
    </row>
    <row r="2721" spans="1:5" s="104" customFormat="1" ht="38.25" hidden="1">
      <c r="A2721" s="420" t="str">
        <f>IF((SUM('Раздел 1'!M40:M40)=SUM('Раздел 1'!R40:Z40)),"","Неверно!")</f>
        <v/>
      </c>
      <c r="B2721" s="420" t="s">
        <v>23069</v>
      </c>
      <c r="C2721" s="246" t="s">
        <v>7314</v>
      </c>
      <c r="D2721" s="246" t="s">
        <v>991</v>
      </c>
      <c r="E2721" s="246" t="str">
        <f>CONCATENATE(SUM('Раздел 1'!M40:M40),"=",SUM('Раздел 1'!R40:Z40))</f>
        <v>0=0</v>
      </c>
    </row>
    <row r="2722" spans="1:5" s="104" customFormat="1" ht="38.25" hidden="1">
      <c r="A2722" s="420" t="str">
        <f>IF((SUM('Раздел 1'!M319:M319)=SUM('Раздел 1'!R319:Z319)),"","Неверно!")</f>
        <v/>
      </c>
      <c r="B2722" s="420" t="s">
        <v>23069</v>
      </c>
      <c r="C2722" s="246" t="s">
        <v>7315</v>
      </c>
      <c r="D2722" s="246" t="s">
        <v>991</v>
      </c>
      <c r="E2722" s="246" t="str">
        <f>CONCATENATE(SUM('Раздел 1'!M319:M319),"=",SUM('Раздел 1'!R319:Z319))</f>
        <v>0=0</v>
      </c>
    </row>
    <row r="2723" spans="1:5" s="104" customFormat="1" ht="38.25" hidden="1">
      <c r="A2723" s="420" t="str">
        <f>IF((SUM('Раздел 1'!M320:M320)=SUM('Раздел 1'!R320:Z320)),"","Неверно!")</f>
        <v/>
      </c>
      <c r="B2723" s="420" t="s">
        <v>23069</v>
      </c>
      <c r="C2723" s="246" t="s">
        <v>7316</v>
      </c>
      <c r="D2723" s="246" t="s">
        <v>991</v>
      </c>
      <c r="E2723" s="246" t="str">
        <f>CONCATENATE(SUM('Раздел 1'!M320:M320),"=",SUM('Раздел 1'!R320:Z320))</f>
        <v>0=0</v>
      </c>
    </row>
    <row r="2724" spans="1:5" s="104" customFormat="1" ht="38.25" hidden="1">
      <c r="A2724" s="420" t="str">
        <f>IF((SUM('Раздел 1'!M321:M321)=SUM('Раздел 1'!R321:Z321)),"","Неверно!")</f>
        <v/>
      </c>
      <c r="B2724" s="420" t="s">
        <v>23069</v>
      </c>
      <c r="C2724" s="246" t="s">
        <v>7317</v>
      </c>
      <c r="D2724" s="246" t="s">
        <v>991</v>
      </c>
      <c r="E2724" s="246" t="str">
        <f>CONCATENATE(SUM('Раздел 1'!M321:M321),"=",SUM('Раздел 1'!R321:Z321))</f>
        <v>0=0</v>
      </c>
    </row>
    <row r="2725" spans="1:5" s="104" customFormat="1" ht="38.25" hidden="1">
      <c r="A2725" s="420" t="str">
        <f>IF((SUM('Раздел 1'!M322:M322)=SUM('Раздел 1'!R322:Z322)),"","Неверно!")</f>
        <v/>
      </c>
      <c r="B2725" s="420" t="s">
        <v>23069</v>
      </c>
      <c r="C2725" s="246" t="s">
        <v>7318</v>
      </c>
      <c r="D2725" s="246" t="s">
        <v>991</v>
      </c>
      <c r="E2725" s="246" t="str">
        <f>CONCATENATE(SUM('Раздел 1'!M322:M322),"=",SUM('Раздел 1'!R322:Z322))</f>
        <v>0=0</v>
      </c>
    </row>
    <row r="2726" spans="1:5" s="104" customFormat="1" ht="38.25" hidden="1">
      <c r="A2726" s="420" t="str">
        <f>IF((SUM('Раздел 1'!M323:M323)=SUM('Раздел 1'!R323:Z323)),"","Неверно!")</f>
        <v/>
      </c>
      <c r="B2726" s="420" t="s">
        <v>23069</v>
      </c>
      <c r="C2726" s="246" t="s">
        <v>7319</v>
      </c>
      <c r="D2726" s="246" t="s">
        <v>991</v>
      </c>
      <c r="E2726" s="246" t="str">
        <f>CONCATENATE(SUM('Раздел 1'!M323:M323),"=",SUM('Раздел 1'!R323:Z323))</f>
        <v>0=0</v>
      </c>
    </row>
    <row r="2727" spans="1:5" s="104" customFormat="1" ht="38.25" hidden="1">
      <c r="A2727" s="420" t="str">
        <f>IF((SUM('Раздел 1'!M324:M324)=SUM('Раздел 1'!R324:Z324)),"","Неверно!")</f>
        <v/>
      </c>
      <c r="B2727" s="420" t="s">
        <v>23069</v>
      </c>
      <c r="C2727" s="246" t="s">
        <v>7320</v>
      </c>
      <c r="D2727" s="246" t="s">
        <v>991</v>
      </c>
      <c r="E2727" s="246" t="str">
        <f>CONCATENATE(SUM('Раздел 1'!M324:M324),"=",SUM('Раздел 1'!R324:Z324))</f>
        <v>0=0</v>
      </c>
    </row>
    <row r="2728" spans="1:5" s="104" customFormat="1" ht="38.25" hidden="1">
      <c r="A2728" s="420" t="str">
        <f>IF((SUM('Раздел 1'!M325:M325)=SUM('Раздел 1'!R325:Z325)),"","Неверно!")</f>
        <v/>
      </c>
      <c r="B2728" s="420" t="s">
        <v>23069</v>
      </c>
      <c r="C2728" s="246" t="s">
        <v>7321</v>
      </c>
      <c r="D2728" s="246" t="s">
        <v>991</v>
      </c>
      <c r="E2728" s="246" t="str">
        <f>CONCATENATE(SUM('Раздел 1'!M325:M325),"=",SUM('Раздел 1'!R325:Z325))</f>
        <v>0=0</v>
      </c>
    </row>
    <row r="2729" spans="1:5" s="104" customFormat="1" ht="38.25" hidden="1">
      <c r="A2729" s="420" t="str">
        <f>IF((SUM('Раздел 1'!M326:M326)=SUM('Раздел 1'!R326:Z326)),"","Неверно!")</f>
        <v/>
      </c>
      <c r="B2729" s="420" t="s">
        <v>23069</v>
      </c>
      <c r="C2729" s="246" t="s">
        <v>7322</v>
      </c>
      <c r="D2729" s="246" t="s">
        <v>991</v>
      </c>
      <c r="E2729" s="246" t="str">
        <f>CONCATENATE(SUM('Раздел 1'!M326:M326),"=",SUM('Раздел 1'!R326:Z326))</f>
        <v>0=0</v>
      </c>
    </row>
    <row r="2730" spans="1:5" s="104" customFormat="1" ht="38.25" hidden="1">
      <c r="A2730" s="420" t="str">
        <f>IF((SUM('Раздел 1'!M327:M327)=SUM('Раздел 1'!R327:Z327)),"","Неверно!")</f>
        <v/>
      </c>
      <c r="B2730" s="420" t="s">
        <v>23069</v>
      </c>
      <c r="C2730" s="246" t="s">
        <v>7323</v>
      </c>
      <c r="D2730" s="246" t="s">
        <v>991</v>
      </c>
      <c r="E2730" s="246" t="str">
        <f>CONCATENATE(SUM('Раздел 1'!M327:M327),"=",SUM('Раздел 1'!R327:Z327))</f>
        <v>0=0</v>
      </c>
    </row>
    <row r="2731" spans="1:5" s="104" customFormat="1" ht="38.25" hidden="1">
      <c r="A2731" s="420" t="str">
        <f>IF((SUM('Раздел 1'!M328:M328)=SUM('Раздел 1'!R328:Z328)),"","Неверно!")</f>
        <v/>
      </c>
      <c r="B2731" s="420" t="s">
        <v>23069</v>
      </c>
      <c r="C2731" s="246" t="s">
        <v>7324</v>
      </c>
      <c r="D2731" s="246" t="s">
        <v>991</v>
      </c>
      <c r="E2731" s="246" t="str">
        <f>CONCATENATE(SUM('Раздел 1'!M328:M328),"=",SUM('Раздел 1'!R328:Z328))</f>
        <v>0=0</v>
      </c>
    </row>
    <row r="2732" spans="1:5" s="104" customFormat="1" ht="38.25" hidden="1">
      <c r="A2732" s="420" t="str">
        <f>IF((SUM('Раздел 1'!M41:M41)=SUM('Раздел 1'!R41:Z41)),"","Неверно!")</f>
        <v/>
      </c>
      <c r="B2732" s="420" t="s">
        <v>23069</v>
      </c>
      <c r="C2732" s="246" t="s">
        <v>7325</v>
      </c>
      <c r="D2732" s="246" t="s">
        <v>991</v>
      </c>
      <c r="E2732" s="246" t="str">
        <f>CONCATENATE(SUM('Раздел 1'!M41:M41),"=",SUM('Раздел 1'!R41:Z41))</f>
        <v>0=0</v>
      </c>
    </row>
    <row r="2733" spans="1:5" s="104" customFormat="1" ht="38.25" hidden="1">
      <c r="A2733" s="420" t="str">
        <f>IF((SUM('Раздел 1'!M329:M329)=SUM('Раздел 1'!R329:Z329)),"","Неверно!")</f>
        <v/>
      </c>
      <c r="B2733" s="420" t="s">
        <v>23069</v>
      </c>
      <c r="C2733" s="246" t="s">
        <v>7326</v>
      </c>
      <c r="D2733" s="246" t="s">
        <v>991</v>
      </c>
      <c r="E2733" s="246" t="str">
        <f>CONCATENATE(SUM('Раздел 1'!M329:M329),"=",SUM('Раздел 1'!R329:Z329))</f>
        <v>0=0</v>
      </c>
    </row>
    <row r="2734" spans="1:5" s="104" customFormat="1" ht="38.25" hidden="1">
      <c r="A2734" s="420" t="str">
        <f>IF((SUM('Раздел 1'!M330:M330)=SUM('Раздел 1'!R330:Z330)),"","Неверно!")</f>
        <v/>
      </c>
      <c r="B2734" s="420" t="s">
        <v>23069</v>
      </c>
      <c r="C2734" s="246" t="s">
        <v>7327</v>
      </c>
      <c r="D2734" s="246" t="s">
        <v>991</v>
      </c>
      <c r="E2734" s="246" t="str">
        <f>CONCATENATE(SUM('Раздел 1'!M330:M330),"=",SUM('Раздел 1'!R330:Z330))</f>
        <v>0=0</v>
      </c>
    </row>
    <row r="2735" spans="1:5" s="104" customFormat="1" ht="38.25" hidden="1">
      <c r="A2735" s="420" t="str">
        <f>IF((SUM('Раздел 1'!M331:M331)=SUM('Раздел 1'!R331:Z331)),"","Неверно!")</f>
        <v/>
      </c>
      <c r="B2735" s="420" t="s">
        <v>23069</v>
      </c>
      <c r="C2735" s="246" t="s">
        <v>7328</v>
      </c>
      <c r="D2735" s="246" t="s">
        <v>991</v>
      </c>
      <c r="E2735" s="246" t="str">
        <f>CONCATENATE(SUM('Раздел 1'!M331:M331),"=",SUM('Раздел 1'!R331:Z331))</f>
        <v>0=0</v>
      </c>
    </row>
    <row r="2736" spans="1:5" s="104" customFormat="1" ht="38.25" hidden="1">
      <c r="A2736" s="420" t="str">
        <f>IF((SUM('Раздел 1'!M332:M332)=SUM('Раздел 1'!R332:Z332)),"","Неверно!")</f>
        <v/>
      </c>
      <c r="B2736" s="420" t="s">
        <v>23069</v>
      </c>
      <c r="C2736" s="246" t="s">
        <v>7329</v>
      </c>
      <c r="D2736" s="246" t="s">
        <v>991</v>
      </c>
      <c r="E2736" s="246" t="str">
        <f>CONCATENATE(SUM('Раздел 1'!M332:M332),"=",SUM('Раздел 1'!R332:Z332))</f>
        <v>0=0</v>
      </c>
    </row>
    <row r="2737" spans="1:5" s="104" customFormat="1" ht="38.25" hidden="1">
      <c r="A2737" s="420" t="str">
        <f>IF((SUM('Раздел 1'!M333:M333)=SUM('Раздел 1'!R333:Z333)),"","Неверно!")</f>
        <v/>
      </c>
      <c r="B2737" s="420" t="s">
        <v>23069</v>
      </c>
      <c r="C2737" s="246" t="s">
        <v>7330</v>
      </c>
      <c r="D2737" s="246" t="s">
        <v>991</v>
      </c>
      <c r="E2737" s="246" t="str">
        <f>CONCATENATE(SUM('Раздел 1'!M333:M333),"=",SUM('Раздел 1'!R333:Z333))</f>
        <v>0=0</v>
      </c>
    </row>
    <row r="2738" spans="1:5" s="104" customFormat="1" ht="38.25" hidden="1">
      <c r="A2738" s="420" t="str">
        <f>IF((SUM('Раздел 1'!M334:M334)=SUM('Раздел 1'!R334:Z334)),"","Неверно!")</f>
        <v/>
      </c>
      <c r="B2738" s="420" t="s">
        <v>23069</v>
      </c>
      <c r="C2738" s="246" t="s">
        <v>7331</v>
      </c>
      <c r="D2738" s="246" t="s">
        <v>991</v>
      </c>
      <c r="E2738" s="246" t="str">
        <f>CONCATENATE(SUM('Раздел 1'!M334:M334),"=",SUM('Раздел 1'!R334:Z334))</f>
        <v>0=0</v>
      </c>
    </row>
    <row r="2739" spans="1:5" s="104" customFormat="1" ht="38.25" hidden="1">
      <c r="A2739" s="420" t="str">
        <f>IF((SUM('Раздел 1'!M335:M335)=SUM('Раздел 1'!R335:Z335)),"","Неверно!")</f>
        <v/>
      </c>
      <c r="B2739" s="420" t="s">
        <v>23069</v>
      </c>
      <c r="C2739" s="246" t="s">
        <v>7332</v>
      </c>
      <c r="D2739" s="246" t="s">
        <v>991</v>
      </c>
      <c r="E2739" s="246" t="str">
        <f>CONCATENATE(SUM('Раздел 1'!M335:M335),"=",SUM('Раздел 1'!R335:Z335))</f>
        <v>0=0</v>
      </c>
    </row>
    <row r="2740" spans="1:5" s="104" customFormat="1" ht="38.25" hidden="1">
      <c r="A2740" s="420" t="str">
        <f>IF((SUM('Раздел 1'!M336:M336)=SUM('Раздел 1'!R336:Z336)),"","Неверно!")</f>
        <v/>
      </c>
      <c r="B2740" s="420" t="s">
        <v>23069</v>
      </c>
      <c r="C2740" s="246" t="s">
        <v>7333</v>
      </c>
      <c r="D2740" s="246" t="s">
        <v>991</v>
      </c>
      <c r="E2740" s="246" t="str">
        <f>CONCATENATE(SUM('Раздел 1'!M336:M336),"=",SUM('Раздел 1'!R336:Z336))</f>
        <v>0=0</v>
      </c>
    </row>
    <row r="2741" spans="1:5" s="104" customFormat="1" ht="38.25" hidden="1">
      <c r="A2741" s="420" t="str">
        <f>IF((SUM('Раздел 1'!M337:M337)=SUM('Раздел 1'!R337:Z337)),"","Неверно!")</f>
        <v/>
      </c>
      <c r="B2741" s="420" t="s">
        <v>23069</v>
      </c>
      <c r="C2741" s="246" t="s">
        <v>7334</v>
      </c>
      <c r="D2741" s="246" t="s">
        <v>991</v>
      </c>
      <c r="E2741" s="246" t="str">
        <f>CONCATENATE(SUM('Раздел 1'!M337:M337),"=",SUM('Раздел 1'!R337:Z337))</f>
        <v>0=0</v>
      </c>
    </row>
    <row r="2742" spans="1:5" s="104" customFormat="1" ht="38.25" hidden="1">
      <c r="A2742" s="420" t="str">
        <f>IF((SUM('Раздел 1'!M338:M338)=SUM('Раздел 1'!R338:Z338)),"","Неверно!")</f>
        <v/>
      </c>
      <c r="B2742" s="420" t="s">
        <v>23069</v>
      </c>
      <c r="C2742" s="246" t="s">
        <v>7335</v>
      </c>
      <c r="D2742" s="246" t="s">
        <v>991</v>
      </c>
      <c r="E2742" s="246" t="str">
        <f>CONCATENATE(SUM('Раздел 1'!M338:M338),"=",SUM('Раздел 1'!R338:Z338))</f>
        <v>0=0</v>
      </c>
    </row>
    <row r="2743" spans="1:5" s="104" customFormat="1" ht="38.25" hidden="1">
      <c r="A2743" s="420" t="str">
        <f>IF((SUM('Раздел 1'!M42:M42)=SUM('Раздел 1'!R42:Z42)),"","Неверно!")</f>
        <v/>
      </c>
      <c r="B2743" s="420" t="s">
        <v>23069</v>
      </c>
      <c r="C2743" s="246" t="s">
        <v>7336</v>
      </c>
      <c r="D2743" s="246" t="s">
        <v>991</v>
      </c>
      <c r="E2743" s="246" t="str">
        <f>CONCATENATE(SUM('Раздел 1'!M42:M42),"=",SUM('Раздел 1'!R42:Z42))</f>
        <v>0=0</v>
      </c>
    </row>
    <row r="2744" spans="1:5" s="104" customFormat="1" ht="38.25" hidden="1">
      <c r="A2744" s="420" t="str">
        <f>IF((SUM('Раздел 1'!M339:M339)=SUM('Раздел 1'!R339:Z339)),"","Неверно!")</f>
        <v/>
      </c>
      <c r="B2744" s="420" t="s">
        <v>23069</v>
      </c>
      <c r="C2744" s="246" t="s">
        <v>7337</v>
      </c>
      <c r="D2744" s="246" t="s">
        <v>991</v>
      </c>
      <c r="E2744" s="246" t="str">
        <f>CONCATENATE(SUM('Раздел 1'!M339:M339),"=",SUM('Раздел 1'!R339:Z339))</f>
        <v>0=0</v>
      </c>
    </row>
    <row r="2745" spans="1:5" s="104" customFormat="1" ht="38.25" hidden="1">
      <c r="A2745" s="420" t="str">
        <f>IF((SUM('Раздел 1'!M340:M340)=SUM('Раздел 1'!R340:Z340)),"","Неверно!")</f>
        <v/>
      </c>
      <c r="B2745" s="420" t="s">
        <v>23069</v>
      </c>
      <c r="C2745" s="246" t="s">
        <v>7338</v>
      </c>
      <c r="D2745" s="246" t="s">
        <v>991</v>
      </c>
      <c r="E2745" s="246" t="str">
        <f>CONCATENATE(SUM('Раздел 1'!M340:M340),"=",SUM('Раздел 1'!R340:Z340))</f>
        <v>0=0</v>
      </c>
    </row>
    <row r="2746" spans="1:5" s="104" customFormat="1" ht="38.25" hidden="1">
      <c r="A2746" s="420" t="str">
        <f>IF((SUM('Раздел 1'!M341:M341)=SUM('Раздел 1'!R341:Z341)),"","Неверно!")</f>
        <v/>
      </c>
      <c r="B2746" s="420" t="s">
        <v>23069</v>
      </c>
      <c r="C2746" s="246" t="s">
        <v>7339</v>
      </c>
      <c r="D2746" s="246" t="s">
        <v>991</v>
      </c>
      <c r="E2746" s="246" t="str">
        <f>CONCATENATE(SUM('Раздел 1'!M341:M341),"=",SUM('Раздел 1'!R341:Z341))</f>
        <v>0=0</v>
      </c>
    </row>
    <row r="2747" spans="1:5" s="104" customFormat="1" ht="38.25" hidden="1">
      <c r="A2747" s="420" t="str">
        <f>IF((SUM('Раздел 1'!M342:M342)=SUM('Раздел 1'!R342:Z342)),"","Неверно!")</f>
        <v/>
      </c>
      <c r="B2747" s="420" t="s">
        <v>23069</v>
      </c>
      <c r="C2747" s="246" t="s">
        <v>7340</v>
      </c>
      <c r="D2747" s="246" t="s">
        <v>991</v>
      </c>
      <c r="E2747" s="246" t="str">
        <f>CONCATENATE(SUM('Раздел 1'!M342:M342),"=",SUM('Раздел 1'!R342:Z342))</f>
        <v>0=0</v>
      </c>
    </row>
    <row r="2748" spans="1:5" s="104" customFormat="1" ht="38.25" hidden="1">
      <c r="A2748" s="420" t="str">
        <f>IF((SUM('Раздел 1'!M343:M343)=SUM('Раздел 1'!R343:Z343)),"","Неверно!")</f>
        <v/>
      </c>
      <c r="B2748" s="420" t="s">
        <v>23069</v>
      </c>
      <c r="C2748" s="246" t="s">
        <v>7341</v>
      </c>
      <c r="D2748" s="246" t="s">
        <v>991</v>
      </c>
      <c r="E2748" s="246" t="str">
        <f>CONCATENATE(SUM('Раздел 1'!M343:M343),"=",SUM('Раздел 1'!R343:Z343))</f>
        <v>0=0</v>
      </c>
    </row>
    <row r="2749" spans="1:5" s="104" customFormat="1" ht="38.25" hidden="1">
      <c r="A2749" s="420" t="str">
        <f>IF((SUM('Раздел 1'!M344:M344)=SUM('Раздел 1'!R344:Z344)),"","Неверно!")</f>
        <v/>
      </c>
      <c r="B2749" s="420" t="s">
        <v>23069</v>
      </c>
      <c r="C2749" s="246" t="s">
        <v>7342</v>
      </c>
      <c r="D2749" s="246" t="s">
        <v>991</v>
      </c>
      <c r="E2749" s="246" t="str">
        <f>CONCATENATE(SUM('Раздел 1'!M344:M344),"=",SUM('Раздел 1'!R344:Z344))</f>
        <v>0=0</v>
      </c>
    </row>
    <row r="2750" spans="1:5" s="104" customFormat="1" ht="38.25" hidden="1">
      <c r="A2750" s="420" t="str">
        <f>IF((SUM('Раздел 1'!M345:M345)=SUM('Раздел 1'!R345:Z345)),"","Неверно!")</f>
        <v/>
      </c>
      <c r="B2750" s="420" t="s">
        <v>23069</v>
      </c>
      <c r="C2750" s="246" t="s">
        <v>7343</v>
      </c>
      <c r="D2750" s="246" t="s">
        <v>991</v>
      </c>
      <c r="E2750" s="246" t="str">
        <f>CONCATENATE(SUM('Раздел 1'!M345:M345),"=",SUM('Раздел 1'!R345:Z345))</f>
        <v>0=0</v>
      </c>
    </row>
    <row r="2751" spans="1:5" s="104" customFormat="1" ht="38.25" hidden="1">
      <c r="A2751" s="420" t="str">
        <f>IF((SUM('Раздел 1'!M346:M346)=SUM('Раздел 1'!R346:Z346)),"","Неверно!")</f>
        <v/>
      </c>
      <c r="B2751" s="420" t="s">
        <v>23069</v>
      </c>
      <c r="C2751" s="246" t="s">
        <v>7344</v>
      </c>
      <c r="D2751" s="246" t="s">
        <v>991</v>
      </c>
      <c r="E2751" s="246" t="str">
        <f>CONCATENATE(SUM('Раздел 1'!M346:M346),"=",SUM('Раздел 1'!R346:Z346))</f>
        <v>0=0</v>
      </c>
    </row>
    <row r="2752" spans="1:5" s="104" customFormat="1" ht="38.25" hidden="1">
      <c r="A2752" s="420" t="str">
        <f>IF((SUM('Раздел 1'!M347:M347)=SUM('Раздел 1'!R347:Z347)),"","Неверно!")</f>
        <v/>
      </c>
      <c r="B2752" s="420" t="s">
        <v>23069</v>
      </c>
      <c r="C2752" s="246" t="s">
        <v>7345</v>
      </c>
      <c r="D2752" s="246" t="s">
        <v>991</v>
      </c>
      <c r="E2752" s="246" t="str">
        <f>CONCATENATE(SUM('Раздел 1'!M347:M347),"=",SUM('Раздел 1'!R347:Z347))</f>
        <v>0=0</v>
      </c>
    </row>
    <row r="2753" spans="1:5" s="104" customFormat="1" ht="38.25" hidden="1">
      <c r="A2753" s="420" t="str">
        <f>IF((SUM('Раздел 1'!M348:M348)=SUM('Раздел 1'!R348:Z348)),"","Неверно!")</f>
        <v/>
      </c>
      <c r="B2753" s="420" t="s">
        <v>23069</v>
      </c>
      <c r="C2753" s="246" t="s">
        <v>7346</v>
      </c>
      <c r="D2753" s="246" t="s">
        <v>991</v>
      </c>
      <c r="E2753" s="246" t="str">
        <f>CONCATENATE(SUM('Раздел 1'!M348:M348),"=",SUM('Раздел 1'!R348:Z348))</f>
        <v>0=0</v>
      </c>
    </row>
    <row r="2754" spans="1:5" s="104" customFormat="1" ht="38.25" hidden="1">
      <c r="A2754" s="420" t="str">
        <f>IF((SUM('Раздел 1'!M43:M43)=SUM('Раздел 1'!R43:Z43)),"","Неверно!")</f>
        <v/>
      </c>
      <c r="B2754" s="420" t="s">
        <v>23069</v>
      </c>
      <c r="C2754" s="246" t="s">
        <v>7347</v>
      </c>
      <c r="D2754" s="246" t="s">
        <v>991</v>
      </c>
      <c r="E2754" s="246" t="str">
        <f>CONCATENATE(SUM('Раздел 1'!M43:M43),"=",SUM('Раздел 1'!R43:Z43))</f>
        <v>0=0</v>
      </c>
    </row>
    <row r="2755" spans="1:5" s="104" customFormat="1" ht="38.25" hidden="1">
      <c r="A2755" s="420" t="str">
        <f>IF((SUM('Раздел 1'!M349:M349)=SUM('Раздел 1'!R349:Z349)),"","Неверно!")</f>
        <v/>
      </c>
      <c r="B2755" s="420" t="s">
        <v>23069</v>
      </c>
      <c r="C2755" s="246" t="s">
        <v>7348</v>
      </c>
      <c r="D2755" s="246" t="s">
        <v>991</v>
      </c>
      <c r="E2755" s="246" t="str">
        <f>CONCATENATE(SUM('Раздел 1'!M349:M349),"=",SUM('Раздел 1'!R349:Z349))</f>
        <v>0=0</v>
      </c>
    </row>
    <row r="2756" spans="1:5" s="104" customFormat="1" ht="38.25" hidden="1">
      <c r="A2756" s="420" t="str">
        <f>IF((SUM('Раздел 1'!M350:M350)=SUM('Раздел 1'!R350:Z350)),"","Неверно!")</f>
        <v/>
      </c>
      <c r="B2756" s="420" t="s">
        <v>23069</v>
      </c>
      <c r="C2756" s="246" t="s">
        <v>7349</v>
      </c>
      <c r="D2756" s="246" t="s">
        <v>991</v>
      </c>
      <c r="E2756" s="246" t="str">
        <f>CONCATENATE(SUM('Раздел 1'!M350:M350),"=",SUM('Раздел 1'!R350:Z350))</f>
        <v>2=2</v>
      </c>
    </row>
    <row r="2757" spans="1:5" s="104" customFormat="1" ht="38.25" hidden="1">
      <c r="A2757" s="420" t="str">
        <f>IF((SUM('Раздел 1'!M351:M351)=SUM('Раздел 1'!R351:Z351)),"","Неверно!")</f>
        <v/>
      </c>
      <c r="B2757" s="420" t="s">
        <v>23069</v>
      </c>
      <c r="C2757" s="246" t="s">
        <v>7350</v>
      </c>
      <c r="D2757" s="246" t="s">
        <v>991</v>
      </c>
      <c r="E2757" s="246" t="str">
        <f>CONCATENATE(SUM('Раздел 1'!M351:M351),"=",SUM('Раздел 1'!R351:Z351))</f>
        <v>7=7</v>
      </c>
    </row>
    <row r="2758" spans="1:5" s="104" customFormat="1" ht="38.25" hidden="1">
      <c r="A2758" s="420" t="str">
        <f>IF((SUM('Раздел 1'!M352:M352)=SUM('Раздел 1'!R352:Z352)),"","Неверно!")</f>
        <v/>
      </c>
      <c r="B2758" s="420" t="s">
        <v>23069</v>
      </c>
      <c r="C2758" s="246" t="s">
        <v>7351</v>
      </c>
      <c r="D2758" s="246" t="s">
        <v>991</v>
      </c>
      <c r="E2758" s="246" t="str">
        <f>CONCATENATE(SUM('Раздел 1'!M352:M352),"=",SUM('Раздел 1'!R352:Z352))</f>
        <v>0=0</v>
      </c>
    </row>
    <row r="2759" spans="1:5" s="104" customFormat="1" ht="38.25" hidden="1">
      <c r="A2759" s="420" t="str">
        <f>IF((SUM('Раздел 1'!M353:M353)=SUM('Раздел 1'!R353:Z353)),"","Неверно!")</f>
        <v/>
      </c>
      <c r="B2759" s="420" t="s">
        <v>23069</v>
      </c>
      <c r="C2759" s="246" t="s">
        <v>7352</v>
      </c>
      <c r="D2759" s="246" t="s">
        <v>991</v>
      </c>
      <c r="E2759" s="246" t="str">
        <f>CONCATENATE(SUM('Раздел 1'!M353:M353),"=",SUM('Раздел 1'!R353:Z353))</f>
        <v>0=0</v>
      </c>
    </row>
    <row r="2760" spans="1:5" s="104" customFormat="1" ht="38.25" hidden="1">
      <c r="A2760" s="420" t="str">
        <f>IF((SUM('Раздел 1'!M354:M354)=SUM('Раздел 1'!R354:Z354)),"","Неверно!")</f>
        <v/>
      </c>
      <c r="B2760" s="420" t="s">
        <v>23069</v>
      </c>
      <c r="C2760" s="246" t="s">
        <v>7353</v>
      </c>
      <c r="D2760" s="246" t="s">
        <v>991</v>
      </c>
      <c r="E2760" s="246" t="str">
        <f>CONCATENATE(SUM('Раздел 1'!M354:M354),"=",SUM('Раздел 1'!R354:Z354))</f>
        <v>0=0</v>
      </c>
    </row>
    <row r="2761" spans="1:5" s="104" customFormat="1" ht="38.25" hidden="1">
      <c r="A2761" s="420" t="str">
        <f>IF((SUM('Раздел 1'!M355:M355)=SUM('Раздел 1'!R355:Z355)),"","Неверно!")</f>
        <v/>
      </c>
      <c r="B2761" s="420" t="s">
        <v>23069</v>
      </c>
      <c r="C2761" s="246" t="s">
        <v>7354</v>
      </c>
      <c r="D2761" s="246" t="s">
        <v>991</v>
      </c>
      <c r="E2761" s="246" t="str">
        <f>CONCATENATE(SUM('Раздел 1'!M355:M355),"=",SUM('Раздел 1'!R355:Z355))</f>
        <v>0=0</v>
      </c>
    </row>
    <row r="2762" spans="1:5" s="104" customFormat="1" ht="38.25" hidden="1">
      <c r="A2762" s="420" t="str">
        <f>IF((SUM('Раздел 1'!M356:M356)=SUM('Раздел 1'!R356:Z356)),"","Неверно!")</f>
        <v/>
      </c>
      <c r="B2762" s="420" t="s">
        <v>23069</v>
      </c>
      <c r="C2762" s="246" t="s">
        <v>7355</v>
      </c>
      <c r="D2762" s="246" t="s">
        <v>991</v>
      </c>
      <c r="E2762" s="246" t="str">
        <f>CONCATENATE(SUM('Раздел 1'!M356:M356),"=",SUM('Раздел 1'!R356:Z356))</f>
        <v>0=0</v>
      </c>
    </row>
    <row r="2763" spans="1:5" s="104" customFormat="1" ht="38.25" hidden="1">
      <c r="A2763" s="420" t="str">
        <f>IF((SUM('Раздел 1'!M357:M357)=SUM('Раздел 1'!R357:Z357)),"","Неверно!")</f>
        <v/>
      </c>
      <c r="B2763" s="420" t="s">
        <v>23069</v>
      </c>
      <c r="C2763" s="246" t="s">
        <v>7356</v>
      </c>
      <c r="D2763" s="246" t="s">
        <v>991</v>
      </c>
      <c r="E2763" s="246" t="str">
        <f>CONCATENATE(SUM('Раздел 1'!M357:M357),"=",SUM('Раздел 1'!R357:Z357))</f>
        <v>0=0</v>
      </c>
    </row>
    <row r="2764" spans="1:5" s="104" customFormat="1" ht="38.25" hidden="1">
      <c r="A2764" s="420" t="str">
        <f>IF((SUM('Раздел 1'!M358:M358)=SUM('Раздел 1'!R358:Z358)),"","Неверно!")</f>
        <v/>
      </c>
      <c r="B2764" s="420" t="s">
        <v>23069</v>
      </c>
      <c r="C2764" s="246" t="s">
        <v>7357</v>
      </c>
      <c r="D2764" s="246" t="s">
        <v>991</v>
      </c>
      <c r="E2764" s="246" t="str">
        <f>CONCATENATE(SUM('Раздел 1'!M358:M358),"=",SUM('Раздел 1'!R358:Z358))</f>
        <v>0=0</v>
      </c>
    </row>
    <row r="2765" spans="1:5" s="104" customFormat="1" ht="38.25" hidden="1">
      <c r="A2765" s="420" t="str">
        <f>IF((SUM('Раздел 1'!M44:M44)=SUM('Раздел 1'!R44:Z44)),"","Неверно!")</f>
        <v/>
      </c>
      <c r="B2765" s="420" t="s">
        <v>23069</v>
      </c>
      <c r="C2765" s="246" t="s">
        <v>7358</v>
      </c>
      <c r="D2765" s="246" t="s">
        <v>991</v>
      </c>
      <c r="E2765" s="246" t="str">
        <f>CONCATENATE(SUM('Раздел 1'!M44:M44),"=",SUM('Раздел 1'!R44:Z44))</f>
        <v>0=0</v>
      </c>
    </row>
    <row r="2766" spans="1:5" s="104" customFormat="1" ht="38.25" hidden="1">
      <c r="A2766" s="420" t="str">
        <f>IF((SUM('Раздел 1'!M359:M359)=SUM('Раздел 1'!R359:Z359)),"","Неверно!")</f>
        <v/>
      </c>
      <c r="B2766" s="420" t="s">
        <v>23069</v>
      </c>
      <c r="C2766" s="246" t="s">
        <v>7359</v>
      </c>
      <c r="D2766" s="246" t="s">
        <v>991</v>
      </c>
      <c r="E2766" s="246" t="str">
        <f>CONCATENATE(SUM('Раздел 1'!M359:M359),"=",SUM('Раздел 1'!R359:Z359))</f>
        <v>0=0</v>
      </c>
    </row>
    <row r="2767" spans="1:5" s="104" customFormat="1" ht="38.25" hidden="1">
      <c r="A2767" s="420" t="str">
        <f>IF((SUM('Раздел 1'!M360:M360)=SUM('Раздел 1'!R360:Z360)),"","Неверно!")</f>
        <v/>
      </c>
      <c r="B2767" s="420" t="s">
        <v>23069</v>
      </c>
      <c r="C2767" s="246" t="s">
        <v>7360</v>
      </c>
      <c r="D2767" s="246" t="s">
        <v>991</v>
      </c>
      <c r="E2767" s="246" t="str">
        <f>CONCATENATE(SUM('Раздел 1'!M360:M360),"=",SUM('Раздел 1'!R360:Z360))</f>
        <v>0=0</v>
      </c>
    </row>
    <row r="2768" spans="1:5" s="104" customFormat="1" ht="38.25" hidden="1">
      <c r="A2768" s="420" t="str">
        <f>IF((SUM('Раздел 1'!M361:M361)=SUM('Раздел 1'!R361:Z361)),"","Неверно!")</f>
        <v/>
      </c>
      <c r="B2768" s="420" t="s">
        <v>23069</v>
      </c>
      <c r="C2768" s="246" t="s">
        <v>7361</v>
      </c>
      <c r="D2768" s="246" t="s">
        <v>991</v>
      </c>
      <c r="E2768" s="246" t="str">
        <f>CONCATENATE(SUM('Раздел 1'!M361:M361),"=",SUM('Раздел 1'!R361:Z361))</f>
        <v>0=0</v>
      </c>
    </row>
    <row r="2769" spans="1:5" s="104" customFormat="1" ht="38.25" hidden="1">
      <c r="A2769" s="420" t="str">
        <f>IF((SUM('Раздел 1'!M362:M362)=SUM('Раздел 1'!R362:Z362)),"","Неверно!")</f>
        <v/>
      </c>
      <c r="B2769" s="420" t="s">
        <v>23069</v>
      </c>
      <c r="C2769" s="246" t="s">
        <v>13939</v>
      </c>
      <c r="D2769" s="246" t="s">
        <v>991</v>
      </c>
      <c r="E2769" s="246" t="str">
        <f>CONCATENATE(SUM('Раздел 1'!M362:M362),"=",SUM('Раздел 1'!R362:Z362))</f>
        <v>0=0</v>
      </c>
    </row>
    <row r="2770" spans="1:5" s="104" customFormat="1" ht="38.25" hidden="1">
      <c r="A2770" s="420" t="str">
        <f>IF((SUM('Раздел 1'!M363:M363)=SUM('Раздел 1'!R363:Z363)),"","Неверно!")</f>
        <v/>
      </c>
      <c r="B2770" s="420" t="s">
        <v>23069</v>
      </c>
      <c r="C2770" s="246" t="s">
        <v>13940</v>
      </c>
      <c r="D2770" s="246" t="s">
        <v>991</v>
      </c>
      <c r="E2770" s="246" t="str">
        <f>CONCATENATE(SUM('Раздел 1'!M363:M363),"=",SUM('Раздел 1'!R363:Z363))</f>
        <v>0=0</v>
      </c>
    </row>
    <row r="2771" spans="1:5" s="104" customFormat="1" ht="38.25" hidden="1">
      <c r="A2771" s="420" t="str">
        <f>IF((SUM('Раздел 1'!M364:M364)=SUM('Раздел 1'!R364:Z364)),"","Неверно!")</f>
        <v/>
      </c>
      <c r="B2771" s="420" t="s">
        <v>23069</v>
      </c>
      <c r="C2771" s="246" t="s">
        <v>13941</v>
      </c>
      <c r="D2771" s="246" t="s">
        <v>991</v>
      </c>
      <c r="E2771" s="246" t="str">
        <f>CONCATENATE(SUM('Раздел 1'!M364:M364),"=",SUM('Раздел 1'!R364:Z364))</f>
        <v>0=0</v>
      </c>
    </row>
    <row r="2772" spans="1:5" s="104" customFormat="1" ht="38.25" hidden="1">
      <c r="A2772" s="420" t="str">
        <f>IF((SUM('Раздел 1'!M365:M365)=SUM('Раздел 1'!R365:Z365)),"","Неверно!")</f>
        <v/>
      </c>
      <c r="B2772" s="420" t="s">
        <v>23069</v>
      </c>
      <c r="C2772" s="246" t="s">
        <v>13942</v>
      </c>
      <c r="D2772" s="246" t="s">
        <v>991</v>
      </c>
      <c r="E2772" s="246" t="str">
        <f>CONCATENATE(SUM('Раздел 1'!M365:M365),"=",SUM('Раздел 1'!R365:Z365))</f>
        <v>0=0</v>
      </c>
    </row>
    <row r="2773" spans="1:5" s="104" customFormat="1" ht="38.25" hidden="1">
      <c r="A2773" s="420" t="str">
        <f>IF((SUM('Раздел 1'!M366:M366)=SUM('Раздел 1'!R366:Z366)),"","Неверно!")</f>
        <v/>
      </c>
      <c r="B2773" s="420" t="s">
        <v>23069</v>
      </c>
      <c r="C2773" s="246" t="s">
        <v>13943</v>
      </c>
      <c r="D2773" s="246" t="s">
        <v>991</v>
      </c>
      <c r="E2773" s="246" t="str">
        <f>CONCATENATE(SUM('Раздел 1'!M366:M366),"=",SUM('Раздел 1'!R366:Z366))</f>
        <v>0=0</v>
      </c>
    </row>
    <row r="2774" spans="1:5" s="104" customFormat="1" ht="38.25" hidden="1">
      <c r="A2774" s="420" t="str">
        <f>IF((SUM('Раздел 1'!M367:M367)=SUM('Раздел 1'!R367:Z367)),"","Неверно!")</f>
        <v/>
      </c>
      <c r="B2774" s="420" t="s">
        <v>23069</v>
      </c>
      <c r="C2774" s="246" t="s">
        <v>13944</v>
      </c>
      <c r="D2774" s="246" t="s">
        <v>991</v>
      </c>
      <c r="E2774" s="246" t="str">
        <f>CONCATENATE(SUM('Раздел 1'!M367:M367),"=",SUM('Раздел 1'!R367:Z367))</f>
        <v>0=0</v>
      </c>
    </row>
    <row r="2775" spans="1:5" s="104" customFormat="1" ht="38.25" hidden="1">
      <c r="A2775" s="420" t="str">
        <f>IF((SUM('Раздел 1'!M368:M368)=SUM('Раздел 1'!R368:Z368)),"","Неверно!")</f>
        <v/>
      </c>
      <c r="B2775" s="420" t="s">
        <v>23069</v>
      </c>
      <c r="C2775" s="246" t="s">
        <v>13945</v>
      </c>
      <c r="D2775" s="246" t="s">
        <v>991</v>
      </c>
      <c r="E2775" s="246" t="str">
        <f>CONCATENATE(SUM('Раздел 1'!M368:M368),"=",SUM('Раздел 1'!R368:Z368))</f>
        <v>0=0</v>
      </c>
    </row>
    <row r="2776" spans="1:5" s="104" customFormat="1" ht="38.25" hidden="1">
      <c r="A2776" s="420" t="str">
        <f>IF((SUM('Раздел 1'!M45:M45)=SUM('Раздел 1'!R45:Z45)),"","Неверно!")</f>
        <v/>
      </c>
      <c r="B2776" s="420" t="s">
        <v>23069</v>
      </c>
      <c r="C2776" s="246" t="s">
        <v>7362</v>
      </c>
      <c r="D2776" s="246" t="s">
        <v>991</v>
      </c>
      <c r="E2776" s="246" t="str">
        <f>CONCATENATE(SUM('Раздел 1'!M45:M45),"=",SUM('Раздел 1'!R45:Z45))</f>
        <v>0=0</v>
      </c>
    </row>
    <row r="2777" spans="1:5" s="104" customFormat="1" ht="38.25" hidden="1">
      <c r="A2777" s="420" t="str">
        <f>IF((SUM('Раздел 1'!M369:M369)=SUM('Раздел 1'!R369:Z369)),"","Неверно!")</f>
        <v/>
      </c>
      <c r="B2777" s="420" t="s">
        <v>23069</v>
      </c>
      <c r="C2777" s="246" t="s">
        <v>13946</v>
      </c>
      <c r="D2777" s="246" t="s">
        <v>991</v>
      </c>
      <c r="E2777" s="246" t="str">
        <f>CONCATENATE(SUM('Раздел 1'!M369:M369),"=",SUM('Раздел 1'!R369:Z369))</f>
        <v>0=0</v>
      </c>
    </row>
    <row r="2778" spans="1:5" s="104" customFormat="1" ht="38.25" hidden="1">
      <c r="A2778" s="420" t="str">
        <f>IF((SUM('Раздел 1'!M370:M370)=SUM('Раздел 1'!R370:Z370)),"","Неверно!")</f>
        <v/>
      </c>
      <c r="B2778" s="420" t="s">
        <v>23069</v>
      </c>
      <c r="C2778" s="246" t="s">
        <v>13947</v>
      </c>
      <c r="D2778" s="246" t="s">
        <v>991</v>
      </c>
      <c r="E2778" s="246" t="str">
        <f>CONCATENATE(SUM('Раздел 1'!M370:M370),"=",SUM('Раздел 1'!R370:Z370))</f>
        <v>0=0</v>
      </c>
    </row>
    <row r="2779" spans="1:5" s="104" customFormat="1" ht="38.25" hidden="1">
      <c r="A2779" s="420" t="str">
        <f>IF((SUM('Раздел 1'!M371:M371)=SUM('Раздел 1'!R371:Z371)),"","Неверно!")</f>
        <v/>
      </c>
      <c r="B2779" s="420" t="s">
        <v>23069</v>
      </c>
      <c r="C2779" s="246" t="s">
        <v>5909</v>
      </c>
      <c r="D2779" s="246" t="s">
        <v>991</v>
      </c>
      <c r="E2779" s="246" t="str">
        <f>CONCATENATE(SUM('Раздел 1'!M371:M371),"=",SUM('Раздел 1'!R371:Z371))</f>
        <v>0=0</v>
      </c>
    </row>
    <row r="2780" spans="1:5" s="104" customFormat="1" ht="38.25" hidden="1">
      <c r="A2780" s="420" t="str">
        <f>IF((SUM('Раздел 1'!M372:M372)=SUM('Раздел 1'!R372:Z372)),"","Неверно!")</f>
        <v/>
      </c>
      <c r="B2780" s="420" t="s">
        <v>23069</v>
      </c>
      <c r="C2780" s="246" t="s">
        <v>5910</v>
      </c>
      <c r="D2780" s="246" t="s">
        <v>991</v>
      </c>
      <c r="E2780" s="246" t="str">
        <f>CONCATENATE(SUM('Раздел 1'!M372:M372),"=",SUM('Раздел 1'!R372:Z372))</f>
        <v>0=0</v>
      </c>
    </row>
    <row r="2781" spans="1:5" s="104" customFormat="1" ht="38.25" hidden="1">
      <c r="A2781" s="420" t="str">
        <f>IF((SUM('Раздел 1'!M373:M373)=SUM('Раздел 1'!R373:Z373)),"","Неверно!")</f>
        <v/>
      </c>
      <c r="B2781" s="420" t="s">
        <v>23069</v>
      </c>
      <c r="C2781" s="246" t="s">
        <v>5911</v>
      </c>
      <c r="D2781" s="246" t="s">
        <v>991</v>
      </c>
      <c r="E2781" s="246" t="str">
        <f>CONCATENATE(SUM('Раздел 1'!M373:M373),"=",SUM('Раздел 1'!R373:Z373))</f>
        <v>0=0</v>
      </c>
    </row>
    <row r="2782" spans="1:5" s="104" customFormat="1" ht="38.25" hidden="1">
      <c r="A2782" s="420" t="str">
        <f>IF((SUM('Раздел 1'!M374:M374)=SUM('Раздел 1'!R374:Z374)),"","Неверно!")</f>
        <v/>
      </c>
      <c r="B2782" s="420" t="s">
        <v>23069</v>
      </c>
      <c r="C2782" s="246" t="s">
        <v>11867</v>
      </c>
      <c r="D2782" s="246" t="s">
        <v>991</v>
      </c>
      <c r="E2782" s="246" t="str">
        <f>CONCATENATE(SUM('Раздел 1'!M374:M374),"=",SUM('Раздел 1'!R374:Z374))</f>
        <v>0=0</v>
      </c>
    </row>
    <row r="2783" spans="1:5" s="104" customFormat="1" ht="38.25" hidden="1">
      <c r="A2783" s="420" t="str">
        <f>IF((SUM('Раздел 1'!M375:M375)=SUM('Раздел 1'!R375:Z375)),"","Неверно!")</f>
        <v/>
      </c>
      <c r="B2783" s="420" t="s">
        <v>23069</v>
      </c>
      <c r="C2783" s="246" t="s">
        <v>11868</v>
      </c>
      <c r="D2783" s="246" t="s">
        <v>991</v>
      </c>
      <c r="E2783" s="246" t="str">
        <f>CONCATENATE(SUM('Раздел 1'!M375:M375),"=",SUM('Раздел 1'!R375:Z375))</f>
        <v>0=0</v>
      </c>
    </row>
    <row r="2784" spans="1:5" s="104" customFormat="1" ht="38.25" hidden="1">
      <c r="A2784" s="420" t="str">
        <f>IF((SUM('Раздел 1'!M376:M376)=SUM('Раздел 1'!R376:Z376)),"","Неверно!")</f>
        <v/>
      </c>
      <c r="B2784" s="420" t="s">
        <v>23069</v>
      </c>
      <c r="C2784" s="246" t="s">
        <v>11869</v>
      </c>
      <c r="D2784" s="246" t="s">
        <v>991</v>
      </c>
      <c r="E2784" s="246" t="str">
        <f>CONCATENATE(SUM('Раздел 1'!M376:M376),"=",SUM('Раздел 1'!R376:Z376))</f>
        <v>0=0</v>
      </c>
    </row>
    <row r="2785" spans="1:5" s="104" customFormat="1" ht="38.25" hidden="1">
      <c r="A2785" s="420" t="str">
        <f>IF((SUM('Раздел 1'!M377:M377)=SUM('Раздел 1'!R377:Z377)),"","Неверно!")</f>
        <v/>
      </c>
      <c r="B2785" s="420" t="s">
        <v>23069</v>
      </c>
      <c r="C2785" s="246" t="s">
        <v>11870</v>
      </c>
      <c r="D2785" s="246" t="s">
        <v>991</v>
      </c>
      <c r="E2785" s="246" t="str">
        <f>CONCATENATE(SUM('Раздел 1'!M377:M377),"=",SUM('Раздел 1'!R377:Z377))</f>
        <v>0=0</v>
      </c>
    </row>
    <row r="2786" spans="1:5" s="104" customFormat="1" ht="38.25" hidden="1">
      <c r="A2786" s="420" t="str">
        <f>IF((SUM('Раздел 1'!M378:M378)=SUM('Раздел 1'!R378:Z378)),"","Неверно!")</f>
        <v/>
      </c>
      <c r="B2786" s="420" t="s">
        <v>23069</v>
      </c>
      <c r="C2786" s="246" t="s">
        <v>11655</v>
      </c>
      <c r="D2786" s="246" t="s">
        <v>991</v>
      </c>
      <c r="E2786" s="246" t="str">
        <f>CONCATENATE(SUM('Раздел 1'!M378:M378),"=",SUM('Раздел 1'!R378:Z378))</f>
        <v>0=0</v>
      </c>
    </row>
    <row r="2787" spans="1:5" s="104" customFormat="1" ht="38.25" hidden="1">
      <c r="A2787" s="420" t="str">
        <f>IF((SUM('Раздел 1'!M46:M46)=SUM('Раздел 1'!R46:Z46)),"","Неверно!")</f>
        <v/>
      </c>
      <c r="B2787" s="420" t="s">
        <v>23069</v>
      </c>
      <c r="C2787" s="246" t="s">
        <v>7363</v>
      </c>
      <c r="D2787" s="246" t="s">
        <v>991</v>
      </c>
      <c r="E2787" s="246" t="str">
        <f>CONCATENATE(SUM('Раздел 1'!M46:M46),"=",SUM('Раздел 1'!R46:Z46))</f>
        <v>0=0</v>
      </c>
    </row>
    <row r="2788" spans="1:5" s="104" customFormat="1" ht="38.25" hidden="1">
      <c r="A2788" s="420" t="str">
        <f>IF((SUM('Раздел 1'!M379:M379)=SUM('Раздел 1'!R379:Z379)),"","Неверно!")</f>
        <v/>
      </c>
      <c r="B2788" s="420" t="s">
        <v>23069</v>
      </c>
      <c r="C2788" s="246" t="s">
        <v>11656</v>
      </c>
      <c r="D2788" s="246" t="s">
        <v>991</v>
      </c>
      <c r="E2788" s="246" t="str">
        <f>CONCATENATE(SUM('Раздел 1'!M379:M379),"=",SUM('Раздел 1'!R379:Z379))</f>
        <v>0=0</v>
      </c>
    </row>
    <row r="2789" spans="1:5" s="104" customFormat="1" ht="38.25" hidden="1">
      <c r="A2789" s="420" t="str">
        <f>IF((SUM('Раздел 1'!M380:M380)=SUM('Раздел 1'!R380:Z380)),"","Неверно!")</f>
        <v/>
      </c>
      <c r="B2789" s="420" t="s">
        <v>23069</v>
      </c>
      <c r="C2789" s="246" t="s">
        <v>11657</v>
      </c>
      <c r="D2789" s="246" t="s">
        <v>991</v>
      </c>
      <c r="E2789" s="246" t="str">
        <f>CONCATENATE(SUM('Раздел 1'!M380:M380),"=",SUM('Раздел 1'!R380:Z380))</f>
        <v>0=0</v>
      </c>
    </row>
    <row r="2790" spans="1:5" s="104" customFormat="1" ht="38.25" hidden="1">
      <c r="A2790" s="420" t="str">
        <f>IF((SUM('Раздел 1'!M381:M381)=SUM('Раздел 1'!R381:Z381)),"","Неверно!")</f>
        <v/>
      </c>
      <c r="B2790" s="420" t="s">
        <v>23069</v>
      </c>
      <c r="C2790" s="246" t="s">
        <v>13948</v>
      </c>
      <c r="D2790" s="246" t="s">
        <v>991</v>
      </c>
      <c r="E2790" s="246" t="str">
        <f>CONCATENATE(SUM('Раздел 1'!M381:M381),"=",SUM('Раздел 1'!R381:Z381))</f>
        <v>0=0</v>
      </c>
    </row>
    <row r="2791" spans="1:5" s="104" customFormat="1" ht="38.25" hidden="1">
      <c r="A2791" s="420" t="str">
        <f>IF((SUM('Раздел 1'!M382:M382)=SUM('Раздел 1'!R382:Z382)),"","Неверно!")</f>
        <v/>
      </c>
      <c r="B2791" s="420" t="s">
        <v>23069</v>
      </c>
      <c r="C2791" s="246" t="s">
        <v>13949</v>
      </c>
      <c r="D2791" s="246" t="s">
        <v>991</v>
      </c>
      <c r="E2791" s="246" t="str">
        <f>CONCATENATE(SUM('Раздел 1'!M382:M382),"=",SUM('Раздел 1'!R382:Z382))</f>
        <v>0=0</v>
      </c>
    </row>
    <row r="2792" spans="1:5" s="104" customFormat="1" ht="38.25" hidden="1">
      <c r="A2792" s="420" t="str">
        <f>IF((SUM('Раздел 1'!M383:M383)=SUM('Раздел 1'!R383:Z383)),"","Неверно!")</f>
        <v/>
      </c>
      <c r="B2792" s="420" t="s">
        <v>23069</v>
      </c>
      <c r="C2792" s="246" t="s">
        <v>13950</v>
      </c>
      <c r="D2792" s="246" t="s">
        <v>991</v>
      </c>
      <c r="E2792" s="246" t="str">
        <f>CONCATENATE(SUM('Раздел 1'!M383:M383),"=",SUM('Раздел 1'!R383:Z383))</f>
        <v>0=0</v>
      </c>
    </row>
    <row r="2793" spans="1:5" s="104" customFormat="1" ht="38.25" hidden="1">
      <c r="A2793" s="420" t="str">
        <f>IF((SUM('Раздел 1'!M47:M47)=SUM('Раздел 1'!R47:Z47)),"","Неверно!")</f>
        <v/>
      </c>
      <c r="B2793" s="420" t="s">
        <v>23069</v>
      </c>
      <c r="C2793" s="246" t="s">
        <v>7364</v>
      </c>
      <c r="D2793" s="246" t="s">
        <v>991</v>
      </c>
      <c r="E2793" s="246" t="str">
        <f>CONCATENATE(SUM('Раздел 1'!M47:M47),"=",SUM('Раздел 1'!R47:Z47))</f>
        <v>0=0</v>
      </c>
    </row>
    <row r="2794" spans="1:5" s="104" customFormat="1" ht="38.25" hidden="1">
      <c r="A2794" s="420" t="str">
        <f>IF((SUM('Раздел 1'!M48:M48)=SUM('Раздел 1'!R48:Z48)),"","Неверно!")</f>
        <v/>
      </c>
      <c r="B2794" s="420" t="s">
        <v>23069</v>
      </c>
      <c r="C2794" s="246" t="s">
        <v>7365</v>
      </c>
      <c r="D2794" s="246" t="s">
        <v>991</v>
      </c>
      <c r="E2794" s="246" t="str">
        <f>CONCATENATE(SUM('Раздел 1'!M48:M48),"=",SUM('Раздел 1'!R48:Z48))</f>
        <v>0=0</v>
      </c>
    </row>
    <row r="2795" spans="1:5" s="104" customFormat="1" ht="38.25" hidden="1">
      <c r="A2795" s="420" t="str">
        <f>IF((SUM('Раздел 1'!M13:M13)=SUM('Раздел 1'!R13:Z13)),"","Неверно!")</f>
        <v/>
      </c>
      <c r="B2795" s="420" t="s">
        <v>23069</v>
      </c>
      <c r="C2795" s="246" t="s">
        <v>7366</v>
      </c>
      <c r="D2795" s="246" t="s">
        <v>991</v>
      </c>
      <c r="E2795" s="246" t="str">
        <f>CONCATENATE(SUM('Раздел 1'!M13:M13),"=",SUM('Раздел 1'!R13:Z13))</f>
        <v>0=0</v>
      </c>
    </row>
    <row r="2796" spans="1:5" s="104" customFormat="1" ht="38.25" hidden="1">
      <c r="A2796" s="420" t="str">
        <f>IF((SUM('Раздел 1'!M49:M49)=SUM('Раздел 1'!R49:Z49)),"","Неверно!")</f>
        <v/>
      </c>
      <c r="B2796" s="420" t="s">
        <v>23069</v>
      </c>
      <c r="C2796" s="246" t="s">
        <v>7367</v>
      </c>
      <c r="D2796" s="246" t="s">
        <v>991</v>
      </c>
      <c r="E2796" s="246" t="str">
        <f>CONCATENATE(SUM('Раздел 1'!M49:M49),"=",SUM('Раздел 1'!R49:Z49))</f>
        <v>0=0</v>
      </c>
    </row>
    <row r="2797" spans="1:5" s="104" customFormat="1" ht="38.25" hidden="1">
      <c r="A2797" s="420" t="str">
        <f>IF((SUM('Раздел 1'!M50:M50)=SUM('Раздел 1'!R50:Z50)),"","Неверно!")</f>
        <v/>
      </c>
      <c r="B2797" s="420" t="s">
        <v>23069</v>
      </c>
      <c r="C2797" s="246" t="s">
        <v>7368</v>
      </c>
      <c r="D2797" s="246" t="s">
        <v>991</v>
      </c>
      <c r="E2797" s="246" t="str">
        <f>CONCATENATE(SUM('Раздел 1'!M50:M50),"=",SUM('Раздел 1'!R50:Z50))</f>
        <v>0=0</v>
      </c>
    </row>
    <row r="2798" spans="1:5" s="104" customFormat="1" ht="38.25" hidden="1">
      <c r="A2798" s="420" t="str">
        <f>IF((SUM('Раздел 1'!M51:M51)=SUM('Раздел 1'!R51:Z51)),"","Неверно!")</f>
        <v/>
      </c>
      <c r="B2798" s="420" t="s">
        <v>23069</v>
      </c>
      <c r="C2798" s="246" t="s">
        <v>7369</v>
      </c>
      <c r="D2798" s="246" t="s">
        <v>991</v>
      </c>
      <c r="E2798" s="246" t="str">
        <f>CONCATENATE(SUM('Раздел 1'!M51:M51),"=",SUM('Раздел 1'!R51:Z51))</f>
        <v>0=0</v>
      </c>
    </row>
    <row r="2799" spans="1:5" s="104" customFormat="1" ht="38.25" hidden="1">
      <c r="A2799" s="420" t="str">
        <f>IF((SUM('Раздел 1'!M52:M52)=SUM('Раздел 1'!R52:Z52)),"","Неверно!")</f>
        <v/>
      </c>
      <c r="B2799" s="420" t="s">
        <v>23069</v>
      </c>
      <c r="C2799" s="246" t="s">
        <v>7370</v>
      </c>
      <c r="D2799" s="246" t="s">
        <v>991</v>
      </c>
      <c r="E2799" s="246" t="str">
        <f>CONCATENATE(SUM('Раздел 1'!M52:M52),"=",SUM('Раздел 1'!R52:Z52))</f>
        <v>0=0</v>
      </c>
    </row>
    <row r="2800" spans="1:5" s="104" customFormat="1" ht="38.25" hidden="1">
      <c r="A2800" s="420" t="str">
        <f>IF((SUM('Раздел 1'!M53:M53)=SUM('Раздел 1'!R53:Z53)),"","Неверно!")</f>
        <v/>
      </c>
      <c r="B2800" s="420" t="s">
        <v>23069</v>
      </c>
      <c r="C2800" s="246" t="s">
        <v>7371</v>
      </c>
      <c r="D2800" s="246" t="s">
        <v>991</v>
      </c>
      <c r="E2800" s="246" t="str">
        <f>CONCATENATE(SUM('Раздел 1'!M53:M53),"=",SUM('Раздел 1'!R53:Z53))</f>
        <v>0=0</v>
      </c>
    </row>
    <row r="2801" spans="1:5" s="104" customFormat="1" ht="38.25" hidden="1">
      <c r="A2801" s="420" t="str">
        <f>IF((SUM('Раздел 1'!M54:M54)=SUM('Раздел 1'!R54:Z54)),"","Неверно!")</f>
        <v/>
      </c>
      <c r="B2801" s="420" t="s">
        <v>23069</v>
      </c>
      <c r="C2801" s="246" t="s">
        <v>7372</v>
      </c>
      <c r="D2801" s="246" t="s">
        <v>991</v>
      </c>
      <c r="E2801" s="246" t="str">
        <f>CONCATENATE(SUM('Раздел 1'!M54:M54),"=",SUM('Раздел 1'!R54:Z54))</f>
        <v>0=0</v>
      </c>
    </row>
    <row r="2802" spans="1:5" s="104" customFormat="1" ht="38.25" hidden="1">
      <c r="A2802" s="420" t="str">
        <f>IF((SUM('Раздел 1'!M55:M55)=SUM('Раздел 1'!R55:Z55)),"","Неверно!")</f>
        <v/>
      </c>
      <c r="B2802" s="420" t="s">
        <v>23069</v>
      </c>
      <c r="C2802" s="246" t="s">
        <v>7373</v>
      </c>
      <c r="D2802" s="246" t="s">
        <v>991</v>
      </c>
      <c r="E2802" s="246" t="str">
        <f>CONCATENATE(SUM('Раздел 1'!M55:M55),"=",SUM('Раздел 1'!R55:Z55))</f>
        <v>0=0</v>
      </c>
    </row>
    <row r="2803" spans="1:5" s="104" customFormat="1" ht="38.25" hidden="1">
      <c r="A2803" s="420" t="str">
        <f>IF((SUM('Раздел 1'!M56:M56)=SUM('Раздел 1'!R56:Z56)),"","Неверно!")</f>
        <v/>
      </c>
      <c r="B2803" s="420" t="s">
        <v>23069</v>
      </c>
      <c r="C2803" s="246" t="s">
        <v>7374</v>
      </c>
      <c r="D2803" s="246" t="s">
        <v>991</v>
      </c>
      <c r="E2803" s="246" t="str">
        <f>CONCATENATE(SUM('Раздел 1'!M56:M56),"=",SUM('Раздел 1'!R56:Z56))</f>
        <v>0=0</v>
      </c>
    </row>
    <row r="2804" spans="1:5" s="104" customFormat="1" ht="38.25" hidden="1">
      <c r="A2804" s="420" t="str">
        <f>IF((SUM('Раздел 1'!M57:M57)=SUM('Раздел 1'!R57:Z57)),"","Неверно!")</f>
        <v/>
      </c>
      <c r="B2804" s="420" t="s">
        <v>23069</v>
      </c>
      <c r="C2804" s="246" t="s">
        <v>7375</v>
      </c>
      <c r="D2804" s="246" t="s">
        <v>991</v>
      </c>
      <c r="E2804" s="246" t="str">
        <f>CONCATENATE(SUM('Раздел 1'!M57:M57),"=",SUM('Раздел 1'!R57:Z57))</f>
        <v>0=0</v>
      </c>
    </row>
    <row r="2805" spans="1:5" s="104" customFormat="1" ht="38.25" hidden="1">
      <c r="A2805" s="420" t="str">
        <f>IF((SUM('Раздел 1'!M58:M58)=SUM('Раздел 1'!R58:Z58)),"","Неверно!")</f>
        <v/>
      </c>
      <c r="B2805" s="420" t="s">
        <v>23069</v>
      </c>
      <c r="C2805" s="246" t="s">
        <v>7376</v>
      </c>
      <c r="D2805" s="246" t="s">
        <v>991</v>
      </c>
      <c r="E2805" s="246" t="str">
        <f>CONCATENATE(SUM('Раздел 1'!M58:M58),"=",SUM('Раздел 1'!R58:Z58))</f>
        <v>0=0</v>
      </c>
    </row>
    <row r="2806" spans="1:5" s="104" customFormat="1" ht="38.25" hidden="1">
      <c r="A2806" s="420" t="str">
        <f>IF((SUM('Раздел 1'!M14:M14)=SUM('Раздел 1'!R14:Z14)),"","Неверно!")</f>
        <v/>
      </c>
      <c r="B2806" s="420" t="s">
        <v>23069</v>
      </c>
      <c r="C2806" s="246" t="s">
        <v>7377</v>
      </c>
      <c r="D2806" s="246" t="s">
        <v>991</v>
      </c>
      <c r="E2806" s="246" t="str">
        <f>CONCATENATE(SUM('Раздел 1'!M14:M14),"=",SUM('Раздел 1'!R14:Z14))</f>
        <v>0=0</v>
      </c>
    </row>
    <row r="2807" spans="1:5" s="104" customFormat="1" ht="38.25" hidden="1">
      <c r="A2807" s="420" t="str">
        <f>IF((SUM('Раздел 1'!M59:M59)=SUM('Раздел 1'!R59:Z59)),"","Неверно!")</f>
        <v/>
      </c>
      <c r="B2807" s="420" t="s">
        <v>23069</v>
      </c>
      <c r="C2807" s="246" t="s">
        <v>7378</v>
      </c>
      <c r="D2807" s="246" t="s">
        <v>991</v>
      </c>
      <c r="E2807" s="246" t="str">
        <f>CONCATENATE(SUM('Раздел 1'!M59:M59),"=",SUM('Раздел 1'!R59:Z59))</f>
        <v>0=0</v>
      </c>
    </row>
    <row r="2808" spans="1:5" s="104" customFormat="1" ht="38.25" hidden="1">
      <c r="A2808" s="420" t="str">
        <f>IF((SUM('Раздел 1'!M60:M60)=SUM('Раздел 1'!R60:Z60)),"","Неверно!")</f>
        <v/>
      </c>
      <c r="B2808" s="420" t="s">
        <v>23069</v>
      </c>
      <c r="C2808" s="246" t="s">
        <v>7379</v>
      </c>
      <c r="D2808" s="246" t="s">
        <v>991</v>
      </c>
      <c r="E2808" s="246" t="str">
        <f>CONCATENATE(SUM('Раздел 1'!M60:M60),"=",SUM('Раздел 1'!R60:Z60))</f>
        <v>0=0</v>
      </c>
    </row>
    <row r="2809" spans="1:5" s="104" customFormat="1" ht="38.25" hidden="1">
      <c r="A2809" s="420" t="str">
        <f>IF((SUM('Раздел 1'!M61:M61)=SUM('Раздел 1'!R61:Z61)),"","Неверно!")</f>
        <v/>
      </c>
      <c r="B2809" s="420" t="s">
        <v>23069</v>
      </c>
      <c r="C2809" s="246" t="s">
        <v>7380</v>
      </c>
      <c r="D2809" s="246" t="s">
        <v>991</v>
      </c>
      <c r="E2809" s="246" t="str">
        <f>CONCATENATE(SUM('Раздел 1'!M61:M61),"=",SUM('Раздел 1'!R61:Z61))</f>
        <v>0=0</v>
      </c>
    </row>
    <row r="2810" spans="1:5" s="104" customFormat="1" ht="38.25" hidden="1">
      <c r="A2810" s="420" t="str">
        <f>IF((SUM('Раздел 1'!M62:M62)=SUM('Раздел 1'!R62:Z62)),"","Неверно!")</f>
        <v/>
      </c>
      <c r="B2810" s="420" t="s">
        <v>23069</v>
      </c>
      <c r="C2810" s="246" t="s">
        <v>7381</v>
      </c>
      <c r="D2810" s="246" t="s">
        <v>991</v>
      </c>
      <c r="E2810" s="246" t="str">
        <f>CONCATENATE(SUM('Раздел 1'!M62:M62),"=",SUM('Раздел 1'!R62:Z62))</f>
        <v>0=0</v>
      </c>
    </row>
    <row r="2811" spans="1:5" s="104" customFormat="1" ht="38.25" hidden="1">
      <c r="A2811" s="420" t="str">
        <f>IF((SUM('Раздел 1'!M63:M63)=SUM('Раздел 1'!R63:Z63)),"","Неверно!")</f>
        <v/>
      </c>
      <c r="B2811" s="420" t="s">
        <v>23069</v>
      </c>
      <c r="C2811" s="246" t="s">
        <v>7382</v>
      </c>
      <c r="D2811" s="246" t="s">
        <v>991</v>
      </c>
      <c r="E2811" s="246" t="str">
        <f>CONCATENATE(SUM('Раздел 1'!M63:M63),"=",SUM('Раздел 1'!R63:Z63))</f>
        <v>0=0</v>
      </c>
    </row>
    <row r="2812" spans="1:5" s="104" customFormat="1" ht="38.25" hidden="1">
      <c r="A2812" s="420" t="str">
        <f>IF((SUM('Раздел 1'!M64:M64)=SUM('Раздел 1'!R64:Z64)),"","Неверно!")</f>
        <v/>
      </c>
      <c r="B2812" s="420" t="s">
        <v>23069</v>
      </c>
      <c r="C2812" s="246" t="s">
        <v>7383</v>
      </c>
      <c r="D2812" s="246" t="s">
        <v>991</v>
      </c>
      <c r="E2812" s="246" t="str">
        <f>CONCATENATE(SUM('Раздел 1'!M64:M64),"=",SUM('Раздел 1'!R64:Z64))</f>
        <v>0=0</v>
      </c>
    </row>
    <row r="2813" spans="1:5" s="104" customFormat="1" ht="38.25" hidden="1">
      <c r="A2813" s="420" t="str">
        <f>IF((SUM('Раздел 1'!M65:M65)=SUM('Раздел 1'!R65:Z65)),"","Неверно!")</f>
        <v/>
      </c>
      <c r="B2813" s="420" t="s">
        <v>23069</v>
      </c>
      <c r="C2813" s="246" t="s">
        <v>7384</v>
      </c>
      <c r="D2813" s="246" t="s">
        <v>991</v>
      </c>
      <c r="E2813" s="246" t="str">
        <f>CONCATENATE(SUM('Раздел 1'!M65:M65),"=",SUM('Раздел 1'!R65:Z65))</f>
        <v>0=0</v>
      </c>
    </row>
    <row r="2814" spans="1:5" s="104" customFormat="1" ht="38.25" hidden="1">
      <c r="A2814" s="420" t="str">
        <f>IF((SUM('Раздел 1'!M66:M66)=SUM('Раздел 1'!R66:Z66)),"","Неверно!")</f>
        <v/>
      </c>
      <c r="B2814" s="420" t="s">
        <v>23069</v>
      </c>
      <c r="C2814" s="246" t="s">
        <v>7385</v>
      </c>
      <c r="D2814" s="246" t="s">
        <v>991</v>
      </c>
      <c r="E2814" s="246" t="str">
        <f>CONCATENATE(SUM('Раздел 1'!M66:M66),"=",SUM('Раздел 1'!R66:Z66))</f>
        <v>0=0</v>
      </c>
    </row>
    <row r="2815" spans="1:5" s="104" customFormat="1" ht="38.25" hidden="1">
      <c r="A2815" s="420" t="str">
        <f>IF((SUM('Раздел 1'!M67:M67)=SUM('Раздел 1'!R67:Z67)),"","Неверно!")</f>
        <v/>
      </c>
      <c r="B2815" s="420" t="s">
        <v>23069</v>
      </c>
      <c r="C2815" s="246" t="s">
        <v>7386</v>
      </c>
      <c r="D2815" s="246" t="s">
        <v>991</v>
      </c>
      <c r="E2815" s="246" t="str">
        <f>CONCATENATE(SUM('Раздел 1'!M67:M67),"=",SUM('Раздел 1'!R67:Z67))</f>
        <v>0=0</v>
      </c>
    </row>
    <row r="2816" spans="1:5" s="104" customFormat="1" ht="38.25" hidden="1">
      <c r="A2816" s="420" t="str">
        <f>IF((SUM('Раздел 1'!M68:M68)=SUM('Раздел 1'!R68:Z68)),"","Неверно!")</f>
        <v/>
      </c>
      <c r="B2816" s="420" t="s">
        <v>23069</v>
      </c>
      <c r="C2816" s="246" t="s">
        <v>7387</v>
      </c>
      <c r="D2816" s="246" t="s">
        <v>991</v>
      </c>
      <c r="E2816" s="246" t="str">
        <f>CONCATENATE(SUM('Раздел 1'!M68:M68),"=",SUM('Раздел 1'!R68:Z68))</f>
        <v>0=0</v>
      </c>
    </row>
    <row r="2817" spans="1:5" s="104" customFormat="1" ht="38.25" hidden="1">
      <c r="A2817" s="420" t="str">
        <f>IF((SUM('Раздел 1'!M15:M15)=SUM('Раздел 1'!R15:Z15)),"","Неверно!")</f>
        <v/>
      </c>
      <c r="B2817" s="420" t="s">
        <v>23069</v>
      </c>
      <c r="C2817" s="246" t="s">
        <v>7388</v>
      </c>
      <c r="D2817" s="246" t="s">
        <v>991</v>
      </c>
      <c r="E2817" s="246" t="str">
        <f>CONCATENATE(SUM('Раздел 1'!M15:M15),"=",SUM('Раздел 1'!R15:Z15))</f>
        <v>0=0</v>
      </c>
    </row>
    <row r="2818" spans="1:5" s="104" customFormat="1" ht="38.25" hidden="1">
      <c r="A2818" s="420" t="str">
        <f>IF((SUM('Раздел 1'!M69:M69)=SUM('Раздел 1'!R69:Z69)),"","Неверно!")</f>
        <v/>
      </c>
      <c r="B2818" s="420" t="s">
        <v>23069</v>
      </c>
      <c r="C2818" s="246" t="s">
        <v>7389</v>
      </c>
      <c r="D2818" s="246" t="s">
        <v>991</v>
      </c>
      <c r="E2818" s="246" t="str">
        <f>CONCATENATE(SUM('Раздел 1'!M69:M69),"=",SUM('Раздел 1'!R69:Z69))</f>
        <v>0=0</v>
      </c>
    </row>
    <row r="2819" spans="1:5" s="104" customFormat="1" ht="38.25" hidden="1">
      <c r="A2819" s="420" t="str">
        <f>IF((SUM('Раздел 1'!M70:M70)=SUM('Раздел 1'!R70:Z70)),"","Неверно!")</f>
        <v/>
      </c>
      <c r="B2819" s="420" t="s">
        <v>23069</v>
      </c>
      <c r="C2819" s="246" t="s">
        <v>7390</v>
      </c>
      <c r="D2819" s="246" t="s">
        <v>991</v>
      </c>
      <c r="E2819" s="246" t="str">
        <f>CONCATENATE(SUM('Раздел 1'!M70:M70),"=",SUM('Раздел 1'!R70:Z70))</f>
        <v>0=0</v>
      </c>
    </row>
    <row r="2820" spans="1:5" s="104" customFormat="1" ht="38.25" hidden="1">
      <c r="A2820" s="420" t="str">
        <f>IF((SUM('Раздел 1'!M71:M71)=SUM('Раздел 1'!R71:Z71)),"","Неверно!")</f>
        <v/>
      </c>
      <c r="B2820" s="420" t="s">
        <v>23069</v>
      </c>
      <c r="C2820" s="246" t="s">
        <v>7391</v>
      </c>
      <c r="D2820" s="246" t="s">
        <v>991</v>
      </c>
      <c r="E2820" s="246" t="str">
        <f>CONCATENATE(SUM('Раздел 1'!M71:M71),"=",SUM('Раздел 1'!R71:Z71))</f>
        <v>0=0</v>
      </c>
    </row>
    <row r="2821" spans="1:5" s="104" customFormat="1" ht="38.25" hidden="1">
      <c r="A2821" s="420" t="str">
        <f>IF((SUM('Раздел 1'!M72:M72)=SUM('Раздел 1'!R72:Z72)),"","Неверно!")</f>
        <v/>
      </c>
      <c r="B2821" s="420" t="s">
        <v>23069</v>
      </c>
      <c r="C2821" s="246" t="s">
        <v>7392</v>
      </c>
      <c r="D2821" s="246" t="s">
        <v>991</v>
      </c>
      <c r="E2821" s="246" t="str">
        <f>CONCATENATE(SUM('Раздел 1'!M72:M72),"=",SUM('Раздел 1'!R72:Z72))</f>
        <v>0=0</v>
      </c>
    </row>
    <row r="2822" spans="1:5" s="104" customFormat="1" ht="38.25" hidden="1">
      <c r="A2822" s="420" t="str">
        <f>IF((SUM('Раздел 1'!M73:M73)=SUM('Раздел 1'!R73:Z73)),"","Неверно!")</f>
        <v/>
      </c>
      <c r="B2822" s="420" t="s">
        <v>23069</v>
      </c>
      <c r="C2822" s="246" t="s">
        <v>7393</v>
      </c>
      <c r="D2822" s="246" t="s">
        <v>991</v>
      </c>
      <c r="E2822" s="246" t="str">
        <f>CONCATENATE(SUM('Раздел 1'!M73:M73),"=",SUM('Раздел 1'!R73:Z73))</f>
        <v>0=0</v>
      </c>
    </row>
    <row r="2823" spans="1:5" s="104" customFormat="1" ht="38.25" hidden="1">
      <c r="A2823" s="420" t="str">
        <f>IF((SUM('Раздел 1'!M74:M74)=SUM('Раздел 1'!R74:Z74)),"","Неверно!")</f>
        <v/>
      </c>
      <c r="B2823" s="420" t="s">
        <v>23069</v>
      </c>
      <c r="C2823" s="246" t="s">
        <v>7394</v>
      </c>
      <c r="D2823" s="246" t="s">
        <v>991</v>
      </c>
      <c r="E2823" s="246" t="str">
        <f>CONCATENATE(SUM('Раздел 1'!M74:M74),"=",SUM('Раздел 1'!R74:Z74))</f>
        <v>0=0</v>
      </c>
    </row>
    <row r="2824" spans="1:5" s="104" customFormat="1" ht="38.25" hidden="1">
      <c r="A2824" s="420" t="str">
        <f>IF((SUM('Раздел 1'!M75:M75)=SUM('Раздел 1'!R75:Z75)),"","Неверно!")</f>
        <v/>
      </c>
      <c r="B2824" s="420" t="s">
        <v>23069</v>
      </c>
      <c r="C2824" s="246" t="s">
        <v>7395</v>
      </c>
      <c r="D2824" s="246" t="s">
        <v>991</v>
      </c>
      <c r="E2824" s="246" t="str">
        <f>CONCATENATE(SUM('Раздел 1'!M75:M75),"=",SUM('Раздел 1'!R75:Z75))</f>
        <v>0=0</v>
      </c>
    </row>
    <row r="2825" spans="1:5" s="104" customFormat="1" ht="38.25" hidden="1">
      <c r="A2825" s="420" t="str">
        <f>IF((SUM('Раздел 1'!M76:M76)=SUM('Раздел 1'!R76:Z76)),"","Неверно!")</f>
        <v/>
      </c>
      <c r="B2825" s="420" t="s">
        <v>23069</v>
      </c>
      <c r="C2825" s="246" t="s">
        <v>7396</v>
      </c>
      <c r="D2825" s="246" t="s">
        <v>991</v>
      </c>
      <c r="E2825" s="246" t="str">
        <f>CONCATENATE(SUM('Раздел 1'!M76:M76),"=",SUM('Раздел 1'!R76:Z76))</f>
        <v>0=0</v>
      </c>
    </row>
    <row r="2826" spans="1:5" s="104" customFormat="1" ht="38.25" hidden="1">
      <c r="A2826" s="420" t="str">
        <f>IF((SUM('Раздел 1'!M77:M77)=SUM('Раздел 1'!R77:Z77)),"","Неверно!")</f>
        <v/>
      </c>
      <c r="B2826" s="420" t="s">
        <v>23069</v>
      </c>
      <c r="C2826" s="246" t="s">
        <v>7397</v>
      </c>
      <c r="D2826" s="246" t="s">
        <v>991</v>
      </c>
      <c r="E2826" s="246" t="str">
        <f>CONCATENATE(SUM('Раздел 1'!M77:M77),"=",SUM('Раздел 1'!R77:Z77))</f>
        <v>0=0</v>
      </c>
    </row>
    <row r="2827" spans="1:5" s="104" customFormat="1" ht="38.25" hidden="1">
      <c r="A2827" s="420" t="str">
        <f>IF((SUM('Раздел 1'!M78:M78)=SUM('Раздел 1'!R78:Z78)),"","Неверно!")</f>
        <v/>
      </c>
      <c r="B2827" s="420" t="s">
        <v>23069</v>
      </c>
      <c r="C2827" s="246" t="s">
        <v>7398</v>
      </c>
      <c r="D2827" s="246" t="s">
        <v>991</v>
      </c>
      <c r="E2827" s="246" t="str">
        <f>CONCATENATE(SUM('Раздел 1'!M78:M78),"=",SUM('Раздел 1'!R78:Z78))</f>
        <v>0=0</v>
      </c>
    </row>
    <row r="2828" spans="1:5" s="104" customFormat="1" ht="38.25" hidden="1">
      <c r="A2828" s="420" t="str">
        <f>IF((SUM('Раздел 1'!M16:M16)=SUM('Раздел 1'!R16:Z16)),"","Неверно!")</f>
        <v/>
      </c>
      <c r="B2828" s="420" t="s">
        <v>23069</v>
      </c>
      <c r="C2828" s="246" t="s">
        <v>7399</v>
      </c>
      <c r="D2828" s="246" t="s">
        <v>991</v>
      </c>
      <c r="E2828" s="246" t="str">
        <f>CONCATENATE(SUM('Раздел 1'!M16:M16),"=",SUM('Раздел 1'!R16:Z16))</f>
        <v>0=0</v>
      </c>
    </row>
    <row r="2829" spans="1:5" s="104" customFormat="1" ht="38.25" hidden="1">
      <c r="A2829" s="420" t="str">
        <f>IF((SUM('Раздел 1'!M79:M79)=SUM('Раздел 1'!R79:Z79)),"","Неверно!")</f>
        <v/>
      </c>
      <c r="B2829" s="420" t="s">
        <v>23069</v>
      </c>
      <c r="C2829" s="246" t="s">
        <v>7400</v>
      </c>
      <c r="D2829" s="246" t="s">
        <v>991</v>
      </c>
      <c r="E2829" s="246" t="str">
        <f>CONCATENATE(SUM('Раздел 1'!M79:M79),"=",SUM('Раздел 1'!R79:Z79))</f>
        <v>0=0</v>
      </c>
    </row>
    <row r="2830" spans="1:5" s="104" customFormat="1" ht="38.25" hidden="1">
      <c r="A2830" s="420" t="str">
        <f>IF((SUM('Раздел 1'!M80:M80)=SUM('Раздел 1'!R80:Z80)),"","Неверно!")</f>
        <v/>
      </c>
      <c r="B2830" s="420" t="s">
        <v>23069</v>
      </c>
      <c r="C2830" s="246" t="s">
        <v>7401</v>
      </c>
      <c r="D2830" s="246" t="s">
        <v>991</v>
      </c>
      <c r="E2830" s="246" t="str">
        <f>CONCATENATE(SUM('Раздел 1'!M80:M80),"=",SUM('Раздел 1'!R80:Z80))</f>
        <v>0=0</v>
      </c>
    </row>
    <row r="2831" spans="1:5" s="104" customFormat="1" ht="38.25" hidden="1">
      <c r="A2831" s="420" t="str">
        <f>IF((SUM('Раздел 1'!M81:M81)=SUM('Раздел 1'!R81:Z81)),"","Неверно!")</f>
        <v/>
      </c>
      <c r="B2831" s="420" t="s">
        <v>23069</v>
      </c>
      <c r="C2831" s="246" t="s">
        <v>7402</v>
      </c>
      <c r="D2831" s="246" t="s">
        <v>991</v>
      </c>
      <c r="E2831" s="246" t="str">
        <f>CONCATENATE(SUM('Раздел 1'!M81:M81),"=",SUM('Раздел 1'!R81:Z81))</f>
        <v>0=0</v>
      </c>
    </row>
    <row r="2832" spans="1:5" s="104" customFormat="1" ht="38.25" hidden="1">
      <c r="A2832" s="420" t="str">
        <f>IF((SUM('Раздел 1'!M82:M82)=SUM('Раздел 1'!R82:Z82)),"","Неверно!")</f>
        <v/>
      </c>
      <c r="B2832" s="420" t="s">
        <v>23069</v>
      </c>
      <c r="C2832" s="246" t="s">
        <v>7403</v>
      </c>
      <c r="D2832" s="246" t="s">
        <v>991</v>
      </c>
      <c r="E2832" s="246" t="str">
        <f>CONCATENATE(SUM('Раздел 1'!M82:M82),"=",SUM('Раздел 1'!R82:Z82))</f>
        <v>0=0</v>
      </c>
    </row>
    <row r="2833" spans="1:5" s="104" customFormat="1" ht="38.25" hidden="1">
      <c r="A2833" s="420" t="str">
        <f>IF((SUM('Раздел 1'!M83:M83)=SUM('Раздел 1'!R83:Z83)),"","Неверно!")</f>
        <v/>
      </c>
      <c r="B2833" s="420" t="s">
        <v>23069</v>
      </c>
      <c r="C2833" s="246" t="s">
        <v>7404</v>
      </c>
      <c r="D2833" s="246" t="s">
        <v>991</v>
      </c>
      <c r="E2833" s="246" t="str">
        <f>CONCATENATE(SUM('Раздел 1'!M83:M83),"=",SUM('Раздел 1'!R83:Z83))</f>
        <v>0=0</v>
      </c>
    </row>
    <row r="2834" spans="1:5" s="104" customFormat="1" ht="38.25" hidden="1">
      <c r="A2834" s="420" t="str">
        <f>IF((SUM('Раздел 1'!M84:M84)=SUM('Раздел 1'!R84:Z84)),"","Неверно!")</f>
        <v/>
      </c>
      <c r="B2834" s="420" t="s">
        <v>23069</v>
      </c>
      <c r="C2834" s="246" t="s">
        <v>7405</v>
      </c>
      <c r="D2834" s="246" t="s">
        <v>991</v>
      </c>
      <c r="E2834" s="246" t="str">
        <f>CONCATENATE(SUM('Раздел 1'!M84:M84),"=",SUM('Раздел 1'!R84:Z84))</f>
        <v>0=0</v>
      </c>
    </row>
    <row r="2835" spans="1:5" s="104" customFormat="1" ht="38.25" hidden="1">
      <c r="A2835" s="420" t="str">
        <f>IF((SUM('Раздел 1'!M85:M85)=SUM('Раздел 1'!R85:Z85)),"","Неверно!")</f>
        <v/>
      </c>
      <c r="B2835" s="420" t="s">
        <v>23069</v>
      </c>
      <c r="C2835" s="246" t="s">
        <v>7406</v>
      </c>
      <c r="D2835" s="246" t="s">
        <v>991</v>
      </c>
      <c r="E2835" s="246" t="str">
        <f>CONCATENATE(SUM('Раздел 1'!M85:M85),"=",SUM('Раздел 1'!R85:Z85))</f>
        <v>0=0</v>
      </c>
    </row>
    <row r="2836" spans="1:5" s="104" customFormat="1" ht="38.25" hidden="1">
      <c r="A2836" s="420" t="str">
        <f>IF((SUM('Раздел 1'!M86:M86)=SUM('Раздел 1'!R86:Z86)),"","Неверно!")</f>
        <v/>
      </c>
      <c r="B2836" s="420" t="s">
        <v>23069</v>
      </c>
      <c r="C2836" s="246" t="s">
        <v>7407</v>
      </c>
      <c r="D2836" s="246" t="s">
        <v>991</v>
      </c>
      <c r="E2836" s="246" t="str">
        <f>CONCATENATE(SUM('Раздел 1'!M86:M86),"=",SUM('Раздел 1'!R86:Z86))</f>
        <v>0=0</v>
      </c>
    </row>
    <row r="2837" spans="1:5" s="104" customFormat="1" ht="38.25" hidden="1">
      <c r="A2837" s="420" t="str">
        <f>IF((SUM('Раздел 1'!M87:M87)=SUM('Раздел 1'!R87:Z87)),"","Неверно!")</f>
        <v/>
      </c>
      <c r="B2837" s="420" t="s">
        <v>23069</v>
      </c>
      <c r="C2837" s="246" t="s">
        <v>7408</v>
      </c>
      <c r="D2837" s="246" t="s">
        <v>991</v>
      </c>
      <c r="E2837" s="246" t="str">
        <f>CONCATENATE(SUM('Раздел 1'!M87:M87),"=",SUM('Раздел 1'!R87:Z87))</f>
        <v>0=0</v>
      </c>
    </row>
    <row r="2838" spans="1:5" s="104" customFormat="1" ht="38.25" hidden="1">
      <c r="A2838" s="420" t="str">
        <f>IF((SUM('Раздел 1'!M88:M88)=SUM('Раздел 1'!R88:Z88)),"","Неверно!")</f>
        <v/>
      </c>
      <c r="B2838" s="420" t="s">
        <v>23069</v>
      </c>
      <c r="C2838" s="246" t="s">
        <v>7409</v>
      </c>
      <c r="D2838" s="246" t="s">
        <v>991</v>
      </c>
      <c r="E2838" s="246" t="str">
        <f>CONCATENATE(SUM('Раздел 1'!M88:M88),"=",SUM('Раздел 1'!R88:Z88))</f>
        <v>0=0</v>
      </c>
    </row>
    <row r="2839" spans="1:5" s="104" customFormat="1" ht="38.25" hidden="1">
      <c r="A2839" s="420" t="str">
        <f>IF((SUM('Раздел 1'!M17:M17)=SUM('Раздел 1'!R17:Z17)),"","Неверно!")</f>
        <v/>
      </c>
      <c r="B2839" s="420" t="s">
        <v>23069</v>
      </c>
      <c r="C2839" s="246" t="s">
        <v>7410</v>
      </c>
      <c r="D2839" s="246" t="s">
        <v>991</v>
      </c>
      <c r="E2839" s="246" t="str">
        <f>CONCATENATE(SUM('Раздел 1'!M17:M17),"=",SUM('Раздел 1'!R17:Z17))</f>
        <v>0=0</v>
      </c>
    </row>
    <row r="2840" spans="1:5" s="104" customFormat="1" ht="38.25" hidden="1">
      <c r="A2840" s="420" t="str">
        <f>IF((SUM('Раздел 1'!M89:M89)=SUM('Раздел 1'!R89:Z89)),"","Неверно!")</f>
        <v/>
      </c>
      <c r="B2840" s="420" t="s">
        <v>23069</v>
      </c>
      <c r="C2840" s="246" t="s">
        <v>7411</v>
      </c>
      <c r="D2840" s="246" t="s">
        <v>991</v>
      </c>
      <c r="E2840" s="246" t="str">
        <f>CONCATENATE(SUM('Раздел 1'!M89:M89),"=",SUM('Раздел 1'!R89:Z89))</f>
        <v>0=0</v>
      </c>
    </row>
    <row r="2841" spans="1:5" s="104" customFormat="1" ht="38.25" hidden="1">
      <c r="A2841" s="420" t="str">
        <f>IF((SUM('Раздел 1'!M90:M90)=SUM('Раздел 1'!R90:Z90)),"","Неверно!")</f>
        <v/>
      </c>
      <c r="B2841" s="420" t="s">
        <v>23069</v>
      </c>
      <c r="C2841" s="246" t="s">
        <v>7412</v>
      </c>
      <c r="D2841" s="246" t="s">
        <v>991</v>
      </c>
      <c r="E2841" s="246" t="str">
        <f>CONCATENATE(SUM('Раздел 1'!M90:M90),"=",SUM('Раздел 1'!R90:Z90))</f>
        <v>0=0</v>
      </c>
    </row>
    <row r="2842" spans="1:5" s="104" customFormat="1" ht="38.25" hidden="1">
      <c r="A2842" s="420" t="str">
        <f>IF((SUM('Раздел 1'!M91:M91)=SUM('Раздел 1'!R91:Z91)),"","Неверно!")</f>
        <v/>
      </c>
      <c r="B2842" s="420" t="s">
        <v>23069</v>
      </c>
      <c r="C2842" s="246" t="s">
        <v>7413</v>
      </c>
      <c r="D2842" s="246" t="s">
        <v>991</v>
      </c>
      <c r="E2842" s="246" t="str">
        <f>CONCATENATE(SUM('Раздел 1'!M91:M91),"=",SUM('Раздел 1'!R91:Z91))</f>
        <v>0=0</v>
      </c>
    </row>
    <row r="2843" spans="1:5" s="104" customFormat="1" ht="38.25" hidden="1">
      <c r="A2843" s="420" t="str">
        <f>IF((SUM('Раздел 1'!M92:M92)=SUM('Раздел 1'!R92:Z92)),"","Неверно!")</f>
        <v/>
      </c>
      <c r="B2843" s="420" t="s">
        <v>23069</v>
      </c>
      <c r="C2843" s="246" t="s">
        <v>7414</v>
      </c>
      <c r="D2843" s="246" t="s">
        <v>991</v>
      </c>
      <c r="E2843" s="246" t="str">
        <f>CONCATENATE(SUM('Раздел 1'!M92:M92),"=",SUM('Раздел 1'!R92:Z92))</f>
        <v>0=0</v>
      </c>
    </row>
    <row r="2844" spans="1:5" s="104" customFormat="1" ht="38.25" hidden="1">
      <c r="A2844" s="420" t="str">
        <f>IF((SUM('Раздел 1'!M93:M93)=SUM('Раздел 1'!R93:Z93)),"","Неверно!")</f>
        <v/>
      </c>
      <c r="B2844" s="420" t="s">
        <v>23069</v>
      </c>
      <c r="C2844" s="246" t="s">
        <v>7415</v>
      </c>
      <c r="D2844" s="246" t="s">
        <v>991</v>
      </c>
      <c r="E2844" s="246" t="str">
        <f>CONCATENATE(SUM('Раздел 1'!M93:M93),"=",SUM('Раздел 1'!R93:Z93))</f>
        <v>0=0</v>
      </c>
    </row>
    <row r="2845" spans="1:5" s="104" customFormat="1" ht="38.25" hidden="1">
      <c r="A2845" s="420" t="str">
        <f>IF((SUM('Раздел 1'!M94:M94)=SUM('Раздел 1'!R94:Z94)),"","Неверно!")</f>
        <v/>
      </c>
      <c r="B2845" s="420" t="s">
        <v>23069</v>
      </c>
      <c r="C2845" s="246" t="s">
        <v>7416</v>
      </c>
      <c r="D2845" s="246" t="s">
        <v>991</v>
      </c>
      <c r="E2845" s="246" t="str">
        <f>CONCATENATE(SUM('Раздел 1'!M94:M94),"=",SUM('Раздел 1'!R94:Z94))</f>
        <v>0=0</v>
      </c>
    </row>
    <row r="2846" spans="1:5" s="104" customFormat="1" ht="38.25" hidden="1">
      <c r="A2846" s="420" t="str">
        <f>IF((SUM('Раздел 1'!M95:M95)=SUM('Раздел 1'!R95:Z95)),"","Неверно!")</f>
        <v/>
      </c>
      <c r="B2846" s="420" t="s">
        <v>23069</v>
      </c>
      <c r="C2846" s="246" t="s">
        <v>7417</v>
      </c>
      <c r="D2846" s="246" t="s">
        <v>991</v>
      </c>
      <c r="E2846" s="246" t="str">
        <f>CONCATENATE(SUM('Раздел 1'!M95:M95),"=",SUM('Раздел 1'!R95:Z95))</f>
        <v>0=0</v>
      </c>
    </row>
    <row r="2847" spans="1:5" s="104" customFormat="1" ht="38.25" hidden="1">
      <c r="A2847" s="420" t="str">
        <f>IF((SUM('Раздел 1'!M96:M96)=SUM('Раздел 1'!R96:Z96)),"","Неверно!")</f>
        <v/>
      </c>
      <c r="B2847" s="420" t="s">
        <v>23069</v>
      </c>
      <c r="C2847" s="246" t="s">
        <v>7418</v>
      </c>
      <c r="D2847" s="246" t="s">
        <v>991</v>
      </c>
      <c r="E2847" s="246" t="str">
        <f>CONCATENATE(SUM('Раздел 1'!M96:M96),"=",SUM('Раздел 1'!R96:Z96))</f>
        <v>0=0</v>
      </c>
    </row>
    <row r="2848" spans="1:5" s="104" customFormat="1" ht="38.25" hidden="1">
      <c r="A2848" s="420" t="str">
        <f>IF((SUM('Раздел 1'!M97:M97)=SUM('Раздел 1'!R97:Z97)),"","Неверно!")</f>
        <v/>
      </c>
      <c r="B2848" s="420" t="s">
        <v>23069</v>
      </c>
      <c r="C2848" s="246" t="s">
        <v>7419</v>
      </c>
      <c r="D2848" s="246" t="s">
        <v>991</v>
      </c>
      <c r="E2848" s="246" t="str">
        <f>CONCATENATE(SUM('Раздел 1'!M97:M97),"=",SUM('Раздел 1'!R97:Z97))</f>
        <v>0=0</v>
      </c>
    </row>
    <row r="2849" spans="1:5" s="104" customFormat="1" ht="38.25" hidden="1">
      <c r="A2849" s="420" t="str">
        <f>IF((SUM('Раздел 1'!M98:M98)=SUM('Раздел 1'!R98:Z98)),"","Неверно!")</f>
        <v/>
      </c>
      <c r="B2849" s="420" t="s">
        <v>23069</v>
      </c>
      <c r="C2849" s="246" t="s">
        <v>7420</v>
      </c>
      <c r="D2849" s="246" t="s">
        <v>991</v>
      </c>
      <c r="E2849" s="246" t="str">
        <f>CONCATENATE(SUM('Раздел 1'!M98:M98),"=",SUM('Раздел 1'!R98:Z98))</f>
        <v>0=0</v>
      </c>
    </row>
    <row r="2850" spans="1:5" s="104" customFormat="1" ht="38.25" hidden="1">
      <c r="A2850" s="420" t="str">
        <f>IF((SUM('Раздел 1'!M18:M18)=SUM('Раздел 1'!R18:Z18)),"","Неверно!")</f>
        <v/>
      </c>
      <c r="B2850" s="420" t="s">
        <v>23069</v>
      </c>
      <c r="C2850" s="246" t="s">
        <v>7421</v>
      </c>
      <c r="D2850" s="246" t="s">
        <v>991</v>
      </c>
      <c r="E2850" s="246" t="str">
        <f>CONCATENATE(SUM('Раздел 1'!M18:M18),"=",SUM('Раздел 1'!R18:Z18))</f>
        <v>0=0</v>
      </c>
    </row>
    <row r="2851" spans="1:5" s="104" customFormat="1" ht="38.25" hidden="1">
      <c r="A2851" s="420" t="str">
        <f>IF((SUM('Раздел 1'!M99:M99)=SUM('Раздел 1'!R99:Z99)),"","Неверно!")</f>
        <v/>
      </c>
      <c r="B2851" s="420" t="s">
        <v>23069</v>
      </c>
      <c r="C2851" s="246" t="s">
        <v>7422</v>
      </c>
      <c r="D2851" s="246" t="s">
        <v>991</v>
      </c>
      <c r="E2851" s="246" t="str">
        <f>CONCATENATE(SUM('Раздел 1'!M99:M99),"=",SUM('Раздел 1'!R99:Z99))</f>
        <v>0=0</v>
      </c>
    </row>
    <row r="2852" spans="1:5" s="104" customFormat="1" ht="38.25" hidden="1">
      <c r="A2852" s="420" t="str">
        <f>IF((SUM('Раздел 1'!M100:M100)=SUM('Раздел 1'!R100:Z100)),"","Неверно!")</f>
        <v/>
      </c>
      <c r="B2852" s="420" t="s">
        <v>23069</v>
      </c>
      <c r="C2852" s="246" t="s">
        <v>7423</v>
      </c>
      <c r="D2852" s="246" t="s">
        <v>991</v>
      </c>
      <c r="E2852" s="246" t="str">
        <f>CONCATENATE(SUM('Раздел 1'!M100:M100),"=",SUM('Раздел 1'!R100:Z100))</f>
        <v>0=0</v>
      </c>
    </row>
    <row r="2853" spans="1:5" s="104" customFormat="1" ht="38.25" hidden="1">
      <c r="A2853" s="420" t="str">
        <f>IF((SUM('Раздел 1'!M101:M101)=SUM('Раздел 1'!R101:Z101)),"","Неверно!")</f>
        <v/>
      </c>
      <c r="B2853" s="420" t="s">
        <v>23069</v>
      </c>
      <c r="C2853" s="246" t="s">
        <v>7424</v>
      </c>
      <c r="D2853" s="246" t="s">
        <v>991</v>
      </c>
      <c r="E2853" s="246" t="str">
        <f>CONCATENATE(SUM('Раздел 1'!M101:M101),"=",SUM('Раздел 1'!R101:Z101))</f>
        <v>0=0</v>
      </c>
    </row>
    <row r="2854" spans="1:5" s="104" customFormat="1" ht="38.25" hidden="1">
      <c r="A2854" s="420" t="str">
        <f>IF((SUM('Раздел 1'!M102:M102)=SUM('Раздел 1'!R102:Z102)),"","Неверно!")</f>
        <v/>
      </c>
      <c r="B2854" s="420" t="s">
        <v>23069</v>
      </c>
      <c r="C2854" s="246" t="s">
        <v>7425</v>
      </c>
      <c r="D2854" s="246" t="s">
        <v>991</v>
      </c>
      <c r="E2854" s="246" t="str">
        <f>CONCATENATE(SUM('Раздел 1'!M102:M102),"=",SUM('Раздел 1'!R102:Z102))</f>
        <v>0=0</v>
      </c>
    </row>
    <row r="2855" spans="1:5" s="104" customFormat="1" ht="38.25" hidden="1">
      <c r="A2855" s="420" t="str">
        <f>IF((SUM('Раздел 1'!M103:M103)=SUM('Раздел 1'!R103:Z103)),"","Неверно!")</f>
        <v/>
      </c>
      <c r="B2855" s="420" t="s">
        <v>23069</v>
      </c>
      <c r="C2855" s="246" t="s">
        <v>7426</v>
      </c>
      <c r="D2855" s="246" t="s">
        <v>991</v>
      </c>
      <c r="E2855" s="246" t="str">
        <f>CONCATENATE(SUM('Раздел 1'!M103:M103),"=",SUM('Раздел 1'!R103:Z103))</f>
        <v>0=0</v>
      </c>
    </row>
    <row r="2856" spans="1:5" s="104" customFormat="1" ht="38.25" hidden="1">
      <c r="A2856" s="420" t="str">
        <f>IF((SUM('Раздел 1'!M104:M104)=SUM('Раздел 1'!R104:Z104)),"","Неверно!")</f>
        <v/>
      </c>
      <c r="B2856" s="420" t="s">
        <v>23069</v>
      </c>
      <c r="C2856" s="246" t="s">
        <v>7427</v>
      </c>
      <c r="D2856" s="246" t="s">
        <v>991</v>
      </c>
      <c r="E2856" s="246" t="str">
        <f>CONCATENATE(SUM('Раздел 1'!M104:M104),"=",SUM('Раздел 1'!R104:Z104))</f>
        <v>0=0</v>
      </c>
    </row>
    <row r="2857" spans="1:5" s="104" customFormat="1" ht="38.25" hidden="1">
      <c r="A2857" s="420" t="str">
        <f>IF((SUM('Раздел 1'!M105:M105)=SUM('Раздел 1'!R105:Z105)),"","Неверно!")</f>
        <v/>
      </c>
      <c r="B2857" s="420" t="s">
        <v>23069</v>
      </c>
      <c r="C2857" s="246" t="s">
        <v>7428</v>
      </c>
      <c r="D2857" s="246" t="s">
        <v>991</v>
      </c>
      <c r="E2857" s="246" t="str">
        <f>CONCATENATE(SUM('Раздел 1'!M105:M105),"=",SUM('Раздел 1'!R105:Z105))</f>
        <v>0=0</v>
      </c>
    </row>
    <row r="2858" spans="1:5" s="104" customFormat="1" ht="38.25" hidden="1">
      <c r="A2858" s="420" t="str">
        <f>IF((SUM('Раздел 1'!M106:M106)=SUM('Раздел 1'!R106:Z106)),"","Неверно!")</f>
        <v/>
      </c>
      <c r="B2858" s="420" t="s">
        <v>23069</v>
      </c>
      <c r="C2858" s="246" t="s">
        <v>7429</v>
      </c>
      <c r="D2858" s="246" t="s">
        <v>991</v>
      </c>
      <c r="E2858" s="246" t="str">
        <f>CONCATENATE(SUM('Раздел 1'!M106:M106),"=",SUM('Раздел 1'!R106:Z106))</f>
        <v>0=0</v>
      </c>
    </row>
    <row r="2859" spans="1:5" s="104" customFormat="1" ht="38.25" hidden="1">
      <c r="A2859" s="420" t="str">
        <f>IF((SUM('Раздел 1'!M107:M107)=SUM('Раздел 1'!R107:Z107)),"","Неверно!")</f>
        <v/>
      </c>
      <c r="B2859" s="420" t="s">
        <v>23069</v>
      </c>
      <c r="C2859" s="246" t="s">
        <v>7430</v>
      </c>
      <c r="D2859" s="246" t="s">
        <v>991</v>
      </c>
      <c r="E2859" s="246" t="str">
        <f>CONCATENATE(SUM('Раздел 1'!M107:M107),"=",SUM('Раздел 1'!R107:Z107))</f>
        <v>0=0</v>
      </c>
    </row>
    <row r="2860" spans="1:5" s="104" customFormat="1" ht="38.25" hidden="1">
      <c r="A2860" s="420" t="str">
        <f>IF((SUM('Раздел 1'!M108:M108)=SUM('Раздел 1'!R108:Z108)),"","Неверно!")</f>
        <v/>
      </c>
      <c r="B2860" s="420" t="s">
        <v>23069</v>
      </c>
      <c r="C2860" s="246" t="s">
        <v>7431</v>
      </c>
      <c r="D2860" s="246" t="s">
        <v>991</v>
      </c>
      <c r="E2860" s="246" t="str">
        <f>CONCATENATE(SUM('Раздел 1'!M108:M108),"=",SUM('Раздел 1'!R108:Z108))</f>
        <v>0=0</v>
      </c>
    </row>
    <row r="2861" spans="1:5" s="104" customFormat="1" hidden="1">
      <c r="A2861" s="420" t="str">
        <f>IF((SUM('Раздел 1'!X46:X46)=0),"","Неверно!")</f>
        <v/>
      </c>
      <c r="B2861" s="420" t="s">
        <v>23070</v>
      </c>
      <c r="C2861" s="246" t="s">
        <v>8431</v>
      </c>
      <c r="D2861" s="246" t="s">
        <v>374</v>
      </c>
      <c r="E2861" s="246" t="str">
        <f>CONCATENATE(SUM('Раздел 1'!X46:X46),"=",0)</f>
        <v>0=0</v>
      </c>
    </row>
    <row r="2862" spans="1:5" s="104" customFormat="1" hidden="1">
      <c r="A2862" s="420" t="str">
        <f>IF((SUM('Раздел 1'!Y46:Y46)=0),"","Неверно!")</f>
        <v/>
      </c>
      <c r="B2862" s="420" t="s">
        <v>23070</v>
      </c>
      <c r="C2862" s="246" t="s">
        <v>10920</v>
      </c>
      <c r="D2862" s="246" t="s">
        <v>374</v>
      </c>
      <c r="E2862" s="246" t="str">
        <f>CONCATENATE(SUM('Раздел 1'!Y46:Y46),"=",0)</f>
        <v>0=0</v>
      </c>
    </row>
    <row r="2863" spans="1:5" s="104" customFormat="1" hidden="1">
      <c r="A2863" s="420" t="str">
        <f>IF((SUM('Раздел 1'!Z46:Z46)=0),"","Неверно!")</f>
        <v/>
      </c>
      <c r="B2863" s="420" t="s">
        <v>23070</v>
      </c>
      <c r="C2863" s="246" t="s">
        <v>8474</v>
      </c>
      <c r="D2863" s="246" t="s">
        <v>374</v>
      </c>
      <c r="E2863" s="246" t="str">
        <f>CONCATENATE(SUM('Раздел 1'!Z46:Z46),"=",0)</f>
        <v>0=0</v>
      </c>
    </row>
    <row r="2864" spans="1:5" s="104" customFormat="1" hidden="1">
      <c r="A2864" s="420" t="str">
        <f>IF((SUM('Раздел 1'!AA46:AA46)=0),"","Неверно!")</f>
        <v/>
      </c>
      <c r="B2864" s="420" t="s">
        <v>23070</v>
      </c>
      <c r="C2864" s="246" t="s">
        <v>10921</v>
      </c>
      <c r="D2864" s="246" t="s">
        <v>374</v>
      </c>
      <c r="E2864" s="246" t="str">
        <f>CONCATENATE(SUM('Раздел 1'!AA46:AA46),"=",0)</f>
        <v>0=0</v>
      </c>
    </row>
    <row r="2865" spans="1:5" s="104" customFormat="1" hidden="1">
      <c r="A2865" s="420" t="str">
        <f>IF((SUM('Раздел 1'!AB46:AB46)=0),"","Неверно!")</f>
        <v/>
      </c>
      <c r="B2865" s="420" t="s">
        <v>23070</v>
      </c>
      <c r="C2865" s="246" t="s">
        <v>8289</v>
      </c>
      <c r="D2865" s="246" t="s">
        <v>374</v>
      </c>
      <c r="E2865" s="246" t="str">
        <f>CONCATENATE(SUM('Раздел 1'!AB46:AB46),"=",0)</f>
        <v>0=0</v>
      </c>
    </row>
    <row r="2866" spans="1:5" s="104" customFormat="1" hidden="1">
      <c r="A2866" s="420" t="str">
        <f>IF((SUM('Раздел 1'!AC46:AC46)=0),"","Неверно!")</f>
        <v/>
      </c>
      <c r="B2866" s="420" t="s">
        <v>23070</v>
      </c>
      <c r="C2866" s="246" t="s">
        <v>8290</v>
      </c>
      <c r="D2866" s="246" t="s">
        <v>374</v>
      </c>
      <c r="E2866" s="246" t="str">
        <f>CONCATENATE(SUM('Раздел 1'!AC46:AC46),"=",0)</f>
        <v>0=0</v>
      </c>
    </row>
    <row r="2867" spans="1:5" s="104" customFormat="1" hidden="1">
      <c r="A2867" s="420" t="str">
        <f>IF((SUM('Раздел 1'!T189:T189)=0),"","Неверно!")</f>
        <v/>
      </c>
      <c r="B2867" s="420" t="s">
        <v>23071</v>
      </c>
      <c r="C2867" s="246" t="s">
        <v>8272</v>
      </c>
      <c r="D2867" s="246" t="s">
        <v>374</v>
      </c>
      <c r="E2867" s="246" t="str">
        <f>CONCATENATE(SUM('Раздел 1'!T189:T189),"=",0)</f>
        <v>0=0</v>
      </c>
    </row>
    <row r="2868" spans="1:5" s="104" customFormat="1" hidden="1">
      <c r="A2868" s="420" t="str">
        <f>IF((SUM('Раздел 1'!U189:U189)=0),"","Неверно!")</f>
        <v/>
      </c>
      <c r="B2868" s="420" t="s">
        <v>23071</v>
      </c>
      <c r="C2868" s="246" t="s">
        <v>8273</v>
      </c>
      <c r="D2868" s="246" t="s">
        <v>374</v>
      </c>
      <c r="E2868" s="246" t="str">
        <f>CONCATENATE(SUM('Раздел 1'!U189:U189),"=",0)</f>
        <v>0=0</v>
      </c>
    </row>
    <row r="2869" spans="1:5" s="104" customFormat="1" hidden="1">
      <c r="A2869" s="420" t="str">
        <f>IF((SUM('Раздел 1'!Q188:Q188)=0),"","Неверно!")</f>
        <v/>
      </c>
      <c r="B2869" s="420" t="s">
        <v>23072</v>
      </c>
      <c r="C2869" s="246" t="s">
        <v>13938</v>
      </c>
      <c r="D2869" s="246" t="s">
        <v>10919</v>
      </c>
      <c r="E2869" s="246" t="str">
        <f>CONCATENATE(SUM('Раздел 1'!Q188:Q188),"=",0)</f>
        <v>0=0</v>
      </c>
    </row>
    <row r="2870" spans="1:5" s="104" customFormat="1" hidden="1">
      <c r="A2870" s="420" t="str">
        <f>IF((SUM('Раздел 1'!T112:T112)=0),"","Неверно!")</f>
        <v/>
      </c>
      <c r="B2870" s="420" t="s">
        <v>23073</v>
      </c>
      <c r="C2870" s="246" t="s">
        <v>5896</v>
      </c>
      <c r="D2870" s="246" t="s">
        <v>374</v>
      </c>
      <c r="E2870" s="246" t="str">
        <f>CONCATENATE(SUM('Раздел 1'!T112:T112),"=",0)</f>
        <v>0=0</v>
      </c>
    </row>
    <row r="2871" spans="1:5" s="104" customFormat="1" hidden="1">
      <c r="A2871" s="420" t="str">
        <f>IF((SUM('Раздел 1'!U112:U112)=0),"","Неверно!")</f>
        <v/>
      </c>
      <c r="B2871" s="420" t="s">
        <v>23073</v>
      </c>
      <c r="C2871" s="246" t="s">
        <v>11709</v>
      </c>
      <c r="D2871" s="246" t="s">
        <v>374</v>
      </c>
      <c r="E2871" s="246" t="str">
        <f>CONCATENATE(SUM('Раздел 1'!U112:U112),"=",0)</f>
        <v>0=0</v>
      </c>
    </row>
    <row r="2872" spans="1:5" s="104" customFormat="1" hidden="1">
      <c r="A2872" s="420" t="str">
        <f>IF((SUM('Раздел 1'!V112:V112)=0),"","Неверно!")</f>
        <v/>
      </c>
      <c r="B2872" s="420" t="s">
        <v>23073</v>
      </c>
      <c r="C2872" s="246" t="s">
        <v>10950</v>
      </c>
      <c r="D2872" s="246" t="s">
        <v>374</v>
      </c>
      <c r="E2872" s="246" t="str">
        <f>CONCATENATE(SUM('Раздел 1'!V112:V112),"=",0)</f>
        <v>0=0</v>
      </c>
    </row>
    <row r="2873" spans="1:5" s="104" customFormat="1" ht="25.5" hidden="1">
      <c r="A2873" s="420" t="str">
        <f>IF((SUM('Разделы 2, 3, 4'!J14:J14)&lt;=SUM('Раздел 1'!F133:F159)),"","Неверно!")</f>
        <v/>
      </c>
      <c r="B2873" s="420" t="s">
        <v>23074</v>
      </c>
      <c r="C2873" s="246" t="s">
        <v>11708</v>
      </c>
      <c r="D2873" s="246" t="s">
        <v>10918</v>
      </c>
      <c r="E2873" s="246" t="str">
        <f>CONCATENATE(SUM('Разделы 2, 3, 4'!J14:J14),"&lt;=",SUM('Раздел 1'!F133:F159))</f>
        <v>0&lt;=12</v>
      </c>
    </row>
    <row r="2874" spans="1:5" s="104" customFormat="1" ht="25.5" hidden="1">
      <c r="A2874" s="420" t="str">
        <f>IF((SUM('Раздел 1'!M11:M11)=SUM('Раздел 1'!R11:Z11)+SUM('Разделы 2, 3, 4'!D18:D18)),"","Неверно!")</f>
        <v/>
      </c>
      <c r="B2874" s="420" t="s">
        <v>23075</v>
      </c>
      <c r="C2874" s="246" t="s">
        <v>7075</v>
      </c>
      <c r="D2874" s="246" t="s">
        <v>573</v>
      </c>
      <c r="E2874" s="246" t="str">
        <f>CONCATENATE(SUM('Раздел 1'!M11:M11),"=",SUM('Раздел 1'!R11:Z11),"+",SUM('Разделы 2, 3, 4'!D18:D18))</f>
        <v>46=46+0</v>
      </c>
    </row>
    <row r="2875" spans="1:5" s="104" customFormat="1" hidden="1">
      <c r="A2875" s="420" t="str">
        <f>IF((SUM('Раздел 1'!U69:U69)=0),"","Неверно!")</f>
        <v/>
      </c>
      <c r="B2875" s="420" t="s">
        <v>23076</v>
      </c>
      <c r="C2875" s="246" t="s">
        <v>10917</v>
      </c>
      <c r="D2875" s="246" t="s">
        <v>374</v>
      </c>
      <c r="E2875" s="246" t="str">
        <f>CONCATENATE(SUM('Раздел 1'!U69:U69),"=",0)</f>
        <v>0=0</v>
      </c>
    </row>
    <row r="2876" spans="1:5" s="104" customFormat="1" hidden="1">
      <c r="A2876" s="420" t="str">
        <f>IF((SUM('Раздел 1'!T98:T98)=0),"","Неверно!")</f>
        <v/>
      </c>
      <c r="B2876" s="420" t="s">
        <v>23077</v>
      </c>
      <c r="C2876" s="246" t="s">
        <v>7068</v>
      </c>
      <c r="D2876" s="246" t="s">
        <v>374</v>
      </c>
      <c r="E2876" s="246" t="str">
        <f>CONCATENATE(SUM('Раздел 1'!T98:T98),"=",0)</f>
        <v>0=0</v>
      </c>
    </row>
    <row r="2877" spans="1:5" s="104" customFormat="1" hidden="1">
      <c r="A2877" s="420" t="str">
        <f>IF((SUM('Раздел 1'!U98:U98)=0),"","Неверно!")</f>
        <v/>
      </c>
      <c r="B2877" s="420" t="s">
        <v>23077</v>
      </c>
      <c r="C2877" s="246" t="s">
        <v>7069</v>
      </c>
      <c r="D2877" s="246" t="s">
        <v>374</v>
      </c>
      <c r="E2877" s="246" t="str">
        <f>CONCATENATE(SUM('Раздел 1'!U98:U98),"=",0)</f>
        <v>0=0</v>
      </c>
    </row>
    <row r="2878" spans="1:5" s="104" customFormat="1" hidden="1">
      <c r="A2878" s="420" t="str">
        <f>IF((SUM('Раздел 1'!V98:V98)=0),"","Неверно!")</f>
        <v/>
      </c>
      <c r="B2878" s="420" t="s">
        <v>23077</v>
      </c>
      <c r="C2878" s="246" t="s">
        <v>7070</v>
      </c>
      <c r="D2878" s="246" t="s">
        <v>374</v>
      </c>
      <c r="E2878" s="246" t="str">
        <f>CONCATENATE(SUM('Раздел 1'!V98:V98),"=",0)</f>
        <v>0=0</v>
      </c>
    </row>
    <row r="2879" spans="1:5" s="104" customFormat="1" hidden="1">
      <c r="A2879" s="420" t="str">
        <f>IF((SUM('Раздел 1'!W98:W98)=0),"","Неверно!")</f>
        <v/>
      </c>
      <c r="B2879" s="420" t="s">
        <v>23077</v>
      </c>
      <c r="C2879" s="246" t="s">
        <v>7071</v>
      </c>
      <c r="D2879" s="246" t="s">
        <v>374</v>
      </c>
      <c r="E2879" s="246" t="str">
        <f>CONCATENATE(SUM('Раздел 1'!W98:W98),"=",0)</f>
        <v>0=0</v>
      </c>
    </row>
    <row r="2880" spans="1:5" s="104" customFormat="1" hidden="1">
      <c r="A2880" s="420" t="str">
        <f>IF((SUM('Раздел 1'!X98:X98)=0),"","Неверно!")</f>
        <v/>
      </c>
      <c r="B2880" s="420" t="s">
        <v>23077</v>
      </c>
      <c r="C2880" s="246" t="s">
        <v>7072</v>
      </c>
      <c r="D2880" s="246" t="s">
        <v>374</v>
      </c>
      <c r="E2880" s="246" t="str">
        <f>CONCATENATE(SUM('Раздел 1'!X98:X98),"=",0)</f>
        <v>0=0</v>
      </c>
    </row>
    <row r="2881" spans="1:5" s="104" customFormat="1" hidden="1">
      <c r="A2881" s="420" t="str">
        <f>IF((SUM('Раздел 1'!Y98:Y98)=0),"","Неверно!")</f>
        <v/>
      </c>
      <c r="B2881" s="420" t="s">
        <v>23077</v>
      </c>
      <c r="C2881" s="246" t="s">
        <v>7073</v>
      </c>
      <c r="D2881" s="246" t="s">
        <v>374</v>
      </c>
      <c r="E2881" s="246" t="str">
        <f>CONCATENATE(SUM('Раздел 1'!Y98:Y98),"=",0)</f>
        <v>0=0</v>
      </c>
    </row>
    <row r="2882" spans="1:5" s="104" customFormat="1" hidden="1">
      <c r="A2882" s="420" t="str">
        <f>IF((SUM('Раздел 1'!T21:T21)=0),"","Неверно!")</f>
        <v/>
      </c>
      <c r="B2882" s="420" t="s">
        <v>23078</v>
      </c>
      <c r="C2882" s="246" t="s">
        <v>7066</v>
      </c>
      <c r="D2882" s="246" t="s">
        <v>374</v>
      </c>
      <c r="E2882" s="246" t="str">
        <f>CONCATENATE(SUM('Раздел 1'!T21:T21),"=",0)</f>
        <v>0=0</v>
      </c>
    </row>
    <row r="2883" spans="1:5" s="104" customFormat="1" hidden="1">
      <c r="A2883" s="420" t="str">
        <f>IF((SUM('Раздел 1'!U21:U21)=0),"","Неверно!")</f>
        <v/>
      </c>
      <c r="B2883" s="420" t="s">
        <v>23078</v>
      </c>
      <c r="C2883" s="246" t="s">
        <v>7067</v>
      </c>
      <c r="D2883" s="246" t="s">
        <v>374</v>
      </c>
      <c r="E2883" s="246" t="str">
        <f>CONCATENATE(SUM('Раздел 1'!U21:U21),"=",0)</f>
        <v>0=0</v>
      </c>
    </row>
    <row r="2884" spans="1:5" s="104" customFormat="1" hidden="1">
      <c r="A2884" s="420" t="str">
        <f>IF((SUM('Раздел 1'!N214:N214)=0),"","Неверно!")</f>
        <v/>
      </c>
      <c r="B2884" s="420" t="s">
        <v>23079</v>
      </c>
      <c r="C2884" s="246" t="s">
        <v>13937</v>
      </c>
      <c r="D2884" s="246" t="s">
        <v>11707</v>
      </c>
      <c r="E2884" s="246" t="str">
        <f>CONCATENATE(SUM('Раздел 1'!N214:N214),"=",0)</f>
        <v>0=0</v>
      </c>
    </row>
    <row r="2885" spans="1:5" s="104" customFormat="1" hidden="1">
      <c r="A2885" s="420" t="str">
        <f>IF((SUM('Раздел 1'!N139:N139)=0),"","Неверно!")</f>
        <v/>
      </c>
      <c r="B2885" s="420" t="s">
        <v>23080</v>
      </c>
      <c r="C2885" s="246" t="s">
        <v>7457</v>
      </c>
      <c r="D2885" s="246" t="s">
        <v>1432</v>
      </c>
      <c r="E2885" s="246" t="str">
        <f>CONCATENATE(SUM('Раздел 1'!N139:N139),"=",0)</f>
        <v>0=0</v>
      </c>
    </row>
    <row r="2886" spans="1:5" s="104" customFormat="1" hidden="1">
      <c r="A2886" s="420" t="str">
        <f>IF((SUM('Раздел 1'!O139:O139)=0),"","Неверно!")</f>
        <v/>
      </c>
      <c r="B2886" s="420" t="s">
        <v>23080</v>
      </c>
      <c r="C2886" s="246" t="s">
        <v>7458</v>
      </c>
      <c r="D2886" s="246" t="s">
        <v>1432</v>
      </c>
      <c r="E2886" s="246" t="str">
        <f>CONCATENATE(SUM('Раздел 1'!O139:O139),"=",0)</f>
        <v>0=0</v>
      </c>
    </row>
    <row r="2887" spans="1:5" s="104" customFormat="1" hidden="1">
      <c r="A2887" s="420" t="str">
        <f>IF((SUM('Раздел 1'!P139:P139)=0),"","Неверно!")</f>
        <v/>
      </c>
      <c r="B2887" s="420" t="s">
        <v>23080</v>
      </c>
      <c r="C2887" s="246" t="s">
        <v>7459</v>
      </c>
      <c r="D2887" s="246" t="s">
        <v>1432</v>
      </c>
      <c r="E2887" s="246" t="str">
        <f>CONCATENATE(SUM('Раздел 1'!P139:P139),"=",0)</f>
        <v>0=0</v>
      </c>
    </row>
    <row r="2888" spans="1:5" s="104" customFormat="1" hidden="1">
      <c r="A2888" s="420" t="str">
        <f>IF((SUM('Раздел 1'!N248:N248)=0),"","Неверно!")</f>
        <v/>
      </c>
      <c r="B2888" s="420" t="s">
        <v>23081</v>
      </c>
      <c r="C2888" s="246" t="s">
        <v>13936</v>
      </c>
      <c r="D2888" s="246" t="s">
        <v>369</v>
      </c>
      <c r="E2888" s="246" t="str">
        <f>CONCATENATE(SUM('Раздел 1'!N248:N248),"=",0)</f>
        <v>0=0</v>
      </c>
    </row>
    <row r="2889" spans="1:5" s="104" customFormat="1" hidden="1">
      <c r="A2889" s="420" t="str">
        <f>IF((SUM('Раздел 1'!T115:T115)=0),"","Неверно!")</f>
        <v/>
      </c>
      <c r="B2889" s="420" t="s">
        <v>23082</v>
      </c>
      <c r="C2889" s="246" t="s">
        <v>4283</v>
      </c>
      <c r="D2889" s="246" t="s">
        <v>374</v>
      </c>
      <c r="E2889" s="246" t="str">
        <f>CONCATENATE(SUM('Раздел 1'!T115:T115),"=",0)</f>
        <v>0=0</v>
      </c>
    </row>
    <row r="2890" spans="1:5" s="104" customFormat="1" hidden="1">
      <c r="A2890" s="420" t="str">
        <f>IF((SUM('Раздел 1'!U115:U115)=0),"","Неверно!")</f>
        <v/>
      </c>
      <c r="B2890" s="420" t="s">
        <v>23082</v>
      </c>
      <c r="C2890" s="246" t="s">
        <v>4284</v>
      </c>
      <c r="D2890" s="246" t="s">
        <v>374</v>
      </c>
      <c r="E2890" s="246" t="str">
        <f>CONCATENATE(SUM('Раздел 1'!U115:U115),"=",0)</f>
        <v>0=0</v>
      </c>
    </row>
    <row r="2891" spans="1:5" s="104" customFormat="1" hidden="1">
      <c r="A2891" s="420" t="str">
        <f>IF((SUM('Раздел 1'!N138:N138)=0),"","Неверно!")</f>
        <v/>
      </c>
      <c r="B2891" s="420" t="s">
        <v>23083</v>
      </c>
      <c r="C2891" s="246" t="s">
        <v>2469</v>
      </c>
      <c r="D2891" s="246" t="s">
        <v>11705</v>
      </c>
      <c r="E2891" s="246" t="str">
        <f>CONCATENATE(SUM('Раздел 1'!N138:N138),"=",0)</f>
        <v>0=0</v>
      </c>
    </row>
    <row r="2892" spans="1:5" s="104" customFormat="1" hidden="1">
      <c r="A2892" s="420" t="str">
        <f>IF((SUM('Раздел 1'!O138:O138)=0),"","Неверно!")</f>
        <v/>
      </c>
      <c r="B2892" s="420" t="s">
        <v>23083</v>
      </c>
      <c r="C2892" s="246" t="s">
        <v>2470</v>
      </c>
      <c r="D2892" s="246" t="s">
        <v>11705</v>
      </c>
      <c r="E2892" s="246" t="str">
        <f>CONCATENATE(SUM('Раздел 1'!O138:O138),"=",0)</f>
        <v>0=0</v>
      </c>
    </row>
    <row r="2893" spans="1:5" s="104" customFormat="1" hidden="1">
      <c r="A2893" s="420" t="str">
        <f>IF((SUM('Раздел 1'!P138:P138)=0),"","Неверно!")</f>
        <v/>
      </c>
      <c r="B2893" s="420" t="s">
        <v>23083</v>
      </c>
      <c r="C2893" s="246" t="s">
        <v>2471</v>
      </c>
      <c r="D2893" s="246" t="s">
        <v>11705</v>
      </c>
      <c r="E2893" s="246" t="str">
        <f>CONCATENATE(SUM('Раздел 1'!P138:P138),"=",0)</f>
        <v>0=0</v>
      </c>
    </row>
    <row r="2894" spans="1:5" s="104" customFormat="1" hidden="1">
      <c r="A2894" s="420" t="str">
        <f>IF((SUM('Раздел 1'!P245:P245)=0),"","Неверно!")</f>
        <v/>
      </c>
      <c r="B2894" s="420" t="s">
        <v>23084</v>
      </c>
      <c r="C2894" s="246" t="s">
        <v>11713</v>
      </c>
      <c r="D2894" s="246" t="s">
        <v>396</v>
      </c>
      <c r="E2894" s="246" t="str">
        <f>CONCATENATE(SUM('Раздел 1'!P245:P245),"=",0)</f>
        <v>0=0</v>
      </c>
    </row>
    <row r="2895" spans="1:5" s="104" customFormat="1" hidden="1">
      <c r="A2895" s="420" t="str">
        <f>IF((SUM('Раздел 1'!Q245:Q245)=0),"","Неверно!")</f>
        <v/>
      </c>
      <c r="B2895" s="420" t="s">
        <v>23084</v>
      </c>
      <c r="C2895" s="246" t="s">
        <v>11714</v>
      </c>
      <c r="D2895" s="246" t="s">
        <v>396</v>
      </c>
      <c r="E2895" s="246" t="str">
        <f>CONCATENATE(SUM('Раздел 1'!Q245:Q245),"=",0)</f>
        <v>0=0</v>
      </c>
    </row>
    <row r="2896" spans="1:5" s="104" customFormat="1" hidden="1">
      <c r="A2896" s="420" t="str">
        <f>IF((SUM('Раздел 1'!N28:N28)=0),"","Неверно!")</f>
        <v/>
      </c>
      <c r="B2896" s="420" t="s">
        <v>23085</v>
      </c>
      <c r="C2896" s="246" t="s">
        <v>7062</v>
      </c>
      <c r="D2896" s="246" t="s">
        <v>415</v>
      </c>
      <c r="E2896" s="246" t="str">
        <f>CONCATENATE(SUM('Раздел 1'!N28:N28),"=",0)</f>
        <v>0=0</v>
      </c>
    </row>
    <row r="2897" spans="1:5" s="104" customFormat="1" hidden="1">
      <c r="A2897" s="420" t="str">
        <f>IF((SUM('Раздел 1'!P12:P12)=0),"","Неверно!")</f>
        <v/>
      </c>
      <c r="B2897" s="420" t="s">
        <v>23086</v>
      </c>
      <c r="C2897" s="246" t="s">
        <v>7061</v>
      </c>
      <c r="D2897" s="246" t="s">
        <v>418</v>
      </c>
      <c r="E2897" s="246" t="str">
        <f>CONCATENATE(SUM('Раздел 1'!P12:P12),"=",0)</f>
        <v>0=0</v>
      </c>
    </row>
    <row r="2898" spans="1:5" s="104" customFormat="1" hidden="1">
      <c r="A2898" s="420" t="str">
        <f>IF((SUM('Раздел 1'!T388:T388)=0),"","Неверно!")</f>
        <v/>
      </c>
      <c r="B2898" s="420" t="s">
        <v>23087</v>
      </c>
      <c r="C2898" s="246" t="s">
        <v>11344</v>
      </c>
      <c r="D2898" s="246" t="s">
        <v>374</v>
      </c>
      <c r="E2898" s="246" t="str">
        <f>CONCATENATE(SUM('Раздел 1'!T388:T388),"=",0)</f>
        <v>0=0</v>
      </c>
    </row>
    <row r="2899" spans="1:5" s="104" customFormat="1" hidden="1">
      <c r="A2899" s="420" t="str">
        <f>IF((SUM('Раздел 1'!U388:U388)=0),"","Неверно!")</f>
        <v/>
      </c>
      <c r="B2899" s="420" t="s">
        <v>23087</v>
      </c>
      <c r="C2899" s="246" t="s">
        <v>11345</v>
      </c>
      <c r="D2899" s="246" t="s">
        <v>374</v>
      </c>
      <c r="E2899" s="246" t="str">
        <f>CONCATENATE(SUM('Раздел 1'!U388:U388),"=",0)</f>
        <v>0=0</v>
      </c>
    </row>
    <row r="2900" spans="1:5" s="104" customFormat="1" ht="25.5" hidden="1">
      <c r="A2900" s="420" t="str">
        <f>IF((SUM('Раздел 1'!AA10:AA10)&lt;=SUM('Раздел 1'!M10:M10)-SUM('Раздел 1'!Y10:Y10)),"","Неверно!")</f>
        <v/>
      </c>
      <c r="B2900" s="420" t="s">
        <v>23088</v>
      </c>
      <c r="C2900" s="246" t="s">
        <v>6691</v>
      </c>
      <c r="D2900" s="246" t="s">
        <v>1485</v>
      </c>
      <c r="E2900" s="246" t="str">
        <f>CONCATENATE(SUM('Раздел 1'!AA10:AA10),"&lt;=",SUM('Раздел 1'!M10:M10),"-",SUM('Раздел 1'!Y10:Y10))</f>
        <v>0&lt;=46-0</v>
      </c>
    </row>
    <row r="2901" spans="1:5" s="104" customFormat="1" ht="25.5" hidden="1">
      <c r="A2901" s="420" t="str">
        <f>IF((SUM('Раздел 1'!AA19:AA19)&lt;=SUM('Раздел 1'!M19:M19)-SUM('Раздел 1'!Y19:Y19)),"","Неверно!")</f>
        <v/>
      </c>
      <c r="B2901" s="420" t="s">
        <v>23088</v>
      </c>
      <c r="C2901" s="246" t="s">
        <v>6692</v>
      </c>
      <c r="D2901" s="246" t="s">
        <v>1485</v>
      </c>
      <c r="E2901" s="246" t="str">
        <f>CONCATENATE(SUM('Раздел 1'!AA19:AA19),"&lt;=",SUM('Раздел 1'!M19:M19),"-",SUM('Раздел 1'!Y19:Y19))</f>
        <v>0&lt;=0-0</v>
      </c>
    </row>
    <row r="2902" spans="1:5" s="104" customFormat="1" ht="25.5" hidden="1">
      <c r="A2902" s="420" t="str">
        <f>IF((SUM('Раздел 1'!AA109:AA109)&lt;=SUM('Раздел 1'!M109:M109)-SUM('Раздел 1'!Y109:Y109)),"","Неверно!")</f>
        <v/>
      </c>
      <c r="B2902" s="420" t="s">
        <v>23088</v>
      </c>
      <c r="C2902" s="246" t="s">
        <v>6693</v>
      </c>
      <c r="D2902" s="246" t="s">
        <v>1485</v>
      </c>
      <c r="E2902" s="246" t="str">
        <f>CONCATENATE(SUM('Раздел 1'!AA109:AA109),"&lt;=",SUM('Раздел 1'!M109:M109),"-",SUM('Раздел 1'!Y109:Y109))</f>
        <v>0&lt;=0-0</v>
      </c>
    </row>
    <row r="2903" spans="1:5" s="104" customFormat="1" ht="25.5" hidden="1">
      <c r="A2903" s="420" t="str">
        <f>IF((SUM('Раздел 1'!AA110:AA110)&lt;=SUM('Раздел 1'!M110:M110)-SUM('Раздел 1'!Y110:Y110)),"","Неверно!")</f>
        <v/>
      </c>
      <c r="B2903" s="420" t="s">
        <v>23088</v>
      </c>
      <c r="C2903" s="246" t="s">
        <v>6694</v>
      </c>
      <c r="D2903" s="246" t="s">
        <v>1485</v>
      </c>
      <c r="E2903" s="246" t="str">
        <f>CONCATENATE(SUM('Раздел 1'!AA110:AA110),"&lt;=",SUM('Раздел 1'!M110:M110),"-",SUM('Раздел 1'!Y110:Y110))</f>
        <v>0&lt;=0-0</v>
      </c>
    </row>
    <row r="2904" spans="1:5" s="104" customFormat="1" ht="25.5" hidden="1">
      <c r="A2904" s="420" t="str">
        <f>IF((SUM('Раздел 1'!AA111:AA111)&lt;=SUM('Раздел 1'!M111:M111)-SUM('Раздел 1'!Y111:Y111)),"","Неверно!")</f>
        <v/>
      </c>
      <c r="B2904" s="420" t="s">
        <v>23088</v>
      </c>
      <c r="C2904" s="246" t="s">
        <v>6695</v>
      </c>
      <c r="D2904" s="246" t="s">
        <v>1485</v>
      </c>
      <c r="E2904" s="246" t="str">
        <f>CONCATENATE(SUM('Раздел 1'!AA111:AA111),"&lt;=",SUM('Раздел 1'!M111:M111),"-",SUM('Раздел 1'!Y111:Y111))</f>
        <v>0&lt;=0-0</v>
      </c>
    </row>
    <row r="2905" spans="1:5" s="104" customFormat="1" ht="25.5" hidden="1">
      <c r="A2905" s="420" t="str">
        <f>IF((SUM('Раздел 1'!AA112:AA112)&lt;=SUM('Раздел 1'!M112:M112)-SUM('Раздел 1'!Y112:Y112)),"","Неверно!")</f>
        <v/>
      </c>
      <c r="B2905" s="420" t="s">
        <v>23088</v>
      </c>
      <c r="C2905" s="246" t="s">
        <v>6696</v>
      </c>
      <c r="D2905" s="246" t="s">
        <v>1485</v>
      </c>
      <c r="E2905" s="246" t="str">
        <f>CONCATENATE(SUM('Раздел 1'!AA112:AA112),"&lt;=",SUM('Раздел 1'!M112:M112),"-",SUM('Раздел 1'!Y112:Y112))</f>
        <v>0&lt;=0-0</v>
      </c>
    </row>
    <row r="2906" spans="1:5" s="104" customFormat="1" ht="25.5" hidden="1">
      <c r="A2906" s="420" t="str">
        <f>IF((SUM('Раздел 1'!AA113:AA113)&lt;=SUM('Раздел 1'!M113:M113)-SUM('Раздел 1'!Y113:Y113)),"","Неверно!")</f>
        <v/>
      </c>
      <c r="B2906" s="420" t="s">
        <v>23088</v>
      </c>
      <c r="C2906" s="246" t="s">
        <v>6697</v>
      </c>
      <c r="D2906" s="246" t="s">
        <v>1485</v>
      </c>
      <c r="E2906" s="246" t="str">
        <f>CONCATENATE(SUM('Раздел 1'!AA113:AA113),"&lt;=",SUM('Раздел 1'!M113:M113),"-",SUM('Раздел 1'!Y113:Y113))</f>
        <v>0&lt;=0-0</v>
      </c>
    </row>
    <row r="2907" spans="1:5" s="104" customFormat="1" ht="25.5" hidden="1">
      <c r="A2907" s="420" t="str">
        <f>IF((SUM('Раздел 1'!AA114:AA114)&lt;=SUM('Раздел 1'!M114:M114)-SUM('Раздел 1'!Y114:Y114)),"","Неверно!")</f>
        <v/>
      </c>
      <c r="B2907" s="420" t="s">
        <v>23088</v>
      </c>
      <c r="C2907" s="246" t="s">
        <v>6698</v>
      </c>
      <c r="D2907" s="246" t="s">
        <v>1485</v>
      </c>
      <c r="E2907" s="246" t="str">
        <f>CONCATENATE(SUM('Раздел 1'!AA114:AA114),"&lt;=",SUM('Раздел 1'!M114:M114),"-",SUM('Раздел 1'!Y114:Y114))</f>
        <v>0&lt;=0-0</v>
      </c>
    </row>
    <row r="2908" spans="1:5" s="104" customFormat="1" ht="25.5" hidden="1">
      <c r="A2908" s="420" t="str">
        <f>IF((SUM('Раздел 1'!AA115:AA115)&lt;=SUM('Раздел 1'!M115:M115)-SUM('Раздел 1'!Y115:Y115)),"","Неверно!")</f>
        <v/>
      </c>
      <c r="B2908" s="420" t="s">
        <v>23088</v>
      </c>
      <c r="C2908" s="246" t="s">
        <v>6699</v>
      </c>
      <c r="D2908" s="246" t="s">
        <v>1485</v>
      </c>
      <c r="E2908" s="246" t="str">
        <f>CONCATENATE(SUM('Раздел 1'!AA115:AA115),"&lt;=",SUM('Раздел 1'!M115:M115),"-",SUM('Раздел 1'!Y115:Y115))</f>
        <v>0&lt;=0-0</v>
      </c>
    </row>
    <row r="2909" spans="1:5" s="104" customFormat="1" ht="25.5" hidden="1">
      <c r="A2909" s="420" t="str">
        <f>IF((SUM('Раздел 1'!AA116:AA116)&lt;=SUM('Раздел 1'!M116:M116)-SUM('Раздел 1'!Y116:Y116)),"","Неверно!")</f>
        <v/>
      </c>
      <c r="B2909" s="420" t="s">
        <v>23088</v>
      </c>
      <c r="C2909" s="246" t="s">
        <v>6700</v>
      </c>
      <c r="D2909" s="246" t="s">
        <v>1485</v>
      </c>
      <c r="E2909" s="246" t="str">
        <f>CONCATENATE(SUM('Раздел 1'!AA116:AA116),"&lt;=",SUM('Раздел 1'!M116:M116),"-",SUM('Раздел 1'!Y116:Y116))</f>
        <v>0&lt;=0-0</v>
      </c>
    </row>
    <row r="2910" spans="1:5" s="104" customFormat="1" ht="25.5" hidden="1">
      <c r="A2910" s="420" t="str">
        <f>IF((SUM('Раздел 1'!AA117:AA117)&lt;=SUM('Раздел 1'!M117:M117)-SUM('Раздел 1'!Y117:Y117)),"","Неверно!")</f>
        <v/>
      </c>
      <c r="B2910" s="420" t="s">
        <v>23088</v>
      </c>
      <c r="C2910" s="246" t="s">
        <v>6701</v>
      </c>
      <c r="D2910" s="246" t="s">
        <v>1485</v>
      </c>
      <c r="E2910" s="246" t="str">
        <f>CONCATENATE(SUM('Раздел 1'!AA117:AA117),"&lt;=",SUM('Раздел 1'!M117:M117),"-",SUM('Раздел 1'!Y117:Y117))</f>
        <v>0&lt;=0-0</v>
      </c>
    </row>
    <row r="2911" spans="1:5" s="104" customFormat="1" ht="25.5" hidden="1">
      <c r="A2911" s="420" t="str">
        <f>IF((SUM('Раздел 1'!AA118:AA118)&lt;=SUM('Раздел 1'!M118:M118)-SUM('Раздел 1'!Y118:Y118)),"","Неверно!")</f>
        <v/>
      </c>
      <c r="B2911" s="420" t="s">
        <v>23088</v>
      </c>
      <c r="C2911" s="246" t="s">
        <v>6702</v>
      </c>
      <c r="D2911" s="246" t="s">
        <v>1485</v>
      </c>
      <c r="E2911" s="246" t="str">
        <f>CONCATENATE(SUM('Раздел 1'!AA118:AA118),"&lt;=",SUM('Раздел 1'!M118:M118),"-",SUM('Раздел 1'!Y118:Y118))</f>
        <v>0&lt;=0-0</v>
      </c>
    </row>
    <row r="2912" spans="1:5" s="104" customFormat="1" ht="25.5" hidden="1">
      <c r="A2912" s="420" t="str">
        <f>IF((SUM('Раздел 1'!AA20:AA20)&lt;=SUM('Раздел 1'!M20:M20)-SUM('Раздел 1'!Y20:Y20)),"","Неверно!")</f>
        <v/>
      </c>
      <c r="B2912" s="420" t="s">
        <v>23088</v>
      </c>
      <c r="C2912" s="246" t="s">
        <v>6703</v>
      </c>
      <c r="D2912" s="246" t="s">
        <v>1485</v>
      </c>
      <c r="E2912" s="246" t="str">
        <f>CONCATENATE(SUM('Раздел 1'!AA20:AA20),"&lt;=",SUM('Раздел 1'!M20:M20),"-",SUM('Раздел 1'!Y20:Y20))</f>
        <v>0&lt;=0-0</v>
      </c>
    </row>
    <row r="2913" spans="1:5" s="104" customFormat="1" ht="25.5" hidden="1">
      <c r="A2913" s="420" t="str">
        <f>IF((SUM('Раздел 1'!AA119:AA119)&lt;=SUM('Раздел 1'!M119:M119)-SUM('Раздел 1'!Y119:Y119)),"","Неверно!")</f>
        <v/>
      </c>
      <c r="B2913" s="420" t="s">
        <v>23088</v>
      </c>
      <c r="C2913" s="246" t="s">
        <v>6704</v>
      </c>
      <c r="D2913" s="246" t="s">
        <v>1485</v>
      </c>
      <c r="E2913" s="246" t="str">
        <f>CONCATENATE(SUM('Раздел 1'!AA119:AA119),"&lt;=",SUM('Раздел 1'!M119:M119),"-",SUM('Раздел 1'!Y119:Y119))</f>
        <v>0&lt;=0-0</v>
      </c>
    </row>
    <row r="2914" spans="1:5" s="104" customFormat="1" ht="25.5" hidden="1">
      <c r="A2914" s="420" t="str">
        <f>IF((SUM('Раздел 1'!AA120:AA120)&lt;=SUM('Раздел 1'!M120:M120)-SUM('Раздел 1'!Y120:Y120)),"","Неверно!")</f>
        <v/>
      </c>
      <c r="B2914" s="420" t="s">
        <v>23088</v>
      </c>
      <c r="C2914" s="246" t="s">
        <v>6705</v>
      </c>
      <c r="D2914" s="246" t="s">
        <v>1485</v>
      </c>
      <c r="E2914" s="246" t="str">
        <f>CONCATENATE(SUM('Раздел 1'!AA120:AA120),"&lt;=",SUM('Раздел 1'!M120:M120),"-",SUM('Раздел 1'!Y120:Y120))</f>
        <v>0&lt;=0-0</v>
      </c>
    </row>
    <row r="2915" spans="1:5" s="104" customFormat="1" ht="25.5" hidden="1">
      <c r="A2915" s="420" t="str">
        <f>IF((SUM('Раздел 1'!AA121:AA121)&lt;=SUM('Раздел 1'!M121:M121)-SUM('Раздел 1'!Y121:Y121)),"","Неверно!")</f>
        <v/>
      </c>
      <c r="B2915" s="420" t="s">
        <v>23088</v>
      </c>
      <c r="C2915" s="246" t="s">
        <v>6706</v>
      </c>
      <c r="D2915" s="246" t="s">
        <v>1485</v>
      </c>
      <c r="E2915" s="246" t="str">
        <f>CONCATENATE(SUM('Раздел 1'!AA121:AA121),"&lt;=",SUM('Раздел 1'!M121:M121),"-",SUM('Раздел 1'!Y121:Y121))</f>
        <v>0&lt;=0-0</v>
      </c>
    </row>
    <row r="2916" spans="1:5" s="104" customFormat="1" ht="25.5" hidden="1">
      <c r="A2916" s="420" t="str">
        <f>IF((SUM('Раздел 1'!AA122:AA122)&lt;=SUM('Раздел 1'!M122:M122)-SUM('Раздел 1'!Y122:Y122)),"","Неверно!")</f>
        <v/>
      </c>
      <c r="B2916" s="420" t="s">
        <v>23088</v>
      </c>
      <c r="C2916" s="246" t="s">
        <v>6707</v>
      </c>
      <c r="D2916" s="246" t="s">
        <v>1485</v>
      </c>
      <c r="E2916" s="246" t="str">
        <f>CONCATENATE(SUM('Раздел 1'!AA122:AA122),"&lt;=",SUM('Раздел 1'!M122:M122),"-",SUM('Раздел 1'!Y122:Y122))</f>
        <v>0&lt;=0-0</v>
      </c>
    </row>
    <row r="2917" spans="1:5" s="104" customFormat="1" ht="25.5" hidden="1">
      <c r="A2917" s="420" t="str">
        <f>IF((SUM('Раздел 1'!AA123:AA123)&lt;=SUM('Раздел 1'!M123:M123)-SUM('Раздел 1'!Y123:Y123)),"","Неверно!")</f>
        <v/>
      </c>
      <c r="B2917" s="420" t="s">
        <v>23088</v>
      </c>
      <c r="C2917" s="246" t="s">
        <v>6708</v>
      </c>
      <c r="D2917" s="246" t="s">
        <v>1485</v>
      </c>
      <c r="E2917" s="246" t="str">
        <f>CONCATENATE(SUM('Раздел 1'!AA123:AA123),"&lt;=",SUM('Раздел 1'!M123:M123),"-",SUM('Раздел 1'!Y123:Y123))</f>
        <v>0&lt;=0-0</v>
      </c>
    </row>
    <row r="2918" spans="1:5" s="104" customFormat="1" ht="25.5" hidden="1">
      <c r="A2918" s="420" t="str">
        <f>IF((SUM('Раздел 1'!AA124:AA124)&lt;=SUM('Раздел 1'!M124:M124)-SUM('Раздел 1'!Y124:Y124)),"","Неверно!")</f>
        <v/>
      </c>
      <c r="B2918" s="420" t="s">
        <v>23088</v>
      </c>
      <c r="C2918" s="246" t="s">
        <v>6709</v>
      </c>
      <c r="D2918" s="246" t="s">
        <v>1485</v>
      </c>
      <c r="E2918" s="246" t="str">
        <f>CONCATENATE(SUM('Раздел 1'!AA124:AA124),"&lt;=",SUM('Раздел 1'!M124:M124),"-",SUM('Раздел 1'!Y124:Y124))</f>
        <v>0&lt;=0-0</v>
      </c>
    </row>
    <row r="2919" spans="1:5" s="104" customFormat="1" ht="25.5" hidden="1">
      <c r="A2919" s="420" t="str">
        <f>IF((SUM('Раздел 1'!AA125:AA125)&lt;=SUM('Раздел 1'!M125:M125)-SUM('Раздел 1'!Y125:Y125)),"","Неверно!")</f>
        <v/>
      </c>
      <c r="B2919" s="420" t="s">
        <v>23088</v>
      </c>
      <c r="C2919" s="246" t="s">
        <v>6710</v>
      </c>
      <c r="D2919" s="246" t="s">
        <v>1485</v>
      </c>
      <c r="E2919" s="246" t="str">
        <f>CONCATENATE(SUM('Раздел 1'!AA125:AA125),"&lt;=",SUM('Раздел 1'!M125:M125),"-",SUM('Раздел 1'!Y125:Y125))</f>
        <v>0&lt;=0-0</v>
      </c>
    </row>
    <row r="2920" spans="1:5" s="104" customFormat="1" ht="25.5" hidden="1">
      <c r="A2920" s="420" t="str">
        <f>IF((SUM('Раздел 1'!AA126:AA126)&lt;=SUM('Раздел 1'!M126:M126)-SUM('Раздел 1'!Y126:Y126)),"","Неверно!")</f>
        <v/>
      </c>
      <c r="B2920" s="420" t="s">
        <v>23088</v>
      </c>
      <c r="C2920" s="246" t="s">
        <v>6711</v>
      </c>
      <c r="D2920" s="246" t="s">
        <v>1485</v>
      </c>
      <c r="E2920" s="246" t="str">
        <f>CONCATENATE(SUM('Раздел 1'!AA126:AA126),"&lt;=",SUM('Раздел 1'!M126:M126),"-",SUM('Раздел 1'!Y126:Y126))</f>
        <v>0&lt;=0-0</v>
      </c>
    </row>
    <row r="2921" spans="1:5" s="104" customFormat="1" ht="25.5" hidden="1">
      <c r="A2921" s="420" t="str">
        <f>IF((SUM('Раздел 1'!AA127:AA127)&lt;=SUM('Раздел 1'!M127:M127)-SUM('Раздел 1'!Y127:Y127)),"","Неверно!")</f>
        <v/>
      </c>
      <c r="B2921" s="420" t="s">
        <v>23088</v>
      </c>
      <c r="C2921" s="246" t="s">
        <v>6712</v>
      </c>
      <c r="D2921" s="246" t="s">
        <v>1485</v>
      </c>
      <c r="E2921" s="246" t="str">
        <f>CONCATENATE(SUM('Раздел 1'!AA127:AA127),"&lt;=",SUM('Раздел 1'!M127:M127),"-",SUM('Раздел 1'!Y127:Y127))</f>
        <v>0&lt;=0-0</v>
      </c>
    </row>
    <row r="2922" spans="1:5" s="104" customFormat="1" ht="25.5" hidden="1">
      <c r="A2922" s="420" t="str">
        <f>IF((SUM('Раздел 1'!AA128:AA128)&lt;=SUM('Раздел 1'!M128:M128)-SUM('Раздел 1'!Y128:Y128)),"","Неверно!")</f>
        <v/>
      </c>
      <c r="B2922" s="420" t="s">
        <v>23088</v>
      </c>
      <c r="C2922" s="246" t="s">
        <v>6713</v>
      </c>
      <c r="D2922" s="246" t="s">
        <v>1485</v>
      </c>
      <c r="E2922" s="246" t="str">
        <f>CONCATENATE(SUM('Раздел 1'!AA128:AA128),"&lt;=",SUM('Раздел 1'!M128:M128),"-",SUM('Раздел 1'!Y128:Y128))</f>
        <v>0&lt;=0-0</v>
      </c>
    </row>
    <row r="2923" spans="1:5" s="104" customFormat="1" ht="25.5" hidden="1">
      <c r="A2923" s="420" t="str">
        <f>IF((SUM('Раздел 1'!AA21:AA21)&lt;=SUM('Раздел 1'!M21:M21)-SUM('Раздел 1'!Y21:Y21)),"","Неверно!")</f>
        <v/>
      </c>
      <c r="B2923" s="420" t="s">
        <v>23088</v>
      </c>
      <c r="C2923" s="246" t="s">
        <v>6714</v>
      </c>
      <c r="D2923" s="246" t="s">
        <v>1485</v>
      </c>
      <c r="E2923" s="246" t="str">
        <f>CONCATENATE(SUM('Раздел 1'!AA21:AA21),"&lt;=",SUM('Раздел 1'!M21:M21),"-",SUM('Раздел 1'!Y21:Y21))</f>
        <v>0&lt;=0-0</v>
      </c>
    </row>
    <row r="2924" spans="1:5" s="104" customFormat="1" ht="25.5" hidden="1">
      <c r="A2924" s="420" t="str">
        <f>IF((SUM('Раздел 1'!AA129:AA129)&lt;=SUM('Раздел 1'!M129:M129)-SUM('Раздел 1'!Y129:Y129)),"","Неверно!")</f>
        <v/>
      </c>
      <c r="B2924" s="420" t="s">
        <v>23088</v>
      </c>
      <c r="C2924" s="246" t="s">
        <v>6715</v>
      </c>
      <c r="D2924" s="246" t="s">
        <v>1485</v>
      </c>
      <c r="E2924" s="246" t="str">
        <f>CONCATENATE(SUM('Раздел 1'!AA129:AA129),"&lt;=",SUM('Раздел 1'!M129:M129),"-",SUM('Раздел 1'!Y129:Y129))</f>
        <v>0&lt;=0-0</v>
      </c>
    </row>
    <row r="2925" spans="1:5" s="104" customFormat="1" ht="25.5" hidden="1">
      <c r="A2925" s="420" t="str">
        <f>IF((SUM('Раздел 1'!AA130:AA130)&lt;=SUM('Раздел 1'!M130:M130)-SUM('Раздел 1'!Y130:Y130)),"","Неверно!")</f>
        <v/>
      </c>
      <c r="B2925" s="420" t="s">
        <v>23088</v>
      </c>
      <c r="C2925" s="246" t="s">
        <v>6716</v>
      </c>
      <c r="D2925" s="246" t="s">
        <v>1485</v>
      </c>
      <c r="E2925" s="246" t="str">
        <f>CONCATENATE(SUM('Раздел 1'!AA130:AA130),"&lt;=",SUM('Раздел 1'!M130:M130),"-",SUM('Раздел 1'!Y130:Y130))</f>
        <v>0&lt;=0-0</v>
      </c>
    </row>
    <row r="2926" spans="1:5" s="104" customFormat="1" ht="25.5" hidden="1">
      <c r="A2926" s="420" t="str">
        <f>IF((SUM('Раздел 1'!AA131:AA131)&lt;=SUM('Раздел 1'!M131:M131)-SUM('Раздел 1'!Y131:Y131)),"","Неверно!")</f>
        <v/>
      </c>
      <c r="B2926" s="420" t="s">
        <v>23088</v>
      </c>
      <c r="C2926" s="246" t="s">
        <v>6717</v>
      </c>
      <c r="D2926" s="246" t="s">
        <v>1485</v>
      </c>
      <c r="E2926" s="246" t="str">
        <f>CONCATENATE(SUM('Раздел 1'!AA131:AA131),"&lt;=",SUM('Раздел 1'!M131:M131),"-",SUM('Раздел 1'!Y131:Y131))</f>
        <v>0&lt;=0-0</v>
      </c>
    </row>
    <row r="2927" spans="1:5" s="104" customFormat="1" ht="25.5" hidden="1">
      <c r="A2927" s="420" t="str">
        <f>IF((SUM('Раздел 1'!AA132:AA132)&lt;=SUM('Раздел 1'!M132:M132)-SUM('Раздел 1'!Y132:Y132)),"","Неверно!")</f>
        <v/>
      </c>
      <c r="B2927" s="420" t="s">
        <v>23088</v>
      </c>
      <c r="C2927" s="246" t="s">
        <v>6718</v>
      </c>
      <c r="D2927" s="246" t="s">
        <v>1485</v>
      </c>
      <c r="E2927" s="246" t="str">
        <f>CONCATENATE(SUM('Раздел 1'!AA132:AA132),"&lt;=",SUM('Раздел 1'!M132:M132),"-",SUM('Раздел 1'!Y132:Y132))</f>
        <v>0&lt;=0-0</v>
      </c>
    </row>
    <row r="2928" spans="1:5" s="104" customFormat="1" ht="25.5" hidden="1">
      <c r="A2928" s="420" t="str">
        <f>IF((SUM('Раздел 1'!AA133:AA133)&lt;=SUM('Раздел 1'!M133:M133)-SUM('Раздел 1'!Y133:Y133)),"","Неверно!")</f>
        <v/>
      </c>
      <c r="B2928" s="420" t="s">
        <v>23088</v>
      </c>
      <c r="C2928" s="246" t="s">
        <v>6719</v>
      </c>
      <c r="D2928" s="246" t="s">
        <v>1485</v>
      </c>
      <c r="E2928" s="246" t="str">
        <f>CONCATENATE(SUM('Раздел 1'!AA133:AA133),"&lt;=",SUM('Раздел 1'!M133:M133),"-",SUM('Раздел 1'!Y133:Y133))</f>
        <v>0&lt;=0-0</v>
      </c>
    </row>
    <row r="2929" spans="1:5" s="104" customFormat="1" ht="25.5" hidden="1">
      <c r="A2929" s="420" t="str">
        <f>IF((SUM('Раздел 1'!AA134:AA134)&lt;=SUM('Раздел 1'!M134:M134)-SUM('Раздел 1'!Y134:Y134)),"","Неверно!")</f>
        <v/>
      </c>
      <c r="B2929" s="420" t="s">
        <v>23088</v>
      </c>
      <c r="C2929" s="246" t="s">
        <v>6720</v>
      </c>
      <c r="D2929" s="246" t="s">
        <v>1485</v>
      </c>
      <c r="E2929" s="246" t="str">
        <f>CONCATENATE(SUM('Раздел 1'!AA134:AA134),"&lt;=",SUM('Раздел 1'!M134:M134),"-",SUM('Раздел 1'!Y134:Y134))</f>
        <v>0&lt;=0-0</v>
      </c>
    </row>
    <row r="2930" spans="1:5" s="104" customFormat="1" ht="25.5" hidden="1">
      <c r="A2930" s="420" t="str">
        <f>IF((SUM('Раздел 1'!AA135:AA135)&lt;=SUM('Раздел 1'!M135:M135)-SUM('Раздел 1'!Y135:Y135)),"","Неверно!")</f>
        <v/>
      </c>
      <c r="B2930" s="420" t="s">
        <v>23088</v>
      </c>
      <c r="C2930" s="246" t="s">
        <v>6721</v>
      </c>
      <c r="D2930" s="246" t="s">
        <v>1485</v>
      </c>
      <c r="E2930" s="246" t="str">
        <f>CONCATENATE(SUM('Раздел 1'!AA135:AA135),"&lt;=",SUM('Раздел 1'!M135:M135),"-",SUM('Раздел 1'!Y135:Y135))</f>
        <v>0&lt;=0-0</v>
      </c>
    </row>
    <row r="2931" spans="1:5" s="104" customFormat="1" ht="25.5" hidden="1">
      <c r="A2931" s="420" t="str">
        <f>IF((SUM('Раздел 1'!AA136:AA136)&lt;=SUM('Раздел 1'!M136:M136)-SUM('Раздел 1'!Y136:Y136)),"","Неверно!")</f>
        <v/>
      </c>
      <c r="B2931" s="420" t="s">
        <v>23088</v>
      </c>
      <c r="C2931" s="246" t="s">
        <v>6722</v>
      </c>
      <c r="D2931" s="246" t="s">
        <v>1485</v>
      </c>
      <c r="E2931" s="246" t="str">
        <f>CONCATENATE(SUM('Раздел 1'!AA136:AA136),"&lt;=",SUM('Раздел 1'!M136:M136),"-",SUM('Раздел 1'!Y136:Y136))</f>
        <v>0&lt;=0-0</v>
      </c>
    </row>
    <row r="2932" spans="1:5" s="104" customFormat="1" ht="25.5" hidden="1">
      <c r="A2932" s="420" t="str">
        <f>IF((SUM('Раздел 1'!AA137:AA137)&lt;=SUM('Раздел 1'!M137:M137)-SUM('Раздел 1'!Y137:Y137)),"","Неверно!")</f>
        <v/>
      </c>
      <c r="B2932" s="420" t="s">
        <v>23088</v>
      </c>
      <c r="C2932" s="246" t="s">
        <v>6723</v>
      </c>
      <c r="D2932" s="246" t="s">
        <v>1485</v>
      </c>
      <c r="E2932" s="246" t="str">
        <f>CONCATENATE(SUM('Раздел 1'!AA137:AA137),"&lt;=",SUM('Раздел 1'!M137:M137),"-",SUM('Раздел 1'!Y137:Y137))</f>
        <v>0&lt;=0-0</v>
      </c>
    </row>
    <row r="2933" spans="1:5" s="104" customFormat="1" ht="25.5" hidden="1">
      <c r="A2933" s="420" t="str">
        <f>IF((SUM('Раздел 1'!AA138:AA138)&lt;=SUM('Раздел 1'!M138:M138)-SUM('Раздел 1'!Y138:Y138)),"","Неверно!")</f>
        <v/>
      </c>
      <c r="B2933" s="420" t="s">
        <v>23088</v>
      </c>
      <c r="C2933" s="246" t="s">
        <v>6724</v>
      </c>
      <c r="D2933" s="246" t="s">
        <v>1485</v>
      </c>
      <c r="E2933" s="246" t="str">
        <f>CONCATENATE(SUM('Раздел 1'!AA138:AA138),"&lt;=",SUM('Раздел 1'!M138:M138),"-",SUM('Раздел 1'!Y138:Y138))</f>
        <v>0&lt;=0-0</v>
      </c>
    </row>
    <row r="2934" spans="1:5" s="104" customFormat="1" ht="25.5" hidden="1">
      <c r="A2934" s="420" t="str">
        <f>IF((SUM('Раздел 1'!AA22:AA22)&lt;=SUM('Раздел 1'!M22:M22)-SUM('Раздел 1'!Y22:Y22)),"","Неверно!")</f>
        <v/>
      </c>
      <c r="B2934" s="420" t="s">
        <v>23088</v>
      </c>
      <c r="C2934" s="246" t="s">
        <v>6725</v>
      </c>
      <c r="D2934" s="246" t="s">
        <v>1485</v>
      </c>
      <c r="E2934" s="246" t="str">
        <f>CONCATENATE(SUM('Раздел 1'!AA22:AA22),"&lt;=",SUM('Раздел 1'!M22:M22),"-",SUM('Раздел 1'!Y22:Y22))</f>
        <v>0&lt;=0-0</v>
      </c>
    </row>
    <row r="2935" spans="1:5" s="104" customFormat="1" ht="25.5" hidden="1">
      <c r="A2935" s="420" t="str">
        <f>IF((SUM('Раздел 1'!AA139:AA139)&lt;=SUM('Раздел 1'!M139:M139)-SUM('Раздел 1'!Y139:Y139)),"","Неверно!")</f>
        <v/>
      </c>
      <c r="B2935" s="420" t="s">
        <v>23088</v>
      </c>
      <c r="C2935" s="246" t="s">
        <v>6726</v>
      </c>
      <c r="D2935" s="246" t="s">
        <v>1485</v>
      </c>
      <c r="E2935" s="246" t="str">
        <f>CONCATENATE(SUM('Раздел 1'!AA139:AA139),"&lt;=",SUM('Раздел 1'!M139:M139),"-",SUM('Раздел 1'!Y139:Y139))</f>
        <v>0&lt;=0-0</v>
      </c>
    </row>
    <row r="2936" spans="1:5" s="104" customFormat="1" ht="25.5" hidden="1">
      <c r="A2936" s="420" t="str">
        <f>IF((SUM('Раздел 1'!AA140:AA140)&lt;=SUM('Раздел 1'!M140:M140)-SUM('Раздел 1'!Y140:Y140)),"","Неверно!")</f>
        <v/>
      </c>
      <c r="B2936" s="420" t="s">
        <v>23088</v>
      </c>
      <c r="C2936" s="246" t="s">
        <v>6727</v>
      </c>
      <c r="D2936" s="246" t="s">
        <v>1485</v>
      </c>
      <c r="E2936" s="246" t="str">
        <f>CONCATENATE(SUM('Раздел 1'!AA140:AA140),"&lt;=",SUM('Раздел 1'!M140:M140),"-",SUM('Раздел 1'!Y140:Y140))</f>
        <v>0&lt;=0-0</v>
      </c>
    </row>
    <row r="2937" spans="1:5" s="104" customFormat="1" ht="25.5" hidden="1">
      <c r="A2937" s="420" t="str">
        <f>IF((SUM('Раздел 1'!AA141:AA141)&lt;=SUM('Раздел 1'!M141:M141)-SUM('Раздел 1'!Y141:Y141)),"","Неверно!")</f>
        <v/>
      </c>
      <c r="B2937" s="420" t="s">
        <v>23088</v>
      </c>
      <c r="C2937" s="246" t="s">
        <v>6728</v>
      </c>
      <c r="D2937" s="246" t="s">
        <v>1485</v>
      </c>
      <c r="E2937" s="246" t="str">
        <f>CONCATENATE(SUM('Раздел 1'!AA141:AA141),"&lt;=",SUM('Раздел 1'!M141:M141),"-",SUM('Раздел 1'!Y141:Y141))</f>
        <v>0&lt;=0-0</v>
      </c>
    </row>
    <row r="2938" spans="1:5" s="104" customFormat="1" ht="25.5" hidden="1">
      <c r="A2938" s="420" t="str">
        <f>IF((SUM('Раздел 1'!AA142:AA142)&lt;=SUM('Раздел 1'!M142:M142)-SUM('Раздел 1'!Y142:Y142)),"","Неверно!")</f>
        <v/>
      </c>
      <c r="B2938" s="420" t="s">
        <v>23088</v>
      </c>
      <c r="C2938" s="246" t="s">
        <v>6729</v>
      </c>
      <c r="D2938" s="246" t="s">
        <v>1485</v>
      </c>
      <c r="E2938" s="246" t="str">
        <f>CONCATENATE(SUM('Раздел 1'!AA142:AA142),"&lt;=",SUM('Раздел 1'!M142:M142),"-",SUM('Раздел 1'!Y142:Y142))</f>
        <v>0&lt;=0-0</v>
      </c>
    </row>
    <row r="2939" spans="1:5" s="104" customFormat="1" ht="25.5" hidden="1">
      <c r="A2939" s="420" t="str">
        <f>IF((SUM('Раздел 1'!AA143:AA143)&lt;=SUM('Раздел 1'!M143:M143)-SUM('Раздел 1'!Y143:Y143)),"","Неверно!")</f>
        <v/>
      </c>
      <c r="B2939" s="420" t="s">
        <v>23088</v>
      </c>
      <c r="C2939" s="246" t="s">
        <v>6730</v>
      </c>
      <c r="D2939" s="246" t="s">
        <v>1485</v>
      </c>
      <c r="E2939" s="246" t="str">
        <f>CONCATENATE(SUM('Раздел 1'!AA143:AA143),"&lt;=",SUM('Раздел 1'!M143:M143),"-",SUM('Раздел 1'!Y143:Y143))</f>
        <v>0&lt;=0-0</v>
      </c>
    </row>
    <row r="2940" spans="1:5" s="104" customFormat="1" ht="25.5" hidden="1">
      <c r="A2940" s="420" t="str">
        <f>IF((SUM('Раздел 1'!AA144:AA144)&lt;=SUM('Раздел 1'!M144:M144)-SUM('Раздел 1'!Y144:Y144)),"","Неверно!")</f>
        <v/>
      </c>
      <c r="B2940" s="420" t="s">
        <v>23088</v>
      </c>
      <c r="C2940" s="246" t="s">
        <v>6731</v>
      </c>
      <c r="D2940" s="246" t="s">
        <v>1485</v>
      </c>
      <c r="E2940" s="246" t="str">
        <f>CONCATENATE(SUM('Раздел 1'!AA144:AA144),"&lt;=",SUM('Раздел 1'!M144:M144),"-",SUM('Раздел 1'!Y144:Y144))</f>
        <v>0&lt;=0-0</v>
      </c>
    </row>
    <row r="2941" spans="1:5" s="104" customFormat="1" ht="25.5" hidden="1">
      <c r="A2941" s="420" t="str">
        <f>IF((SUM('Раздел 1'!AA145:AA145)&lt;=SUM('Раздел 1'!M145:M145)-SUM('Раздел 1'!Y145:Y145)),"","Неверно!")</f>
        <v/>
      </c>
      <c r="B2941" s="420" t="s">
        <v>23088</v>
      </c>
      <c r="C2941" s="246" t="s">
        <v>6732</v>
      </c>
      <c r="D2941" s="246" t="s">
        <v>1485</v>
      </c>
      <c r="E2941" s="246" t="str">
        <f>CONCATENATE(SUM('Раздел 1'!AA145:AA145),"&lt;=",SUM('Раздел 1'!M145:M145),"-",SUM('Раздел 1'!Y145:Y145))</f>
        <v>0&lt;=0-0</v>
      </c>
    </row>
    <row r="2942" spans="1:5" s="104" customFormat="1" ht="25.5" hidden="1">
      <c r="A2942" s="420" t="str">
        <f>IF((SUM('Раздел 1'!AA146:AA146)&lt;=SUM('Раздел 1'!M146:M146)-SUM('Раздел 1'!Y146:Y146)),"","Неверно!")</f>
        <v/>
      </c>
      <c r="B2942" s="420" t="s">
        <v>23088</v>
      </c>
      <c r="C2942" s="246" t="s">
        <v>6733</v>
      </c>
      <c r="D2942" s="246" t="s">
        <v>1485</v>
      </c>
      <c r="E2942" s="246" t="str">
        <f>CONCATENATE(SUM('Раздел 1'!AA146:AA146),"&lt;=",SUM('Раздел 1'!M146:M146),"-",SUM('Раздел 1'!Y146:Y146))</f>
        <v>0&lt;=0-0</v>
      </c>
    </row>
    <row r="2943" spans="1:5" s="104" customFormat="1" ht="25.5" hidden="1">
      <c r="A2943" s="420" t="str">
        <f>IF((SUM('Раздел 1'!AA147:AA147)&lt;=SUM('Раздел 1'!M147:M147)-SUM('Раздел 1'!Y147:Y147)),"","Неверно!")</f>
        <v/>
      </c>
      <c r="B2943" s="420" t="s">
        <v>23088</v>
      </c>
      <c r="C2943" s="246" t="s">
        <v>6734</v>
      </c>
      <c r="D2943" s="246" t="s">
        <v>1485</v>
      </c>
      <c r="E2943" s="246" t="str">
        <f>CONCATENATE(SUM('Раздел 1'!AA147:AA147),"&lt;=",SUM('Раздел 1'!M147:M147),"-",SUM('Раздел 1'!Y147:Y147))</f>
        <v>0&lt;=0-0</v>
      </c>
    </row>
    <row r="2944" spans="1:5" s="104" customFormat="1" ht="25.5" hidden="1">
      <c r="A2944" s="420" t="str">
        <f>IF((SUM('Раздел 1'!AA148:AA148)&lt;=SUM('Раздел 1'!M148:M148)-SUM('Раздел 1'!Y148:Y148)),"","Неверно!")</f>
        <v/>
      </c>
      <c r="B2944" s="420" t="s">
        <v>23088</v>
      </c>
      <c r="C2944" s="246" t="s">
        <v>6735</v>
      </c>
      <c r="D2944" s="246" t="s">
        <v>1485</v>
      </c>
      <c r="E2944" s="246" t="str">
        <f>CONCATENATE(SUM('Раздел 1'!AA148:AA148),"&lt;=",SUM('Раздел 1'!M148:M148),"-",SUM('Раздел 1'!Y148:Y148))</f>
        <v>0&lt;=0-0</v>
      </c>
    </row>
    <row r="2945" spans="1:5" s="104" customFormat="1" ht="25.5" hidden="1">
      <c r="A2945" s="420" t="str">
        <f>IF((SUM('Раздел 1'!AA23:AA23)&lt;=SUM('Раздел 1'!M23:M23)-SUM('Раздел 1'!Y23:Y23)),"","Неверно!")</f>
        <v/>
      </c>
      <c r="B2945" s="420" t="s">
        <v>23088</v>
      </c>
      <c r="C2945" s="246" t="s">
        <v>6736</v>
      </c>
      <c r="D2945" s="246" t="s">
        <v>1485</v>
      </c>
      <c r="E2945" s="246" t="str">
        <f>CONCATENATE(SUM('Раздел 1'!AA23:AA23),"&lt;=",SUM('Раздел 1'!M23:M23),"-",SUM('Раздел 1'!Y23:Y23))</f>
        <v>0&lt;=0-0</v>
      </c>
    </row>
    <row r="2946" spans="1:5" s="104" customFormat="1" ht="25.5" hidden="1">
      <c r="A2946" s="420" t="str">
        <f>IF((SUM('Раздел 1'!AA149:AA149)&lt;=SUM('Раздел 1'!M149:M149)-SUM('Раздел 1'!Y149:Y149)),"","Неверно!")</f>
        <v/>
      </c>
      <c r="B2946" s="420" t="s">
        <v>23088</v>
      </c>
      <c r="C2946" s="246" t="s">
        <v>6737</v>
      </c>
      <c r="D2946" s="246" t="s">
        <v>1485</v>
      </c>
      <c r="E2946" s="246" t="str">
        <f>CONCATENATE(SUM('Раздел 1'!AA149:AA149),"&lt;=",SUM('Раздел 1'!M149:M149),"-",SUM('Раздел 1'!Y149:Y149))</f>
        <v>0&lt;=0-0</v>
      </c>
    </row>
    <row r="2947" spans="1:5" s="104" customFormat="1" ht="25.5" hidden="1">
      <c r="A2947" s="420" t="str">
        <f>IF((SUM('Раздел 1'!AA150:AA150)&lt;=SUM('Раздел 1'!M150:M150)-SUM('Раздел 1'!Y150:Y150)),"","Неверно!")</f>
        <v/>
      </c>
      <c r="B2947" s="420" t="s">
        <v>23088</v>
      </c>
      <c r="C2947" s="246" t="s">
        <v>6738</v>
      </c>
      <c r="D2947" s="246" t="s">
        <v>1485</v>
      </c>
      <c r="E2947" s="246" t="str">
        <f>CONCATENATE(SUM('Раздел 1'!AA150:AA150),"&lt;=",SUM('Раздел 1'!M150:M150),"-",SUM('Раздел 1'!Y150:Y150))</f>
        <v>0&lt;=0-0</v>
      </c>
    </row>
    <row r="2948" spans="1:5" s="104" customFormat="1" ht="25.5" hidden="1">
      <c r="A2948" s="420" t="str">
        <f>IF((SUM('Раздел 1'!AA151:AA151)&lt;=SUM('Раздел 1'!M151:M151)-SUM('Раздел 1'!Y151:Y151)),"","Неверно!")</f>
        <v/>
      </c>
      <c r="B2948" s="420" t="s">
        <v>23088</v>
      </c>
      <c r="C2948" s="246" t="s">
        <v>6739</v>
      </c>
      <c r="D2948" s="246" t="s">
        <v>1485</v>
      </c>
      <c r="E2948" s="246" t="str">
        <f>CONCATENATE(SUM('Раздел 1'!AA151:AA151),"&lt;=",SUM('Раздел 1'!M151:M151),"-",SUM('Раздел 1'!Y151:Y151))</f>
        <v>0&lt;=0-0</v>
      </c>
    </row>
    <row r="2949" spans="1:5" s="104" customFormat="1" ht="25.5" hidden="1">
      <c r="A2949" s="420" t="str">
        <f>IF((SUM('Раздел 1'!AA152:AA152)&lt;=SUM('Раздел 1'!M152:M152)-SUM('Раздел 1'!Y152:Y152)),"","Неверно!")</f>
        <v/>
      </c>
      <c r="B2949" s="420" t="s">
        <v>23088</v>
      </c>
      <c r="C2949" s="246" t="s">
        <v>6740</v>
      </c>
      <c r="D2949" s="246" t="s">
        <v>1485</v>
      </c>
      <c r="E2949" s="246" t="str">
        <f>CONCATENATE(SUM('Раздел 1'!AA152:AA152),"&lt;=",SUM('Раздел 1'!M152:M152),"-",SUM('Раздел 1'!Y152:Y152))</f>
        <v>0&lt;=0-0</v>
      </c>
    </row>
    <row r="2950" spans="1:5" s="104" customFormat="1" ht="25.5" hidden="1">
      <c r="A2950" s="420" t="str">
        <f>IF((SUM('Раздел 1'!AA153:AA153)&lt;=SUM('Раздел 1'!M153:M153)-SUM('Раздел 1'!Y153:Y153)),"","Неверно!")</f>
        <v/>
      </c>
      <c r="B2950" s="420" t="s">
        <v>23088</v>
      </c>
      <c r="C2950" s="246" t="s">
        <v>6741</v>
      </c>
      <c r="D2950" s="246" t="s">
        <v>1485</v>
      </c>
      <c r="E2950" s="246" t="str">
        <f>CONCATENATE(SUM('Раздел 1'!AA153:AA153),"&lt;=",SUM('Раздел 1'!M153:M153),"-",SUM('Раздел 1'!Y153:Y153))</f>
        <v>0&lt;=11-0</v>
      </c>
    </row>
    <row r="2951" spans="1:5" s="104" customFormat="1" ht="25.5" hidden="1">
      <c r="A2951" s="420" t="str">
        <f>IF((SUM('Раздел 1'!AA154:AA154)&lt;=SUM('Раздел 1'!M154:M154)-SUM('Раздел 1'!Y154:Y154)),"","Неверно!")</f>
        <v/>
      </c>
      <c r="B2951" s="420" t="s">
        <v>23088</v>
      </c>
      <c r="C2951" s="246" t="s">
        <v>6742</v>
      </c>
      <c r="D2951" s="246" t="s">
        <v>1485</v>
      </c>
      <c r="E2951" s="246" t="str">
        <f>CONCATENATE(SUM('Раздел 1'!AA154:AA154),"&lt;=",SUM('Раздел 1'!M154:M154),"-",SUM('Раздел 1'!Y154:Y154))</f>
        <v>0&lt;=0-0</v>
      </c>
    </row>
    <row r="2952" spans="1:5" s="104" customFormat="1" ht="25.5" hidden="1">
      <c r="A2952" s="420" t="str">
        <f>IF((SUM('Раздел 1'!AA155:AA155)&lt;=SUM('Раздел 1'!M155:M155)-SUM('Раздел 1'!Y155:Y155)),"","Неверно!")</f>
        <v/>
      </c>
      <c r="B2952" s="420" t="s">
        <v>23088</v>
      </c>
      <c r="C2952" s="246" t="s">
        <v>6743</v>
      </c>
      <c r="D2952" s="246" t="s">
        <v>1485</v>
      </c>
      <c r="E2952" s="246" t="str">
        <f>CONCATENATE(SUM('Раздел 1'!AA155:AA155),"&lt;=",SUM('Раздел 1'!M155:M155),"-",SUM('Раздел 1'!Y155:Y155))</f>
        <v>0&lt;=0-0</v>
      </c>
    </row>
    <row r="2953" spans="1:5" s="104" customFormat="1" ht="25.5" hidden="1">
      <c r="A2953" s="420" t="str">
        <f>IF((SUM('Раздел 1'!AA156:AA156)&lt;=SUM('Раздел 1'!M156:M156)-SUM('Раздел 1'!Y156:Y156)),"","Неверно!")</f>
        <v/>
      </c>
      <c r="B2953" s="420" t="s">
        <v>23088</v>
      </c>
      <c r="C2953" s="246" t="s">
        <v>6744</v>
      </c>
      <c r="D2953" s="246" t="s">
        <v>1485</v>
      </c>
      <c r="E2953" s="246" t="str">
        <f>CONCATENATE(SUM('Раздел 1'!AA156:AA156),"&lt;=",SUM('Раздел 1'!M156:M156),"-",SUM('Раздел 1'!Y156:Y156))</f>
        <v>0&lt;=0-0</v>
      </c>
    </row>
    <row r="2954" spans="1:5" s="104" customFormat="1" ht="25.5" hidden="1">
      <c r="A2954" s="420" t="str">
        <f>IF((SUM('Раздел 1'!AA157:AA157)&lt;=SUM('Раздел 1'!M157:M157)-SUM('Раздел 1'!Y157:Y157)),"","Неверно!")</f>
        <v/>
      </c>
      <c r="B2954" s="420" t="s">
        <v>23088</v>
      </c>
      <c r="C2954" s="246" t="s">
        <v>6745</v>
      </c>
      <c r="D2954" s="246" t="s">
        <v>1485</v>
      </c>
      <c r="E2954" s="246" t="str">
        <f>CONCATENATE(SUM('Раздел 1'!AA157:AA157),"&lt;=",SUM('Раздел 1'!M157:M157),"-",SUM('Раздел 1'!Y157:Y157))</f>
        <v>0&lt;=0-0</v>
      </c>
    </row>
    <row r="2955" spans="1:5" s="104" customFormat="1" ht="25.5" hidden="1">
      <c r="A2955" s="420" t="str">
        <f>IF((SUM('Раздел 1'!AA158:AA158)&lt;=SUM('Раздел 1'!M158:M158)-SUM('Раздел 1'!Y158:Y158)),"","Неверно!")</f>
        <v/>
      </c>
      <c r="B2955" s="420" t="s">
        <v>23088</v>
      </c>
      <c r="C2955" s="246" t="s">
        <v>6746</v>
      </c>
      <c r="D2955" s="246" t="s">
        <v>1485</v>
      </c>
      <c r="E2955" s="246" t="str">
        <f>CONCATENATE(SUM('Раздел 1'!AA158:AA158),"&lt;=",SUM('Раздел 1'!M158:M158),"-",SUM('Раздел 1'!Y158:Y158))</f>
        <v>0&lt;=0-0</v>
      </c>
    </row>
    <row r="2956" spans="1:5" s="104" customFormat="1" ht="25.5" hidden="1">
      <c r="A2956" s="420" t="str">
        <f>IF((SUM('Раздел 1'!AA24:AA24)&lt;=SUM('Раздел 1'!M24:M24)-SUM('Раздел 1'!Y24:Y24)),"","Неверно!")</f>
        <v/>
      </c>
      <c r="B2956" s="420" t="s">
        <v>23088</v>
      </c>
      <c r="C2956" s="246" t="s">
        <v>6747</v>
      </c>
      <c r="D2956" s="246" t="s">
        <v>1485</v>
      </c>
      <c r="E2956" s="246" t="str">
        <f>CONCATENATE(SUM('Раздел 1'!AA24:AA24),"&lt;=",SUM('Раздел 1'!M24:M24),"-",SUM('Раздел 1'!Y24:Y24))</f>
        <v>0&lt;=0-0</v>
      </c>
    </row>
    <row r="2957" spans="1:5" s="104" customFormat="1" ht="25.5" hidden="1">
      <c r="A2957" s="420" t="str">
        <f>IF((SUM('Раздел 1'!AA159:AA159)&lt;=SUM('Раздел 1'!M159:M159)-SUM('Раздел 1'!Y159:Y159)),"","Неверно!")</f>
        <v/>
      </c>
      <c r="B2957" s="420" t="s">
        <v>23088</v>
      </c>
      <c r="C2957" s="246" t="s">
        <v>6748</v>
      </c>
      <c r="D2957" s="246" t="s">
        <v>1485</v>
      </c>
      <c r="E2957" s="246" t="str">
        <f>CONCATENATE(SUM('Раздел 1'!AA159:AA159),"&lt;=",SUM('Раздел 1'!M159:M159),"-",SUM('Раздел 1'!Y159:Y159))</f>
        <v>0&lt;=0-0</v>
      </c>
    </row>
    <row r="2958" spans="1:5" s="104" customFormat="1" ht="25.5" hidden="1">
      <c r="A2958" s="420" t="str">
        <f>IF((SUM('Раздел 1'!AA160:AA160)&lt;=SUM('Раздел 1'!M160:M160)-SUM('Раздел 1'!Y160:Y160)),"","Неверно!")</f>
        <v/>
      </c>
      <c r="B2958" s="420" t="s">
        <v>23088</v>
      </c>
      <c r="C2958" s="246" t="s">
        <v>6749</v>
      </c>
      <c r="D2958" s="246" t="s">
        <v>1485</v>
      </c>
      <c r="E2958" s="246" t="str">
        <f>CONCATENATE(SUM('Раздел 1'!AA160:AA160),"&lt;=",SUM('Раздел 1'!M160:M160),"-",SUM('Раздел 1'!Y160:Y160))</f>
        <v>0&lt;=0-0</v>
      </c>
    </row>
    <row r="2959" spans="1:5" s="104" customFormat="1" ht="25.5" hidden="1">
      <c r="A2959" s="420" t="str">
        <f>IF((SUM('Раздел 1'!AA161:AA161)&lt;=SUM('Раздел 1'!M161:M161)-SUM('Раздел 1'!Y161:Y161)),"","Неверно!")</f>
        <v/>
      </c>
      <c r="B2959" s="420" t="s">
        <v>23088</v>
      </c>
      <c r="C2959" s="246" t="s">
        <v>6750</v>
      </c>
      <c r="D2959" s="246" t="s">
        <v>1485</v>
      </c>
      <c r="E2959" s="246" t="str">
        <f>CONCATENATE(SUM('Раздел 1'!AA161:AA161),"&lt;=",SUM('Раздел 1'!M161:M161),"-",SUM('Раздел 1'!Y161:Y161))</f>
        <v>0&lt;=0-0</v>
      </c>
    </row>
    <row r="2960" spans="1:5" s="104" customFormat="1" ht="25.5" hidden="1">
      <c r="A2960" s="420" t="str">
        <f>IF((SUM('Раздел 1'!AA162:AA162)&lt;=SUM('Раздел 1'!M162:M162)-SUM('Раздел 1'!Y162:Y162)),"","Неверно!")</f>
        <v/>
      </c>
      <c r="B2960" s="420" t="s">
        <v>23088</v>
      </c>
      <c r="C2960" s="246" t="s">
        <v>6751</v>
      </c>
      <c r="D2960" s="246" t="s">
        <v>1485</v>
      </c>
      <c r="E2960" s="246" t="str">
        <f>CONCATENATE(SUM('Раздел 1'!AA162:AA162),"&lt;=",SUM('Раздел 1'!M162:M162),"-",SUM('Раздел 1'!Y162:Y162))</f>
        <v>0&lt;=0-0</v>
      </c>
    </row>
    <row r="2961" spans="1:5" s="104" customFormat="1" ht="25.5" hidden="1">
      <c r="A2961" s="420" t="str">
        <f>IF((SUM('Раздел 1'!AA163:AA163)&lt;=SUM('Раздел 1'!M163:M163)-SUM('Раздел 1'!Y163:Y163)),"","Неверно!")</f>
        <v/>
      </c>
      <c r="B2961" s="420" t="s">
        <v>23088</v>
      </c>
      <c r="C2961" s="246" t="s">
        <v>6752</v>
      </c>
      <c r="D2961" s="246" t="s">
        <v>1485</v>
      </c>
      <c r="E2961" s="246" t="str">
        <f>CONCATENATE(SUM('Раздел 1'!AA163:AA163),"&lt;=",SUM('Раздел 1'!M163:M163),"-",SUM('Раздел 1'!Y163:Y163))</f>
        <v>0&lt;=0-0</v>
      </c>
    </row>
    <row r="2962" spans="1:5" s="104" customFormat="1" ht="25.5" hidden="1">
      <c r="A2962" s="420" t="str">
        <f>IF((SUM('Раздел 1'!AA164:AA164)&lt;=SUM('Раздел 1'!M164:M164)-SUM('Раздел 1'!Y164:Y164)),"","Неверно!")</f>
        <v/>
      </c>
      <c r="B2962" s="420" t="s">
        <v>23088</v>
      </c>
      <c r="C2962" s="246" t="s">
        <v>6753</v>
      </c>
      <c r="D2962" s="246" t="s">
        <v>1485</v>
      </c>
      <c r="E2962" s="246" t="str">
        <f>CONCATENATE(SUM('Раздел 1'!AA164:AA164),"&lt;=",SUM('Раздел 1'!M164:M164),"-",SUM('Раздел 1'!Y164:Y164))</f>
        <v>0&lt;=0-0</v>
      </c>
    </row>
    <row r="2963" spans="1:5" s="104" customFormat="1" ht="25.5" hidden="1">
      <c r="A2963" s="420" t="str">
        <f>IF((SUM('Раздел 1'!AA165:AA165)&lt;=SUM('Раздел 1'!M165:M165)-SUM('Раздел 1'!Y165:Y165)),"","Неверно!")</f>
        <v/>
      </c>
      <c r="B2963" s="420" t="s">
        <v>23088</v>
      </c>
      <c r="C2963" s="246" t="s">
        <v>6754</v>
      </c>
      <c r="D2963" s="246" t="s">
        <v>1485</v>
      </c>
      <c r="E2963" s="246" t="str">
        <f>CONCATENATE(SUM('Раздел 1'!AA165:AA165),"&lt;=",SUM('Раздел 1'!M165:M165),"-",SUM('Раздел 1'!Y165:Y165))</f>
        <v>0&lt;=0-0</v>
      </c>
    </row>
    <row r="2964" spans="1:5" s="104" customFormat="1" ht="25.5" hidden="1">
      <c r="A2964" s="420" t="str">
        <f>IF((SUM('Раздел 1'!AA166:AA166)&lt;=SUM('Раздел 1'!M166:M166)-SUM('Раздел 1'!Y166:Y166)),"","Неверно!")</f>
        <v/>
      </c>
      <c r="B2964" s="420" t="s">
        <v>23088</v>
      </c>
      <c r="C2964" s="246" t="s">
        <v>6755</v>
      </c>
      <c r="D2964" s="246" t="s">
        <v>1485</v>
      </c>
      <c r="E2964" s="246" t="str">
        <f>CONCATENATE(SUM('Раздел 1'!AA166:AA166),"&lt;=",SUM('Раздел 1'!M166:M166),"-",SUM('Раздел 1'!Y166:Y166))</f>
        <v>0&lt;=0-0</v>
      </c>
    </row>
    <row r="2965" spans="1:5" s="104" customFormat="1" ht="25.5" hidden="1">
      <c r="A2965" s="420" t="str">
        <f>IF((SUM('Раздел 1'!AA167:AA167)&lt;=SUM('Раздел 1'!M167:M167)-SUM('Раздел 1'!Y167:Y167)),"","Неверно!")</f>
        <v/>
      </c>
      <c r="B2965" s="420" t="s">
        <v>23088</v>
      </c>
      <c r="C2965" s="246" t="s">
        <v>6756</v>
      </c>
      <c r="D2965" s="246" t="s">
        <v>1485</v>
      </c>
      <c r="E2965" s="246" t="str">
        <f>CONCATENATE(SUM('Раздел 1'!AA167:AA167),"&lt;=",SUM('Раздел 1'!M167:M167),"-",SUM('Раздел 1'!Y167:Y167))</f>
        <v>0&lt;=0-0</v>
      </c>
    </row>
    <row r="2966" spans="1:5" s="104" customFormat="1" ht="25.5" hidden="1">
      <c r="A2966" s="420" t="str">
        <f>IF((SUM('Раздел 1'!AA168:AA168)&lt;=SUM('Раздел 1'!M168:M168)-SUM('Раздел 1'!Y168:Y168)),"","Неверно!")</f>
        <v/>
      </c>
      <c r="B2966" s="420" t="s">
        <v>23088</v>
      </c>
      <c r="C2966" s="246" t="s">
        <v>6757</v>
      </c>
      <c r="D2966" s="246" t="s">
        <v>1485</v>
      </c>
      <c r="E2966" s="246" t="str">
        <f>CONCATENATE(SUM('Раздел 1'!AA168:AA168),"&lt;=",SUM('Раздел 1'!M168:M168),"-",SUM('Раздел 1'!Y168:Y168))</f>
        <v>0&lt;=0-0</v>
      </c>
    </row>
    <row r="2967" spans="1:5" s="104" customFormat="1" ht="25.5" hidden="1">
      <c r="A2967" s="420" t="str">
        <f>IF((SUM('Раздел 1'!AA25:AA25)&lt;=SUM('Раздел 1'!M25:M25)-SUM('Раздел 1'!Y25:Y25)),"","Неверно!")</f>
        <v/>
      </c>
      <c r="B2967" s="420" t="s">
        <v>23088</v>
      </c>
      <c r="C2967" s="246" t="s">
        <v>6758</v>
      </c>
      <c r="D2967" s="246" t="s">
        <v>1485</v>
      </c>
      <c r="E2967" s="246" t="str">
        <f>CONCATENATE(SUM('Раздел 1'!AA25:AA25),"&lt;=",SUM('Раздел 1'!M25:M25),"-",SUM('Раздел 1'!Y25:Y25))</f>
        <v>0&lt;=0-0</v>
      </c>
    </row>
    <row r="2968" spans="1:5" s="104" customFormat="1" ht="25.5" hidden="1">
      <c r="A2968" s="420" t="str">
        <f>IF((SUM('Раздел 1'!AA169:AA169)&lt;=SUM('Раздел 1'!M169:M169)-SUM('Раздел 1'!Y169:Y169)),"","Неверно!")</f>
        <v/>
      </c>
      <c r="B2968" s="420" t="s">
        <v>23088</v>
      </c>
      <c r="C2968" s="246" t="s">
        <v>6759</v>
      </c>
      <c r="D2968" s="246" t="s">
        <v>1485</v>
      </c>
      <c r="E2968" s="246" t="str">
        <f>CONCATENATE(SUM('Раздел 1'!AA169:AA169),"&lt;=",SUM('Раздел 1'!M169:M169),"-",SUM('Раздел 1'!Y169:Y169))</f>
        <v>0&lt;=0-0</v>
      </c>
    </row>
    <row r="2969" spans="1:5" s="104" customFormat="1" ht="25.5" hidden="1">
      <c r="A2969" s="420" t="str">
        <f>IF((SUM('Раздел 1'!AA170:AA170)&lt;=SUM('Раздел 1'!M170:M170)-SUM('Раздел 1'!Y170:Y170)),"","Неверно!")</f>
        <v/>
      </c>
      <c r="B2969" s="420" t="s">
        <v>23088</v>
      </c>
      <c r="C2969" s="246" t="s">
        <v>6760</v>
      </c>
      <c r="D2969" s="246" t="s">
        <v>1485</v>
      </c>
      <c r="E2969" s="246" t="str">
        <f>CONCATENATE(SUM('Раздел 1'!AA170:AA170),"&lt;=",SUM('Раздел 1'!M170:M170),"-",SUM('Раздел 1'!Y170:Y170))</f>
        <v>0&lt;=0-0</v>
      </c>
    </row>
    <row r="2970" spans="1:5" s="104" customFormat="1" ht="25.5" hidden="1">
      <c r="A2970" s="420" t="str">
        <f>IF((SUM('Раздел 1'!AA171:AA171)&lt;=SUM('Раздел 1'!M171:M171)-SUM('Раздел 1'!Y171:Y171)),"","Неверно!")</f>
        <v/>
      </c>
      <c r="B2970" s="420" t="s">
        <v>23088</v>
      </c>
      <c r="C2970" s="246" t="s">
        <v>6761</v>
      </c>
      <c r="D2970" s="246" t="s">
        <v>1485</v>
      </c>
      <c r="E2970" s="246" t="str">
        <f>CONCATENATE(SUM('Раздел 1'!AA171:AA171),"&lt;=",SUM('Раздел 1'!M171:M171),"-",SUM('Раздел 1'!Y171:Y171))</f>
        <v>0&lt;=0-0</v>
      </c>
    </row>
    <row r="2971" spans="1:5" s="104" customFormat="1" ht="25.5" hidden="1">
      <c r="A2971" s="420" t="str">
        <f>IF((SUM('Раздел 1'!AA172:AA172)&lt;=SUM('Раздел 1'!M172:M172)-SUM('Раздел 1'!Y172:Y172)),"","Неверно!")</f>
        <v/>
      </c>
      <c r="B2971" s="420" t="s">
        <v>23088</v>
      </c>
      <c r="C2971" s="246" t="s">
        <v>6762</v>
      </c>
      <c r="D2971" s="246" t="s">
        <v>1485</v>
      </c>
      <c r="E2971" s="246" t="str">
        <f>CONCATENATE(SUM('Раздел 1'!AA172:AA172),"&lt;=",SUM('Раздел 1'!M172:M172),"-",SUM('Раздел 1'!Y172:Y172))</f>
        <v>0&lt;=0-0</v>
      </c>
    </row>
    <row r="2972" spans="1:5" s="104" customFormat="1" ht="25.5" hidden="1">
      <c r="A2972" s="420" t="str">
        <f>IF((SUM('Раздел 1'!AA173:AA173)&lt;=SUM('Раздел 1'!M173:M173)-SUM('Раздел 1'!Y173:Y173)),"","Неверно!")</f>
        <v/>
      </c>
      <c r="B2972" s="420" t="s">
        <v>23088</v>
      </c>
      <c r="C2972" s="246" t="s">
        <v>6763</v>
      </c>
      <c r="D2972" s="246" t="s">
        <v>1485</v>
      </c>
      <c r="E2972" s="246" t="str">
        <f>CONCATENATE(SUM('Раздел 1'!AA173:AA173),"&lt;=",SUM('Раздел 1'!M173:M173),"-",SUM('Раздел 1'!Y173:Y173))</f>
        <v>0&lt;=0-0</v>
      </c>
    </row>
    <row r="2973" spans="1:5" s="104" customFormat="1" ht="25.5" hidden="1">
      <c r="A2973" s="420" t="str">
        <f>IF((SUM('Раздел 1'!AA174:AA174)&lt;=SUM('Раздел 1'!M174:M174)-SUM('Раздел 1'!Y174:Y174)),"","Неверно!")</f>
        <v/>
      </c>
      <c r="B2973" s="420" t="s">
        <v>23088</v>
      </c>
      <c r="C2973" s="246" t="s">
        <v>6764</v>
      </c>
      <c r="D2973" s="246" t="s">
        <v>1485</v>
      </c>
      <c r="E2973" s="246" t="str">
        <f>CONCATENATE(SUM('Раздел 1'!AA174:AA174),"&lt;=",SUM('Раздел 1'!M174:M174),"-",SUM('Раздел 1'!Y174:Y174))</f>
        <v>0&lt;=0-0</v>
      </c>
    </row>
    <row r="2974" spans="1:5" s="104" customFormat="1" ht="25.5" hidden="1">
      <c r="A2974" s="420" t="str">
        <f>IF((SUM('Раздел 1'!AA175:AA175)&lt;=SUM('Раздел 1'!M175:M175)-SUM('Раздел 1'!Y175:Y175)),"","Неверно!")</f>
        <v/>
      </c>
      <c r="B2974" s="420" t="s">
        <v>23088</v>
      </c>
      <c r="C2974" s="246" t="s">
        <v>6765</v>
      </c>
      <c r="D2974" s="246" t="s">
        <v>1485</v>
      </c>
      <c r="E2974" s="246" t="str">
        <f>CONCATENATE(SUM('Раздел 1'!AA175:AA175),"&lt;=",SUM('Раздел 1'!M175:M175),"-",SUM('Раздел 1'!Y175:Y175))</f>
        <v>0&lt;=0-0</v>
      </c>
    </row>
    <row r="2975" spans="1:5" s="104" customFormat="1" ht="25.5" hidden="1">
      <c r="A2975" s="420" t="str">
        <f>IF((SUM('Раздел 1'!AA176:AA176)&lt;=SUM('Раздел 1'!M176:M176)-SUM('Раздел 1'!Y176:Y176)),"","Неверно!")</f>
        <v/>
      </c>
      <c r="B2975" s="420" t="s">
        <v>23088</v>
      </c>
      <c r="C2975" s="246" t="s">
        <v>6766</v>
      </c>
      <c r="D2975" s="246" t="s">
        <v>1485</v>
      </c>
      <c r="E2975" s="246" t="str">
        <f>CONCATENATE(SUM('Раздел 1'!AA176:AA176),"&lt;=",SUM('Раздел 1'!M176:M176),"-",SUM('Раздел 1'!Y176:Y176))</f>
        <v>0&lt;=0-0</v>
      </c>
    </row>
    <row r="2976" spans="1:5" s="104" customFormat="1" ht="25.5" hidden="1">
      <c r="A2976" s="420" t="str">
        <f>IF((SUM('Раздел 1'!AA177:AA177)&lt;=SUM('Раздел 1'!M177:M177)-SUM('Раздел 1'!Y177:Y177)),"","Неверно!")</f>
        <v/>
      </c>
      <c r="B2976" s="420" t="s">
        <v>23088</v>
      </c>
      <c r="C2976" s="246" t="s">
        <v>6767</v>
      </c>
      <c r="D2976" s="246" t="s">
        <v>1485</v>
      </c>
      <c r="E2976" s="246" t="str">
        <f>CONCATENATE(SUM('Раздел 1'!AA177:AA177),"&lt;=",SUM('Раздел 1'!M177:M177),"-",SUM('Раздел 1'!Y177:Y177))</f>
        <v>0&lt;=0-0</v>
      </c>
    </row>
    <row r="2977" spans="1:5" s="104" customFormat="1" ht="25.5" hidden="1">
      <c r="A2977" s="420" t="str">
        <f>IF((SUM('Раздел 1'!AA178:AA178)&lt;=SUM('Раздел 1'!M178:M178)-SUM('Раздел 1'!Y178:Y178)),"","Неверно!")</f>
        <v/>
      </c>
      <c r="B2977" s="420" t="s">
        <v>23088</v>
      </c>
      <c r="C2977" s="246" t="s">
        <v>6768</v>
      </c>
      <c r="D2977" s="246" t="s">
        <v>1485</v>
      </c>
      <c r="E2977" s="246" t="str">
        <f>CONCATENATE(SUM('Раздел 1'!AA178:AA178),"&lt;=",SUM('Раздел 1'!M178:M178),"-",SUM('Раздел 1'!Y178:Y178))</f>
        <v>0&lt;=0-0</v>
      </c>
    </row>
    <row r="2978" spans="1:5" s="104" customFormat="1" ht="25.5" hidden="1">
      <c r="A2978" s="420" t="str">
        <f>IF((SUM('Раздел 1'!AA26:AA26)&lt;=SUM('Раздел 1'!M26:M26)-SUM('Раздел 1'!Y26:Y26)),"","Неверно!")</f>
        <v/>
      </c>
      <c r="B2978" s="420" t="s">
        <v>23088</v>
      </c>
      <c r="C2978" s="246" t="s">
        <v>6769</v>
      </c>
      <c r="D2978" s="246" t="s">
        <v>1485</v>
      </c>
      <c r="E2978" s="246" t="str">
        <f>CONCATENATE(SUM('Раздел 1'!AA26:AA26),"&lt;=",SUM('Раздел 1'!M26:M26),"-",SUM('Раздел 1'!Y26:Y26))</f>
        <v>0&lt;=0-0</v>
      </c>
    </row>
    <row r="2979" spans="1:5" s="104" customFormat="1" ht="25.5" hidden="1">
      <c r="A2979" s="420" t="str">
        <f>IF((SUM('Раздел 1'!AA179:AA179)&lt;=SUM('Раздел 1'!M179:M179)-SUM('Раздел 1'!Y179:Y179)),"","Неверно!")</f>
        <v/>
      </c>
      <c r="B2979" s="420" t="s">
        <v>23088</v>
      </c>
      <c r="C2979" s="246" t="s">
        <v>6770</v>
      </c>
      <c r="D2979" s="246" t="s">
        <v>1485</v>
      </c>
      <c r="E2979" s="246" t="str">
        <f>CONCATENATE(SUM('Раздел 1'!AA179:AA179),"&lt;=",SUM('Раздел 1'!M179:M179),"-",SUM('Раздел 1'!Y179:Y179))</f>
        <v>0&lt;=0-0</v>
      </c>
    </row>
    <row r="2980" spans="1:5" s="104" customFormat="1" ht="25.5" hidden="1">
      <c r="A2980" s="420" t="str">
        <f>IF((SUM('Раздел 1'!AA180:AA180)&lt;=SUM('Раздел 1'!M180:M180)-SUM('Раздел 1'!Y180:Y180)),"","Неверно!")</f>
        <v/>
      </c>
      <c r="B2980" s="420" t="s">
        <v>23088</v>
      </c>
      <c r="C2980" s="246" t="s">
        <v>6771</v>
      </c>
      <c r="D2980" s="246" t="s">
        <v>1485</v>
      </c>
      <c r="E2980" s="246" t="str">
        <f>CONCATENATE(SUM('Раздел 1'!AA180:AA180),"&lt;=",SUM('Раздел 1'!M180:M180),"-",SUM('Раздел 1'!Y180:Y180))</f>
        <v>0&lt;=0-0</v>
      </c>
    </row>
    <row r="2981" spans="1:5" s="104" customFormat="1" ht="25.5" hidden="1">
      <c r="A2981" s="420" t="str">
        <f>IF((SUM('Раздел 1'!AA181:AA181)&lt;=SUM('Раздел 1'!M181:M181)-SUM('Раздел 1'!Y181:Y181)),"","Неверно!")</f>
        <v/>
      </c>
      <c r="B2981" s="420" t="s">
        <v>23088</v>
      </c>
      <c r="C2981" s="246" t="s">
        <v>6772</v>
      </c>
      <c r="D2981" s="246" t="s">
        <v>1485</v>
      </c>
      <c r="E2981" s="246" t="str">
        <f>CONCATENATE(SUM('Раздел 1'!AA181:AA181),"&lt;=",SUM('Раздел 1'!M181:M181),"-",SUM('Раздел 1'!Y181:Y181))</f>
        <v>0&lt;=0-0</v>
      </c>
    </row>
    <row r="2982" spans="1:5" s="104" customFormat="1" ht="25.5" hidden="1">
      <c r="A2982" s="420" t="str">
        <f>IF((SUM('Раздел 1'!AA182:AA182)&lt;=SUM('Раздел 1'!M182:M182)-SUM('Раздел 1'!Y182:Y182)),"","Неверно!")</f>
        <v/>
      </c>
      <c r="B2982" s="420" t="s">
        <v>23088</v>
      </c>
      <c r="C2982" s="246" t="s">
        <v>6773</v>
      </c>
      <c r="D2982" s="246" t="s">
        <v>1485</v>
      </c>
      <c r="E2982" s="246" t="str">
        <f>CONCATENATE(SUM('Раздел 1'!AA182:AA182),"&lt;=",SUM('Раздел 1'!M182:M182),"-",SUM('Раздел 1'!Y182:Y182))</f>
        <v>0&lt;=0-0</v>
      </c>
    </row>
    <row r="2983" spans="1:5" s="104" customFormat="1" ht="25.5" hidden="1">
      <c r="A2983" s="420" t="str">
        <f>IF((SUM('Раздел 1'!AA183:AA183)&lt;=SUM('Раздел 1'!M183:M183)-SUM('Раздел 1'!Y183:Y183)),"","Неверно!")</f>
        <v/>
      </c>
      <c r="B2983" s="420" t="s">
        <v>23088</v>
      </c>
      <c r="C2983" s="246" t="s">
        <v>6774</v>
      </c>
      <c r="D2983" s="246" t="s">
        <v>1485</v>
      </c>
      <c r="E2983" s="246" t="str">
        <f>CONCATENATE(SUM('Раздел 1'!AA183:AA183),"&lt;=",SUM('Раздел 1'!M183:M183),"-",SUM('Раздел 1'!Y183:Y183))</f>
        <v>0&lt;=0-0</v>
      </c>
    </row>
    <row r="2984" spans="1:5" s="104" customFormat="1" ht="25.5" hidden="1">
      <c r="A2984" s="420" t="str">
        <f>IF((SUM('Раздел 1'!AA184:AA184)&lt;=SUM('Раздел 1'!M184:M184)-SUM('Раздел 1'!Y184:Y184)),"","Неверно!")</f>
        <v/>
      </c>
      <c r="B2984" s="420" t="s">
        <v>23088</v>
      </c>
      <c r="C2984" s="246" t="s">
        <v>6775</v>
      </c>
      <c r="D2984" s="246" t="s">
        <v>1485</v>
      </c>
      <c r="E2984" s="246" t="str">
        <f>CONCATENATE(SUM('Раздел 1'!AA184:AA184),"&lt;=",SUM('Раздел 1'!M184:M184),"-",SUM('Раздел 1'!Y184:Y184))</f>
        <v>0&lt;=0-0</v>
      </c>
    </row>
    <row r="2985" spans="1:5" s="104" customFormat="1" ht="25.5" hidden="1">
      <c r="A2985" s="420" t="str">
        <f>IF((SUM('Раздел 1'!AA185:AA185)&lt;=SUM('Раздел 1'!M185:M185)-SUM('Раздел 1'!Y185:Y185)),"","Неверно!")</f>
        <v/>
      </c>
      <c r="B2985" s="420" t="s">
        <v>23088</v>
      </c>
      <c r="C2985" s="246" t="s">
        <v>6776</v>
      </c>
      <c r="D2985" s="246" t="s">
        <v>1485</v>
      </c>
      <c r="E2985" s="246" t="str">
        <f>CONCATENATE(SUM('Раздел 1'!AA185:AA185),"&lt;=",SUM('Раздел 1'!M185:M185),"-",SUM('Раздел 1'!Y185:Y185))</f>
        <v>0&lt;=0-0</v>
      </c>
    </row>
    <row r="2986" spans="1:5" s="104" customFormat="1" ht="25.5" hidden="1">
      <c r="A2986" s="420" t="str">
        <f>IF((SUM('Раздел 1'!AA186:AA186)&lt;=SUM('Раздел 1'!M186:M186)-SUM('Раздел 1'!Y186:Y186)),"","Неверно!")</f>
        <v/>
      </c>
      <c r="B2986" s="420" t="s">
        <v>23088</v>
      </c>
      <c r="C2986" s="246" t="s">
        <v>6777</v>
      </c>
      <c r="D2986" s="246" t="s">
        <v>1485</v>
      </c>
      <c r="E2986" s="246" t="str">
        <f>CONCATENATE(SUM('Раздел 1'!AA186:AA186),"&lt;=",SUM('Раздел 1'!M186:M186),"-",SUM('Раздел 1'!Y186:Y186))</f>
        <v>0&lt;=0-0</v>
      </c>
    </row>
    <row r="2987" spans="1:5" s="104" customFormat="1" ht="25.5" hidden="1">
      <c r="A2987" s="420" t="str">
        <f>IF((SUM('Раздел 1'!AA187:AA187)&lt;=SUM('Раздел 1'!M187:M187)-SUM('Раздел 1'!Y187:Y187)),"","Неверно!")</f>
        <v/>
      </c>
      <c r="B2987" s="420" t="s">
        <v>23088</v>
      </c>
      <c r="C2987" s="246" t="s">
        <v>6778</v>
      </c>
      <c r="D2987" s="246" t="s">
        <v>1485</v>
      </c>
      <c r="E2987" s="246" t="str">
        <f>CONCATENATE(SUM('Раздел 1'!AA187:AA187),"&lt;=",SUM('Раздел 1'!M187:M187),"-",SUM('Раздел 1'!Y187:Y187))</f>
        <v>0&lt;=0-0</v>
      </c>
    </row>
    <row r="2988" spans="1:5" s="104" customFormat="1" ht="25.5" hidden="1">
      <c r="A2988" s="420" t="str">
        <f>IF((SUM('Раздел 1'!AA188:AA188)&lt;=SUM('Раздел 1'!M188:M188)-SUM('Раздел 1'!Y188:Y188)),"","Неверно!")</f>
        <v/>
      </c>
      <c r="B2988" s="420" t="s">
        <v>23088</v>
      </c>
      <c r="C2988" s="246" t="s">
        <v>6779</v>
      </c>
      <c r="D2988" s="246" t="s">
        <v>1485</v>
      </c>
      <c r="E2988" s="246" t="str">
        <f>CONCATENATE(SUM('Раздел 1'!AA188:AA188),"&lt;=",SUM('Раздел 1'!M188:M188),"-",SUM('Раздел 1'!Y188:Y188))</f>
        <v>0&lt;=0-0</v>
      </c>
    </row>
    <row r="2989" spans="1:5" s="104" customFormat="1" ht="25.5" hidden="1">
      <c r="A2989" s="420" t="str">
        <f>IF((SUM('Раздел 1'!AA27:AA27)&lt;=SUM('Раздел 1'!M27:M27)-SUM('Раздел 1'!Y27:Y27)),"","Неверно!")</f>
        <v/>
      </c>
      <c r="B2989" s="420" t="s">
        <v>23088</v>
      </c>
      <c r="C2989" s="246" t="s">
        <v>6780</v>
      </c>
      <c r="D2989" s="246" t="s">
        <v>1485</v>
      </c>
      <c r="E2989" s="246" t="str">
        <f>CONCATENATE(SUM('Раздел 1'!AA27:AA27),"&lt;=",SUM('Раздел 1'!M27:M27),"-",SUM('Раздел 1'!Y27:Y27))</f>
        <v>0&lt;=0-0</v>
      </c>
    </row>
    <row r="2990" spans="1:5" s="104" customFormat="1" ht="25.5" hidden="1">
      <c r="A2990" s="420" t="str">
        <f>IF((SUM('Раздел 1'!AA189:AA189)&lt;=SUM('Раздел 1'!M189:M189)-SUM('Раздел 1'!Y189:Y189)),"","Неверно!")</f>
        <v/>
      </c>
      <c r="B2990" s="420" t="s">
        <v>23088</v>
      </c>
      <c r="C2990" s="246" t="s">
        <v>6781</v>
      </c>
      <c r="D2990" s="246" t="s">
        <v>1485</v>
      </c>
      <c r="E2990" s="246" t="str">
        <f>CONCATENATE(SUM('Раздел 1'!AA189:AA189),"&lt;=",SUM('Раздел 1'!M189:M189),"-",SUM('Раздел 1'!Y189:Y189))</f>
        <v>0&lt;=0-0</v>
      </c>
    </row>
    <row r="2991" spans="1:5" s="104" customFormat="1" ht="25.5" hidden="1">
      <c r="A2991" s="420" t="str">
        <f>IF((SUM('Раздел 1'!AA190:AA190)&lt;=SUM('Раздел 1'!M190:M190)-SUM('Раздел 1'!Y190:Y190)),"","Неверно!")</f>
        <v/>
      </c>
      <c r="B2991" s="420" t="s">
        <v>23088</v>
      </c>
      <c r="C2991" s="246" t="s">
        <v>6782</v>
      </c>
      <c r="D2991" s="246" t="s">
        <v>1485</v>
      </c>
      <c r="E2991" s="246" t="str">
        <f>CONCATENATE(SUM('Раздел 1'!AA190:AA190),"&lt;=",SUM('Раздел 1'!M190:M190),"-",SUM('Раздел 1'!Y190:Y190))</f>
        <v>0&lt;=3-0</v>
      </c>
    </row>
    <row r="2992" spans="1:5" s="104" customFormat="1" ht="25.5" hidden="1">
      <c r="A2992" s="420" t="str">
        <f>IF((SUM('Раздел 1'!AA191:AA191)&lt;=SUM('Раздел 1'!M191:M191)-SUM('Раздел 1'!Y191:Y191)),"","Неверно!")</f>
        <v/>
      </c>
      <c r="B2992" s="420" t="s">
        <v>23088</v>
      </c>
      <c r="C2992" s="246" t="s">
        <v>6783</v>
      </c>
      <c r="D2992" s="246" t="s">
        <v>1485</v>
      </c>
      <c r="E2992" s="246" t="str">
        <f>CONCATENATE(SUM('Раздел 1'!AA191:AA191),"&lt;=",SUM('Раздел 1'!M191:M191),"-",SUM('Раздел 1'!Y191:Y191))</f>
        <v>0&lt;=0-0</v>
      </c>
    </row>
    <row r="2993" spans="1:5" s="104" customFormat="1" ht="25.5" hidden="1">
      <c r="A2993" s="420" t="str">
        <f>IF((SUM('Раздел 1'!AA192:AA192)&lt;=SUM('Раздел 1'!M192:M192)-SUM('Раздел 1'!Y192:Y192)),"","Неверно!")</f>
        <v/>
      </c>
      <c r="B2993" s="420" t="s">
        <v>23088</v>
      </c>
      <c r="C2993" s="246" t="s">
        <v>6784</v>
      </c>
      <c r="D2993" s="246" t="s">
        <v>1485</v>
      </c>
      <c r="E2993" s="246" t="str">
        <f>CONCATENATE(SUM('Раздел 1'!AA192:AA192),"&lt;=",SUM('Раздел 1'!M192:M192),"-",SUM('Раздел 1'!Y192:Y192))</f>
        <v>0&lt;=0-0</v>
      </c>
    </row>
    <row r="2994" spans="1:5" s="104" customFormat="1" ht="25.5" hidden="1">
      <c r="A2994" s="420" t="str">
        <f>IF((SUM('Раздел 1'!AA193:AA193)&lt;=SUM('Раздел 1'!M193:M193)-SUM('Раздел 1'!Y193:Y193)),"","Неверно!")</f>
        <v/>
      </c>
      <c r="B2994" s="420" t="s">
        <v>23088</v>
      </c>
      <c r="C2994" s="246" t="s">
        <v>6785</v>
      </c>
      <c r="D2994" s="246" t="s">
        <v>1485</v>
      </c>
      <c r="E2994" s="246" t="str">
        <f>CONCATENATE(SUM('Раздел 1'!AA193:AA193),"&lt;=",SUM('Раздел 1'!M193:M193),"-",SUM('Раздел 1'!Y193:Y193))</f>
        <v>0&lt;=0-0</v>
      </c>
    </row>
    <row r="2995" spans="1:5" s="104" customFormat="1" ht="25.5" hidden="1">
      <c r="A2995" s="420" t="str">
        <f>IF((SUM('Раздел 1'!AA194:AA194)&lt;=SUM('Раздел 1'!M194:M194)-SUM('Раздел 1'!Y194:Y194)),"","Неверно!")</f>
        <v/>
      </c>
      <c r="B2995" s="420" t="s">
        <v>23088</v>
      </c>
      <c r="C2995" s="246" t="s">
        <v>6786</v>
      </c>
      <c r="D2995" s="246" t="s">
        <v>1485</v>
      </c>
      <c r="E2995" s="246" t="str">
        <f>CONCATENATE(SUM('Раздел 1'!AA194:AA194),"&lt;=",SUM('Раздел 1'!M194:M194),"-",SUM('Раздел 1'!Y194:Y194))</f>
        <v>0&lt;=0-0</v>
      </c>
    </row>
    <row r="2996" spans="1:5" s="104" customFormat="1" ht="25.5" hidden="1">
      <c r="A2996" s="420" t="str">
        <f>IF((SUM('Раздел 1'!AA195:AA195)&lt;=SUM('Раздел 1'!M195:M195)-SUM('Раздел 1'!Y195:Y195)),"","Неверно!")</f>
        <v/>
      </c>
      <c r="B2996" s="420" t="s">
        <v>23088</v>
      </c>
      <c r="C2996" s="246" t="s">
        <v>6787</v>
      </c>
      <c r="D2996" s="246" t="s">
        <v>1485</v>
      </c>
      <c r="E2996" s="246" t="str">
        <f>CONCATENATE(SUM('Раздел 1'!AA195:AA195),"&lt;=",SUM('Раздел 1'!M195:M195),"-",SUM('Раздел 1'!Y195:Y195))</f>
        <v>0&lt;=0-0</v>
      </c>
    </row>
    <row r="2997" spans="1:5" s="104" customFormat="1" ht="25.5" hidden="1">
      <c r="A2997" s="420" t="str">
        <f>IF((SUM('Раздел 1'!AA196:AA196)&lt;=SUM('Раздел 1'!M196:M196)-SUM('Раздел 1'!Y196:Y196)),"","Неверно!")</f>
        <v/>
      </c>
      <c r="B2997" s="420" t="s">
        <v>23088</v>
      </c>
      <c r="C2997" s="246" t="s">
        <v>6788</v>
      </c>
      <c r="D2997" s="246" t="s">
        <v>1485</v>
      </c>
      <c r="E2997" s="246" t="str">
        <f>CONCATENATE(SUM('Раздел 1'!AA196:AA196),"&lt;=",SUM('Раздел 1'!M196:M196),"-",SUM('Раздел 1'!Y196:Y196))</f>
        <v>0&lt;=0-0</v>
      </c>
    </row>
    <row r="2998" spans="1:5" s="104" customFormat="1" ht="25.5" hidden="1">
      <c r="A2998" s="420" t="str">
        <f>IF((SUM('Раздел 1'!AA197:AA197)&lt;=SUM('Раздел 1'!M197:M197)-SUM('Раздел 1'!Y197:Y197)),"","Неверно!")</f>
        <v/>
      </c>
      <c r="B2998" s="420" t="s">
        <v>23088</v>
      </c>
      <c r="C2998" s="246" t="s">
        <v>6789</v>
      </c>
      <c r="D2998" s="246" t="s">
        <v>1485</v>
      </c>
      <c r="E2998" s="246" t="str">
        <f>CONCATENATE(SUM('Раздел 1'!AA197:AA197),"&lt;=",SUM('Раздел 1'!M197:M197),"-",SUM('Раздел 1'!Y197:Y197))</f>
        <v>0&lt;=0-0</v>
      </c>
    </row>
    <row r="2999" spans="1:5" s="104" customFormat="1" ht="25.5" hidden="1">
      <c r="A2999" s="420" t="str">
        <f>IF((SUM('Раздел 1'!AA198:AA198)&lt;=SUM('Раздел 1'!M198:M198)-SUM('Раздел 1'!Y198:Y198)),"","Неверно!")</f>
        <v/>
      </c>
      <c r="B2999" s="420" t="s">
        <v>23088</v>
      </c>
      <c r="C2999" s="246" t="s">
        <v>6790</v>
      </c>
      <c r="D2999" s="246" t="s">
        <v>1485</v>
      </c>
      <c r="E2999" s="246" t="str">
        <f>CONCATENATE(SUM('Раздел 1'!AA198:AA198),"&lt;=",SUM('Раздел 1'!M198:M198),"-",SUM('Раздел 1'!Y198:Y198))</f>
        <v>0&lt;=0-0</v>
      </c>
    </row>
    <row r="3000" spans="1:5" s="104" customFormat="1" ht="25.5" hidden="1">
      <c r="A3000" s="420" t="str">
        <f>IF((SUM('Раздел 1'!AA28:AA28)&lt;=SUM('Раздел 1'!M28:M28)-SUM('Раздел 1'!Y28:Y28)),"","Неверно!")</f>
        <v/>
      </c>
      <c r="B3000" s="420" t="s">
        <v>23088</v>
      </c>
      <c r="C3000" s="246" t="s">
        <v>6791</v>
      </c>
      <c r="D3000" s="246" t="s">
        <v>1485</v>
      </c>
      <c r="E3000" s="246" t="str">
        <f>CONCATENATE(SUM('Раздел 1'!AA28:AA28),"&lt;=",SUM('Раздел 1'!M28:M28),"-",SUM('Раздел 1'!Y28:Y28))</f>
        <v>0&lt;=0-0</v>
      </c>
    </row>
    <row r="3001" spans="1:5" s="104" customFormat="1" ht="25.5" hidden="1">
      <c r="A3001" s="420" t="str">
        <f>IF((SUM('Раздел 1'!AA199:AA199)&lt;=SUM('Раздел 1'!M199:M199)-SUM('Раздел 1'!Y199:Y199)),"","Неверно!")</f>
        <v/>
      </c>
      <c r="B3001" s="420" t="s">
        <v>23088</v>
      </c>
      <c r="C3001" s="246" t="s">
        <v>6792</v>
      </c>
      <c r="D3001" s="246" t="s">
        <v>1485</v>
      </c>
      <c r="E3001" s="246" t="str">
        <f>CONCATENATE(SUM('Раздел 1'!AA199:AA199),"&lt;=",SUM('Раздел 1'!M199:M199),"-",SUM('Раздел 1'!Y199:Y199))</f>
        <v>0&lt;=0-0</v>
      </c>
    </row>
    <row r="3002" spans="1:5" s="104" customFormat="1" ht="25.5" hidden="1">
      <c r="A3002" s="420" t="str">
        <f>IF((SUM('Раздел 1'!AA200:AA200)&lt;=SUM('Раздел 1'!M200:M200)-SUM('Раздел 1'!Y200:Y200)),"","Неверно!")</f>
        <v/>
      </c>
      <c r="B3002" s="420" t="s">
        <v>23088</v>
      </c>
      <c r="C3002" s="246" t="s">
        <v>6793</v>
      </c>
      <c r="D3002" s="246" t="s">
        <v>1485</v>
      </c>
      <c r="E3002" s="246" t="str">
        <f>CONCATENATE(SUM('Раздел 1'!AA200:AA200),"&lt;=",SUM('Раздел 1'!M200:M200),"-",SUM('Раздел 1'!Y200:Y200))</f>
        <v>0&lt;=0-0</v>
      </c>
    </row>
    <row r="3003" spans="1:5" s="104" customFormat="1" ht="25.5" hidden="1">
      <c r="A3003" s="420" t="str">
        <f>IF((SUM('Раздел 1'!AA201:AA201)&lt;=SUM('Раздел 1'!M201:M201)-SUM('Раздел 1'!Y201:Y201)),"","Неверно!")</f>
        <v/>
      </c>
      <c r="B3003" s="420" t="s">
        <v>23088</v>
      </c>
      <c r="C3003" s="246" t="s">
        <v>6794</v>
      </c>
      <c r="D3003" s="246" t="s">
        <v>1485</v>
      </c>
      <c r="E3003" s="246" t="str">
        <f>CONCATENATE(SUM('Раздел 1'!AA201:AA201),"&lt;=",SUM('Раздел 1'!M201:M201),"-",SUM('Раздел 1'!Y201:Y201))</f>
        <v>0&lt;=0-0</v>
      </c>
    </row>
    <row r="3004" spans="1:5" s="104" customFormat="1" ht="25.5" hidden="1">
      <c r="A3004" s="420" t="str">
        <f>IF((SUM('Раздел 1'!AA202:AA202)&lt;=SUM('Раздел 1'!M202:M202)-SUM('Раздел 1'!Y202:Y202)),"","Неверно!")</f>
        <v/>
      </c>
      <c r="B3004" s="420" t="s">
        <v>23088</v>
      </c>
      <c r="C3004" s="246" t="s">
        <v>6795</v>
      </c>
      <c r="D3004" s="246" t="s">
        <v>1485</v>
      </c>
      <c r="E3004" s="246" t="str">
        <f>CONCATENATE(SUM('Раздел 1'!AA202:AA202),"&lt;=",SUM('Раздел 1'!M202:M202),"-",SUM('Раздел 1'!Y202:Y202))</f>
        <v>0&lt;=0-0</v>
      </c>
    </row>
    <row r="3005" spans="1:5" s="104" customFormat="1" ht="25.5" hidden="1">
      <c r="A3005" s="420" t="str">
        <f>IF((SUM('Раздел 1'!AA203:AA203)&lt;=SUM('Раздел 1'!M203:M203)-SUM('Раздел 1'!Y203:Y203)),"","Неверно!")</f>
        <v/>
      </c>
      <c r="B3005" s="420" t="s">
        <v>23088</v>
      </c>
      <c r="C3005" s="246" t="s">
        <v>6796</v>
      </c>
      <c r="D3005" s="246" t="s">
        <v>1485</v>
      </c>
      <c r="E3005" s="246" t="str">
        <f>CONCATENATE(SUM('Раздел 1'!AA203:AA203),"&lt;=",SUM('Раздел 1'!M203:M203),"-",SUM('Раздел 1'!Y203:Y203))</f>
        <v>0&lt;=0-0</v>
      </c>
    </row>
    <row r="3006" spans="1:5" s="104" customFormat="1" ht="25.5" hidden="1">
      <c r="A3006" s="420" t="str">
        <f>IF((SUM('Раздел 1'!AA204:AA204)&lt;=SUM('Раздел 1'!M204:M204)-SUM('Раздел 1'!Y204:Y204)),"","Неверно!")</f>
        <v/>
      </c>
      <c r="B3006" s="420" t="s">
        <v>23088</v>
      </c>
      <c r="C3006" s="246" t="s">
        <v>6797</v>
      </c>
      <c r="D3006" s="246" t="s">
        <v>1485</v>
      </c>
      <c r="E3006" s="246" t="str">
        <f>CONCATENATE(SUM('Раздел 1'!AA204:AA204),"&lt;=",SUM('Раздел 1'!M204:M204),"-",SUM('Раздел 1'!Y204:Y204))</f>
        <v>0&lt;=0-0</v>
      </c>
    </row>
    <row r="3007" spans="1:5" s="104" customFormat="1" ht="25.5" hidden="1">
      <c r="A3007" s="420" t="str">
        <f>IF((SUM('Раздел 1'!AA205:AA205)&lt;=SUM('Раздел 1'!M205:M205)-SUM('Раздел 1'!Y205:Y205)),"","Неверно!")</f>
        <v/>
      </c>
      <c r="B3007" s="420" t="s">
        <v>23088</v>
      </c>
      <c r="C3007" s="246" t="s">
        <v>6798</v>
      </c>
      <c r="D3007" s="246" t="s">
        <v>1485</v>
      </c>
      <c r="E3007" s="246" t="str">
        <f>CONCATENATE(SUM('Раздел 1'!AA205:AA205),"&lt;=",SUM('Раздел 1'!M205:M205),"-",SUM('Раздел 1'!Y205:Y205))</f>
        <v>0&lt;=0-0</v>
      </c>
    </row>
    <row r="3008" spans="1:5" s="104" customFormat="1" ht="25.5" hidden="1">
      <c r="A3008" s="420" t="str">
        <f>IF((SUM('Раздел 1'!AA206:AA206)&lt;=SUM('Раздел 1'!M206:M206)-SUM('Раздел 1'!Y206:Y206)),"","Неверно!")</f>
        <v/>
      </c>
      <c r="B3008" s="420" t="s">
        <v>23088</v>
      </c>
      <c r="C3008" s="246" t="s">
        <v>6799</v>
      </c>
      <c r="D3008" s="246" t="s">
        <v>1485</v>
      </c>
      <c r="E3008" s="246" t="str">
        <f>CONCATENATE(SUM('Раздел 1'!AA206:AA206),"&lt;=",SUM('Раздел 1'!M206:M206),"-",SUM('Раздел 1'!Y206:Y206))</f>
        <v>0&lt;=0-0</v>
      </c>
    </row>
    <row r="3009" spans="1:5" s="104" customFormat="1" ht="25.5" hidden="1">
      <c r="A3009" s="420" t="str">
        <f>IF((SUM('Раздел 1'!AA207:AA207)&lt;=SUM('Раздел 1'!M207:M207)-SUM('Раздел 1'!Y207:Y207)),"","Неверно!")</f>
        <v/>
      </c>
      <c r="B3009" s="420" t="s">
        <v>23088</v>
      </c>
      <c r="C3009" s="246" t="s">
        <v>6800</v>
      </c>
      <c r="D3009" s="246" t="s">
        <v>1485</v>
      </c>
      <c r="E3009" s="246" t="str">
        <f>CONCATENATE(SUM('Раздел 1'!AA207:AA207),"&lt;=",SUM('Раздел 1'!M207:M207),"-",SUM('Раздел 1'!Y207:Y207))</f>
        <v>0&lt;=2-0</v>
      </c>
    </row>
    <row r="3010" spans="1:5" s="104" customFormat="1" ht="25.5" hidden="1">
      <c r="A3010" s="420" t="str">
        <f>IF((SUM('Раздел 1'!AA208:AA208)&lt;=SUM('Раздел 1'!M208:M208)-SUM('Раздел 1'!Y208:Y208)),"","Неверно!")</f>
        <v/>
      </c>
      <c r="B3010" s="420" t="s">
        <v>23088</v>
      </c>
      <c r="C3010" s="246" t="s">
        <v>6801</v>
      </c>
      <c r="D3010" s="246" t="s">
        <v>1485</v>
      </c>
      <c r="E3010" s="246" t="str">
        <f>CONCATENATE(SUM('Раздел 1'!AA208:AA208),"&lt;=",SUM('Раздел 1'!M208:M208),"-",SUM('Раздел 1'!Y208:Y208))</f>
        <v>0&lt;=0-0</v>
      </c>
    </row>
    <row r="3011" spans="1:5" s="104" customFormat="1" ht="25.5" hidden="1">
      <c r="A3011" s="420" t="str">
        <f>IF((SUM('Раздел 1'!AA11:AA11)&lt;=SUM('Раздел 1'!M11:M11)-SUM('Раздел 1'!Y11:Y11)),"","Неверно!")</f>
        <v/>
      </c>
      <c r="B3011" s="420" t="s">
        <v>23088</v>
      </c>
      <c r="C3011" s="246" t="s">
        <v>6802</v>
      </c>
      <c r="D3011" s="246" t="s">
        <v>1485</v>
      </c>
      <c r="E3011" s="246" t="str">
        <f>CONCATENATE(SUM('Раздел 1'!AA11:AA11),"&lt;=",SUM('Раздел 1'!M11:M11),"-",SUM('Раздел 1'!Y11:Y11))</f>
        <v>0&lt;=46-0</v>
      </c>
    </row>
    <row r="3012" spans="1:5" s="104" customFormat="1" ht="25.5" hidden="1">
      <c r="A3012" s="420" t="str">
        <f>IF((SUM('Раздел 1'!AA29:AA29)&lt;=SUM('Раздел 1'!M29:M29)-SUM('Раздел 1'!Y29:Y29)),"","Неверно!")</f>
        <v/>
      </c>
      <c r="B3012" s="420" t="s">
        <v>23088</v>
      </c>
      <c r="C3012" s="246" t="s">
        <v>6803</v>
      </c>
      <c r="D3012" s="246" t="s">
        <v>1485</v>
      </c>
      <c r="E3012" s="246" t="str">
        <f>CONCATENATE(SUM('Раздел 1'!AA29:AA29),"&lt;=",SUM('Раздел 1'!M29:M29),"-",SUM('Раздел 1'!Y29:Y29))</f>
        <v>0&lt;=0-0</v>
      </c>
    </row>
    <row r="3013" spans="1:5" s="104" customFormat="1" ht="25.5" hidden="1">
      <c r="A3013" s="420" t="str">
        <f>IF((SUM('Раздел 1'!AA209:AA209)&lt;=SUM('Раздел 1'!M209:M209)-SUM('Раздел 1'!Y209:Y209)),"","Неверно!")</f>
        <v/>
      </c>
      <c r="B3013" s="420" t="s">
        <v>23088</v>
      </c>
      <c r="C3013" s="246" t="s">
        <v>6804</v>
      </c>
      <c r="D3013" s="246" t="s">
        <v>1485</v>
      </c>
      <c r="E3013" s="246" t="str">
        <f>CONCATENATE(SUM('Раздел 1'!AA209:AA209),"&lt;=",SUM('Раздел 1'!M209:M209),"-",SUM('Раздел 1'!Y209:Y209))</f>
        <v>0&lt;=0-0</v>
      </c>
    </row>
    <row r="3014" spans="1:5" s="104" customFormat="1" ht="25.5" hidden="1">
      <c r="A3014" s="420" t="str">
        <f>IF((SUM('Раздел 1'!AA210:AA210)&lt;=SUM('Раздел 1'!M210:M210)-SUM('Раздел 1'!Y210:Y210)),"","Неверно!")</f>
        <v/>
      </c>
      <c r="B3014" s="420" t="s">
        <v>23088</v>
      </c>
      <c r="C3014" s="246" t="s">
        <v>6805</v>
      </c>
      <c r="D3014" s="246" t="s">
        <v>1485</v>
      </c>
      <c r="E3014" s="246" t="str">
        <f>CONCATENATE(SUM('Раздел 1'!AA210:AA210),"&lt;=",SUM('Раздел 1'!M210:M210),"-",SUM('Раздел 1'!Y210:Y210))</f>
        <v>0&lt;=0-0</v>
      </c>
    </row>
    <row r="3015" spans="1:5" s="104" customFormat="1" ht="25.5" hidden="1">
      <c r="A3015" s="420" t="str">
        <f>IF((SUM('Раздел 1'!AA211:AA211)&lt;=SUM('Раздел 1'!M211:M211)-SUM('Раздел 1'!Y211:Y211)),"","Неверно!")</f>
        <v/>
      </c>
      <c r="B3015" s="420" t="s">
        <v>23088</v>
      </c>
      <c r="C3015" s="246" t="s">
        <v>6806</v>
      </c>
      <c r="D3015" s="246" t="s">
        <v>1485</v>
      </c>
      <c r="E3015" s="246" t="str">
        <f>CONCATENATE(SUM('Раздел 1'!AA211:AA211),"&lt;=",SUM('Раздел 1'!M211:M211),"-",SUM('Раздел 1'!Y211:Y211))</f>
        <v>0&lt;=0-0</v>
      </c>
    </row>
    <row r="3016" spans="1:5" s="104" customFormat="1" ht="25.5" hidden="1">
      <c r="A3016" s="420" t="str">
        <f>IF((SUM('Раздел 1'!AA212:AA212)&lt;=SUM('Раздел 1'!M212:M212)-SUM('Раздел 1'!Y212:Y212)),"","Неверно!")</f>
        <v/>
      </c>
      <c r="B3016" s="420" t="s">
        <v>23088</v>
      </c>
      <c r="C3016" s="246" t="s">
        <v>6807</v>
      </c>
      <c r="D3016" s="246" t="s">
        <v>1485</v>
      </c>
      <c r="E3016" s="246" t="str">
        <f>CONCATENATE(SUM('Раздел 1'!AA212:AA212),"&lt;=",SUM('Раздел 1'!M212:M212),"-",SUM('Раздел 1'!Y212:Y212))</f>
        <v>0&lt;=0-0</v>
      </c>
    </row>
    <row r="3017" spans="1:5" s="104" customFormat="1" ht="25.5" hidden="1">
      <c r="A3017" s="420" t="str">
        <f>IF((SUM('Раздел 1'!AA213:AA213)&lt;=SUM('Раздел 1'!M213:M213)-SUM('Раздел 1'!Y213:Y213)),"","Неверно!")</f>
        <v/>
      </c>
      <c r="B3017" s="420" t="s">
        <v>23088</v>
      </c>
      <c r="C3017" s="246" t="s">
        <v>6808</v>
      </c>
      <c r="D3017" s="246" t="s">
        <v>1485</v>
      </c>
      <c r="E3017" s="246" t="str">
        <f>CONCATENATE(SUM('Раздел 1'!AA213:AA213),"&lt;=",SUM('Раздел 1'!M213:M213),"-",SUM('Раздел 1'!Y213:Y213))</f>
        <v>0&lt;=0-0</v>
      </c>
    </row>
    <row r="3018" spans="1:5" s="104" customFormat="1" ht="25.5" hidden="1">
      <c r="A3018" s="420" t="str">
        <f>IF((SUM('Раздел 1'!AA214:AA214)&lt;=SUM('Раздел 1'!M214:M214)-SUM('Раздел 1'!Y214:Y214)),"","Неверно!")</f>
        <v/>
      </c>
      <c r="B3018" s="420" t="s">
        <v>23088</v>
      </c>
      <c r="C3018" s="246" t="s">
        <v>6809</v>
      </c>
      <c r="D3018" s="246" t="s">
        <v>1485</v>
      </c>
      <c r="E3018" s="246" t="str">
        <f>CONCATENATE(SUM('Раздел 1'!AA214:AA214),"&lt;=",SUM('Раздел 1'!M214:M214),"-",SUM('Раздел 1'!Y214:Y214))</f>
        <v>0&lt;=0-0</v>
      </c>
    </row>
    <row r="3019" spans="1:5" s="104" customFormat="1" ht="25.5" hidden="1">
      <c r="A3019" s="420" t="str">
        <f>IF((SUM('Раздел 1'!AA215:AA215)&lt;=SUM('Раздел 1'!M215:M215)-SUM('Раздел 1'!Y215:Y215)),"","Неверно!")</f>
        <v/>
      </c>
      <c r="B3019" s="420" t="s">
        <v>23088</v>
      </c>
      <c r="C3019" s="246" t="s">
        <v>6810</v>
      </c>
      <c r="D3019" s="246" t="s">
        <v>1485</v>
      </c>
      <c r="E3019" s="246" t="str">
        <f>CONCATENATE(SUM('Раздел 1'!AA215:AA215),"&lt;=",SUM('Раздел 1'!M215:M215),"-",SUM('Раздел 1'!Y215:Y215))</f>
        <v>0&lt;=0-0</v>
      </c>
    </row>
    <row r="3020" spans="1:5" s="104" customFormat="1" ht="25.5" hidden="1">
      <c r="A3020" s="420" t="str">
        <f>IF((SUM('Раздел 1'!AA216:AA216)&lt;=SUM('Раздел 1'!M216:M216)-SUM('Раздел 1'!Y216:Y216)),"","Неверно!")</f>
        <v/>
      </c>
      <c r="B3020" s="420" t="s">
        <v>23088</v>
      </c>
      <c r="C3020" s="246" t="s">
        <v>6811</v>
      </c>
      <c r="D3020" s="246" t="s">
        <v>1485</v>
      </c>
      <c r="E3020" s="246" t="str">
        <f>CONCATENATE(SUM('Раздел 1'!AA216:AA216),"&lt;=",SUM('Раздел 1'!M216:M216),"-",SUM('Раздел 1'!Y216:Y216))</f>
        <v>0&lt;=0-0</v>
      </c>
    </row>
    <row r="3021" spans="1:5" s="104" customFormat="1" ht="25.5" hidden="1">
      <c r="A3021" s="420" t="str">
        <f>IF((SUM('Раздел 1'!AA217:AA217)&lt;=SUM('Раздел 1'!M217:M217)-SUM('Раздел 1'!Y217:Y217)),"","Неверно!")</f>
        <v/>
      </c>
      <c r="B3021" s="420" t="s">
        <v>23088</v>
      </c>
      <c r="C3021" s="246" t="s">
        <v>6812</v>
      </c>
      <c r="D3021" s="246" t="s">
        <v>1485</v>
      </c>
      <c r="E3021" s="246" t="str">
        <f>CONCATENATE(SUM('Раздел 1'!AA217:AA217),"&lt;=",SUM('Раздел 1'!M217:M217),"-",SUM('Раздел 1'!Y217:Y217))</f>
        <v>0&lt;=0-0</v>
      </c>
    </row>
    <row r="3022" spans="1:5" s="104" customFormat="1" ht="25.5" hidden="1">
      <c r="A3022" s="420" t="str">
        <f>IF((SUM('Раздел 1'!AA218:AA218)&lt;=SUM('Раздел 1'!M218:M218)-SUM('Раздел 1'!Y218:Y218)),"","Неверно!")</f>
        <v/>
      </c>
      <c r="B3022" s="420" t="s">
        <v>23088</v>
      </c>
      <c r="C3022" s="246" t="s">
        <v>6813</v>
      </c>
      <c r="D3022" s="246" t="s">
        <v>1485</v>
      </c>
      <c r="E3022" s="246" t="str">
        <f>CONCATENATE(SUM('Раздел 1'!AA218:AA218),"&lt;=",SUM('Раздел 1'!M218:M218),"-",SUM('Раздел 1'!Y218:Y218))</f>
        <v>0&lt;=0-0</v>
      </c>
    </row>
    <row r="3023" spans="1:5" s="104" customFormat="1" ht="25.5" hidden="1">
      <c r="A3023" s="420" t="str">
        <f>IF((SUM('Раздел 1'!AA30:AA30)&lt;=SUM('Раздел 1'!M30:M30)-SUM('Раздел 1'!Y30:Y30)),"","Неверно!")</f>
        <v/>
      </c>
      <c r="B3023" s="420" t="s">
        <v>23088</v>
      </c>
      <c r="C3023" s="246" t="s">
        <v>6814</v>
      </c>
      <c r="D3023" s="246" t="s">
        <v>1485</v>
      </c>
      <c r="E3023" s="246" t="str">
        <f>CONCATENATE(SUM('Раздел 1'!AA30:AA30),"&lt;=",SUM('Раздел 1'!M30:M30),"-",SUM('Раздел 1'!Y30:Y30))</f>
        <v>0&lt;=0-0</v>
      </c>
    </row>
    <row r="3024" spans="1:5" s="104" customFormat="1" ht="25.5" hidden="1">
      <c r="A3024" s="420" t="str">
        <f>IF((SUM('Раздел 1'!AA219:AA219)&lt;=SUM('Раздел 1'!M219:M219)-SUM('Раздел 1'!Y219:Y219)),"","Неверно!")</f>
        <v/>
      </c>
      <c r="B3024" s="420" t="s">
        <v>23088</v>
      </c>
      <c r="C3024" s="246" t="s">
        <v>6815</v>
      </c>
      <c r="D3024" s="246" t="s">
        <v>1485</v>
      </c>
      <c r="E3024" s="246" t="str">
        <f>CONCATENATE(SUM('Раздел 1'!AA219:AA219),"&lt;=",SUM('Раздел 1'!M219:M219),"-",SUM('Раздел 1'!Y219:Y219))</f>
        <v>0&lt;=0-0</v>
      </c>
    </row>
    <row r="3025" spans="1:5" s="104" customFormat="1" ht="25.5" hidden="1">
      <c r="A3025" s="420" t="str">
        <f>IF((SUM('Раздел 1'!AA220:AA220)&lt;=SUM('Раздел 1'!M220:M220)-SUM('Раздел 1'!Y220:Y220)),"","Неверно!")</f>
        <v/>
      </c>
      <c r="B3025" s="420" t="s">
        <v>23088</v>
      </c>
      <c r="C3025" s="246" t="s">
        <v>6816</v>
      </c>
      <c r="D3025" s="246" t="s">
        <v>1485</v>
      </c>
      <c r="E3025" s="246" t="str">
        <f>CONCATENATE(SUM('Раздел 1'!AA220:AA220),"&lt;=",SUM('Раздел 1'!M220:M220),"-",SUM('Раздел 1'!Y220:Y220))</f>
        <v>0&lt;=0-0</v>
      </c>
    </row>
    <row r="3026" spans="1:5" s="104" customFormat="1" ht="25.5" hidden="1">
      <c r="A3026" s="420" t="str">
        <f>IF((SUM('Раздел 1'!AA221:AA221)&lt;=SUM('Раздел 1'!M221:M221)-SUM('Раздел 1'!Y221:Y221)),"","Неверно!")</f>
        <v/>
      </c>
      <c r="B3026" s="420" t="s">
        <v>23088</v>
      </c>
      <c r="C3026" s="246" t="s">
        <v>6817</v>
      </c>
      <c r="D3026" s="246" t="s">
        <v>1485</v>
      </c>
      <c r="E3026" s="246" t="str">
        <f>CONCATENATE(SUM('Раздел 1'!AA221:AA221),"&lt;=",SUM('Раздел 1'!M221:M221),"-",SUM('Раздел 1'!Y221:Y221))</f>
        <v>0&lt;=0-0</v>
      </c>
    </row>
    <row r="3027" spans="1:5" s="104" customFormat="1" ht="25.5" hidden="1">
      <c r="A3027" s="420" t="str">
        <f>IF((SUM('Раздел 1'!AA222:AA222)&lt;=SUM('Раздел 1'!M222:M222)-SUM('Раздел 1'!Y222:Y222)),"","Неверно!")</f>
        <v/>
      </c>
      <c r="B3027" s="420" t="s">
        <v>23088</v>
      </c>
      <c r="C3027" s="246" t="s">
        <v>6818</v>
      </c>
      <c r="D3027" s="246" t="s">
        <v>1485</v>
      </c>
      <c r="E3027" s="246" t="str">
        <f>CONCATENATE(SUM('Раздел 1'!AA222:AA222),"&lt;=",SUM('Раздел 1'!M222:M222),"-",SUM('Раздел 1'!Y222:Y222))</f>
        <v>0&lt;=0-0</v>
      </c>
    </row>
    <row r="3028" spans="1:5" s="104" customFormat="1" ht="25.5" hidden="1">
      <c r="A3028" s="420" t="str">
        <f>IF((SUM('Раздел 1'!AA223:AA223)&lt;=SUM('Раздел 1'!M223:M223)-SUM('Раздел 1'!Y223:Y223)),"","Неверно!")</f>
        <v/>
      </c>
      <c r="B3028" s="420" t="s">
        <v>23088</v>
      </c>
      <c r="C3028" s="246" t="s">
        <v>6819</v>
      </c>
      <c r="D3028" s="246" t="s">
        <v>1485</v>
      </c>
      <c r="E3028" s="246" t="str">
        <f>CONCATENATE(SUM('Раздел 1'!AA223:AA223),"&lt;=",SUM('Раздел 1'!M223:M223),"-",SUM('Раздел 1'!Y223:Y223))</f>
        <v>0&lt;=0-0</v>
      </c>
    </row>
    <row r="3029" spans="1:5" s="104" customFormat="1" ht="25.5" hidden="1">
      <c r="A3029" s="420" t="str">
        <f>IF((SUM('Раздел 1'!AA224:AA224)&lt;=SUM('Раздел 1'!M224:M224)-SUM('Раздел 1'!Y224:Y224)),"","Неверно!")</f>
        <v/>
      </c>
      <c r="B3029" s="420" t="s">
        <v>23088</v>
      </c>
      <c r="C3029" s="246" t="s">
        <v>6820</v>
      </c>
      <c r="D3029" s="246" t="s">
        <v>1485</v>
      </c>
      <c r="E3029" s="246" t="str">
        <f>CONCATENATE(SUM('Раздел 1'!AA224:AA224),"&lt;=",SUM('Раздел 1'!M224:M224),"-",SUM('Раздел 1'!Y224:Y224))</f>
        <v>0&lt;=0-0</v>
      </c>
    </row>
    <row r="3030" spans="1:5" s="104" customFormat="1" ht="25.5" hidden="1">
      <c r="A3030" s="420" t="str">
        <f>IF((SUM('Раздел 1'!AA225:AA225)&lt;=SUM('Раздел 1'!M225:M225)-SUM('Раздел 1'!Y225:Y225)),"","Неверно!")</f>
        <v/>
      </c>
      <c r="B3030" s="420" t="s">
        <v>23088</v>
      </c>
      <c r="C3030" s="246" t="s">
        <v>6821</v>
      </c>
      <c r="D3030" s="246" t="s">
        <v>1485</v>
      </c>
      <c r="E3030" s="246" t="str">
        <f>CONCATENATE(SUM('Раздел 1'!AA225:AA225),"&lt;=",SUM('Раздел 1'!M225:M225),"-",SUM('Раздел 1'!Y225:Y225))</f>
        <v>0&lt;=0-0</v>
      </c>
    </row>
    <row r="3031" spans="1:5" s="104" customFormat="1" ht="25.5" hidden="1">
      <c r="A3031" s="420" t="str">
        <f>IF((SUM('Раздел 1'!AA226:AA226)&lt;=SUM('Раздел 1'!M226:M226)-SUM('Раздел 1'!Y226:Y226)),"","Неверно!")</f>
        <v/>
      </c>
      <c r="B3031" s="420" t="s">
        <v>23088</v>
      </c>
      <c r="C3031" s="246" t="s">
        <v>6822</v>
      </c>
      <c r="D3031" s="246" t="s">
        <v>1485</v>
      </c>
      <c r="E3031" s="246" t="str">
        <f>CONCATENATE(SUM('Раздел 1'!AA226:AA226),"&lt;=",SUM('Раздел 1'!M226:M226),"-",SUM('Раздел 1'!Y226:Y226))</f>
        <v>0&lt;=0-0</v>
      </c>
    </row>
    <row r="3032" spans="1:5" s="104" customFormat="1" ht="25.5" hidden="1">
      <c r="A3032" s="420" t="str">
        <f>IF((SUM('Раздел 1'!AA227:AA227)&lt;=SUM('Раздел 1'!M227:M227)-SUM('Раздел 1'!Y227:Y227)),"","Неверно!")</f>
        <v/>
      </c>
      <c r="B3032" s="420" t="s">
        <v>23088</v>
      </c>
      <c r="C3032" s="246" t="s">
        <v>6823</v>
      </c>
      <c r="D3032" s="246" t="s">
        <v>1485</v>
      </c>
      <c r="E3032" s="246" t="str">
        <f>CONCATENATE(SUM('Раздел 1'!AA227:AA227),"&lt;=",SUM('Раздел 1'!M227:M227),"-",SUM('Раздел 1'!Y227:Y227))</f>
        <v>0&lt;=0-0</v>
      </c>
    </row>
    <row r="3033" spans="1:5" s="104" customFormat="1" ht="25.5" hidden="1">
      <c r="A3033" s="420" t="str">
        <f>IF((SUM('Раздел 1'!AA228:AA228)&lt;=SUM('Раздел 1'!M228:M228)-SUM('Раздел 1'!Y228:Y228)),"","Неверно!")</f>
        <v/>
      </c>
      <c r="B3033" s="420" t="s">
        <v>23088</v>
      </c>
      <c r="C3033" s="246" t="s">
        <v>6824</v>
      </c>
      <c r="D3033" s="246" t="s">
        <v>1485</v>
      </c>
      <c r="E3033" s="246" t="str">
        <f>CONCATENATE(SUM('Раздел 1'!AA228:AA228),"&lt;=",SUM('Раздел 1'!M228:M228),"-",SUM('Раздел 1'!Y228:Y228))</f>
        <v>0&lt;=0-0</v>
      </c>
    </row>
    <row r="3034" spans="1:5" s="104" customFormat="1" ht="25.5" hidden="1">
      <c r="A3034" s="420" t="str">
        <f>IF((SUM('Раздел 1'!AA31:AA31)&lt;=SUM('Раздел 1'!M31:M31)-SUM('Раздел 1'!Y31:Y31)),"","Неверно!")</f>
        <v/>
      </c>
      <c r="B3034" s="420" t="s">
        <v>23088</v>
      </c>
      <c r="C3034" s="246" t="s">
        <v>6825</v>
      </c>
      <c r="D3034" s="246" t="s">
        <v>1485</v>
      </c>
      <c r="E3034" s="246" t="str">
        <f>CONCATENATE(SUM('Раздел 1'!AA31:AA31),"&lt;=",SUM('Раздел 1'!M31:M31),"-",SUM('Раздел 1'!Y31:Y31))</f>
        <v>0&lt;=0-0</v>
      </c>
    </row>
    <row r="3035" spans="1:5" s="104" customFormat="1" ht="25.5" hidden="1">
      <c r="A3035" s="420" t="str">
        <f>IF((SUM('Раздел 1'!AA229:AA229)&lt;=SUM('Раздел 1'!M229:M229)-SUM('Раздел 1'!Y229:Y229)),"","Неверно!")</f>
        <v/>
      </c>
      <c r="B3035" s="420" t="s">
        <v>23088</v>
      </c>
      <c r="C3035" s="246" t="s">
        <v>6826</v>
      </c>
      <c r="D3035" s="246" t="s">
        <v>1485</v>
      </c>
      <c r="E3035" s="246" t="str">
        <f>CONCATENATE(SUM('Раздел 1'!AA229:AA229),"&lt;=",SUM('Раздел 1'!M229:M229),"-",SUM('Раздел 1'!Y229:Y229))</f>
        <v>0&lt;=0-0</v>
      </c>
    </row>
    <row r="3036" spans="1:5" s="104" customFormat="1" ht="25.5" hidden="1">
      <c r="A3036" s="420" t="str">
        <f>IF((SUM('Раздел 1'!AA230:AA230)&lt;=SUM('Раздел 1'!M230:M230)-SUM('Раздел 1'!Y230:Y230)),"","Неверно!")</f>
        <v/>
      </c>
      <c r="B3036" s="420" t="s">
        <v>23088</v>
      </c>
      <c r="C3036" s="246" t="s">
        <v>6827</v>
      </c>
      <c r="D3036" s="246" t="s">
        <v>1485</v>
      </c>
      <c r="E3036" s="246" t="str">
        <f>CONCATENATE(SUM('Раздел 1'!AA230:AA230),"&lt;=",SUM('Раздел 1'!M230:M230),"-",SUM('Раздел 1'!Y230:Y230))</f>
        <v>0&lt;=0-0</v>
      </c>
    </row>
    <row r="3037" spans="1:5" s="104" customFormat="1" ht="25.5" hidden="1">
      <c r="A3037" s="420" t="str">
        <f>IF((SUM('Раздел 1'!AA231:AA231)&lt;=SUM('Раздел 1'!M231:M231)-SUM('Раздел 1'!Y231:Y231)),"","Неверно!")</f>
        <v/>
      </c>
      <c r="B3037" s="420" t="s">
        <v>23088</v>
      </c>
      <c r="C3037" s="246" t="s">
        <v>6828</v>
      </c>
      <c r="D3037" s="246" t="s">
        <v>1485</v>
      </c>
      <c r="E3037" s="246" t="str">
        <f>CONCATENATE(SUM('Раздел 1'!AA231:AA231),"&lt;=",SUM('Раздел 1'!M231:M231),"-",SUM('Раздел 1'!Y231:Y231))</f>
        <v>0&lt;=0-0</v>
      </c>
    </row>
    <row r="3038" spans="1:5" s="104" customFormat="1" ht="25.5" hidden="1">
      <c r="A3038" s="420" t="str">
        <f>IF((SUM('Раздел 1'!AA232:AA232)&lt;=SUM('Раздел 1'!M232:M232)-SUM('Раздел 1'!Y232:Y232)),"","Неверно!")</f>
        <v/>
      </c>
      <c r="B3038" s="420" t="s">
        <v>23088</v>
      </c>
      <c r="C3038" s="246" t="s">
        <v>6829</v>
      </c>
      <c r="D3038" s="246" t="s">
        <v>1485</v>
      </c>
      <c r="E3038" s="246" t="str">
        <f>CONCATENATE(SUM('Раздел 1'!AA232:AA232),"&lt;=",SUM('Раздел 1'!M232:M232),"-",SUM('Раздел 1'!Y232:Y232))</f>
        <v>0&lt;=0-0</v>
      </c>
    </row>
    <row r="3039" spans="1:5" s="104" customFormat="1" ht="25.5" hidden="1">
      <c r="A3039" s="420" t="str">
        <f>IF((SUM('Раздел 1'!AA233:AA233)&lt;=SUM('Раздел 1'!M233:M233)-SUM('Раздел 1'!Y233:Y233)),"","Неверно!")</f>
        <v/>
      </c>
      <c r="B3039" s="420" t="s">
        <v>23088</v>
      </c>
      <c r="C3039" s="246" t="s">
        <v>6830</v>
      </c>
      <c r="D3039" s="246" t="s">
        <v>1485</v>
      </c>
      <c r="E3039" s="246" t="str">
        <f>CONCATENATE(SUM('Раздел 1'!AA233:AA233),"&lt;=",SUM('Раздел 1'!M233:M233),"-",SUM('Раздел 1'!Y233:Y233))</f>
        <v>0&lt;=0-0</v>
      </c>
    </row>
    <row r="3040" spans="1:5" s="104" customFormat="1" ht="25.5" hidden="1">
      <c r="A3040" s="420" t="str">
        <f>IF((SUM('Раздел 1'!AA234:AA234)&lt;=SUM('Раздел 1'!M234:M234)-SUM('Раздел 1'!Y234:Y234)),"","Неверно!")</f>
        <v/>
      </c>
      <c r="B3040" s="420" t="s">
        <v>23088</v>
      </c>
      <c r="C3040" s="246" t="s">
        <v>6831</v>
      </c>
      <c r="D3040" s="246" t="s">
        <v>1485</v>
      </c>
      <c r="E3040" s="246" t="str">
        <f>CONCATENATE(SUM('Раздел 1'!AA234:AA234),"&lt;=",SUM('Раздел 1'!M234:M234),"-",SUM('Раздел 1'!Y234:Y234))</f>
        <v>0&lt;=0-0</v>
      </c>
    </row>
    <row r="3041" spans="1:5" s="104" customFormat="1" ht="25.5" hidden="1">
      <c r="A3041" s="420" t="str">
        <f>IF((SUM('Раздел 1'!AA235:AA235)&lt;=SUM('Раздел 1'!M235:M235)-SUM('Раздел 1'!Y235:Y235)),"","Неверно!")</f>
        <v/>
      </c>
      <c r="B3041" s="420" t="s">
        <v>23088</v>
      </c>
      <c r="C3041" s="246" t="s">
        <v>6832</v>
      </c>
      <c r="D3041" s="246" t="s">
        <v>1485</v>
      </c>
      <c r="E3041" s="246" t="str">
        <f>CONCATENATE(SUM('Раздел 1'!AA235:AA235),"&lt;=",SUM('Раздел 1'!M235:M235),"-",SUM('Раздел 1'!Y235:Y235))</f>
        <v>0&lt;=0-0</v>
      </c>
    </row>
    <row r="3042" spans="1:5" s="104" customFormat="1" ht="25.5" hidden="1">
      <c r="A3042" s="420" t="str">
        <f>IF((SUM('Раздел 1'!AA236:AA236)&lt;=SUM('Раздел 1'!M236:M236)-SUM('Раздел 1'!Y236:Y236)),"","Неверно!")</f>
        <v/>
      </c>
      <c r="B3042" s="420" t="s">
        <v>23088</v>
      </c>
      <c r="C3042" s="246" t="s">
        <v>6833</v>
      </c>
      <c r="D3042" s="246" t="s">
        <v>1485</v>
      </c>
      <c r="E3042" s="246" t="str">
        <f>CONCATENATE(SUM('Раздел 1'!AA236:AA236),"&lt;=",SUM('Раздел 1'!M236:M236),"-",SUM('Раздел 1'!Y236:Y236))</f>
        <v>0&lt;=0-0</v>
      </c>
    </row>
    <row r="3043" spans="1:5" s="104" customFormat="1" ht="25.5" hidden="1">
      <c r="A3043" s="420" t="str">
        <f>IF((SUM('Раздел 1'!AA237:AA237)&lt;=SUM('Раздел 1'!M237:M237)-SUM('Раздел 1'!Y237:Y237)),"","Неверно!")</f>
        <v/>
      </c>
      <c r="B3043" s="420" t="s">
        <v>23088</v>
      </c>
      <c r="C3043" s="246" t="s">
        <v>6834</v>
      </c>
      <c r="D3043" s="246" t="s">
        <v>1485</v>
      </c>
      <c r="E3043" s="246" t="str">
        <f>CONCATENATE(SUM('Раздел 1'!AA237:AA237),"&lt;=",SUM('Раздел 1'!M237:M237),"-",SUM('Раздел 1'!Y237:Y237))</f>
        <v>0&lt;=0-0</v>
      </c>
    </row>
    <row r="3044" spans="1:5" s="104" customFormat="1" ht="25.5" hidden="1">
      <c r="A3044" s="420" t="str">
        <f>IF((SUM('Раздел 1'!AA238:AA238)&lt;=SUM('Раздел 1'!M238:M238)-SUM('Раздел 1'!Y238:Y238)),"","Неверно!")</f>
        <v/>
      </c>
      <c r="B3044" s="420" t="s">
        <v>23088</v>
      </c>
      <c r="C3044" s="246" t="s">
        <v>6835</v>
      </c>
      <c r="D3044" s="246" t="s">
        <v>1485</v>
      </c>
      <c r="E3044" s="246" t="str">
        <f>CONCATENATE(SUM('Раздел 1'!AA238:AA238),"&lt;=",SUM('Раздел 1'!M238:M238),"-",SUM('Раздел 1'!Y238:Y238))</f>
        <v>0&lt;=0-0</v>
      </c>
    </row>
    <row r="3045" spans="1:5" s="104" customFormat="1" ht="25.5" hidden="1">
      <c r="A3045" s="420" t="str">
        <f>IF((SUM('Раздел 1'!AA32:AA32)&lt;=SUM('Раздел 1'!M32:M32)-SUM('Раздел 1'!Y32:Y32)),"","Неверно!")</f>
        <v/>
      </c>
      <c r="B3045" s="420" t="s">
        <v>23088</v>
      </c>
      <c r="C3045" s="246" t="s">
        <v>6836</v>
      </c>
      <c r="D3045" s="246" t="s">
        <v>1485</v>
      </c>
      <c r="E3045" s="246" t="str">
        <f>CONCATENATE(SUM('Раздел 1'!AA32:AA32),"&lt;=",SUM('Раздел 1'!M32:M32),"-",SUM('Раздел 1'!Y32:Y32))</f>
        <v>0&lt;=0-0</v>
      </c>
    </row>
    <row r="3046" spans="1:5" s="104" customFormat="1" ht="25.5" hidden="1">
      <c r="A3046" s="420" t="str">
        <f>IF((SUM('Раздел 1'!AA239:AA239)&lt;=SUM('Раздел 1'!M239:M239)-SUM('Раздел 1'!Y239:Y239)),"","Неверно!")</f>
        <v/>
      </c>
      <c r="B3046" s="420" t="s">
        <v>23088</v>
      </c>
      <c r="C3046" s="246" t="s">
        <v>6837</v>
      </c>
      <c r="D3046" s="246" t="s">
        <v>1485</v>
      </c>
      <c r="E3046" s="246" t="str">
        <f>CONCATENATE(SUM('Раздел 1'!AA239:AA239),"&lt;=",SUM('Раздел 1'!M239:M239),"-",SUM('Раздел 1'!Y239:Y239))</f>
        <v>0&lt;=0-0</v>
      </c>
    </row>
    <row r="3047" spans="1:5" s="104" customFormat="1" ht="25.5" hidden="1">
      <c r="A3047" s="420" t="str">
        <f>IF((SUM('Раздел 1'!AA240:AA240)&lt;=SUM('Раздел 1'!M240:M240)-SUM('Раздел 1'!Y240:Y240)),"","Неверно!")</f>
        <v/>
      </c>
      <c r="B3047" s="420" t="s">
        <v>23088</v>
      </c>
      <c r="C3047" s="246" t="s">
        <v>6838</v>
      </c>
      <c r="D3047" s="246" t="s">
        <v>1485</v>
      </c>
      <c r="E3047" s="246" t="str">
        <f>CONCATENATE(SUM('Раздел 1'!AA240:AA240),"&lt;=",SUM('Раздел 1'!M240:M240),"-",SUM('Раздел 1'!Y240:Y240))</f>
        <v>0&lt;=0-0</v>
      </c>
    </row>
    <row r="3048" spans="1:5" s="104" customFormat="1" ht="25.5" hidden="1">
      <c r="A3048" s="420" t="str">
        <f>IF((SUM('Раздел 1'!AA241:AA241)&lt;=SUM('Раздел 1'!M241:M241)-SUM('Раздел 1'!Y241:Y241)),"","Неверно!")</f>
        <v/>
      </c>
      <c r="B3048" s="420" t="s">
        <v>23088</v>
      </c>
      <c r="C3048" s="246" t="s">
        <v>6839</v>
      </c>
      <c r="D3048" s="246" t="s">
        <v>1485</v>
      </c>
      <c r="E3048" s="246" t="str">
        <f>CONCATENATE(SUM('Раздел 1'!AA241:AA241),"&lt;=",SUM('Раздел 1'!M241:M241),"-",SUM('Раздел 1'!Y241:Y241))</f>
        <v>0&lt;=0-0</v>
      </c>
    </row>
    <row r="3049" spans="1:5" s="104" customFormat="1" ht="25.5" hidden="1">
      <c r="A3049" s="420" t="str">
        <f>IF((SUM('Раздел 1'!AA242:AA242)&lt;=SUM('Раздел 1'!M242:M242)-SUM('Раздел 1'!Y242:Y242)),"","Неверно!")</f>
        <v/>
      </c>
      <c r="B3049" s="420" t="s">
        <v>23088</v>
      </c>
      <c r="C3049" s="246" t="s">
        <v>6840</v>
      </c>
      <c r="D3049" s="246" t="s">
        <v>1485</v>
      </c>
      <c r="E3049" s="246" t="str">
        <f>CONCATENATE(SUM('Раздел 1'!AA242:AA242),"&lt;=",SUM('Раздел 1'!M242:M242),"-",SUM('Раздел 1'!Y242:Y242))</f>
        <v>0&lt;=0-0</v>
      </c>
    </row>
    <row r="3050" spans="1:5" s="104" customFormat="1" ht="25.5" hidden="1">
      <c r="A3050" s="420" t="str">
        <f>IF((SUM('Раздел 1'!AA243:AA243)&lt;=SUM('Раздел 1'!M243:M243)-SUM('Раздел 1'!Y243:Y243)),"","Неверно!")</f>
        <v/>
      </c>
      <c r="B3050" s="420" t="s">
        <v>23088</v>
      </c>
      <c r="C3050" s="246" t="s">
        <v>6841</v>
      </c>
      <c r="D3050" s="246" t="s">
        <v>1485</v>
      </c>
      <c r="E3050" s="246" t="str">
        <f>CONCATENATE(SUM('Раздел 1'!AA243:AA243),"&lt;=",SUM('Раздел 1'!M243:M243),"-",SUM('Раздел 1'!Y243:Y243))</f>
        <v>0&lt;=0-0</v>
      </c>
    </row>
    <row r="3051" spans="1:5" s="104" customFormat="1" ht="25.5" hidden="1">
      <c r="A3051" s="420" t="str">
        <f>IF((SUM('Раздел 1'!AA244:AA244)&lt;=SUM('Раздел 1'!M244:M244)-SUM('Раздел 1'!Y244:Y244)),"","Неверно!")</f>
        <v/>
      </c>
      <c r="B3051" s="420" t="s">
        <v>23088</v>
      </c>
      <c r="C3051" s="246" t="s">
        <v>6842</v>
      </c>
      <c r="D3051" s="246" t="s">
        <v>1485</v>
      </c>
      <c r="E3051" s="246" t="str">
        <f>CONCATENATE(SUM('Раздел 1'!AA244:AA244),"&lt;=",SUM('Раздел 1'!M244:M244),"-",SUM('Раздел 1'!Y244:Y244))</f>
        <v>0&lt;=0-0</v>
      </c>
    </row>
    <row r="3052" spans="1:5" s="104" customFormat="1" ht="25.5" hidden="1">
      <c r="A3052" s="420" t="str">
        <f>IF((SUM('Раздел 1'!AA245:AA245)&lt;=SUM('Раздел 1'!M245:M245)-SUM('Раздел 1'!Y245:Y245)),"","Неверно!")</f>
        <v/>
      </c>
      <c r="B3052" s="420" t="s">
        <v>23088</v>
      </c>
      <c r="C3052" s="246" t="s">
        <v>6843</v>
      </c>
      <c r="D3052" s="246" t="s">
        <v>1485</v>
      </c>
      <c r="E3052" s="246" t="str">
        <f>CONCATENATE(SUM('Раздел 1'!AA245:AA245),"&lt;=",SUM('Раздел 1'!M245:M245),"-",SUM('Раздел 1'!Y245:Y245))</f>
        <v>0&lt;=0-0</v>
      </c>
    </row>
    <row r="3053" spans="1:5" s="104" customFormat="1" ht="25.5" hidden="1">
      <c r="A3053" s="420" t="str">
        <f>IF((SUM('Раздел 1'!AA246:AA246)&lt;=SUM('Раздел 1'!M246:M246)-SUM('Раздел 1'!Y246:Y246)),"","Неверно!")</f>
        <v/>
      </c>
      <c r="B3053" s="420" t="s">
        <v>23088</v>
      </c>
      <c r="C3053" s="246" t="s">
        <v>6844</v>
      </c>
      <c r="D3053" s="246" t="s">
        <v>1485</v>
      </c>
      <c r="E3053" s="246" t="str">
        <f>CONCATENATE(SUM('Раздел 1'!AA246:AA246),"&lt;=",SUM('Раздел 1'!M246:M246),"-",SUM('Раздел 1'!Y246:Y246))</f>
        <v>0&lt;=0-0</v>
      </c>
    </row>
    <row r="3054" spans="1:5" s="104" customFormat="1" ht="25.5" hidden="1">
      <c r="A3054" s="420" t="str">
        <f>IF((SUM('Раздел 1'!AA247:AA247)&lt;=SUM('Раздел 1'!M247:M247)-SUM('Раздел 1'!Y247:Y247)),"","Неверно!")</f>
        <v/>
      </c>
      <c r="B3054" s="420" t="s">
        <v>23088</v>
      </c>
      <c r="C3054" s="246" t="s">
        <v>6845</v>
      </c>
      <c r="D3054" s="246" t="s">
        <v>1485</v>
      </c>
      <c r="E3054" s="246" t="str">
        <f>CONCATENATE(SUM('Раздел 1'!AA247:AA247),"&lt;=",SUM('Раздел 1'!M247:M247),"-",SUM('Раздел 1'!Y247:Y247))</f>
        <v>0&lt;=0-0</v>
      </c>
    </row>
    <row r="3055" spans="1:5" s="104" customFormat="1" ht="25.5" hidden="1">
      <c r="A3055" s="420" t="str">
        <f>IF((SUM('Раздел 1'!AA248:AA248)&lt;=SUM('Раздел 1'!M248:M248)-SUM('Раздел 1'!Y248:Y248)),"","Неверно!")</f>
        <v/>
      </c>
      <c r="B3055" s="420" t="s">
        <v>23088</v>
      </c>
      <c r="C3055" s="246" t="s">
        <v>6846</v>
      </c>
      <c r="D3055" s="246" t="s">
        <v>1485</v>
      </c>
      <c r="E3055" s="246" t="str">
        <f>CONCATENATE(SUM('Раздел 1'!AA248:AA248),"&lt;=",SUM('Раздел 1'!M248:M248),"-",SUM('Раздел 1'!Y248:Y248))</f>
        <v>0&lt;=0-0</v>
      </c>
    </row>
    <row r="3056" spans="1:5" s="104" customFormat="1" ht="25.5" hidden="1">
      <c r="A3056" s="420" t="str">
        <f>IF((SUM('Раздел 1'!AA33:AA33)&lt;=SUM('Раздел 1'!M33:M33)-SUM('Раздел 1'!Y33:Y33)),"","Неверно!")</f>
        <v/>
      </c>
      <c r="B3056" s="420" t="s">
        <v>23088</v>
      </c>
      <c r="C3056" s="246" t="s">
        <v>6847</v>
      </c>
      <c r="D3056" s="246" t="s">
        <v>1485</v>
      </c>
      <c r="E3056" s="246" t="str">
        <f>CONCATENATE(SUM('Раздел 1'!AA33:AA33),"&lt;=",SUM('Раздел 1'!M33:M33),"-",SUM('Раздел 1'!Y33:Y33))</f>
        <v>0&lt;=0-0</v>
      </c>
    </row>
    <row r="3057" spans="1:5" s="104" customFormat="1" ht="25.5" hidden="1">
      <c r="A3057" s="420" t="str">
        <f>IF((SUM('Раздел 1'!AA249:AA249)&lt;=SUM('Раздел 1'!M249:M249)-SUM('Раздел 1'!Y249:Y249)),"","Неверно!")</f>
        <v/>
      </c>
      <c r="B3057" s="420" t="s">
        <v>23088</v>
      </c>
      <c r="C3057" s="246" t="s">
        <v>6848</v>
      </c>
      <c r="D3057" s="246" t="s">
        <v>1485</v>
      </c>
      <c r="E3057" s="246" t="str">
        <f>CONCATENATE(SUM('Раздел 1'!AA249:AA249),"&lt;=",SUM('Раздел 1'!M249:M249),"-",SUM('Раздел 1'!Y249:Y249))</f>
        <v>0&lt;=0-0</v>
      </c>
    </row>
    <row r="3058" spans="1:5" s="104" customFormat="1" ht="25.5" hidden="1">
      <c r="A3058" s="420" t="str">
        <f>IF((SUM('Раздел 1'!AA250:AA250)&lt;=SUM('Раздел 1'!M250:M250)-SUM('Раздел 1'!Y250:Y250)),"","Неверно!")</f>
        <v/>
      </c>
      <c r="B3058" s="420" t="s">
        <v>23088</v>
      </c>
      <c r="C3058" s="246" t="s">
        <v>6849</v>
      </c>
      <c r="D3058" s="246" t="s">
        <v>1485</v>
      </c>
      <c r="E3058" s="246" t="str">
        <f>CONCATENATE(SUM('Раздел 1'!AA250:AA250),"&lt;=",SUM('Раздел 1'!M250:M250),"-",SUM('Раздел 1'!Y250:Y250))</f>
        <v>0&lt;=0-0</v>
      </c>
    </row>
    <row r="3059" spans="1:5" s="104" customFormat="1" ht="25.5" hidden="1">
      <c r="A3059" s="420" t="str">
        <f>IF((SUM('Раздел 1'!AA251:AA251)&lt;=SUM('Раздел 1'!M251:M251)-SUM('Раздел 1'!Y251:Y251)),"","Неверно!")</f>
        <v/>
      </c>
      <c r="B3059" s="420" t="s">
        <v>23088</v>
      </c>
      <c r="C3059" s="246" t="s">
        <v>6850</v>
      </c>
      <c r="D3059" s="246" t="s">
        <v>1485</v>
      </c>
      <c r="E3059" s="246" t="str">
        <f>CONCATENATE(SUM('Раздел 1'!AA251:AA251),"&lt;=",SUM('Раздел 1'!M251:M251),"-",SUM('Раздел 1'!Y251:Y251))</f>
        <v>0&lt;=0-0</v>
      </c>
    </row>
    <row r="3060" spans="1:5" s="104" customFormat="1" ht="25.5" hidden="1">
      <c r="A3060" s="420" t="str">
        <f>IF((SUM('Раздел 1'!AA252:AA252)&lt;=SUM('Раздел 1'!M252:M252)-SUM('Раздел 1'!Y252:Y252)),"","Неверно!")</f>
        <v/>
      </c>
      <c r="B3060" s="420" t="s">
        <v>23088</v>
      </c>
      <c r="C3060" s="246" t="s">
        <v>6851</v>
      </c>
      <c r="D3060" s="246" t="s">
        <v>1485</v>
      </c>
      <c r="E3060" s="246" t="str">
        <f>CONCATENATE(SUM('Раздел 1'!AA252:AA252),"&lt;=",SUM('Раздел 1'!M252:M252),"-",SUM('Раздел 1'!Y252:Y252))</f>
        <v>0&lt;=0-0</v>
      </c>
    </row>
    <row r="3061" spans="1:5" s="104" customFormat="1" ht="25.5" hidden="1">
      <c r="A3061" s="420" t="str">
        <f>IF((SUM('Раздел 1'!AA253:AA253)&lt;=SUM('Раздел 1'!M253:M253)-SUM('Раздел 1'!Y253:Y253)),"","Неверно!")</f>
        <v/>
      </c>
      <c r="B3061" s="420" t="s">
        <v>23088</v>
      </c>
      <c r="C3061" s="246" t="s">
        <v>6852</v>
      </c>
      <c r="D3061" s="246" t="s">
        <v>1485</v>
      </c>
      <c r="E3061" s="246" t="str">
        <f>CONCATENATE(SUM('Раздел 1'!AA253:AA253),"&lt;=",SUM('Раздел 1'!M253:M253),"-",SUM('Раздел 1'!Y253:Y253))</f>
        <v>0&lt;=0-0</v>
      </c>
    </row>
    <row r="3062" spans="1:5" s="104" customFormat="1" ht="25.5" hidden="1">
      <c r="A3062" s="420" t="str">
        <f>IF((SUM('Раздел 1'!AA254:AA254)&lt;=SUM('Раздел 1'!M254:M254)-SUM('Раздел 1'!Y254:Y254)),"","Неверно!")</f>
        <v/>
      </c>
      <c r="B3062" s="420" t="s">
        <v>23088</v>
      </c>
      <c r="C3062" s="246" t="s">
        <v>6853</v>
      </c>
      <c r="D3062" s="246" t="s">
        <v>1485</v>
      </c>
      <c r="E3062" s="246" t="str">
        <f>CONCATENATE(SUM('Раздел 1'!AA254:AA254),"&lt;=",SUM('Раздел 1'!M254:M254),"-",SUM('Раздел 1'!Y254:Y254))</f>
        <v>0&lt;=1-0</v>
      </c>
    </row>
    <row r="3063" spans="1:5" s="104" customFormat="1" ht="25.5" hidden="1">
      <c r="A3063" s="420" t="str">
        <f>IF((SUM('Раздел 1'!AA255:AA255)&lt;=SUM('Раздел 1'!M255:M255)-SUM('Раздел 1'!Y255:Y255)),"","Неверно!")</f>
        <v/>
      </c>
      <c r="B3063" s="420" t="s">
        <v>23088</v>
      </c>
      <c r="C3063" s="246" t="s">
        <v>6854</v>
      </c>
      <c r="D3063" s="246" t="s">
        <v>1485</v>
      </c>
      <c r="E3063" s="246" t="str">
        <f>CONCATENATE(SUM('Раздел 1'!AA255:AA255),"&lt;=",SUM('Раздел 1'!M255:M255),"-",SUM('Раздел 1'!Y255:Y255))</f>
        <v>0&lt;=0-0</v>
      </c>
    </row>
    <row r="3064" spans="1:5" s="104" customFormat="1" ht="25.5" hidden="1">
      <c r="A3064" s="420" t="str">
        <f>IF((SUM('Раздел 1'!AA256:AA256)&lt;=SUM('Раздел 1'!M256:M256)-SUM('Раздел 1'!Y256:Y256)),"","Неверно!")</f>
        <v/>
      </c>
      <c r="B3064" s="420" t="s">
        <v>23088</v>
      </c>
      <c r="C3064" s="246" t="s">
        <v>6855</v>
      </c>
      <c r="D3064" s="246" t="s">
        <v>1485</v>
      </c>
      <c r="E3064" s="246" t="str">
        <f>CONCATENATE(SUM('Раздел 1'!AA256:AA256),"&lt;=",SUM('Раздел 1'!M256:M256),"-",SUM('Раздел 1'!Y256:Y256))</f>
        <v>0&lt;=0-0</v>
      </c>
    </row>
    <row r="3065" spans="1:5" s="104" customFormat="1" ht="25.5" hidden="1">
      <c r="A3065" s="420" t="str">
        <f>IF((SUM('Раздел 1'!AA257:AA257)&lt;=SUM('Раздел 1'!M257:M257)-SUM('Раздел 1'!Y257:Y257)),"","Неверно!")</f>
        <v/>
      </c>
      <c r="B3065" s="420" t="s">
        <v>23088</v>
      </c>
      <c r="C3065" s="246" t="s">
        <v>6856</v>
      </c>
      <c r="D3065" s="246" t="s">
        <v>1485</v>
      </c>
      <c r="E3065" s="246" t="str">
        <f>CONCATENATE(SUM('Раздел 1'!AA257:AA257),"&lt;=",SUM('Раздел 1'!M257:M257),"-",SUM('Раздел 1'!Y257:Y257))</f>
        <v>0&lt;=0-0</v>
      </c>
    </row>
    <row r="3066" spans="1:5" s="104" customFormat="1" ht="25.5" hidden="1">
      <c r="A3066" s="420" t="str">
        <f>IF((SUM('Раздел 1'!AA258:AA258)&lt;=SUM('Раздел 1'!M258:M258)-SUM('Раздел 1'!Y258:Y258)),"","Неверно!")</f>
        <v/>
      </c>
      <c r="B3066" s="420" t="s">
        <v>23088</v>
      </c>
      <c r="C3066" s="246" t="s">
        <v>6857</v>
      </c>
      <c r="D3066" s="246" t="s">
        <v>1485</v>
      </c>
      <c r="E3066" s="246" t="str">
        <f>CONCATENATE(SUM('Раздел 1'!AA258:AA258),"&lt;=",SUM('Раздел 1'!M258:M258),"-",SUM('Раздел 1'!Y258:Y258))</f>
        <v>0&lt;=0-0</v>
      </c>
    </row>
    <row r="3067" spans="1:5" s="104" customFormat="1" ht="25.5" hidden="1">
      <c r="A3067" s="420" t="str">
        <f>IF((SUM('Раздел 1'!AA34:AA34)&lt;=SUM('Раздел 1'!M34:M34)-SUM('Раздел 1'!Y34:Y34)),"","Неверно!")</f>
        <v/>
      </c>
      <c r="B3067" s="420" t="s">
        <v>23088</v>
      </c>
      <c r="C3067" s="246" t="s">
        <v>6858</v>
      </c>
      <c r="D3067" s="246" t="s">
        <v>1485</v>
      </c>
      <c r="E3067" s="246" t="str">
        <f>CONCATENATE(SUM('Раздел 1'!AA34:AA34),"&lt;=",SUM('Раздел 1'!M34:M34),"-",SUM('Раздел 1'!Y34:Y34))</f>
        <v>0&lt;=0-0</v>
      </c>
    </row>
    <row r="3068" spans="1:5" s="104" customFormat="1" ht="25.5" hidden="1">
      <c r="A3068" s="420" t="str">
        <f>IF((SUM('Раздел 1'!AA259:AA259)&lt;=SUM('Раздел 1'!M259:M259)-SUM('Раздел 1'!Y259:Y259)),"","Неверно!")</f>
        <v/>
      </c>
      <c r="B3068" s="420" t="s">
        <v>23088</v>
      </c>
      <c r="C3068" s="246" t="s">
        <v>6859</v>
      </c>
      <c r="D3068" s="246" t="s">
        <v>1485</v>
      </c>
      <c r="E3068" s="246" t="str">
        <f>CONCATENATE(SUM('Раздел 1'!AA259:AA259),"&lt;=",SUM('Раздел 1'!M259:M259),"-",SUM('Раздел 1'!Y259:Y259))</f>
        <v>0&lt;=0-0</v>
      </c>
    </row>
    <row r="3069" spans="1:5" s="104" customFormat="1" ht="25.5" hidden="1">
      <c r="A3069" s="420" t="str">
        <f>IF((SUM('Раздел 1'!AA260:AA260)&lt;=SUM('Раздел 1'!M260:M260)-SUM('Раздел 1'!Y260:Y260)),"","Неверно!")</f>
        <v/>
      </c>
      <c r="B3069" s="420" t="s">
        <v>23088</v>
      </c>
      <c r="C3069" s="246" t="s">
        <v>6860</v>
      </c>
      <c r="D3069" s="246" t="s">
        <v>1485</v>
      </c>
      <c r="E3069" s="246" t="str">
        <f>CONCATENATE(SUM('Раздел 1'!AA260:AA260),"&lt;=",SUM('Раздел 1'!M260:M260),"-",SUM('Раздел 1'!Y260:Y260))</f>
        <v>0&lt;=0-0</v>
      </c>
    </row>
    <row r="3070" spans="1:5" s="104" customFormat="1" ht="25.5" hidden="1">
      <c r="A3070" s="420" t="str">
        <f>IF((SUM('Раздел 1'!AA261:AA261)&lt;=SUM('Раздел 1'!M261:M261)-SUM('Раздел 1'!Y261:Y261)),"","Неверно!")</f>
        <v/>
      </c>
      <c r="B3070" s="420" t="s">
        <v>23088</v>
      </c>
      <c r="C3070" s="246" t="s">
        <v>6861</v>
      </c>
      <c r="D3070" s="246" t="s">
        <v>1485</v>
      </c>
      <c r="E3070" s="246" t="str">
        <f>CONCATENATE(SUM('Раздел 1'!AA261:AA261),"&lt;=",SUM('Раздел 1'!M261:M261),"-",SUM('Раздел 1'!Y261:Y261))</f>
        <v>0&lt;=0-0</v>
      </c>
    </row>
    <row r="3071" spans="1:5" s="104" customFormat="1" ht="25.5" hidden="1">
      <c r="A3071" s="420" t="str">
        <f>IF((SUM('Раздел 1'!AA262:AA262)&lt;=SUM('Раздел 1'!M262:M262)-SUM('Раздел 1'!Y262:Y262)),"","Неверно!")</f>
        <v/>
      </c>
      <c r="B3071" s="420" t="s">
        <v>23088</v>
      </c>
      <c r="C3071" s="246" t="s">
        <v>6862</v>
      </c>
      <c r="D3071" s="246" t="s">
        <v>1485</v>
      </c>
      <c r="E3071" s="246" t="str">
        <f>CONCATENATE(SUM('Раздел 1'!AA262:AA262),"&lt;=",SUM('Раздел 1'!M262:M262),"-",SUM('Раздел 1'!Y262:Y262))</f>
        <v>0&lt;=0-0</v>
      </c>
    </row>
    <row r="3072" spans="1:5" s="104" customFormat="1" ht="25.5" hidden="1">
      <c r="A3072" s="420" t="str">
        <f>IF((SUM('Раздел 1'!AA263:AA263)&lt;=SUM('Раздел 1'!M263:M263)-SUM('Раздел 1'!Y263:Y263)),"","Неверно!")</f>
        <v/>
      </c>
      <c r="B3072" s="420" t="s">
        <v>23088</v>
      </c>
      <c r="C3072" s="246" t="s">
        <v>6863</v>
      </c>
      <c r="D3072" s="246" t="s">
        <v>1485</v>
      </c>
      <c r="E3072" s="246" t="str">
        <f>CONCATENATE(SUM('Раздел 1'!AA263:AA263),"&lt;=",SUM('Раздел 1'!M263:M263),"-",SUM('Раздел 1'!Y263:Y263))</f>
        <v>0&lt;=0-0</v>
      </c>
    </row>
    <row r="3073" spans="1:5" s="104" customFormat="1" ht="25.5" hidden="1">
      <c r="A3073" s="420" t="str">
        <f>IF((SUM('Раздел 1'!AA264:AA264)&lt;=SUM('Раздел 1'!M264:M264)-SUM('Раздел 1'!Y264:Y264)),"","Неверно!")</f>
        <v/>
      </c>
      <c r="B3073" s="420" t="s">
        <v>23088</v>
      </c>
      <c r="C3073" s="246" t="s">
        <v>6864</v>
      </c>
      <c r="D3073" s="246" t="s">
        <v>1485</v>
      </c>
      <c r="E3073" s="246" t="str">
        <f>CONCATENATE(SUM('Раздел 1'!AA264:AA264),"&lt;=",SUM('Раздел 1'!M264:M264),"-",SUM('Раздел 1'!Y264:Y264))</f>
        <v>0&lt;=0-0</v>
      </c>
    </row>
    <row r="3074" spans="1:5" s="104" customFormat="1" ht="25.5" hidden="1">
      <c r="A3074" s="420" t="str">
        <f>IF((SUM('Раздел 1'!AA265:AA265)&lt;=SUM('Раздел 1'!M265:M265)-SUM('Раздел 1'!Y265:Y265)),"","Неверно!")</f>
        <v/>
      </c>
      <c r="B3074" s="420" t="s">
        <v>23088</v>
      </c>
      <c r="C3074" s="246" t="s">
        <v>6865</v>
      </c>
      <c r="D3074" s="246" t="s">
        <v>1485</v>
      </c>
      <c r="E3074" s="246" t="str">
        <f>CONCATENATE(SUM('Раздел 1'!AA265:AA265),"&lt;=",SUM('Раздел 1'!M265:M265),"-",SUM('Раздел 1'!Y265:Y265))</f>
        <v>0&lt;=0-0</v>
      </c>
    </row>
    <row r="3075" spans="1:5" s="104" customFormat="1" ht="25.5" hidden="1">
      <c r="A3075" s="420" t="str">
        <f>IF((SUM('Раздел 1'!AA266:AA266)&lt;=SUM('Раздел 1'!M266:M266)-SUM('Раздел 1'!Y266:Y266)),"","Неверно!")</f>
        <v/>
      </c>
      <c r="B3075" s="420" t="s">
        <v>23088</v>
      </c>
      <c r="C3075" s="246" t="s">
        <v>6866</v>
      </c>
      <c r="D3075" s="246" t="s">
        <v>1485</v>
      </c>
      <c r="E3075" s="246" t="str">
        <f>CONCATENATE(SUM('Раздел 1'!AA266:AA266),"&lt;=",SUM('Раздел 1'!M266:M266),"-",SUM('Раздел 1'!Y266:Y266))</f>
        <v>0&lt;=0-0</v>
      </c>
    </row>
    <row r="3076" spans="1:5" s="104" customFormat="1" ht="25.5" hidden="1">
      <c r="A3076" s="420" t="str">
        <f>IF((SUM('Раздел 1'!AA267:AA267)&lt;=SUM('Раздел 1'!M267:M267)-SUM('Раздел 1'!Y267:Y267)),"","Неверно!")</f>
        <v/>
      </c>
      <c r="B3076" s="420" t="s">
        <v>23088</v>
      </c>
      <c r="C3076" s="246" t="s">
        <v>6867</v>
      </c>
      <c r="D3076" s="246" t="s">
        <v>1485</v>
      </c>
      <c r="E3076" s="246" t="str">
        <f>CONCATENATE(SUM('Раздел 1'!AA267:AA267),"&lt;=",SUM('Раздел 1'!M267:M267),"-",SUM('Раздел 1'!Y267:Y267))</f>
        <v>0&lt;=0-0</v>
      </c>
    </row>
    <row r="3077" spans="1:5" s="104" customFormat="1" ht="25.5" hidden="1">
      <c r="A3077" s="420" t="str">
        <f>IF((SUM('Раздел 1'!AA268:AA268)&lt;=SUM('Раздел 1'!M268:M268)-SUM('Раздел 1'!Y268:Y268)),"","Неверно!")</f>
        <v/>
      </c>
      <c r="B3077" s="420" t="s">
        <v>23088</v>
      </c>
      <c r="C3077" s="246" t="s">
        <v>6868</v>
      </c>
      <c r="D3077" s="246" t="s">
        <v>1485</v>
      </c>
      <c r="E3077" s="246" t="str">
        <f>CONCATENATE(SUM('Раздел 1'!AA268:AA268),"&lt;=",SUM('Раздел 1'!M268:M268),"-",SUM('Раздел 1'!Y268:Y268))</f>
        <v>0&lt;=0-0</v>
      </c>
    </row>
    <row r="3078" spans="1:5" s="104" customFormat="1" ht="25.5" hidden="1">
      <c r="A3078" s="420" t="str">
        <f>IF((SUM('Раздел 1'!AA35:AA35)&lt;=SUM('Раздел 1'!M35:M35)-SUM('Раздел 1'!Y35:Y35)),"","Неверно!")</f>
        <v/>
      </c>
      <c r="B3078" s="420" t="s">
        <v>23088</v>
      </c>
      <c r="C3078" s="246" t="s">
        <v>6869</v>
      </c>
      <c r="D3078" s="246" t="s">
        <v>1485</v>
      </c>
      <c r="E3078" s="246" t="str">
        <f>CONCATENATE(SUM('Раздел 1'!AA35:AA35),"&lt;=",SUM('Раздел 1'!M35:M35),"-",SUM('Раздел 1'!Y35:Y35))</f>
        <v>0&lt;=0-0</v>
      </c>
    </row>
    <row r="3079" spans="1:5" s="104" customFormat="1" ht="25.5" hidden="1">
      <c r="A3079" s="420" t="str">
        <f>IF((SUM('Раздел 1'!AA269:AA269)&lt;=SUM('Раздел 1'!M269:M269)-SUM('Раздел 1'!Y269:Y269)),"","Неверно!")</f>
        <v/>
      </c>
      <c r="B3079" s="420" t="s">
        <v>23088</v>
      </c>
      <c r="C3079" s="246" t="s">
        <v>6870</v>
      </c>
      <c r="D3079" s="246" t="s">
        <v>1485</v>
      </c>
      <c r="E3079" s="246" t="str">
        <f>CONCATENATE(SUM('Раздел 1'!AA269:AA269),"&lt;=",SUM('Раздел 1'!M269:M269),"-",SUM('Раздел 1'!Y269:Y269))</f>
        <v>0&lt;=0-0</v>
      </c>
    </row>
    <row r="3080" spans="1:5" s="104" customFormat="1" ht="25.5" hidden="1">
      <c r="A3080" s="420" t="str">
        <f>IF((SUM('Раздел 1'!AA270:AA270)&lt;=SUM('Раздел 1'!M270:M270)-SUM('Раздел 1'!Y270:Y270)),"","Неверно!")</f>
        <v/>
      </c>
      <c r="B3080" s="420" t="s">
        <v>23088</v>
      </c>
      <c r="C3080" s="246" t="s">
        <v>6871</v>
      </c>
      <c r="D3080" s="246" t="s">
        <v>1485</v>
      </c>
      <c r="E3080" s="246" t="str">
        <f>CONCATENATE(SUM('Раздел 1'!AA270:AA270),"&lt;=",SUM('Раздел 1'!M270:M270),"-",SUM('Раздел 1'!Y270:Y270))</f>
        <v>0&lt;=0-0</v>
      </c>
    </row>
    <row r="3081" spans="1:5" s="104" customFormat="1" ht="25.5" hidden="1">
      <c r="A3081" s="420" t="str">
        <f>IF((SUM('Раздел 1'!AA271:AA271)&lt;=SUM('Раздел 1'!M271:M271)-SUM('Раздел 1'!Y271:Y271)),"","Неверно!")</f>
        <v/>
      </c>
      <c r="B3081" s="420" t="s">
        <v>23088</v>
      </c>
      <c r="C3081" s="246" t="s">
        <v>6872</v>
      </c>
      <c r="D3081" s="246" t="s">
        <v>1485</v>
      </c>
      <c r="E3081" s="246" t="str">
        <f>CONCATENATE(SUM('Раздел 1'!AA271:AA271),"&lt;=",SUM('Раздел 1'!M271:M271),"-",SUM('Раздел 1'!Y271:Y271))</f>
        <v>0&lt;=0-0</v>
      </c>
    </row>
    <row r="3082" spans="1:5" s="104" customFormat="1" ht="25.5" hidden="1">
      <c r="A3082" s="420" t="str">
        <f>IF((SUM('Раздел 1'!AA272:AA272)&lt;=SUM('Раздел 1'!M272:M272)-SUM('Раздел 1'!Y272:Y272)),"","Неверно!")</f>
        <v/>
      </c>
      <c r="B3082" s="420" t="s">
        <v>23088</v>
      </c>
      <c r="C3082" s="246" t="s">
        <v>6873</v>
      </c>
      <c r="D3082" s="246" t="s">
        <v>1485</v>
      </c>
      <c r="E3082" s="246" t="str">
        <f>CONCATENATE(SUM('Раздел 1'!AA272:AA272),"&lt;=",SUM('Раздел 1'!M272:M272),"-",SUM('Раздел 1'!Y272:Y272))</f>
        <v>0&lt;=0-0</v>
      </c>
    </row>
    <row r="3083" spans="1:5" s="104" customFormat="1" ht="25.5" hidden="1">
      <c r="A3083" s="420" t="str">
        <f>IF((SUM('Раздел 1'!AA273:AA273)&lt;=SUM('Раздел 1'!M273:M273)-SUM('Раздел 1'!Y273:Y273)),"","Неверно!")</f>
        <v/>
      </c>
      <c r="B3083" s="420" t="s">
        <v>23088</v>
      </c>
      <c r="C3083" s="246" t="s">
        <v>6874</v>
      </c>
      <c r="D3083" s="246" t="s">
        <v>1485</v>
      </c>
      <c r="E3083" s="246" t="str">
        <f>CONCATENATE(SUM('Раздел 1'!AA273:AA273),"&lt;=",SUM('Раздел 1'!M273:M273),"-",SUM('Раздел 1'!Y273:Y273))</f>
        <v>0&lt;=0-0</v>
      </c>
    </row>
    <row r="3084" spans="1:5" s="104" customFormat="1" ht="25.5" hidden="1">
      <c r="A3084" s="420" t="str">
        <f>IF((SUM('Раздел 1'!AA274:AA274)&lt;=SUM('Раздел 1'!M274:M274)-SUM('Раздел 1'!Y274:Y274)),"","Неверно!")</f>
        <v/>
      </c>
      <c r="B3084" s="420" t="s">
        <v>23088</v>
      </c>
      <c r="C3084" s="246" t="s">
        <v>6875</v>
      </c>
      <c r="D3084" s="246" t="s">
        <v>1485</v>
      </c>
      <c r="E3084" s="246" t="str">
        <f>CONCATENATE(SUM('Раздел 1'!AA274:AA274),"&lt;=",SUM('Раздел 1'!M274:M274),"-",SUM('Раздел 1'!Y274:Y274))</f>
        <v>0&lt;=0-0</v>
      </c>
    </row>
    <row r="3085" spans="1:5" s="104" customFormat="1" ht="25.5" hidden="1">
      <c r="A3085" s="420" t="str">
        <f>IF((SUM('Раздел 1'!AA275:AA275)&lt;=SUM('Раздел 1'!M275:M275)-SUM('Раздел 1'!Y275:Y275)),"","Неверно!")</f>
        <v/>
      </c>
      <c r="B3085" s="420" t="s">
        <v>23088</v>
      </c>
      <c r="C3085" s="246" t="s">
        <v>6876</v>
      </c>
      <c r="D3085" s="246" t="s">
        <v>1485</v>
      </c>
      <c r="E3085" s="246" t="str">
        <f>CONCATENATE(SUM('Раздел 1'!AA275:AA275),"&lt;=",SUM('Раздел 1'!M275:M275),"-",SUM('Раздел 1'!Y275:Y275))</f>
        <v>0&lt;=0-0</v>
      </c>
    </row>
    <row r="3086" spans="1:5" s="104" customFormat="1" ht="25.5" hidden="1">
      <c r="A3086" s="420" t="str">
        <f>IF((SUM('Раздел 1'!AA276:AA276)&lt;=SUM('Раздел 1'!M276:M276)-SUM('Раздел 1'!Y276:Y276)),"","Неверно!")</f>
        <v/>
      </c>
      <c r="B3086" s="420" t="s">
        <v>23088</v>
      </c>
      <c r="C3086" s="246" t="s">
        <v>6877</v>
      </c>
      <c r="D3086" s="246" t="s">
        <v>1485</v>
      </c>
      <c r="E3086" s="246" t="str">
        <f>CONCATENATE(SUM('Раздел 1'!AA276:AA276),"&lt;=",SUM('Раздел 1'!M276:M276),"-",SUM('Раздел 1'!Y276:Y276))</f>
        <v>0&lt;=0-0</v>
      </c>
    </row>
    <row r="3087" spans="1:5" s="104" customFormat="1" ht="25.5" hidden="1">
      <c r="A3087" s="420" t="str">
        <f>IF((SUM('Раздел 1'!AA277:AA277)&lt;=SUM('Раздел 1'!M277:M277)-SUM('Раздел 1'!Y277:Y277)),"","Неверно!")</f>
        <v/>
      </c>
      <c r="B3087" s="420" t="s">
        <v>23088</v>
      </c>
      <c r="C3087" s="246" t="s">
        <v>6878</v>
      </c>
      <c r="D3087" s="246" t="s">
        <v>1485</v>
      </c>
      <c r="E3087" s="246" t="str">
        <f>CONCATENATE(SUM('Раздел 1'!AA277:AA277),"&lt;=",SUM('Раздел 1'!M277:M277),"-",SUM('Раздел 1'!Y277:Y277))</f>
        <v>0&lt;=0-0</v>
      </c>
    </row>
    <row r="3088" spans="1:5" s="104" customFormat="1" ht="25.5" hidden="1">
      <c r="A3088" s="420" t="str">
        <f>IF((SUM('Раздел 1'!AA278:AA278)&lt;=SUM('Раздел 1'!M278:M278)-SUM('Раздел 1'!Y278:Y278)),"","Неверно!")</f>
        <v/>
      </c>
      <c r="B3088" s="420" t="s">
        <v>23088</v>
      </c>
      <c r="C3088" s="246" t="s">
        <v>6879</v>
      </c>
      <c r="D3088" s="246" t="s">
        <v>1485</v>
      </c>
      <c r="E3088" s="246" t="str">
        <f>CONCATENATE(SUM('Раздел 1'!AA278:AA278),"&lt;=",SUM('Раздел 1'!M278:M278),"-",SUM('Раздел 1'!Y278:Y278))</f>
        <v>0&lt;=0-0</v>
      </c>
    </row>
    <row r="3089" spans="1:5" s="104" customFormat="1" ht="25.5" hidden="1">
      <c r="A3089" s="420" t="str">
        <f>IF((SUM('Раздел 1'!AA36:AA36)&lt;=SUM('Раздел 1'!M36:M36)-SUM('Раздел 1'!Y36:Y36)),"","Неверно!")</f>
        <v/>
      </c>
      <c r="B3089" s="420" t="s">
        <v>23088</v>
      </c>
      <c r="C3089" s="246" t="s">
        <v>6880</v>
      </c>
      <c r="D3089" s="246" t="s">
        <v>1485</v>
      </c>
      <c r="E3089" s="246" t="str">
        <f>CONCATENATE(SUM('Раздел 1'!AA36:AA36),"&lt;=",SUM('Раздел 1'!M36:M36),"-",SUM('Раздел 1'!Y36:Y36))</f>
        <v>0&lt;=0-0</v>
      </c>
    </row>
    <row r="3090" spans="1:5" s="104" customFormat="1" ht="25.5" hidden="1">
      <c r="A3090" s="420" t="str">
        <f>IF((SUM('Раздел 1'!AA279:AA279)&lt;=SUM('Раздел 1'!M279:M279)-SUM('Раздел 1'!Y279:Y279)),"","Неверно!")</f>
        <v/>
      </c>
      <c r="B3090" s="420" t="s">
        <v>23088</v>
      </c>
      <c r="C3090" s="246" t="s">
        <v>6881</v>
      </c>
      <c r="D3090" s="246" t="s">
        <v>1485</v>
      </c>
      <c r="E3090" s="246" t="str">
        <f>CONCATENATE(SUM('Раздел 1'!AA279:AA279),"&lt;=",SUM('Раздел 1'!M279:M279),"-",SUM('Раздел 1'!Y279:Y279))</f>
        <v>0&lt;=0-0</v>
      </c>
    </row>
    <row r="3091" spans="1:5" s="104" customFormat="1" ht="25.5" hidden="1">
      <c r="A3091" s="420" t="str">
        <f>IF((SUM('Раздел 1'!AA280:AA280)&lt;=SUM('Раздел 1'!M280:M280)-SUM('Раздел 1'!Y280:Y280)),"","Неверно!")</f>
        <v/>
      </c>
      <c r="B3091" s="420" t="s">
        <v>23088</v>
      </c>
      <c r="C3091" s="246" t="s">
        <v>6882</v>
      </c>
      <c r="D3091" s="246" t="s">
        <v>1485</v>
      </c>
      <c r="E3091" s="246" t="str">
        <f>CONCATENATE(SUM('Раздел 1'!AA280:AA280),"&lt;=",SUM('Раздел 1'!M280:M280),"-",SUM('Раздел 1'!Y280:Y280))</f>
        <v>0&lt;=0-0</v>
      </c>
    </row>
    <row r="3092" spans="1:5" s="104" customFormat="1" ht="25.5" hidden="1">
      <c r="A3092" s="420" t="str">
        <f>IF((SUM('Раздел 1'!AA281:AA281)&lt;=SUM('Раздел 1'!M281:M281)-SUM('Раздел 1'!Y281:Y281)),"","Неверно!")</f>
        <v/>
      </c>
      <c r="B3092" s="420" t="s">
        <v>23088</v>
      </c>
      <c r="C3092" s="246" t="s">
        <v>6883</v>
      </c>
      <c r="D3092" s="246" t="s">
        <v>1485</v>
      </c>
      <c r="E3092" s="246" t="str">
        <f>CONCATENATE(SUM('Раздел 1'!AA281:AA281),"&lt;=",SUM('Раздел 1'!M281:M281),"-",SUM('Раздел 1'!Y281:Y281))</f>
        <v>0&lt;=0-0</v>
      </c>
    </row>
    <row r="3093" spans="1:5" s="104" customFormat="1" ht="25.5" hidden="1">
      <c r="A3093" s="420" t="str">
        <f>IF((SUM('Раздел 1'!AA282:AA282)&lt;=SUM('Раздел 1'!M282:M282)-SUM('Раздел 1'!Y282:Y282)),"","Неверно!")</f>
        <v/>
      </c>
      <c r="B3093" s="420" t="s">
        <v>23088</v>
      </c>
      <c r="C3093" s="246" t="s">
        <v>6884</v>
      </c>
      <c r="D3093" s="246" t="s">
        <v>1485</v>
      </c>
      <c r="E3093" s="246" t="str">
        <f>CONCATENATE(SUM('Раздел 1'!AA282:AA282),"&lt;=",SUM('Раздел 1'!M282:M282),"-",SUM('Раздел 1'!Y282:Y282))</f>
        <v>0&lt;=0-0</v>
      </c>
    </row>
    <row r="3094" spans="1:5" s="104" customFormat="1" ht="25.5" hidden="1">
      <c r="A3094" s="420" t="str">
        <f>IF((SUM('Раздел 1'!AA283:AA283)&lt;=SUM('Раздел 1'!M283:M283)-SUM('Раздел 1'!Y283:Y283)),"","Неверно!")</f>
        <v/>
      </c>
      <c r="B3094" s="420" t="s">
        <v>23088</v>
      </c>
      <c r="C3094" s="246" t="s">
        <v>6885</v>
      </c>
      <c r="D3094" s="246" t="s">
        <v>1485</v>
      </c>
      <c r="E3094" s="246" t="str">
        <f>CONCATENATE(SUM('Раздел 1'!AA283:AA283),"&lt;=",SUM('Раздел 1'!M283:M283),"-",SUM('Раздел 1'!Y283:Y283))</f>
        <v>0&lt;=0-0</v>
      </c>
    </row>
    <row r="3095" spans="1:5" s="104" customFormat="1" ht="25.5" hidden="1">
      <c r="A3095" s="420" t="str">
        <f>IF((SUM('Раздел 1'!AA284:AA284)&lt;=SUM('Раздел 1'!M284:M284)-SUM('Раздел 1'!Y284:Y284)),"","Неверно!")</f>
        <v/>
      </c>
      <c r="B3095" s="420" t="s">
        <v>23088</v>
      </c>
      <c r="C3095" s="246" t="s">
        <v>6886</v>
      </c>
      <c r="D3095" s="246" t="s">
        <v>1485</v>
      </c>
      <c r="E3095" s="246" t="str">
        <f>CONCATENATE(SUM('Раздел 1'!AA284:AA284),"&lt;=",SUM('Раздел 1'!M284:M284),"-",SUM('Раздел 1'!Y284:Y284))</f>
        <v>0&lt;=0-0</v>
      </c>
    </row>
    <row r="3096" spans="1:5" s="104" customFormat="1" ht="25.5" hidden="1">
      <c r="A3096" s="420" t="str">
        <f>IF((SUM('Раздел 1'!AA285:AA285)&lt;=SUM('Раздел 1'!M285:M285)-SUM('Раздел 1'!Y285:Y285)),"","Неверно!")</f>
        <v/>
      </c>
      <c r="B3096" s="420" t="s">
        <v>23088</v>
      </c>
      <c r="C3096" s="246" t="s">
        <v>6887</v>
      </c>
      <c r="D3096" s="246" t="s">
        <v>1485</v>
      </c>
      <c r="E3096" s="246" t="str">
        <f>CONCATENATE(SUM('Раздел 1'!AA285:AA285),"&lt;=",SUM('Раздел 1'!M285:M285),"-",SUM('Раздел 1'!Y285:Y285))</f>
        <v>0&lt;=0-0</v>
      </c>
    </row>
    <row r="3097" spans="1:5" s="104" customFormat="1" ht="25.5" hidden="1">
      <c r="A3097" s="420" t="str">
        <f>IF((SUM('Раздел 1'!AA286:AA286)&lt;=SUM('Раздел 1'!M286:M286)-SUM('Раздел 1'!Y286:Y286)),"","Неверно!")</f>
        <v/>
      </c>
      <c r="B3097" s="420" t="s">
        <v>23088</v>
      </c>
      <c r="C3097" s="246" t="s">
        <v>6888</v>
      </c>
      <c r="D3097" s="246" t="s">
        <v>1485</v>
      </c>
      <c r="E3097" s="246" t="str">
        <f>CONCATENATE(SUM('Раздел 1'!AA286:AA286),"&lt;=",SUM('Раздел 1'!M286:M286),"-",SUM('Раздел 1'!Y286:Y286))</f>
        <v>0&lt;=0-0</v>
      </c>
    </row>
    <row r="3098" spans="1:5" s="104" customFormat="1" ht="25.5" hidden="1">
      <c r="A3098" s="420" t="str">
        <f>IF((SUM('Раздел 1'!AA287:AA287)&lt;=SUM('Раздел 1'!M287:M287)-SUM('Раздел 1'!Y287:Y287)),"","Неверно!")</f>
        <v/>
      </c>
      <c r="B3098" s="420" t="s">
        <v>23088</v>
      </c>
      <c r="C3098" s="246" t="s">
        <v>6889</v>
      </c>
      <c r="D3098" s="246" t="s">
        <v>1485</v>
      </c>
      <c r="E3098" s="246" t="str">
        <f>CONCATENATE(SUM('Раздел 1'!AA287:AA287),"&lt;=",SUM('Раздел 1'!M287:M287),"-",SUM('Раздел 1'!Y287:Y287))</f>
        <v>0&lt;=0-0</v>
      </c>
    </row>
    <row r="3099" spans="1:5" s="104" customFormat="1" ht="25.5" hidden="1">
      <c r="A3099" s="420" t="str">
        <f>IF((SUM('Раздел 1'!AA288:AA288)&lt;=SUM('Раздел 1'!M288:M288)-SUM('Раздел 1'!Y288:Y288)),"","Неверно!")</f>
        <v/>
      </c>
      <c r="B3099" s="420" t="s">
        <v>23088</v>
      </c>
      <c r="C3099" s="246" t="s">
        <v>6890</v>
      </c>
      <c r="D3099" s="246" t="s">
        <v>1485</v>
      </c>
      <c r="E3099" s="246" t="str">
        <f>CONCATENATE(SUM('Раздел 1'!AA288:AA288),"&lt;=",SUM('Раздел 1'!M288:M288),"-",SUM('Раздел 1'!Y288:Y288))</f>
        <v>0&lt;=0-0</v>
      </c>
    </row>
    <row r="3100" spans="1:5" s="104" customFormat="1" ht="25.5" hidden="1">
      <c r="A3100" s="420" t="str">
        <f>IF((SUM('Раздел 1'!AA37:AA37)&lt;=SUM('Раздел 1'!M37:M37)-SUM('Раздел 1'!Y37:Y37)),"","Неверно!")</f>
        <v/>
      </c>
      <c r="B3100" s="420" t="s">
        <v>23088</v>
      </c>
      <c r="C3100" s="246" t="s">
        <v>6891</v>
      </c>
      <c r="D3100" s="246" t="s">
        <v>1485</v>
      </c>
      <c r="E3100" s="246" t="str">
        <f>CONCATENATE(SUM('Раздел 1'!AA37:AA37),"&lt;=",SUM('Раздел 1'!M37:M37),"-",SUM('Раздел 1'!Y37:Y37))</f>
        <v>0&lt;=0-0</v>
      </c>
    </row>
    <row r="3101" spans="1:5" s="104" customFormat="1" ht="25.5" hidden="1">
      <c r="A3101" s="420" t="str">
        <f>IF((SUM('Раздел 1'!AA289:AA289)&lt;=SUM('Раздел 1'!M289:M289)-SUM('Раздел 1'!Y289:Y289)),"","Неверно!")</f>
        <v/>
      </c>
      <c r="B3101" s="420" t="s">
        <v>23088</v>
      </c>
      <c r="C3101" s="246" t="s">
        <v>6892</v>
      </c>
      <c r="D3101" s="246" t="s">
        <v>1485</v>
      </c>
      <c r="E3101" s="246" t="str">
        <f>CONCATENATE(SUM('Раздел 1'!AA289:AA289),"&lt;=",SUM('Раздел 1'!M289:M289),"-",SUM('Раздел 1'!Y289:Y289))</f>
        <v>0&lt;=0-0</v>
      </c>
    </row>
    <row r="3102" spans="1:5" s="104" customFormat="1" ht="25.5" hidden="1">
      <c r="A3102" s="420" t="str">
        <f>IF((SUM('Раздел 1'!AA290:AA290)&lt;=SUM('Раздел 1'!M290:M290)-SUM('Раздел 1'!Y290:Y290)),"","Неверно!")</f>
        <v/>
      </c>
      <c r="B3102" s="420" t="s">
        <v>23088</v>
      </c>
      <c r="C3102" s="246" t="s">
        <v>6893</v>
      </c>
      <c r="D3102" s="246" t="s">
        <v>1485</v>
      </c>
      <c r="E3102" s="246" t="str">
        <f>CONCATENATE(SUM('Раздел 1'!AA290:AA290),"&lt;=",SUM('Раздел 1'!M290:M290),"-",SUM('Раздел 1'!Y290:Y290))</f>
        <v>0&lt;=0-0</v>
      </c>
    </row>
    <row r="3103" spans="1:5" s="104" customFormat="1" ht="25.5" hidden="1">
      <c r="A3103" s="420" t="str">
        <f>IF((SUM('Раздел 1'!AA291:AA291)&lt;=SUM('Раздел 1'!M291:M291)-SUM('Раздел 1'!Y291:Y291)),"","Неверно!")</f>
        <v/>
      </c>
      <c r="B3103" s="420" t="s">
        <v>23088</v>
      </c>
      <c r="C3103" s="246" t="s">
        <v>6894</v>
      </c>
      <c r="D3103" s="246" t="s">
        <v>1485</v>
      </c>
      <c r="E3103" s="246" t="str">
        <f>CONCATENATE(SUM('Раздел 1'!AA291:AA291),"&lt;=",SUM('Раздел 1'!M291:M291),"-",SUM('Раздел 1'!Y291:Y291))</f>
        <v>0&lt;=0-0</v>
      </c>
    </row>
    <row r="3104" spans="1:5" s="104" customFormat="1" ht="25.5" hidden="1">
      <c r="A3104" s="420" t="str">
        <f>IF((SUM('Раздел 1'!AA292:AA292)&lt;=SUM('Раздел 1'!M292:M292)-SUM('Раздел 1'!Y292:Y292)),"","Неверно!")</f>
        <v/>
      </c>
      <c r="B3104" s="420" t="s">
        <v>23088</v>
      </c>
      <c r="C3104" s="246" t="s">
        <v>6895</v>
      </c>
      <c r="D3104" s="246" t="s">
        <v>1485</v>
      </c>
      <c r="E3104" s="246" t="str">
        <f>CONCATENATE(SUM('Раздел 1'!AA292:AA292),"&lt;=",SUM('Раздел 1'!M292:M292),"-",SUM('Раздел 1'!Y292:Y292))</f>
        <v>0&lt;=0-0</v>
      </c>
    </row>
    <row r="3105" spans="1:5" s="104" customFormat="1" ht="25.5" hidden="1">
      <c r="A3105" s="420" t="str">
        <f>IF((SUM('Раздел 1'!AA293:AA293)&lt;=SUM('Раздел 1'!M293:M293)-SUM('Раздел 1'!Y293:Y293)),"","Неверно!")</f>
        <v/>
      </c>
      <c r="B3105" s="420" t="s">
        <v>23088</v>
      </c>
      <c r="C3105" s="246" t="s">
        <v>6896</v>
      </c>
      <c r="D3105" s="246" t="s">
        <v>1485</v>
      </c>
      <c r="E3105" s="246" t="str">
        <f>CONCATENATE(SUM('Раздел 1'!AA293:AA293),"&lt;=",SUM('Раздел 1'!M293:M293),"-",SUM('Раздел 1'!Y293:Y293))</f>
        <v>0&lt;=0-0</v>
      </c>
    </row>
    <row r="3106" spans="1:5" s="104" customFormat="1" ht="25.5" hidden="1">
      <c r="A3106" s="420" t="str">
        <f>IF((SUM('Раздел 1'!AA294:AA294)&lt;=SUM('Раздел 1'!M294:M294)-SUM('Раздел 1'!Y294:Y294)),"","Неверно!")</f>
        <v/>
      </c>
      <c r="B3106" s="420" t="s">
        <v>23088</v>
      </c>
      <c r="C3106" s="246" t="s">
        <v>6897</v>
      </c>
      <c r="D3106" s="246" t="s">
        <v>1485</v>
      </c>
      <c r="E3106" s="246" t="str">
        <f>CONCATENATE(SUM('Раздел 1'!AA294:AA294),"&lt;=",SUM('Раздел 1'!M294:M294),"-",SUM('Раздел 1'!Y294:Y294))</f>
        <v>0&lt;=0-0</v>
      </c>
    </row>
    <row r="3107" spans="1:5" s="104" customFormat="1" ht="25.5" hidden="1">
      <c r="A3107" s="420" t="str">
        <f>IF((SUM('Раздел 1'!AA295:AA295)&lt;=SUM('Раздел 1'!M295:M295)-SUM('Раздел 1'!Y295:Y295)),"","Неверно!")</f>
        <v/>
      </c>
      <c r="B3107" s="420" t="s">
        <v>23088</v>
      </c>
      <c r="C3107" s="246" t="s">
        <v>6898</v>
      </c>
      <c r="D3107" s="246" t="s">
        <v>1485</v>
      </c>
      <c r="E3107" s="246" t="str">
        <f>CONCATENATE(SUM('Раздел 1'!AA295:AA295),"&lt;=",SUM('Раздел 1'!M295:M295),"-",SUM('Раздел 1'!Y295:Y295))</f>
        <v>0&lt;=0-0</v>
      </c>
    </row>
    <row r="3108" spans="1:5" s="104" customFormat="1" ht="25.5" hidden="1">
      <c r="A3108" s="420" t="str">
        <f>IF((SUM('Раздел 1'!AA296:AA296)&lt;=SUM('Раздел 1'!M296:M296)-SUM('Раздел 1'!Y296:Y296)),"","Неверно!")</f>
        <v/>
      </c>
      <c r="B3108" s="420" t="s">
        <v>23088</v>
      </c>
      <c r="C3108" s="246" t="s">
        <v>6899</v>
      </c>
      <c r="D3108" s="246" t="s">
        <v>1485</v>
      </c>
      <c r="E3108" s="246" t="str">
        <f>CONCATENATE(SUM('Раздел 1'!AA296:AA296),"&lt;=",SUM('Раздел 1'!M296:M296),"-",SUM('Раздел 1'!Y296:Y296))</f>
        <v>0&lt;=0-0</v>
      </c>
    </row>
    <row r="3109" spans="1:5" s="104" customFormat="1" ht="25.5" hidden="1">
      <c r="A3109" s="420" t="str">
        <f>IF((SUM('Раздел 1'!AA297:AA297)&lt;=SUM('Раздел 1'!M297:M297)-SUM('Раздел 1'!Y297:Y297)),"","Неверно!")</f>
        <v/>
      </c>
      <c r="B3109" s="420" t="s">
        <v>23088</v>
      </c>
      <c r="C3109" s="246" t="s">
        <v>6900</v>
      </c>
      <c r="D3109" s="246" t="s">
        <v>1485</v>
      </c>
      <c r="E3109" s="246" t="str">
        <f>CONCATENATE(SUM('Раздел 1'!AA297:AA297),"&lt;=",SUM('Раздел 1'!M297:M297),"-",SUM('Раздел 1'!Y297:Y297))</f>
        <v>0&lt;=0-0</v>
      </c>
    </row>
    <row r="3110" spans="1:5" s="104" customFormat="1" ht="25.5" hidden="1">
      <c r="A3110" s="420" t="str">
        <f>IF((SUM('Раздел 1'!AA298:AA298)&lt;=SUM('Раздел 1'!M298:M298)-SUM('Раздел 1'!Y298:Y298)),"","Неверно!")</f>
        <v/>
      </c>
      <c r="B3110" s="420" t="s">
        <v>23088</v>
      </c>
      <c r="C3110" s="246" t="s">
        <v>6901</v>
      </c>
      <c r="D3110" s="246" t="s">
        <v>1485</v>
      </c>
      <c r="E3110" s="246" t="str">
        <f>CONCATENATE(SUM('Раздел 1'!AA298:AA298),"&lt;=",SUM('Раздел 1'!M298:M298),"-",SUM('Раздел 1'!Y298:Y298))</f>
        <v>0&lt;=0-0</v>
      </c>
    </row>
    <row r="3111" spans="1:5" s="104" customFormat="1" ht="25.5" hidden="1">
      <c r="A3111" s="420" t="str">
        <f>IF((SUM('Раздел 1'!AA38:AA38)&lt;=SUM('Раздел 1'!M38:M38)-SUM('Раздел 1'!Y38:Y38)),"","Неверно!")</f>
        <v/>
      </c>
      <c r="B3111" s="420" t="s">
        <v>23088</v>
      </c>
      <c r="C3111" s="246" t="s">
        <v>6902</v>
      </c>
      <c r="D3111" s="246" t="s">
        <v>1485</v>
      </c>
      <c r="E3111" s="246" t="str">
        <f>CONCATENATE(SUM('Раздел 1'!AA38:AA38),"&lt;=",SUM('Раздел 1'!M38:M38),"-",SUM('Раздел 1'!Y38:Y38))</f>
        <v>0&lt;=0-0</v>
      </c>
    </row>
    <row r="3112" spans="1:5" s="104" customFormat="1" ht="25.5" hidden="1">
      <c r="A3112" s="420" t="str">
        <f>IF((SUM('Раздел 1'!AA299:AA299)&lt;=SUM('Раздел 1'!M299:M299)-SUM('Раздел 1'!Y299:Y299)),"","Неверно!")</f>
        <v/>
      </c>
      <c r="B3112" s="420" t="s">
        <v>23088</v>
      </c>
      <c r="C3112" s="246" t="s">
        <v>6903</v>
      </c>
      <c r="D3112" s="246" t="s">
        <v>1485</v>
      </c>
      <c r="E3112" s="246" t="str">
        <f>CONCATENATE(SUM('Раздел 1'!AA299:AA299),"&lt;=",SUM('Раздел 1'!M299:M299),"-",SUM('Раздел 1'!Y299:Y299))</f>
        <v>0&lt;=0-0</v>
      </c>
    </row>
    <row r="3113" spans="1:5" s="104" customFormat="1" ht="25.5" hidden="1">
      <c r="A3113" s="420" t="str">
        <f>IF((SUM('Раздел 1'!AA300:AA300)&lt;=SUM('Раздел 1'!M300:M300)-SUM('Раздел 1'!Y300:Y300)),"","Неверно!")</f>
        <v/>
      </c>
      <c r="B3113" s="420" t="s">
        <v>23088</v>
      </c>
      <c r="C3113" s="246" t="s">
        <v>6904</v>
      </c>
      <c r="D3113" s="246" t="s">
        <v>1485</v>
      </c>
      <c r="E3113" s="246" t="str">
        <f>CONCATENATE(SUM('Раздел 1'!AA300:AA300),"&lt;=",SUM('Раздел 1'!M300:M300),"-",SUM('Раздел 1'!Y300:Y300))</f>
        <v>0&lt;=0-0</v>
      </c>
    </row>
    <row r="3114" spans="1:5" s="104" customFormat="1" ht="25.5" hidden="1">
      <c r="A3114" s="420" t="str">
        <f>IF((SUM('Раздел 1'!AA301:AA301)&lt;=SUM('Раздел 1'!M301:M301)-SUM('Раздел 1'!Y301:Y301)),"","Неверно!")</f>
        <v/>
      </c>
      <c r="B3114" s="420" t="s">
        <v>23088</v>
      </c>
      <c r="C3114" s="246" t="s">
        <v>6905</v>
      </c>
      <c r="D3114" s="246" t="s">
        <v>1485</v>
      </c>
      <c r="E3114" s="246" t="str">
        <f>CONCATENATE(SUM('Раздел 1'!AA301:AA301),"&lt;=",SUM('Раздел 1'!M301:M301),"-",SUM('Раздел 1'!Y301:Y301))</f>
        <v>0&lt;=1-0</v>
      </c>
    </row>
    <row r="3115" spans="1:5" s="104" customFormat="1" ht="25.5" hidden="1">
      <c r="A3115" s="420" t="str">
        <f>IF((SUM('Раздел 1'!AA302:AA302)&lt;=SUM('Раздел 1'!M302:M302)-SUM('Раздел 1'!Y302:Y302)),"","Неверно!")</f>
        <v/>
      </c>
      <c r="B3115" s="420" t="s">
        <v>23088</v>
      </c>
      <c r="C3115" s="246" t="s">
        <v>6906</v>
      </c>
      <c r="D3115" s="246" t="s">
        <v>1485</v>
      </c>
      <c r="E3115" s="246" t="str">
        <f>CONCATENATE(SUM('Раздел 1'!AA302:AA302),"&lt;=",SUM('Раздел 1'!M302:M302),"-",SUM('Раздел 1'!Y302:Y302))</f>
        <v>0&lt;=0-0</v>
      </c>
    </row>
    <row r="3116" spans="1:5" s="104" customFormat="1" ht="25.5" hidden="1">
      <c r="A3116" s="420" t="str">
        <f>IF((SUM('Раздел 1'!AA303:AA303)&lt;=SUM('Раздел 1'!M303:M303)-SUM('Раздел 1'!Y303:Y303)),"","Неверно!")</f>
        <v/>
      </c>
      <c r="B3116" s="420" t="s">
        <v>23088</v>
      </c>
      <c r="C3116" s="246" t="s">
        <v>6907</v>
      </c>
      <c r="D3116" s="246" t="s">
        <v>1485</v>
      </c>
      <c r="E3116" s="246" t="str">
        <f>CONCATENATE(SUM('Раздел 1'!AA303:AA303),"&lt;=",SUM('Раздел 1'!M303:M303),"-",SUM('Раздел 1'!Y303:Y303))</f>
        <v>0&lt;=0-0</v>
      </c>
    </row>
    <row r="3117" spans="1:5" s="104" customFormat="1" ht="25.5" hidden="1">
      <c r="A3117" s="420" t="str">
        <f>IF((SUM('Раздел 1'!AA304:AA304)&lt;=SUM('Раздел 1'!M304:M304)-SUM('Раздел 1'!Y304:Y304)),"","Неверно!")</f>
        <v/>
      </c>
      <c r="B3117" s="420" t="s">
        <v>23088</v>
      </c>
      <c r="C3117" s="246" t="s">
        <v>6908</v>
      </c>
      <c r="D3117" s="246" t="s">
        <v>1485</v>
      </c>
      <c r="E3117" s="246" t="str">
        <f>CONCATENATE(SUM('Раздел 1'!AA304:AA304),"&lt;=",SUM('Раздел 1'!M304:M304),"-",SUM('Раздел 1'!Y304:Y304))</f>
        <v>0&lt;=0-0</v>
      </c>
    </row>
    <row r="3118" spans="1:5" s="104" customFormat="1" ht="25.5" hidden="1">
      <c r="A3118" s="420" t="str">
        <f>IF((SUM('Раздел 1'!AA305:AA305)&lt;=SUM('Раздел 1'!M305:M305)-SUM('Раздел 1'!Y305:Y305)),"","Неверно!")</f>
        <v/>
      </c>
      <c r="B3118" s="420" t="s">
        <v>23088</v>
      </c>
      <c r="C3118" s="246" t="s">
        <v>6909</v>
      </c>
      <c r="D3118" s="246" t="s">
        <v>1485</v>
      </c>
      <c r="E3118" s="246" t="str">
        <f>CONCATENATE(SUM('Раздел 1'!AA305:AA305),"&lt;=",SUM('Раздел 1'!M305:M305),"-",SUM('Раздел 1'!Y305:Y305))</f>
        <v>0&lt;=0-0</v>
      </c>
    </row>
    <row r="3119" spans="1:5" s="104" customFormat="1" ht="25.5" hidden="1">
      <c r="A3119" s="420" t="str">
        <f>IF((SUM('Раздел 1'!AA306:AA306)&lt;=SUM('Раздел 1'!M306:M306)-SUM('Раздел 1'!Y306:Y306)),"","Неверно!")</f>
        <v/>
      </c>
      <c r="B3119" s="420" t="s">
        <v>23088</v>
      </c>
      <c r="C3119" s="246" t="s">
        <v>6910</v>
      </c>
      <c r="D3119" s="246" t="s">
        <v>1485</v>
      </c>
      <c r="E3119" s="246" t="str">
        <f>CONCATENATE(SUM('Раздел 1'!AA306:AA306),"&lt;=",SUM('Раздел 1'!M306:M306),"-",SUM('Раздел 1'!Y306:Y306))</f>
        <v>0&lt;=0-0</v>
      </c>
    </row>
    <row r="3120" spans="1:5" s="104" customFormat="1" ht="25.5" hidden="1">
      <c r="A3120" s="420" t="str">
        <f>IF((SUM('Раздел 1'!AA307:AA307)&lt;=SUM('Раздел 1'!M307:M307)-SUM('Раздел 1'!Y307:Y307)),"","Неверно!")</f>
        <v/>
      </c>
      <c r="B3120" s="420" t="s">
        <v>23088</v>
      </c>
      <c r="C3120" s="246" t="s">
        <v>6911</v>
      </c>
      <c r="D3120" s="246" t="s">
        <v>1485</v>
      </c>
      <c r="E3120" s="246" t="str">
        <f>CONCATENATE(SUM('Раздел 1'!AA307:AA307),"&lt;=",SUM('Раздел 1'!M307:M307),"-",SUM('Раздел 1'!Y307:Y307))</f>
        <v>0&lt;=0-0</v>
      </c>
    </row>
    <row r="3121" spans="1:5" s="104" customFormat="1" ht="25.5" hidden="1">
      <c r="A3121" s="420" t="str">
        <f>IF((SUM('Раздел 1'!AA308:AA308)&lt;=SUM('Раздел 1'!M308:M308)-SUM('Раздел 1'!Y308:Y308)),"","Неверно!")</f>
        <v/>
      </c>
      <c r="B3121" s="420" t="s">
        <v>23088</v>
      </c>
      <c r="C3121" s="246" t="s">
        <v>6912</v>
      </c>
      <c r="D3121" s="246" t="s">
        <v>1485</v>
      </c>
      <c r="E3121" s="246" t="str">
        <f>CONCATENATE(SUM('Раздел 1'!AA308:AA308),"&lt;=",SUM('Раздел 1'!M308:M308),"-",SUM('Раздел 1'!Y308:Y308))</f>
        <v>0&lt;=0-0</v>
      </c>
    </row>
    <row r="3122" spans="1:5" s="104" customFormat="1" ht="25.5" hidden="1">
      <c r="A3122" s="420" t="str">
        <f>IF((SUM('Раздел 1'!AA12:AA12)&lt;=SUM('Раздел 1'!M12:M12)-SUM('Раздел 1'!Y12:Y12)),"","Неверно!")</f>
        <v/>
      </c>
      <c r="B3122" s="420" t="s">
        <v>23088</v>
      </c>
      <c r="C3122" s="246" t="s">
        <v>6913</v>
      </c>
      <c r="D3122" s="246" t="s">
        <v>1485</v>
      </c>
      <c r="E3122" s="246" t="str">
        <f>CONCATENATE(SUM('Раздел 1'!AA12:AA12),"&lt;=",SUM('Раздел 1'!M12:M12),"-",SUM('Раздел 1'!Y12:Y12))</f>
        <v>0&lt;=0-0</v>
      </c>
    </row>
    <row r="3123" spans="1:5" s="104" customFormat="1" ht="25.5" hidden="1">
      <c r="A3123" s="420" t="str">
        <f>IF((SUM('Раздел 1'!AA39:AA39)&lt;=SUM('Раздел 1'!M39:M39)-SUM('Раздел 1'!Y39:Y39)),"","Неверно!")</f>
        <v/>
      </c>
      <c r="B3123" s="420" t="s">
        <v>23088</v>
      </c>
      <c r="C3123" s="246" t="s">
        <v>6914</v>
      </c>
      <c r="D3123" s="246" t="s">
        <v>1485</v>
      </c>
      <c r="E3123" s="246" t="str">
        <f>CONCATENATE(SUM('Раздел 1'!AA39:AA39),"&lt;=",SUM('Раздел 1'!M39:M39),"-",SUM('Раздел 1'!Y39:Y39))</f>
        <v>0&lt;=0-0</v>
      </c>
    </row>
    <row r="3124" spans="1:5" s="104" customFormat="1" ht="25.5" hidden="1">
      <c r="A3124" s="420" t="str">
        <f>IF((SUM('Раздел 1'!AA309:AA309)&lt;=SUM('Раздел 1'!M309:M309)-SUM('Раздел 1'!Y309:Y309)),"","Неверно!")</f>
        <v/>
      </c>
      <c r="B3124" s="420" t="s">
        <v>23088</v>
      </c>
      <c r="C3124" s="246" t="s">
        <v>6915</v>
      </c>
      <c r="D3124" s="246" t="s">
        <v>1485</v>
      </c>
      <c r="E3124" s="246" t="str">
        <f>CONCATENATE(SUM('Раздел 1'!AA309:AA309),"&lt;=",SUM('Раздел 1'!M309:M309),"-",SUM('Раздел 1'!Y309:Y309))</f>
        <v>0&lt;=1-0</v>
      </c>
    </row>
    <row r="3125" spans="1:5" s="104" customFormat="1" ht="25.5" hidden="1">
      <c r="A3125" s="420" t="str">
        <f>IF((SUM('Раздел 1'!AA310:AA310)&lt;=SUM('Раздел 1'!M310:M310)-SUM('Раздел 1'!Y310:Y310)),"","Неверно!")</f>
        <v/>
      </c>
      <c r="B3125" s="420" t="s">
        <v>23088</v>
      </c>
      <c r="C3125" s="246" t="s">
        <v>6916</v>
      </c>
      <c r="D3125" s="246" t="s">
        <v>1485</v>
      </c>
      <c r="E3125" s="246" t="str">
        <f>CONCATENATE(SUM('Раздел 1'!AA310:AA310),"&lt;=",SUM('Раздел 1'!M310:M310),"-",SUM('Раздел 1'!Y310:Y310))</f>
        <v>0&lt;=0-0</v>
      </c>
    </row>
    <row r="3126" spans="1:5" s="104" customFormat="1" ht="25.5" hidden="1">
      <c r="A3126" s="420" t="str">
        <f>IF((SUM('Раздел 1'!AA311:AA311)&lt;=SUM('Раздел 1'!M311:M311)-SUM('Раздел 1'!Y311:Y311)),"","Неверно!")</f>
        <v/>
      </c>
      <c r="B3126" s="420" t="s">
        <v>23088</v>
      </c>
      <c r="C3126" s="246" t="s">
        <v>6917</v>
      </c>
      <c r="D3126" s="246" t="s">
        <v>1485</v>
      </c>
      <c r="E3126" s="246" t="str">
        <f>CONCATENATE(SUM('Раздел 1'!AA311:AA311),"&lt;=",SUM('Раздел 1'!M311:M311),"-",SUM('Раздел 1'!Y311:Y311))</f>
        <v>0&lt;=0-0</v>
      </c>
    </row>
    <row r="3127" spans="1:5" s="104" customFormat="1" ht="25.5" hidden="1">
      <c r="A3127" s="420" t="str">
        <f>IF((SUM('Раздел 1'!AA312:AA312)&lt;=SUM('Раздел 1'!M312:M312)-SUM('Раздел 1'!Y312:Y312)),"","Неверно!")</f>
        <v/>
      </c>
      <c r="B3127" s="420" t="s">
        <v>23088</v>
      </c>
      <c r="C3127" s="246" t="s">
        <v>6918</v>
      </c>
      <c r="D3127" s="246" t="s">
        <v>1485</v>
      </c>
      <c r="E3127" s="246" t="str">
        <f>CONCATENATE(SUM('Раздел 1'!AA312:AA312),"&lt;=",SUM('Раздел 1'!M312:M312),"-",SUM('Раздел 1'!Y312:Y312))</f>
        <v>0&lt;=0-0</v>
      </c>
    </row>
    <row r="3128" spans="1:5" s="104" customFormat="1" ht="25.5" hidden="1">
      <c r="A3128" s="420" t="str">
        <f>IF((SUM('Раздел 1'!AA313:AA313)&lt;=SUM('Раздел 1'!M313:M313)-SUM('Раздел 1'!Y313:Y313)),"","Неверно!")</f>
        <v/>
      </c>
      <c r="B3128" s="420" t="s">
        <v>23088</v>
      </c>
      <c r="C3128" s="246" t="s">
        <v>6919</v>
      </c>
      <c r="D3128" s="246" t="s">
        <v>1485</v>
      </c>
      <c r="E3128" s="246" t="str">
        <f>CONCATENATE(SUM('Раздел 1'!AA313:AA313),"&lt;=",SUM('Раздел 1'!M313:M313),"-",SUM('Раздел 1'!Y313:Y313))</f>
        <v>0&lt;=0-0</v>
      </c>
    </row>
    <row r="3129" spans="1:5" s="104" customFormat="1" ht="25.5" hidden="1">
      <c r="A3129" s="420" t="str">
        <f>IF((SUM('Раздел 1'!AA314:AA314)&lt;=SUM('Раздел 1'!M314:M314)-SUM('Раздел 1'!Y314:Y314)),"","Неверно!")</f>
        <v/>
      </c>
      <c r="B3129" s="420" t="s">
        <v>23088</v>
      </c>
      <c r="C3129" s="246" t="s">
        <v>6920</v>
      </c>
      <c r="D3129" s="246" t="s">
        <v>1485</v>
      </c>
      <c r="E3129" s="246" t="str">
        <f>CONCATENATE(SUM('Раздел 1'!AA314:AA314),"&lt;=",SUM('Раздел 1'!M314:M314),"-",SUM('Раздел 1'!Y314:Y314))</f>
        <v>0&lt;=17-0</v>
      </c>
    </row>
    <row r="3130" spans="1:5" s="104" customFormat="1" ht="25.5" hidden="1">
      <c r="A3130" s="420" t="str">
        <f>IF((SUM('Раздел 1'!AA315:AA315)&lt;=SUM('Раздел 1'!M315:M315)-SUM('Раздел 1'!Y315:Y315)),"","Неверно!")</f>
        <v/>
      </c>
      <c r="B3130" s="420" t="s">
        <v>23088</v>
      </c>
      <c r="C3130" s="246" t="s">
        <v>6921</v>
      </c>
      <c r="D3130" s="246" t="s">
        <v>1485</v>
      </c>
      <c r="E3130" s="246" t="str">
        <f>CONCATENATE(SUM('Раздел 1'!AA315:AA315),"&lt;=",SUM('Раздел 1'!M315:M315),"-",SUM('Раздел 1'!Y315:Y315))</f>
        <v>0&lt;=0-0</v>
      </c>
    </row>
    <row r="3131" spans="1:5" s="104" customFormat="1" ht="25.5" hidden="1">
      <c r="A3131" s="420" t="str">
        <f>IF((SUM('Раздел 1'!AA316:AA316)&lt;=SUM('Раздел 1'!M316:M316)-SUM('Раздел 1'!Y316:Y316)),"","Неверно!")</f>
        <v/>
      </c>
      <c r="B3131" s="420" t="s">
        <v>23088</v>
      </c>
      <c r="C3131" s="246" t="s">
        <v>6922</v>
      </c>
      <c r="D3131" s="246" t="s">
        <v>1485</v>
      </c>
      <c r="E3131" s="246" t="str">
        <f>CONCATENATE(SUM('Раздел 1'!AA316:AA316),"&lt;=",SUM('Раздел 1'!M316:M316),"-",SUM('Раздел 1'!Y316:Y316))</f>
        <v>0&lt;=0-0</v>
      </c>
    </row>
    <row r="3132" spans="1:5" s="104" customFormat="1" ht="25.5" hidden="1">
      <c r="A3132" s="420" t="str">
        <f>IF((SUM('Раздел 1'!AA317:AA317)&lt;=SUM('Раздел 1'!M317:M317)-SUM('Раздел 1'!Y317:Y317)),"","Неверно!")</f>
        <v/>
      </c>
      <c r="B3132" s="420" t="s">
        <v>23088</v>
      </c>
      <c r="C3132" s="246" t="s">
        <v>6923</v>
      </c>
      <c r="D3132" s="246" t="s">
        <v>1485</v>
      </c>
      <c r="E3132" s="246" t="str">
        <f>CONCATENATE(SUM('Раздел 1'!AA317:AA317),"&lt;=",SUM('Раздел 1'!M317:M317),"-",SUM('Раздел 1'!Y317:Y317))</f>
        <v>0&lt;=1-0</v>
      </c>
    </row>
    <row r="3133" spans="1:5" s="104" customFormat="1" ht="25.5" hidden="1">
      <c r="A3133" s="420" t="str">
        <f>IF((SUM('Раздел 1'!AA318:AA318)&lt;=SUM('Раздел 1'!M318:M318)-SUM('Раздел 1'!Y318:Y318)),"","Неверно!")</f>
        <v/>
      </c>
      <c r="B3133" s="420" t="s">
        <v>23088</v>
      </c>
      <c r="C3133" s="246" t="s">
        <v>6924</v>
      </c>
      <c r="D3133" s="246" t="s">
        <v>1485</v>
      </c>
      <c r="E3133" s="246" t="str">
        <f>CONCATENATE(SUM('Раздел 1'!AA318:AA318),"&lt;=",SUM('Раздел 1'!M318:M318),"-",SUM('Раздел 1'!Y318:Y318))</f>
        <v>0&lt;=0-0</v>
      </c>
    </row>
    <row r="3134" spans="1:5" s="104" customFormat="1" ht="25.5" hidden="1">
      <c r="A3134" s="420" t="str">
        <f>IF((SUM('Раздел 1'!AA40:AA40)&lt;=SUM('Раздел 1'!M40:M40)-SUM('Раздел 1'!Y40:Y40)),"","Неверно!")</f>
        <v/>
      </c>
      <c r="B3134" s="420" t="s">
        <v>23088</v>
      </c>
      <c r="C3134" s="246" t="s">
        <v>6925</v>
      </c>
      <c r="D3134" s="246" t="s">
        <v>1485</v>
      </c>
      <c r="E3134" s="246" t="str">
        <f>CONCATENATE(SUM('Раздел 1'!AA40:AA40),"&lt;=",SUM('Раздел 1'!M40:M40),"-",SUM('Раздел 1'!Y40:Y40))</f>
        <v>0&lt;=0-0</v>
      </c>
    </row>
    <row r="3135" spans="1:5" s="104" customFormat="1" ht="25.5" hidden="1">
      <c r="A3135" s="420" t="str">
        <f>IF((SUM('Раздел 1'!AA319:AA319)&lt;=SUM('Раздел 1'!M319:M319)-SUM('Раздел 1'!Y319:Y319)),"","Неверно!")</f>
        <v/>
      </c>
      <c r="B3135" s="420" t="s">
        <v>23088</v>
      </c>
      <c r="C3135" s="246" t="s">
        <v>6926</v>
      </c>
      <c r="D3135" s="246" t="s">
        <v>1485</v>
      </c>
      <c r="E3135" s="246" t="str">
        <f>CONCATENATE(SUM('Раздел 1'!AA319:AA319),"&lt;=",SUM('Раздел 1'!M319:M319),"-",SUM('Раздел 1'!Y319:Y319))</f>
        <v>0&lt;=0-0</v>
      </c>
    </row>
    <row r="3136" spans="1:5" s="104" customFormat="1" ht="25.5" hidden="1">
      <c r="A3136" s="420" t="str">
        <f>IF((SUM('Раздел 1'!AA320:AA320)&lt;=SUM('Раздел 1'!M320:M320)-SUM('Раздел 1'!Y320:Y320)),"","Неверно!")</f>
        <v/>
      </c>
      <c r="B3136" s="420" t="s">
        <v>23088</v>
      </c>
      <c r="C3136" s="246" t="s">
        <v>6927</v>
      </c>
      <c r="D3136" s="246" t="s">
        <v>1485</v>
      </c>
      <c r="E3136" s="246" t="str">
        <f>CONCATENATE(SUM('Раздел 1'!AA320:AA320),"&lt;=",SUM('Раздел 1'!M320:M320),"-",SUM('Раздел 1'!Y320:Y320))</f>
        <v>0&lt;=0-0</v>
      </c>
    </row>
    <row r="3137" spans="1:5" s="104" customFormat="1" ht="25.5" hidden="1">
      <c r="A3137" s="420" t="str">
        <f>IF((SUM('Раздел 1'!AA321:AA321)&lt;=SUM('Раздел 1'!M321:M321)-SUM('Раздел 1'!Y321:Y321)),"","Неверно!")</f>
        <v/>
      </c>
      <c r="B3137" s="420" t="s">
        <v>23088</v>
      </c>
      <c r="C3137" s="246" t="s">
        <v>6928</v>
      </c>
      <c r="D3137" s="246" t="s">
        <v>1485</v>
      </c>
      <c r="E3137" s="246" t="str">
        <f>CONCATENATE(SUM('Раздел 1'!AA321:AA321),"&lt;=",SUM('Раздел 1'!M321:M321),"-",SUM('Раздел 1'!Y321:Y321))</f>
        <v>0&lt;=0-0</v>
      </c>
    </row>
    <row r="3138" spans="1:5" s="104" customFormat="1" ht="25.5" hidden="1">
      <c r="A3138" s="420" t="str">
        <f>IF((SUM('Раздел 1'!AA322:AA322)&lt;=SUM('Раздел 1'!M322:M322)-SUM('Раздел 1'!Y322:Y322)),"","Неверно!")</f>
        <v/>
      </c>
      <c r="B3138" s="420" t="s">
        <v>23088</v>
      </c>
      <c r="C3138" s="246" t="s">
        <v>6929</v>
      </c>
      <c r="D3138" s="246" t="s">
        <v>1485</v>
      </c>
      <c r="E3138" s="246" t="str">
        <f>CONCATENATE(SUM('Раздел 1'!AA322:AA322),"&lt;=",SUM('Раздел 1'!M322:M322),"-",SUM('Раздел 1'!Y322:Y322))</f>
        <v>0&lt;=0-0</v>
      </c>
    </row>
    <row r="3139" spans="1:5" s="104" customFormat="1" ht="25.5" hidden="1">
      <c r="A3139" s="420" t="str">
        <f>IF((SUM('Раздел 1'!AA323:AA323)&lt;=SUM('Раздел 1'!M323:M323)-SUM('Раздел 1'!Y323:Y323)),"","Неверно!")</f>
        <v/>
      </c>
      <c r="B3139" s="420" t="s">
        <v>23088</v>
      </c>
      <c r="C3139" s="246" t="s">
        <v>6930</v>
      </c>
      <c r="D3139" s="246" t="s">
        <v>1485</v>
      </c>
      <c r="E3139" s="246" t="str">
        <f>CONCATENATE(SUM('Раздел 1'!AA323:AA323),"&lt;=",SUM('Раздел 1'!M323:M323),"-",SUM('Раздел 1'!Y323:Y323))</f>
        <v>0&lt;=0-0</v>
      </c>
    </row>
    <row r="3140" spans="1:5" s="104" customFormat="1" ht="25.5" hidden="1">
      <c r="A3140" s="420" t="str">
        <f>IF((SUM('Раздел 1'!AA324:AA324)&lt;=SUM('Раздел 1'!M324:M324)-SUM('Раздел 1'!Y324:Y324)),"","Неверно!")</f>
        <v/>
      </c>
      <c r="B3140" s="420" t="s">
        <v>23088</v>
      </c>
      <c r="C3140" s="246" t="s">
        <v>6931</v>
      </c>
      <c r="D3140" s="246" t="s">
        <v>1485</v>
      </c>
      <c r="E3140" s="246" t="str">
        <f>CONCATENATE(SUM('Раздел 1'!AA324:AA324),"&lt;=",SUM('Раздел 1'!M324:M324),"-",SUM('Раздел 1'!Y324:Y324))</f>
        <v>0&lt;=0-0</v>
      </c>
    </row>
    <row r="3141" spans="1:5" s="104" customFormat="1" ht="25.5" hidden="1">
      <c r="A3141" s="420" t="str">
        <f>IF((SUM('Раздел 1'!AA325:AA325)&lt;=SUM('Раздел 1'!M325:M325)-SUM('Раздел 1'!Y325:Y325)),"","Неверно!")</f>
        <v/>
      </c>
      <c r="B3141" s="420" t="s">
        <v>23088</v>
      </c>
      <c r="C3141" s="246" t="s">
        <v>6932</v>
      </c>
      <c r="D3141" s="246" t="s">
        <v>1485</v>
      </c>
      <c r="E3141" s="246" t="str">
        <f>CONCATENATE(SUM('Раздел 1'!AA325:AA325),"&lt;=",SUM('Раздел 1'!M325:M325),"-",SUM('Раздел 1'!Y325:Y325))</f>
        <v>0&lt;=0-0</v>
      </c>
    </row>
    <row r="3142" spans="1:5" s="104" customFormat="1" ht="25.5" hidden="1">
      <c r="A3142" s="420" t="str">
        <f>IF((SUM('Раздел 1'!AA326:AA326)&lt;=SUM('Раздел 1'!M326:M326)-SUM('Раздел 1'!Y326:Y326)),"","Неверно!")</f>
        <v/>
      </c>
      <c r="B3142" s="420" t="s">
        <v>23088</v>
      </c>
      <c r="C3142" s="246" t="s">
        <v>6933</v>
      </c>
      <c r="D3142" s="246" t="s">
        <v>1485</v>
      </c>
      <c r="E3142" s="246" t="str">
        <f>CONCATENATE(SUM('Раздел 1'!AA326:AA326),"&lt;=",SUM('Раздел 1'!M326:M326),"-",SUM('Раздел 1'!Y326:Y326))</f>
        <v>0&lt;=0-0</v>
      </c>
    </row>
    <row r="3143" spans="1:5" s="104" customFormat="1" ht="25.5" hidden="1">
      <c r="A3143" s="420" t="str">
        <f>IF((SUM('Раздел 1'!AA327:AA327)&lt;=SUM('Раздел 1'!M327:M327)-SUM('Раздел 1'!Y327:Y327)),"","Неверно!")</f>
        <v/>
      </c>
      <c r="B3143" s="420" t="s">
        <v>23088</v>
      </c>
      <c r="C3143" s="246" t="s">
        <v>6934</v>
      </c>
      <c r="D3143" s="246" t="s">
        <v>1485</v>
      </c>
      <c r="E3143" s="246" t="str">
        <f>CONCATENATE(SUM('Раздел 1'!AA327:AA327),"&lt;=",SUM('Раздел 1'!M327:M327),"-",SUM('Раздел 1'!Y327:Y327))</f>
        <v>0&lt;=0-0</v>
      </c>
    </row>
    <row r="3144" spans="1:5" s="104" customFormat="1" ht="25.5" hidden="1">
      <c r="A3144" s="420" t="str">
        <f>IF((SUM('Раздел 1'!AA328:AA328)&lt;=SUM('Раздел 1'!M328:M328)-SUM('Раздел 1'!Y328:Y328)),"","Неверно!")</f>
        <v/>
      </c>
      <c r="B3144" s="420" t="s">
        <v>23088</v>
      </c>
      <c r="C3144" s="246" t="s">
        <v>6935</v>
      </c>
      <c r="D3144" s="246" t="s">
        <v>1485</v>
      </c>
      <c r="E3144" s="246" t="str">
        <f>CONCATENATE(SUM('Раздел 1'!AA328:AA328),"&lt;=",SUM('Раздел 1'!M328:M328),"-",SUM('Раздел 1'!Y328:Y328))</f>
        <v>0&lt;=0-0</v>
      </c>
    </row>
    <row r="3145" spans="1:5" s="104" customFormat="1" ht="25.5" hidden="1">
      <c r="A3145" s="420" t="str">
        <f>IF((SUM('Раздел 1'!AA41:AA41)&lt;=SUM('Раздел 1'!M41:M41)-SUM('Раздел 1'!Y41:Y41)),"","Неверно!")</f>
        <v/>
      </c>
      <c r="B3145" s="420" t="s">
        <v>23088</v>
      </c>
      <c r="C3145" s="246" t="s">
        <v>6936</v>
      </c>
      <c r="D3145" s="246" t="s">
        <v>1485</v>
      </c>
      <c r="E3145" s="246" t="str">
        <f>CONCATENATE(SUM('Раздел 1'!AA41:AA41),"&lt;=",SUM('Раздел 1'!M41:M41),"-",SUM('Раздел 1'!Y41:Y41))</f>
        <v>0&lt;=0-0</v>
      </c>
    </row>
    <row r="3146" spans="1:5" s="104" customFormat="1" ht="25.5" hidden="1">
      <c r="A3146" s="420" t="str">
        <f>IF((SUM('Раздел 1'!AA329:AA329)&lt;=SUM('Раздел 1'!M329:M329)-SUM('Раздел 1'!Y329:Y329)),"","Неверно!")</f>
        <v/>
      </c>
      <c r="B3146" s="420" t="s">
        <v>23088</v>
      </c>
      <c r="C3146" s="246" t="s">
        <v>6937</v>
      </c>
      <c r="D3146" s="246" t="s">
        <v>1485</v>
      </c>
      <c r="E3146" s="246" t="str">
        <f>CONCATENATE(SUM('Раздел 1'!AA329:AA329),"&lt;=",SUM('Раздел 1'!M329:M329),"-",SUM('Раздел 1'!Y329:Y329))</f>
        <v>0&lt;=0-0</v>
      </c>
    </row>
    <row r="3147" spans="1:5" s="104" customFormat="1" ht="25.5" hidden="1">
      <c r="A3147" s="420" t="str">
        <f>IF((SUM('Раздел 1'!AA330:AA330)&lt;=SUM('Раздел 1'!M330:M330)-SUM('Раздел 1'!Y330:Y330)),"","Неверно!")</f>
        <v/>
      </c>
      <c r="B3147" s="420" t="s">
        <v>23088</v>
      </c>
      <c r="C3147" s="246" t="s">
        <v>6938</v>
      </c>
      <c r="D3147" s="246" t="s">
        <v>1485</v>
      </c>
      <c r="E3147" s="246" t="str">
        <f>CONCATENATE(SUM('Раздел 1'!AA330:AA330),"&lt;=",SUM('Раздел 1'!M330:M330),"-",SUM('Раздел 1'!Y330:Y330))</f>
        <v>0&lt;=0-0</v>
      </c>
    </row>
    <row r="3148" spans="1:5" s="104" customFormat="1" ht="25.5" hidden="1">
      <c r="A3148" s="420" t="str">
        <f>IF((SUM('Раздел 1'!AA331:AA331)&lt;=SUM('Раздел 1'!M331:M331)-SUM('Раздел 1'!Y331:Y331)),"","Неверно!")</f>
        <v/>
      </c>
      <c r="B3148" s="420" t="s">
        <v>23088</v>
      </c>
      <c r="C3148" s="246" t="s">
        <v>6939</v>
      </c>
      <c r="D3148" s="246" t="s">
        <v>1485</v>
      </c>
      <c r="E3148" s="246" t="str">
        <f>CONCATENATE(SUM('Раздел 1'!AA331:AA331),"&lt;=",SUM('Раздел 1'!M331:M331),"-",SUM('Раздел 1'!Y331:Y331))</f>
        <v>0&lt;=0-0</v>
      </c>
    </row>
    <row r="3149" spans="1:5" s="104" customFormat="1" ht="25.5" hidden="1">
      <c r="A3149" s="420" t="str">
        <f>IF((SUM('Раздел 1'!AA332:AA332)&lt;=SUM('Раздел 1'!M332:M332)-SUM('Раздел 1'!Y332:Y332)),"","Неверно!")</f>
        <v/>
      </c>
      <c r="B3149" s="420" t="s">
        <v>23088</v>
      </c>
      <c r="C3149" s="246" t="s">
        <v>6940</v>
      </c>
      <c r="D3149" s="246" t="s">
        <v>1485</v>
      </c>
      <c r="E3149" s="246" t="str">
        <f>CONCATENATE(SUM('Раздел 1'!AA332:AA332),"&lt;=",SUM('Раздел 1'!M332:M332),"-",SUM('Раздел 1'!Y332:Y332))</f>
        <v>0&lt;=0-0</v>
      </c>
    </row>
    <row r="3150" spans="1:5" s="104" customFormat="1" ht="25.5" hidden="1">
      <c r="A3150" s="420" t="str">
        <f>IF((SUM('Раздел 1'!AA333:AA333)&lt;=SUM('Раздел 1'!M333:M333)-SUM('Раздел 1'!Y333:Y333)),"","Неверно!")</f>
        <v/>
      </c>
      <c r="B3150" s="420" t="s">
        <v>23088</v>
      </c>
      <c r="C3150" s="246" t="s">
        <v>6941</v>
      </c>
      <c r="D3150" s="246" t="s">
        <v>1485</v>
      </c>
      <c r="E3150" s="246" t="str">
        <f>CONCATENATE(SUM('Раздел 1'!AA333:AA333),"&lt;=",SUM('Раздел 1'!M333:M333),"-",SUM('Раздел 1'!Y333:Y333))</f>
        <v>0&lt;=0-0</v>
      </c>
    </row>
    <row r="3151" spans="1:5" s="104" customFormat="1" ht="25.5" hidden="1">
      <c r="A3151" s="420" t="str">
        <f>IF((SUM('Раздел 1'!AA334:AA334)&lt;=SUM('Раздел 1'!M334:M334)-SUM('Раздел 1'!Y334:Y334)),"","Неверно!")</f>
        <v/>
      </c>
      <c r="B3151" s="420" t="s">
        <v>23088</v>
      </c>
      <c r="C3151" s="246" t="s">
        <v>6942</v>
      </c>
      <c r="D3151" s="246" t="s">
        <v>1485</v>
      </c>
      <c r="E3151" s="246" t="str">
        <f>CONCATENATE(SUM('Раздел 1'!AA334:AA334),"&lt;=",SUM('Раздел 1'!M334:M334),"-",SUM('Раздел 1'!Y334:Y334))</f>
        <v>0&lt;=0-0</v>
      </c>
    </row>
    <row r="3152" spans="1:5" s="104" customFormat="1" ht="25.5" hidden="1">
      <c r="A3152" s="420" t="str">
        <f>IF((SUM('Раздел 1'!AA335:AA335)&lt;=SUM('Раздел 1'!M335:M335)-SUM('Раздел 1'!Y335:Y335)),"","Неверно!")</f>
        <v/>
      </c>
      <c r="B3152" s="420" t="s">
        <v>23088</v>
      </c>
      <c r="C3152" s="246" t="s">
        <v>6943</v>
      </c>
      <c r="D3152" s="246" t="s">
        <v>1485</v>
      </c>
      <c r="E3152" s="246" t="str">
        <f>CONCATENATE(SUM('Раздел 1'!AA335:AA335),"&lt;=",SUM('Раздел 1'!M335:M335),"-",SUM('Раздел 1'!Y335:Y335))</f>
        <v>0&lt;=0-0</v>
      </c>
    </row>
    <row r="3153" spans="1:5" s="104" customFormat="1" ht="25.5" hidden="1">
      <c r="A3153" s="420" t="str">
        <f>IF((SUM('Раздел 1'!AA336:AA336)&lt;=SUM('Раздел 1'!M336:M336)-SUM('Раздел 1'!Y336:Y336)),"","Неверно!")</f>
        <v/>
      </c>
      <c r="B3153" s="420" t="s">
        <v>23088</v>
      </c>
      <c r="C3153" s="246" t="s">
        <v>6944</v>
      </c>
      <c r="D3153" s="246" t="s">
        <v>1485</v>
      </c>
      <c r="E3153" s="246" t="str">
        <f>CONCATENATE(SUM('Раздел 1'!AA336:AA336),"&lt;=",SUM('Раздел 1'!M336:M336),"-",SUM('Раздел 1'!Y336:Y336))</f>
        <v>0&lt;=0-0</v>
      </c>
    </row>
    <row r="3154" spans="1:5" s="104" customFormat="1" ht="25.5" hidden="1">
      <c r="A3154" s="420" t="str">
        <f>IF((SUM('Раздел 1'!AA337:AA337)&lt;=SUM('Раздел 1'!M337:M337)-SUM('Раздел 1'!Y337:Y337)),"","Неверно!")</f>
        <v/>
      </c>
      <c r="B3154" s="420" t="s">
        <v>23088</v>
      </c>
      <c r="C3154" s="246" t="s">
        <v>6945</v>
      </c>
      <c r="D3154" s="246" t="s">
        <v>1485</v>
      </c>
      <c r="E3154" s="246" t="str">
        <f>CONCATENATE(SUM('Раздел 1'!AA337:AA337),"&lt;=",SUM('Раздел 1'!M337:M337),"-",SUM('Раздел 1'!Y337:Y337))</f>
        <v>0&lt;=0-0</v>
      </c>
    </row>
    <row r="3155" spans="1:5" s="104" customFormat="1" ht="25.5" hidden="1">
      <c r="A3155" s="420" t="str">
        <f>IF((SUM('Раздел 1'!AA338:AA338)&lt;=SUM('Раздел 1'!M338:M338)-SUM('Раздел 1'!Y338:Y338)),"","Неверно!")</f>
        <v/>
      </c>
      <c r="B3155" s="420" t="s">
        <v>23088</v>
      </c>
      <c r="C3155" s="246" t="s">
        <v>6946</v>
      </c>
      <c r="D3155" s="246" t="s">
        <v>1485</v>
      </c>
      <c r="E3155" s="246" t="str">
        <f>CONCATENATE(SUM('Раздел 1'!AA338:AA338),"&lt;=",SUM('Раздел 1'!M338:M338),"-",SUM('Раздел 1'!Y338:Y338))</f>
        <v>0&lt;=0-0</v>
      </c>
    </row>
    <row r="3156" spans="1:5" s="104" customFormat="1" ht="25.5" hidden="1">
      <c r="A3156" s="420" t="str">
        <f>IF((SUM('Раздел 1'!AA42:AA42)&lt;=SUM('Раздел 1'!M42:M42)-SUM('Раздел 1'!Y42:Y42)),"","Неверно!")</f>
        <v/>
      </c>
      <c r="B3156" s="420" t="s">
        <v>23088</v>
      </c>
      <c r="C3156" s="246" t="s">
        <v>6947</v>
      </c>
      <c r="D3156" s="246" t="s">
        <v>1485</v>
      </c>
      <c r="E3156" s="246" t="str">
        <f>CONCATENATE(SUM('Раздел 1'!AA42:AA42),"&lt;=",SUM('Раздел 1'!M42:M42),"-",SUM('Раздел 1'!Y42:Y42))</f>
        <v>0&lt;=0-0</v>
      </c>
    </row>
    <row r="3157" spans="1:5" s="104" customFormat="1" ht="25.5" hidden="1">
      <c r="A3157" s="420" t="str">
        <f>IF((SUM('Раздел 1'!AA339:AA339)&lt;=SUM('Раздел 1'!M339:M339)-SUM('Раздел 1'!Y339:Y339)),"","Неверно!")</f>
        <v/>
      </c>
      <c r="B3157" s="420" t="s">
        <v>23088</v>
      </c>
      <c r="C3157" s="246" t="s">
        <v>6948</v>
      </c>
      <c r="D3157" s="246" t="s">
        <v>1485</v>
      </c>
      <c r="E3157" s="246" t="str">
        <f>CONCATENATE(SUM('Раздел 1'!AA339:AA339),"&lt;=",SUM('Раздел 1'!M339:M339),"-",SUM('Раздел 1'!Y339:Y339))</f>
        <v>0&lt;=0-0</v>
      </c>
    </row>
    <row r="3158" spans="1:5" s="104" customFormat="1" ht="25.5" hidden="1">
      <c r="A3158" s="420" t="str">
        <f>IF((SUM('Раздел 1'!AA340:AA340)&lt;=SUM('Раздел 1'!M340:M340)-SUM('Раздел 1'!Y340:Y340)),"","Неверно!")</f>
        <v/>
      </c>
      <c r="B3158" s="420" t="s">
        <v>23088</v>
      </c>
      <c r="C3158" s="246" t="s">
        <v>6949</v>
      </c>
      <c r="D3158" s="246" t="s">
        <v>1485</v>
      </c>
      <c r="E3158" s="246" t="str">
        <f>CONCATENATE(SUM('Раздел 1'!AA340:AA340),"&lt;=",SUM('Раздел 1'!M340:M340),"-",SUM('Раздел 1'!Y340:Y340))</f>
        <v>0&lt;=0-0</v>
      </c>
    </row>
    <row r="3159" spans="1:5" s="104" customFormat="1" ht="25.5" hidden="1">
      <c r="A3159" s="420" t="str">
        <f>IF((SUM('Раздел 1'!AA341:AA341)&lt;=SUM('Раздел 1'!M341:M341)-SUM('Раздел 1'!Y341:Y341)),"","Неверно!")</f>
        <v/>
      </c>
      <c r="B3159" s="420" t="s">
        <v>23088</v>
      </c>
      <c r="C3159" s="246" t="s">
        <v>6950</v>
      </c>
      <c r="D3159" s="246" t="s">
        <v>1485</v>
      </c>
      <c r="E3159" s="246" t="str">
        <f>CONCATENATE(SUM('Раздел 1'!AA341:AA341),"&lt;=",SUM('Раздел 1'!M341:M341),"-",SUM('Раздел 1'!Y341:Y341))</f>
        <v>0&lt;=0-0</v>
      </c>
    </row>
    <row r="3160" spans="1:5" s="104" customFormat="1" ht="25.5" hidden="1">
      <c r="A3160" s="420" t="str">
        <f>IF((SUM('Раздел 1'!AA342:AA342)&lt;=SUM('Раздел 1'!M342:M342)-SUM('Раздел 1'!Y342:Y342)),"","Неверно!")</f>
        <v/>
      </c>
      <c r="B3160" s="420" t="s">
        <v>23088</v>
      </c>
      <c r="C3160" s="246" t="s">
        <v>6951</v>
      </c>
      <c r="D3160" s="246" t="s">
        <v>1485</v>
      </c>
      <c r="E3160" s="246" t="str">
        <f>CONCATENATE(SUM('Раздел 1'!AA342:AA342),"&lt;=",SUM('Раздел 1'!M342:M342),"-",SUM('Раздел 1'!Y342:Y342))</f>
        <v>0&lt;=0-0</v>
      </c>
    </row>
    <row r="3161" spans="1:5" s="104" customFormat="1" ht="25.5" hidden="1">
      <c r="A3161" s="420" t="str">
        <f>IF((SUM('Раздел 1'!AA343:AA343)&lt;=SUM('Раздел 1'!M343:M343)-SUM('Раздел 1'!Y343:Y343)),"","Неверно!")</f>
        <v/>
      </c>
      <c r="B3161" s="420" t="s">
        <v>23088</v>
      </c>
      <c r="C3161" s="246" t="s">
        <v>6952</v>
      </c>
      <c r="D3161" s="246" t="s">
        <v>1485</v>
      </c>
      <c r="E3161" s="246" t="str">
        <f>CONCATENATE(SUM('Раздел 1'!AA343:AA343),"&lt;=",SUM('Раздел 1'!M343:M343),"-",SUM('Раздел 1'!Y343:Y343))</f>
        <v>0&lt;=0-0</v>
      </c>
    </row>
    <row r="3162" spans="1:5" s="104" customFormat="1" ht="25.5" hidden="1">
      <c r="A3162" s="420" t="str">
        <f>IF((SUM('Раздел 1'!AA344:AA344)&lt;=SUM('Раздел 1'!M344:M344)-SUM('Раздел 1'!Y344:Y344)),"","Неверно!")</f>
        <v/>
      </c>
      <c r="B3162" s="420" t="s">
        <v>23088</v>
      </c>
      <c r="C3162" s="246" t="s">
        <v>6953</v>
      </c>
      <c r="D3162" s="246" t="s">
        <v>1485</v>
      </c>
      <c r="E3162" s="246" t="str">
        <f>CONCATENATE(SUM('Раздел 1'!AA344:AA344),"&lt;=",SUM('Раздел 1'!M344:M344),"-",SUM('Раздел 1'!Y344:Y344))</f>
        <v>0&lt;=0-0</v>
      </c>
    </row>
    <row r="3163" spans="1:5" s="104" customFormat="1" ht="25.5" hidden="1">
      <c r="A3163" s="420" t="str">
        <f>IF((SUM('Раздел 1'!AA345:AA345)&lt;=SUM('Раздел 1'!M345:M345)-SUM('Раздел 1'!Y345:Y345)),"","Неверно!")</f>
        <v/>
      </c>
      <c r="B3163" s="420" t="s">
        <v>23088</v>
      </c>
      <c r="C3163" s="246" t="s">
        <v>6954</v>
      </c>
      <c r="D3163" s="246" t="s">
        <v>1485</v>
      </c>
      <c r="E3163" s="246" t="str">
        <f>CONCATENATE(SUM('Раздел 1'!AA345:AA345),"&lt;=",SUM('Раздел 1'!M345:M345),"-",SUM('Раздел 1'!Y345:Y345))</f>
        <v>0&lt;=0-0</v>
      </c>
    </row>
    <row r="3164" spans="1:5" s="104" customFormat="1" ht="25.5" hidden="1">
      <c r="A3164" s="420" t="str">
        <f>IF((SUM('Раздел 1'!AA346:AA346)&lt;=SUM('Раздел 1'!M346:M346)-SUM('Раздел 1'!Y346:Y346)),"","Неверно!")</f>
        <v/>
      </c>
      <c r="B3164" s="420" t="s">
        <v>23088</v>
      </c>
      <c r="C3164" s="246" t="s">
        <v>6955</v>
      </c>
      <c r="D3164" s="246" t="s">
        <v>1485</v>
      </c>
      <c r="E3164" s="246" t="str">
        <f>CONCATENATE(SUM('Раздел 1'!AA346:AA346),"&lt;=",SUM('Раздел 1'!M346:M346),"-",SUM('Раздел 1'!Y346:Y346))</f>
        <v>0&lt;=0-0</v>
      </c>
    </row>
    <row r="3165" spans="1:5" s="104" customFormat="1" ht="25.5" hidden="1">
      <c r="A3165" s="420" t="str">
        <f>IF((SUM('Раздел 1'!AA347:AA347)&lt;=SUM('Раздел 1'!M347:M347)-SUM('Раздел 1'!Y347:Y347)),"","Неверно!")</f>
        <v/>
      </c>
      <c r="B3165" s="420" t="s">
        <v>23088</v>
      </c>
      <c r="C3165" s="246" t="s">
        <v>6956</v>
      </c>
      <c r="D3165" s="246" t="s">
        <v>1485</v>
      </c>
      <c r="E3165" s="246" t="str">
        <f>CONCATENATE(SUM('Раздел 1'!AA347:AA347),"&lt;=",SUM('Раздел 1'!M347:M347),"-",SUM('Раздел 1'!Y347:Y347))</f>
        <v>0&lt;=0-0</v>
      </c>
    </row>
    <row r="3166" spans="1:5" s="104" customFormat="1" ht="25.5" hidden="1">
      <c r="A3166" s="420" t="str">
        <f>IF((SUM('Раздел 1'!AA348:AA348)&lt;=SUM('Раздел 1'!M348:M348)-SUM('Раздел 1'!Y348:Y348)),"","Неверно!")</f>
        <v/>
      </c>
      <c r="B3166" s="420" t="s">
        <v>23088</v>
      </c>
      <c r="C3166" s="246" t="s">
        <v>6957</v>
      </c>
      <c r="D3166" s="246" t="s">
        <v>1485</v>
      </c>
      <c r="E3166" s="246" t="str">
        <f>CONCATENATE(SUM('Раздел 1'!AA348:AA348),"&lt;=",SUM('Раздел 1'!M348:M348),"-",SUM('Раздел 1'!Y348:Y348))</f>
        <v>0&lt;=0-0</v>
      </c>
    </row>
    <row r="3167" spans="1:5" s="104" customFormat="1" ht="25.5" hidden="1">
      <c r="A3167" s="420" t="str">
        <f>IF((SUM('Раздел 1'!AA43:AA43)&lt;=SUM('Раздел 1'!M43:M43)-SUM('Раздел 1'!Y43:Y43)),"","Неверно!")</f>
        <v/>
      </c>
      <c r="B3167" s="420" t="s">
        <v>23088</v>
      </c>
      <c r="C3167" s="246" t="s">
        <v>6958</v>
      </c>
      <c r="D3167" s="246" t="s">
        <v>1485</v>
      </c>
      <c r="E3167" s="246" t="str">
        <f>CONCATENATE(SUM('Раздел 1'!AA43:AA43),"&lt;=",SUM('Раздел 1'!M43:M43),"-",SUM('Раздел 1'!Y43:Y43))</f>
        <v>0&lt;=0-0</v>
      </c>
    </row>
    <row r="3168" spans="1:5" s="104" customFormat="1" ht="25.5" hidden="1">
      <c r="A3168" s="420" t="str">
        <f>IF((SUM('Раздел 1'!AA349:AA349)&lt;=SUM('Раздел 1'!M349:M349)-SUM('Раздел 1'!Y349:Y349)),"","Неверно!")</f>
        <v/>
      </c>
      <c r="B3168" s="420" t="s">
        <v>23088</v>
      </c>
      <c r="C3168" s="246" t="s">
        <v>6959</v>
      </c>
      <c r="D3168" s="246" t="s">
        <v>1485</v>
      </c>
      <c r="E3168" s="246" t="str">
        <f>CONCATENATE(SUM('Раздел 1'!AA349:AA349),"&lt;=",SUM('Раздел 1'!M349:M349),"-",SUM('Раздел 1'!Y349:Y349))</f>
        <v>0&lt;=0-0</v>
      </c>
    </row>
    <row r="3169" spans="1:5" s="104" customFormat="1" ht="25.5" hidden="1">
      <c r="A3169" s="420" t="str">
        <f>IF((SUM('Раздел 1'!AA350:AA350)&lt;=SUM('Раздел 1'!M350:M350)-SUM('Раздел 1'!Y350:Y350)),"","Неверно!")</f>
        <v/>
      </c>
      <c r="B3169" s="420" t="s">
        <v>23088</v>
      </c>
      <c r="C3169" s="246" t="s">
        <v>6960</v>
      </c>
      <c r="D3169" s="246" t="s">
        <v>1485</v>
      </c>
      <c r="E3169" s="246" t="str">
        <f>CONCATENATE(SUM('Раздел 1'!AA350:AA350),"&lt;=",SUM('Раздел 1'!M350:M350),"-",SUM('Раздел 1'!Y350:Y350))</f>
        <v>0&lt;=2-0</v>
      </c>
    </row>
    <row r="3170" spans="1:5" s="104" customFormat="1" ht="25.5" hidden="1">
      <c r="A3170" s="420" t="str">
        <f>IF((SUM('Раздел 1'!AA351:AA351)&lt;=SUM('Раздел 1'!M351:M351)-SUM('Раздел 1'!Y351:Y351)),"","Неверно!")</f>
        <v/>
      </c>
      <c r="B3170" s="420" t="s">
        <v>23088</v>
      </c>
      <c r="C3170" s="246" t="s">
        <v>6961</v>
      </c>
      <c r="D3170" s="246" t="s">
        <v>1485</v>
      </c>
      <c r="E3170" s="246" t="str">
        <f>CONCATENATE(SUM('Раздел 1'!AA351:AA351),"&lt;=",SUM('Раздел 1'!M351:M351),"-",SUM('Раздел 1'!Y351:Y351))</f>
        <v>0&lt;=7-0</v>
      </c>
    </row>
    <row r="3171" spans="1:5" s="104" customFormat="1" ht="25.5" hidden="1">
      <c r="A3171" s="420" t="str">
        <f>IF((SUM('Раздел 1'!AA352:AA352)&lt;=SUM('Раздел 1'!M352:M352)-SUM('Раздел 1'!Y352:Y352)),"","Неверно!")</f>
        <v/>
      </c>
      <c r="B3171" s="420" t="s">
        <v>23088</v>
      </c>
      <c r="C3171" s="246" t="s">
        <v>6962</v>
      </c>
      <c r="D3171" s="246" t="s">
        <v>1485</v>
      </c>
      <c r="E3171" s="246" t="str">
        <f>CONCATENATE(SUM('Раздел 1'!AA352:AA352),"&lt;=",SUM('Раздел 1'!M352:M352),"-",SUM('Раздел 1'!Y352:Y352))</f>
        <v>0&lt;=0-0</v>
      </c>
    </row>
    <row r="3172" spans="1:5" s="104" customFormat="1" ht="25.5" hidden="1">
      <c r="A3172" s="420" t="str">
        <f>IF((SUM('Раздел 1'!AA353:AA353)&lt;=SUM('Раздел 1'!M353:M353)-SUM('Раздел 1'!Y353:Y353)),"","Неверно!")</f>
        <v/>
      </c>
      <c r="B3172" s="420" t="s">
        <v>23088</v>
      </c>
      <c r="C3172" s="246" t="s">
        <v>6963</v>
      </c>
      <c r="D3172" s="246" t="s">
        <v>1485</v>
      </c>
      <c r="E3172" s="246" t="str">
        <f>CONCATENATE(SUM('Раздел 1'!AA353:AA353),"&lt;=",SUM('Раздел 1'!M353:M353),"-",SUM('Раздел 1'!Y353:Y353))</f>
        <v>0&lt;=0-0</v>
      </c>
    </row>
    <row r="3173" spans="1:5" s="104" customFormat="1" ht="25.5" hidden="1">
      <c r="A3173" s="420" t="str">
        <f>IF((SUM('Раздел 1'!AA354:AA354)&lt;=SUM('Раздел 1'!M354:M354)-SUM('Раздел 1'!Y354:Y354)),"","Неверно!")</f>
        <v/>
      </c>
      <c r="B3173" s="420" t="s">
        <v>23088</v>
      </c>
      <c r="C3173" s="246" t="s">
        <v>6964</v>
      </c>
      <c r="D3173" s="246" t="s">
        <v>1485</v>
      </c>
      <c r="E3173" s="246" t="str">
        <f>CONCATENATE(SUM('Раздел 1'!AA354:AA354),"&lt;=",SUM('Раздел 1'!M354:M354),"-",SUM('Раздел 1'!Y354:Y354))</f>
        <v>0&lt;=0-0</v>
      </c>
    </row>
    <row r="3174" spans="1:5" s="104" customFormat="1" ht="25.5" hidden="1">
      <c r="A3174" s="420" t="str">
        <f>IF((SUM('Раздел 1'!AA355:AA355)&lt;=SUM('Раздел 1'!M355:M355)-SUM('Раздел 1'!Y355:Y355)),"","Неверно!")</f>
        <v/>
      </c>
      <c r="B3174" s="420" t="s">
        <v>23088</v>
      </c>
      <c r="C3174" s="246" t="s">
        <v>6965</v>
      </c>
      <c r="D3174" s="246" t="s">
        <v>1485</v>
      </c>
      <c r="E3174" s="246" t="str">
        <f>CONCATENATE(SUM('Раздел 1'!AA355:AA355),"&lt;=",SUM('Раздел 1'!M355:M355),"-",SUM('Раздел 1'!Y355:Y355))</f>
        <v>0&lt;=0-0</v>
      </c>
    </row>
    <row r="3175" spans="1:5" s="104" customFormat="1" ht="25.5" hidden="1">
      <c r="A3175" s="420" t="str">
        <f>IF((SUM('Раздел 1'!AA356:AA356)&lt;=SUM('Раздел 1'!M356:M356)-SUM('Раздел 1'!Y356:Y356)),"","Неверно!")</f>
        <v/>
      </c>
      <c r="B3175" s="420" t="s">
        <v>23088</v>
      </c>
      <c r="C3175" s="246" t="s">
        <v>6966</v>
      </c>
      <c r="D3175" s="246" t="s">
        <v>1485</v>
      </c>
      <c r="E3175" s="246" t="str">
        <f>CONCATENATE(SUM('Раздел 1'!AA356:AA356),"&lt;=",SUM('Раздел 1'!M356:M356),"-",SUM('Раздел 1'!Y356:Y356))</f>
        <v>0&lt;=0-0</v>
      </c>
    </row>
    <row r="3176" spans="1:5" s="104" customFormat="1" ht="25.5" hidden="1">
      <c r="A3176" s="420" t="str">
        <f>IF((SUM('Раздел 1'!AA357:AA357)&lt;=SUM('Раздел 1'!M357:M357)-SUM('Раздел 1'!Y357:Y357)),"","Неверно!")</f>
        <v/>
      </c>
      <c r="B3176" s="420" t="s">
        <v>23088</v>
      </c>
      <c r="C3176" s="246" t="s">
        <v>6967</v>
      </c>
      <c r="D3176" s="246" t="s">
        <v>1485</v>
      </c>
      <c r="E3176" s="246" t="str">
        <f>CONCATENATE(SUM('Раздел 1'!AA357:AA357),"&lt;=",SUM('Раздел 1'!M357:M357),"-",SUM('Раздел 1'!Y357:Y357))</f>
        <v>0&lt;=0-0</v>
      </c>
    </row>
    <row r="3177" spans="1:5" s="104" customFormat="1" ht="25.5" hidden="1">
      <c r="A3177" s="420" t="str">
        <f>IF((SUM('Раздел 1'!AA358:AA358)&lt;=SUM('Раздел 1'!M358:M358)-SUM('Раздел 1'!Y358:Y358)),"","Неверно!")</f>
        <v/>
      </c>
      <c r="B3177" s="420" t="s">
        <v>23088</v>
      </c>
      <c r="C3177" s="246" t="s">
        <v>6968</v>
      </c>
      <c r="D3177" s="246" t="s">
        <v>1485</v>
      </c>
      <c r="E3177" s="246" t="str">
        <f>CONCATENATE(SUM('Раздел 1'!AA358:AA358),"&lt;=",SUM('Раздел 1'!M358:M358),"-",SUM('Раздел 1'!Y358:Y358))</f>
        <v>0&lt;=0-0</v>
      </c>
    </row>
    <row r="3178" spans="1:5" s="104" customFormat="1" ht="25.5" hidden="1">
      <c r="A3178" s="420" t="str">
        <f>IF((SUM('Раздел 1'!AA44:AA44)&lt;=SUM('Раздел 1'!M44:M44)-SUM('Раздел 1'!Y44:Y44)),"","Неверно!")</f>
        <v/>
      </c>
      <c r="B3178" s="420" t="s">
        <v>23088</v>
      </c>
      <c r="C3178" s="246" t="s">
        <v>6969</v>
      </c>
      <c r="D3178" s="246" t="s">
        <v>1485</v>
      </c>
      <c r="E3178" s="246" t="str">
        <f>CONCATENATE(SUM('Раздел 1'!AA44:AA44),"&lt;=",SUM('Раздел 1'!M44:M44),"-",SUM('Раздел 1'!Y44:Y44))</f>
        <v>0&lt;=0-0</v>
      </c>
    </row>
    <row r="3179" spans="1:5" s="104" customFormat="1" ht="25.5" hidden="1">
      <c r="A3179" s="420" t="str">
        <f>IF((SUM('Раздел 1'!AA359:AA359)&lt;=SUM('Раздел 1'!M359:M359)-SUM('Раздел 1'!Y359:Y359)),"","Неверно!")</f>
        <v/>
      </c>
      <c r="B3179" s="420" t="s">
        <v>23088</v>
      </c>
      <c r="C3179" s="246" t="s">
        <v>6970</v>
      </c>
      <c r="D3179" s="246" t="s">
        <v>1485</v>
      </c>
      <c r="E3179" s="246" t="str">
        <f>CONCATENATE(SUM('Раздел 1'!AA359:AA359),"&lt;=",SUM('Раздел 1'!M359:M359),"-",SUM('Раздел 1'!Y359:Y359))</f>
        <v>0&lt;=0-0</v>
      </c>
    </row>
    <row r="3180" spans="1:5" s="104" customFormat="1" ht="25.5" hidden="1">
      <c r="A3180" s="420" t="str">
        <f>IF((SUM('Раздел 1'!AA360:AA360)&lt;=SUM('Раздел 1'!M360:M360)-SUM('Раздел 1'!Y360:Y360)),"","Неверно!")</f>
        <v/>
      </c>
      <c r="B3180" s="420" t="s">
        <v>23088</v>
      </c>
      <c r="C3180" s="246" t="s">
        <v>6971</v>
      </c>
      <c r="D3180" s="246" t="s">
        <v>1485</v>
      </c>
      <c r="E3180" s="246" t="str">
        <f>CONCATENATE(SUM('Раздел 1'!AA360:AA360),"&lt;=",SUM('Раздел 1'!M360:M360),"-",SUM('Раздел 1'!Y360:Y360))</f>
        <v>0&lt;=0-0</v>
      </c>
    </row>
    <row r="3181" spans="1:5" s="104" customFormat="1" ht="25.5" hidden="1">
      <c r="A3181" s="420" t="str">
        <f>IF((SUM('Раздел 1'!AA361:AA361)&lt;=SUM('Раздел 1'!M361:M361)-SUM('Раздел 1'!Y361:Y361)),"","Неверно!")</f>
        <v/>
      </c>
      <c r="B3181" s="420" t="s">
        <v>23088</v>
      </c>
      <c r="C3181" s="246" t="s">
        <v>6972</v>
      </c>
      <c r="D3181" s="246" t="s">
        <v>1485</v>
      </c>
      <c r="E3181" s="246" t="str">
        <f>CONCATENATE(SUM('Раздел 1'!AA361:AA361),"&lt;=",SUM('Раздел 1'!M361:M361),"-",SUM('Раздел 1'!Y361:Y361))</f>
        <v>0&lt;=0-0</v>
      </c>
    </row>
    <row r="3182" spans="1:5" s="104" customFormat="1" ht="25.5" hidden="1">
      <c r="A3182" s="420" t="str">
        <f>IF((SUM('Раздел 1'!AA362:AA362)&lt;=SUM('Раздел 1'!M362:M362)-SUM('Раздел 1'!Y362:Y362)),"","Неверно!")</f>
        <v/>
      </c>
      <c r="B3182" s="420" t="s">
        <v>23088</v>
      </c>
      <c r="C3182" s="246" t="s">
        <v>6973</v>
      </c>
      <c r="D3182" s="246" t="s">
        <v>1485</v>
      </c>
      <c r="E3182" s="246" t="str">
        <f>CONCATENATE(SUM('Раздел 1'!AA362:AA362),"&lt;=",SUM('Раздел 1'!M362:M362),"-",SUM('Раздел 1'!Y362:Y362))</f>
        <v>0&lt;=0-0</v>
      </c>
    </row>
    <row r="3183" spans="1:5" s="104" customFormat="1" ht="25.5" hidden="1">
      <c r="A3183" s="420" t="str">
        <f>IF((SUM('Раздел 1'!AA363:AA363)&lt;=SUM('Раздел 1'!M363:M363)-SUM('Раздел 1'!Y363:Y363)),"","Неверно!")</f>
        <v/>
      </c>
      <c r="B3183" s="420" t="s">
        <v>23088</v>
      </c>
      <c r="C3183" s="246" t="s">
        <v>6974</v>
      </c>
      <c r="D3183" s="246" t="s">
        <v>1485</v>
      </c>
      <c r="E3183" s="246" t="str">
        <f>CONCATENATE(SUM('Раздел 1'!AA363:AA363),"&lt;=",SUM('Раздел 1'!M363:M363),"-",SUM('Раздел 1'!Y363:Y363))</f>
        <v>0&lt;=0-0</v>
      </c>
    </row>
    <row r="3184" spans="1:5" s="104" customFormat="1" ht="25.5" hidden="1">
      <c r="A3184" s="420" t="str">
        <f>IF((SUM('Раздел 1'!AA364:AA364)&lt;=SUM('Раздел 1'!M364:M364)-SUM('Раздел 1'!Y364:Y364)),"","Неверно!")</f>
        <v/>
      </c>
      <c r="B3184" s="420" t="s">
        <v>23088</v>
      </c>
      <c r="C3184" s="246" t="s">
        <v>6975</v>
      </c>
      <c r="D3184" s="246" t="s">
        <v>1485</v>
      </c>
      <c r="E3184" s="246" t="str">
        <f>CONCATENATE(SUM('Раздел 1'!AA364:AA364),"&lt;=",SUM('Раздел 1'!M364:M364),"-",SUM('Раздел 1'!Y364:Y364))</f>
        <v>0&lt;=0-0</v>
      </c>
    </row>
    <row r="3185" spans="1:5" s="104" customFormat="1" ht="25.5" hidden="1">
      <c r="A3185" s="420" t="str">
        <f>IF((SUM('Раздел 1'!AA365:AA365)&lt;=SUM('Раздел 1'!M365:M365)-SUM('Раздел 1'!Y365:Y365)),"","Неверно!")</f>
        <v/>
      </c>
      <c r="B3185" s="420" t="s">
        <v>23088</v>
      </c>
      <c r="C3185" s="246" t="s">
        <v>6976</v>
      </c>
      <c r="D3185" s="246" t="s">
        <v>1485</v>
      </c>
      <c r="E3185" s="246" t="str">
        <f>CONCATENATE(SUM('Раздел 1'!AA365:AA365),"&lt;=",SUM('Раздел 1'!M365:M365),"-",SUM('Раздел 1'!Y365:Y365))</f>
        <v>0&lt;=0-0</v>
      </c>
    </row>
    <row r="3186" spans="1:5" s="104" customFormat="1" ht="25.5" hidden="1">
      <c r="A3186" s="420" t="str">
        <f>IF((SUM('Раздел 1'!AA366:AA366)&lt;=SUM('Раздел 1'!M366:M366)-SUM('Раздел 1'!Y366:Y366)),"","Неверно!")</f>
        <v/>
      </c>
      <c r="B3186" s="420" t="s">
        <v>23088</v>
      </c>
      <c r="C3186" s="246" t="s">
        <v>6977</v>
      </c>
      <c r="D3186" s="246" t="s">
        <v>1485</v>
      </c>
      <c r="E3186" s="246" t="str">
        <f>CONCATENATE(SUM('Раздел 1'!AA366:AA366),"&lt;=",SUM('Раздел 1'!M366:M366),"-",SUM('Раздел 1'!Y366:Y366))</f>
        <v>0&lt;=0-0</v>
      </c>
    </row>
    <row r="3187" spans="1:5" s="104" customFormat="1" ht="25.5" hidden="1">
      <c r="A3187" s="420" t="str">
        <f>IF((SUM('Раздел 1'!AA367:AA367)&lt;=SUM('Раздел 1'!M367:M367)-SUM('Раздел 1'!Y367:Y367)),"","Неверно!")</f>
        <v/>
      </c>
      <c r="B3187" s="420" t="s">
        <v>23088</v>
      </c>
      <c r="C3187" s="246" t="s">
        <v>6978</v>
      </c>
      <c r="D3187" s="246" t="s">
        <v>1485</v>
      </c>
      <c r="E3187" s="246" t="str">
        <f>CONCATENATE(SUM('Раздел 1'!AA367:AA367),"&lt;=",SUM('Раздел 1'!M367:M367),"-",SUM('Раздел 1'!Y367:Y367))</f>
        <v>0&lt;=0-0</v>
      </c>
    </row>
    <row r="3188" spans="1:5" s="104" customFormat="1" ht="25.5" hidden="1">
      <c r="A3188" s="420" t="str">
        <f>IF((SUM('Раздел 1'!AA368:AA368)&lt;=SUM('Раздел 1'!M368:M368)-SUM('Раздел 1'!Y368:Y368)),"","Неверно!")</f>
        <v/>
      </c>
      <c r="B3188" s="420" t="s">
        <v>23088</v>
      </c>
      <c r="C3188" s="246" t="s">
        <v>6979</v>
      </c>
      <c r="D3188" s="246" t="s">
        <v>1485</v>
      </c>
      <c r="E3188" s="246" t="str">
        <f>CONCATENATE(SUM('Раздел 1'!AA368:AA368),"&lt;=",SUM('Раздел 1'!M368:M368),"-",SUM('Раздел 1'!Y368:Y368))</f>
        <v>0&lt;=0-0</v>
      </c>
    </row>
    <row r="3189" spans="1:5" s="104" customFormat="1" ht="25.5" hidden="1">
      <c r="A3189" s="420" t="str">
        <f>IF((SUM('Раздел 1'!AA45:AA45)&lt;=SUM('Раздел 1'!M45:M45)-SUM('Раздел 1'!Y45:Y45)),"","Неверно!")</f>
        <v/>
      </c>
      <c r="B3189" s="420" t="s">
        <v>23088</v>
      </c>
      <c r="C3189" s="246" t="s">
        <v>6980</v>
      </c>
      <c r="D3189" s="246" t="s">
        <v>1485</v>
      </c>
      <c r="E3189" s="246" t="str">
        <f>CONCATENATE(SUM('Раздел 1'!AA45:AA45),"&lt;=",SUM('Раздел 1'!M45:M45),"-",SUM('Раздел 1'!Y45:Y45))</f>
        <v>0&lt;=0-0</v>
      </c>
    </row>
    <row r="3190" spans="1:5" s="104" customFormat="1" ht="25.5" hidden="1">
      <c r="A3190" s="420" t="str">
        <f>IF((SUM('Раздел 1'!AA369:AA369)&lt;=SUM('Раздел 1'!M369:M369)-SUM('Раздел 1'!Y369:Y369)),"","Неверно!")</f>
        <v/>
      </c>
      <c r="B3190" s="420" t="s">
        <v>23088</v>
      </c>
      <c r="C3190" s="246" t="s">
        <v>6981</v>
      </c>
      <c r="D3190" s="246" t="s">
        <v>1485</v>
      </c>
      <c r="E3190" s="246" t="str">
        <f>CONCATENATE(SUM('Раздел 1'!AA369:AA369),"&lt;=",SUM('Раздел 1'!M369:M369),"-",SUM('Раздел 1'!Y369:Y369))</f>
        <v>0&lt;=0-0</v>
      </c>
    </row>
    <row r="3191" spans="1:5" s="104" customFormat="1" ht="25.5" hidden="1">
      <c r="A3191" s="420" t="str">
        <f>IF((SUM('Раздел 1'!AA370:AA370)&lt;=SUM('Раздел 1'!M370:M370)-SUM('Раздел 1'!Y370:Y370)),"","Неверно!")</f>
        <v/>
      </c>
      <c r="B3191" s="420" t="s">
        <v>23088</v>
      </c>
      <c r="C3191" s="246" t="s">
        <v>6982</v>
      </c>
      <c r="D3191" s="246" t="s">
        <v>1485</v>
      </c>
      <c r="E3191" s="246" t="str">
        <f>CONCATENATE(SUM('Раздел 1'!AA370:AA370),"&lt;=",SUM('Раздел 1'!M370:M370),"-",SUM('Раздел 1'!Y370:Y370))</f>
        <v>0&lt;=0-0</v>
      </c>
    </row>
    <row r="3192" spans="1:5" s="104" customFormat="1" ht="25.5" hidden="1">
      <c r="A3192" s="420" t="str">
        <f>IF((SUM('Раздел 1'!AA371:AA371)&lt;=SUM('Раздел 1'!M371:M371)-SUM('Раздел 1'!Y371:Y371)),"","Неверно!")</f>
        <v/>
      </c>
      <c r="B3192" s="420" t="s">
        <v>23088</v>
      </c>
      <c r="C3192" s="246" t="s">
        <v>6983</v>
      </c>
      <c r="D3192" s="246" t="s">
        <v>1485</v>
      </c>
      <c r="E3192" s="246" t="str">
        <f>CONCATENATE(SUM('Раздел 1'!AA371:AA371),"&lt;=",SUM('Раздел 1'!M371:M371),"-",SUM('Раздел 1'!Y371:Y371))</f>
        <v>0&lt;=0-0</v>
      </c>
    </row>
    <row r="3193" spans="1:5" s="104" customFormat="1" ht="25.5" hidden="1">
      <c r="A3193" s="420" t="str">
        <f>IF((SUM('Раздел 1'!AA372:AA372)&lt;=SUM('Раздел 1'!M372:M372)-SUM('Раздел 1'!Y372:Y372)),"","Неверно!")</f>
        <v/>
      </c>
      <c r="B3193" s="420" t="s">
        <v>23088</v>
      </c>
      <c r="C3193" s="246" t="s">
        <v>6984</v>
      </c>
      <c r="D3193" s="246" t="s">
        <v>1485</v>
      </c>
      <c r="E3193" s="246" t="str">
        <f>CONCATENATE(SUM('Раздел 1'!AA372:AA372),"&lt;=",SUM('Раздел 1'!M372:M372),"-",SUM('Раздел 1'!Y372:Y372))</f>
        <v>0&lt;=0-0</v>
      </c>
    </row>
    <row r="3194" spans="1:5" s="104" customFormat="1" ht="25.5" hidden="1">
      <c r="A3194" s="420" t="str">
        <f>IF((SUM('Раздел 1'!AA373:AA373)&lt;=SUM('Раздел 1'!M373:M373)-SUM('Раздел 1'!Y373:Y373)),"","Неверно!")</f>
        <v/>
      </c>
      <c r="B3194" s="420" t="s">
        <v>23088</v>
      </c>
      <c r="C3194" s="246" t="s">
        <v>6985</v>
      </c>
      <c r="D3194" s="246" t="s">
        <v>1485</v>
      </c>
      <c r="E3194" s="246" t="str">
        <f>CONCATENATE(SUM('Раздел 1'!AA373:AA373),"&lt;=",SUM('Раздел 1'!M373:M373),"-",SUM('Раздел 1'!Y373:Y373))</f>
        <v>0&lt;=0-0</v>
      </c>
    </row>
    <row r="3195" spans="1:5" s="104" customFormat="1" ht="25.5" hidden="1">
      <c r="A3195" s="420" t="str">
        <f>IF((SUM('Раздел 1'!AA374:AA374)&lt;=SUM('Раздел 1'!M374:M374)-SUM('Раздел 1'!Y374:Y374)),"","Неверно!")</f>
        <v/>
      </c>
      <c r="B3195" s="420" t="s">
        <v>23088</v>
      </c>
      <c r="C3195" s="246" t="s">
        <v>6986</v>
      </c>
      <c r="D3195" s="246" t="s">
        <v>1485</v>
      </c>
      <c r="E3195" s="246" t="str">
        <f>CONCATENATE(SUM('Раздел 1'!AA374:AA374),"&lt;=",SUM('Раздел 1'!M374:M374),"-",SUM('Раздел 1'!Y374:Y374))</f>
        <v>0&lt;=0-0</v>
      </c>
    </row>
    <row r="3196" spans="1:5" s="104" customFormat="1" ht="25.5" hidden="1">
      <c r="A3196" s="420" t="str">
        <f>IF((SUM('Раздел 1'!AA375:AA375)&lt;=SUM('Раздел 1'!M375:M375)-SUM('Раздел 1'!Y375:Y375)),"","Неверно!")</f>
        <v/>
      </c>
      <c r="B3196" s="420" t="s">
        <v>23088</v>
      </c>
      <c r="C3196" s="246" t="s">
        <v>6987</v>
      </c>
      <c r="D3196" s="246" t="s">
        <v>1485</v>
      </c>
      <c r="E3196" s="246" t="str">
        <f>CONCATENATE(SUM('Раздел 1'!AA375:AA375),"&lt;=",SUM('Раздел 1'!M375:M375),"-",SUM('Раздел 1'!Y375:Y375))</f>
        <v>0&lt;=0-0</v>
      </c>
    </row>
    <row r="3197" spans="1:5" s="104" customFormat="1" ht="25.5" hidden="1">
      <c r="A3197" s="420" t="str">
        <f>IF((SUM('Раздел 1'!AA376:AA376)&lt;=SUM('Раздел 1'!M376:M376)-SUM('Раздел 1'!Y376:Y376)),"","Неверно!")</f>
        <v/>
      </c>
      <c r="B3197" s="420" t="s">
        <v>23088</v>
      </c>
      <c r="C3197" s="246" t="s">
        <v>6988</v>
      </c>
      <c r="D3197" s="246" t="s">
        <v>1485</v>
      </c>
      <c r="E3197" s="246" t="str">
        <f>CONCATENATE(SUM('Раздел 1'!AA376:AA376),"&lt;=",SUM('Раздел 1'!M376:M376),"-",SUM('Раздел 1'!Y376:Y376))</f>
        <v>0&lt;=0-0</v>
      </c>
    </row>
    <row r="3198" spans="1:5" s="104" customFormat="1" ht="25.5" hidden="1">
      <c r="A3198" s="420" t="str">
        <f>IF((SUM('Раздел 1'!AA377:AA377)&lt;=SUM('Раздел 1'!M377:M377)-SUM('Раздел 1'!Y377:Y377)),"","Неверно!")</f>
        <v/>
      </c>
      <c r="B3198" s="420" t="s">
        <v>23088</v>
      </c>
      <c r="C3198" s="246" t="s">
        <v>6989</v>
      </c>
      <c r="D3198" s="246" t="s">
        <v>1485</v>
      </c>
      <c r="E3198" s="246" t="str">
        <f>CONCATENATE(SUM('Раздел 1'!AA377:AA377),"&lt;=",SUM('Раздел 1'!M377:M377),"-",SUM('Раздел 1'!Y377:Y377))</f>
        <v>0&lt;=0-0</v>
      </c>
    </row>
    <row r="3199" spans="1:5" s="104" customFormat="1" ht="25.5" hidden="1">
      <c r="A3199" s="420" t="str">
        <f>IF((SUM('Раздел 1'!AA378:AA378)&lt;=SUM('Раздел 1'!M378:M378)-SUM('Раздел 1'!Y378:Y378)),"","Неверно!")</f>
        <v/>
      </c>
      <c r="B3199" s="420" t="s">
        <v>23088</v>
      </c>
      <c r="C3199" s="246" t="s">
        <v>6990</v>
      </c>
      <c r="D3199" s="246" t="s">
        <v>1485</v>
      </c>
      <c r="E3199" s="246" t="str">
        <f>CONCATENATE(SUM('Раздел 1'!AA378:AA378),"&lt;=",SUM('Раздел 1'!M378:M378),"-",SUM('Раздел 1'!Y378:Y378))</f>
        <v>0&lt;=0-0</v>
      </c>
    </row>
    <row r="3200" spans="1:5" s="104" customFormat="1" ht="25.5" hidden="1">
      <c r="A3200" s="420" t="str">
        <f>IF((SUM('Раздел 1'!AA46:AA46)&lt;=SUM('Раздел 1'!M46:M46)-SUM('Раздел 1'!Y46:Y46)),"","Неверно!")</f>
        <v/>
      </c>
      <c r="B3200" s="420" t="s">
        <v>23088</v>
      </c>
      <c r="C3200" s="246" t="s">
        <v>6991</v>
      </c>
      <c r="D3200" s="246" t="s">
        <v>1485</v>
      </c>
      <c r="E3200" s="246" t="str">
        <f>CONCATENATE(SUM('Раздел 1'!AA46:AA46),"&lt;=",SUM('Раздел 1'!M46:M46),"-",SUM('Раздел 1'!Y46:Y46))</f>
        <v>0&lt;=0-0</v>
      </c>
    </row>
    <row r="3201" spans="1:5" s="104" customFormat="1" ht="25.5" hidden="1">
      <c r="A3201" s="420" t="str">
        <f>IF((SUM('Раздел 1'!AA379:AA379)&lt;=SUM('Раздел 1'!M379:M379)-SUM('Раздел 1'!Y379:Y379)),"","Неверно!")</f>
        <v/>
      </c>
      <c r="B3201" s="420" t="s">
        <v>23088</v>
      </c>
      <c r="C3201" s="246" t="s">
        <v>11692</v>
      </c>
      <c r="D3201" s="246" t="s">
        <v>1485</v>
      </c>
      <c r="E3201" s="246" t="str">
        <f>CONCATENATE(SUM('Раздел 1'!AA379:AA379),"&lt;=",SUM('Раздел 1'!M379:M379),"-",SUM('Раздел 1'!Y379:Y379))</f>
        <v>0&lt;=0-0</v>
      </c>
    </row>
    <row r="3202" spans="1:5" s="104" customFormat="1" ht="25.5" hidden="1">
      <c r="A3202" s="420" t="str">
        <f>IF((SUM('Раздел 1'!AA380:AA380)&lt;=SUM('Раздел 1'!M380:M380)-SUM('Раздел 1'!Y380:Y380)),"","Неверно!")</f>
        <v/>
      </c>
      <c r="B3202" s="420" t="s">
        <v>23088</v>
      </c>
      <c r="C3202" s="246" t="s">
        <v>11693</v>
      </c>
      <c r="D3202" s="246" t="s">
        <v>1485</v>
      </c>
      <c r="E3202" s="246" t="str">
        <f>CONCATENATE(SUM('Раздел 1'!AA380:AA380),"&lt;=",SUM('Раздел 1'!M380:M380),"-",SUM('Раздел 1'!Y380:Y380))</f>
        <v>0&lt;=0-0</v>
      </c>
    </row>
    <row r="3203" spans="1:5" s="104" customFormat="1" ht="25.5" hidden="1">
      <c r="A3203" s="420" t="str">
        <f>IF((SUM('Раздел 1'!AA381:AA381)&lt;=SUM('Раздел 1'!M381:M381)-SUM('Раздел 1'!Y381:Y381)),"","Неверно!")</f>
        <v/>
      </c>
      <c r="B3203" s="420" t="s">
        <v>23088</v>
      </c>
      <c r="C3203" s="246" t="s">
        <v>11694</v>
      </c>
      <c r="D3203" s="246" t="s">
        <v>1485</v>
      </c>
      <c r="E3203" s="246" t="str">
        <f>CONCATENATE(SUM('Раздел 1'!AA381:AA381),"&lt;=",SUM('Раздел 1'!M381:M381),"-",SUM('Раздел 1'!Y381:Y381))</f>
        <v>0&lt;=0-0</v>
      </c>
    </row>
    <row r="3204" spans="1:5" s="104" customFormat="1" ht="25.5" hidden="1">
      <c r="A3204" s="420" t="str">
        <f>IF((SUM('Раздел 1'!AA382:AA382)&lt;=SUM('Раздел 1'!M382:M382)-SUM('Раздел 1'!Y382:Y382)),"","Неверно!")</f>
        <v/>
      </c>
      <c r="B3204" s="420" t="s">
        <v>23088</v>
      </c>
      <c r="C3204" s="246" t="s">
        <v>11695</v>
      </c>
      <c r="D3204" s="246" t="s">
        <v>1485</v>
      </c>
      <c r="E3204" s="246" t="str">
        <f>CONCATENATE(SUM('Раздел 1'!AA382:AA382),"&lt;=",SUM('Раздел 1'!M382:M382),"-",SUM('Раздел 1'!Y382:Y382))</f>
        <v>0&lt;=0-0</v>
      </c>
    </row>
    <row r="3205" spans="1:5" s="104" customFormat="1" ht="25.5" hidden="1">
      <c r="A3205" s="420" t="str">
        <f>IF((SUM('Раздел 1'!AA383:AA383)&lt;=SUM('Раздел 1'!M383:M383)-SUM('Раздел 1'!Y383:Y383)),"","Неверно!")</f>
        <v/>
      </c>
      <c r="B3205" s="420" t="s">
        <v>23088</v>
      </c>
      <c r="C3205" s="246" t="s">
        <v>11696</v>
      </c>
      <c r="D3205" s="246" t="s">
        <v>1485</v>
      </c>
      <c r="E3205" s="246" t="str">
        <f>CONCATENATE(SUM('Раздел 1'!AA383:AA383),"&lt;=",SUM('Раздел 1'!M383:M383),"-",SUM('Раздел 1'!Y383:Y383))</f>
        <v>0&lt;=0-0</v>
      </c>
    </row>
    <row r="3206" spans="1:5" s="104" customFormat="1" ht="25.5" hidden="1">
      <c r="A3206" s="420" t="str">
        <f>IF((SUM('Раздел 1'!AA384:AA384)&lt;=SUM('Раздел 1'!M384:M384)-SUM('Раздел 1'!Y384:Y384)),"","Неверно!")</f>
        <v/>
      </c>
      <c r="B3206" s="420" t="s">
        <v>23088</v>
      </c>
      <c r="C3206" s="246" t="s">
        <v>11697</v>
      </c>
      <c r="D3206" s="246" t="s">
        <v>1485</v>
      </c>
      <c r="E3206" s="246" t="str">
        <f>CONCATENATE(SUM('Раздел 1'!AA384:AA384),"&lt;=",SUM('Раздел 1'!M384:M384),"-",SUM('Раздел 1'!Y384:Y384))</f>
        <v>0&lt;=0-0</v>
      </c>
    </row>
    <row r="3207" spans="1:5" s="104" customFormat="1" ht="25.5" hidden="1">
      <c r="A3207" s="420" t="str">
        <f>IF((SUM('Раздел 1'!AA385:AA385)&lt;=SUM('Раздел 1'!M385:M385)-SUM('Раздел 1'!Y385:Y385)),"","Неверно!")</f>
        <v/>
      </c>
      <c r="B3207" s="420" t="s">
        <v>23088</v>
      </c>
      <c r="C3207" s="246" t="s">
        <v>11698</v>
      </c>
      <c r="D3207" s="246" t="s">
        <v>1485</v>
      </c>
      <c r="E3207" s="246" t="str">
        <f>CONCATENATE(SUM('Раздел 1'!AA385:AA385),"&lt;=",SUM('Раздел 1'!M385:M385),"-",SUM('Раздел 1'!Y385:Y385))</f>
        <v>0&lt;=0-0</v>
      </c>
    </row>
    <row r="3208" spans="1:5" s="104" customFormat="1" ht="25.5" hidden="1">
      <c r="A3208" s="420" t="str">
        <f>IF((SUM('Раздел 1'!AA386:AA386)&lt;=SUM('Раздел 1'!M386:M386)-SUM('Раздел 1'!Y386:Y386)),"","Неверно!")</f>
        <v/>
      </c>
      <c r="B3208" s="420" t="s">
        <v>23088</v>
      </c>
      <c r="C3208" s="246" t="s">
        <v>11699</v>
      </c>
      <c r="D3208" s="246" t="s">
        <v>1485</v>
      </c>
      <c r="E3208" s="246" t="str">
        <f>CONCATENATE(SUM('Раздел 1'!AA386:AA386),"&lt;=",SUM('Раздел 1'!M386:M386),"-",SUM('Раздел 1'!Y386:Y386))</f>
        <v>0&lt;=4-0</v>
      </c>
    </row>
    <row r="3209" spans="1:5" s="104" customFormat="1" ht="25.5" hidden="1">
      <c r="A3209" s="420" t="str">
        <f>IF((SUM('Раздел 1'!AA387:AA387)&lt;=SUM('Раздел 1'!M387:M387)-SUM('Раздел 1'!Y387:Y387)),"","Неверно!")</f>
        <v/>
      </c>
      <c r="B3209" s="420" t="s">
        <v>23088</v>
      </c>
      <c r="C3209" s="246" t="s">
        <v>11700</v>
      </c>
      <c r="D3209" s="246" t="s">
        <v>1485</v>
      </c>
      <c r="E3209" s="246" t="str">
        <f>CONCATENATE(SUM('Раздел 1'!AA387:AA387),"&lt;=",SUM('Раздел 1'!M387:M387),"-",SUM('Раздел 1'!Y387:Y387))</f>
        <v>0&lt;=0-0</v>
      </c>
    </row>
    <row r="3210" spans="1:5" s="104" customFormat="1" ht="25.5" hidden="1">
      <c r="A3210" s="420" t="str">
        <f>IF((SUM('Раздел 1'!AA388:AA388)&lt;=SUM('Раздел 1'!M388:M388)-SUM('Раздел 1'!Y388:Y388)),"","Неверно!")</f>
        <v/>
      </c>
      <c r="B3210" s="420" t="s">
        <v>23088</v>
      </c>
      <c r="C3210" s="246" t="s">
        <v>11701</v>
      </c>
      <c r="D3210" s="246" t="s">
        <v>1485</v>
      </c>
      <c r="E3210" s="246" t="str">
        <f>CONCATENATE(SUM('Раздел 1'!AA388:AA388),"&lt;=",SUM('Раздел 1'!M388:M388),"-",SUM('Раздел 1'!Y388:Y388))</f>
        <v>0&lt;=2-0</v>
      </c>
    </row>
    <row r="3211" spans="1:5" s="104" customFormat="1" ht="25.5" hidden="1">
      <c r="A3211" s="420" t="str">
        <f>IF((SUM('Раздел 1'!AA47:AA47)&lt;=SUM('Раздел 1'!M47:M47)-SUM('Раздел 1'!Y47:Y47)),"","Неверно!")</f>
        <v/>
      </c>
      <c r="B3211" s="420" t="s">
        <v>23088</v>
      </c>
      <c r="C3211" s="246" t="s">
        <v>6992</v>
      </c>
      <c r="D3211" s="246" t="s">
        <v>1485</v>
      </c>
      <c r="E3211" s="246" t="str">
        <f>CONCATENATE(SUM('Раздел 1'!AA47:AA47),"&lt;=",SUM('Раздел 1'!M47:M47),"-",SUM('Раздел 1'!Y47:Y47))</f>
        <v>0&lt;=0-0</v>
      </c>
    </row>
    <row r="3212" spans="1:5" s="104" customFormat="1" ht="25.5" hidden="1">
      <c r="A3212" s="420" t="str">
        <f>IF((SUM('Раздел 1'!AA389:AA389)&lt;=SUM('Раздел 1'!M389:M389)-SUM('Раздел 1'!Y389:Y389)),"","Неверно!")</f>
        <v/>
      </c>
      <c r="B3212" s="420" t="s">
        <v>23088</v>
      </c>
      <c r="C3212" s="246" t="s">
        <v>11702</v>
      </c>
      <c r="D3212" s="246" t="s">
        <v>1485</v>
      </c>
      <c r="E3212" s="246" t="str">
        <f>CONCATENATE(SUM('Раздел 1'!AA389:AA389),"&lt;=",SUM('Раздел 1'!M389:M389),"-",SUM('Раздел 1'!Y389:Y389))</f>
        <v>0&lt;=0-0</v>
      </c>
    </row>
    <row r="3213" spans="1:5" s="104" customFormat="1" ht="25.5" hidden="1">
      <c r="A3213" s="420" t="str">
        <f>IF((SUM('Раздел 1'!AA390:AA390)&lt;=SUM('Раздел 1'!M390:M390)-SUM('Раздел 1'!Y390:Y390)),"","Неверно!")</f>
        <v/>
      </c>
      <c r="B3213" s="420" t="s">
        <v>23088</v>
      </c>
      <c r="C3213" s="246" t="s">
        <v>11703</v>
      </c>
      <c r="D3213" s="246" t="s">
        <v>1485</v>
      </c>
      <c r="E3213" s="246" t="str">
        <f>CONCATENATE(SUM('Раздел 1'!AA390:AA390),"&lt;=",SUM('Раздел 1'!M390:M390),"-",SUM('Раздел 1'!Y390:Y390))</f>
        <v>0&lt;=1-0</v>
      </c>
    </row>
    <row r="3214" spans="1:5" s="104" customFormat="1" ht="25.5" hidden="1">
      <c r="A3214" s="420" t="str">
        <f>IF((SUM('Раздел 1'!AA391:AA391)&lt;=SUM('Раздел 1'!M391:M391)-SUM('Раздел 1'!Y391:Y391)),"","Неверно!")</f>
        <v/>
      </c>
      <c r="B3214" s="420" t="s">
        <v>23088</v>
      </c>
      <c r="C3214" s="246" t="s">
        <v>13923</v>
      </c>
      <c r="D3214" s="246" t="s">
        <v>1485</v>
      </c>
      <c r="E3214" s="246" t="str">
        <f>CONCATENATE(SUM('Раздел 1'!AA391:AA391),"&lt;=",SUM('Раздел 1'!M391:M391),"-",SUM('Раздел 1'!Y391:Y391))</f>
        <v>0&lt;=0-0</v>
      </c>
    </row>
    <row r="3215" spans="1:5" s="104" customFormat="1" ht="25.5" hidden="1">
      <c r="A3215" s="420" t="str">
        <f>IF((SUM('Раздел 1'!AA392:AA392)&lt;=SUM('Раздел 1'!M392:M392)-SUM('Раздел 1'!Y392:Y392)),"","Неверно!")</f>
        <v/>
      </c>
      <c r="B3215" s="420" t="s">
        <v>23088</v>
      </c>
      <c r="C3215" s="246" t="s">
        <v>13924</v>
      </c>
      <c r="D3215" s="246" t="s">
        <v>1485</v>
      </c>
      <c r="E3215" s="246" t="str">
        <f>CONCATENATE(SUM('Раздел 1'!AA392:AA392),"&lt;=",SUM('Раздел 1'!M392:M392),"-",SUM('Раздел 1'!Y392:Y392))</f>
        <v>0&lt;=0-0</v>
      </c>
    </row>
    <row r="3216" spans="1:5" s="104" customFormat="1" ht="25.5" hidden="1">
      <c r="A3216" s="420" t="str">
        <f>IF((SUM('Раздел 1'!AA393:AA393)&lt;=SUM('Раздел 1'!M393:M393)-SUM('Раздел 1'!Y393:Y393)),"","Неверно!")</f>
        <v/>
      </c>
      <c r="B3216" s="420" t="s">
        <v>23088</v>
      </c>
      <c r="C3216" s="246" t="s">
        <v>13925</v>
      </c>
      <c r="D3216" s="246" t="s">
        <v>1485</v>
      </c>
      <c r="E3216" s="246" t="str">
        <f>CONCATENATE(SUM('Раздел 1'!AA393:AA393),"&lt;=",SUM('Раздел 1'!M393:M393),"-",SUM('Раздел 1'!Y393:Y393))</f>
        <v>0&lt;=0-0</v>
      </c>
    </row>
    <row r="3217" spans="1:5" s="104" customFormat="1" ht="25.5" hidden="1">
      <c r="A3217" s="420" t="str">
        <f>IF((SUM('Раздел 1'!AA394:AA394)&lt;=SUM('Раздел 1'!M394:M394)-SUM('Раздел 1'!Y394:Y394)),"","Неверно!")</f>
        <v/>
      </c>
      <c r="B3217" s="420" t="s">
        <v>23088</v>
      </c>
      <c r="C3217" s="246" t="s">
        <v>13926</v>
      </c>
      <c r="D3217" s="246" t="s">
        <v>1485</v>
      </c>
      <c r="E3217" s="246" t="str">
        <f>CONCATENATE(SUM('Раздел 1'!AA394:AA394),"&lt;=",SUM('Раздел 1'!M394:M394),"-",SUM('Раздел 1'!Y394:Y394))</f>
        <v>0&lt;=0-0</v>
      </c>
    </row>
    <row r="3218" spans="1:5" s="104" customFormat="1" ht="25.5" hidden="1">
      <c r="A3218" s="420" t="str">
        <f>IF((SUM('Раздел 1'!AA395:AA395)&lt;=SUM('Раздел 1'!M395:M395)-SUM('Раздел 1'!Y395:Y395)),"","Неверно!")</f>
        <v/>
      </c>
      <c r="B3218" s="420" t="s">
        <v>23088</v>
      </c>
      <c r="C3218" s="246" t="s">
        <v>13927</v>
      </c>
      <c r="D3218" s="246" t="s">
        <v>1485</v>
      </c>
      <c r="E3218" s="246" t="str">
        <f>CONCATENATE(SUM('Раздел 1'!AA395:AA395),"&lt;=",SUM('Раздел 1'!M395:M395),"-",SUM('Раздел 1'!Y395:Y395))</f>
        <v>0&lt;=0-0</v>
      </c>
    </row>
    <row r="3219" spans="1:5" s="104" customFormat="1" ht="25.5" hidden="1">
      <c r="A3219" s="420" t="str">
        <f>IF((SUM('Раздел 1'!AA396:AA396)&lt;=SUM('Раздел 1'!M396:M396)-SUM('Раздел 1'!Y396:Y396)),"","Неверно!")</f>
        <v/>
      </c>
      <c r="B3219" s="420" t="s">
        <v>23088</v>
      </c>
      <c r="C3219" s="246" t="s">
        <v>13928</v>
      </c>
      <c r="D3219" s="246" t="s">
        <v>1485</v>
      </c>
      <c r="E3219" s="246" t="str">
        <f>CONCATENATE(SUM('Раздел 1'!AA396:AA396),"&lt;=",SUM('Раздел 1'!M396:M396),"-",SUM('Раздел 1'!Y396:Y396))</f>
        <v>0&lt;=0-0</v>
      </c>
    </row>
    <row r="3220" spans="1:5" s="104" customFormat="1" ht="25.5" hidden="1">
      <c r="A3220" s="420" t="str">
        <f>IF((SUM('Раздел 1'!AA397:AA397)&lt;=SUM('Раздел 1'!M397:M397)-SUM('Раздел 1'!Y397:Y397)),"","Неверно!")</f>
        <v/>
      </c>
      <c r="B3220" s="420" t="s">
        <v>23088</v>
      </c>
      <c r="C3220" s="246" t="s">
        <v>13929</v>
      </c>
      <c r="D3220" s="246" t="s">
        <v>1485</v>
      </c>
      <c r="E3220" s="246" t="str">
        <f>CONCATENATE(SUM('Раздел 1'!AA397:AA397),"&lt;=",SUM('Раздел 1'!M397:M397),"-",SUM('Раздел 1'!Y397:Y397))</f>
        <v>0&lt;=0-0</v>
      </c>
    </row>
    <row r="3221" spans="1:5" s="104" customFormat="1" ht="25.5" hidden="1">
      <c r="A3221" s="420" t="str">
        <f>IF((SUM('Раздел 1'!AA398:AA398)&lt;=SUM('Раздел 1'!M398:M398)-SUM('Раздел 1'!Y398:Y398)),"","Неверно!")</f>
        <v/>
      </c>
      <c r="B3221" s="420" t="s">
        <v>23088</v>
      </c>
      <c r="C3221" s="246" t="s">
        <v>13930</v>
      </c>
      <c r="D3221" s="246" t="s">
        <v>1485</v>
      </c>
      <c r="E3221" s="246" t="str">
        <f>CONCATENATE(SUM('Раздел 1'!AA398:AA398),"&lt;=",SUM('Раздел 1'!M398:M398),"-",SUM('Раздел 1'!Y398:Y398))</f>
        <v>0&lt;=0-0</v>
      </c>
    </row>
    <row r="3222" spans="1:5" s="104" customFormat="1" ht="25.5" hidden="1">
      <c r="A3222" s="420" t="str">
        <f>IF((SUM('Раздел 1'!AA48:AA48)&lt;=SUM('Раздел 1'!M48:M48)-SUM('Раздел 1'!Y48:Y48)),"","Неверно!")</f>
        <v/>
      </c>
      <c r="B3222" s="420" t="s">
        <v>23088</v>
      </c>
      <c r="C3222" s="246" t="s">
        <v>6993</v>
      </c>
      <c r="D3222" s="246" t="s">
        <v>1485</v>
      </c>
      <c r="E3222" s="246" t="str">
        <f>CONCATENATE(SUM('Раздел 1'!AA48:AA48),"&lt;=",SUM('Раздел 1'!M48:M48),"-",SUM('Раздел 1'!Y48:Y48))</f>
        <v>0&lt;=0-0</v>
      </c>
    </row>
    <row r="3223" spans="1:5" s="104" customFormat="1" ht="25.5" hidden="1">
      <c r="A3223" s="420" t="str">
        <f>IF((SUM('Раздел 1'!AA399:AA399)&lt;=SUM('Раздел 1'!M399:M399)-SUM('Раздел 1'!Y399:Y399)),"","Неверно!")</f>
        <v/>
      </c>
      <c r="B3223" s="420" t="s">
        <v>23088</v>
      </c>
      <c r="C3223" s="246" t="s">
        <v>13931</v>
      </c>
      <c r="D3223" s="246" t="s">
        <v>1485</v>
      </c>
      <c r="E3223" s="246" t="str">
        <f>CONCATENATE(SUM('Раздел 1'!AA399:AA399),"&lt;=",SUM('Раздел 1'!M399:M399),"-",SUM('Раздел 1'!Y399:Y399))</f>
        <v>0&lt;=0-0</v>
      </c>
    </row>
    <row r="3224" spans="1:5" s="104" customFormat="1" ht="25.5" hidden="1">
      <c r="A3224" s="420" t="str">
        <f>IF((SUM('Раздел 1'!AA400:AA400)&lt;=SUM('Раздел 1'!M400:M400)-SUM('Раздел 1'!Y400:Y400)),"","Неверно!")</f>
        <v/>
      </c>
      <c r="B3224" s="420" t="s">
        <v>23088</v>
      </c>
      <c r="C3224" s="246" t="s">
        <v>13932</v>
      </c>
      <c r="D3224" s="246" t="s">
        <v>1485</v>
      </c>
      <c r="E3224" s="246" t="str">
        <f>CONCATENATE(SUM('Раздел 1'!AA400:AA400),"&lt;=",SUM('Раздел 1'!M400:M400),"-",SUM('Раздел 1'!Y400:Y400))</f>
        <v>0&lt;=0-0</v>
      </c>
    </row>
    <row r="3225" spans="1:5" s="104" customFormat="1" ht="25.5" hidden="1">
      <c r="A3225" s="420" t="str">
        <f>IF((SUM('Раздел 1'!AA401:AA401)&lt;=SUM('Раздел 1'!M401:M401)-SUM('Раздел 1'!Y401:Y401)),"","Неверно!")</f>
        <v/>
      </c>
      <c r="B3225" s="420" t="s">
        <v>23088</v>
      </c>
      <c r="C3225" s="246" t="s">
        <v>13933</v>
      </c>
      <c r="D3225" s="246" t="s">
        <v>1485</v>
      </c>
      <c r="E3225" s="246" t="str">
        <f>CONCATENATE(SUM('Раздел 1'!AA401:AA401),"&lt;=",SUM('Раздел 1'!M401:M401),"-",SUM('Раздел 1'!Y401:Y401))</f>
        <v>0&lt;=0-0</v>
      </c>
    </row>
    <row r="3226" spans="1:5" s="104" customFormat="1" ht="25.5" hidden="1">
      <c r="A3226" s="420" t="str">
        <f>IF((SUM('Раздел 1'!AA402:AA402)&lt;=SUM('Раздел 1'!M402:M402)-SUM('Раздел 1'!Y402:Y402)),"","Неверно!")</f>
        <v/>
      </c>
      <c r="B3226" s="420" t="s">
        <v>23088</v>
      </c>
      <c r="C3226" s="246" t="s">
        <v>13934</v>
      </c>
      <c r="D3226" s="246" t="s">
        <v>1485</v>
      </c>
      <c r="E3226" s="246" t="str">
        <f>CONCATENATE(SUM('Раздел 1'!AA402:AA402),"&lt;=",SUM('Раздел 1'!M402:M402),"-",SUM('Раздел 1'!Y402:Y402))</f>
        <v>0&lt;=0-0</v>
      </c>
    </row>
    <row r="3227" spans="1:5" s="104" customFormat="1" ht="25.5" hidden="1">
      <c r="A3227" s="420" t="str">
        <f>IF((SUM('Раздел 1'!AA403:AA403)&lt;=SUM('Раздел 1'!M403:M403)-SUM('Раздел 1'!Y403:Y403)),"","Неверно!")</f>
        <v/>
      </c>
      <c r="B3227" s="420" t="s">
        <v>23088</v>
      </c>
      <c r="C3227" s="246" t="s">
        <v>13935</v>
      </c>
      <c r="D3227" s="246" t="s">
        <v>1485</v>
      </c>
      <c r="E3227" s="246" t="str">
        <f>CONCATENATE(SUM('Раздел 1'!AA403:AA403),"&lt;=",SUM('Раздел 1'!M403:M403),"-",SUM('Раздел 1'!Y403:Y403))</f>
        <v>0&lt;=0-0</v>
      </c>
    </row>
    <row r="3228" spans="1:5" s="104" customFormat="1" ht="25.5" hidden="1">
      <c r="A3228" s="420" t="str">
        <f>IF((SUM('Раздел 1'!AA13:AA13)&lt;=SUM('Раздел 1'!M13:M13)-SUM('Раздел 1'!Y13:Y13)),"","Неверно!")</f>
        <v/>
      </c>
      <c r="B3228" s="420" t="s">
        <v>23088</v>
      </c>
      <c r="C3228" s="246" t="s">
        <v>6994</v>
      </c>
      <c r="D3228" s="246" t="s">
        <v>1485</v>
      </c>
      <c r="E3228" s="246" t="str">
        <f>CONCATENATE(SUM('Раздел 1'!AA13:AA13),"&lt;=",SUM('Раздел 1'!M13:M13),"-",SUM('Раздел 1'!Y13:Y13))</f>
        <v>0&lt;=0-0</v>
      </c>
    </row>
    <row r="3229" spans="1:5" s="104" customFormat="1" ht="25.5" hidden="1">
      <c r="A3229" s="420" t="str">
        <f>IF((SUM('Раздел 1'!AA49:AA49)&lt;=SUM('Раздел 1'!M49:M49)-SUM('Раздел 1'!Y49:Y49)),"","Неверно!")</f>
        <v/>
      </c>
      <c r="B3229" s="420" t="s">
        <v>23088</v>
      </c>
      <c r="C3229" s="246" t="s">
        <v>6995</v>
      </c>
      <c r="D3229" s="246" t="s">
        <v>1485</v>
      </c>
      <c r="E3229" s="246" t="str">
        <f>CONCATENATE(SUM('Раздел 1'!AA49:AA49),"&lt;=",SUM('Раздел 1'!M49:M49),"-",SUM('Раздел 1'!Y49:Y49))</f>
        <v>0&lt;=0-0</v>
      </c>
    </row>
    <row r="3230" spans="1:5" s="104" customFormat="1" ht="25.5" hidden="1">
      <c r="A3230" s="420" t="str">
        <f>IF((SUM('Раздел 1'!AA50:AA50)&lt;=SUM('Раздел 1'!M50:M50)-SUM('Раздел 1'!Y50:Y50)),"","Неверно!")</f>
        <v/>
      </c>
      <c r="B3230" s="420" t="s">
        <v>23088</v>
      </c>
      <c r="C3230" s="246" t="s">
        <v>6996</v>
      </c>
      <c r="D3230" s="246" t="s">
        <v>1485</v>
      </c>
      <c r="E3230" s="246" t="str">
        <f>CONCATENATE(SUM('Раздел 1'!AA50:AA50),"&lt;=",SUM('Раздел 1'!M50:M50),"-",SUM('Раздел 1'!Y50:Y50))</f>
        <v>0&lt;=0-0</v>
      </c>
    </row>
    <row r="3231" spans="1:5" s="104" customFormat="1" ht="25.5" hidden="1">
      <c r="A3231" s="420" t="str">
        <f>IF((SUM('Раздел 1'!AA51:AA51)&lt;=SUM('Раздел 1'!M51:M51)-SUM('Раздел 1'!Y51:Y51)),"","Неверно!")</f>
        <v/>
      </c>
      <c r="B3231" s="420" t="s">
        <v>23088</v>
      </c>
      <c r="C3231" s="246" t="s">
        <v>6997</v>
      </c>
      <c r="D3231" s="246" t="s">
        <v>1485</v>
      </c>
      <c r="E3231" s="246" t="str">
        <f>CONCATENATE(SUM('Раздел 1'!AA51:AA51),"&lt;=",SUM('Раздел 1'!M51:M51),"-",SUM('Раздел 1'!Y51:Y51))</f>
        <v>0&lt;=0-0</v>
      </c>
    </row>
    <row r="3232" spans="1:5" s="104" customFormat="1" ht="25.5" hidden="1">
      <c r="A3232" s="420" t="str">
        <f>IF((SUM('Раздел 1'!AA52:AA52)&lt;=SUM('Раздел 1'!M52:M52)-SUM('Раздел 1'!Y52:Y52)),"","Неверно!")</f>
        <v/>
      </c>
      <c r="B3232" s="420" t="s">
        <v>23088</v>
      </c>
      <c r="C3232" s="246" t="s">
        <v>6998</v>
      </c>
      <c r="D3232" s="246" t="s">
        <v>1485</v>
      </c>
      <c r="E3232" s="246" t="str">
        <f>CONCATENATE(SUM('Раздел 1'!AA52:AA52),"&lt;=",SUM('Раздел 1'!M52:M52),"-",SUM('Раздел 1'!Y52:Y52))</f>
        <v>0&lt;=0-0</v>
      </c>
    </row>
    <row r="3233" spans="1:5" s="104" customFormat="1" ht="25.5" hidden="1">
      <c r="A3233" s="420" t="str">
        <f>IF((SUM('Раздел 1'!AA53:AA53)&lt;=SUM('Раздел 1'!M53:M53)-SUM('Раздел 1'!Y53:Y53)),"","Неверно!")</f>
        <v/>
      </c>
      <c r="B3233" s="420" t="s">
        <v>23088</v>
      </c>
      <c r="C3233" s="246" t="s">
        <v>6999</v>
      </c>
      <c r="D3233" s="246" t="s">
        <v>1485</v>
      </c>
      <c r="E3233" s="246" t="str">
        <f>CONCATENATE(SUM('Раздел 1'!AA53:AA53),"&lt;=",SUM('Раздел 1'!M53:M53),"-",SUM('Раздел 1'!Y53:Y53))</f>
        <v>0&lt;=0-0</v>
      </c>
    </row>
    <row r="3234" spans="1:5" s="104" customFormat="1" ht="25.5" hidden="1">
      <c r="A3234" s="420" t="str">
        <f>IF((SUM('Раздел 1'!AA54:AA54)&lt;=SUM('Раздел 1'!M54:M54)-SUM('Раздел 1'!Y54:Y54)),"","Неверно!")</f>
        <v/>
      </c>
      <c r="B3234" s="420" t="s">
        <v>23088</v>
      </c>
      <c r="C3234" s="246" t="s">
        <v>7000</v>
      </c>
      <c r="D3234" s="246" t="s">
        <v>1485</v>
      </c>
      <c r="E3234" s="246" t="str">
        <f>CONCATENATE(SUM('Раздел 1'!AA54:AA54),"&lt;=",SUM('Раздел 1'!M54:M54),"-",SUM('Раздел 1'!Y54:Y54))</f>
        <v>0&lt;=0-0</v>
      </c>
    </row>
    <row r="3235" spans="1:5" s="104" customFormat="1" ht="25.5" hidden="1">
      <c r="A3235" s="420" t="str">
        <f>IF((SUM('Раздел 1'!AA55:AA55)&lt;=SUM('Раздел 1'!M55:M55)-SUM('Раздел 1'!Y55:Y55)),"","Неверно!")</f>
        <v/>
      </c>
      <c r="B3235" s="420" t="s">
        <v>23088</v>
      </c>
      <c r="C3235" s="246" t="s">
        <v>7001</v>
      </c>
      <c r="D3235" s="246" t="s">
        <v>1485</v>
      </c>
      <c r="E3235" s="246" t="str">
        <f>CONCATENATE(SUM('Раздел 1'!AA55:AA55),"&lt;=",SUM('Раздел 1'!M55:M55),"-",SUM('Раздел 1'!Y55:Y55))</f>
        <v>0&lt;=0-0</v>
      </c>
    </row>
    <row r="3236" spans="1:5" s="104" customFormat="1" ht="25.5" hidden="1">
      <c r="A3236" s="420" t="str">
        <f>IF((SUM('Раздел 1'!AA56:AA56)&lt;=SUM('Раздел 1'!M56:M56)-SUM('Раздел 1'!Y56:Y56)),"","Неверно!")</f>
        <v/>
      </c>
      <c r="B3236" s="420" t="s">
        <v>23088</v>
      </c>
      <c r="C3236" s="246" t="s">
        <v>7002</v>
      </c>
      <c r="D3236" s="246" t="s">
        <v>1485</v>
      </c>
      <c r="E3236" s="246" t="str">
        <f>CONCATENATE(SUM('Раздел 1'!AA56:AA56),"&lt;=",SUM('Раздел 1'!M56:M56),"-",SUM('Раздел 1'!Y56:Y56))</f>
        <v>0&lt;=0-0</v>
      </c>
    </row>
    <row r="3237" spans="1:5" s="104" customFormat="1" ht="25.5" hidden="1">
      <c r="A3237" s="420" t="str">
        <f>IF((SUM('Раздел 1'!AA57:AA57)&lt;=SUM('Раздел 1'!M57:M57)-SUM('Раздел 1'!Y57:Y57)),"","Неверно!")</f>
        <v/>
      </c>
      <c r="B3237" s="420" t="s">
        <v>23088</v>
      </c>
      <c r="C3237" s="246" t="s">
        <v>7003</v>
      </c>
      <c r="D3237" s="246" t="s">
        <v>1485</v>
      </c>
      <c r="E3237" s="246" t="str">
        <f>CONCATENATE(SUM('Раздел 1'!AA57:AA57),"&lt;=",SUM('Раздел 1'!M57:M57),"-",SUM('Раздел 1'!Y57:Y57))</f>
        <v>0&lt;=0-0</v>
      </c>
    </row>
    <row r="3238" spans="1:5" s="104" customFormat="1" ht="25.5" hidden="1">
      <c r="A3238" s="420" t="str">
        <f>IF((SUM('Раздел 1'!AA58:AA58)&lt;=SUM('Раздел 1'!M58:M58)-SUM('Раздел 1'!Y58:Y58)),"","Неверно!")</f>
        <v/>
      </c>
      <c r="B3238" s="420" t="s">
        <v>23088</v>
      </c>
      <c r="C3238" s="246" t="s">
        <v>7004</v>
      </c>
      <c r="D3238" s="246" t="s">
        <v>1485</v>
      </c>
      <c r="E3238" s="246" t="str">
        <f>CONCATENATE(SUM('Раздел 1'!AA58:AA58),"&lt;=",SUM('Раздел 1'!M58:M58),"-",SUM('Раздел 1'!Y58:Y58))</f>
        <v>0&lt;=0-0</v>
      </c>
    </row>
    <row r="3239" spans="1:5" s="104" customFormat="1" ht="25.5" hidden="1">
      <c r="A3239" s="420" t="str">
        <f>IF((SUM('Раздел 1'!AA14:AA14)&lt;=SUM('Раздел 1'!M14:M14)-SUM('Раздел 1'!Y14:Y14)),"","Неверно!")</f>
        <v/>
      </c>
      <c r="B3239" s="420" t="s">
        <v>23088</v>
      </c>
      <c r="C3239" s="246" t="s">
        <v>7005</v>
      </c>
      <c r="D3239" s="246" t="s">
        <v>1485</v>
      </c>
      <c r="E3239" s="246" t="str">
        <f>CONCATENATE(SUM('Раздел 1'!AA14:AA14),"&lt;=",SUM('Раздел 1'!M14:M14),"-",SUM('Раздел 1'!Y14:Y14))</f>
        <v>0&lt;=0-0</v>
      </c>
    </row>
    <row r="3240" spans="1:5" s="104" customFormat="1" ht="25.5" hidden="1">
      <c r="A3240" s="420" t="str">
        <f>IF((SUM('Раздел 1'!AA59:AA59)&lt;=SUM('Раздел 1'!M59:M59)-SUM('Раздел 1'!Y59:Y59)),"","Неверно!")</f>
        <v/>
      </c>
      <c r="B3240" s="420" t="s">
        <v>23088</v>
      </c>
      <c r="C3240" s="246" t="s">
        <v>7006</v>
      </c>
      <c r="D3240" s="246" t="s">
        <v>1485</v>
      </c>
      <c r="E3240" s="246" t="str">
        <f>CONCATENATE(SUM('Раздел 1'!AA59:AA59),"&lt;=",SUM('Раздел 1'!M59:M59),"-",SUM('Раздел 1'!Y59:Y59))</f>
        <v>0&lt;=0-0</v>
      </c>
    </row>
    <row r="3241" spans="1:5" s="104" customFormat="1" ht="25.5" hidden="1">
      <c r="A3241" s="420" t="str">
        <f>IF((SUM('Раздел 1'!AA60:AA60)&lt;=SUM('Раздел 1'!M60:M60)-SUM('Раздел 1'!Y60:Y60)),"","Неверно!")</f>
        <v/>
      </c>
      <c r="B3241" s="420" t="s">
        <v>23088</v>
      </c>
      <c r="C3241" s="246" t="s">
        <v>7007</v>
      </c>
      <c r="D3241" s="246" t="s">
        <v>1485</v>
      </c>
      <c r="E3241" s="246" t="str">
        <f>CONCATENATE(SUM('Раздел 1'!AA60:AA60),"&lt;=",SUM('Раздел 1'!M60:M60),"-",SUM('Раздел 1'!Y60:Y60))</f>
        <v>0&lt;=0-0</v>
      </c>
    </row>
    <row r="3242" spans="1:5" s="104" customFormat="1" ht="25.5" hidden="1">
      <c r="A3242" s="420" t="str">
        <f>IF((SUM('Раздел 1'!AA61:AA61)&lt;=SUM('Раздел 1'!M61:M61)-SUM('Раздел 1'!Y61:Y61)),"","Неверно!")</f>
        <v/>
      </c>
      <c r="B3242" s="420" t="s">
        <v>23088</v>
      </c>
      <c r="C3242" s="246" t="s">
        <v>7008</v>
      </c>
      <c r="D3242" s="246" t="s">
        <v>1485</v>
      </c>
      <c r="E3242" s="246" t="str">
        <f>CONCATENATE(SUM('Раздел 1'!AA61:AA61),"&lt;=",SUM('Раздел 1'!M61:M61),"-",SUM('Раздел 1'!Y61:Y61))</f>
        <v>0&lt;=0-0</v>
      </c>
    </row>
    <row r="3243" spans="1:5" s="104" customFormat="1" ht="25.5" hidden="1">
      <c r="A3243" s="420" t="str">
        <f>IF((SUM('Раздел 1'!AA62:AA62)&lt;=SUM('Раздел 1'!M62:M62)-SUM('Раздел 1'!Y62:Y62)),"","Неверно!")</f>
        <v/>
      </c>
      <c r="B3243" s="420" t="s">
        <v>23088</v>
      </c>
      <c r="C3243" s="246" t="s">
        <v>7009</v>
      </c>
      <c r="D3243" s="246" t="s">
        <v>1485</v>
      </c>
      <c r="E3243" s="246" t="str">
        <f>CONCATENATE(SUM('Раздел 1'!AA62:AA62),"&lt;=",SUM('Раздел 1'!M62:M62),"-",SUM('Раздел 1'!Y62:Y62))</f>
        <v>0&lt;=0-0</v>
      </c>
    </row>
    <row r="3244" spans="1:5" s="104" customFormat="1" ht="25.5" hidden="1">
      <c r="A3244" s="420" t="str">
        <f>IF((SUM('Раздел 1'!AA63:AA63)&lt;=SUM('Раздел 1'!M63:M63)-SUM('Раздел 1'!Y63:Y63)),"","Неверно!")</f>
        <v/>
      </c>
      <c r="B3244" s="420" t="s">
        <v>23088</v>
      </c>
      <c r="C3244" s="246" t="s">
        <v>7010</v>
      </c>
      <c r="D3244" s="246" t="s">
        <v>1485</v>
      </c>
      <c r="E3244" s="246" t="str">
        <f>CONCATENATE(SUM('Раздел 1'!AA63:AA63),"&lt;=",SUM('Раздел 1'!M63:M63),"-",SUM('Раздел 1'!Y63:Y63))</f>
        <v>0&lt;=0-0</v>
      </c>
    </row>
    <row r="3245" spans="1:5" s="104" customFormat="1" ht="25.5" hidden="1">
      <c r="A3245" s="420" t="str">
        <f>IF((SUM('Раздел 1'!AA64:AA64)&lt;=SUM('Раздел 1'!M64:M64)-SUM('Раздел 1'!Y64:Y64)),"","Неверно!")</f>
        <v/>
      </c>
      <c r="B3245" s="420" t="s">
        <v>23088</v>
      </c>
      <c r="C3245" s="246" t="s">
        <v>7011</v>
      </c>
      <c r="D3245" s="246" t="s">
        <v>1485</v>
      </c>
      <c r="E3245" s="246" t="str">
        <f>CONCATENATE(SUM('Раздел 1'!AA64:AA64),"&lt;=",SUM('Раздел 1'!M64:M64),"-",SUM('Раздел 1'!Y64:Y64))</f>
        <v>0&lt;=0-0</v>
      </c>
    </row>
    <row r="3246" spans="1:5" s="104" customFormat="1" ht="25.5" hidden="1">
      <c r="A3246" s="420" t="str">
        <f>IF((SUM('Раздел 1'!AA65:AA65)&lt;=SUM('Раздел 1'!M65:M65)-SUM('Раздел 1'!Y65:Y65)),"","Неверно!")</f>
        <v/>
      </c>
      <c r="B3246" s="420" t="s">
        <v>23088</v>
      </c>
      <c r="C3246" s="246" t="s">
        <v>7012</v>
      </c>
      <c r="D3246" s="246" t="s">
        <v>1485</v>
      </c>
      <c r="E3246" s="246" t="str">
        <f>CONCATENATE(SUM('Раздел 1'!AA65:AA65),"&lt;=",SUM('Раздел 1'!M65:M65),"-",SUM('Раздел 1'!Y65:Y65))</f>
        <v>0&lt;=0-0</v>
      </c>
    </row>
    <row r="3247" spans="1:5" s="104" customFormat="1" ht="25.5" hidden="1">
      <c r="A3247" s="420" t="str">
        <f>IF((SUM('Раздел 1'!AA66:AA66)&lt;=SUM('Раздел 1'!M66:M66)-SUM('Раздел 1'!Y66:Y66)),"","Неверно!")</f>
        <v/>
      </c>
      <c r="B3247" s="420" t="s">
        <v>23088</v>
      </c>
      <c r="C3247" s="246" t="s">
        <v>7013</v>
      </c>
      <c r="D3247" s="246" t="s">
        <v>1485</v>
      </c>
      <c r="E3247" s="246" t="str">
        <f>CONCATENATE(SUM('Раздел 1'!AA66:AA66),"&lt;=",SUM('Раздел 1'!M66:M66),"-",SUM('Раздел 1'!Y66:Y66))</f>
        <v>0&lt;=0-0</v>
      </c>
    </row>
    <row r="3248" spans="1:5" s="104" customFormat="1" ht="25.5" hidden="1">
      <c r="A3248" s="420" t="str">
        <f>IF((SUM('Раздел 1'!AA67:AA67)&lt;=SUM('Раздел 1'!M67:M67)-SUM('Раздел 1'!Y67:Y67)),"","Неверно!")</f>
        <v/>
      </c>
      <c r="B3248" s="420" t="s">
        <v>23088</v>
      </c>
      <c r="C3248" s="246" t="s">
        <v>7014</v>
      </c>
      <c r="D3248" s="246" t="s">
        <v>1485</v>
      </c>
      <c r="E3248" s="246" t="str">
        <f>CONCATENATE(SUM('Раздел 1'!AA67:AA67),"&lt;=",SUM('Раздел 1'!M67:M67),"-",SUM('Раздел 1'!Y67:Y67))</f>
        <v>0&lt;=0-0</v>
      </c>
    </row>
    <row r="3249" spans="1:5" s="104" customFormat="1" ht="25.5" hidden="1">
      <c r="A3249" s="420" t="str">
        <f>IF((SUM('Раздел 1'!AA68:AA68)&lt;=SUM('Раздел 1'!M68:M68)-SUM('Раздел 1'!Y68:Y68)),"","Неверно!")</f>
        <v/>
      </c>
      <c r="B3249" s="420" t="s">
        <v>23088</v>
      </c>
      <c r="C3249" s="246" t="s">
        <v>7015</v>
      </c>
      <c r="D3249" s="246" t="s">
        <v>1485</v>
      </c>
      <c r="E3249" s="246" t="str">
        <f>CONCATENATE(SUM('Раздел 1'!AA68:AA68),"&lt;=",SUM('Раздел 1'!M68:M68),"-",SUM('Раздел 1'!Y68:Y68))</f>
        <v>0&lt;=0-0</v>
      </c>
    </row>
    <row r="3250" spans="1:5" s="104" customFormat="1" ht="25.5" hidden="1">
      <c r="A3250" s="420" t="str">
        <f>IF((SUM('Раздел 1'!AA15:AA15)&lt;=SUM('Раздел 1'!M15:M15)-SUM('Раздел 1'!Y15:Y15)),"","Неверно!")</f>
        <v/>
      </c>
      <c r="B3250" s="420" t="s">
        <v>23088</v>
      </c>
      <c r="C3250" s="246" t="s">
        <v>7016</v>
      </c>
      <c r="D3250" s="246" t="s">
        <v>1485</v>
      </c>
      <c r="E3250" s="246" t="str">
        <f>CONCATENATE(SUM('Раздел 1'!AA15:AA15),"&lt;=",SUM('Раздел 1'!M15:M15),"-",SUM('Раздел 1'!Y15:Y15))</f>
        <v>0&lt;=0-0</v>
      </c>
    </row>
    <row r="3251" spans="1:5" s="104" customFormat="1" ht="25.5" hidden="1">
      <c r="A3251" s="420" t="str">
        <f>IF((SUM('Раздел 1'!AA69:AA69)&lt;=SUM('Раздел 1'!M69:M69)-SUM('Раздел 1'!Y69:Y69)),"","Неверно!")</f>
        <v/>
      </c>
      <c r="B3251" s="420" t="s">
        <v>23088</v>
      </c>
      <c r="C3251" s="246" t="s">
        <v>7017</v>
      </c>
      <c r="D3251" s="246" t="s">
        <v>1485</v>
      </c>
      <c r="E3251" s="246" t="str">
        <f>CONCATENATE(SUM('Раздел 1'!AA69:AA69),"&lt;=",SUM('Раздел 1'!M69:M69),"-",SUM('Раздел 1'!Y69:Y69))</f>
        <v>0&lt;=0-0</v>
      </c>
    </row>
    <row r="3252" spans="1:5" s="104" customFormat="1" ht="25.5" hidden="1">
      <c r="A3252" s="420" t="str">
        <f>IF((SUM('Раздел 1'!AA70:AA70)&lt;=SUM('Раздел 1'!M70:M70)-SUM('Раздел 1'!Y70:Y70)),"","Неверно!")</f>
        <v/>
      </c>
      <c r="B3252" s="420" t="s">
        <v>23088</v>
      </c>
      <c r="C3252" s="246" t="s">
        <v>7018</v>
      </c>
      <c r="D3252" s="246" t="s">
        <v>1485</v>
      </c>
      <c r="E3252" s="246" t="str">
        <f>CONCATENATE(SUM('Раздел 1'!AA70:AA70),"&lt;=",SUM('Раздел 1'!M70:M70),"-",SUM('Раздел 1'!Y70:Y70))</f>
        <v>0&lt;=0-0</v>
      </c>
    </row>
    <row r="3253" spans="1:5" s="104" customFormat="1" ht="25.5" hidden="1">
      <c r="A3253" s="420" t="str">
        <f>IF((SUM('Раздел 1'!AA71:AA71)&lt;=SUM('Раздел 1'!M71:M71)-SUM('Раздел 1'!Y71:Y71)),"","Неверно!")</f>
        <v/>
      </c>
      <c r="B3253" s="420" t="s">
        <v>23088</v>
      </c>
      <c r="C3253" s="246" t="s">
        <v>7019</v>
      </c>
      <c r="D3253" s="246" t="s">
        <v>1485</v>
      </c>
      <c r="E3253" s="246" t="str">
        <f>CONCATENATE(SUM('Раздел 1'!AA71:AA71),"&lt;=",SUM('Раздел 1'!M71:M71),"-",SUM('Раздел 1'!Y71:Y71))</f>
        <v>0&lt;=0-0</v>
      </c>
    </row>
    <row r="3254" spans="1:5" s="104" customFormat="1" ht="25.5" hidden="1">
      <c r="A3254" s="420" t="str">
        <f>IF((SUM('Раздел 1'!AA72:AA72)&lt;=SUM('Раздел 1'!M72:M72)-SUM('Раздел 1'!Y72:Y72)),"","Неверно!")</f>
        <v/>
      </c>
      <c r="B3254" s="420" t="s">
        <v>23088</v>
      </c>
      <c r="C3254" s="246" t="s">
        <v>7020</v>
      </c>
      <c r="D3254" s="246" t="s">
        <v>1485</v>
      </c>
      <c r="E3254" s="246" t="str">
        <f>CONCATENATE(SUM('Раздел 1'!AA72:AA72),"&lt;=",SUM('Раздел 1'!M72:M72),"-",SUM('Раздел 1'!Y72:Y72))</f>
        <v>0&lt;=0-0</v>
      </c>
    </row>
    <row r="3255" spans="1:5" s="104" customFormat="1" ht="25.5" hidden="1">
      <c r="A3255" s="420" t="str">
        <f>IF((SUM('Раздел 1'!AA73:AA73)&lt;=SUM('Раздел 1'!M73:M73)-SUM('Раздел 1'!Y73:Y73)),"","Неверно!")</f>
        <v/>
      </c>
      <c r="B3255" s="420" t="s">
        <v>23088</v>
      </c>
      <c r="C3255" s="246" t="s">
        <v>7021</v>
      </c>
      <c r="D3255" s="246" t="s">
        <v>1485</v>
      </c>
      <c r="E3255" s="246" t="str">
        <f>CONCATENATE(SUM('Раздел 1'!AA73:AA73),"&lt;=",SUM('Раздел 1'!M73:M73),"-",SUM('Раздел 1'!Y73:Y73))</f>
        <v>0&lt;=0-0</v>
      </c>
    </row>
    <row r="3256" spans="1:5" s="104" customFormat="1" ht="25.5" hidden="1">
      <c r="A3256" s="420" t="str">
        <f>IF((SUM('Раздел 1'!AA74:AA74)&lt;=SUM('Раздел 1'!M74:M74)-SUM('Раздел 1'!Y74:Y74)),"","Неверно!")</f>
        <v/>
      </c>
      <c r="B3256" s="420" t="s">
        <v>23088</v>
      </c>
      <c r="C3256" s="246" t="s">
        <v>7022</v>
      </c>
      <c r="D3256" s="246" t="s">
        <v>1485</v>
      </c>
      <c r="E3256" s="246" t="str">
        <f>CONCATENATE(SUM('Раздел 1'!AA74:AA74),"&lt;=",SUM('Раздел 1'!M74:M74),"-",SUM('Раздел 1'!Y74:Y74))</f>
        <v>0&lt;=0-0</v>
      </c>
    </row>
    <row r="3257" spans="1:5" s="104" customFormat="1" ht="25.5" hidden="1">
      <c r="A3257" s="420" t="str">
        <f>IF((SUM('Раздел 1'!AA75:AA75)&lt;=SUM('Раздел 1'!M75:M75)-SUM('Раздел 1'!Y75:Y75)),"","Неверно!")</f>
        <v/>
      </c>
      <c r="B3257" s="420" t="s">
        <v>23088</v>
      </c>
      <c r="C3257" s="246" t="s">
        <v>7023</v>
      </c>
      <c r="D3257" s="246" t="s">
        <v>1485</v>
      </c>
      <c r="E3257" s="246" t="str">
        <f>CONCATENATE(SUM('Раздел 1'!AA75:AA75),"&lt;=",SUM('Раздел 1'!M75:M75),"-",SUM('Раздел 1'!Y75:Y75))</f>
        <v>0&lt;=0-0</v>
      </c>
    </row>
    <row r="3258" spans="1:5" s="104" customFormat="1" ht="25.5" hidden="1">
      <c r="A3258" s="420" t="str">
        <f>IF((SUM('Раздел 1'!AA76:AA76)&lt;=SUM('Раздел 1'!M76:M76)-SUM('Раздел 1'!Y76:Y76)),"","Неверно!")</f>
        <v/>
      </c>
      <c r="B3258" s="420" t="s">
        <v>23088</v>
      </c>
      <c r="C3258" s="246" t="s">
        <v>7024</v>
      </c>
      <c r="D3258" s="246" t="s">
        <v>1485</v>
      </c>
      <c r="E3258" s="246" t="str">
        <f>CONCATENATE(SUM('Раздел 1'!AA76:AA76),"&lt;=",SUM('Раздел 1'!M76:M76),"-",SUM('Раздел 1'!Y76:Y76))</f>
        <v>0&lt;=0-0</v>
      </c>
    </row>
    <row r="3259" spans="1:5" s="104" customFormat="1" ht="25.5" hidden="1">
      <c r="A3259" s="420" t="str">
        <f>IF((SUM('Раздел 1'!AA77:AA77)&lt;=SUM('Раздел 1'!M77:M77)-SUM('Раздел 1'!Y77:Y77)),"","Неверно!")</f>
        <v/>
      </c>
      <c r="B3259" s="420" t="s">
        <v>23088</v>
      </c>
      <c r="C3259" s="246" t="s">
        <v>7025</v>
      </c>
      <c r="D3259" s="246" t="s">
        <v>1485</v>
      </c>
      <c r="E3259" s="246" t="str">
        <f>CONCATENATE(SUM('Раздел 1'!AA77:AA77),"&lt;=",SUM('Раздел 1'!M77:M77),"-",SUM('Раздел 1'!Y77:Y77))</f>
        <v>0&lt;=0-0</v>
      </c>
    </row>
    <row r="3260" spans="1:5" s="104" customFormat="1" ht="25.5" hidden="1">
      <c r="A3260" s="420" t="str">
        <f>IF((SUM('Раздел 1'!AA78:AA78)&lt;=SUM('Раздел 1'!M78:M78)-SUM('Раздел 1'!Y78:Y78)),"","Неверно!")</f>
        <v/>
      </c>
      <c r="B3260" s="420" t="s">
        <v>23088</v>
      </c>
      <c r="C3260" s="246" t="s">
        <v>7026</v>
      </c>
      <c r="D3260" s="246" t="s">
        <v>1485</v>
      </c>
      <c r="E3260" s="246" t="str">
        <f>CONCATENATE(SUM('Раздел 1'!AA78:AA78),"&lt;=",SUM('Раздел 1'!M78:M78),"-",SUM('Раздел 1'!Y78:Y78))</f>
        <v>0&lt;=0-0</v>
      </c>
    </row>
    <row r="3261" spans="1:5" s="104" customFormat="1" ht="25.5" hidden="1">
      <c r="A3261" s="420" t="str">
        <f>IF((SUM('Раздел 1'!AA16:AA16)&lt;=SUM('Раздел 1'!M16:M16)-SUM('Раздел 1'!Y16:Y16)),"","Неверно!")</f>
        <v/>
      </c>
      <c r="B3261" s="420" t="s">
        <v>23088</v>
      </c>
      <c r="C3261" s="246" t="s">
        <v>7027</v>
      </c>
      <c r="D3261" s="246" t="s">
        <v>1485</v>
      </c>
      <c r="E3261" s="246" t="str">
        <f>CONCATENATE(SUM('Раздел 1'!AA16:AA16),"&lt;=",SUM('Раздел 1'!M16:M16),"-",SUM('Раздел 1'!Y16:Y16))</f>
        <v>0&lt;=0-0</v>
      </c>
    </row>
    <row r="3262" spans="1:5" s="104" customFormat="1" ht="25.5" hidden="1">
      <c r="A3262" s="420" t="str">
        <f>IF((SUM('Раздел 1'!AA79:AA79)&lt;=SUM('Раздел 1'!M79:M79)-SUM('Раздел 1'!Y79:Y79)),"","Неверно!")</f>
        <v/>
      </c>
      <c r="B3262" s="420" t="s">
        <v>23088</v>
      </c>
      <c r="C3262" s="246" t="s">
        <v>7028</v>
      </c>
      <c r="D3262" s="246" t="s">
        <v>1485</v>
      </c>
      <c r="E3262" s="246" t="str">
        <f>CONCATENATE(SUM('Раздел 1'!AA79:AA79),"&lt;=",SUM('Раздел 1'!M79:M79),"-",SUM('Раздел 1'!Y79:Y79))</f>
        <v>0&lt;=0-0</v>
      </c>
    </row>
    <row r="3263" spans="1:5" s="104" customFormat="1" ht="25.5" hidden="1">
      <c r="A3263" s="420" t="str">
        <f>IF((SUM('Раздел 1'!AA80:AA80)&lt;=SUM('Раздел 1'!M80:M80)-SUM('Раздел 1'!Y80:Y80)),"","Неверно!")</f>
        <v/>
      </c>
      <c r="B3263" s="420" t="s">
        <v>23088</v>
      </c>
      <c r="C3263" s="246" t="s">
        <v>7029</v>
      </c>
      <c r="D3263" s="246" t="s">
        <v>1485</v>
      </c>
      <c r="E3263" s="246" t="str">
        <f>CONCATENATE(SUM('Раздел 1'!AA80:AA80),"&lt;=",SUM('Раздел 1'!M80:M80),"-",SUM('Раздел 1'!Y80:Y80))</f>
        <v>0&lt;=0-0</v>
      </c>
    </row>
    <row r="3264" spans="1:5" s="104" customFormat="1" ht="25.5" hidden="1">
      <c r="A3264" s="420" t="str">
        <f>IF((SUM('Раздел 1'!AA81:AA81)&lt;=SUM('Раздел 1'!M81:M81)-SUM('Раздел 1'!Y81:Y81)),"","Неверно!")</f>
        <v/>
      </c>
      <c r="B3264" s="420" t="s">
        <v>23088</v>
      </c>
      <c r="C3264" s="246" t="s">
        <v>7030</v>
      </c>
      <c r="D3264" s="246" t="s">
        <v>1485</v>
      </c>
      <c r="E3264" s="246" t="str">
        <f>CONCATENATE(SUM('Раздел 1'!AA81:AA81),"&lt;=",SUM('Раздел 1'!M81:M81),"-",SUM('Раздел 1'!Y81:Y81))</f>
        <v>0&lt;=0-0</v>
      </c>
    </row>
    <row r="3265" spans="1:5" s="104" customFormat="1" ht="25.5" hidden="1">
      <c r="A3265" s="420" t="str">
        <f>IF((SUM('Раздел 1'!AA82:AA82)&lt;=SUM('Раздел 1'!M82:M82)-SUM('Раздел 1'!Y82:Y82)),"","Неверно!")</f>
        <v/>
      </c>
      <c r="B3265" s="420" t="s">
        <v>23088</v>
      </c>
      <c r="C3265" s="246" t="s">
        <v>7031</v>
      </c>
      <c r="D3265" s="246" t="s">
        <v>1485</v>
      </c>
      <c r="E3265" s="246" t="str">
        <f>CONCATENATE(SUM('Раздел 1'!AA82:AA82),"&lt;=",SUM('Раздел 1'!M82:M82),"-",SUM('Раздел 1'!Y82:Y82))</f>
        <v>0&lt;=0-0</v>
      </c>
    </row>
    <row r="3266" spans="1:5" s="104" customFormat="1" ht="25.5" hidden="1">
      <c r="A3266" s="420" t="str">
        <f>IF((SUM('Раздел 1'!AA83:AA83)&lt;=SUM('Раздел 1'!M83:M83)-SUM('Раздел 1'!Y83:Y83)),"","Неверно!")</f>
        <v/>
      </c>
      <c r="B3266" s="420" t="s">
        <v>23088</v>
      </c>
      <c r="C3266" s="246" t="s">
        <v>7032</v>
      </c>
      <c r="D3266" s="246" t="s">
        <v>1485</v>
      </c>
      <c r="E3266" s="246" t="str">
        <f>CONCATENATE(SUM('Раздел 1'!AA83:AA83),"&lt;=",SUM('Раздел 1'!M83:M83),"-",SUM('Раздел 1'!Y83:Y83))</f>
        <v>0&lt;=0-0</v>
      </c>
    </row>
    <row r="3267" spans="1:5" s="104" customFormat="1" ht="25.5" hidden="1">
      <c r="A3267" s="420" t="str">
        <f>IF((SUM('Раздел 1'!AA84:AA84)&lt;=SUM('Раздел 1'!M84:M84)-SUM('Раздел 1'!Y84:Y84)),"","Неверно!")</f>
        <v/>
      </c>
      <c r="B3267" s="420" t="s">
        <v>23088</v>
      </c>
      <c r="C3267" s="246" t="s">
        <v>7033</v>
      </c>
      <c r="D3267" s="246" t="s">
        <v>1485</v>
      </c>
      <c r="E3267" s="246" t="str">
        <f>CONCATENATE(SUM('Раздел 1'!AA84:AA84),"&lt;=",SUM('Раздел 1'!M84:M84),"-",SUM('Раздел 1'!Y84:Y84))</f>
        <v>0&lt;=0-0</v>
      </c>
    </row>
    <row r="3268" spans="1:5" s="104" customFormat="1" ht="25.5" hidden="1">
      <c r="A3268" s="420" t="str">
        <f>IF((SUM('Раздел 1'!AA85:AA85)&lt;=SUM('Раздел 1'!M85:M85)-SUM('Раздел 1'!Y85:Y85)),"","Неверно!")</f>
        <v/>
      </c>
      <c r="B3268" s="420" t="s">
        <v>23088</v>
      </c>
      <c r="C3268" s="246" t="s">
        <v>7034</v>
      </c>
      <c r="D3268" s="246" t="s">
        <v>1485</v>
      </c>
      <c r="E3268" s="246" t="str">
        <f>CONCATENATE(SUM('Раздел 1'!AA85:AA85),"&lt;=",SUM('Раздел 1'!M85:M85),"-",SUM('Раздел 1'!Y85:Y85))</f>
        <v>0&lt;=0-0</v>
      </c>
    </row>
    <row r="3269" spans="1:5" s="104" customFormat="1" ht="25.5" hidden="1">
      <c r="A3269" s="420" t="str">
        <f>IF((SUM('Раздел 1'!AA86:AA86)&lt;=SUM('Раздел 1'!M86:M86)-SUM('Раздел 1'!Y86:Y86)),"","Неверно!")</f>
        <v/>
      </c>
      <c r="B3269" s="420" t="s">
        <v>23088</v>
      </c>
      <c r="C3269" s="246" t="s">
        <v>7035</v>
      </c>
      <c r="D3269" s="246" t="s">
        <v>1485</v>
      </c>
      <c r="E3269" s="246" t="str">
        <f>CONCATENATE(SUM('Раздел 1'!AA86:AA86),"&lt;=",SUM('Раздел 1'!M86:M86),"-",SUM('Раздел 1'!Y86:Y86))</f>
        <v>0&lt;=0-0</v>
      </c>
    </row>
    <row r="3270" spans="1:5" s="104" customFormat="1" ht="25.5" hidden="1">
      <c r="A3270" s="420" t="str">
        <f>IF((SUM('Раздел 1'!AA87:AA87)&lt;=SUM('Раздел 1'!M87:M87)-SUM('Раздел 1'!Y87:Y87)),"","Неверно!")</f>
        <v/>
      </c>
      <c r="B3270" s="420" t="s">
        <v>23088</v>
      </c>
      <c r="C3270" s="246" t="s">
        <v>7036</v>
      </c>
      <c r="D3270" s="246" t="s">
        <v>1485</v>
      </c>
      <c r="E3270" s="246" t="str">
        <f>CONCATENATE(SUM('Раздел 1'!AA87:AA87),"&lt;=",SUM('Раздел 1'!M87:M87),"-",SUM('Раздел 1'!Y87:Y87))</f>
        <v>0&lt;=0-0</v>
      </c>
    </row>
    <row r="3271" spans="1:5" s="104" customFormat="1" ht="25.5" hidden="1">
      <c r="A3271" s="420" t="str">
        <f>IF((SUM('Раздел 1'!AA88:AA88)&lt;=SUM('Раздел 1'!M88:M88)-SUM('Раздел 1'!Y88:Y88)),"","Неверно!")</f>
        <v/>
      </c>
      <c r="B3271" s="420" t="s">
        <v>23088</v>
      </c>
      <c r="C3271" s="246" t="s">
        <v>7037</v>
      </c>
      <c r="D3271" s="246" t="s">
        <v>1485</v>
      </c>
      <c r="E3271" s="246" t="str">
        <f>CONCATENATE(SUM('Раздел 1'!AA88:AA88),"&lt;=",SUM('Раздел 1'!M88:M88),"-",SUM('Раздел 1'!Y88:Y88))</f>
        <v>0&lt;=0-0</v>
      </c>
    </row>
    <row r="3272" spans="1:5" s="104" customFormat="1" ht="25.5" hidden="1">
      <c r="A3272" s="420" t="str">
        <f>IF((SUM('Раздел 1'!AA17:AA17)&lt;=SUM('Раздел 1'!M17:M17)-SUM('Раздел 1'!Y17:Y17)),"","Неверно!")</f>
        <v/>
      </c>
      <c r="B3272" s="420" t="s">
        <v>23088</v>
      </c>
      <c r="C3272" s="246" t="s">
        <v>7038</v>
      </c>
      <c r="D3272" s="246" t="s">
        <v>1485</v>
      </c>
      <c r="E3272" s="246" t="str">
        <f>CONCATENATE(SUM('Раздел 1'!AA17:AA17),"&lt;=",SUM('Раздел 1'!M17:M17),"-",SUM('Раздел 1'!Y17:Y17))</f>
        <v>0&lt;=0-0</v>
      </c>
    </row>
    <row r="3273" spans="1:5" s="104" customFormat="1" ht="25.5" hidden="1">
      <c r="A3273" s="420" t="str">
        <f>IF((SUM('Раздел 1'!AA89:AA89)&lt;=SUM('Раздел 1'!M89:M89)-SUM('Раздел 1'!Y89:Y89)),"","Неверно!")</f>
        <v/>
      </c>
      <c r="B3273" s="420" t="s">
        <v>23088</v>
      </c>
      <c r="C3273" s="246" t="s">
        <v>7039</v>
      </c>
      <c r="D3273" s="246" t="s">
        <v>1485</v>
      </c>
      <c r="E3273" s="246" t="str">
        <f>CONCATENATE(SUM('Раздел 1'!AA89:AA89),"&lt;=",SUM('Раздел 1'!M89:M89),"-",SUM('Раздел 1'!Y89:Y89))</f>
        <v>0&lt;=0-0</v>
      </c>
    </row>
    <row r="3274" spans="1:5" s="104" customFormat="1" ht="25.5" hidden="1">
      <c r="A3274" s="420" t="str">
        <f>IF((SUM('Раздел 1'!AA90:AA90)&lt;=SUM('Раздел 1'!M90:M90)-SUM('Раздел 1'!Y90:Y90)),"","Неверно!")</f>
        <v/>
      </c>
      <c r="B3274" s="420" t="s">
        <v>23088</v>
      </c>
      <c r="C3274" s="246" t="s">
        <v>7040</v>
      </c>
      <c r="D3274" s="246" t="s">
        <v>1485</v>
      </c>
      <c r="E3274" s="246" t="str">
        <f>CONCATENATE(SUM('Раздел 1'!AA90:AA90),"&lt;=",SUM('Раздел 1'!M90:M90),"-",SUM('Раздел 1'!Y90:Y90))</f>
        <v>0&lt;=0-0</v>
      </c>
    </row>
    <row r="3275" spans="1:5" s="104" customFormat="1" ht="25.5" hidden="1">
      <c r="A3275" s="420" t="str">
        <f>IF((SUM('Раздел 1'!AA91:AA91)&lt;=SUM('Раздел 1'!M91:M91)-SUM('Раздел 1'!Y91:Y91)),"","Неверно!")</f>
        <v/>
      </c>
      <c r="B3275" s="420" t="s">
        <v>23088</v>
      </c>
      <c r="C3275" s="246" t="s">
        <v>7041</v>
      </c>
      <c r="D3275" s="246" t="s">
        <v>1485</v>
      </c>
      <c r="E3275" s="246" t="str">
        <f>CONCATENATE(SUM('Раздел 1'!AA91:AA91),"&lt;=",SUM('Раздел 1'!M91:M91),"-",SUM('Раздел 1'!Y91:Y91))</f>
        <v>0&lt;=0-0</v>
      </c>
    </row>
    <row r="3276" spans="1:5" s="104" customFormat="1" ht="25.5" hidden="1">
      <c r="A3276" s="420" t="str">
        <f>IF((SUM('Раздел 1'!AA92:AA92)&lt;=SUM('Раздел 1'!M92:M92)-SUM('Раздел 1'!Y92:Y92)),"","Неверно!")</f>
        <v/>
      </c>
      <c r="B3276" s="420" t="s">
        <v>23088</v>
      </c>
      <c r="C3276" s="246" t="s">
        <v>7042</v>
      </c>
      <c r="D3276" s="246" t="s">
        <v>1485</v>
      </c>
      <c r="E3276" s="246" t="str">
        <f>CONCATENATE(SUM('Раздел 1'!AA92:AA92),"&lt;=",SUM('Раздел 1'!M92:M92),"-",SUM('Раздел 1'!Y92:Y92))</f>
        <v>0&lt;=0-0</v>
      </c>
    </row>
    <row r="3277" spans="1:5" s="104" customFormat="1" ht="25.5" hidden="1">
      <c r="A3277" s="420" t="str">
        <f>IF((SUM('Раздел 1'!AA93:AA93)&lt;=SUM('Раздел 1'!M93:M93)-SUM('Раздел 1'!Y93:Y93)),"","Неверно!")</f>
        <v/>
      </c>
      <c r="B3277" s="420" t="s">
        <v>23088</v>
      </c>
      <c r="C3277" s="246" t="s">
        <v>7043</v>
      </c>
      <c r="D3277" s="246" t="s">
        <v>1485</v>
      </c>
      <c r="E3277" s="246" t="str">
        <f>CONCATENATE(SUM('Раздел 1'!AA93:AA93),"&lt;=",SUM('Раздел 1'!M93:M93),"-",SUM('Раздел 1'!Y93:Y93))</f>
        <v>0&lt;=0-0</v>
      </c>
    </row>
    <row r="3278" spans="1:5" s="104" customFormat="1" ht="25.5" hidden="1">
      <c r="A3278" s="420" t="str">
        <f>IF((SUM('Раздел 1'!AA94:AA94)&lt;=SUM('Раздел 1'!M94:M94)-SUM('Раздел 1'!Y94:Y94)),"","Неверно!")</f>
        <v/>
      </c>
      <c r="B3278" s="420" t="s">
        <v>23088</v>
      </c>
      <c r="C3278" s="246" t="s">
        <v>7044</v>
      </c>
      <c r="D3278" s="246" t="s">
        <v>1485</v>
      </c>
      <c r="E3278" s="246" t="str">
        <f>CONCATENATE(SUM('Раздел 1'!AA94:AA94),"&lt;=",SUM('Раздел 1'!M94:M94),"-",SUM('Раздел 1'!Y94:Y94))</f>
        <v>0&lt;=0-0</v>
      </c>
    </row>
    <row r="3279" spans="1:5" s="104" customFormat="1" ht="25.5" hidden="1">
      <c r="A3279" s="420" t="str">
        <f>IF((SUM('Раздел 1'!AA95:AA95)&lt;=SUM('Раздел 1'!M95:M95)-SUM('Раздел 1'!Y95:Y95)),"","Неверно!")</f>
        <v/>
      </c>
      <c r="B3279" s="420" t="s">
        <v>23088</v>
      </c>
      <c r="C3279" s="246" t="s">
        <v>7045</v>
      </c>
      <c r="D3279" s="246" t="s">
        <v>1485</v>
      </c>
      <c r="E3279" s="246" t="str">
        <f>CONCATENATE(SUM('Раздел 1'!AA95:AA95),"&lt;=",SUM('Раздел 1'!M95:M95),"-",SUM('Раздел 1'!Y95:Y95))</f>
        <v>0&lt;=0-0</v>
      </c>
    </row>
    <row r="3280" spans="1:5" s="104" customFormat="1" ht="25.5" hidden="1">
      <c r="A3280" s="420" t="str">
        <f>IF((SUM('Раздел 1'!AA96:AA96)&lt;=SUM('Раздел 1'!M96:M96)-SUM('Раздел 1'!Y96:Y96)),"","Неверно!")</f>
        <v/>
      </c>
      <c r="B3280" s="420" t="s">
        <v>23088</v>
      </c>
      <c r="C3280" s="246" t="s">
        <v>7046</v>
      </c>
      <c r="D3280" s="246" t="s">
        <v>1485</v>
      </c>
      <c r="E3280" s="246" t="str">
        <f>CONCATENATE(SUM('Раздел 1'!AA96:AA96),"&lt;=",SUM('Раздел 1'!M96:M96),"-",SUM('Раздел 1'!Y96:Y96))</f>
        <v>0&lt;=0-0</v>
      </c>
    </row>
    <row r="3281" spans="1:5" s="104" customFormat="1" ht="25.5" hidden="1">
      <c r="A3281" s="420" t="str">
        <f>IF((SUM('Раздел 1'!AA97:AA97)&lt;=SUM('Раздел 1'!M97:M97)-SUM('Раздел 1'!Y97:Y97)),"","Неверно!")</f>
        <v/>
      </c>
      <c r="B3281" s="420" t="s">
        <v>23088</v>
      </c>
      <c r="C3281" s="246" t="s">
        <v>7047</v>
      </c>
      <c r="D3281" s="246" t="s">
        <v>1485</v>
      </c>
      <c r="E3281" s="246" t="str">
        <f>CONCATENATE(SUM('Раздел 1'!AA97:AA97),"&lt;=",SUM('Раздел 1'!M97:M97),"-",SUM('Раздел 1'!Y97:Y97))</f>
        <v>0&lt;=0-0</v>
      </c>
    </row>
    <row r="3282" spans="1:5" s="104" customFormat="1" ht="25.5" hidden="1">
      <c r="A3282" s="420" t="str">
        <f>IF((SUM('Раздел 1'!AA98:AA98)&lt;=SUM('Раздел 1'!M98:M98)-SUM('Раздел 1'!Y98:Y98)),"","Неверно!")</f>
        <v/>
      </c>
      <c r="B3282" s="420" t="s">
        <v>23088</v>
      </c>
      <c r="C3282" s="246" t="s">
        <v>7048</v>
      </c>
      <c r="D3282" s="246" t="s">
        <v>1485</v>
      </c>
      <c r="E3282" s="246" t="str">
        <f>CONCATENATE(SUM('Раздел 1'!AA98:AA98),"&lt;=",SUM('Раздел 1'!M98:M98),"-",SUM('Раздел 1'!Y98:Y98))</f>
        <v>0&lt;=0-0</v>
      </c>
    </row>
    <row r="3283" spans="1:5" s="104" customFormat="1" ht="25.5" hidden="1">
      <c r="A3283" s="420" t="str">
        <f>IF((SUM('Раздел 1'!AA18:AA18)&lt;=SUM('Раздел 1'!M18:M18)-SUM('Раздел 1'!Y18:Y18)),"","Неверно!")</f>
        <v/>
      </c>
      <c r="B3283" s="420" t="s">
        <v>23088</v>
      </c>
      <c r="C3283" s="246" t="s">
        <v>7049</v>
      </c>
      <c r="D3283" s="246" t="s">
        <v>1485</v>
      </c>
      <c r="E3283" s="246" t="str">
        <f>CONCATENATE(SUM('Раздел 1'!AA18:AA18),"&lt;=",SUM('Раздел 1'!M18:M18),"-",SUM('Раздел 1'!Y18:Y18))</f>
        <v>0&lt;=0-0</v>
      </c>
    </row>
    <row r="3284" spans="1:5" s="104" customFormat="1" ht="25.5" hidden="1">
      <c r="A3284" s="420" t="str">
        <f>IF((SUM('Раздел 1'!AA99:AA99)&lt;=SUM('Раздел 1'!M99:M99)-SUM('Раздел 1'!Y99:Y99)),"","Неверно!")</f>
        <v/>
      </c>
      <c r="B3284" s="420" t="s">
        <v>23088</v>
      </c>
      <c r="C3284" s="246" t="s">
        <v>7050</v>
      </c>
      <c r="D3284" s="246" t="s">
        <v>1485</v>
      </c>
      <c r="E3284" s="246" t="str">
        <f>CONCATENATE(SUM('Раздел 1'!AA99:AA99),"&lt;=",SUM('Раздел 1'!M99:M99),"-",SUM('Раздел 1'!Y99:Y99))</f>
        <v>0&lt;=0-0</v>
      </c>
    </row>
    <row r="3285" spans="1:5" s="104" customFormat="1" ht="25.5" hidden="1">
      <c r="A3285" s="420" t="str">
        <f>IF((SUM('Раздел 1'!AA100:AA100)&lt;=SUM('Раздел 1'!M100:M100)-SUM('Раздел 1'!Y100:Y100)),"","Неверно!")</f>
        <v/>
      </c>
      <c r="B3285" s="420" t="s">
        <v>23088</v>
      </c>
      <c r="C3285" s="246" t="s">
        <v>7051</v>
      </c>
      <c r="D3285" s="246" t="s">
        <v>1485</v>
      </c>
      <c r="E3285" s="246" t="str">
        <f>CONCATENATE(SUM('Раздел 1'!AA100:AA100),"&lt;=",SUM('Раздел 1'!M100:M100),"-",SUM('Раздел 1'!Y100:Y100))</f>
        <v>0&lt;=0-0</v>
      </c>
    </row>
    <row r="3286" spans="1:5" s="104" customFormat="1" ht="25.5" hidden="1">
      <c r="A3286" s="420" t="str">
        <f>IF((SUM('Раздел 1'!AA101:AA101)&lt;=SUM('Раздел 1'!M101:M101)-SUM('Раздел 1'!Y101:Y101)),"","Неверно!")</f>
        <v/>
      </c>
      <c r="B3286" s="420" t="s">
        <v>23088</v>
      </c>
      <c r="C3286" s="246" t="s">
        <v>7052</v>
      </c>
      <c r="D3286" s="246" t="s">
        <v>1485</v>
      </c>
      <c r="E3286" s="246" t="str">
        <f>CONCATENATE(SUM('Раздел 1'!AA101:AA101),"&lt;=",SUM('Раздел 1'!M101:M101),"-",SUM('Раздел 1'!Y101:Y101))</f>
        <v>0&lt;=0-0</v>
      </c>
    </row>
    <row r="3287" spans="1:5" s="104" customFormat="1" ht="25.5" hidden="1">
      <c r="A3287" s="420" t="str">
        <f>IF((SUM('Раздел 1'!AA102:AA102)&lt;=SUM('Раздел 1'!M102:M102)-SUM('Раздел 1'!Y102:Y102)),"","Неверно!")</f>
        <v/>
      </c>
      <c r="B3287" s="420" t="s">
        <v>23088</v>
      </c>
      <c r="C3287" s="246" t="s">
        <v>7053</v>
      </c>
      <c r="D3287" s="246" t="s">
        <v>1485</v>
      </c>
      <c r="E3287" s="246" t="str">
        <f>CONCATENATE(SUM('Раздел 1'!AA102:AA102),"&lt;=",SUM('Раздел 1'!M102:M102),"-",SUM('Раздел 1'!Y102:Y102))</f>
        <v>0&lt;=0-0</v>
      </c>
    </row>
    <row r="3288" spans="1:5" s="104" customFormat="1" ht="25.5" hidden="1">
      <c r="A3288" s="420" t="str">
        <f>IF((SUM('Раздел 1'!AA103:AA103)&lt;=SUM('Раздел 1'!M103:M103)-SUM('Раздел 1'!Y103:Y103)),"","Неверно!")</f>
        <v/>
      </c>
      <c r="B3288" s="420" t="s">
        <v>23088</v>
      </c>
      <c r="C3288" s="246" t="s">
        <v>7054</v>
      </c>
      <c r="D3288" s="246" t="s">
        <v>1485</v>
      </c>
      <c r="E3288" s="246" t="str">
        <f>CONCATENATE(SUM('Раздел 1'!AA103:AA103),"&lt;=",SUM('Раздел 1'!M103:M103),"-",SUM('Раздел 1'!Y103:Y103))</f>
        <v>0&lt;=0-0</v>
      </c>
    </row>
    <row r="3289" spans="1:5" s="104" customFormat="1" ht="25.5" hidden="1">
      <c r="A3289" s="420" t="str">
        <f>IF((SUM('Раздел 1'!AA104:AA104)&lt;=SUM('Раздел 1'!M104:M104)-SUM('Раздел 1'!Y104:Y104)),"","Неверно!")</f>
        <v/>
      </c>
      <c r="B3289" s="420" t="s">
        <v>23088</v>
      </c>
      <c r="C3289" s="246" t="s">
        <v>7055</v>
      </c>
      <c r="D3289" s="246" t="s">
        <v>1485</v>
      </c>
      <c r="E3289" s="246" t="str">
        <f>CONCATENATE(SUM('Раздел 1'!AA104:AA104),"&lt;=",SUM('Раздел 1'!M104:M104),"-",SUM('Раздел 1'!Y104:Y104))</f>
        <v>0&lt;=0-0</v>
      </c>
    </row>
    <row r="3290" spans="1:5" s="104" customFormat="1" ht="25.5" hidden="1">
      <c r="A3290" s="420" t="str">
        <f>IF((SUM('Раздел 1'!AA105:AA105)&lt;=SUM('Раздел 1'!M105:M105)-SUM('Раздел 1'!Y105:Y105)),"","Неверно!")</f>
        <v/>
      </c>
      <c r="B3290" s="420" t="s">
        <v>23088</v>
      </c>
      <c r="C3290" s="246" t="s">
        <v>7056</v>
      </c>
      <c r="D3290" s="246" t="s">
        <v>1485</v>
      </c>
      <c r="E3290" s="246" t="str">
        <f>CONCATENATE(SUM('Раздел 1'!AA105:AA105),"&lt;=",SUM('Раздел 1'!M105:M105),"-",SUM('Раздел 1'!Y105:Y105))</f>
        <v>0&lt;=0-0</v>
      </c>
    </row>
    <row r="3291" spans="1:5" s="104" customFormat="1" ht="25.5" hidden="1">
      <c r="A3291" s="420" t="str">
        <f>IF((SUM('Раздел 1'!AA106:AA106)&lt;=SUM('Раздел 1'!M106:M106)-SUM('Раздел 1'!Y106:Y106)),"","Неверно!")</f>
        <v/>
      </c>
      <c r="B3291" s="420" t="s">
        <v>23088</v>
      </c>
      <c r="C3291" s="246" t="s">
        <v>7057</v>
      </c>
      <c r="D3291" s="246" t="s">
        <v>1485</v>
      </c>
      <c r="E3291" s="246" t="str">
        <f>CONCATENATE(SUM('Раздел 1'!AA106:AA106),"&lt;=",SUM('Раздел 1'!M106:M106),"-",SUM('Раздел 1'!Y106:Y106))</f>
        <v>0&lt;=0-0</v>
      </c>
    </row>
    <row r="3292" spans="1:5" s="104" customFormat="1" ht="25.5" hidden="1">
      <c r="A3292" s="420" t="str">
        <f>IF((SUM('Раздел 1'!AA107:AA107)&lt;=SUM('Раздел 1'!M107:M107)-SUM('Раздел 1'!Y107:Y107)),"","Неверно!")</f>
        <v/>
      </c>
      <c r="B3292" s="420" t="s">
        <v>23088</v>
      </c>
      <c r="C3292" s="246" t="s">
        <v>7058</v>
      </c>
      <c r="D3292" s="246" t="s">
        <v>1485</v>
      </c>
      <c r="E3292" s="246" t="str">
        <f>CONCATENATE(SUM('Раздел 1'!AA107:AA107),"&lt;=",SUM('Раздел 1'!M107:M107),"-",SUM('Раздел 1'!Y107:Y107))</f>
        <v>0&lt;=0-0</v>
      </c>
    </row>
    <row r="3293" spans="1:5" s="104" customFormat="1" ht="25.5" hidden="1">
      <c r="A3293" s="420" t="str">
        <f>IF((SUM('Раздел 1'!AA108:AA108)&lt;=SUM('Раздел 1'!M108:M108)-SUM('Раздел 1'!Y108:Y108)),"","Неверно!")</f>
        <v/>
      </c>
      <c r="B3293" s="420" t="s">
        <v>23088</v>
      </c>
      <c r="C3293" s="246" t="s">
        <v>7059</v>
      </c>
      <c r="D3293" s="246" t="s">
        <v>1485</v>
      </c>
      <c r="E3293" s="246" t="str">
        <f>CONCATENATE(SUM('Раздел 1'!AA108:AA108),"&lt;=",SUM('Раздел 1'!M108:M108),"-",SUM('Раздел 1'!Y108:Y108))</f>
        <v>0&lt;=0-0</v>
      </c>
    </row>
    <row r="3294" spans="1:5" s="104" customFormat="1" hidden="1">
      <c r="A3294" s="420" t="str">
        <f>IF((SUM('Раздел 1'!T386:T386)=0),"","Неверно!")</f>
        <v/>
      </c>
      <c r="B3294" s="420" t="s">
        <v>23089</v>
      </c>
      <c r="C3294" s="246" t="s">
        <v>11828</v>
      </c>
      <c r="D3294" s="246" t="s">
        <v>406</v>
      </c>
      <c r="E3294" s="246" t="str">
        <f>CONCATENATE(SUM('Раздел 1'!T386:T386),"=",0)</f>
        <v>0=0</v>
      </c>
    </row>
    <row r="3295" spans="1:5" s="104" customFormat="1" hidden="1">
      <c r="A3295" s="420" t="str">
        <f>IF((SUM('Раздел 1'!U386:U386)=0),"","Неверно!")</f>
        <v/>
      </c>
      <c r="B3295" s="420" t="s">
        <v>23089</v>
      </c>
      <c r="C3295" s="246" t="s">
        <v>11829</v>
      </c>
      <c r="D3295" s="246" t="s">
        <v>406</v>
      </c>
      <c r="E3295" s="246" t="str">
        <f>CONCATENATE(SUM('Раздел 1'!U386:U386),"=",0)</f>
        <v>0=0</v>
      </c>
    </row>
    <row r="3296" spans="1:5" s="104" customFormat="1" hidden="1">
      <c r="A3296" s="420" t="str">
        <f>IF((SUM('Раздел 1'!V386:V386)=0),"","Неверно!")</f>
        <v/>
      </c>
      <c r="B3296" s="420" t="s">
        <v>23089</v>
      </c>
      <c r="C3296" s="246" t="s">
        <v>11830</v>
      </c>
      <c r="D3296" s="246" t="s">
        <v>406</v>
      </c>
      <c r="E3296" s="246" t="str">
        <f>CONCATENATE(SUM('Раздел 1'!V386:V386),"=",0)</f>
        <v>0=0</v>
      </c>
    </row>
    <row r="3297" spans="1:5" s="104" customFormat="1" hidden="1">
      <c r="A3297" s="420" t="str">
        <f>IF((SUM('Раздел 1'!T123:T123)=0),"","Неверно!")</f>
        <v/>
      </c>
      <c r="B3297" s="420" t="s">
        <v>23090</v>
      </c>
      <c r="C3297" s="246" t="s">
        <v>11690</v>
      </c>
      <c r="D3297" s="246" t="s">
        <v>374</v>
      </c>
      <c r="E3297" s="246" t="str">
        <f>CONCATENATE(SUM('Раздел 1'!T123:T123),"=",0)</f>
        <v>0=0</v>
      </c>
    </row>
    <row r="3298" spans="1:5" s="104" customFormat="1" hidden="1">
      <c r="A3298" s="420" t="str">
        <f>IF((SUM('Раздел 1'!U123:U123)=0),"","Неверно!")</f>
        <v/>
      </c>
      <c r="B3298" s="420" t="s">
        <v>23090</v>
      </c>
      <c r="C3298" s="246" t="s">
        <v>11691</v>
      </c>
      <c r="D3298" s="246" t="s">
        <v>374</v>
      </c>
      <c r="E3298" s="246" t="str">
        <f>CONCATENATE(SUM('Раздел 1'!U123:U123),"=",0)</f>
        <v>0=0</v>
      </c>
    </row>
    <row r="3299" spans="1:5" s="104" customFormat="1" hidden="1">
      <c r="A3299" s="420" t="str">
        <f>IF((SUM('Раздел 1'!V123:V123)=0),"","Неверно!")</f>
        <v/>
      </c>
      <c r="B3299" s="420" t="s">
        <v>23090</v>
      </c>
      <c r="C3299" s="246" t="s">
        <v>5068</v>
      </c>
      <c r="D3299" s="246" t="s">
        <v>374</v>
      </c>
      <c r="E3299" s="246" t="str">
        <f>CONCATENATE(SUM('Раздел 1'!V123:V123),"=",0)</f>
        <v>0=0</v>
      </c>
    </row>
    <row r="3300" spans="1:5" s="104" customFormat="1" hidden="1">
      <c r="A3300" s="420" t="str">
        <f>IF((SUM('Раздел 1'!W123:W123)=0),"","Неверно!")</f>
        <v/>
      </c>
      <c r="B3300" s="420" t="s">
        <v>23090</v>
      </c>
      <c r="C3300" s="246" t="s">
        <v>10973</v>
      </c>
      <c r="D3300" s="246" t="s">
        <v>374</v>
      </c>
      <c r="E3300" s="246" t="str">
        <f>CONCATENATE(SUM('Раздел 1'!W123:W123),"=",0)</f>
        <v>0=0</v>
      </c>
    </row>
    <row r="3301" spans="1:5" s="104" customFormat="1" hidden="1">
      <c r="A3301" s="420" t="str">
        <f>IF((SUM('Раздел 1'!X123:X123)=0),"","Неверно!")</f>
        <v/>
      </c>
      <c r="B3301" s="420" t="s">
        <v>23090</v>
      </c>
      <c r="C3301" s="246" t="s">
        <v>7965</v>
      </c>
      <c r="D3301" s="246" t="s">
        <v>374</v>
      </c>
      <c r="E3301" s="246" t="str">
        <f>CONCATENATE(SUM('Раздел 1'!X123:X123),"=",0)</f>
        <v>0=0</v>
      </c>
    </row>
    <row r="3302" spans="1:5" s="104" customFormat="1" hidden="1">
      <c r="A3302" s="420" t="str">
        <f>IF((SUM('Раздел 1'!Y123:Y123)=0),"","Неверно!")</f>
        <v/>
      </c>
      <c r="B3302" s="420" t="s">
        <v>23090</v>
      </c>
      <c r="C3302" s="246" t="s">
        <v>7966</v>
      </c>
      <c r="D3302" s="246" t="s">
        <v>374</v>
      </c>
      <c r="E3302" s="246" t="str">
        <f>CONCATENATE(SUM('Раздел 1'!Y123:Y123),"=",0)</f>
        <v>0=0</v>
      </c>
    </row>
    <row r="3303" spans="1:5" s="104" customFormat="1" hidden="1">
      <c r="A3303" s="420" t="str">
        <f>IF((SUM('Раздел 1'!T70:T70)=0),"","Неверно!")</f>
        <v/>
      </c>
      <c r="B3303" s="420" t="s">
        <v>23091</v>
      </c>
      <c r="C3303" s="246" t="s">
        <v>6680</v>
      </c>
      <c r="D3303" s="246" t="s">
        <v>374</v>
      </c>
      <c r="E3303" s="246" t="str">
        <f>CONCATENATE(SUM('Раздел 1'!T70:T70),"=",0)</f>
        <v>0=0</v>
      </c>
    </row>
    <row r="3304" spans="1:5" s="104" customFormat="1" hidden="1">
      <c r="A3304" s="420" t="str">
        <f>IF((SUM('Раздел 1'!U70:U70)=0),"","Неверно!")</f>
        <v/>
      </c>
      <c r="B3304" s="420" t="s">
        <v>23091</v>
      </c>
      <c r="C3304" s="246" t="s">
        <v>6681</v>
      </c>
      <c r="D3304" s="246" t="s">
        <v>374</v>
      </c>
      <c r="E3304" s="246" t="str">
        <f>CONCATENATE(SUM('Раздел 1'!U70:U70),"=",0)</f>
        <v>0=0</v>
      </c>
    </row>
    <row r="3305" spans="1:5" s="104" customFormat="1" hidden="1">
      <c r="A3305" s="420" t="str">
        <f>IF((SUM('Раздел 1'!V70:V70)=0),"","Неверно!")</f>
        <v/>
      </c>
      <c r="B3305" s="420" t="s">
        <v>23091</v>
      </c>
      <c r="C3305" s="246" t="s">
        <v>6682</v>
      </c>
      <c r="D3305" s="246" t="s">
        <v>374</v>
      </c>
      <c r="E3305" s="246" t="str">
        <f>CONCATENATE(SUM('Раздел 1'!V70:V70),"=",0)</f>
        <v>0=0</v>
      </c>
    </row>
    <row r="3306" spans="1:5" s="104" customFormat="1" hidden="1">
      <c r="A3306" s="420" t="str">
        <f>IF((SUM('Раздел 1'!W70:W70)=0),"","Неверно!")</f>
        <v/>
      </c>
      <c r="B3306" s="420" t="s">
        <v>23091</v>
      </c>
      <c r="C3306" s="246" t="s">
        <v>6683</v>
      </c>
      <c r="D3306" s="246" t="s">
        <v>374</v>
      </c>
      <c r="E3306" s="246" t="str">
        <f>CONCATENATE(SUM('Раздел 1'!W70:W70),"=",0)</f>
        <v>0=0</v>
      </c>
    </row>
    <row r="3307" spans="1:5" s="104" customFormat="1" hidden="1">
      <c r="A3307" s="420" t="str">
        <f>IF((SUM('Раздел 1'!X70:X70)=0),"","Неверно!")</f>
        <v/>
      </c>
      <c r="B3307" s="420" t="s">
        <v>23091</v>
      </c>
      <c r="C3307" s="246" t="s">
        <v>6684</v>
      </c>
      <c r="D3307" s="246" t="s">
        <v>374</v>
      </c>
      <c r="E3307" s="246" t="str">
        <f>CONCATENATE(SUM('Раздел 1'!X70:X70),"=",0)</f>
        <v>0=0</v>
      </c>
    </row>
    <row r="3308" spans="1:5" s="104" customFormat="1" hidden="1">
      <c r="A3308" s="420" t="str">
        <f>IF((SUM('Раздел 1'!Y70:Y70)=0),"","Неверно!")</f>
        <v/>
      </c>
      <c r="B3308" s="420" t="s">
        <v>23091</v>
      </c>
      <c r="C3308" s="246" t="s">
        <v>6685</v>
      </c>
      <c r="D3308" s="246" t="s">
        <v>374</v>
      </c>
      <c r="E3308" s="246" t="str">
        <f>CONCATENATE(SUM('Раздел 1'!Y70:Y70),"=",0)</f>
        <v>0=0</v>
      </c>
    </row>
    <row r="3309" spans="1:5" s="104" customFormat="1" hidden="1">
      <c r="A3309" s="420" t="str">
        <f>IF((SUM('Раздел 1'!P253:P253)=0),"","Неверно!")</f>
        <v/>
      </c>
      <c r="B3309" s="420" t="s">
        <v>23092</v>
      </c>
      <c r="C3309" s="246" t="s">
        <v>13921</v>
      </c>
      <c r="D3309" s="246" t="s">
        <v>967</v>
      </c>
      <c r="E3309" s="246" t="str">
        <f>CONCATENATE(SUM('Раздел 1'!P253:P253),"=",0)</f>
        <v>0=0</v>
      </c>
    </row>
    <row r="3310" spans="1:5" s="104" customFormat="1" hidden="1">
      <c r="A3310" s="420" t="str">
        <f>IF((SUM('Раздел 1'!Q253:Q253)=0),"","Неверно!")</f>
        <v/>
      </c>
      <c r="B3310" s="420" t="s">
        <v>23092</v>
      </c>
      <c r="C3310" s="246" t="s">
        <v>13922</v>
      </c>
      <c r="D3310" s="246" t="s">
        <v>967</v>
      </c>
      <c r="E3310" s="246" t="str">
        <f>CONCATENATE(SUM('Раздел 1'!Q253:Q253),"=",0)</f>
        <v>0=0</v>
      </c>
    </row>
    <row r="3311" spans="1:5" s="104" customFormat="1" ht="25.5" hidden="1">
      <c r="A3311" s="420" t="str">
        <f>IF((SUM('Раздел 1'!M10:M10)=SUM('Раздел 1'!N10:Q10)),"","Неверно!")</f>
        <v/>
      </c>
      <c r="B3311" s="420" t="s">
        <v>23093</v>
      </c>
      <c r="C3311" s="246" t="s">
        <v>6311</v>
      </c>
      <c r="D3311" s="246" t="s">
        <v>402</v>
      </c>
      <c r="E3311" s="246" t="str">
        <f>CONCATENATE(SUM('Раздел 1'!M10:M10),"=",SUM('Раздел 1'!N10:Q10))</f>
        <v>46=46</v>
      </c>
    </row>
    <row r="3312" spans="1:5" s="104" customFormat="1" ht="25.5" hidden="1">
      <c r="A3312" s="420" t="str">
        <f>IF((SUM('Раздел 1'!M19:M19)=SUM('Раздел 1'!N19:Q19)),"","Неверно!")</f>
        <v/>
      </c>
      <c r="B3312" s="420" t="s">
        <v>23093</v>
      </c>
      <c r="C3312" s="246" t="s">
        <v>6312</v>
      </c>
      <c r="D3312" s="246" t="s">
        <v>402</v>
      </c>
      <c r="E3312" s="246" t="str">
        <f>CONCATENATE(SUM('Раздел 1'!M19:M19),"=",SUM('Раздел 1'!N19:Q19))</f>
        <v>0=0</v>
      </c>
    </row>
    <row r="3313" spans="1:5" s="104" customFormat="1" ht="25.5" hidden="1">
      <c r="A3313" s="420" t="str">
        <f>IF((SUM('Раздел 1'!M109:M109)=SUM('Раздел 1'!N109:Q109)),"","Неверно!")</f>
        <v/>
      </c>
      <c r="B3313" s="420" t="s">
        <v>23093</v>
      </c>
      <c r="C3313" s="246" t="s">
        <v>6313</v>
      </c>
      <c r="D3313" s="246" t="s">
        <v>402</v>
      </c>
      <c r="E3313" s="246" t="str">
        <f>CONCATENATE(SUM('Раздел 1'!M109:M109),"=",SUM('Раздел 1'!N109:Q109))</f>
        <v>0=0</v>
      </c>
    </row>
    <row r="3314" spans="1:5" s="104" customFormat="1" ht="25.5" hidden="1">
      <c r="A3314" s="420" t="str">
        <f>IF((SUM('Раздел 1'!M110:M110)=SUM('Раздел 1'!N110:Q110)),"","Неверно!")</f>
        <v/>
      </c>
      <c r="B3314" s="420" t="s">
        <v>23093</v>
      </c>
      <c r="C3314" s="246" t="s">
        <v>6314</v>
      </c>
      <c r="D3314" s="246" t="s">
        <v>402</v>
      </c>
      <c r="E3314" s="246" t="str">
        <f>CONCATENATE(SUM('Раздел 1'!M110:M110),"=",SUM('Раздел 1'!N110:Q110))</f>
        <v>0=0</v>
      </c>
    </row>
    <row r="3315" spans="1:5" s="104" customFormat="1" ht="25.5" hidden="1">
      <c r="A3315" s="420" t="str">
        <f>IF((SUM('Раздел 1'!M111:M111)=SUM('Раздел 1'!N111:Q111)),"","Неверно!")</f>
        <v/>
      </c>
      <c r="B3315" s="420" t="s">
        <v>23093</v>
      </c>
      <c r="C3315" s="246" t="s">
        <v>6315</v>
      </c>
      <c r="D3315" s="246" t="s">
        <v>402</v>
      </c>
      <c r="E3315" s="246" t="str">
        <f>CONCATENATE(SUM('Раздел 1'!M111:M111),"=",SUM('Раздел 1'!N111:Q111))</f>
        <v>0=0</v>
      </c>
    </row>
    <row r="3316" spans="1:5" s="104" customFormat="1" ht="25.5" hidden="1">
      <c r="A3316" s="420" t="str">
        <f>IF((SUM('Раздел 1'!M112:M112)=SUM('Раздел 1'!N112:Q112)),"","Неверно!")</f>
        <v/>
      </c>
      <c r="B3316" s="420" t="s">
        <v>23093</v>
      </c>
      <c r="C3316" s="246" t="s">
        <v>6316</v>
      </c>
      <c r="D3316" s="246" t="s">
        <v>402</v>
      </c>
      <c r="E3316" s="246" t="str">
        <f>CONCATENATE(SUM('Раздел 1'!M112:M112),"=",SUM('Раздел 1'!N112:Q112))</f>
        <v>0=0</v>
      </c>
    </row>
    <row r="3317" spans="1:5" s="104" customFormat="1" ht="25.5" hidden="1">
      <c r="A3317" s="420" t="str">
        <f>IF((SUM('Раздел 1'!M113:M113)=SUM('Раздел 1'!N113:Q113)),"","Неверно!")</f>
        <v/>
      </c>
      <c r="B3317" s="420" t="s">
        <v>23093</v>
      </c>
      <c r="C3317" s="246" t="s">
        <v>6317</v>
      </c>
      <c r="D3317" s="246" t="s">
        <v>402</v>
      </c>
      <c r="E3317" s="246" t="str">
        <f>CONCATENATE(SUM('Раздел 1'!M113:M113),"=",SUM('Раздел 1'!N113:Q113))</f>
        <v>0=0</v>
      </c>
    </row>
    <row r="3318" spans="1:5" s="104" customFormat="1" ht="25.5" hidden="1">
      <c r="A3318" s="420" t="str">
        <f>IF((SUM('Раздел 1'!M114:M114)=SUM('Раздел 1'!N114:Q114)),"","Неверно!")</f>
        <v/>
      </c>
      <c r="B3318" s="420" t="s">
        <v>23093</v>
      </c>
      <c r="C3318" s="246" t="s">
        <v>6318</v>
      </c>
      <c r="D3318" s="246" t="s">
        <v>402</v>
      </c>
      <c r="E3318" s="246" t="str">
        <f>CONCATENATE(SUM('Раздел 1'!M114:M114),"=",SUM('Раздел 1'!N114:Q114))</f>
        <v>0=0</v>
      </c>
    </row>
    <row r="3319" spans="1:5" s="104" customFormat="1" ht="25.5" hidden="1">
      <c r="A3319" s="420" t="str">
        <f>IF((SUM('Раздел 1'!M115:M115)=SUM('Раздел 1'!N115:Q115)),"","Неверно!")</f>
        <v/>
      </c>
      <c r="B3319" s="420" t="s">
        <v>23093</v>
      </c>
      <c r="C3319" s="246" t="s">
        <v>6319</v>
      </c>
      <c r="D3319" s="246" t="s">
        <v>402</v>
      </c>
      <c r="E3319" s="246" t="str">
        <f>CONCATENATE(SUM('Раздел 1'!M115:M115),"=",SUM('Раздел 1'!N115:Q115))</f>
        <v>0=0</v>
      </c>
    </row>
    <row r="3320" spans="1:5" s="104" customFormat="1" ht="25.5" hidden="1">
      <c r="A3320" s="420" t="str">
        <f>IF((SUM('Раздел 1'!M116:M116)=SUM('Раздел 1'!N116:Q116)),"","Неверно!")</f>
        <v/>
      </c>
      <c r="B3320" s="420" t="s">
        <v>23093</v>
      </c>
      <c r="C3320" s="246" t="s">
        <v>6320</v>
      </c>
      <c r="D3320" s="246" t="s">
        <v>402</v>
      </c>
      <c r="E3320" s="246" t="str">
        <f>CONCATENATE(SUM('Раздел 1'!M116:M116),"=",SUM('Раздел 1'!N116:Q116))</f>
        <v>0=0</v>
      </c>
    </row>
    <row r="3321" spans="1:5" s="104" customFormat="1" ht="25.5" hidden="1">
      <c r="A3321" s="420" t="str">
        <f>IF((SUM('Раздел 1'!M117:M117)=SUM('Раздел 1'!N117:Q117)),"","Неверно!")</f>
        <v/>
      </c>
      <c r="B3321" s="420" t="s">
        <v>23093</v>
      </c>
      <c r="C3321" s="246" t="s">
        <v>6321</v>
      </c>
      <c r="D3321" s="246" t="s">
        <v>402</v>
      </c>
      <c r="E3321" s="246" t="str">
        <f>CONCATENATE(SUM('Раздел 1'!M117:M117),"=",SUM('Раздел 1'!N117:Q117))</f>
        <v>0=0</v>
      </c>
    </row>
    <row r="3322" spans="1:5" s="104" customFormat="1" ht="25.5" hidden="1">
      <c r="A3322" s="420" t="str">
        <f>IF((SUM('Раздел 1'!M118:M118)=SUM('Раздел 1'!N118:Q118)),"","Неверно!")</f>
        <v/>
      </c>
      <c r="B3322" s="420" t="s">
        <v>23093</v>
      </c>
      <c r="C3322" s="246" t="s">
        <v>6322</v>
      </c>
      <c r="D3322" s="246" t="s">
        <v>402</v>
      </c>
      <c r="E3322" s="246" t="str">
        <f>CONCATENATE(SUM('Раздел 1'!M118:M118),"=",SUM('Раздел 1'!N118:Q118))</f>
        <v>0=0</v>
      </c>
    </row>
    <row r="3323" spans="1:5" s="104" customFormat="1" ht="25.5" hidden="1">
      <c r="A3323" s="420" t="str">
        <f>IF((SUM('Раздел 1'!M20:M20)=SUM('Раздел 1'!N20:Q20)),"","Неверно!")</f>
        <v/>
      </c>
      <c r="B3323" s="420" t="s">
        <v>23093</v>
      </c>
      <c r="C3323" s="246" t="s">
        <v>6323</v>
      </c>
      <c r="D3323" s="246" t="s">
        <v>402</v>
      </c>
      <c r="E3323" s="246" t="str">
        <f>CONCATENATE(SUM('Раздел 1'!M20:M20),"=",SUM('Раздел 1'!N20:Q20))</f>
        <v>0=0</v>
      </c>
    </row>
    <row r="3324" spans="1:5" s="104" customFormat="1" ht="25.5" hidden="1">
      <c r="A3324" s="420" t="str">
        <f>IF((SUM('Раздел 1'!M119:M119)=SUM('Раздел 1'!N119:Q119)),"","Неверно!")</f>
        <v/>
      </c>
      <c r="B3324" s="420" t="s">
        <v>23093</v>
      </c>
      <c r="C3324" s="246" t="s">
        <v>6324</v>
      </c>
      <c r="D3324" s="246" t="s">
        <v>402</v>
      </c>
      <c r="E3324" s="246" t="str">
        <f>CONCATENATE(SUM('Раздел 1'!M119:M119),"=",SUM('Раздел 1'!N119:Q119))</f>
        <v>0=0</v>
      </c>
    </row>
    <row r="3325" spans="1:5" s="104" customFormat="1" ht="25.5" hidden="1">
      <c r="A3325" s="420" t="str">
        <f>IF((SUM('Раздел 1'!M120:M120)=SUM('Раздел 1'!N120:Q120)),"","Неверно!")</f>
        <v/>
      </c>
      <c r="B3325" s="420" t="s">
        <v>23093</v>
      </c>
      <c r="C3325" s="246" t="s">
        <v>6325</v>
      </c>
      <c r="D3325" s="246" t="s">
        <v>402</v>
      </c>
      <c r="E3325" s="246" t="str">
        <f>CONCATENATE(SUM('Раздел 1'!M120:M120),"=",SUM('Раздел 1'!N120:Q120))</f>
        <v>0=0</v>
      </c>
    </row>
    <row r="3326" spans="1:5" s="104" customFormat="1" ht="25.5" hidden="1">
      <c r="A3326" s="420" t="str">
        <f>IF((SUM('Раздел 1'!M121:M121)=SUM('Раздел 1'!N121:Q121)),"","Неверно!")</f>
        <v/>
      </c>
      <c r="B3326" s="420" t="s">
        <v>23093</v>
      </c>
      <c r="C3326" s="246" t="s">
        <v>6326</v>
      </c>
      <c r="D3326" s="246" t="s">
        <v>402</v>
      </c>
      <c r="E3326" s="246" t="str">
        <f>CONCATENATE(SUM('Раздел 1'!M121:M121),"=",SUM('Раздел 1'!N121:Q121))</f>
        <v>0=0</v>
      </c>
    </row>
    <row r="3327" spans="1:5" s="104" customFormat="1" ht="25.5" hidden="1">
      <c r="A3327" s="420" t="str">
        <f>IF((SUM('Раздел 1'!M122:M122)=SUM('Раздел 1'!N122:Q122)),"","Неверно!")</f>
        <v/>
      </c>
      <c r="B3327" s="420" t="s">
        <v>23093</v>
      </c>
      <c r="C3327" s="246" t="s">
        <v>6327</v>
      </c>
      <c r="D3327" s="246" t="s">
        <v>402</v>
      </c>
      <c r="E3327" s="246" t="str">
        <f>CONCATENATE(SUM('Раздел 1'!M122:M122),"=",SUM('Раздел 1'!N122:Q122))</f>
        <v>0=0</v>
      </c>
    </row>
    <row r="3328" spans="1:5" s="104" customFormat="1" ht="25.5" hidden="1">
      <c r="A3328" s="420" t="str">
        <f>IF((SUM('Раздел 1'!M123:M123)=SUM('Раздел 1'!N123:Q123)),"","Неверно!")</f>
        <v/>
      </c>
      <c r="B3328" s="420" t="s">
        <v>23093</v>
      </c>
      <c r="C3328" s="246" t="s">
        <v>6328</v>
      </c>
      <c r="D3328" s="246" t="s">
        <v>402</v>
      </c>
      <c r="E3328" s="246" t="str">
        <f>CONCATENATE(SUM('Раздел 1'!M123:M123),"=",SUM('Раздел 1'!N123:Q123))</f>
        <v>0=0</v>
      </c>
    </row>
    <row r="3329" spans="1:5" s="104" customFormat="1" ht="25.5" hidden="1">
      <c r="A3329" s="420" t="str">
        <f>IF((SUM('Раздел 1'!M124:M124)=SUM('Раздел 1'!N124:Q124)),"","Неверно!")</f>
        <v/>
      </c>
      <c r="B3329" s="420" t="s">
        <v>23093</v>
      </c>
      <c r="C3329" s="246" t="s">
        <v>6329</v>
      </c>
      <c r="D3329" s="246" t="s">
        <v>402</v>
      </c>
      <c r="E3329" s="246" t="str">
        <f>CONCATENATE(SUM('Раздел 1'!M124:M124),"=",SUM('Раздел 1'!N124:Q124))</f>
        <v>0=0</v>
      </c>
    </row>
    <row r="3330" spans="1:5" s="104" customFormat="1" ht="25.5" hidden="1">
      <c r="A3330" s="420" t="str">
        <f>IF((SUM('Раздел 1'!M125:M125)=SUM('Раздел 1'!N125:Q125)),"","Неверно!")</f>
        <v/>
      </c>
      <c r="B3330" s="420" t="s">
        <v>23093</v>
      </c>
      <c r="C3330" s="246" t="s">
        <v>6330</v>
      </c>
      <c r="D3330" s="246" t="s">
        <v>402</v>
      </c>
      <c r="E3330" s="246" t="str">
        <f>CONCATENATE(SUM('Раздел 1'!M125:M125),"=",SUM('Раздел 1'!N125:Q125))</f>
        <v>0=0</v>
      </c>
    </row>
    <row r="3331" spans="1:5" s="104" customFormat="1" ht="25.5" hidden="1">
      <c r="A3331" s="420" t="str">
        <f>IF((SUM('Раздел 1'!M126:M126)=SUM('Раздел 1'!N126:Q126)),"","Неверно!")</f>
        <v/>
      </c>
      <c r="B3331" s="420" t="s">
        <v>23093</v>
      </c>
      <c r="C3331" s="246" t="s">
        <v>6331</v>
      </c>
      <c r="D3331" s="246" t="s">
        <v>402</v>
      </c>
      <c r="E3331" s="246" t="str">
        <f>CONCATENATE(SUM('Раздел 1'!M126:M126),"=",SUM('Раздел 1'!N126:Q126))</f>
        <v>0=0</v>
      </c>
    </row>
    <row r="3332" spans="1:5" s="104" customFormat="1" ht="25.5" hidden="1">
      <c r="A3332" s="420" t="str">
        <f>IF((SUM('Раздел 1'!M127:M127)=SUM('Раздел 1'!N127:Q127)),"","Неверно!")</f>
        <v/>
      </c>
      <c r="B3332" s="420" t="s">
        <v>23093</v>
      </c>
      <c r="C3332" s="246" t="s">
        <v>6332</v>
      </c>
      <c r="D3332" s="246" t="s">
        <v>402</v>
      </c>
      <c r="E3332" s="246" t="str">
        <f>CONCATENATE(SUM('Раздел 1'!M127:M127),"=",SUM('Раздел 1'!N127:Q127))</f>
        <v>0=0</v>
      </c>
    </row>
    <row r="3333" spans="1:5" s="104" customFormat="1" ht="25.5" hidden="1">
      <c r="A3333" s="420" t="str">
        <f>IF((SUM('Раздел 1'!M128:M128)=SUM('Раздел 1'!N128:Q128)),"","Неверно!")</f>
        <v/>
      </c>
      <c r="B3333" s="420" t="s">
        <v>23093</v>
      </c>
      <c r="C3333" s="246" t="s">
        <v>6333</v>
      </c>
      <c r="D3333" s="246" t="s">
        <v>402</v>
      </c>
      <c r="E3333" s="246" t="str">
        <f>CONCATENATE(SUM('Раздел 1'!M128:M128),"=",SUM('Раздел 1'!N128:Q128))</f>
        <v>0=0</v>
      </c>
    </row>
    <row r="3334" spans="1:5" s="104" customFormat="1" ht="25.5" hidden="1">
      <c r="A3334" s="420" t="str">
        <f>IF((SUM('Раздел 1'!M21:M21)=SUM('Раздел 1'!N21:Q21)),"","Неверно!")</f>
        <v/>
      </c>
      <c r="B3334" s="420" t="s">
        <v>23093</v>
      </c>
      <c r="C3334" s="246" t="s">
        <v>6334</v>
      </c>
      <c r="D3334" s="246" t="s">
        <v>402</v>
      </c>
      <c r="E3334" s="246" t="str">
        <f>CONCATENATE(SUM('Раздел 1'!M21:M21),"=",SUM('Раздел 1'!N21:Q21))</f>
        <v>0=0</v>
      </c>
    </row>
    <row r="3335" spans="1:5" s="104" customFormat="1" ht="25.5" hidden="1">
      <c r="A3335" s="420" t="str">
        <f>IF((SUM('Раздел 1'!M129:M129)=SUM('Раздел 1'!N129:Q129)),"","Неверно!")</f>
        <v/>
      </c>
      <c r="B3335" s="420" t="s">
        <v>23093</v>
      </c>
      <c r="C3335" s="246" t="s">
        <v>6335</v>
      </c>
      <c r="D3335" s="246" t="s">
        <v>402</v>
      </c>
      <c r="E3335" s="246" t="str">
        <f>CONCATENATE(SUM('Раздел 1'!M129:M129),"=",SUM('Раздел 1'!N129:Q129))</f>
        <v>0=0</v>
      </c>
    </row>
    <row r="3336" spans="1:5" s="104" customFormat="1" ht="25.5" hidden="1">
      <c r="A3336" s="420" t="str">
        <f>IF((SUM('Раздел 1'!M130:M130)=SUM('Раздел 1'!N130:Q130)),"","Неверно!")</f>
        <v/>
      </c>
      <c r="B3336" s="420" t="s">
        <v>23093</v>
      </c>
      <c r="C3336" s="246" t="s">
        <v>6336</v>
      </c>
      <c r="D3336" s="246" t="s">
        <v>402</v>
      </c>
      <c r="E3336" s="246" t="str">
        <f>CONCATENATE(SUM('Раздел 1'!M130:M130),"=",SUM('Раздел 1'!N130:Q130))</f>
        <v>0=0</v>
      </c>
    </row>
    <row r="3337" spans="1:5" s="104" customFormat="1" ht="25.5" hidden="1">
      <c r="A3337" s="420" t="str">
        <f>IF((SUM('Раздел 1'!M131:M131)=SUM('Раздел 1'!N131:Q131)),"","Неверно!")</f>
        <v/>
      </c>
      <c r="B3337" s="420" t="s">
        <v>23093</v>
      </c>
      <c r="C3337" s="246" t="s">
        <v>6337</v>
      </c>
      <c r="D3337" s="246" t="s">
        <v>402</v>
      </c>
      <c r="E3337" s="246" t="str">
        <f>CONCATENATE(SUM('Раздел 1'!M131:M131),"=",SUM('Раздел 1'!N131:Q131))</f>
        <v>0=0</v>
      </c>
    </row>
    <row r="3338" spans="1:5" s="104" customFormat="1" ht="25.5" hidden="1">
      <c r="A3338" s="420" t="str">
        <f>IF((SUM('Раздел 1'!M132:M132)=SUM('Раздел 1'!N132:Q132)),"","Неверно!")</f>
        <v/>
      </c>
      <c r="B3338" s="420" t="s">
        <v>23093</v>
      </c>
      <c r="C3338" s="246" t="s">
        <v>6338</v>
      </c>
      <c r="D3338" s="246" t="s">
        <v>402</v>
      </c>
      <c r="E3338" s="246" t="str">
        <f>CONCATENATE(SUM('Раздел 1'!M132:M132),"=",SUM('Раздел 1'!N132:Q132))</f>
        <v>0=0</v>
      </c>
    </row>
    <row r="3339" spans="1:5" s="104" customFormat="1" ht="25.5" hidden="1">
      <c r="A3339" s="420" t="str">
        <f>IF((SUM('Раздел 1'!M133:M133)=SUM('Раздел 1'!N133:Q133)),"","Неверно!")</f>
        <v/>
      </c>
      <c r="B3339" s="420" t="s">
        <v>23093</v>
      </c>
      <c r="C3339" s="246" t="s">
        <v>6339</v>
      </c>
      <c r="D3339" s="246" t="s">
        <v>402</v>
      </c>
      <c r="E3339" s="246" t="str">
        <f>CONCATENATE(SUM('Раздел 1'!M133:M133),"=",SUM('Раздел 1'!N133:Q133))</f>
        <v>0=0</v>
      </c>
    </row>
    <row r="3340" spans="1:5" s="104" customFormat="1" ht="25.5" hidden="1">
      <c r="A3340" s="420" t="str">
        <f>IF((SUM('Раздел 1'!M134:M134)=SUM('Раздел 1'!N134:Q134)),"","Неверно!")</f>
        <v/>
      </c>
      <c r="B3340" s="420" t="s">
        <v>23093</v>
      </c>
      <c r="C3340" s="246" t="s">
        <v>6340</v>
      </c>
      <c r="D3340" s="246" t="s">
        <v>402</v>
      </c>
      <c r="E3340" s="246" t="str">
        <f>CONCATENATE(SUM('Раздел 1'!M134:M134),"=",SUM('Раздел 1'!N134:Q134))</f>
        <v>0=0</v>
      </c>
    </row>
    <row r="3341" spans="1:5" s="104" customFormat="1" ht="25.5" hidden="1">
      <c r="A3341" s="420" t="str">
        <f>IF((SUM('Раздел 1'!M135:M135)=SUM('Раздел 1'!N135:Q135)),"","Неверно!")</f>
        <v/>
      </c>
      <c r="B3341" s="420" t="s">
        <v>23093</v>
      </c>
      <c r="C3341" s="246" t="s">
        <v>6341</v>
      </c>
      <c r="D3341" s="246" t="s">
        <v>402</v>
      </c>
      <c r="E3341" s="246" t="str">
        <f>CONCATENATE(SUM('Раздел 1'!M135:M135),"=",SUM('Раздел 1'!N135:Q135))</f>
        <v>0=0</v>
      </c>
    </row>
    <row r="3342" spans="1:5" s="104" customFormat="1" ht="25.5" hidden="1">
      <c r="A3342" s="420" t="str">
        <f>IF((SUM('Раздел 1'!M136:M136)=SUM('Раздел 1'!N136:Q136)),"","Неверно!")</f>
        <v/>
      </c>
      <c r="B3342" s="420" t="s">
        <v>23093</v>
      </c>
      <c r="C3342" s="246" t="s">
        <v>6342</v>
      </c>
      <c r="D3342" s="246" t="s">
        <v>402</v>
      </c>
      <c r="E3342" s="246" t="str">
        <f>CONCATENATE(SUM('Раздел 1'!M136:M136),"=",SUM('Раздел 1'!N136:Q136))</f>
        <v>0=0</v>
      </c>
    </row>
    <row r="3343" spans="1:5" s="104" customFormat="1" ht="25.5" hidden="1">
      <c r="A3343" s="420" t="str">
        <f>IF((SUM('Раздел 1'!M137:M137)=SUM('Раздел 1'!N137:Q137)),"","Неверно!")</f>
        <v/>
      </c>
      <c r="B3343" s="420" t="s">
        <v>23093</v>
      </c>
      <c r="C3343" s="246" t="s">
        <v>6343</v>
      </c>
      <c r="D3343" s="246" t="s">
        <v>402</v>
      </c>
      <c r="E3343" s="246" t="str">
        <f>CONCATENATE(SUM('Раздел 1'!M137:M137),"=",SUM('Раздел 1'!N137:Q137))</f>
        <v>0=0</v>
      </c>
    </row>
    <row r="3344" spans="1:5" s="104" customFormat="1" ht="25.5" hidden="1">
      <c r="A3344" s="420" t="str">
        <f>IF((SUM('Раздел 1'!M138:M138)=SUM('Раздел 1'!N138:Q138)),"","Неверно!")</f>
        <v/>
      </c>
      <c r="B3344" s="420" t="s">
        <v>23093</v>
      </c>
      <c r="C3344" s="246" t="s">
        <v>6344</v>
      </c>
      <c r="D3344" s="246" t="s">
        <v>402</v>
      </c>
      <c r="E3344" s="246" t="str">
        <f>CONCATENATE(SUM('Раздел 1'!M138:M138),"=",SUM('Раздел 1'!N138:Q138))</f>
        <v>0=0</v>
      </c>
    </row>
    <row r="3345" spans="1:5" s="104" customFormat="1" ht="25.5" hidden="1">
      <c r="A3345" s="420" t="str">
        <f>IF((SUM('Раздел 1'!M22:M22)=SUM('Раздел 1'!N22:Q22)),"","Неверно!")</f>
        <v/>
      </c>
      <c r="B3345" s="420" t="s">
        <v>23093</v>
      </c>
      <c r="C3345" s="246" t="s">
        <v>6345</v>
      </c>
      <c r="D3345" s="246" t="s">
        <v>402</v>
      </c>
      <c r="E3345" s="246" t="str">
        <f>CONCATENATE(SUM('Раздел 1'!M22:M22),"=",SUM('Раздел 1'!N22:Q22))</f>
        <v>0=0</v>
      </c>
    </row>
    <row r="3346" spans="1:5" s="104" customFormat="1" ht="25.5" hidden="1">
      <c r="A3346" s="420" t="str">
        <f>IF((SUM('Раздел 1'!M139:M139)=SUM('Раздел 1'!N139:Q139)),"","Неверно!")</f>
        <v/>
      </c>
      <c r="B3346" s="420" t="s">
        <v>23093</v>
      </c>
      <c r="C3346" s="246" t="s">
        <v>6346</v>
      </c>
      <c r="D3346" s="246" t="s">
        <v>402</v>
      </c>
      <c r="E3346" s="246" t="str">
        <f>CONCATENATE(SUM('Раздел 1'!M139:M139),"=",SUM('Раздел 1'!N139:Q139))</f>
        <v>0=0</v>
      </c>
    </row>
    <row r="3347" spans="1:5" s="104" customFormat="1" ht="25.5" hidden="1">
      <c r="A3347" s="420" t="str">
        <f>IF((SUM('Раздел 1'!M140:M140)=SUM('Раздел 1'!N140:Q140)),"","Неверно!")</f>
        <v/>
      </c>
      <c r="B3347" s="420" t="s">
        <v>23093</v>
      </c>
      <c r="C3347" s="246" t="s">
        <v>6347</v>
      </c>
      <c r="D3347" s="246" t="s">
        <v>402</v>
      </c>
      <c r="E3347" s="246" t="str">
        <f>CONCATENATE(SUM('Раздел 1'!M140:M140),"=",SUM('Раздел 1'!N140:Q140))</f>
        <v>0=0</v>
      </c>
    </row>
    <row r="3348" spans="1:5" s="104" customFormat="1" ht="25.5" hidden="1">
      <c r="A3348" s="420" t="str">
        <f>IF((SUM('Раздел 1'!M141:M141)=SUM('Раздел 1'!N141:Q141)),"","Неверно!")</f>
        <v/>
      </c>
      <c r="B3348" s="420" t="s">
        <v>23093</v>
      </c>
      <c r="C3348" s="246" t="s">
        <v>6348</v>
      </c>
      <c r="D3348" s="246" t="s">
        <v>402</v>
      </c>
      <c r="E3348" s="246" t="str">
        <f>CONCATENATE(SUM('Раздел 1'!M141:M141),"=",SUM('Раздел 1'!N141:Q141))</f>
        <v>0=0</v>
      </c>
    </row>
    <row r="3349" spans="1:5" s="104" customFormat="1" ht="25.5" hidden="1">
      <c r="A3349" s="420" t="str">
        <f>IF((SUM('Раздел 1'!M142:M142)=SUM('Раздел 1'!N142:Q142)),"","Неверно!")</f>
        <v/>
      </c>
      <c r="B3349" s="420" t="s">
        <v>23093</v>
      </c>
      <c r="C3349" s="246" t="s">
        <v>6349</v>
      </c>
      <c r="D3349" s="246" t="s">
        <v>402</v>
      </c>
      <c r="E3349" s="246" t="str">
        <f>CONCATENATE(SUM('Раздел 1'!M142:M142),"=",SUM('Раздел 1'!N142:Q142))</f>
        <v>0=0</v>
      </c>
    </row>
    <row r="3350" spans="1:5" s="104" customFormat="1" ht="25.5" hidden="1">
      <c r="A3350" s="420" t="str">
        <f>IF((SUM('Раздел 1'!M143:M143)=SUM('Раздел 1'!N143:Q143)),"","Неверно!")</f>
        <v/>
      </c>
      <c r="B3350" s="420" t="s">
        <v>23093</v>
      </c>
      <c r="C3350" s="246" t="s">
        <v>6350</v>
      </c>
      <c r="D3350" s="246" t="s">
        <v>402</v>
      </c>
      <c r="E3350" s="246" t="str">
        <f>CONCATENATE(SUM('Раздел 1'!M143:M143),"=",SUM('Раздел 1'!N143:Q143))</f>
        <v>0=0</v>
      </c>
    </row>
    <row r="3351" spans="1:5" s="104" customFormat="1" ht="25.5" hidden="1">
      <c r="A3351" s="420" t="str">
        <f>IF((SUM('Раздел 1'!M144:M144)=SUM('Раздел 1'!N144:Q144)),"","Неверно!")</f>
        <v/>
      </c>
      <c r="B3351" s="420" t="s">
        <v>23093</v>
      </c>
      <c r="C3351" s="246" t="s">
        <v>6351</v>
      </c>
      <c r="D3351" s="246" t="s">
        <v>402</v>
      </c>
      <c r="E3351" s="246" t="str">
        <f>CONCATENATE(SUM('Раздел 1'!M144:M144),"=",SUM('Раздел 1'!N144:Q144))</f>
        <v>0=0</v>
      </c>
    </row>
    <row r="3352" spans="1:5" s="104" customFormat="1" ht="25.5" hidden="1">
      <c r="A3352" s="420" t="str">
        <f>IF((SUM('Раздел 1'!M145:M145)=SUM('Раздел 1'!N145:Q145)),"","Неверно!")</f>
        <v/>
      </c>
      <c r="B3352" s="420" t="s">
        <v>23093</v>
      </c>
      <c r="C3352" s="246" t="s">
        <v>6352</v>
      </c>
      <c r="D3352" s="246" t="s">
        <v>402</v>
      </c>
      <c r="E3352" s="246" t="str">
        <f>CONCATENATE(SUM('Раздел 1'!M145:M145),"=",SUM('Раздел 1'!N145:Q145))</f>
        <v>0=0</v>
      </c>
    </row>
    <row r="3353" spans="1:5" s="104" customFormat="1" ht="25.5" hidden="1">
      <c r="A3353" s="420" t="str">
        <f>IF((SUM('Раздел 1'!M146:M146)=SUM('Раздел 1'!N146:Q146)),"","Неверно!")</f>
        <v/>
      </c>
      <c r="B3353" s="420" t="s">
        <v>23093</v>
      </c>
      <c r="C3353" s="246" t="s">
        <v>6353</v>
      </c>
      <c r="D3353" s="246" t="s">
        <v>402</v>
      </c>
      <c r="E3353" s="246" t="str">
        <f>CONCATENATE(SUM('Раздел 1'!M146:M146),"=",SUM('Раздел 1'!N146:Q146))</f>
        <v>0=0</v>
      </c>
    </row>
    <row r="3354" spans="1:5" s="104" customFormat="1" ht="25.5" hidden="1">
      <c r="A3354" s="420" t="str">
        <f>IF((SUM('Раздел 1'!M147:M147)=SUM('Раздел 1'!N147:Q147)),"","Неверно!")</f>
        <v/>
      </c>
      <c r="B3354" s="420" t="s">
        <v>23093</v>
      </c>
      <c r="C3354" s="246" t="s">
        <v>6354</v>
      </c>
      <c r="D3354" s="246" t="s">
        <v>402</v>
      </c>
      <c r="E3354" s="246" t="str">
        <f>CONCATENATE(SUM('Раздел 1'!M147:M147),"=",SUM('Раздел 1'!N147:Q147))</f>
        <v>0=0</v>
      </c>
    </row>
    <row r="3355" spans="1:5" s="104" customFormat="1" ht="25.5" hidden="1">
      <c r="A3355" s="420" t="str">
        <f>IF((SUM('Раздел 1'!M148:M148)=SUM('Раздел 1'!N148:Q148)),"","Неверно!")</f>
        <v/>
      </c>
      <c r="B3355" s="420" t="s">
        <v>23093</v>
      </c>
      <c r="C3355" s="246" t="s">
        <v>6355</v>
      </c>
      <c r="D3355" s="246" t="s">
        <v>402</v>
      </c>
      <c r="E3355" s="246" t="str">
        <f>CONCATENATE(SUM('Раздел 1'!M148:M148),"=",SUM('Раздел 1'!N148:Q148))</f>
        <v>0=0</v>
      </c>
    </row>
    <row r="3356" spans="1:5" s="104" customFormat="1" ht="25.5" hidden="1">
      <c r="A3356" s="420" t="str">
        <f>IF((SUM('Раздел 1'!M23:M23)=SUM('Раздел 1'!N23:Q23)),"","Неверно!")</f>
        <v/>
      </c>
      <c r="B3356" s="420" t="s">
        <v>23093</v>
      </c>
      <c r="C3356" s="246" t="s">
        <v>6356</v>
      </c>
      <c r="D3356" s="246" t="s">
        <v>402</v>
      </c>
      <c r="E3356" s="246" t="str">
        <f>CONCATENATE(SUM('Раздел 1'!M23:M23),"=",SUM('Раздел 1'!N23:Q23))</f>
        <v>0=0</v>
      </c>
    </row>
    <row r="3357" spans="1:5" s="104" customFormat="1" ht="25.5" hidden="1">
      <c r="A3357" s="420" t="str">
        <f>IF((SUM('Раздел 1'!M149:M149)=SUM('Раздел 1'!N149:Q149)),"","Неверно!")</f>
        <v/>
      </c>
      <c r="B3357" s="420" t="s">
        <v>23093</v>
      </c>
      <c r="C3357" s="246" t="s">
        <v>6357</v>
      </c>
      <c r="D3357" s="246" t="s">
        <v>402</v>
      </c>
      <c r="E3357" s="246" t="str">
        <f>CONCATENATE(SUM('Раздел 1'!M149:M149),"=",SUM('Раздел 1'!N149:Q149))</f>
        <v>0=0</v>
      </c>
    </row>
    <row r="3358" spans="1:5" s="104" customFormat="1" ht="25.5" hidden="1">
      <c r="A3358" s="420" t="str">
        <f>IF((SUM('Раздел 1'!M150:M150)=SUM('Раздел 1'!N150:Q150)),"","Неверно!")</f>
        <v/>
      </c>
      <c r="B3358" s="420" t="s">
        <v>23093</v>
      </c>
      <c r="C3358" s="246" t="s">
        <v>6358</v>
      </c>
      <c r="D3358" s="246" t="s">
        <v>402</v>
      </c>
      <c r="E3358" s="246" t="str">
        <f>CONCATENATE(SUM('Раздел 1'!M150:M150),"=",SUM('Раздел 1'!N150:Q150))</f>
        <v>0=0</v>
      </c>
    </row>
    <row r="3359" spans="1:5" s="104" customFormat="1" ht="25.5" hidden="1">
      <c r="A3359" s="420" t="str">
        <f>IF((SUM('Раздел 1'!M151:M151)=SUM('Раздел 1'!N151:Q151)),"","Неверно!")</f>
        <v/>
      </c>
      <c r="B3359" s="420" t="s">
        <v>23093</v>
      </c>
      <c r="C3359" s="246" t="s">
        <v>6359</v>
      </c>
      <c r="D3359" s="246" t="s">
        <v>402</v>
      </c>
      <c r="E3359" s="246" t="str">
        <f>CONCATENATE(SUM('Раздел 1'!M151:M151),"=",SUM('Раздел 1'!N151:Q151))</f>
        <v>0=0</v>
      </c>
    </row>
    <row r="3360" spans="1:5" s="104" customFormat="1" ht="25.5" hidden="1">
      <c r="A3360" s="420" t="str">
        <f>IF((SUM('Раздел 1'!M152:M152)=SUM('Раздел 1'!N152:Q152)),"","Неверно!")</f>
        <v/>
      </c>
      <c r="B3360" s="420" t="s">
        <v>23093</v>
      </c>
      <c r="C3360" s="246" t="s">
        <v>6360</v>
      </c>
      <c r="D3360" s="246" t="s">
        <v>402</v>
      </c>
      <c r="E3360" s="246" t="str">
        <f>CONCATENATE(SUM('Раздел 1'!M152:M152),"=",SUM('Раздел 1'!N152:Q152))</f>
        <v>0=0</v>
      </c>
    </row>
    <row r="3361" spans="1:5" s="104" customFormat="1" ht="25.5" hidden="1">
      <c r="A3361" s="420" t="str">
        <f>IF((SUM('Раздел 1'!M153:M153)=SUM('Раздел 1'!N153:Q153)),"","Неверно!")</f>
        <v/>
      </c>
      <c r="B3361" s="420" t="s">
        <v>23093</v>
      </c>
      <c r="C3361" s="246" t="s">
        <v>6361</v>
      </c>
      <c r="D3361" s="246" t="s">
        <v>402</v>
      </c>
      <c r="E3361" s="246" t="str">
        <f>CONCATENATE(SUM('Раздел 1'!M153:M153),"=",SUM('Раздел 1'!N153:Q153))</f>
        <v>11=11</v>
      </c>
    </row>
    <row r="3362" spans="1:5" s="104" customFormat="1" ht="25.5" hidden="1">
      <c r="A3362" s="420" t="str">
        <f>IF((SUM('Раздел 1'!M154:M154)=SUM('Раздел 1'!N154:Q154)),"","Неверно!")</f>
        <v/>
      </c>
      <c r="B3362" s="420" t="s">
        <v>23093</v>
      </c>
      <c r="C3362" s="246" t="s">
        <v>6362</v>
      </c>
      <c r="D3362" s="246" t="s">
        <v>402</v>
      </c>
      <c r="E3362" s="246" t="str">
        <f>CONCATENATE(SUM('Раздел 1'!M154:M154),"=",SUM('Раздел 1'!N154:Q154))</f>
        <v>0=0</v>
      </c>
    </row>
    <row r="3363" spans="1:5" s="104" customFormat="1" ht="25.5" hidden="1">
      <c r="A3363" s="420" t="str">
        <f>IF((SUM('Раздел 1'!M155:M155)=SUM('Раздел 1'!N155:Q155)),"","Неверно!")</f>
        <v/>
      </c>
      <c r="B3363" s="420" t="s">
        <v>23093</v>
      </c>
      <c r="C3363" s="246" t="s">
        <v>6363</v>
      </c>
      <c r="D3363" s="246" t="s">
        <v>402</v>
      </c>
      <c r="E3363" s="246" t="str">
        <f>CONCATENATE(SUM('Раздел 1'!M155:M155),"=",SUM('Раздел 1'!N155:Q155))</f>
        <v>0=0</v>
      </c>
    </row>
    <row r="3364" spans="1:5" s="104" customFormat="1" ht="25.5" hidden="1">
      <c r="A3364" s="420" t="str">
        <f>IF((SUM('Раздел 1'!M156:M156)=SUM('Раздел 1'!N156:Q156)),"","Неверно!")</f>
        <v/>
      </c>
      <c r="B3364" s="420" t="s">
        <v>23093</v>
      </c>
      <c r="C3364" s="246" t="s">
        <v>6364</v>
      </c>
      <c r="D3364" s="246" t="s">
        <v>402</v>
      </c>
      <c r="E3364" s="246" t="str">
        <f>CONCATENATE(SUM('Раздел 1'!M156:M156),"=",SUM('Раздел 1'!N156:Q156))</f>
        <v>0=0</v>
      </c>
    </row>
    <row r="3365" spans="1:5" s="104" customFormat="1" ht="25.5" hidden="1">
      <c r="A3365" s="420" t="str">
        <f>IF((SUM('Раздел 1'!M157:M157)=SUM('Раздел 1'!N157:Q157)),"","Неверно!")</f>
        <v/>
      </c>
      <c r="B3365" s="420" t="s">
        <v>23093</v>
      </c>
      <c r="C3365" s="246" t="s">
        <v>6365</v>
      </c>
      <c r="D3365" s="246" t="s">
        <v>402</v>
      </c>
      <c r="E3365" s="246" t="str">
        <f>CONCATENATE(SUM('Раздел 1'!M157:M157),"=",SUM('Раздел 1'!N157:Q157))</f>
        <v>0=0</v>
      </c>
    </row>
    <row r="3366" spans="1:5" s="104" customFormat="1" ht="25.5" hidden="1">
      <c r="A3366" s="420" t="str">
        <f>IF((SUM('Раздел 1'!M158:M158)=SUM('Раздел 1'!N158:Q158)),"","Неверно!")</f>
        <v/>
      </c>
      <c r="B3366" s="420" t="s">
        <v>23093</v>
      </c>
      <c r="C3366" s="246" t="s">
        <v>6366</v>
      </c>
      <c r="D3366" s="246" t="s">
        <v>402</v>
      </c>
      <c r="E3366" s="246" t="str">
        <f>CONCATENATE(SUM('Раздел 1'!M158:M158),"=",SUM('Раздел 1'!N158:Q158))</f>
        <v>0=0</v>
      </c>
    </row>
    <row r="3367" spans="1:5" s="104" customFormat="1" ht="25.5" hidden="1">
      <c r="A3367" s="420" t="str">
        <f>IF((SUM('Раздел 1'!M24:M24)=SUM('Раздел 1'!N24:Q24)),"","Неверно!")</f>
        <v/>
      </c>
      <c r="B3367" s="420" t="s">
        <v>23093</v>
      </c>
      <c r="C3367" s="246" t="s">
        <v>6367</v>
      </c>
      <c r="D3367" s="246" t="s">
        <v>402</v>
      </c>
      <c r="E3367" s="246" t="str">
        <f>CONCATENATE(SUM('Раздел 1'!M24:M24),"=",SUM('Раздел 1'!N24:Q24))</f>
        <v>0=0</v>
      </c>
    </row>
    <row r="3368" spans="1:5" s="104" customFormat="1" ht="25.5" hidden="1">
      <c r="A3368" s="420" t="str">
        <f>IF((SUM('Раздел 1'!M159:M159)=SUM('Раздел 1'!N159:Q159)),"","Неверно!")</f>
        <v/>
      </c>
      <c r="B3368" s="420" t="s">
        <v>23093</v>
      </c>
      <c r="C3368" s="246" t="s">
        <v>6368</v>
      </c>
      <c r="D3368" s="246" t="s">
        <v>402</v>
      </c>
      <c r="E3368" s="246" t="str">
        <f>CONCATENATE(SUM('Раздел 1'!M159:M159),"=",SUM('Раздел 1'!N159:Q159))</f>
        <v>0=0</v>
      </c>
    </row>
    <row r="3369" spans="1:5" s="104" customFormat="1" ht="25.5" hidden="1">
      <c r="A3369" s="420" t="str">
        <f>IF((SUM('Раздел 1'!M160:M160)=SUM('Раздел 1'!N160:Q160)),"","Неверно!")</f>
        <v/>
      </c>
      <c r="B3369" s="420" t="s">
        <v>23093</v>
      </c>
      <c r="C3369" s="246" t="s">
        <v>6369</v>
      </c>
      <c r="D3369" s="246" t="s">
        <v>402</v>
      </c>
      <c r="E3369" s="246" t="str">
        <f>CONCATENATE(SUM('Раздел 1'!M160:M160),"=",SUM('Раздел 1'!N160:Q160))</f>
        <v>0=0</v>
      </c>
    </row>
    <row r="3370" spans="1:5" s="104" customFormat="1" ht="25.5" hidden="1">
      <c r="A3370" s="420" t="str">
        <f>IF((SUM('Раздел 1'!M161:M161)=SUM('Раздел 1'!N161:Q161)),"","Неверно!")</f>
        <v/>
      </c>
      <c r="B3370" s="420" t="s">
        <v>23093</v>
      </c>
      <c r="C3370" s="246" t="s">
        <v>6370</v>
      </c>
      <c r="D3370" s="246" t="s">
        <v>402</v>
      </c>
      <c r="E3370" s="246" t="str">
        <f>CONCATENATE(SUM('Раздел 1'!M161:M161),"=",SUM('Раздел 1'!N161:Q161))</f>
        <v>0=0</v>
      </c>
    </row>
    <row r="3371" spans="1:5" s="104" customFormat="1" ht="25.5" hidden="1">
      <c r="A3371" s="420" t="str">
        <f>IF((SUM('Раздел 1'!M162:M162)=SUM('Раздел 1'!N162:Q162)),"","Неверно!")</f>
        <v/>
      </c>
      <c r="B3371" s="420" t="s">
        <v>23093</v>
      </c>
      <c r="C3371" s="246" t="s">
        <v>6371</v>
      </c>
      <c r="D3371" s="246" t="s">
        <v>402</v>
      </c>
      <c r="E3371" s="246" t="str">
        <f>CONCATENATE(SUM('Раздел 1'!M162:M162),"=",SUM('Раздел 1'!N162:Q162))</f>
        <v>0=0</v>
      </c>
    </row>
    <row r="3372" spans="1:5" s="104" customFormat="1" ht="25.5" hidden="1">
      <c r="A3372" s="420" t="str">
        <f>IF((SUM('Раздел 1'!M163:M163)=SUM('Раздел 1'!N163:Q163)),"","Неверно!")</f>
        <v/>
      </c>
      <c r="B3372" s="420" t="s">
        <v>23093</v>
      </c>
      <c r="C3372" s="246" t="s">
        <v>6372</v>
      </c>
      <c r="D3372" s="246" t="s">
        <v>402</v>
      </c>
      <c r="E3372" s="246" t="str">
        <f>CONCATENATE(SUM('Раздел 1'!M163:M163),"=",SUM('Раздел 1'!N163:Q163))</f>
        <v>0=0</v>
      </c>
    </row>
    <row r="3373" spans="1:5" s="104" customFormat="1" ht="25.5" hidden="1">
      <c r="A3373" s="420" t="str">
        <f>IF((SUM('Раздел 1'!M164:M164)=SUM('Раздел 1'!N164:Q164)),"","Неверно!")</f>
        <v/>
      </c>
      <c r="B3373" s="420" t="s">
        <v>23093</v>
      </c>
      <c r="C3373" s="246" t="s">
        <v>6373</v>
      </c>
      <c r="D3373" s="246" t="s">
        <v>402</v>
      </c>
      <c r="E3373" s="246" t="str">
        <f>CONCATENATE(SUM('Раздел 1'!M164:M164),"=",SUM('Раздел 1'!N164:Q164))</f>
        <v>0=0</v>
      </c>
    </row>
    <row r="3374" spans="1:5" s="104" customFormat="1" ht="25.5" hidden="1">
      <c r="A3374" s="420" t="str">
        <f>IF((SUM('Раздел 1'!M165:M165)=SUM('Раздел 1'!N165:Q165)),"","Неверно!")</f>
        <v/>
      </c>
      <c r="B3374" s="420" t="s">
        <v>23093</v>
      </c>
      <c r="C3374" s="246" t="s">
        <v>6374</v>
      </c>
      <c r="D3374" s="246" t="s">
        <v>402</v>
      </c>
      <c r="E3374" s="246" t="str">
        <f>CONCATENATE(SUM('Раздел 1'!M165:M165),"=",SUM('Раздел 1'!N165:Q165))</f>
        <v>0=0</v>
      </c>
    </row>
    <row r="3375" spans="1:5" s="104" customFormat="1" ht="25.5" hidden="1">
      <c r="A3375" s="420" t="str">
        <f>IF((SUM('Раздел 1'!M166:M166)=SUM('Раздел 1'!N166:Q166)),"","Неверно!")</f>
        <v/>
      </c>
      <c r="B3375" s="420" t="s">
        <v>23093</v>
      </c>
      <c r="C3375" s="246" t="s">
        <v>6375</v>
      </c>
      <c r="D3375" s="246" t="s">
        <v>402</v>
      </c>
      <c r="E3375" s="246" t="str">
        <f>CONCATENATE(SUM('Раздел 1'!M166:M166),"=",SUM('Раздел 1'!N166:Q166))</f>
        <v>0=0</v>
      </c>
    </row>
    <row r="3376" spans="1:5" s="104" customFormat="1" ht="25.5" hidden="1">
      <c r="A3376" s="420" t="str">
        <f>IF((SUM('Раздел 1'!M167:M167)=SUM('Раздел 1'!N167:Q167)),"","Неверно!")</f>
        <v/>
      </c>
      <c r="B3376" s="420" t="s">
        <v>23093</v>
      </c>
      <c r="C3376" s="246" t="s">
        <v>6376</v>
      </c>
      <c r="D3376" s="246" t="s">
        <v>402</v>
      </c>
      <c r="E3376" s="246" t="str">
        <f>CONCATENATE(SUM('Раздел 1'!M167:M167),"=",SUM('Раздел 1'!N167:Q167))</f>
        <v>0=0</v>
      </c>
    </row>
    <row r="3377" spans="1:5" s="104" customFormat="1" ht="25.5" hidden="1">
      <c r="A3377" s="420" t="str">
        <f>IF((SUM('Раздел 1'!M168:M168)=SUM('Раздел 1'!N168:Q168)),"","Неверно!")</f>
        <v/>
      </c>
      <c r="B3377" s="420" t="s">
        <v>23093</v>
      </c>
      <c r="C3377" s="246" t="s">
        <v>6377</v>
      </c>
      <c r="D3377" s="246" t="s">
        <v>402</v>
      </c>
      <c r="E3377" s="246" t="str">
        <f>CONCATENATE(SUM('Раздел 1'!M168:M168),"=",SUM('Раздел 1'!N168:Q168))</f>
        <v>0=0</v>
      </c>
    </row>
    <row r="3378" spans="1:5" s="104" customFormat="1" ht="25.5" hidden="1">
      <c r="A3378" s="420" t="str">
        <f>IF((SUM('Раздел 1'!M25:M25)=SUM('Раздел 1'!N25:Q25)),"","Неверно!")</f>
        <v/>
      </c>
      <c r="B3378" s="420" t="s">
        <v>23093</v>
      </c>
      <c r="C3378" s="246" t="s">
        <v>6378</v>
      </c>
      <c r="D3378" s="246" t="s">
        <v>402</v>
      </c>
      <c r="E3378" s="246" t="str">
        <f>CONCATENATE(SUM('Раздел 1'!M25:M25),"=",SUM('Раздел 1'!N25:Q25))</f>
        <v>0=0</v>
      </c>
    </row>
    <row r="3379" spans="1:5" s="104" customFormat="1" ht="25.5" hidden="1">
      <c r="A3379" s="420" t="str">
        <f>IF((SUM('Раздел 1'!M169:M169)=SUM('Раздел 1'!N169:Q169)),"","Неверно!")</f>
        <v/>
      </c>
      <c r="B3379" s="420" t="s">
        <v>23093</v>
      </c>
      <c r="C3379" s="246" t="s">
        <v>6379</v>
      </c>
      <c r="D3379" s="246" t="s">
        <v>402</v>
      </c>
      <c r="E3379" s="246" t="str">
        <f>CONCATENATE(SUM('Раздел 1'!M169:M169),"=",SUM('Раздел 1'!N169:Q169))</f>
        <v>0=0</v>
      </c>
    </row>
    <row r="3380" spans="1:5" s="104" customFormat="1" ht="25.5" hidden="1">
      <c r="A3380" s="420" t="str">
        <f>IF((SUM('Раздел 1'!M170:M170)=SUM('Раздел 1'!N170:Q170)),"","Неверно!")</f>
        <v/>
      </c>
      <c r="B3380" s="420" t="s">
        <v>23093</v>
      </c>
      <c r="C3380" s="246" t="s">
        <v>6380</v>
      </c>
      <c r="D3380" s="246" t="s">
        <v>402</v>
      </c>
      <c r="E3380" s="246" t="str">
        <f>CONCATENATE(SUM('Раздел 1'!M170:M170),"=",SUM('Раздел 1'!N170:Q170))</f>
        <v>0=0</v>
      </c>
    </row>
    <row r="3381" spans="1:5" s="104" customFormat="1" ht="25.5" hidden="1">
      <c r="A3381" s="420" t="str">
        <f>IF((SUM('Раздел 1'!M171:M171)=SUM('Раздел 1'!N171:Q171)),"","Неверно!")</f>
        <v/>
      </c>
      <c r="B3381" s="420" t="s">
        <v>23093</v>
      </c>
      <c r="C3381" s="246" t="s">
        <v>6381</v>
      </c>
      <c r="D3381" s="246" t="s">
        <v>402</v>
      </c>
      <c r="E3381" s="246" t="str">
        <f>CONCATENATE(SUM('Раздел 1'!M171:M171),"=",SUM('Раздел 1'!N171:Q171))</f>
        <v>0=0</v>
      </c>
    </row>
    <row r="3382" spans="1:5" s="104" customFormat="1" ht="25.5" hidden="1">
      <c r="A3382" s="420" t="str">
        <f>IF((SUM('Раздел 1'!M172:M172)=SUM('Раздел 1'!N172:Q172)),"","Неверно!")</f>
        <v/>
      </c>
      <c r="B3382" s="420" t="s">
        <v>23093</v>
      </c>
      <c r="C3382" s="246" t="s">
        <v>6382</v>
      </c>
      <c r="D3382" s="246" t="s">
        <v>402</v>
      </c>
      <c r="E3382" s="246" t="str">
        <f>CONCATENATE(SUM('Раздел 1'!M172:M172),"=",SUM('Раздел 1'!N172:Q172))</f>
        <v>0=0</v>
      </c>
    </row>
    <row r="3383" spans="1:5" s="104" customFormat="1" ht="25.5" hidden="1">
      <c r="A3383" s="420" t="str">
        <f>IF((SUM('Раздел 1'!M173:M173)=SUM('Раздел 1'!N173:Q173)),"","Неверно!")</f>
        <v/>
      </c>
      <c r="B3383" s="420" t="s">
        <v>23093</v>
      </c>
      <c r="C3383" s="246" t="s">
        <v>6383</v>
      </c>
      <c r="D3383" s="246" t="s">
        <v>402</v>
      </c>
      <c r="E3383" s="246" t="str">
        <f>CONCATENATE(SUM('Раздел 1'!M173:M173),"=",SUM('Раздел 1'!N173:Q173))</f>
        <v>0=0</v>
      </c>
    </row>
    <row r="3384" spans="1:5" s="104" customFormat="1" ht="25.5" hidden="1">
      <c r="A3384" s="420" t="str">
        <f>IF((SUM('Раздел 1'!M174:M174)=SUM('Раздел 1'!N174:Q174)),"","Неверно!")</f>
        <v/>
      </c>
      <c r="B3384" s="420" t="s">
        <v>23093</v>
      </c>
      <c r="C3384" s="246" t="s">
        <v>6384</v>
      </c>
      <c r="D3384" s="246" t="s">
        <v>402</v>
      </c>
      <c r="E3384" s="246" t="str">
        <f>CONCATENATE(SUM('Раздел 1'!M174:M174),"=",SUM('Раздел 1'!N174:Q174))</f>
        <v>0=0</v>
      </c>
    </row>
    <row r="3385" spans="1:5" s="104" customFormat="1" ht="25.5" hidden="1">
      <c r="A3385" s="420" t="str">
        <f>IF((SUM('Раздел 1'!M175:M175)=SUM('Раздел 1'!N175:Q175)),"","Неверно!")</f>
        <v/>
      </c>
      <c r="B3385" s="420" t="s">
        <v>23093</v>
      </c>
      <c r="C3385" s="246" t="s">
        <v>6385</v>
      </c>
      <c r="D3385" s="246" t="s">
        <v>402</v>
      </c>
      <c r="E3385" s="246" t="str">
        <f>CONCATENATE(SUM('Раздел 1'!M175:M175),"=",SUM('Раздел 1'!N175:Q175))</f>
        <v>0=0</v>
      </c>
    </row>
    <row r="3386" spans="1:5" s="104" customFormat="1" ht="25.5" hidden="1">
      <c r="A3386" s="420" t="str">
        <f>IF((SUM('Раздел 1'!M176:M176)=SUM('Раздел 1'!N176:Q176)),"","Неверно!")</f>
        <v/>
      </c>
      <c r="B3386" s="420" t="s">
        <v>23093</v>
      </c>
      <c r="C3386" s="246" t="s">
        <v>6386</v>
      </c>
      <c r="D3386" s="246" t="s">
        <v>402</v>
      </c>
      <c r="E3386" s="246" t="str">
        <f>CONCATENATE(SUM('Раздел 1'!M176:M176),"=",SUM('Раздел 1'!N176:Q176))</f>
        <v>0=0</v>
      </c>
    </row>
    <row r="3387" spans="1:5" s="104" customFormat="1" ht="25.5" hidden="1">
      <c r="A3387" s="420" t="str">
        <f>IF((SUM('Раздел 1'!M177:M177)=SUM('Раздел 1'!N177:Q177)),"","Неверно!")</f>
        <v/>
      </c>
      <c r="B3387" s="420" t="s">
        <v>23093</v>
      </c>
      <c r="C3387" s="246" t="s">
        <v>6387</v>
      </c>
      <c r="D3387" s="246" t="s">
        <v>402</v>
      </c>
      <c r="E3387" s="246" t="str">
        <f>CONCATENATE(SUM('Раздел 1'!M177:M177),"=",SUM('Раздел 1'!N177:Q177))</f>
        <v>0=0</v>
      </c>
    </row>
    <row r="3388" spans="1:5" s="104" customFormat="1" ht="25.5" hidden="1">
      <c r="A3388" s="420" t="str">
        <f>IF((SUM('Раздел 1'!M178:M178)=SUM('Раздел 1'!N178:Q178)),"","Неверно!")</f>
        <v/>
      </c>
      <c r="B3388" s="420" t="s">
        <v>23093</v>
      </c>
      <c r="C3388" s="246" t="s">
        <v>6388</v>
      </c>
      <c r="D3388" s="246" t="s">
        <v>402</v>
      </c>
      <c r="E3388" s="246" t="str">
        <f>CONCATENATE(SUM('Раздел 1'!M178:M178),"=",SUM('Раздел 1'!N178:Q178))</f>
        <v>0=0</v>
      </c>
    </row>
    <row r="3389" spans="1:5" s="104" customFormat="1" ht="25.5" hidden="1">
      <c r="A3389" s="420" t="str">
        <f>IF((SUM('Раздел 1'!M26:M26)=SUM('Раздел 1'!N26:Q26)),"","Неверно!")</f>
        <v/>
      </c>
      <c r="B3389" s="420" t="s">
        <v>23093</v>
      </c>
      <c r="C3389" s="246" t="s">
        <v>6389</v>
      </c>
      <c r="D3389" s="246" t="s">
        <v>402</v>
      </c>
      <c r="E3389" s="246" t="str">
        <f>CONCATENATE(SUM('Раздел 1'!M26:M26),"=",SUM('Раздел 1'!N26:Q26))</f>
        <v>0=0</v>
      </c>
    </row>
    <row r="3390" spans="1:5" s="104" customFormat="1" ht="25.5" hidden="1">
      <c r="A3390" s="420" t="str">
        <f>IF((SUM('Раздел 1'!M179:M179)=SUM('Раздел 1'!N179:Q179)),"","Неверно!")</f>
        <v/>
      </c>
      <c r="B3390" s="420" t="s">
        <v>23093</v>
      </c>
      <c r="C3390" s="246" t="s">
        <v>6390</v>
      </c>
      <c r="D3390" s="246" t="s">
        <v>402</v>
      </c>
      <c r="E3390" s="246" t="str">
        <f>CONCATENATE(SUM('Раздел 1'!M179:M179),"=",SUM('Раздел 1'!N179:Q179))</f>
        <v>0=0</v>
      </c>
    </row>
    <row r="3391" spans="1:5" s="104" customFormat="1" ht="25.5" hidden="1">
      <c r="A3391" s="420" t="str">
        <f>IF((SUM('Раздел 1'!M180:M180)=SUM('Раздел 1'!N180:Q180)),"","Неверно!")</f>
        <v/>
      </c>
      <c r="B3391" s="420" t="s">
        <v>23093</v>
      </c>
      <c r="C3391" s="246" t="s">
        <v>6391</v>
      </c>
      <c r="D3391" s="246" t="s">
        <v>402</v>
      </c>
      <c r="E3391" s="246" t="str">
        <f>CONCATENATE(SUM('Раздел 1'!M180:M180),"=",SUM('Раздел 1'!N180:Q180))</f>
        <v>0=0</v>
      </c>
    </row>
    <row r="3392" spans="1:5" s="104" customFormat="1" ht="25.5" hidden="1">
      <c r="A3392" s="420" t="str">
        <f>IF((SUM('Раздел 1'!M181:M181)=SUM('Раздел 1'!N181:Q181)),"","Неверно!")</f>
        <v/>
      </c>
      <c r="B3392" s="420" t="s">
        <v>23093</v>
      </c>
      <c r="C3392" s="246" t="s">
        <v>6392</v>
      </c>
      <c r="D3392" s="246" t="s">
        <v>402</v>
      </c>
      <c r="E3392" s="246" t="str">
        <f>CONCATENATE(SUM('Раздел 1'!M181:M181),"=",SUM('Раздел 1'!N181:Q181))</f>
        <v>0=0</v>
      </c>
    </row>
    <row r="3393" spans="1:5" s="104" customFormat="1" ht="25.5" hidden="1">
      <c r="A3393" s="420" t="str">
        <f>IF((SUM('Раздел 1'!M182:M182)=SUM('Раздел 1'!N182:Q182)),"","Неверно!")</f>
        <v/>
      </c>
      <c r="B3393" s="420" t="s">
        <v>23093</v>
      </c>
      <c r="C3393" s="246" t="s">
        <v>6393</v>
      </c>
      <c r="D3393" s="246" t="s">
        <v>402</v>
      </c>
      <c r="E3393" s="246" t="str">
        <f>CONCATENATE(SUM('Раздел 1'!M182:M182),"=",SUM('Раздел 1'!N182:Q182))</f>
        <v>0=0</v>
      </c>
    </row>
    <row r="3394" spans="1:5" s="104" customFormat="1" ht="25.5" hidden="1">
      <c r="A3394" s="420" t="str">
        <f>IF((SUM('Раздел 1'!M183:M183)=SUM('Раздел 1'!N183:Q183)),"","Неверно!")</f>
        <v/>
      </c>
      <c r="B3394" s="420" t="s">
        <v>23093</v>
      </c>
      <c r="C3394" s="246" t="s">
        <v>6394</v>
      </c>
      <c r="D3394" s="246" t="s">
        <v>402</v>
      </c>
      <c r="E3394" s="246" t="str">
        <f>CONCATENATE(SUM('Раздел 1'!M183:M183),"=",SUM('Раздел 1'!N183:Q183))</f>
        <v>0=0</v>
      </c>
    </row>
    <row r="3395" spans="1:5" s="104" customFormat="1" ht="25.5" hidden="1">
      <c r="A3395" s="420" t="str">
        <f>IF((SUM('Раздел 1'!M184:M184)=SUM('Раздел 1'!N184:Q184)),"","Неверно!")</f>
        <v/>
      </c>
      <c r="B3395" s="420" t="s">
        <v>23093</v>
      </c>
      <c r="C3395" s="246" t="s">
        <v>6395</v>
      </c>
      <c r="D3395" s="246" t="s">
        <v>402</v>
      </c>
      <c r="E3395" s="246" t="str">
        <f>CONCATENATE(SUM('Раздел 1'!M184:M184),"=",SUM('Раздел 1'!N184:Q184))</f>
        <v>0=0</v>
      </c>
    </row>
    <row r="3396" spans="1:5" s="104" customFormat="1" ht="25.5" hidden="1">
      <c r="A3396" s="420" t="str">
        <f>IF((SUM('Раздел 1'!M185:M185)=SUM('Раздел 1'!N185:Q185)),"","Неверно!")</f>
        <v/>
      </c>
      <c r="B3396" s="420" t="s">
        <v>23093</v>
      </c>
      <c r="C3396" s="246" t="s">
        <v>6396</v>
      </c>
      <c r="D3396" s="246" t="s">
        <v>402</v>
      </c>
      <c r="E3396" s="246" t="str">
        <f>CONCATENATE(SUM('Раздел 1'!M185:M185),"=",SUM('Раздел 1'!N185:Q185))</f>
        <v>0=0</v>
      </c>
    </row>
    <row r="3397" spans="1:5" s="104" customFormat="1" ht="25.5" hidden="1">
      <c r="A3397" s="420" t="str">
        <f>IF((SUM('Раздел 1'!M186:M186)=SUM('Раздел 1'!N186:Q186)),"","Неверно!")</f>
        <v/>
      </c>
      <c r="B3397" s="420" t="s">
        <v>23093</v>
      </c>
      <c r="C3397" s="246" t="s">
        <v>6397</v>
      </c>
      <c r="D3397" s="246" t="s">
        <v>402</v>
      </c>
      <c r="E3397" s="246" t="str">
        <f>CONCATENATE(SUM('Раздел 1'!M186:M186),"=",SUM('Раздел 1'!N186:Q186))</f>
        <v>0=0</v>
      </c>
    </row>
    <row r="3398" spans="1:5" s="104" customFormat="1" ht="25.5" hidden="1">
      <c r="A3398" s="420" t="str">
        <f>IF((SUM('Раздел 1'!M187:M187)=SUM('Раздел 1'!N187:Q187)),"","Неверно!")</f>
        <v/>
      </c>
      <c r="B3398" s="420" t="s">
        <v>23093</v>
      </c>
      <c r="C3398" s="246" t="s">
        <v>6398</v>
      </c>
      <c r="D3398" s="246" t="s">
        <v>402</v>
      </c>
      <c r="E3398" s="246" t="str">
        <f>CONCATENATE(SUM('Раздел 1'!M187:M187),"=",SUM('Раздел 1'!N187:Q187))</f>
        <v>0=0</v>
      </c>
    </row>
    <row r="3399" spans="1:5" s="104" customFormat="1" ht="25.5" hidden="1">
      <c r="A3399" s="420" t="str">
        <f>IF((SUM('Раздел 1'!M188:M188)=SUM('Раздел 1'!N188:Q188)),"","Неверно!")</f>
        <v/>
      </c>
      <c r="B3399" s="420" t="s">
        <v>23093</v>
      </c>
      <c r="C3399" s="246" t="s">
        <v>6399</v>
      </c>
      <c r="D3399" s="246" t="s">
        <v>402</v>
      </c>
      <c r="E3399" s="246" t="str">
        <f>CONCATENATE(SUM('Раздел 1'!M188:M188),"=",SUM('Раздел 1'!N188:Q188))</f>
        <v>0=0</v>
      </c>
    </row>
    <row r="3400" spans="1:5" s="104" customFormat="1" ht="25.5" hidden="1">
      <c r="A3400" s="420" t="str">
        <f>IF((SUM('Раздел 1'!M27:M27)=SUM('Раздел 1'!N27:Q27)),"","Неверно!")</f>
        <v/>
      </c>
      <c r="B3400" s="420" t="s">
        <v>23093</v>
      </c>
      <c r="C3400" s="246" t="s">
        <v>6400</v>
      </c>
      <c r="D3400" s="246" t="s">
        <v>402</v>
      </c>
      <c r="E3400" s="246" t="str">
        <f>CONCATENATE(SUM('Раздел 1'!M27:M27),"=",SUM('Раздел 1'!N27:Q27))</f>
        <v>0=0</v>
      </c>
    </row>
    <row r="3401" spans="1:5" s="104" customFormat="1" ht="25.5" hidden="1">
      <c r="A3401" s="420" t="str">
        <f>IF((SUM('Раздел 1'!M189:M189)=SUM('Раздел 1'!N189:Q189)),"","Неверно!")</f>
        <v/>
      </c>
      <c r="B3401" s="420" t="s">
        <v>23093</v>
      </c>
      <c r="C3401" s="246" t="s">
        <v>6401</v>
      </c>
      <c r="D3401" s="246" t="s">
        <v>402</v>
      </c>
      <c r="E3401" s="246" t="str">
        <f>CONCATENATE(SUM('Раздел 1'!M189:M189),"=",SUM('Раздел 1'!N189:Q189))</f>
        <v>0=0</v>
      </c>
    </row>
    <row r="3402" spans="1:5" s="104" customFormat="1" ht="25.5" hidden="1">
      <c r="A3402" s="420" t="str">
        <f>IF((SUM('Раздел 1'!M190:M190)=SUM('Раздел 1'!N190:Q190)),"","Неверно!")</f>
        <v/>
      </c>
      <c r="B3402" s="420" t="s">
        <v>23093</v>
      </c>
      <c r="C3402" s="246" t="s">
        <v>6402</v>
      </c>
      <c r="D3402" s="246" t="s">
        <v>402</v>
      </c>
      <c r="E3402" s="246" t="str">
        <f>CONCATENATE(SUM('Раздел 1'!M190:M190),"=",SUM('Раздел 1'!N190:Q190))</f>
        <v>3=3</v>
      </c>
    </row>
    <row r="3403" spans="1:5" s="104" customFormat="1" ht="25.5" hidden="1">
      <c r="A3403" s="420" t="str">
        <f>IF((SUM('Раздел 1'!M191:M191)=SUM('Раздел 1'!N191:Q191)),"","Неверно!")</f>
        <v/>
      </c>
      <c r="B3403" s="420" t="s">
        <v>23093</v>
      </c>
      <c r="C3403" s="246" t="s">
        <v>6403</v>
      </c>
      <c r="D3403" s="246" t="s">
        <v>402</v>
      </c>
      <c r="E3403" s="246" t="str">
        <f>CONCATENATE(SUM('Раздел 1'!M191:M191),"=",SUM('Раздел 1'!N191:Q191))</f>
        <v>0=0</v>
      </c>
    </row>
    <row r="3404" spans="1:5" s="104" customFormat="1" ht="25.5" hidden="1">
      <c r="A3404" s="420" t="str">
        <f>IF((SUM('Раздел 1'!M192:M192)=SUM('Раздел 1'!N192:Q192)),"","Неверно!")</f>
        <v/>
      </c>
      <c r="B3404" s="420" t="s">
        <v>23093</v>
      </c>
      <c r="C3404" s="246" t="s">
        <v>6404</v>
      </c>
      <c r="D3404" s="246" t="s">
        <v>402</v>
      </c>
      <c r="E3404" s="246" t="str">
        <f>CONCATENATE(SUM('Раздел 1'!M192:M192),"=",SUM('Раздел 1'!N192:Q192))</f>
        <v>0=0</v>
      </c>
    </row>
    <row r="3405" spans="1:5" s="104" customFormat="1" ht="25.5" hidden="1">
      <c r="A3405" s="420" t="str">
        <f>IF((SUM('Раздел 1'!M193:M193)=SUM('Раздел 1'!N193:Q193)),"","Неверно!")</f>
        <v/>
      </c>
      <c r="B3405" s="420" t="s">
        <v>23093</v>
      </c>
      <c r="C3405" s="246" t="s">
        <v>6405</v>
      </c>
      <c r="D3405" s="246" t="s">
        <v>402</v>
      </c>
      <c r="E3405" s="246" t="str">
        <f>CONCATENATE(SUM('Раздел 1'!M193:M193),"=",SUM('Раздел 1'!N193:Q193))</f>
        <v>0=0</v>
      </c>
    </row>
    <row r="3406" spans="1:5" s="104" customFormat="1" ht="25.5" hidden="1">
      <c r="A3406" s="420" t="str">
        <f>IF((SUM('Раздел 1'!M194:M194)=SUM('Раздел 1'!N194:Q194)),"","Неверно!")</f>
        <v/>
      </c>
      <c r="B3406" s="420" t="s">
        <v>23093</v>
      </c>
      <c r="C3406" s="246" t="s">
        <v>6406</v>
      </c>
      <c r="D3406" s="246" t="s">
        <v>402</v>
      </c>
      <c r="E3406" s="246" t="str">
        <f>CONCATENATE(SUM('Раздел 1'!M194:M194),"=",SUM('Раздел 1'!N194:Q194))</f>
        <v>0=0</v>
      </c>
    </row>
    <row r="3407" spans="1:5" s="104" customFormat="1" ht="25.5" hidden="1">
      <c r="A3407" s="420" t="str">
        <f>IF((SUM('Раздел 1'!M195:M195)=SUM('Раздел 1'!N195:Q195)),"","Неверно!")</f>
        <v/>
      </c>
      <c r="B3407" s="420" t="s">
        <v>23093</v>
      </c>
      <c r="C3407" s="246" t="s">
        <v>6407</v>
      </c>
      <c r="D3407" s="246" t="s">
        <v>402</v>
      </c>
      <c r="E3407" s="246" t="str">
        <f>CONCATENATE(SUM('Раздел 1'!M195:M195),"=",SUM('Раздел 1'!N195:Q195))</f>
        <v>0=0</v>
      </c>
    </row>
    <row r="3408" spans="1:5" s="104" customFormat="1" ht="25.5" hidden="1">
      <c r="A3408" s="420" t="str">
        <f>IF((SUM('Раздел 1'!M196:M196)=SUM('Раздел 1'!N196:Q196)),"","Неверно!")</f>
        <v/>
      </c>
      <c r="B3408" s="420" t="s">
        <v>23093</v>
      </c>
      <c r="C3408" s="246" t="s">
        <v>6408</v>
      </c>
      <c r="D3408" s="246" t="s">
        <v>402</v>
      </c>
      <c r="E3408" s="246" t="str">
        <f>CONCATENATE(SUM('Раздел 1'!M196:M196),"=",SUM('Раздел 1'!N196:Q196))</f>
        <v>0=0</v>
      </c>
    </row>
    <row r="3409" spans="1:5" s="104" customFormat="1" ht="25.5" hidden="1">
      <c r="A3409" s="420" t="str">
        <f>IF((SUM('Раздел 1'!M197:M197)=SUM('Раздел 1'!N197:Q197)),"","Неверно!")</f>
        <v/>
      </c>
      <c r="B3409" s="420" t="s">
        <v>23093</v>
      </c>
      <c r="C3409" s="246" t="s">
        <v>6409</v>
      </c>
      <c r="D3409" s="246" t="s">
        <v>402</v>
      </c>
      <c r="E3409" s="246" t="str">
        <f>CONCATENATE(SUM('Раздел 1'!M197:M197),"=",SUM('Раздел 1'!N197:Q197))</f>
        <v>0=0</v>
      </c>
    </row>
    <row r="3410" spans="1:5" s="104" customFormat="1" ht="25.5" hidden="1">
      <c r="A3410" s="420" t="str">
        <f>IF((SUM('Раздел 1'!M198:M198)=SUM('Раздел 1'!N198:Q198)),"","Неверно!")</f>
        <v/>
      </c>
      <c r="B3410" s="420" t="s">
        <v>23093</v>
      </c>
      <c r="C3410" s="246" t="s">
        <v>6410</v>
      </c>
      <c r="D3410" s="246" t="s">
        <v>402</v>
      </c>
      <c r="E3410" s="246" t="str">
        <f>CONCATENATE(SUM('Раздел 1'!M198:M198),"=",SUM('Раздел 1'!N198:Q198))</f>
        <v>0=0</v>
      </c>
    </row>
    <row r="3411" spans="1:5" s="104" customFormat="1" ht="25.5" hidden="1">
      <c r="A3411" s="420" t="str">
        <f>IF((SUM('Раздел 1'!M28:M28)=SUM('Раздел 1'!N28:Q28)),"","Неверно!")</f>
        <v/>
      </c>
      <c r="B3411" s="420" t="s">
        <v>23093</v>
      </c>
      <c r="C3411" s="246" t="s">
        <v>6411</v>
      </c>
      <c r="D3411" s="246" t="s">
        <v>402</v>
      </c>
      <c r="E3411" s="246" t="str">
        <f>CONCATENATE(SUM('Раздел 1'!M28:M28),"=",SUM('Раздел 1'!N28:Q28))</f>
        <v>0=0</v>
      </c>
    </row>
    <row r="3412" spans="1:5" s="104" customFormat="1" ht="25.5" hidden="1">
      <c r="A3412" s="420" t="str">
        <f>IF((SUM('Раздел 1'!M199:M199)=SUM('Раздел 1'!N199:Q199)),"","Неверно!")</f>
        <v/>
      </c>
      <c r="B3412" s="420" t="s">
        <v>23093</v>
      </c>
      <c r="C3412" s="246" t="s">
        <v>6412</v>
      </c>
      <c r="D3412" s="246" t="s">
        <v>402</v>
      </c>
      <c r="E3412" s="246" t="str">
        <f>CONCATENATE(SUM('Раздел 1'!M199:M199),"=",SUM('Раздел 1'!N199:Q199))</f>
        <v>0=0</v>
      </c>
    </row>
    <row r="3413" spans="1:5" s="104" customFormat="1" ht="25.5" hidden="1">
      <c r="A3413" s="420" t="str">
        <f>IF((SUM('Раздел 1'!M200:M200)=SUM('Раздел 1'!N200:Q200)),"","Неверно!")</f>
        <v/>
      </c>
      <c r="B3413" s="420" t="s">
        <v>23093</v>
      </c>
      <c r="C3413" s="246" t="s">
        <v>6413</v>
      </c>
      <c r="D3413" s="246" t="s">
        <v>402</v>
      </c>
      <c r="E3413" s="246" t="str">
        <f>CONCATENATE(SUM('Раздел 1'!M200:M200),"=",SUM('Раздел 1'!N200:Q200))</f>
        <v>0=0</v>
      </c>
    </row>
    <row r="3414" spans="1:5" s="104" customFormat="1" ht="25.5" hidden="1">
      <c r="A3414" s="420" t="str">
        <f>IF((SUM('Раздел 1'!M201:M201)=SUM('Раздел 1'!N201:Q201)),"","Неверно!")</f>
        <v/>
      </c>
      <c r="B3414" s="420" t="s">
        <v>23093</v>
      </c>
      <c r="C3414" s="246" t="s">
        <v>6414</v>
      </c>
      <c r="D3414" s="246" t="s">
        <v>402</v>
      </c>
      <c r="E3414" s="246" t="str">
        <f>CONCATENATE(SUM('Раздел 1'!M201:M201),"=",SUM('Раздел 1'!N201:Q201))</f>
        <v>0=0</v>
      </c>
    </row>
    <row r="3415" spans="1:5" s="104" customFormat="1" ht="25.5" hidden="1">
      <c r="A3415" s="420" t="str">
        <f>IF((SUM('Раздел 1'!M202:M202)=SUM('Раздел 1'!N202:Q202)),"","Неверно!")</f>
        <v/>
      </c>
      <c r="B3415" s="420" t="s">
        <v>23093</v>
      </c>
      <c r="C3415" s="246" t="s">
        <v>6415</v>
      </c>
      <c r="D3415" s="246" t="s">
        <v>402</v>
      </c>
      <c r="E3415" s="246" t="str">
        <f>CONCATENATE(SUM('Раздел 1'!M202:M202),"=",SUM('Раздел 1'!N202:Q202))</f>
        <v>0=0</v>
      </c>
    </row>
    <row r="3416" spans="1:5" s="104" customFormat="1" ht="25.5" hidden="1">
      <c r="A3416" s="420" t="str">
        <f>IF((SUM('Раздел 1'!M203:M203)=SUM('Раздел 1'!N203:Q203)),"","Неверно!")</f>
        <v/>
      </c>
      <c r="B3416" s="420" t="s">
        <v>23093</v>
      </c>
      <c r="C3416" s="246" t="s">
        <v>6416</v>
      </c>
      <c r="D3416" s="246" t="s">
        <v>402</v>
      </c>
      <c r="E3416" s="246" t="str">
        <f>CONCATENATE(SUM('Раздел 1'!M203:M203),"=",SUM('Раздел 1'!N203:Q203))</f>
        <v>0=0</v>
      </c>
    </row>
    <row r="3417" spans="1:5" s="104" customFormat="1" ht="25.5" hidden="1">
      <c r="A3417" s="420" t="str">
        <f>IF((SUM('Раздел 1'!M204:M204)=SUM('Раздел 1'!N204:Q204)),"","Неверно!")</f>
        <v/>
      </c>
      <c r="B3417" s="420" t="s">
        <v>23093</v>
      </c>
      <c r="C3417" s="246" t="s">
        <v>6417</v>
      </c>
      <c r="D3417" s="246" t="s">
        <v>402</v>
      </c>
      <c r="E3417" s="246" t="str">
        <f>CONCATENATE(SUM('Раздел 1'!M204:M204),"=",SUM('Раздел 1'!N204:Q204))</f>
        <v>0=0</v>
      </c>
    </row>
    <row r="3418" spans="1:5" s="104" customFormat="1" ht="25.5" hidden="1">
      <c r="A3418" s="420" t="str">
        <f>IF((SUM('Раздел 1'!M205:M205)=SUM('Раздел 1'!N205:Q205)),"","Неверно!")</f>
        <v/>
      </c>
      <c r="B3418" s="420" t="s">
        <v>23093</v>
      </c>
      <c r="C3418" s="246" t="s">
        <v>6418</v>
      </c>
      <c r="D3418" s="246" t="s">
        <v>402</v>
      </c>
      <c r="E3418" s="246" t="str">
        <f>CONCATENATE(SUM('Раздел 1'!M205:M205),"=",SUM('Раздел 1'!N205:Q205))</f>
        <v>0=0</v>
      </c>
    </row>
    <row r="3419" spans="1:5" s="104" customFormat="1" ht="25.5" hidden="1">
      <c r="A3419" s="420" t="str">
        <f>IF((SUM('Раздел 1'!M206:M206)=SUM('Раздел 1'!N206:Q206)),"","Неверно!")</f>
        <v/>
      </c>
      <c r="B3419" s="420" t="s">
        <v>23093</v>
      </c>
      <c r="C3419" s="246" t="s">
        <v>6419</v>
      </c>
      <c r="D3419" s="246" t="s">
        <v>402</v>
      </c>
      <c r="E3419" s="246" t="str">
        <f>CONCATENATE(SUM('Раздел 1'!M206:M206),"=",SUM('Раздел 1'!N206:Q206))</f>
        <v>0=0</v>
      </c>
    </row>
    <row r="3420" spans="1:5" s="104" customFormat="1" ht="25.5" hidden="1">
      <c r="A3420" s="420" t="str">
        <f>IF((SUM('Раздел 1'!M207:M207)=SUM('Раздел 1'!N207:Q207)),"","Неверно!")</f>
        <v/>
      </c>
      <c r="B3420" s="420" t="s">
        <v>23093</v>
      </c>
      <c r="C3420" s="246" t="s">
        <v>6420</v>
      </c>
      <c r="D3420" s="246" t="s">
        <v>402</v>
      </c>
      <c r="E3420" s="246" t="str">
        <f>CONCATENATE(SUM('Раздел 1'!M207:M207),"=",SUM('Раздел 1'!N207:Q207))</f>
        <v>2=2</v>
      </c>
    </row>
    <row r="3421" spans="1:5" s="104" customFormat="1" ht="25.5" hidden="1">
      <c r="A3421" s="420" t="str">
        <f>IF((SUM('Раздел 1'!M208:M208)=SUM('Раздел 1'!N208:Q208)),"","Неверно!")</f>
        <v/>
      </c>
      <c r="B3421" s="420" t="s">
        <v>23093</v>
      </c>
      <c r="C3421" s="246" t="s">
        <v>6421</v>
      </c>
      <c r="D3421" s="246" t="s">
        <v>402</v>
      </c>
      <c r="E3421" s="246" t="str">
        <f>CONCATENATE(SUM('Раздел 1'!M208:M208),"=",SUM('Раздел 1'!N208:Q208))</f>
        <v>0=0</v>
      </c>
    </row>
    <row r="3422" spans="1:5" s="104" customFormat="1" ht="25.5" hidden="1">
      <c r="A3422" s="420" t="str">
        <f>IF((SUM('Раздел 1'!M11:M11)=SUM('Раздел 1'!N11:Q11)),"","Неверно!")</f>
        <v/>
      </c>
      <c r="B3422" s="420" t="s">
        <v>23093</v>
      </c>
      <c r="C3422" s="246" t="s">
        <v>6422</v>
      </c>
      <c r="D3422" s="246" t="s">
        <v>402</v>
      </c>
      <c r="E3422" s="246" t="str">
        <f>CONCATENATE(SUM('Раздел 1'!M11:M11),"=",SUM('Раздел 1'!N11:Q11))</f>
        <v>46=46</v>
      </c>
    </row>
    <row r="3423" spans="1:5" s="104" customFormat="1" ht="25.5" hidden="1">
      <c r="A3423" s="420" t="str">
        <f>IF((SUM('Раздел 1'!M29:M29)=SUM('Раздел 1'!N29:Q29)),"","Неверно!")</f>
        <v/>
      </c>
      <c r="B3423" s="420" t="s">
        <v>23093</v>
      </c>
      <c r="C3423" s="246" t="s">
        <v>6423</v>
      </c>
      <c r="D3423" s="246" t="s">
        <v>402</v>
      </c>
      <c r="E3423" s="246" t="str">
        <f>CONCATENATE(SUM('Раздел 1'!M29:M29),"=",SUM('Раздел 1'!N29:Q29))</f>
        <v>0=0</v>
      </c>
    </row>
    <row r="3424" spans="1:5" s="104" customFormat="1" ht="25.5" hidden="1">
      <c r="A3424" s="420" t="str">
        <f>IF((SUM('Раздел 1'!M209:M209)=SUM('Раздел 1'!N209:Q209)),"","Неверно!")</f>
        <v/>
      </c>
      <c r="B3424" s="420" t="s">
        <v>23093</v>
      </c>
      <c r="C3424" s="246" t="s">
        <v>6424</v>
      </c>
      <c r="D3424" s="246" t="s">
        <v>402</v>
      </c>
      <c r="E3424" s="246" t="str">
        <f>CONCATENATE(SUM('Раздел 1'!M209:M209),"=",SUM('Раздел 1'!N209:Q209))</f>
        <v>0=0</v>
      </c>
    </row>
    <row r="3425" spans="1:5" s="104" customFormat="1" ht="25.5" hidden="1">
      <c r="A3425" s="420" t="str">
        <f>IF((SUM('Раздел 1'!M210:M210)=SUM('Раздел 1'!N210:Q210)),"","Неверно!")</f>
        <v/>
      </c>
      <c r="B3425" s="420" t="s">
        <v>23093</v>
      </c>
      <c r="C3425" s="246" t="s">
        <v>6425</v>
      </c>
      <c r="D3425" s="246" t="s">
        <v>402</v>
      </c>
      <c r="E3425" s="246" t="str">
        <f>CONCATENATE(SUM('Раздел 1'!M210:M210),"=",SUM('Раздел 1'!N210:Q210))</f>
        <v>0=0</v>
      </c>
    </row>
    <row r="3426" spans="1:5" s="104" customFormat="1" ht="25.5" hidden="1">
      <c r="A3426" s="420" t="str">
        <f>IF((SUM('Раздел 1'!M211:M211)=SUM('Раздел 1'!N211:Q211)),"","Неверно!")</f>
        <v/>
      </c>
      <c r="B3426" s="420" t="s">
        <v>23093</v>
      </c>
      <c r="C3426" s="246" t="s">
        <v>6426</v>
      </c>
      <c r="D3426" s="246" t="s">
        <v>402</v>
      </c>
      <c r="E3426" s="246" t="str">
        <f>CONCATENATE(SUM('Раздел 1'!M211:M211),"=",SUM('Раздел 1'!N211:Q211))</f>
        <v>0=0</v>
      </c>
    </row>
    <row r="3427" spans="1:5" s="104" customFormat="1" ht="25.5" hidden="1">
      <c r="A3427" s="420" t="str">
        <f>IF((SUM('Раздел 1'!M212:M212)=SUM('Раздел 1'!N212:Q212)),"","Неверно!")</f>
        <v/>
      </c>
      <c r="B3427" s="420" t="s">
        <v>23093</v>
      </c>
      <c r="C3427" s="246" t="s">
        <v>6427</v>
      </c>
      <c r="D3427" s="246" t="s">
        <v>402</v>
      </c>
      <c r="E3427" s="246" t="str">
        <f>CONCATENATE(SUM('Раздел 1'!M212:M212),"=",SUM('Раздел 1'!N212:Q212))</f>
        <v>0=0</v>
      </c>
    </row>
    <row r="3428" spans="1:5" s="104" customFormat="1" ht="25.5" hidden="1">
      <c r="A3428" s="420" t="str">
        <f>IF((SUM('Раздел 1'!M213:M213)=SUM('Раздел 1'!N213:Q213)),"","Неверно!")</f>
        <v/>
      </c>
      <c r="B3428" s="420" t="s">
        <v>23093</v>
      </c>
      <c r="C3428" s="246" t="s">
        <v>6428</v>
      </c>
      <c r="D3428" s="246" t="s">
        <v>402</v>
      </c>
      <c r="E3428" s="246" t="str">
        <f>CONCATENATE(SUM('Раздел 1'!M213:M213),"=",SUM('Раздел 1'!N213:Q213))</f>
        <v>0=0</v>
      </c>
    </row>
    <row r="3429" spans="1:5" s="104" customFormat="1" ht="25.5" hidden="1">
      <c r="A3429" s="420" t="str">
        <f>IF((SUM('Раздел 1'!M214:M214)=SUM('Раздел 1'!N214:Q214)),"","Неверно!")</f>
        <v/>
      </c>
      <c r="B3429" s="420" t="s">
        <v>23093</v>
      </c>
      <c r="C3429" s="246" t="s">
        <v>6429</v>
      </c>
      <c r="D3429" s="246" t="s">
        <v>402</v>
      </c>
      <c r="E3429" s="246" t="str">
        <f>CONCATENATE(SUM('Раздел 1'!M214:M214),"=",SUM('Раздел 1'!N214:Q214))</f>
        <v>0=0</v>
      </c>
    </row>
    <row r="3430" spans="1:5" s="104" customFormat="1" ht="25.5" hidden="1">
      <c r="A3430" s="420" t="str">
        <f>IF((SUM('Раздел 1'!M215:M215)=SUM('Раздел 1'!N215:Q215)),"","Неверно!")</f>
        <v/>
      </c>
      <c r="B3430" s="420" t="s">
        <v>23093</v>
      </c>
      <c r="C3430" s="246" t="s">
        <v>6430</v>
      </c>
      <c r="D3430" s="246" t="s">
        <v>402</v>
      </c>
      <c r="E3430" s="246" t="str">
        <f>CONCATENATE(SUM('Раздел 1'!M215:M215),"=",SUM('Раздел 1'!N215:Q215))</f>
        <v>0=0</v>
      </c>
    </row>
    <row r="3431" spans="1:5" s="104" customFormat="1" ht="25.5" hidden="1">
      <c r="A3431" s="420" t="str">
        <f>IF((SUM('Раздел 1'!M216:M216)=SUM('Раздел 1'!N216:Q216)),"","Неверно!")</f>
        <v/>
      </c>
      <c r="B3431" s="420" t="s">
        <v>23093</v>
      </c>
      <c r="C3431" s="246" t="s">
        <v>6431</v>
      </c>
      <c r="D3431" s="246" t="s">
        <v>402</v>
      </c>
      <c r="E3431" s="246" t="str">
        <f>CONCATENATE(SUM('Раздел 1'!M216:M216),"=",SUM('Раздел 1'!N216:Q216))</f>
        <v>0=0</v>
      </c>
    </row>
    <row r="3432" spans="1:5" s="104" customFormat="1" ht="25.5" hidden="1">
      <c r="A3432" s="420" t="str">
        <f>IF((SUM('Раздел 1'!M217:M217)=SUM('Раздел 1'!N217:Q217)),"","Неверно!")</f>
        <v/>
      </c>
      <c r="B3432" s="420" t="s">
        <v>23093</v>
      </c>
      <c r="C3432" s="246" t="s">
        <v>6432</v>
      </c>
      <c r="D3432" s="246" t="s">
        <v>402</v>
      </c>
      <c r="E3432" s="246" t="str">
        <f>CONCATENATE(SUM('Раздел 1'!M217:M217),"=",SUM('Раздел 1'!N217:Q217))</f>
        <v>0=0</v>
      </c>
    </row>
    <row r="3433" spans="1:5" s="104" customFormat="1" ht="25.5" hidden="1">
      <c r="A3433" s="420" t="str">
        <f>IF((SUM('Раздел 1'!M218:M218)=SUM('Раздел 1'!N218:Q218)),"","Неверно!")</f>
        <v/>
      </c>
      <c r="B3433" s="420" t="s">
        <v>23093</v>
      </c>
      <c r="C3433" s="246" t="s">
        <v>6433</v>
      </c>
      <c r="D3433" s="246" t="s">
        <v>402</v>
      </c>
      <c r="E3433" s="246" t="str">
        <f>CONCATENATE(SUM('Раздел 1'!M218:M218),"=",SUM('Раздел 1'!N218:Q218))</f>
        <v>0=0</v>
      </c>
    </row>
    <row r="3434" spans="1:5" s="104" customFormat="1" ht="25.5" hidden="1">
      <c r="A3434" s="420" t="str">
        <f>IF((SUM('Раздел 1'!M30:M30)=SUM('Раздел 1'!N30:Q30)),"","Неверно!")</f>
        <v/>
      </c>
      <c r="B3434" s="420" t="s">
        <v>23093</v>
      </c>
      <c r="C3434" s="246" t="s">
        <v>6434</v>
      </c>
      <c r="D3434" s="246" t="s">
        <v>402</v>
      </c>
      <c r="E3434" s="246" t="str">
        <f>CONCATENATE(SUM('Раздел 1'!M30:M30),"=",SUM('Раздел 1'!N30:Q30))</f>
        <v>0=0</v>
      </c>
    </row>
    <row r="3435" spans="1:5" s="104" customFormat="1" ht="25.5" hidden="1">
      <c r="A3435" s="420" t="str">
        <f>IF((SUM('Раздел 1'!M219:M219)=SUM('Раздел 1'!N219:Q219)),"","Неверно!")</f>
        <v/>
      </c>
      <c r="B3435" s="420" t="s">
        <v>23093</v>
      </c>
      <c r="C3435" s="246" t="s">
        <v>6435</v>
      </c>
      <c r="D3435" s="246" t="s">
        <v>402</v>
      </c>
      <c r="E3435" s="246" t="str">
        <f>CONCATENATE(SUM('Раздел 1'!M219:M219),"=",SUM('Раздел 1'!N219:Q219))</f>
        <v>0=0</v>
      </c>
    </row>
    <row r="3436" spans="1:5" s="104" customFormat="1" ht="25.5" hidden="1">
      <c r="A3436" s="420" t="str">
        <f>IF((SUM('Раздел 1'!M220:M220)=SUM('Раздел 1'!N220:Q220)),"","Неверно!")</f>
        <v/>
      </c>
      <c r="B3436" s="420" t="s">
        <v>23093</v>
      </c>
      <c r="C3436" s="246" t="s">
        <v>6436</v>
      </c>
      <c r="D3436" s="246" t="s">
        <v>402</v>
      </c>
      <c r="E3436" s="246" t="str">
        <f>CONCATENATE(SUM('Раздел 1'!M220:M220),"=",SUM('Раздел 1'!N220:Q220))</f>
        <v>0=0</v>
      </c>
    </row>
    <row r="3437" spans="1:5" s="104" customFormat="1" ht="25.5" hidden="1">
      <c r="A3437" s="420" t="str">
        <f>IF((SUM('Раздел 1'!M221:M221)=SUM('Раздел 1'!N221:Q221)),"","Неверно!")</f>
        <v/>
      </c>
      <c r="B3437" s="420" t="s">
        <v>23093</v>
      </c>
      <c r="C3437" s="246" t="s">
        <v>6437</v>
      </c>
      <c r="D3437" s="246" t="s">
        <v>402</v>
      </c>
      <c r="E3437" s="246" t="str">
        <f>CONCATENATE(SUM('Раздел 1'!M221:M221),"=",SUM('Раздел 1'!N221:Q221))</f>
        <v>0=0</v>
      </c>
    </row>
    <row r="3438" spans="1:5" s="104" customFormat="1" ht="25.5" hidden="1">
      <c r="A3438" s="420" t="str">
        <f>IF((SUM('Раздел 1'!M222:M222)=SUM('Раздел 1'!N222:Q222)),"","Неверно!")</f>
        <v/>
      </c>
      <c r="B3438" s="420" t="s">
        <v>23093</v>
      </c>
      <c r="C3438" s="246" t="s">
        <v>6438</v>
      </c>
      <c r="D3438" s="246" t="s">
        <v>402</v>
      </c>
      <c r="E3438" s="246" t="str">
        <f>CONCATENATE(SUM('Раздел 1'!M222:M222),"=",SUM('Раздел 1'!N222:Q222))</f>
        <v>0=0</v>
      </c>
    </row>
    <row r="3439" spans="1:5" s="104" customFormat="1" ht="25.5" hidden="1">
      <c r="A3439" s="420" t="str">
        <f>IF((SUM('Раздел 1'!M223:M223)=SUM('Раздел 1'!N223:Q223)),"","Неверно!")</f>
        <v/>
      </c>
      <c r="B3439" s="420" t="s">
        <v>23093</v>
      </c>
      <c r="C3439" s="246" t="s">
        <v>6439</v>
      </c>
      <c r="D3439" s="246" t="s">
        <v>402</v>
      </c>
      <c r="E3439" s="246" t="str">
        <f>CONCATENATE(SUM('Раздел 1'!M223:M223),"=",SUM('Раздел 1'!N223:Q223))</f>
        <v>0=0</v>
      </c>
    </row>
    <row r="3440" spans="1:5" s="104" customFormat="1" ht="25.5" hidden="1">
      <c r="A3440" s="420" t="str">
        <f>IF((SUM('Раздел 1'!M224:M224)=SUM('Раздел 1'!N224:Q224)),"","Неверно!")</f>
        <v/>
      </c>
      <c r="B3440" s="420" t="s">
        <v>23093</v>
      </c>
      <c r="C3440" s="246" t="s">
        <v>6440</v>
      </c>
      <c r="D3440" s="246" t="s">
        <v>402</v>
      </c>
      <c r="E3440" s="246" t="str">
        <f>CONCATENATE(SUM('Раздел 1'!M224:M224),"=",SUM('Раздел 1'!N224:Q224))</f>
        <v>0=0</v>
      </c>
    </row>
    <row r="3441" spans="1:5" s="104" customFormat="1" ht="25.5" hidden="1">
      <c r="A3441" s="420" t="str">
        <f>IF((SUM('Раздел 1'!M225:M225)=SUM('Раздел 1'!N225:Q225)),"","Неверно!")</f>
        <v/>
      </c>
      <c r="B3441" s="420" t="s">
        <v>23093</v>
      </c>
      <c r="C3441" s="246" t="s">
        <v>6441</v>
      </c>
      <c r="D3441" s="246" t="s">
        <v>402</v>
      </c>
      <c r="E3441" s="246" t="str">
        <f>CONCATENATE(SUM('Раздел 1'!M225:M225),"=",SUM('Раздел 1'!N225:Q225))</f>
        <v>0=0</v>
      </c>
    </row>
    <row r="3442" spans="1:5" s="104" customFormat="1" ht="25.5" hidden="1">
      <c r="A3442" s="420" t="str">
        <f>IF((SUM('Раздел 1'!M226:M226)=SUM('Раздел 1'!N226:Q226)),"","Неверно!")</f>
        <v/>
      </c>
      <c r="B3442" s="420" t="s">
        <v>23093</v>
      </c>
      <c r="C3442" s="246" t="s">
        <v>6442</v>
      </c>
      <c r="D3442" s="246" t="s">
        <v>402</v>
      </c>
      <c r="E3442" s="246" t="str">
        <f>CONCATENATE(SUM('Раздел 1'!M226:M226),"=",SUM('Раздел 1'!N226:Q226))</f>
        <v>0=0</v>
      </c>
    </row>
    <row r="3443" spans="1:5" s="104" customFormat="1" ht="25.5" hidden="1">
      <c r="A3443" s="420" t="str">
        <f>IF((SUM('Раздел 1'!M227:M227)=SUM('Раздел 1'!N227:Q227)),"","Неверно!")</f>
        <v/>
      </c>
      <c r="B3443" s="420" t="s">
        <v>23093</v>
      </c>
      <c r="C3443" s="246" t="s">
        <v>6443</v>
      </c>
      <c r="D3443" s="246" t="s">
        <v>402</v>
      </c>
      <c r="E3443" s="246" t="str">
        <f>CONCATENATE(SUM('Раздел 1'!M227:M227),"=",SUM('Раздел 1'!N227:Q227))</f>
        <v>0=0</v>
      </c>
    </row>
    <row r="3444" spans="1:5" s="104" customFormat="1" ht="25.5" hidden="1">
      <c r="A3444" s="420" t="str">
        <f>IF((SUM('Раздел 1'!M228:M228)=SUM('Раздел 1'!N228:Q228)),"","Неверно!")</f>
        <v/>
      </c>
      <c r="B3444" s="420" t="s">
        <v>23093</v>
      </c>
      <c r="C3444" s="246" t="s">
        <v>6444</v>
      </c>
      <c r="D3444" s="246" t="s">
        <v>402</v>
      </c>
      <c r="E3444" s="246" t="str">
        <f>CONCATENATE(SUM('Раздел 1'!M228:M228),"=",SUM('Раздел 1'!N228:Q228))</f>
        <v>0=0</v>
      </c>
    </row>
    <row r="3445" spans="1:5" s="104" customFormat="1" ht="25.5" hidden="1">
      <c r="A3445" s="420" t="str">
        <f>IF((SUM('Раздел 1'!M31:M31)=SUM('Раздел 1'!N31:Q31)),"","Неверно!")</f>
        <v/>
      </c>
      <c r="B3445" s="420" t="s">
        <v>23093</v>
      </c>
      <c r="C3445" s="246" t="s">
        <v>6445</v>
      </c>
      <c r="D3445" s="246" t="s">
        <v>402</v>
      </c>
      <c r="E3445" s="246" t="str">
        <f>CONCATENATE(SUM('Раздел 1'!M31:M31),"=",SUM('Раздел 1'!N31:Q31))</f>
        <v>0=0</v>
      </c>
    </row>
    <row r="3446" spans="1:5" s="104" customFormat="1" ht="25.5" hidden="1">
      <c r="A3446" s="420" t="str">
        <f>IF((SUM('Раздел 1'!M229:M229)=SUM('Раздел 1'!N229:Q229)),"","Неверно!")</f>
        <v/>
      </c>
      <c r="B3446" s="420" t="s">
        <v>23093</v>
      </c>
      <c r="C3446" s="246" t="s">
        <v>6446</v>
      </c>
      <c r="D3446" s="246" t="s">
        <v>402</v>
      </c>
      <c r="E3446" s="246" t="str">
        <f>CONCATENATE(SUM('Раздел 1'!M229:M229),"=",SUM('Раздел 1'!N229:Q229))</f>
        <v>0=0</v>
      </c>
    </row>
    <row r="3447" spans="1:5" s="104" customFormat="1" ht="25.5" hidden="1">
      <c r="A3447" s="420" t="str">
        <f>IF((SUM('Раздел 1'!M230:M230)=SUM('Раздел 1'!N230:Q230)),"","Неверно!")</f>
        <v/>
      </c>
      <c r="B3447" s="420" t="s">
        <v>23093</v>
      </c>
      <c r="C3447" s="246" t="s">
        <v>6447</v>
      </c>
      <c r="D3447" s="246" t="s">
        <v>402</v>
      </c>
      <c r="E3447" s="246" t="str">
        <f>CONCATENATE(SUM('Раздел 1'!M230:M230),"=",SUM('Раздел 1'!N230:Q230))</f>
        <v>0=0</v>
      </c>
    </row>
    <row r="3448" spans="1:5" s="104" customFormat="1" ht="25.5" hidden="1">
      <c r="A3448" s="420" t="str">
        <f>IF((SUM('Раздел 1'!M231:M231)=SUM('Раздел 1'!N231:Q231)),"","Неверно!")</f>
        <v/>
      </c>
      <c r="B3448" s="420" t="s">
        <v>23093</v>
      </c>
      <c r="C3448" s="246" t="s">
        <v>6448</v>
      </c>
      <c r="D3448" s="246" t="s">
        <v>402</v>
      </c>
      <c r="E3448" s="246" t="str">
        <f>CONCATENATE(SUM('Раздел 1'!M231:M231),"=",SUM('Раздел 1'!N231:Q231))</f>
        <v>0=0</v>
      </c>
    </row>
    <row r="3449" spans="1:5" s="104" customFormat="1" ht="25.5" hidden="1">
      <c r="A3449" s="420" t="str">
        <f>IF((SUM('Раздел 1'!M232:M232)=SUM('Раздел 1'!N232:Q232)),"","Неверно!")</f>
        <v/>
      </c>
      <c r="B3449" s="420" t="s">
        <v>23093</v>
      </c>
      <c r="C3449" s="246" t="s">
        <v>6449</v>
      </c>
      <c r="D3449" s="246" t="s">
        <v>402</v>
      </c>
      <c r="E3449" s="246" t="str">
        <f>CONCATENATE(SUM('Раздел 1'!M232:M232),"=",SUM('Раздел 1'!N232:Q232))</f>
        <v>0=0</v>
      </c>
    </row>
    <row r="3450" spans="1:5" s="104" customFormat="1" ht="25.5" hidden="1">
      <c r="A3450" s="420" t="str">
        <f>IF((SUM('Раздел 1'!M233:M233)=SUM('Раздел 1'!N233:Q233)),"","Неверно!")</f>
        <v/>
      </c>
      <c r="B3450" s="420" t="s">
        <v>23093</v>
      </c>
      <c r="C3450" s="246" t="s">
        <v>6450</v>
      </c>
      <c r="D3450" s="246" t="s">
        <v>402</v>
      </c>
      <c r="E3450" s="246" t="str">
        <f>CONCATENATE(SUM('Раздел 1'!M233:M233),"=",SUM('Раздел 1'!N233:Q233))</f>
        <v>0=0</v>
      </c>
    </row>
    <row r="3451" spans="1:5" s="104" customFormat="1" ht="25.5" hidden="1">
      <c r="A3451" s="420" t="str">
        <f>IF((SUM('Раздел 1'!M234:M234)=SUM('Раздел 1'!N234:Q234)),"","Неверно!")</f>
        <v/>
      </c>
      <c r="B3451" s="420" t="s">
        <v>23093</v>
      </c>
      <c r="C3451" s="246" t="s">
        <v>6451</v>
      </c>
      <c r="D3451" s="246" t="s">
        <v>402</v>
      </c>
      <c r="E3451" s="246" t="str">
        <f>CONCATENATE(SUM('Раздел 1'!M234:M234),"=",SUM('Раздел 1'!N234:Q234))</f>
        <v>0=0</v>
      </c>
    </row>
    <row r="3452" spans="1:5" s="104" customFormat="1" ht="25.5" hidden="1">
      <c r="A3452" s="420" t="str">
        <f>IF((SUM('Раздел 1'!M235:M235)=SUM('Раздел 1'!N235:Q235)),"","Неверно!")</f>
        <v/>
      </c>
      <c r="B3452" s="420" t="s">
        <v>23093</v>
      </c>
      <c r="C3452" s="246" t="s">
        <v>6452</v>
      </c>
      <c r="D3452" s="246" t="s">
        <v>402</v>
      </c>
      <c r="E3452" s="246" t="str">
        <f>CONCATENATE(SUM('Раздел 1'!M235:M235),"=",SUM('Раздел 1'!N235:Q235))</f>
        <v>0=0</v>
      </c>
    </row>
    <row r="3453" spans="1:5" s="104" customFormat="1" ht="25.5" hidden="1">
      <c r="A3453" s="420" t="str">
        <f>IF((SUM('Раздел 1'!M236:M236)=SUM('Раздел 1'!N236:Q236)),"","Неверно!")</f>
        <v/>
      </c>
      <c r="B3453" s="420" t="s">
        <v>23093</v>
      </c>
      <c r="C3453" s="246" t="s">
        <v>6453</v>
      </c>
      <c r="D3453" s="246" t="s">
        <v>402</v>
      </c>
      <c r="E3453" s="246" t="str">
        <f>CONCATENATE(SUM('Раздел 1'!M236:M236),"=",SUM('Раздел 1'!N236:Q236))</f>
        <v>0=0</v>
      </c>
    </row>
    <row r="3454" spans="1:5" s="104" customFormat="1" ht="25.5" hidden="1">
      <c r="A3454" s="420" t="str">
        <f>IF((SUM('Раздел 1'!M237:M237)=SUM('Раздел 1'!N237:Q237)),"","Неверно!")</f>
        <v/>
      </c>
      <c r="B3454" s="420" t="s">
        <v>23093</v>
      </c>
      <c r="C3454" s="246" t="s">
        <v>6454</v>
      </c>
      <c r="D3454" s="246" t="s">
        <v>402</v>
      </c>
      <c r="E3454" s="246" t="str">
        <f>CONCATENATE(SUM('Раздел 1'!M237:M237),"=",SUM('Раздел 1'!N237:Q237))</f>
        <v>0=0</v>
      </c>
    </row>
    <row r="3455" spans="1:5" s="104" customFormat="1" ht="25.5" hidden="1">
      <c r="A3455" s="420" t="str">
        <f>IF((SUM('Раздел 1'!M238:M238)=SUM('Раздел 1'!N238:Q238)),"","Неверно!")</f>
        <v/>
      </c>
      <c r="B3455" s="420" t="s">
        <v>23093</v>
      </c>
      <c r="C3455" s="246" t="s">
        <v>6455</v>
      </c>
      <c r="D3455" s="246" t="s">
        <v>402</v>
      </c>
      <c r="E3455" s="246" t="str">
        <f>CONCATENATE(SUM('Раздел 1'!M238:M238),"=",SUM('Раздел 1'!N238:Q238))</f>
        <v>0=0</v>
      </c>
    </row>
    <row r="3456" spans="1:5" s="104" customFormat="1" ht="25.5" hidden="1">
      <c r="A3456" s="420" t="str">
        <f>IF((SUM('Раздел 1'!M32:M32)=SUM('Раздел 1'!N32:Q32)),"","Неверно!")</f>
        <v/>
      </c>
      <c r="B3456" s="420" t="s">
        <v>23093</v>
      </c>
      <c r="C3456" s="246" t="s">
        <v>6456</v>
      </c>
      <c r="D3456" s="246" t="s">
        <v>402</v>
      </c>
      <c r="E3456" s="246" t="str">
        <f>CONCATENATE(SUM('Раздел 1'!M32:M32),"=",SUM('Раздел 1'!N32:Q32))</f>
        <v>0=0</v>
      </c>
    </row>
    <row r="3457" spans="1:5" s="104" customFormat="1" ht="25.5" hidden="1">
      <c r="A3457" s="420" t="str">
        <f>IF((SUM('Раздел 1'!M239:M239)=SUM('Раздел 1'!N239:Q239)),"","Неверно!")</f>
        <v/>
      </c>
      <c r="B3457" s="420" t="s">
        <v>23093</v>
      </c>
      <c r="C3457" s="246" t="s">
        <v>6457</v>
      </c>
      <c r="D3457" s="246" t="s">
        <v>402</v>
      </c>
      <c r="E3457" s="246" t="str">
        <f>CONCATENATE(SUM('Раздел 1'!M239:M239),"=",SUM('Раздел 1'!N239:Q239))</f>
        <v>0=0</v>
      </c>
    </row>
    <row r="3458" spans="1:5" s="104" customFormat="1" ht="25.5" hidden="1">
      <c r="A3458" s="420" t="str">
        <f>IF((SUM('Раздел 1'!M240:M240)=SUM('Раздел 1'!N240:Q240)),"","Неверно!")</f>
        <v/>
      </c>
      <c r="B3458" s="420" t="s">
        <v>23093</v>
      </c>
      <c r="C3458" s="246" t="s">
        <v>6458</v>
      </c>
      <c r="D3458" s="246" t="s">
        <v>402</v>
      </c>
      <c r="E3458" s="246" t="str">
        <f>CONCATENATE(SUM('Раздел 1'!M240:M240),"=",SUM('Раздел 1'!N240:Q240))</f>
        <v>0=0</v>
      </c>
    </row>
    <row r="3459" spans="1:5" s="104" customFormat="1" ht="25.5" hidden="1">
      <c r="A3459" s="420" t="str">
        <f>IF((SUM('Раздел 1'!M241:M241)=SUM('Раздел 1'!N241:Q241)),"","Неверно!")</f>
        <v/>
      </c>
      <c r="B3459" s="420" t="s">
        <v>23093</v>
      </c>
      <c r="C3459" s="246" t="s">
        <v>6459</v>
      </c>
      <c r="D3459" s="246" t="s">
        <v>402</v>
      </c>
      <c r="E3459" s="246" t="str">
        <f>CONCATENATE(SUM('Раздел 1'!M241:M241),"=",SUM('Раздел 1'!N241:Q241))</f>
        <v>0=0</v>
      </c>
    </row>
    <row r="3460" spans="1:5" s="104" customFormat="1" ht="25.5" hidden="1">
      <c r="A3460" s="420" t="str">
        <f>IF((SUM('Раздел 1'!M242:M242)=SUM('Раздел 1'!N242:Q242)),"","Неверно!")</f>
        <v/>
      </c>
      <c r="B3460" s="420" t="s">
        <v>23093</v>
      </c>
      <c r="C3460" s="246" t="s">
        <v>6460</v>
      </c>
      <c r="D3460" s="246" t="s">
        <v>402</v>
      </c>
      <c r="E3460" s="246" t="str">
        <f>CONCATENATE(SUM('Раздел 1'!M242:M242),"=",SUM('Раздел 1'!N242:Q242))</f>
        <v>0=0</v>
      </c>
    </row>
    <row r="3461" spans="1:5" s="104" customFormat="1" ht="25.5" hidden="1">
      <c r="A3461" s="420" t="str">
        <f>IF((SUM('Раздел 1'!M243:M243)=SUM('Раздел 1'!N243:Q243)),"","Неверно!")</f>
        <v/>
      </c>
      <c r="B3461" s="420" t="s">
        <v>23093</v>
      </c>
      <c r="C3461" s="246" t="s">
        <v>6461</v>
      </c>
      <c r="D3461" s="246" t="s">
        <v>402</v>
      </c>
      <c r="E3461" s="246" t="str">
        <f>CONCATENATE(SUM('Раздел 1'!M243:M243),"=",SUM('Раздел 1'!N243:Q243))</f>
        <v>0=0</v>
      </c>
    </row>
    <row r="3462" spans="1:5" s="104" customFormat="1" ht="25.5" hidden="1">
      <c r="A3462" s="420" t="str">
        <f>IF((SUM('Раздел 1'!M244:M244)=SUM('Раздел 1'!N244:Q244)),"","Неверно!")</f>
        <v/>
      </c>
      <c r="B3462" s="420" t="s">
        <v>23093</v>
      </c>
      <c r="C3462" s="246" t="s">
        <v>6462</v>
      </c>
      <c r="D3462" s="246" t="s">
        <v>402</v>
      </c>
      <c r="E3462" s="246" t="str">
        <f>CONCATENATE(SUM('Раздел 1'!M244:M244),"=",SUM('Раздел 1'!N244:Q244))</f>
        <v>0=0</v>
      </c>
    </row>
    <row r="3463" spans="1:5" s="104" customFormat="1" ht="25.5" hidden="1">
      <c r="A3463" s="420" t="str">
        <f>IF((SUM('Раздел 1'!M245:M245)=SUM('Раздел 1'!N245:Q245)),"","Неверно!")</f>
        <v/>
      </c>
      <c r="B3463" s="420" t="s">
        <v>23093</v>
      </c>
      <c r="C3463" s="246" t="s">
        <v>6463</v>
      </c>
      <c r="D3463" s="246" t="s">
        <v>402</v>
      </c>
      <c r="E3463" s="246" t="str">
        <f>CONCATENATE(SUM('Раздел 1'!M245:M245),"=",SUM('Раздел 1'!N245:Q245))</f>
        <v>0=0</v>
      </c>
    </row>
    <row r="3464" spans="1:5" s="104" customFormat="1" ht="25.5" hidden="1">
      <c r="A3464" s="420" t="str">
        <f>IF((SUM('Раздел 1'!M246:M246)=SUM('Раздел 1'!N246:Q246)),"","Неверно!")</f>
        <v/>
      </c>
      <c r="B3464" s="420" t="s">
        <v>23093</v>
      </c>
      <c r="C3464" s="246" t="s">
        <v>6464</v>
      </c>
      <c r="D3464" s="246" t="s">
        <v>402</v>
      </c>
      <c r="E3464" s="246" t="str">
        <f>CONCATENATE(SUM('Раздел 1'!M246:M246),"=",SUM('Раздел 1'!N246:Q246))</f>
        <v>0=0</v>
      </c>
    </row>
    <row r="3465" spans="1:5" s="104" customFormat="1" ht="25.5" hidden="1">
      <c r="A3465" s="420" t="str">
        <f>IF((SUM('Раздел 1'!M247:M247)=SUM('Раздел 1'!N247:Q247)),"","Неверно!")</f>
        <v/>
      </c>
      <c r="B3465" s="420" t="s">
        <v>23093</v>
      </c>
      <c r="C3465" s="246" t="s">
        <v>6465</v>
      </c>
      <c r="D3465" s="246" t="s">
        <v>402</v>
      </c>
      <c r="E3465" s="246" t="str">
        <f>CONCATENATE(SUM('Раздел 1'!M247:M247),"=",SUM('Раздел 1'!N247:Q247))</f>
        <v>0=0</v>
      </c>
    </row>
    <row r="3466" spans="1:5" s="104" customFormat="1" ht="25.5" hidden="1">
      <c r="A3466" s="420" t="str">
        <f>IF((SUM('Раздел 1'!M248:M248)=SUM('Раздел 1'!N248:Q248)),"","Неверно!")</f>
        <v/>
      </c>
      <c r="B3466" s="420" t="s">
        <v>23093</v>
      </c>
      <c r="C3466" s="246" t="s">
        <v>6466</v>
      </c>
      <c r="D3466" s="246" t="s">
        <v>402</v>
      </c>
      <c r="E3466" s="246" t="str">
        <f>CONCATENATE(SUM('Раздел 1'!M248:M248),"=",SUM('Раздел 1'!N248:Q248))</f>
        <v>0=0</v>
      </c>
    </row>
    <row r="3467" spans="1:5" s="104" customFormat="1" ht="25.5" hidden="1">
      <c r="A3467" s="420" t="str">
        <f>IF((SUM('Раздел 1'!M33:M33)=SUM('Раздел 1'!N33:Q33)),"","Неверно!")</f>
        <v/>
      </c>
      <c r="B3467" s="420" t="s">
        <v>23093</v>
      </c>
      <c r="C3467" s="246" t="s">
        <v>6467</v>
      </c>
      <c r="D3467" s="246" t="s">
        <v>402</v>
      </c>
      <c r="E3467" s="246" t="str">
        <f>CONCATENATE(SUM('Раздел 1'!M33:M33),"=",SUM('Раздел 1'!N33:Q33))</f>
        <v>0=0</v>
      </c>
    </row>
    <row r="3468" spans="1:5" s="104" customFormat="1" ht="25.5" hidden="1">
      <c r="A3468" s="420" t="str">
        <f>IF((SUM('Раздел 1'!M249:M249)=SUM('Раздел 1'!N249:Q249)),"","Неверно!")</f>
        <v/>
      </c>
      <c r="B3468" s="420" t="s">
        <v>23093</v>
      </c>
      <c r="C3468" s="246" t="s">
        <v>6468</v>
      </c>
      <c r="D3468" s="246" t="s">
        <v>402</v>
      </c>
      <c r="E3468" s="246" t="str">
        <f>CONCATENATE(SUM('Раздел 1'!M249:M249),"=",SUM('Раздел 1'!N249:Q249))</f>
        <v>0=0</v>
      </c>
    </row>
    <row r="3469" spans="1:5" s="104" customFormat="1" ht="25.5" hidden="1">
      <c r="A3469" s="420" t="str">
        <f>IF((SUM('Раздел 1'!M250:M250)=SUM('Раздел 1'!N250:Q250)),"","Неверно!")</f>
        <v/>
      </c>
      <c r="B3469" s="420" t="s">
        <v>23093</v>
      </c>
      <c r="C3469" s="246" t="s">
        <v>6469</v>
      </c>
      <c r="D3469" s="246" t="s">
        <v>402</v>
      </c>
      <c r="E3469" s="246" t="str">
        <f>CONCATENATE(SUM('Раздел 1'!M250:M250),"=",SUM('Раздел 1'!N250:Q250))</f>
        <v>0=0</v>
      </c>
    </row>
    <row r="3470" spans="1:5" s="104" customFormat="1" ht="25.5" hidden="1">
      <c r="A3470" s="420" t="str">
        <f>IF((SUM('Раздел 1'!M251:M251)=SUM('Раздел 1'!N251:Q251)),"","Неверно!")</f>
        <v/>
      </c>
      <c r="B3470" s="420" t="s">
        <v>23093</v>
      </c>
      <c r="C3470" s="246" t="s">
        <v>6470</v>
      </c>
      <c r="D3470" s="246" t="s">
        <v>402</v>
      </c>
      <c r="E3470" s="246" t="str">
        <f>CONCATENATE(SUM('Раздел 1'!M251:M251),"=",SUM('Раздел 1'!N251:Q251))</f>
        <v>0=0</v>
      </c>
    </row>
    <row r="3471" spans="1:5" s="104" customFormat="1" ht="25.5" hidden="1">
      <c r="A3471" s="420" t="str">
        <f>IF((SUM('Раздел 1'!M252:M252)=SUM('Раздел 1'!N252:Q252)),"","Неверно!")</f>
        <v/>
      </c>
      <c r="B3471" s="420" t="s">
        <v>23093</v>
      </c>
      <c r="C3471" s="246" t="s">
        <v>6471</v>
      </c>
      <c r="D3471" s="246" t="s">
        <v>402</v>
      </c>
      <c r="E3471" s="246" t="str">
        <f>CONCATENATE(SUM('Раздел 1'!M252:M252),"=",SUM('Раздел 1'!N252:Q252))</f>
        <v>0=0</v>
      </c>
    </row>
    <row r="3472" spans="1:5" s="104" customFormat="1" ht="25.5" hidden="1">
      <c r="A3472" s="420" t="str">
        <f>IF((SUM('Раздел 1'!M253:M253)=SUM('Раздел 1'!N253:Q253)),"","Неверно!")</f>
        <v/>
      </c>
      <c r="B3472" s="420" t="s">
        <v>23093</v>
      </c>
      <c r="C3472" s="246" t="s">
        <v>6472</v>
      </c>
      <c r="D3472" s="246" t="s">
        <v>402</v>
      </c>
      <c r="E3472" s="246" t="str">
        <f>CONCATENATE(SUM('Раздел 1'!M253:M253),"=",SUM('Раздел 1'!N253:Q253))</f>
        <v>0=0</v>
      </c>
    </row>
    <row r="3473" spans="1:5" s="104" customFormat="1" ht="25.5" hidden="1">
      <c r="A3473" s="420" t="str">
        <f>IF((SUM('Раздел 1'!M254:M254)=SUM('Раздел 1'!N254:Q254)),"","Неверно!")</f>
        <v/>
      </c>
      <c r="B3473" s="420" t="s">
        <v>23093</v>
      </c>
      <c r="C3473" s="246" t="s">
        <v>6473</v>
      </c>
      <c r="D3473" s="246" t="s">
        <v>402</v>
      </c>
      <c r="E3473" s="246" t="str">
        <f>CONCATENATE(SUM('Раздел 1'!M254:M254),"=",SUM('Раздел 1'!N254:Q254))</f>
        <v>1=1</v>
      </c>
    </row>
    <row r="3474" spans="1:5" s="104" customFormat="1" ht="25.5" hidden="1">
      <c r="A3474" s="420" t="str">
        <f>IF((SUM('Раздел 1'!M255:M255)=SUM('Раздел 1'!N255:Q255)),"","Неверно!")</f>
        <v/>
      </c>
      <c r="B3474" s="420" t="s">
        <v>23093</v>
      </c>
      <c r="C3474" s="246" t="s">
        <v>6474</v>
      </c>
      <c r="D3474" s="246" t="s">
        <v>402</v>
      </c>
      <c r="E3474" s="246" t="str">
        <f>CONCATENATE(SUM('Раздел 1'!M255:M255),"=",SUM('Раздел 1'!N255:Q255))</f>
        <v>0=0</v>
      </c>
    </row>
    <row r="3475" spans="1:5" s="104" customFormat="1" ht="25.5" hidden="1">
      <c r="A3475" s="420" t="str">
        <f>IF((SUM('Раздел 1'!M256:M256)=SUM('Раздел 1'!N256:Q256)),"","Неверно!")</f>
        <v/>
      </c>
      <c r="B3475" s="420" t="s">
        <v>23093</v>
      </c>
      <c r="C3475" s="246" t="s">
        <v>6475</v>
      </c>
      <c r="D3475" s="246" t="s">
        <v>402</v>
      </c>
      <c r="E3475" s="246" t="str">
        <f>CONCATENATE(SUM('Раздел 1'!M256:M256),"=",SUM('Раздел 1'!N256:Q256))</f>
        <v>0=0</v>
      </c>
    </row>
    <row r="3476" spans="1:5" s="104" customFormat="1" ht="25.5" hidden="1">
      <c r="A3476" s="420" t="str">
        <f>IF((SUM('Раздел 1'!M257:M257)=SUM('Раздел 1'!N257:Q257)),"","Неверно!")</f>
        <v/>
      </c>
      <c r="B3476" s="420" t="s">
        <v>23093</v>
      </c>
      <c r="C3476" s="246" t="s">
        <v>6476</v>
      </c>
      <c r="D3476" s="246" t="s">
        <v>402</v>
      </c>
      <c r="E3476" s="246" t="str">
        <f>CONCATENATE(SUM('Раздел 1'!M257:M257),"=",SUM('Раздел 1'!N257:Q257))</f>
        <v>0=0</v>
      </c>
    </row>
    <row r="3477" spans="1:5" s="104" customFormat="1" ht="25.5" hidden="1">
      <c r="A3477" s="420" t="str">
        <f>IF((SUM('Раздел 1'!M258:M258)=SUM('Раздел 1'!N258:Q258)),"","Неверно!")</f>
        <v/>
      </c>
      <c r="B3477" s="420" t="s">
        <v>23093</v>
      </c>
      <c r="C3477" s="246" t="s">
        <v>6477</v>
      </c>
      <c r="D3477" s="246" t="s">
        <v>402</v>
      </c>
      <c r="E3477" s="246" t="str">
        <f>CONCATENATE(SUM('Раздел 1'!M258:M258),"=",SUM('Раздел 1'!N258:Q258))</f>
        <v>0=0</v>
      </c>
    </row>
    <row r="3478" spans="1:5" s="104" customFormat="1" ht="25.5" hidden="1">
      <c r="A3478" s="420" t="str">
        <f>IF((SUM('Раздел 1'!M34:M34)=SUM('Раздел 1'!N34:Q34)),"","Неверно!")</f>
        <v/>
      </c>
      <c r="B3478" s="420" t="s">
        <v>23093</v>
      </c>
      <c r="C3478" s="246" t="s">
        <v>6478</v>
      </c>
      <c r="D3478" s="246" t="s">
        <v>402</v>
      </c>
      <c r="E3478" s="246" t="str">
        <f>CONCATENATE(SUM('Раздел 1'!M34:M34),"=",SUM('Раздел 1'!N34:Q34))</f>
        <v>0=0</v>
      </c>
    </row>
    <row r="3479" spans="1:5" s="104" customFormat="1" ht="25.5" hidden="1">
      <c r="A3479" s="420" t="str">
        <f>IF((SUM('Раздел 1'!M259:M259)=SUM('Раздел 1'!N259:Q259)),"","Неверно!")</f>
        <v/>
      </c>
      <c r="B3479" s="420" t="s">
        <v>23093</v>
      </c>
      <c r="C3479" s="246" t="s">
        <v>6479</v>
      </c>
      <c r="D3479" s="246" t="s">
        <v>402</v>
      </c>
      <c r="E3479" s="246" t="str">
        <f>CONCATENATE(SUM('Раздел 1'!M259:M259),"=",SUM('Раздел 1'!N259:Q259))</f>
        <v>0=0</v>
      </c>
    </row>
    <row r="3480" spans="1:5" s="104" customFormat="1" ht="25.5" hidden="1">
      <c r="A3480" s="420" t="str">
        <f>IF((SUM('Раздел 1'!M260:M260)=SUM('Раздел 1'!N260:Q260)),"","Неверно!")</f>
        <v/>
      </c>
      <c r="B3480" s="420" t="s">
        <v>23093</v>
      </c>
      <c r="C3480" s="246" t="s">
        <v>6480</v>
      </c>
      <c r="D3480" s="246" t="s">
        <v>402</v>
      </c>
      <c r="E3480" s="246" t="str">
        <f>CONCATENATE(SUM('Раздел 1'!M260:M260),"=",SUM('Раздел 1'!N260:Q260))</f>
        <v>0=0</v>
      </c>
    </row>
    <row r="3481" spans="1:5" s="104" customFormat="1" ht="25.5" hidden="1">
      <c r="A3481" s="420" t="str">
        <f>IF((SUM('Раздел 1'!M261:M261)=SUM('Раздел 1'!N261:Q261)),"","Неверно!")</f>
        <v/>
      </c>
      <c r="B3481" s="420" t="s">
        <v>23093</v>
      </c>
      <c r="C3481" s="246" t="s">
        <v>6481</v>
      </c>
      <c r="D3481" s="246" t="s">
        <v>402</v>
      </c>
      <c r="E3481" s="246" t="str">
        <f>CONCATENATE(SUM('Раздел 1'!M261:M261),"=",SUM('Раздел 1'!N261:Q261))</f>
        <v>0=0</v>
      </c>
    </row>
    <row r="3482" spans="1:5" s="104" customFormat="1" ht="25.5" hidden="1">
      <c r="A3482" s="420" t="str">
        <f>IF((SUM('Раздел 1'!M262:M262)=SUM('Раздел 1'!N262:Q262)),"","Неверно!")</f>
        <v/>
      </c>
      <c r="B3482" s="420" t="s">
        <v>23093</v>
      </c>
      <c r="C3482" s="246" t="s">
        <v>6482</v>
      </c>
      <c r="D3482" s="246" t="s">
        <v>402</v>
      </c>
      <c r="E3482" s="246" t="str">
        <f>CONCATENATE(SUM('Раздел 1'!M262:M262),"=",SUM('Раздел 1'!N262:Q262))</f>
        <v>0=0</v>
      </c>
    </row>
    <row r="3483" spans="1:5" s="104" customFormat="1" ht="25.5" hidden="1">
      <c r="A3483" s="420" t="str">
        <f>IF((SUM('Раздел 1'!M263:M263)=SUM('Раздел 1'!N263:Q263)),"","Неверно!")</f>
        <v/>
      </c>
      <c r="B3483" s="420" t="s">
        <v>23093</v>
      </c>
      <c r="C3483" s="246" t="s">
        <v>6483</v>
      </c>
      <c r="D3483" s="246" t="s">
        <v>402</v>
      </c>
      <c r="E3483" s="246" t="str">
        <f>CONCATENATE(SUM('Раздел 1'!M263:M263),"=",SUM('Раздел 1'!N263:Q263))</f>
        <v>0=0</v>
      </c>
    </row>
    <row r="3484" spans="1:5" s="104" customFormat="1" ht="25.5" hidden="1">
      <c r="A3484" s="420" t="str">
        <f>IF((SUM('Раздел 1'!M264:M264)=SUM('Раздел 1'!N264:Q264)),"","Неверно!")</f>
        <v/>
      </c>
      <c r="B3484" s="420" t="s">
        <v>23093</v>
      </c>
      <c r="C3484" s="246" t="s">
        <v>6484</v>
      </c>
      <c r="D3484" s="246" t="s">
        <v>402</v>
      </c>
      <c r="E3484" s="246" t="str">
        <f>CONCATENATE(SUM('Раздел 1'!M264:M264),"=",SUM('Раздел 1'!N264:Q264))</f>
        <v>0=0</v>
      </c>
    </row>
    <row r="3485" spans="1:5" s="104" customFormat="1" ht="25.5" hidden="1">
      <c r="A3485" s="420" t="str">
        <f>IF((SUM('Раздел 1'!M265:M265)=SUM('Раздел 1'!N265:Q265)),"","Неверно!")</f>
        <v/>
      </c>
      <c r="B3485" s="420" t="s">
        <v>23093</v>
      </c>
      <c r="C3485" s="246" t="s">
        <v>6485</v>
      </c>
      <c r="D3485" s="246" t="s">
        <v>402</v>
      </c>
      <c r="E3485" s="246" t="str">
        <f>CONCATENATE(SUM('Раздел 1'!M265:M265),"=",SUM('Раздел 1'!N265:Q265))</f>
        <v>0=0</v>
      </c>
    </row>
    <row r="3486" spans="1:5" s="104" customFormat="1" ht="25.5" hidden="1">
      <c r="A3486" s="420" t="str">
        <f>IF((SUM('Раздел 1'!M266:M266)=SUM('Раздел 1'!N266:Q266)),"","Неверно!")</f>
        <v/>
      </c>
      <c r="B3486" s="420" t="s">
        <v>23093</v>
      </c>
      <c r="C3486" s="246" t="s">
        <v>6486</v>
      </c>
      <c r="D3486" s="246" t="s">
        <v>402</v>
      </c>
      <c r="E3486" s="246" t="str">
        <f>CONCATENATE(SUM('Раздел 1'!M266:M266),"=",SUM('Раздел 1'!N266:Q266))</f>
        <v>0=0</v>
      </c>
    </row>
    <row r="3487" spans="1:5" s="104" customFormat="1" ht="25.5" hidden="1">
      <c r="A3487" s="420" t="str">
        <f>IF((SUM('Раздел 1'!M267:M267)=SUM('Раздел 1'!N267:Q267)),"","Неверно!")</f>
        <v/>
      </c>
      <c r="B3487" s="420" t="s">
        <v>23093</v>
      </c>
      <c r="C3487" s="246" t="s">
        <v>6487</v>
      </c>
      <c r="D3487" s="246" t="s">
        <v>402</v>
      </c>
      <c r="E3487" s="246" t="str">
        <f>CONCATENATE(SUM('Раздел 1'!M267:M267),"=",SUM('Раздел 1'!N267:Q267))</f>
        <v>0=0</v>
      </c>
    </row>
    <row r="3488" spans="1:5" s="104" customFormat="1" ht="25.5" hidden="1">
      <c r="A3488" s="420" t="str">
        <f>IF((SUM('Раздел 1'!M268:M268)=SUM('Раздел 1'!N268:Q268)),"","Неверно!")</f>
        <v/>
      </c>
      <c r="B3488" s="420" t="s">
        <v>23093</v>
      </c>
      <c r="C3488" s="246" t="s">
        <v>6488</v>
      </c>
      <c r="D3488" s="246" t="s">
        <v>402</v>
      </c>
      <c r="E3488" s="246" t="str">
        <f>CONCATENATE(SUM('Раздел 1'!M268:M268),"=",SUM('Раздел 1'!N268:Q268))</f>
        <v>0=0</v>
      </c>
    </row>
    <row r="3489" spans="1:5" s="104" customFormat="1" ht="25.5" hidden="1">
      <c r="A3489" s="420" t="str">
        <f>IF((SUM('Раздел 1'!M35:M35)=SUM('Раздел 1'!N35:Q35)),"","Неверно!")</f>
        <v/>
      </c>
      <c r="B3489" s="420" t="s">
        <v>23093</v>
      </c>
      <c r="C3489" s="246" t="s">
        <v>6489</v>
      </c>
      <c r="D3489" s="246" t="s">
        <v>402</v>
      </c>
      <c r="E3489" s="246" t="str">
        <f>CONCATENATE(SUM('Раздел 1'!M35:M35),"=",SUM('Раздел 1'!N35:Q35))</f>
        <v>0=0</v>
      </c>
    </row>
    <row r="3490" spans="1:5" s="104" customFormat="1" ht="25.5" hidden="1">
      <c r="A3490" s="420" t="str">
        <f>IF((SUM('Раздел 1'!M269:M269)=SUM('Раздел 1'!N269:Q269)),"","Неверно!")</f>
        <v/>
      </c>
      <c r="B3490" s="420" t="s">
        <v>23093</v>
      </c>
      <c r="C3490" s="246" t="s">
        <v>6490</v>
      </c>
      <c r="D3490" s="246" t="s">
        <v>402</v>
      </c>
      <c r="E3490" s="246" t="str">
        <f>CONCATENATE(SUM('Раздел 1'!M269:M269),"=",SUM('Раздел 1'!N269:Q269))</f>
        <v>0=0</v>
      </c>
    </row>
    <row r="3491" spans="1:5" s="104" customFormat="1" ht="25.5" hidden="1">
      <c r="A3491" s="420" t="str">
        <f>IF((SUM('Раздел 1'!M270:M270)=SUM('Раздел 1'!N270:Q270)),"","Неверно!")</f>
        <v/>
      </c>
      <c r="B3491" s="420" t="s">
        <v>23093</v>
      </c>
      <c r="C3491" s="246" t="s">
        <v>6491</v>
      </c>
      <c r="D3491" s="246" t="s">
        <v>402</v>
      </c>
      <c r="E3491" s="246" t="str">
        <f>CONCATENATE(SUM('Раздел 1'!M270:M270),"=",SUM('Раздел 1'!N270:Q270))</f>
        <v>0=0</v>
      </c>
    </row>
    <row r="3492" spans="1:5" s="104" customFormat="1" ht="25.5" hidden="1">
      <c r="A3492" s="420" t="str">
        <f>IF((SUM('Раздел 1'!M271:M271)=SUM('Раздел 1'!N271:Q271)),"","Неверно!")</f>
        <v/>
      </c>
      <c r="B3492" s="420" t="s">
        <v>23093</v>
      </c>
      <c r="C3492" s="246" t="s">
        <v>6492</v>
      </c>
      <c r="D3492" s="246" t="s">
        <v>402</v>
      </c>
      <c r="E3492" s="246" t="str">
        <f>CONCATENATE(SUM('Раздел 1'!M271:M271),"=",SUM('Раздел 1'!N271:Q271))</f>
        <v>0=0</v>
      </c>
    </row>
    <row r="3493" spans="1:5" s="104" customFormat="1" ht="25.5" hidden="1">
      <c r="A3493" s="420" t="str">
        <f>IF((SUM('Раздел 1'!M272:M272)=SUM('Раздел 1'!N272:Q272)),"","Неверно!")</f>
        <v/>
      </c>
      <c r="B3493" s="420" t="s">
        <v>23093</v>
      </c>
      <c r="C3493" s="246" t="s">
        <v>6493</v>
      </c>
      <c r="D3493" s="246" t="s">
        <v>402</v>
      </c>
      <c r="E3493" s="246" t="str">
        <f>CONCATENATE(SUM('Раздел 1'!M272:M272),"=",SUM('Раздел 1'!N272:Q272))</f>
        <v>0=0</v>
      </c>
    </row>
    <row r="3494" spans="1:5" s="104" customFormat="1" ht="25.5" hidden="1">
      <c r="A3494" s="420" t="str">
        <f>IF((SUM('Раздел 1'!M273:M273)=SUM('Раздел 1'!N273:Q273)),"","Неверно!")</f>
        <v/>
      </c>
      <c r="B3494" s="420" t="s">
        <v>23093</v>
      </c>
      <c r="C3494" s="246" t="s">
        <v>6494</v>
      </c>
      <c r="D3494" s="246" t="s">
        <v>402</v>
      </c>
      <c r="E3494" s="246" t="str">
        <f>CONCATENATE(SUM('Раздел 1'!M273:M273),"=",SUM('Раздел 1'!N273:Q273))</f>
        <v>0=0</v>
      </c>
    </row>
    <row r="3495" spans="1:5" s="104" customFormat="1" ht="25.5" hidden="1">
      <c r="A3495" s="420" t="str">
        <f>IF((SUM('Раздел 1'!M274:M274)=SUM('Раздел 1'!N274:Q274)),"","Неверно!")</f>
        <v/>
      </c>
      <c r="B3495" s="420" t="s">
        <v>23093</v>
      </c>
      <c r="C3495" s="246" t="s">
        <v>6495</v>
      </c>
      <c r="D3495" s="246" t="s">
        <v>402</v>
      </c>
      <c r="E3495" s="246" t="str">
        <f>CONCATENATE(SUM('Раздел 1'!M274:M274),"=",SUM('Раздел 1'!N274:Q274))</f>
        <v>0=0</v>
      </c>
    </row>
    <row r="3496" spans="1:5" s="104" customFormat="1" ht="25.5" hidden="1">
      <c r="A3496" s="420" t="str">
        <f>IF((SUM('Раздел 1'!M275:M275)=SUM('Раздел 1'!N275:Q275)),"","Неверно!")</f>
        <v/>
      </c>
      <c r="B3496" s="420" t="s">
        <v>23093</v>
      </c>
      <c r="C3496" s="246" t="s">
        <v>6496</v>
      </c>
      <c r="D3496" s="246" t="s">
        <v>402</v>
      </c>
      <c r="E3496" s="246" t="str">
        <f>CONCATENATE(SUM('Раздел 1'!M275:M275),"=",SUM('Раздел 1'!N275:Q275))</f>
        <v>0=0</v>
      </c>
    </row>
    <row r="3497" spans="1:5" s="104" customFormat="1" ht="25.5" hidden="1">
      <c r="A3497" s="420" t="str">
        <f>IF((SUM('Раздел 1'!M276:M276)=SUM('Раздел 1'!N276:Q276)),"","Неверно!")</f>
        <v/>
      </c>
      <c r="B3497" s="420" t="s">
        <v>23093</v>
      </c>
      <c r="C3497" s="246" t="s">
        <v>6497</v>
      </c>
      <c r="D3497" s="246" t="s">
        <v>402</v>
      </c>
      <c r="E3497" s="246" t="str">
        <f>CONCATENATE(SUM('Раздел 1'!M276:M276),"=",SUM('Раздел 1'!N276:Q276))</f>
        <v>0=0</v>
      </c>
    </row>
    <row r="3498" spans="1:5" s="104" customFormat="1" ht="25.5" hidden="1">
      <c r="A3498" s="420" t="str">
        <f>IF((SUM('Раздел 1'!M277:M277)=SUM('Раздел 1'!N277:Q277)),"","Неверно!")</f>
        <v/>
      </c>
      <c r="B3498" s="420" t="s">
        <v>23093</v>
      </c>
      <c r="C3498" s="246" t="s">
        <v>6498</v>
      </c>
      <c r="D3498" s="246" t="s">
        <v>402</v>
      </c>
      <c r="E3498" s="246" t="str">
        <f>CONCATENATE(SUM('Раздел 1'!M277:M277),"=",SUM('Раздел 1'!N277:Q277))</f>
        <v>0=0</v>
      </c>
    </row>
    <row r="3499" spans="1:5" s="104" customFormat="1" ht="25.5" hidden="1">
      <c r="A3499" s="420" t="str">
        <f>IF((SUM('Раздел 1'!M278:M278)=SUM('Раздел 1'!N278:Q278)),"","Неверно!")</f>
        <v/>
      </c>
      <c r="B3499" s="420" t="s">
        <v>23093</v>
      </c>
      <c r="C3499" s="246" t="s">
        <v>6499</v>
      </c>
      <c r="D3499" s="246" t="s">
        <v>402</v>
      </c>
      <c r="E3499" s="246" t="str">
        <f>CONCATENATE(SUM('Раздел 1'!M278:M278),"=",SUM('Раздел 1'!N278:Q278))</f>
        <v>0=0</v>
      </c>
    </row>
    <row r="3500" spans="1:5" s="104" customFormat="1" ht="25.5" hidden="1">
      <c r="A3500" s="420" t="str">
        <f>IF((SUM('Раздел 1'!M36:M36)=SUM('Раздел 1'!N36:Q36)),"","Неверно!")</f>
        <v/>
      </c>
      <c r="B3500" s="420" t="s">
        <v>23093</v>
      </c>
      <c r="C3500" s="246" t="s">
        <v>6500</v>
      </c>
      <c r="D3500" s="246" t="s">
        <v>402</v>
      </c>
      <c r="E3500" s="246" t="str">
        <f>CONCATENATE(SUM('Раздел 1'!M36:M36),"=",SUM('Раздел 1'!N36:Q36))</f>
        <v>0=0</v>
      </c>
    </row>
    <row r="3501" spans="1:5" s="104" customFormat="1" ht="25.5" hidden="1">
      <c r="A3501" s="420" t="str">
        <f>IF((SUM('Раздел 1'!M279:M279)=SUM('Раздел 1'!N279:Q279)),"","Неверно!")</f>
        <v/>
      </c>
      <c r="B3501" s="420" t="s">
        <v>23093</v>
      </c>
      <c r="C3501" s="246" t="s">
        <v>6501</v>
      </c>
      <c r="D3501" s="246" t="s">
        <v>402</v>
      </c>
      <c r="E3501" s="246" t="str">
        <f>CONCATENATE(SUM('Раздел 1'!M279:M279),"=",SUM('Раздел 1'!N279:Q279))</f>
        <v>0=0</v>
      </c>
    </row>
    <row r="3502" spans="1:5" s="104" customFormat="1" ht="25.5" hidden="1">
      <c r="A3502" s="420" t="str">
        <f>IF((SUM('Раздел 1'!M280:M280)=SUM('Раздел 1'!N280:Q280)),"","Неверно!")</f>
        <v/>
      </c>
      <c r="B3502" s="420" t="s">
        <v>23093</v>
      </c>
      <c r="C3502" s="246" t="s">
        <v>6502</v>
      </c>
      <c r="D3502" s="246" t="s">
        <v>402</v>
      </c>
      <c r="E3502" s="246" t="str">
        <f>CONCATENATE(SUM('Раздел 1'!M280:M280),"=",SUM('Раздел 1'!N280:Q280))</f>
        <v>0=0</v>
      </c>
    </row>
    <row r="3503" spans="1:5" s="104" customFormat="1" ht="25.5" hidden="1">
      <c r="A3503" s="420" t="str">
        <f>IF((SUM('Раздел 1'!M281:M281)=SUM('Раздел 1'!N281:Q281)),"","Неверно!")</f>
        <v/>
      </c>
      <c r="B3503" s="420" t="s">
        <v>23093</v>
      </c>
      <c r="C3503" s="246" t="s">
        <v>6503</v>
      </c>
      <c r="D3503" s="246" t="s">
        <v>402</v>
      </c>
      <c r="E3503" s="246" t="str">
        <f>CONCATENATE(SUM('Раздел 1'!M281:M281),"=",SUM('Раздел 1'!N281:Q281))</f>
        <v>0=0</v>
      </c>
    </row>
    <row r="3504" spans="1:5" s="104" customFormat="1" ht="25.5" hidden="1">
      <c r="A3504" s="420" t="str">
        <f>IF((SUM('Раздел 1'!M282:M282)=SUM('Раздел 1'!N282:Q282)),"","Неверно!")</f>
        <v/>
      </c>
      <c r="B3504" s="420" t="s">
        <v>23093</v>
      </c>
      <c r="C3504" s="246" t="s">
        <v>6504</v>
      </c>
      <c r="D3504" s="246" t="s">
        <v>402</v>
      </c>
      <c r="E3504" s="246" t="str">
        <f>CONCATENATE(SUM('Раздел 1'!M282:M282),"=",SUM('Раздел 1'!N282:Q282))</f>
        <v>0=0</v>
      </c>
    </row>
    <row r="3505" spans="1:5" s="104" customFormat="1" ht="25.5" hidden="1">
      <c r="A3505" s="420" t="str">
        <f>IF((SUM('Раздел 1'!M283:M283)=SUM('Раздел 1'!N283:Q283)),"","Неверно!")</f>
        <v/>
      </c>
      <c r="B3505" s="420" t="s">
        <v>23093</v>
      </c>
      <c r="C3505" s="246" t="s">
        <v>6505</v>
      </c>
      <c r="D3505" s="246" t="s">
        <v>402</v>
      </c>
      <c r="E3505" s="246" t="str">
        <f>CONCATENATE(SUM('Раздел 1'!M283:M283),"=",SUM('Раздел 1'!N283:Q283))</f>
        <v>0=0</v>
      </c>
    </row>
    <row r="3506" spans="1:5" s="104" customFormat="1" ht="25.5" hidden="1">
      <c r="A3506" s="420" t="str">
        <f>IF((SUM('Раздел 1'!M284:M284)=SUM('Раздел 1'!N284:Q284)),"","Неверно!")</f>
        <v/>
      </c>
      <c r="B3506" s="420" t="s">
        <v>23093</v>
      </c>
      <c r="C3506" s="246" t="s">
        <v>6506</v>
      </c>
      <c r="D3506" s="246" t="s">
        <v>402</v>
      </c>
      <c r="E3506" s="246" t="str">
        <f>CONCATENATE(SUM('Раздел 1'!M284:M284),"=",SUM('Раздел 1'!N284:Q284))</f>
        <v>0=0</v>
      </c>
    </row>
    <row r="3507" spans="1:5" s="104" customFormat="1" ht="25.5" hidden="1">
      <c r="A3507" s="420" t="str">
        <f>IF((SUM('Раздел 1'!M285:M285)=SUM('Раздел 1'!N285:Q285)),"","Неверно!")</f>
        <v/>
      </c>
      <c r="B3507" s="420" t="s">
        <v>23093</v>
      </c>
      <c r="C3507" s="246" t="s">
        <v>6507</v>
      </c>
      <c r="D3507" s="246" t="s">
        <v>402</v>
      </c>
      <c r="E3507" s="246" t="str">
        <f>CONCATENATE(SUM('Раздел 1'!M285:M285),"=",SUM('Раздел 1'!N285:Q285))</f>
        <v>0=0</v>
      </c>
    </row>
    <row r="3508" spans="1:5" s="104" customFormat="1" ht="25.5" hidden="1">
      <c r="A3508" s="420" t="str">
        <f>IF((SUM('Раздел 1'!M286:M286)=SUM('Раздел 1'!N286:Q286)),"","Неверно!")</f>
        <v/>
      </c>
      <c r="B3508" s="420" t="s">
        <v>23093</v>
      </c>
      <c r="C3508" s="246" t="s">
        <v>6508</v>
      </c>
      <c r="D3508" s="246" t="s">
        <v>402</v>
      </c>
      <c r="E3508" s="246" t="str">
        <f>CONCATENATE(SUM('Раздел 1'!M286:M286),"=",SUM('Раздел 1'!N286:Q286))</f>
        <v>0=0</v>
      </c>
    </row>
    <row r="3509" spans="1:5" s="104" customFormat="1" ht="25.5" hidden="1">
      <c r="A3509" s="420" t="str">
        <f>IF((SUM('Раздел 1'!M287:M287)=SUM('Раздел 1'!N287:Q287)),"","Неверно!")</f>
        <v/>
      </c>
      <c r="B3509" s="420" t="s">
        <v>23093</v>
      </c>
      <c r="C3509" s="246" t="s">
        <v>6509</v>
      </c>
      <c r="D3509" s="246" t="s">
        <v>402</v>
      </c>
      <c r="E3509" s="246" t="str">
        <f>CONCATENATE(SUM('Раздел 1'!M287:M287),"=",SUM('Раздел 1'!N287:Q287))</f>
        <v>0=0</v>
      </c>
    </row>
    <row r="3510" spans="1:5" s="104" customFormat="1" ht="25.5" hidden="1">
      <c r="A3510" s="420" t="str">
        <f>IF((SUM('Раздел 1'!M288:M288)=SUM('Раздел 1'!N288:Q288)),"","Неверно!")</f>
        <v/>
      </c>
      <c r="B3510" s="420" t="s">
        <v>23093</v>
      </c>
      <c r="C3510" s="246" t="s">
        <v>6510</v>
      </c>
      <c r="D3510" s="246" t="s">
        <v>402</v>
      </c>
      <c r="E3510" s="246" t="str">
        <f>CONCATENATE(SUM('Раздел 1'!M288:M288),"=",SUM('Раздел 1'!N288:Q288))</f>
        <v>0=0</v>
      </c>
    </row>
    <row r="3511" spans="1:5" s="104" customFormat="1" ht="25.5" hidden="1">
      <c r="A3511" s="420" t="str">
        <f>IF((SUM('Раздел 1'!M37:M37)=SUM('Раздел 1'!N37:Q37)),"","Неверно!")</f>
        <v/>
      </c>
      <c r="B3511" s="420" t="s">
        <v>23093</v>
      </c>
      <c r="C3511" s="246" t="s">
        <v>6511</v>
      </c>
      <c r="D3511" s="246" t="s">
        <v>402</v>
      </c>
      <c r="E3511" s="246" t="str">
        <f>CONCATENATE(SUM('Раздел 1'!M37:M37),"=",SUM('Раздел 1'!N37:Q37))</f>
        <v>0=0</v>
      </c>
    </row>
    <row r="3512" spans="1:5" s="104" customFormat="1" ht="25.5" hidden="1">
      <c r="A3512" s="420" t="str">
        <f>IF((SUM('Раздел 1'!M289:M289)=SUM('Раздел 1'!N289:Q289)),"","Неверно!")</f>
        <v/>
      </c>
      <c r="B3512" s="420" t="s">
        <v>23093</v>
      </c>
      <c r="C3512" s="246" t="s">
        <v>6512</v>
      </c>
      <c r="D3512" s="246" t="s">
        <v>402</v>
      </c>
      <c r="E3512" s="246" t="str">
        <f>CONCATENATE(SUM('Раздел 1'!M289:M289),"=",SUM('Раздел 1'!N289:Q289))</f>
        <v>0=0</v>
      </c>
    </row>
    <row r="3513" spans="1:5" s="104" customFormat="1" ht="25.5" hidden="1">
      <c r="A3513" s="420" t="str">
        <f>IF((SUM('Раздел 1'!M290:M290)=SUM('Раздел 1'!N290:Q290)),"","Неверно!")</f>
        <v/>
      </c>
      <c r="B3513" s="420" t="s">
        <v>23093</v>
      </c>
      <c r="C3513" s="246" t="s">
        <v>6513</v>
      </c>
      <c r="D3513" s="246" t="s">
        <v>402</v>
      </c>
      <c r="E3513" s="246" t="str">
        <f>CONCATENATE(SUM('Раздел 1'!M290:M290),"=",SUM('Раздел 1'!N290:Q290))</f>
        <v>0=0</v>
      </c>
    </row>
    <row r="3514" spans="1:5" s="104" customFormat="1" ht="25.5" hidden="1">
      <c r="A3514" s="420" t="str">
        <f>IF((SUM('Раздел 1'!M291:M291)=SUM('Раздел 1'!N291:Q291)),"","Неверно!")</f>
        <v/>
      </c>
      <c r="B3514" s="420" t="s">
        <v>23093</v>
      </c>
      <c r="C3514" s="246" t="s">
        <v>6514</v>
      </c>
      <c r="D3514" s="246" t="s">
        <v>402</v>
      </c>
      <c r="E3514" s="246" t="str">
        <f>CONCATENATE(SUM('Раздел 1'!M291:M291),"=",SUM('Раздел 1'!N291:Q291))</f>
        <v>0=0</v>
      </c>
    </row>
    <row r="3515" spans="1:5" s="104" customFormat="1" ht="25.5" hidden="1">
      <c r="A3515" s="420" t="str">
        <f>IF((SUM('Раздел 1'!M292:M292)=SUM('Раздел 1'!N292:Q292)),"","Неверно!")</f>
        <v/>
      </c>
      <c r="B3515" s="420" t="s">
        <v>23093</v>
      </c>
      <c r="C3515" s="246" t="s">
        <v>6515</v>
      </c>
      <c r="D3515" s="246" t="s">
        <v>402</v>
      </c>
      <c r="E3515" s="246" t="str">
        <f>CONCATENATE(SUM('Раздел 1'!M292:M292),"=",SUM('Раздел 1'!N292:Q292))</f>
        <v>0=0</v>
      </c>
    </row>
    <row r="3516" spans="1:5" s="104" customFormat="1" ht="25.5" hidden="1">
      <c r="A3516" s="420" t="str">
        <f>IF((SUM('Раздел 1'!M293:M293)=SUM('Раздел 1'!N293:Q293)),"","Неверно!")</f>
        <v/>
      </c>
      <c r="B3516" s="420" t="s">
        <v>23093</v>
      </c>
      <c r="C3516" s="246" t="s">
        <v>6516</v>
      </c>
      <c r="D3516" s="246" t="s">
        <v>402</v>
      </c>
      <c r="E3516" s="246" t="str">
        <f>CONCATENATE(SUM('Раздел 1'!M293:M293),"=",SUM('Раздел 1'!N293:Q293))</f>
        <v>0=0</v>
      </c>
    </row>
    <row r="3517" spans="1:5" s="104" customFormat="1" ht="25.5" hidden="1">
      <c r="A3517" s="420" t="str">
        <f>IF((SUM('Раздел 1'!M294:M294)=SUM('Раздел 1'!N294:Q294)),"","Неверно!")</f>
        <v/>
      </c>
      <c r="B3517" s="420" t="s">
        <v>23093</v>
      </c>
      <c r="C3517" s="246" t="s">
        <v>6517</v>
      </c>
      <c r="D3517" s="246" t="s">
        <v>402</v>
      </c>
      <c r="E3517" s="246" t="str">
        <f>CONCATENATE(SUM('Раздел 1'!M294:M294),"=",SUM('Раздел 1'!N294:Q294))</f>
        <v>0=0</v>
      </c>
    </row>
    <row r="3518" spans="1:5" s="104" customFormat="1" ht="25.5" hidden="1">
      <c r="A3518" s="420" t="str">
        <f>IF((SUM('Раздел 1'!M295:M295)=SUM('Раздел 1'!N295:Q295)),"","Неверно!")</f>
        <v/>
      </c>
      <c r="B3518" s="420" t="s">
        <v>23093</v>
      </c>
      <c r="C3518" s="246" t="s">
        <v>6518</v>
      </c>
      <c r="D3518" s="246" t="s">
        <v>402</v>
      </c>
      <c r="E3518" s="246" t="str">
        <f>CONCATENATE(SUM('Раздел 1'!M295:M295),"=",SUM('Раздел 1'!N295:Q295))</f>
        <v>0=0</v>
      </c>
    </row>
    <row r="3519" spans="1:5" s="104" customFormat="1" ht="25.5" hidden="1">
      <c r="A3519" s="420" t="str">
        <f>IF((SUM('Раздел 1'!M296:M296)=SUM('Раздел 1'!N296:Q296)),"","Неверно!")</f>
        <v/>
      </c>
      <c r="B3519" s="420" t="s">
        <v>23093</v>
      </c>
      <c r="C3519" s="246" t="s">
        <v>6519</v>
      </c>
      <c r="D3519" s="246" t="s">
        <v>402</v>
      </c>
      <c r="E3519" s="246" t="str">
        <f>CONCATENATE(SUM('Раздел 1'!M296:M296),"=",SUM('Раздел 1'!N296:Q296))</f>
        <v>0=0</v>
      </c>
    </row>
    <row r="3520" spans="1:5" s="104" customFormat="1" ht="25.5" hidden="1">
      <c r="A3520" s="420" t="str">
        <f>IF((SUM('Раздел 1'!M297:M297)=SUM('Раздел 1'!N297:Q297)),"","Неверно!")</f>
        <v/>
      </c>
      <c r="B3520" s="420" t="s">
        <v>23093</v>
      </c>
      <c r="C3520" s="246" t="s">
        <v>6520</v>
      </c>
      <c r="D3520" s="246" t="s">
        <v>402</v>
      </c>
      <c r="E3520" s="246" t="str">
        <f>CONCATENATE(SUM('Раздел 1'!M297:M297),"=",SUM('Раздел 1'!N297:Q297))</f>
        <v>0=0</v>
      </c>
    </row>
    <row r="3521" spans="1:5" s="104" customFormat="1" ht="25.5" hidden="1">
      <c r="A3521" s="420" t="str">
        <f>IF((SUM('Раздел 1'!M298:M298)=SUM('Раздел 1'!N298:Q298)),"","Неверно!")</f>
        <v/>
      </c>
      <c r="B3521" s="420" t="s">
        <v>23093</v>
      </c>
      <c r="C3521" s="246" t="s">
        <v>6521</v>
      </c>
      <c r="D3521" s="246" t="s">
        <v>402</v>
      </c>
      <c r="E3521" s="246" t="str">
        <f>CONCATENATE(SUM('Раздел 1'!M298:M298),"=",SUM('Раздел 1'!N298:Q298))</f>
        <v>0=0</v>
      </c>
    </row>
    <row r="3522" spans="1:5" s="104" customFormat="1" ht="25.5" hidden="1">
      <c r="A3522" s="420" t="str">
        <f>IF((SUM('Раздел 1'!M38:M38)=SUM('Раздел 1'!N38:Q38)),"","Неверно!")</f>
        <v/>
      </c>
      <c r="B3522" s="420" t="s">
        <v>23093</v>
      </c>
      <c r="C3522" s="246" t="s">
        <v>6522</v>
      </c>
      <c r="D3522" s="246" t="s">
        <v>402</v>
      </c>
      <c r="E3522" s="246" t="str">
        <f>CONCATENATE(SUM('Раздел 1'!M38:M38),"=",SUM('Раздел 1'!N38:Q38))</f>
        <v>0=0</v>
      </c>
    </row>
    <row r="3523" spans="1:5" s="104" customFormat="1" ht="25.5" hidden="1">
      <c r="A3523" s="420" t="str">
        <f>IF((SUM('Раздел 1'!M299:M299)=SUM('Раздел 1'!N299:Q299)),"","Неверно!")</f>
        <v/>
      </c>
      <c r="B3523" s="420" t="s">
        <v>23093</v>
      </c>
      <c r="C3523" s="246" t="s">
        <v>6523</v>
      </c>
      <c r="D3523" s="246" t="s">
        <v>402</v>
      </c>
      <c r="E3523" s="246" t="str">
        <f>CONCATENATE(SUM('Раздел 1'!M299:M299),"=",SUM('Раздел 1'!N299:Q299))</f>
        <v>0=0</v>
      </c>
    </row>
    <row r="3524" spans="1:5" s="104" customFormat="1" ht="25.5" hidden="1">
      <c r="A3524" s="420" t="str">
        <f>IF((SUM('Раздел 1'!M300:M300)=SUM('Раздел 1'!N300:Q300)),"","Неверно!")</f>
        <v/>
      </c>
      <c r="B3524" s="420" t="s">
        <v>23093</v>
      </c>
      <c r="C3524" s="246" t="s">
        <v>6524</v>
      </c>
      <c r="D3524" s="246" t="s">
        <v>402</v>
      </c>
      <c r="E3524" s="246" t="str">
        <f>CONCATENATE(SUM('Раздел 1'!M300:M300),"=",SUM('Раздел 1'!N300:Q300))</f>
        <v>0=0</v>
      </c>
    </row>
    <row r="3525" spans="1:5" s="104" customFormat="1" ht="25.5" hidden="1">
      <c r="A3525" s="420" t="str">
        <f>IF((SUM('Раздел 1'!M301:M301)=SUM('Раздел 1'!N301:Q301)),"","Неверно!")</f>
        <v/>
      </c>
      <c r="B3525" s="420" t="s">
        <v>23093</v>
      </c>
      <c r="C3525" s="246" t="s">
        <v>6525</v>
      </c>
      <c r="D3525" s="246" t="s">
        <v>402</v>
      </c>
      <c r="E3525" s="246" t="str">
        <f>CONCATENATE(SUM('Раздел 1'!M301:M301),"=",SUM('Раздел 1'!N301:Q301))</f>
        <v>1=1</v>
      </c>
    </row>
    <row r="3526" spans="1:5" s="104" customFormat="1" ht="25.5" hidden="1">
      <c r="A3526" s="420" t="str">
        <f>IF((SUM('Раздел 1'!M302:M302)=SUM('Раздел 1'!N302:Q302)),"","Неверно!")</f>
        <v/>
      </c>
      <c r="B3526" s="420" t="s">
        <v>23093</v>
      </c>
      <c r="C3526" s="246" t="s">
        <v>6526</v>
      </c>
      <c r="D3526" s="246" t="s">
        <v>402</v>
      </c>
      <c r="E3526" s="246" t="str">
        <f>CONCATENATE(SUM('Раздел 1'!M302:M302),"=",SUM('Раздел 1'!N302:Q302))</f>
        <v>0=0</v>
      </c>
    </row>
    <row r="3527" spans="1:5" s="104" customFormat="1" ht="25.5" hidden="1">
      <c r="A3527" s="420" t="str">
        <f>IF((SUM('Раздел 1'!M303:M303)=SUM('Раздел 1'!N303:Q303)),"","Неверно!")</f>
        <v/>
      </c>
      <c r="B3527" s="420" t="s">
        <v>23093</v>
      </c>
      <c r="C3527" s="246" t="s">
        <v>6527</v>
      </c>
      <c r="D3527" s="246" t="s">
        <v>402</v>
      </c>
      <c r="E3527" s="246" t="str">
        <f>CONCATENATE(SUM('Раздел 1'!M303:M303),"=",SUM('Раздел 1'!N303:Q303))</f>
        <v>0=0</v>
      </c>
    </row>
    <row r="3528" spans="1:5" s="104" customFormat="1" ht="25.5" hidden="1">
      <c r="A3528" s="420" t="str">
        <f>IF((SUM('Раздел 1'!M304:M304)=SUM('Раздел 1'!N304:Q304)),"","Неверно!")</f>
        <v/>
      </c>
      <c r="B3528" s="420" t="s">
        <v>23093</v>
      </c>
      <c r="C3528" s="246" t="s">
        <v>6528</v>
      </c>
      <c r="D3528" s="246" t="s">
        <v>402</v>
      </c>
      <c r="E3528" s="246" t="str">
        <f>CONCATENATE(SUM('Раздел 1'!M304:M304),"=",SUM('Раздел 1'!N304:Q304))</f>
        <v>0=0</v>
      </c>
    </row>
    <row r="3529" spans="1:5" s="104" customFormat="1" ht="25.5" hidden="1">
      <c r="A3529" s="420" t="str">
        <f>IF((SUM('Раздел 1'!M305:M305)=SUM('Раздел 1'!N305:Q305)),"","Неверно!")</f>
        <v/>
      </c>
      <c r="B3529" s="420" t="s">
        <v>23093</v>
      </c>
      <c r="C3529" s="246" t="s">
        <v>6529</v>
      </c>
      <c r="D3529" s="246" t="s">
        <v>402</v>
      </c>
      <c r="E3529" s="246" t="str">
        <f>CONCATENATE(SUM('Раздел 1'!M305:M305),"=",SUM('Раздел 1'!N305:Q305))</f>
        <v>0=0</v>
      </c>
    </row>
    <row r="3530" spans="1:5" s="104" customFormat="1" ht="25.5" hidden="1">
      <c r="A3530" s="420" t="str">
        <f>IF((SUM('Раздел 1'!M306:M306)=SUM('Раздел 1'!N306:Q306)),"","Неверно!")</f>
        <v/>
      </c>
      <c r="B3530" s="420" t="s">
        <v>23093</v>
      </c>
      <c r="C3530" s="246" t="s">
        <v>6530</v>
      </c>
      <c r="D3530" s="246" t="s">
        <v>402</v>
      </c>
      <c r="E3530" s="246" t="str">
        <f>CONCATENATE(SUM('Раздел 1'!M306:M306),"=",SUM('Раздел 1'!N306:Q306))</f>
        <v>0=0</v>
      </c>
    </row>
    <row r="3531" spans="1:5" s="104" customFormat="1" ht="25.5" hidden="1">
      <c r="A3531" s="420" t="str">
        <f>IF((SUM('Раздел 1'!M307:M307)=SUM('Раздел 1'!N307:Q307)),"","Неверно!")</f>
        <v/>
      </c>
      <c r="B3531" s="420" t="s">
        <v>23093</v>
      </c>
      <c r="C3531" s="246" t="s">
        <v>6531</v>
      </c>
      <c r="D3531" s="246" t="s">
        <v>402</v>
      </c>
      <c r="E3531" s="246" t="str">
        <f>CONCATENATE(SUM('Раздел 1'!M307:M307),"=",SUM('Раздел 1'!N307:Q307))</f>
        <v>0=0</v>
      </c>
    </row>
    <row r="3532" spans="1:5" s="104" customFormat="1" ht="25.5" hidden="1">
      <c r="A3532" s="420" t="str">
        <f>IF((SUM('Раздел 1'!M308:M308)=SUM('Раздел 1'!N308:Q308)),"","Неверно!")</f>
        <v/>
      </c>
      <c r="B3532" s="420" t="s">
        <v>23093</v>
      </c>
      <c r="C3532" s="246" t="s">
        <v>6532</v>
      </c>
      <c r="D3532" s="246" t="s">
        <v>402</v>
      </c>
      <c r="E3532" s="246" t="str">
        <f>CONCATENATE(SUM('Раздел 1'!M308:M308),"=",SUM('Раздел 1'!N308:Q308))</f>
        <v>0=0</v>
      </c>
    </row>
    <row r="3533" spans="1:5" s="104" customFormat="1" ht="25.5" hidden="1">
      <c r="A3533" s="420" t="str">
        <f>IF((SUM('Раздел 1'!M12:M12)=SUM('Раздел 1'!N12:Q12)),"","Неверно!")</f>
        <v/>
      </c>
      <c r="B3533" s="420" t="s">
        <v>23093</v>
      </c>
      <c r="C3533" s="246" t="s">
        <v>6533</v>
      </c>
      <c r="D3533" s="246" t="s">
        <v>402</v>
      </c>
      <c r="E3533" s="246" t="str">
        <f>CONCATENATE(SUM('Раздел 1'!M12:M12),"=",SUM('Раздел 1'!N12:Q12))</f>
        <v>0=0</v>
      </c>
    </row>
    <row r="3534" spans="1:5" s="104" customFormat="1" ht="25.5" hidden="1">
      <c r="A3534" s="420" t="str">
        <f>IF((SUM('Раздел 1'!M39:M39)=SUM('Раздел 1'!N39:Q39)),"","Неверно!")</f>
        <v/>
      </c>
      <c r="B3534" s="420" t="s">
        <v>23093</v>
      </c>
      <c r="C3534" s="246" t="s">
        <v>6534</v>
      </c>
      <c r="D3534" s="246" t="s">
        <v>402</v>
      </c>
      <c r="E3534" s="246" t="str">
        <f>CONCATENATE(SUM('Раздел 1'!M39:M39),"=",SUM('Раздел 1'!N39:Q39))</f>
        <v>0=0</v>
      </c>
    </row>
    <row r="3535" spans="1:5" s="104" customFormat="1" ht="25.5" hidden="1">
      <c r="A3535" s="420" t="str">
        <f>IF((SUM('Раздел 1'!M309:M309)=SUM('Раздел 1'!N309:Q309)),"","Неверно!")</f>
        <v/>
      </c>
      <c r="B3535" s="420" t="s">
        <v>23093</v>
      </c>
      <c r="C3535" s="246" t="s">
        <v>6535</v>
      </c>
      <c r="D3535" s="246" t="s">
        <v>402</v>
      </c>
      <c r="E3535" s="246" t="str">
        <f>CONCATENATE(SUM('Раздел 1'!M309:M309),"=",SUM('Раздел 1'!N309:Q309))</f>
        <v>1=1</v>
      </c>
    </row>
    <row r="3536" spans="1:5" s="104" customFormat="1" ht="25.5" hidden="1">
      <c r="A3536" s="420" t="str">
        <f>IF((SUM('Раздел 1'!M310:M310)=SUM('Раздел 1'!N310:Q310)),"","Неверно!")</f>
        <v/>
      </c>
      <c r="B3536" s="420" t="s">
        <v>23093</v>
      </c>
      <c r="C3536" s="246" t="s">
        <v>6536</v>
      </c>
      <c r="D3536" s="246" t="s">
        <v>402</v>
      </c>
      <c r="E3536" s="246" t="str">
        <f>CONCATENATE(SUM('Раздел 1'!M310:M310),"=",SUM('Раздел 1'!N310:Q310))</f>
        <v>0=0</v>
      </c>
    </row>
    <row r="3537" spans="1:5" s="104" customFormat="1" ht="25.5" hidden="1">
      <c r="A3537" s="420" t="str">
        <f>IF((SUM('Раздел 1'!M311:M311)=SUM('Раздел 1'!N311:Q311)),"","Неверно!")</f>
        <v/>
      </c>
      <c r="B3537" s="420" t="s">
        <v>23093</v>
      </c>
      <c r="C3537" s="246" t="s">
        <v>6537</v>
      </c>
      <c r="D3537" s="246" t="s">
        <v>402</v>
      </c>
      <c r="E3537" s="246" t="str">
        <f>CONCATENATE(SUM('Раздел 1'!M311:M311),"=",SUM('Раздел 1'!N311:Q311))</f>
        <v>0=0</v>
      </c>
    </row>
    <row r="3538" spans="1:5" s="104" customFormat="1" ht="25.5" hidden="1">
      <c r="A3538" s="420" t="str">
        <f>IF((SUM('Раздел 1'!M312:M312)=SUM('Раздел 1'!N312:Q312)),"","Неверно!")</f>
        <v/>
      </c>
      <c r="B3538" s="420" t="s">
        <v>23093</v>
      </c>
      <c r="C3538" s="246" t="s">
        <v>6538</v>
      </c>
      <c r="D3538" s="246" t="s">
        <v>402</v>
      </c>
      <c r="E3538" s="246" t="str">
        <f>CONCATENATE(SUM('Раздел 1'!M312:M312),"=",SUM('Раздел 1'!N312:Q312))</f>
        <v>0=0</v>
      </c>
    </row>
    <row r="3539" spans="1:5" s="104" customFormat="1" ht="25.5" hidden="1">
      <c r="A3539" s="420" t="str">
        <f>IF((SUM('Раздел 1'!M313:M313)=SUM('Раздел 1'!N313:Q313)),"","Неверно!")</f>
        <v/>
      </c>
      <c r="B3539" s="420" t="s">
        <v>23093</v>
      </c>
      <c r="C3539" s="246" t="s">
        <v>6539</v>
      </c>
      <c r="D3539" s="246" t="s">
        <v>402</v>
      </c>
      <c r="E3539" s="246" t="str">
        <f>CONCATENATE(SUM('Раздел 1'!M313:M313),"=",SUM('Раздел 1'!N313:Q313))</f>
        <v>0=0</v>
      </c>
    </row>
    <row r="3540" spans="1:5" s="104" customFormat="1" ht="25.5" hidden="1">
      <c r="A3540" s="420" t="str">
        <f>IF((SUM('Раздел 1'!M314:M314)=SUM('Раздел 1'!N314:Q314)),"","Неверно!")</f>
        <v/>
      </c>
      <c r="B3540" s="420" t="s">
        <v>23093</v>
      </c>
      <c r="C3540" s="246" t="s">
        <v>6540</v>
      </c>
      <c r="D3540" s="246" t="s">
        <v>402</v>
      </c>
      <c r="E3540" s="246" t="str">
        <f>CONCATENATE(SUM('Раздел 1'!M314:M314),"=",SUM('Раздел 1'!N314:Q314))</f>
        <v>17=17</v>
      </c>
    </row>
    <row r="3541" spans="1:5" s="104" customFormat="1" ht="25.5" hidden="1">
      <c r="A3541" s="420" t="str">
        <f>IF((SUM('Раздел 1'!M315:M315)=SUM('Раздел 1'!N315:Q315)),"","Неверно!")</f>
        <v/>
      </c>
      <c r="B3541" s="420" t="s">
        <v>23093</v>
      </c>
      <c r="C3541" s="246" t="s">
        <v>6541</v>
      </c>
      <c r="D3541" s="246" t="s">
        <v>402</v>
      </c>
      <c r="E3541" s="246" t="str">
        <f>CONCATENATE(SUM('Раздел 1'!M315:M315),"=",SUM('Раздел 1'!N315:Q315))</f>
        <v>0=0</v>
      </c>
    </row>
    <row r="3542" spans="1:5" s="104" customFormat="1" ht="25.5" hidden="1">
      <c r="A3542" s="420" t="str">
        <f>IF((SUM('Раздел 1'!M316:M316)=SUM('Раздел 1'!N316:Q316)),"","Неверно!")</f>
        <v/>
      </c>
      <c r="B3542" s="420" t="s">
        <v>23093</v>
      </c>
      <c r="C3542" s="246" t="s">
        <v>6542</v>
      </c>
      <c r="D3542" s="246" t="s">
        <v>402</v>
      </c>
      <c r="E3542" s="246" t="str">
        <f>CONCATENATE(SUM('Раздел 1'!M316:M316),"=",SUM('Раздел 1'!N316:Q316))</f>
        <v>0=0</v>
      </c>
    </row>
    <row r="3543" spans="1:5" s="104" customFormat="1" ht="25.5" hidden="1">
      <c r="A3543" s="420" t="str">
        <f>IF((SUM('Раздел 1'!M317:M317)=SUM('Раздел 1'!N317:Q317)),"","Неверно!")</f>
        <v/>
      </c>
      <c r="B3543" s="420" t="s">
        <v>23093</v>
      </c>
      <c r="C3543" s="246" t="s">
        <v>6543</v>
      </c>
      <c r="D3543" s="246" t="s">
        <v>402</v>
      </c>
      <c r="E3543" s="246" t="str">
        <f>CONCATENATE(SUM('Раздел 1'!M317:M317),"=",SUM('Раздел 1'!N317:Q317))</f>
        <v>1=1</v>
      </c>
    </row>
    <row r="3544" spans="1:5" s="104" customFormat="1" ht="25.5" hidden="1">
      <c r="A3544" s="420" t="str">
        <f>IF((SUM('Раздел 1'!M318:M318)=SUM('Раздел 1'!N318:Q318)),"","Неверно!")</f>
        <v/>
      </c>
      <c r="B3544" s="420" t="s">
        <v>23093</v>
      </c>
      <c r="C3544" s="246" t="s">
        <v>6544</v>
      </c>
      <c r="D3544" s="246" t="s">
        <v>402</v>
      </c>
      <c r="E3544" s="246" t="str">
        <f>CONCATENATE(SUM('Раздел 1'!M318:M318),"=",SUM('Раздел 1'!N318:Q318))</f>
        <v>0=0</v>
      </c>
    </row>
    <row r="3545" spans="1:5" s="104" customFormat="1" ht="25.5" hidden="1">
      <c r="A3545" s="420" t="str">
        <f>IF((SUM('Раздел 1'!M40:M40)=SUM('Раздел 1'!N40:Q40)),"","Неверно!")</f>
        <v/>
      </c>
      <c r="B3545" s="420" t="s">
        <v>23093</v>
      </c>
      <c r="C3545" s="246" t="s">
        <v>6545</v>
      </c>
      <c r="D3545" s="246" t="s">
        <v>402</v>
      </c>
      <c r="E3545" s="246" t="str">
        <f>CONCATENATE(SUM('Раздел 1'!M40:M40),"=",SUM('Раздел 1'!N40:Q40))</f>
        <v>0=0</v>
      </c>
    </row>
    <row r="3546" spans="1:5" s="104" customFormat="1" ht="25.5" hidden="1">
      <c r="A3546" s="420" t="str">
        <f>IF((SUM('Раздел 1'!M319:M319)=SUM('Раздел 1'!N319:Q319)),"","Неверно!")</f>
        <v/>
      </c>
      <c r="B3546" s="420" t="s">
        <v>23093</v>
      </c>
      <c r="C3546" s="246" t="s">
        <v>6546</v>
      </c>
      <c r="D3546" s="246" t="s">
        <v>402</v>
      </c>
      <c r="E3546" s="246" t="str">
        <f>CONCATENATE(SUM('Раздел 1'!M319:M319),"=",SUM('Раздел 1'!N319:Q319))</f>
        <v>0=0</v>
      </c>
    </row>
    <row r="3547" spans="1:5" s="104" customFormat="1" ht="25.5" hidden="1">
      <c r="A3547" s="420" t="str">
        <f>IF((SUM('Раздел 1'!M320:M320)=SUM('Раздел 1'!N320:Q320)),"","Неверно!")</f>
        <v/>
      </c>
      <c r="B3547" s="420" t="s">
        <v>23093</v>
      </c>
      <c r="C3547" s="246" t="s">
        <v>6547</v>
      </c>
      <c r="D3547" s="246" t="s">
        <v>402</v>
      </c>
      <c r="E3547" s="246" t="str">
        <f>CONCATENATE(SUM('Раздел 1'!M320:M320),"=",SUM('Раздел 1'!N320:Q320))</f>
        <v>0=0</v>
      </c>
    </row>
    <row r="3548" spans="1:5" s="104" customFormat="1" ht="25.5" hidden="1">
      <c r="A3548" s="420" t="str">
        <f>IF((SUM('Раздел 1'!M321:M321)=SUM('Раздел 1'!N321:Q321)),"","Неверно!")</f>
        <v/>
      </c>
      <c r="B3548" s="420" t="s">
        <v>23093</v>
      </c>
      <c r="C3548" s="246" t="s">
        <v>6548</v>
      </c>
      <c r="D3548" s="246" t="s">
        <v>402</v>
      </c>
      <c r="E3548" s="246" t="str">
        <f>CONCATENATE(SUM('Раздел 1'!M321:M321),"=",SUM('Раздел 1'!N321:Q321))</f>
        <v>0=0</v>
      </c>
    </row>
    <row r="3549" spans="1:5" s="104" customFormat="1" ht="25.5" hidden="1">
      <c r="A3549" s="420" t="str">
        <f>IF((SUM('Раздел 1'!M322:M322)=SUM('Раздел 1'!N322:Q322)),"","Неверно!")</f>
        <v/>
      </c>
      <c r="B3549" s="420" t="s">
        <v>23093</v>
      </c>
      <c r="C3549" s="246" t="s">
        <v>6549</v>
      </c>
      <c r="D3549" s="246" t="s">
        <v>402</v>
      </c>
      <c r="E3549" s="246" t="str">
        <f>CONCATENATE(SUM('Раздел 1'!M322:M322),"=",SUM('Раздел 1'!N322:Q322))</f>
        <v>0=0</v>
      </c>
    </row>
    <row r="3550" spans="1:5" s="104" customFormat="1" ht="25.5" hidden="1">
      <c r="A3550" s="420" t="str">
        <f>IF((SUM('Раздел 1'!M323:M323)=SUM('Раздел 1'!N323:Q323)),"","Неверно!")</f>
        <v/>
      </c>
      <c r="B3550" s="420" t="s">
        <v>23093</v>
      </c>
      <c r="C3550" s="246" t="s">
        <v>6550</v>
      </c>
      <c r="D3550" s="246" t="s">
        <v>402</v>
      </c>
      <c r="E3550" s="246" t="str">
        <f>CONCATENATE(SUM('Раздел 1'!M323:M323),"=",SUM('Раздел 1'!N323:Q323))</f>
        <v>0=0</v>
      </c>
    </row>
    <row r="3551" spans="1:5" s="104" customFormat="1" ht="25.5" hidden="1">
      <c r="A3551" s="420" t="str">
        <f>IF((SUM('Раздел 1'!M324:M324)=SUM('Раздел 1'!N324:Q324)),"","Неверно!")</f>
        <v/>
      </c>
      <c r="B3551" s="420" t="s">
        <v>23093</v>
      </c>
      <c r="C3551" s="246" t="s">
        <v>6551</v>
      </c>
      <c r="D3551" s="246" t="s">
        <v>402</v>
      </c>
      <c r="E3551" s="246" t="str">
        <f>CONCATENATE(SUM('Раздел 1'!M324:M324),"=",SUM('Раздел 1'!N324:Q324))</f>
        <v>0=0</v>
      </c>
    </row>
    <row r="3552" spans="1:5" s="104" customFormat="1" ht="25.5" hidden="1">
      <c r="A3552" s="420" t="str">
        <f>IF((SUM('Раздел 1'!M325:M325)=SUM('Раздел 1'!N325:Q325)),"","Неверно!")</f>
        <v/>
      </c>
      <c r="B3552" s="420" t="s">
        <v>23093</v>
      </c>
      <c r="C3552" s="246" t="s">
        <v>6552</v>
      </c>
      <c r="D3552" s="246" t="s">
        <v>402</v>
      </c>
      <c r="E3552" s="246" t="str">
        <f>CONCATENATE(SUM('Раздел 1'!M325:M325),"=",SUM('Раздел 1'!N325:Q325))</f>
        <v>0=0</v>
      </c>
    </row>
    <row r="3553" spans="1:5" s="104" customFormat="1" ht="25.5" hidden="1">
      <c r="A3553" s="420" t="str">
        <f>IF((SUM('Раздел 1'!M326:M326)=SUM('Раздел 1'!N326:Q326)),"","Неверно!")</f>
        <v/>
      </c>
      <c r="B3553" s="420" t="s">
        <v>23093</v>
      </c>
      <c r="C3553" s="246" t="s">
        <v>6553</v>
      </c>
      <c r="D3553" s="246" t="s">
        <v>402</v>
      </c>
      <c r="E3553" s="246" t="str">
        <f>CONCATENATE(SUM('Раздел 1'!M326:M326),"=",SUM('Раздел 1'!N326:Q326))</f>
        <v>0=0</v>
      </c>
    </row>
    <row r="3554" spans="1:5" s="104" customFormat="1" ht="25.5" hidden="1">
      <c r="A3554" s="420" t="str">
        <f>IF((SUM('Раздел 1'!M327:M327)=SUM('Раздел 1'!N327:Q327)),"","Неверно!")</f>
        <v/>
      </c>
      <c r="B3554" s="420" t="s">
        <v>23093</v>
      </c>
      <c r="C3554" s="246" t="s">
        <v>6554</v>
      </c>
      <c r="D3554" s="246" t="s">
        <v>402</v>
      </c>
      <c r="E3554" s="246" t="str">
        <f>CONCATENATE(SUM('Раздел 1'!M327:M327),"=",SUM('Раздел 1'!N327:Q327))</f>
        <v>0=0</v>
      </c>
    </row>
    <row r="3555" spans="1:5" s="104" customFormat="1" ht="25.5" hidden="1">
      <c r="A3555" s="420" t="str">
        <f>IF((SUM('Раздел 1'!M328:M328)=SUM('Раздел 1'!N328:Q328)),"","Неверно!")</f>
        <v/>
      </c>
      <c r="B3555" s="420" t="s">
        <v>23093</v>
      </c>
      <c r="C3555" s="246" t="s">
        <v>6555</v>
      </c>
      <c r="D3555" s="246" t="s">
        <v>402</v>
      </c>
      <c r="E3555" s="246" t="str">
        <f>CONCATENATE(SUM('Раздел 1'!M328:M328),"=",SUM('Раздел 1'!N328:Q328))</f>
        <v>0=0</v>
      </c>
    </row>
    <row r="3556" spans="1:5" s="104" customFormat="1" ht="25.5" hidden="1">
      <c r="A3556" s="420" t="str">
        <f>IF((SUM('Раздел 1'!M41:M41)=SUM('Раздел 1'!N41:Q41)),"","Неверно!")</f>
        <v/>
      </c>
      <c r="B3556" s="420" t="s">
        <v>23093</v>
      </c>
      <c r="C3556" s="246" t="s">
        <v>6556</v>
      </c>
      <c r="D3556" s="246" t="s">
        <v>402</v>
      </c>
      <c r="E3556" s="246" t="str">
        <f>CONCATENATE(SUM('Раздел 1'!M41:M41),"=",SUM('Раздел 1'!N41:Q41))</f>
        <v>0=0</v>
      </c>
    </row>
    <row r="3557" spans="1:5" s="104" customFormat="1" ht="25.5" hidden="1">
      <c r="A3557" s="420" t="str">
        <f>IF((SUM('Раздел 1'!M329:M329)=SUM('Раздел 1'!N329:Q329)),"","Неверно!")</f>
        <v/>
      </c>
      <c r="B3557" s="420" t="s">
        <v>23093</v>
      </c>
      <c r="C3557" s="246" t="s">
        <v>6557</v>
      </c>
      <c r="D3557" s="246" t="s">
        <v>402</v>
      </c>
      <c r="E3557" s="246" t="str">
        <f>CONCATENATE(SUM('Раздел 1'!M329:M329),"=",SUM('Раздел 1'!N329:Q329))</f>
        <v>0=0</v>
      </c>
    </row>
    <row r="3558" spans="1:5" s="104" customFormat="1" ht="25.5" hidden="1">
      <c r="A3558" s="420" t="str">
        <f>IF((SUM('Раздел 1'!M330:M330)=SUM('Раздел 1'!N330:Q330)),"","Неверно!")</f>
        <v/>
      </c>
      <c r="B3558" s="420" t="s">
        <v>23093</v>
      </c>
      <c r="C3558" s="246" t="s">
        <v>6558</v>
      </c>
      <c r="D3558" s="246" t="s">
        <v>402</v>
      </c>
      <c r="E3558" s="246" t="str">
        <f>CONCATENATE(SUM('Раздел 1'!M330:M330),"=",SUM('Раздел 1'!N330:Q330))</f>
        <v>0=0</v>
      </c>
    </row>
    <row r="3559" spans="1:5" s="104" customFormat="1" ht="25.5" hidden="1">
      <c r="A3559" s="420" t="str">
        <f>IF((SUM('Раздел 1'!M331:M331)=SUM('Раздел 1'!N331:Q331)),"","Неверно!")</f>
        <v/>
      </c>
      <c r="B3559" s="420" t="s">
        <v>23093</v>
      </c>
      <c r="C3559" s="246" t="s">
        <v>6559</v>
      </c>
      <c r="D3559" s="246" t="s">
        <v>402</v>
      </c>
      <c r="E3559" s="246" t="str">
        <f>CONCATENATE(SUM('Раздел 1'!M331:M331),"=",SUM('Раздел 1'!N331:Q331))</f>
        <v>0=0</v>
      </c>
    </row>
    <row r="3560" spans="1:5" s="104" customFormat="1" ht="25.5" hidden="1">
      <c r="A3560" s="420" t="str">
        <f>IF((SUM('Раздел 1'!M332:M332)=SUM('Раздел 1'!N332:Q332)),"","Неверно!")</f>
        <v/>
      </c>
      <c r="B3560" s="420" t="s">
        <v>23093</v>
      </c>
      <c r="C3560" s="246" t="s">
        <v>6560</v>
      </c>
      <c r="D3560" s="246" t="s">
        <v>402</v>
      </c>
      <c r="E3560" s="246" t="str">
        <f>CONCATENATE(SUM('Раздел 1'!M332:M332),"=",SUM('Раздел 1'!N332:Q332))</f>
        <v>0=0</v>
      </c>
    </row>
    <row r="3561" spans="1:5" s="104" customFormat="1" ht="25.5" hidden="1">
      <c r="A3561" s="420" t="str">
        <f>IF((SUM('Раздел 1'!M333:M333)=SUM('Раздел 1'!N333:Q333)),"","Неверно!")</f>
        <v/>
      </c>
      <c r="B3561" s="420" t="s">
        <v>23093</v>
      </c>
      <c r="C3561" s="246" t="s">
        <v>6561</v>
      </c>
      <c r="D3561" s="246" t="s">
        <v>402</v>
      </c>
      <c r="E3561" s="246" t="str">
        <f>CONCATENATE(SUM('Раздел 1'!M333:M333),"=",SUM('Раздел 1'!N333:Q333))</f>
        <v>0=0</v>
      </c>
    </row>
    <row r="3562" spans="1:5" s="104" customFormat="1" ht="25.5" hidden="1">
      <c r="A3562" s="420" t="str">
        <f>IF((SUM('Раздел 1'!M334:M334)=SUM('Раздел 1'!N334:Q334)),"","Неверно!")</f>
        <v/>
      </c>
      <c r="B3562" s="420" t="s">
        <v>23093</v>
      </c>
      <c r="C3562" s="246" t="s">
        <v>6562</v>
      </c>
      <c r="D3562" s="246" t="s">
        <v>402</v>
      </c>
      <c r="E3562" s="246" t="str">
        <f>CONCATENATE(SUM('Раздел 1'!M334:M334),"=",SUM('Раздел 1'!N334:Q334))</f>
        <v>0=0</v>
      </c>
    </row>
    <row r="3563" spans="1:5" s="104" customFormat="1" ht="25.5" hidden="1">
      <c r="A3563" s="420" t="str">
        <f>IF((SUM('Раздел 1'!M335:M335)=SUM('Раздел 1'!N335:Q335)),"","Неверно!")</f>
        <v/>
      </c>
      <c r="B3563" s="420" t="s">
        <v>23093</v>
      </c>
      <c r="C3563" s="246" t="s">
        <v>6563</v>
      </c>
      <c r="D3563" s="246" t="s">
        <v>402</v>
      </c>
      <c r="E3563" s="246" t="str">
        <f>CONCATENATE(SUM('Раздел 1'!M335:M335),"=",SUM('Раздел 1'!N335:Q335))</f>
        <v>0=0</v>
      </c>
    </row>
    <row r="3564" spans="1:5" s="104" customFormat="1" ht="25.5" hidden="1">
      <c r="A3564" s="420" t="str">
        <f>IF((SUM('Раздел 1'!M336:M336)=SUM('Раздел 1'!N336:Q336)),"","Неверно!")</f>
        <v/>
      </c>
      <c r="B3564" s="420" t="s">
        <v>23093</v>
      </c>
      <c r="C3564" s="246" t="s">
        <v>6564</v>
      </c>
      <c r="D3564" s="246" t="s">
        <v>402</v>
      </c>
      <c r="E3564" s="246" t="str">
        <f>CONCATENATE(SUM('Раздел 1'!M336:M336),"=",SUM('Раздел 1'!N336:Q336))</f>
        <v>0=0</v>
      </c>
    </row>
    <row r="3565" spans="1:5" s="104" customFormat="1" ht="25.5" hidden="1">
      <c r="A3565" s="420" t="str">
        <f>IF((SUM('Раздел 1'!M337:M337)=SUM('Раздел 1'!N337:Q337)),"","Неверно!")</f>
        <v/>
      </c>
      <c r="B3565" s="420" t="s">
        <v>23093</v>
      </c>
      <c r="C3565" s="246" t="s">
        <v>6565</v>
      </c>
      <c r="D3565" s="246" t="s">
        <v>402</v>
      </c>
      <c r="E3565" s="246" t="str">
        <f>CONCATENATE(SUM('Раздел 1'!M337:M337),"=",SUM('Раздел 1'!N337:Q337))</f>
        <v>0=0</v>
      </c>
    </row>
    <row r="3566" spans="1:5" s="104" customFormat="1" ht="25.5" hidden="1">
      <c r="A3566" s="420" t="str">
        <f>IF((SUM('Раздел 1'!M338:M338)=SUM('Раздел 1'!N338:Q338)),"","Неверно!")</f>
        <v/>
      </c>
      <c r="B3566" s="420" t="s">
        <v>23093</v>
      </c>
      <c r="C3566" s="246" t="s">
        <v>6566</v>
      </c>
      <c r="D3566" s="246" t="s">
        <v>402</v>
      </c>
      <c r="E3566" s="246" t="str">
        <f>CONCATENATE(SUM('Раздел 1'!M338:M338),"=",SUM('Раздел 1'!N338:Q338))</f>
        <v>0=0</v>
      </c>
    </row>
    <row r="3567" spans="1:5" s="104" customFormat="1" ht="25.5" hidden="1">
      <c r="A3567" s="420" t="str">
        <f>IF((SUM('Раздел 1'!M42:M42)=SUM('Раздел 1'!N42:Q42)),"","Неверно!")</f>
        <v/>
      </c>
      <c r="B3567" s="420" t="s">
        <v>23093</v>
      </c>
      <c r="C3567" s="246" t="s">
        <v>6567</v>
      </c>
      <c r="D3567" s="246" t="s">
        <v>402</v>
      </c>
      <c r="E3567" s="246" t="str">
        <f>CONCATENATE(SUM('Раздел 1'!M42:M42),"=",SUM('Раздел 1'!N42:Q42))</f>
        <v>0=0</v>
      </c>
    </row>
    <row r="3568" spans="1:5" s="104" customFormat="1" ht="25.5" hidden="1">
      <c r="A3568" s="420" t="str">
        <f>IF((SUM('Раздел 1'!M339:M339)=SUM('Раздел 1'!N339:Q339)),"","Неверно!")</f>
        <v/>
      </c>
      <c r="B3568" s="420" t="s">
        <v>23093</v>
      </c>
      <c r="C3568" s="246" t="s">
        <v>6568</v>
      </c>
      <c r="D3568" s="246" t="s">
        <v>402</v>
      </c>
      <c r="E3568" s="246" t="str">
        <f>CONCATENATE(SUM('Раздел 1'!M339:M339),"=",SUM('Раздел 1'!N339:Q339))</f>
        <v>0=0</v>
      </c>
    </row>
    <row r="3569" spans="1:5" s="104" customFormat="1" ht="25.5" hidden="1">
      <c r="A3569" s="420" t="str">
        <f>IF((SUM('Раздел 1'!M340:M340)=SUM('Раздел 1'!N340:Q340)),"","Неверно!")</f>
        <v/>
      </c>
      <c r="B3569" s="420" t="s">
        <v>23093</v>
      </c>
      <c r="C3569" s="246" t="s">
        <v>6569</v>
      </c>
      <c r="D3569" s="246" t="s">
        <v>402</v>
      </c>
      <c r="E3569" s="246" t="str">
        <f>CONCATENATE(SUM('Раздел 1'!M340:M340),"=",SUM('Раздел 1'!N340:Q340))</f>
        <v>0=0</v>
      </c>
    </row>
    <row r="3570" spans="1:5" s="104" customFormat="1" ht="25.5" hidden="1">
      <c r="A3570" s="420" t="str">
        <f>IF((SUM('Раздел 1'!M341:M341)=SUM('Раздел 1'!N341:Q341)),"","Неверно!")</f>
        <v/>
      </c>
      <c r="B3570" s="420" t="s">
        <v>23093</v>
      </c>
      <c r="C3570" s="246" t="s">
        <v>6570</v>
      </c>
      <c r="D3570" s="246" t="s">
        <v>402</v>
      </c>
      <c r="E3570" s="246" t="str">
        <f>CONCATENATE(SUM('Раздел 1'!M341:M341),"=",SUM('Раздел 1'!N341:Q341))</f>
        <v>0=0</v>
      </c>
    </row>
    <row r="3571" spans="1:5" s="104" customFormat="1" ht="25.5" hidden="1">
      <c r="A3571" s="420" t="str">
        <f>IF((SUM('Раздел 1'!M342:M342)=SUM('Раздел 1'!N342:Q342)),"","Неверно!")</f>
        <v/>
      </c>
      <c r="B3571" s="420" t="s">
        <v>23093</v>
      </c>
      <c r="C3571" s="246" t="s">
        <v>6571</v>
      </c>
      <c r="D3571" s="246" t="s">
        <v>402</v>
      </c>
      <c r="E3571" s="246" t="str">
        <f>CONCATENATE(SUM('Раздел 1'!M342:M342),"=",SUM('Раздел 1'!N342:Q342))</f>
        <v>0=0</v>
      </c>
    </row>
    <row r="3572" spans="1:5" s="104" customFormat="1" ht="25.5" hidden="1">
      <c r="A3572" s="420" t="str">
        <f>IF((SUM('Раздел 1'!M343:M343)=SUM('Раздел 1'!N343:Q343)),"","Неверно!")</f>
        <v/>
      </c>
      <c r="B3572" s="420" t="s">
        <v>23093</v>
      </c>
      <c r="C3572" s="246" t="s">
        <v>6572</v>
      </c>
      <c r="D3572" s="246" t="s">
        <v>402</v>
      </c>
      <c r="E3572" s="246" t="str">
        <f>CONCATENATE(SUM('Раздел 1'!M343:M343),"=",SUM('Раздел 1'!N343:Q343))</f>
        <v>0=0</v>
      </c>
    </row>
    <row r="3573" spans="1:5" s="104" customFormat="1" ht="25.5" hidden="1">
      <c r="A3573" s="420" t="str">
        <f>IF((SUM('Раздел 1'!M344:M344)=SUM('Раздел 1'!N344:Q344)),"","Неверно!")</f>
        <v/>
      </c>
      <c r="B3573" s="420" t="s">
        <v>23093</v>
      </c>
      <c r="C3573" s="246" t="s">
        <v>6573</v>
      </c>
      <c r="D3573" s="246" t="s">
        <v>402</v>
      </c>
      <c r="E3573" s="246" t="str">
        <f>CONCATENATE(SUM('Раздел 1'!M344:M344),"=",SUM('Раздел 1'!N344:Q344))</f>
        <v>0=0</v>
      </c>
    </row>
    <row r="3574" spans="1:5" s="104" customFormat="1" ht="25.5" hidden="1">
      <c r="A3574" s="420" t="str">
        <f>IF((SUM('Раздел 1'!M345:M345)=SUM('Раздел 1'!N345:Q345)),"","Неверно!")</f>
        <v/>
      </c>
      <c r="B3574" s="420" t="s">
        <v>23093</v>
      </c>
      <c r="C3574" s="246" t="s">
        <v>6574</v>
      </c>
      <c r="D3574" s="246" t="s">
        <v>402</v>
      </c>
      <c r="E3574" s="246" t="str">
        <f>CONCATENATE(SUM('Раздел 1'!M345:M345),"=",SUM('Раздел 1'!N345:Q345))</f>
        <v>0=0</v>
      </c>
    </row>
    <row r="3575" spans="1:5" s="104" customFormat="1" ht="25.5" hidden="1">
      <c r="A3575" s="420" t="str">
        <f>IF((SUM('Раздел 1'!M346:M346)=SUM('Раздел 1'!N346:Q346)),"","Неверно!")</f>
        <v/>
      </c>
      <c r="B3575" s="420" t="s">
        <v>23093</v>
      </c>
      <c r="C3575" s="246" t="s">
        <v>6575</v>
      </c>
      <c r="D3575" s="246" t="s">
        <v>402</v>
      </c>
      <c r="E3575" s="246" t="str">
        <f>CONCATENATE(SUM('Раздел 1'!M346:M346),"=",SUM('Раздел 1'!N346:Q346))</f>
        <v>0=0</v>
      </c>
    </row>
    <row r="3576" spans="1:5" s="104" customFormat="1" ht="25.5" hidden="1">
      <c r="A3576" s="420" t="str">
        <f>IF((SUM('Раздел 1'!M347:M347)=SUM('Раздел 1'!N347:Q347)),"","Неверно!")</f>
        <v/>
      </c>
      <c r="B3576" s="420" t="s">
        <v>23093</v>
      </c>
      <c r="C3576" s="246" t="s">
        <v>6576</v>
      </c>
      <c r="D3576" s="246" t="s">
        <v>402</v>
      </c>
      <c r="E3576" s="246" t="str">
        <f>CONCATENATE(SUM('Раздел 1'!M347:M347),"=",SUM('Раздел 1'!N347:Q347))</f>
        <v>0=0</v>
      </c>
    </row>
    <row r="3577" spans="1:5" s="104" customFormat="1" ht="25.5" hidden="1">
      <c r="A3577" s="420" t="str">
        <f>IF((SUM('Раздел 1'!M348:M348)=SUM('Раздел 1'!N348:Q348)),"","Неверно!")</f>
        <v/>
      </c>
      <c r="B3577" s="420" t="s">
        <v>23093</v>
      </c>
      <c r="C3577" s="246" t="s">
        <v>6577</v>
      </c>
      <c r="D3577" s="246" t="s">
        <v>402</v>
      </c>
      <c r="E3577" s="246" t="str">
        <f>CONCATENATE(SUM('Раздел 1'!M348:M348),"=",SUM('Раздел 1'!N348:Q348))</f>
        <v>0=0</v>
      </c>
    </row>
    <row r="3578" spans="1:5" s="104" customFormat="1" ht="25.5" hidden="1">
      <c r="A3578" s="420" t="str">
        <f>IF((SUM('Раздел 1'!M43:M43)=SUM('Раздел 1'!N43:Q43)),"","Неверно!")</f>
        <v/>
      </c>
      <c r="B3578" s="420" t="s">
        <v>23093</v>
      </c>
      <c r="C3578" s="246" t="s">
        <v>6578</v>
      </c>
      <c r="D3578" s="246" t="s">
        <v>402</v>
      </c>
      <c r="E3578" s="246" t="str">
        <f>CONCATENATE(SUM('Раздел 1'!M43:M43),"=",SUM('Раздел 1'!N43:Q43))</f>
        <v>0=0</v>
      </c>
    </row>
    <row r="3579" spans="1:5" s="104" customFormat="1" ht="25.5" hidden="1">
      <c r="A3579" s="420" t="str">
        <f>IF((SUM('Раздел 1'!M349:M349)=SUM('Раздел 1'!N349:Q349)),"","Неверно!")</f>
        <v/>
      </c>
      <c r="B3579" s="420" t="s">
        <v>23093</v>
      </c>
      <c r="C3579" s="246" t="s">
        <v>6579</v>
      </c>
      <c r="D3579" s="246" t="s">
        <v>402</v>
      </c>
      <c r="E3579" s="246" t="str">
        <f>CONCATENATE(SUM('Раздел 1'!M349:M349),"=",SUM('Раздел 1'!N349:Q349))</f>
        <v>0=0</v>
      </c>
    </row>
    <row r="3580" spans="1:5" s="104" customFormat="1" ht="25.5" hidden="1">
      <c r="A3580" s="420" t="str">
        <f>IF((SUM('Раздел 1'!M350:M350)=SUM('Раздел 1'!N350:Q350)),"","Неверно!")</f>
        <v/>
      </c>
      <c r="B3580" s="420" t="s">
        <v>23093</v>
      </c>
      <c r="C3580" s="246" t="s">
        <v>6580</v>
      </c>
      <c r="D3580" s="246" t="s">
        <v>402</v>
      </c>
      <c r="E3580" s="246" t="str">
        <f>CONCATENATE(SUM('Раздел 1'!M350:M350),"=",SUM('Раздел 1'!N350:Q350))</f>
        <v>2=2</v>
      </c>
    </row>
    <row r="3581" spans="1:5" s="104" customFormat="1" ht="25.5" hidden="1">
      <c r="A3581" s="420" t="str">
        <f>IF((SUM('Раздел 1'!M351:M351)=SUM('Раздел 1'!N351:Q351)),"","Неверно!")</f>
        <v/>
      </c>
      <c r="B3581" s="420" t="s">
        <v>23093</v>
      </c>
      <c r="C3581" s="246" t="s">
        <v>6581</v>
      </c>
      <c r="D3581" s="246" t="s">
        <v>402</v>
      </c>
      <c r="E3581" s="246" t="str">
        <f>CONCATENATE(SUM('Раздел 1'!M351:M351),"=",SUM('Раздел 1'!N351:Q351))</f>
        <v>7=7</v>
      </c>
    </row>
    <row r="3582" spans="1:5" s="104" customFormat="1" ht="25.5" hidden="1">
      <c r="A3582" s="420" t="str">
        <f>IF((SUM('Раздел 1'!M352:M352)=SUM('Раздел 1'!N352:Q352)),"","Неверно!")</f>
        <v/>
      </c>
      <c r="B3582" s="420" t="s">
        <v>23093</v>
      </c>
      <c r="C3582" s="246" t="s">
        <v>6582</v>
      </c>
      <c r="D3582" s="246" t="s">
        <v>402</v>
      </c>
      <c r="E3582" s="246" t="str">
        <f>CONCATENATE(SUM('Раздел 1'!M352:M352),"=",SUM('Раздел 1'!N352:Q352))</f>
        <v>0=0</v>
      </c>
    </row>
    <row r="3583" spans="1:5" s="104" customFormat="1" ht="25.5" hidden="1">
      <c r="A3583" s="420" t="str">
        <f>IF((SUM('Раздел 1'!M353:M353)=SUM('Раздел 1'!N353:Q353)),"","Неверно!")</f>
        <v/>
      </c>
      <c r="B3583" s="420" t="s">
        <v>23093</v>
      </c>
      <c r="C3583" s="246" t="s">
        <v>6583</v>
      </c>
      <c r="D3583" s="246" t="s">
        <v>402</v>
      </c>
      <c r="E3583" s="246" t="str">
        <f>CONCATENATE(SUM('Раздел 1'!M353:M353),"=",SUM('Раздел 1'!N353:Q353))</f>
        <v>0=0</v>
      </c>
    </row>
    <row r="3584" spans="1:5" s="104" customFormat="1" ht="25.5" hidden="1">
      <c r="A3584" s="420" t="str">
        <f>IF((SUM('Раздел 1'!M354:M354)=SUM('Раздел 1'!N354:Q354)),"","Неверно!")</f>
        <v/>
      </c>
      <c r="B3584" s="420" t="s">
        <v>23093</v>
      </c>
      <c r="C3584" s="246" t="s">
        <v>6584</v>
      </c>
      <c r="D3584" s="246" t="s">
        <v>402</v>
      </c>
      <c r="E3584" s="246" t="str">
        <f>CONCATENATE(SUM('Раздел 1'!M354:M354),"=",SUM('Раздел 1'!N354:Q354))</f>
        <v>0=0</v>
      </c>
    </row>
    <row r="3585" spans="1:5" s="104" customFormat="1" ht="25.5" hidden="1">
      <c r="A3585" s="420" t="str">
        <f>IF((SUM('Раздел 1'!M355:M355)=SUM('Раздел 1'!N355:Q355)),"","Неверно!")</f>
        <v/>
      </c>
      <c r="B3585" s="420" t="s">
        <v>23093</v>
      </c>
      <c r="C3585" s="246" t="s">
        <v>6585</v>
      </c>
      <c r="D3585" s="246" t="s">
        <v>402</v>
      </c>
      <c r="E3585" s="246" t="str">
        <f>CONCATENATE(SUM('Раздел 1'!M355:M355),"=",SUM('Раздел 1'!N355:Q355))</f>
        <v>0=0</v>
      </c>
    </row>
    <row r="3586" spans="1:5" s="104" customFormat="1" ht="25.5" hidden="1">
      <c r="A3586" s="420" t="str">
        <f>IF((SUM('Раздел 1'!M356:M356)=SUM('Раздел 1'!N356:Q356)),"","Неверно!")</f>
        <v/>
      </c>
      <c r="B3586" s="420" t="s">
        <v>23093</v>
      </c>
      <c r="C3586" s="246" t="s">
        <v>6586</v>
      </c>
      <c r="D3586" s="246" t="s">
        <v>402</v>
      </c>
      <c r="E3586" s="246" t="str">
        <f>CONCATENATE(SUM('Раздел 1'!M356:M356),"=",SUM('Раздел 1'!N356:Q356))</f>
        <v>0=0</v>
      </c>
    </row>
    <row r="3587" spans="1:5" s="104" customFormat="1" ht="25.5" hidden="1">
      <c r="A3587" s="420" t="str">
        <f>IF((SUM('Раздел 1'!M357:M357)=SUM('Раздел 1'!N357:Q357)),"","Неверно!")</f>
        <v/>
      </c>
      <c r="B3587" s="420" t="s">
        <v>23093</v>
      </c>
      <c r="C3587" s="246" t="s">
        <v>6587</v>
      </c>
      <c r="D3587" s="246" t="s">
        <v>402</v>
      </c>
      <c r="E3587" s="246" t="str">
        <f>CONCATENATE(SUM('Раздел 1'!M357:M357),"=",SUM('Раздел 1'!N357:Q357))</f>
        <v>0=0</v>
      </c>
    </row>
    <row r="3588" spans="1:5" s="104" customFormat="1" ht="25.5" hidden="1">
      <c r="A3588" s="420" t="str">
        <f>IF((SUM('Раздел 1'!M358:M358)=SUM('Раздел 1'!N358:Q358)),"","Неверно!")</f>
        <v/>
      </c>
      <c r="B3588" s="420" t="s">
        <v>23093</v>
      </c>
      <c r="C3588" s="246" t="s">
        <v>6588</v>
      </c>
      <c r="D3588" s="246" t="s">
        <v>402</v>
      </c>
      <c r="E3588" s="246" t="str">
        <f>CONCATENATE(SUM('Раздел 1'!M358:M358),"=",SUM('Раздел 1'!N358:Q358))</f>
        <v>0=0</v>
      </c>
    </row>
    <row r="3589" spans="1:5" s="104" customFormat="1" ht="25.5" hidden="1">
      <c r="A3589" s="420" t="str">
        <f>IF((SUM('Раздел 1'!M44:M44)=SUM('Раздел 1'!N44:Q44)),"","Неверно!")</f>
        <v/>
      </c>
      <c r="B3589" s="420" t="s">
        <v>23093</v>
      </c>
      <c r="C3589" s="246" t="s">
        <v>6589</v>
      </c>
      <c r="D3589" s="246" t="s">
        <v>402</v>
      </c>
      <c r="E3589" s="246" t="str">
        <f>CONCATENATE(SUM('Раздел 1'!M44:M44),"=",SUM('Раздел 1'!N44:Q44))</f>
        <v>0=0</v>
      </c>
    </row>
    <row r="3590" spans="1:5" s="104" customFormat="1" ht="25.5" hidden="1">
      <c r="A3590" s="420" t="str">
        <f>IF((SUM('Раздел 1'!M359:M359)=SUM('Раздел 1'!N359:Q359)),"","Неверно!")</f>
        <v/>
      </c>
      <c r="B3590" s="420" t="s">
        <v>23093</v>
      </c>
      <c r="C3590" s="246" t="s">
        <v>6590</v>
      </c>
      <c r="D3590" s="246" t="s">
        <v>402</v>
      </c>
      <c r="E3590" s="246" t="str">
        <f>CONCATENATE(SUM('Раздел 1'!M359:M359),"=",SUM('Раздел 1'!N359:Q359))</f>
        <v>0=0</v>
      </c>
    </row>
    <row r="3591" spans="1:5" s="104" customFormat="1" ht="25.5" hidden="1">
      <c r="A3591" s="420" t="str">
        <f>IF((SUM('Раздел 1'!M360:M360)=SUM('Раздел 1'!N360:Q360)),"","Неверно!")</f>
        <v/>
      </c>
      <c r="B3591" s="420" t="s">
        <v>23093</v>
      </c>
      <c r="C3591" s="246" t="s">
        <v>6591</v>
      </c>
      <c r="D3591" s="246" t="s">
        <v>402</v>
      </c>
      <c r="E3591" s="246" t="str">
        <f>CONCATENATE(SUM('Раздел 1'!M360:M360),"=",SUM('Раздел 1'!N360:Q360))</f>
        <v>0=0</v>
      </c>
    </row>
    <row r="3592" spans="1:5" s="104" customFormat="1" ht="25.5" hidden="1">
      <c r="A3592" s="420" t="str">
        <f>IF((SUM('Раздел 1'!M361:M361)=SUM('Раздел 1'!N361:Q361)),"","Неверно!")</f>
        <v/>
      </c>
      <c r="B3592" s="420" t="s">
        <v>23093</v>
      </c>
      <c r="C3592" s="246" t="s">
        <v>6592</v>
      </c>
      <c r="D3592" s="246" t="s">
        <v>402</v>
      </c>
      <c r="E3592" s="246" t="str">
        <f>CONCATENATE(SUM('Раздел 1'!M361:M361),"=",SUM('Раздел 1'!N361:Q361))</f>
        <v>0=0</v>
      </c>
    </row>
    <row r="3593" spans="1:5" s="104" customFormat="1" ht="25.5" hidden="1">
      <c r="A3593" s="420" t="str">
        <f>IF((SUM('Раздел 1'!M362:M362)=SUM('Раздел 1'!N362:Q362)),"","Неверно!")</f>
        <v/>
      </c>
      <c r="B3593" s="420" t="s">
        <v>23093</v>
      </c>
      <c r="C3593" s="246" t="s">
        <v>6593</v>
      </c>
      <c r="D3593" s="246" t="s">
        <v>402</v>
      </c>
      <c r="E3593" s="246" t="str">
        <f>CONCATENATE(SUM('Раздел 1'!M362:M362),"=",SUM('Раздел 1'!N362:Q362))</f>
        <v>0=0</v>
      </c>
    </row>
    <row r="3594" spans="1:5" s="104" customFormat="1" ht="25.5" hidden="1">
      <c r="A3594" s="420" t="str">
        <f>IF((SUM('Раздел 1'!M363:M363)=SUM('Раздел 1'!N363:Q363)),"","Неверно!")</f>
        <v/>
      </c>
      <c r="B3594" s="420" t="s">
        <v>23093</v>
      </c>
      <c r="C3594" s="246" t="s">
        <v>6594</v>
      </c>
      <c r="D3594" s="246" t="s">
        <v>402</v>
      </c>
      <c r="E3594" s="246" t="str">
        <f>CONCATENATE(SUM('Раздел 1'!M363:M363),"=",SUM('Раздел 1'!N363:Q363))</f>
        <v>0=0</v>
      </c>
    </row>
    <row r="3595" spans="1:5" s="104" customFormat="1" ht="25.5" hidden="1">
      <c r="A3595" s="420" t="str">
        <f>IF((SUM('Раздел 1'!M364:M364)=SUM('Раздел 1'!N364:Q364)),"","Неверно!")</f>
        <v/>
      </c>
      <c r="B3595" s="420" t="s">
        <v>23093</v>
      </c>
      <c r="C3595" s="246" t="s">
        <v>6595</v>
      </c>
      <c r="D3595" s="246" t="s">
        <v>402</v>
      </c>
      <c r="E3595" s="246" t="str">
        <f>CONCATENATE(SUM('Раздел 1'!M364:M364),"=",SUM('Раздел 1'!N364:Q364))</f>
        <v>0=0</v>
      </c>
    </row>
    <row r="3596" spans="1:5" s="104" customFormat="1" ht="25.5" hidden="1">
      <c r="A3596" s="420" t="str">
        <f>IF((SUM('Раздел 1'!M365:M365)=SUM('Раздел 1'!N365:Q365)),"","Неверно!")</f>
        <v/>
      </c>
      <c r="B3596" s="420" t="s">
        <v>23093</v>
      </c>
      <c r="C3596" s="246" t="s">
        <v>6596</v>
      </c>
      <c r="D3596" s="246" t="s">
        <v>402</v>
      </c>
      <c r="E3596" s="246" t="str">
        <f>CONCATENATE(SUM('Раздел 1'!M365:M365),"=",SUM('Раздел 1'!N365:Q365))</f>
        <v>0=0</v>
      </c>
    </row>
    <row r="3597" spans="1:5" s="104" customFormat="1" ht="25.5" hidden="1">
      <c r="A3597" s="420" t="str">
        <f>IF((SUM('Раздел 1'!M366:M366)=SUM('Раздел 1'!N366:Q366)),"","Неверно!")</f>
        <v/>
      </c>
      <c r="B3597" s="420" t="s">
        <v>23093</v>
      </c>
      <c r="C3597" s="246" t="s">
        <v>6597</v>
      </c>
      <c r="D3597" s="246" t="s">
        <v>402</v>
      </c>
      <c r="E3597" s="246" t="str">
        <f>CONCATENATE(SUM('Раздел 1'!M366:M366),"=",SUM('Раздел 1'!N366:Q366))</f>
        <v>0=0</v>
      </c>
    </row>
    <row r="3598" spans="1:5" s="104" customFormat="1" ht="25.5" hidden="1">
      <c r="A3598" s="420" t="str">
        <f>IF((SUM('Раздел 1'!M367:M367)=SUM('Раздел 1'!N367:Q367)),"","Неверно!")</f>
        <v/>
      </c>
      <c r="B3598" s="420" t="s">
        <v>23093</v>
      </c>
      <c r="C3598" s="246" t="s">
        <v>6598</v>
      </c>
      <c r="D3598" s="246" t="s">
        <v>402</v>
      </c>
      <c r="E3598" s="246" t="str">
        <f>CONCATENATE(SUM('Раздел 1'!M367:M367),"=",SUM('Раздел 1'!N367:Q367))</f>
        <v>0=0</v>
      </c>
    </row>
    <row r="3599" spans="1:5" s="104" customFormat="1" ht="25.5" hidden="1">
      <c r="A3599" s="420" t="str">
        <f>IF((SUM('Раздел 1'!M368:M368)=SUM('Раздел 1'!N368:Q368)),"","Неверно!")</f>
        <v/>
      </c>
      <c r="B3599" s="420" t="s">
        <v>23093</v>
      </c>
      <c r="C3599" s="246" t="s">
        <v>6599</v>
      </c>
      <c r="D3599" s="246" t="s">
        <v>402</v>
      </c>
      <c r="E3599" s="246" t="str">
        <f>CONCATENATE(SUM('Раздел 1'!M368:M368),"=",SUM('Раздел 1'!N368:Q368))</f>
        <v>0=0</v>
      </c>
    </row>
    <row r="3600" spans="1:5" s="104" customFormat="1" ht="25.5" hidden="1">
      <c r="A3600" s="420" t="str">
        <f>IF((SUM('Раздел 1'!M45:M45)=SUM('Раздел 1'!N45:Q45)),"","Неверно!")</f>
        <v/>
      </c>
      <c r="B3600" s="420" t="s">
        <v>23093</v>
      </c>
      <c r="C3600" s="246" t="s">
        <v>6600</v>
      </c>
      <c r="D3600" s="246" t="s">
        <v>402</v>
      </c>
      <c r="E3600" s="246" t="str">
        <f>CONCATENATE(SUM('Раздел 1'!M45:M45),"=",SUM('Раздел 1'!N45:Q45))</f>
        <v>0=0</v>
      </c>
    </row>
    <row r="3601" spans="1:5" s="104" customFormat="1" ht="25.5" hidden="1">
      <c r="A3601" s="420" t="str">
        <f>IF((SUM('Раздел 1'!M369:M369)=SUM('Раздел 1'!N369:Q369)),"","Неверно!")</f>
        <v/>
      </c>
      <c r="B3601" s="420" t="s">
        <v>23093</v>
      </c>
      <c r="C3601" s="246" t="s">
        <v>6601</v>
      </c>
      <c r="D3601" s="246" t="s">
        <v>402</v>
      </c>
      <c r="E3601" s="246" t="str">
        <f>CONCATENATE(SUM('Раздел 1'!M369:M369),"=",SUM('Раздел 1'!N369:Q369))</f>
        <v>0=0</v>
      </c>
    </row>
    <row r="3602" spans="1:5" s="104" customFormat="1" ht="25.5" hidden="1">
      <c r="A3602" s="420" t="str">
        <f>IF((SUM('Раздел 1'!M370:M370)=SUM('Раздел 1'!N370:Q370)),"","Неверно!")</f>
        <v/>
      </c>
      <c r="B3602" s="420" t="s">
        <v>23093</v>
      </c>
      <c r="C3602" s="246" t="s">
        <v>6602</v>
      </c>
      <c r="D3602" s="246" t="s">
        <v>402</v>
      </c>
      <c r="E3602" s="246" t="str">
        <f>CONCATENATE(SUM('Раздел 1'!M370:M370),"=",SUM('Раздел 1'!N370:Q370))</f>
        <v>0=0</v>
      </c>
    </row>
    <row r="3603" spans="1:5" s="104" customFormat="1" ht="25.5" hidden="1">
      <c r="A3603" s="420" t="str">
        <f>IF((SUM('Раздел 1'!M371:M371)=SUM('Раздел 1'!N371:Q371)),"","Неверно!")</f>
        <v/>
      </c>
      <c r="B3603" s="420" t="s">
        <v>23093</v>
      </c>
      <c r="C3603" s="246" t="s">
        <v>6603</v>
      </c>
      <c r="D3603" s="246" t="s">
        <v>402</v>
      </c>
      <c r="E3603" s="246" t="str">
        <f>CONCATENATE(SUM('Раздел 1'!M371:M371),"=",SUM('Раздел 1'!N371:Q371))</f>
        <v>0=0</v>
      </c>
    </row>
    <row r="3604" spans="1:5" s="104" customFormat="1" ht="25.5" hidden="1">
      <c r="A3604" s="420" t="str">
        <f>IF((SUM('Раздел 1'!M372:M372)=SUM('Раздел 1'!N372:Q372)),"","Неверно!")</f>
        <v/>
      </c>
      <c r="B3604" s="420" t="s">
        <v>23093</v>
      </c>
      <c r="C3604" s="246" t="s">
        <v>6604</v>
      </c>
      <c r="D3604" s="246" t="s">
        <v>402</v>
      </c>
      <c r="E3604" s="246" t="str">
        <f>CONCATENATE(SUM('Раздел 1'!M372:M372),"=",SUM('Раздел 1'!N372:Q372))</f>
        <v>0=0</v>
      </c>
    </row>
    <row r="3605" spans="1:5" s="104" customFormat="1" ht="25.5" hidden="1">
      <c r="A3605" s="420" t="str">
        <f>IF((SUM('Раздел 1'!M373:M373)=SUM('Раздел 1'!N373:Q373)),"","Неверно!")</f>
        <v/>
      </c>
      <c r="B3605" s="420" t="s">
        <v>23093</v>
      </c>
      <c r="C3605" s="246" t="s">
        <v>6605</v>
      </c>
      <c r="D3605" s="246" t="s">
        <v>402</v>
      </c>
      <c r="E3605" s="246" t="str">
        <f>CONCATENATE(SUM('Раздел 1'!M373:M373),"=",SUM('Раздел 1'!N373:Q373))</f>
        <v>0=0</v>
      </c>
    </row>
    <row r="3606" spans="1:5" s="104" customFormat="1" ht="25.5" hidden="1">
      <c r="A3606" s="420" t="str">
        <f>IF((SUM('Раздел 1'!M374:M374)=SUM('Раздел 1'!N374:Q374)),"","Неверно!")</f>
        <v/>
      </c>
      <c r="B3606" s="420" t="s">
        <v>23093</v>
      </c>
      <c r="C3606" s="246" t="s">
        <v>6606</v>
      </c>
      <c r="D3606" s="246" t="s">
        <v>402</v>
      </c>
      <c r="E3606" s="246" t="str">
        <f>CONCATENATE(SUM('Раздел 1'!M374:M374),"=",SUM('Раздел 1'!N374:Q374))</f>
        <v>0=0</v>
      </c>
    </row>
    <row r="3607" spans="1:5" s="104" customFormat="1" ht="25.5" hidden="1">
      <c r="A3607" s="420" t="str">
        <f>IF((SUM('Раздел 1'!M375:M375)=SUM('Раздел 1'!N375:Q375)),"","Неверно!")</f>
        <v/>
      </c>
      <c r="B3607" s="420" t="s">
        <v>23093</v>
      </c>
      <c r="C3607" s="246" t="s">
        <v>6607</v>
      </c>
      <c r="D3607" s="246" t="s">
        <v>402</v>
      </c>
      <c r="E3607" s="246" t="str">
        <f>CONCATENATE(SUM('Раздел 1'!M375:M375),"=",SUM('Раздел 1'!N375:Q375))</f>
        <v>0=0</v>
      </c>
    </row>
    <row r="3608" spans="1:5" s="104" customFormat="1" ht="25.5" hidden="1">
      <c r="A3608" s="420" t="str">
        <f>IF((SUM('Раздел 1'!M376:M376)=SUM('Раздел 1'!N376:Q376)),"","Неверно!")</f>
        <v/>
      </c>
      <c r="B3608" s="420" t="s">
        <v>23093</v>
      </c>
      <c r="C3608" s="246" t="s">
        <v>6608</v>
      </c>
      <c r="D3608" s="246" t="s">
        <v>402</v>
      </c>
      <c r="E3608" s="246" t="str">
        <f>CONCATENATE(SUM('Раздел 1'!M376:M376),"=",SUM('Раздел 1'!N376:Q376))</f>
        <v>0=0</v>
      </c>
    </row>
    <row r="3609" spans="1:5" s="104" customFormat="1" ht="25.5" hidden="1">
      <c r="A3609" s="420" t="str">
        <f>IF((SUM('Раздел 1'!M377:M377)=SUM('Раздел 1'!N377:Q377)),"","Неверно!")</f>
        <v/>
      </c>
      <c r="B3609" s="420" t="s">
        <v>23093</v>
      </c>
      <c r="C3609" s="246" t="s">
        <v>6609</v>
      </c>
      <c r="D3609" s="246" t="s">
        <v>402</v>
      </c>
      <c r="E3609" s="246" t="str">
        <f>CONCATENATE(SUM('Раздел 1'!M377:M377),"=",SUM('Раздел 1'!N377:Q377))</f>
        <v>0=0</v>
      </c>
    </row>
    <row r="3610" spans="1:5" s="104" customFormat="1" ht="25.5" hidden="1">
      <c r="A3610" s="420" t="str">
        <f>IF((SUM('Раздел 1'!M378:M378)=SUM('Раздел 1'!N378:Q378)),"","Неверно!")</f>
        <v/>
      </c>
      <c r="B3610" s="420" t="s">
        <v>23093</v>
      </c>
      <c r="C3610" s="246" t="s">
        <v>6610</v>
      </c>
      <c r="D3610" s="246" t="s">
        <v>402</v>
      </c>
      <c r="E3610" s="246" t="str">
        <f>CONCATENATE(SUM('Раздел 1'!M378:M378),"=",SUM('Раздел 1'!N378:Q378))</f>
        <v>0=0</v>
      </c>
    </row>
    <row r="3611" spans="1:5" s="104" customFormat="1" ht="25.5" hidden="1">
      <c r="A3611" s="420" t="str">
        <f>IF((SUM('Раздел 1'!M46:M46)=SUM('Раздел 1'!N46:Q46)),"","Неверно!")</f>
        <v/>
      </c>
      <c r="B3611" s="420" t="s">
        <v>23093</v>
      </c>
      <c r="C3611" s="246" t="s">
        <v>6611</v>
      </c>
      <c r="D3611" s="246" t="s">
        <v>402</v>
      </c>
      <c r="E3611" s="246" t="str">
        <f>CONCATENATE(SUM('Раздел 1'!M46:M46),"=",SUM('Раздел 1'!N46:Q46))</f>
        <v>0=0</v>
      </c>
    </row>
    <row r="3612" spans="1:5" s="104" customFormat="1" ht="25.5" hidden="1">
      <c r="A3612" s="420" t="str">
        <f>IF((SUM('Раздел 1'!M379:M379)=SUM('Раздел 1'!N379:Q379)),"","Неверно!")</f>
        <v/>
      </c>
      <c r="B3612" s="420" t="s">
        <v>23093</v>
      </c>
      <c r="C3612" s="246" t="s">
        <v>11678</v>
      </c>
      <c r="D3612" s="246" t="s">
        <v>402</v>
      </c>
      <c r="E3612" s="246" t="str">
        <f>CONCATENATE(SUM('Раздел 1'!M379:M379),"=",SUM('Раздел 1'!N379:Q379))</f>
        <v>0=0</v>
      </c>
    </row>
    <row r="3613" spans="1:5" s="104" customFormat="1" ht="25.5" hidden="1">
      <c r="A3613" s="420" t="str">
        <f>IF((SUM('Раздел 1'!M380:M380)=SUM('Раздел 1'!N380:Q380)),"","Неверно!")</f>
        <v/>
      </c>
      <c r="B3613" s="420" t="s">
        <v>23093</v>
      </c>
      <c r="C3613" s="246" t="s">
        <v>11679</v>
      </c>
      <c r="D3613" s="246" t="s">
        <v>402</v>
      </c>
      <c r="E3613" s="246" t="str">
        <f>CONCATENATE(SUM('Раздел 1'!M380:M380),"=",SUM('Раздел 1'!N380:Q380))</f>
        <v>0=0</v>
      </c>
    </row>
    <row r="3614" spans="1:5" s="104" customFormat="1" ht="25.5" hidden="1">
      <c r="A3614" s="420" t="str">
        <f>IF((SUM('Раздел 1'!M381:M381)=SUM('Раздел 1'!N381:Q381)),"","Неверно!")</f>
        <v/>
      </c>
      <c r="B3614" s="420" t="s">
        <v>23093</v>
      </c>
      <c r="C3614" s="246" t="s">
        <v>11680</v>
      </c>
      <c r="D3614" s="246" t="s">
        <v>402</v>
      </c>
      <c r="E3614" s="246" t="str">
        <f>CONCATENATE(SUM('Раздел 1'!M381:M381),"=",SUM('Раздел 1'!N381:Q381))</f>
        <v>0=0</v>
      </c>
    </row>
    <row r="3615" spans="1:5" s="104" customFormat="1" ht="25.5" hidden="1">
      <c r="A3615" s="420" t="str">
        <f>IF((SUM('Раздел 1'!M382:M382)=SUM('Раздел 1'!N382:Q382)),"","Неверно!")</f>
        <v/>
      </c>
      <c r="B3615" s="420" t="s">
        <v>23093</v>
      </c>
      <c r="C3615" s="246" t="s">
        <v>11681</v>
      </c>
      <c r="D3615" s="246" t="s">
        <v>402</v>
      </c>
      <c r="E3615" s="246" t="str">
        <f>CONCATENATE(SUM('Раздел 1'!M382:M382),"=",SUM('Раздел 1'!N382:Q382))</f>
        <v>0=0</v>
      </c>
    </row>
    <row r="3616" spans="1:5" s="104" customFormat="1" ht="25.5" hidden="1">
      <c r="A3616" s="420" t="str">
        <f>IF((SUM('Раздел 1'!M383:M383)=SUM('Раздел 1'!N383:Q383)),"","Неверно!")</f>
        <v/>
      </c>
      <c r="B3616" s="420" t="s">
        <v>23093</v>
      </c>
      <c r="C3616" s="246" t="s">
        <v>11682</v>
      </c>
      <c r="D3616" s="246" t="s">
        <v>402</v>
      </c>
      <c r="E3616" s="246" t="str">
        <f>CONCATENATE(SUM('Раздел 1'!M383:M383),"=",SUM('Раздел 1'!N383:Q383))</f>
        <v>0=0</v>
      </c>
    </row>
    <row r="3617" spans="1:5" s="104" customFormat="1" ht="25.5" hidden="1">
      <c r="A3617" s="420" t="str">
        <f>IF((SUM('Раздел 1'!M384:M384)=SUM('Раздел 1'!N384:Q384)),"","Неверно!")</f>
        <v/>
      </c>
      <c r="B3617" s="420" t="s">
        <v>23093</v>
      </c>
      <c r="C3617" s="246" t="s">
        <v>11683</v>
      </c>
      <c r="D3617" s="246" t="s">
        <v>402</v>
      </c>
      <c r="E3617" s="246" t="str">
        <f>CONCATENATE(SUM('Раздел 1'!M384:M384),"=",SUM('Раздел 1'!N384:Q384))</f>
        <v>0=0</v>
      </c>
    </row>
    <row r="3618" spans="1:5" s="104" customFormat="1" ht="25.5" hidden="1">
      <c r="A3618" s="420" t="str">
        <f>IF((SUM('Раздел 1'!M385:M385)=SUM('Раздел 1'!N385:Q385)),"","Неверно!")</f>
        <v/>
      </c>
      <c r="B3618" s="420" t="s">
        <v>23093</v>
      </c>
      <c r="C3618" s="246" t="s">
        <v>11684</v>
      </c>
      <c r="D3618" s="246" t="s">
        <v>402</v>
      </c>
      <c r="E3618" s="246" t="str">
        <f>CONCATENATE(SUM('Раздел 1'!M385:M385),"=",SUM('Раздел 1'!N385:Q385))</f>
        <v>0=0</v>
      </c>
    </row>
    <row r="3619" spans="1:5" s="104" customFormat="1" ht="25.5" hidden="1">
      <c r="A3619" s="420" t="str">
        <f>IF((SUM('Раздел 1'!M386:M386)=SUM('Раздел 1'!N386:Q386)),"","Неверно!")</f>
        <v/>
      </c>
      <c r="B3619" s="420" t="s">
        <v>23093</v>
      </c>
      <c r="C3619" s="246" t="s">
        <v>11685</v>
      </c>
      <c r="D3619" s="246" t="s">
        <v>402</v>
      </c>
      <c r="E3619" s="246" t="str">
        <f>CONCATENATE(SUM('Раздел 1'!M386:M386),"=",SUM('Раздел 1'!N386:Q386))</f>
        <v>4=4</v>
      </c>
    </row>
    <row r="3620" spans="1:5" s="104" customFormat="1" ht="25.5" hidden="1">
      <c r="A3620" s="420" t="str">
        <f>IF((SUM('Раздел 1'!M387:M387)=SUM('Раздел 1'!N387:Q387)),"","Неверно!")</f>
        <v/>
      </c>
      <c r="B3620" s="420" t="s">
        <v>23093</v>
      </c>
      <c r="C3620" s="246" t="s">
        <v>11686</v>
      </c>
      <c r="D3620" s="246" t="s">
        <v>402</v>
      </c>
      <c r="E3620" s="246" t="str">
        <f>CONCATENATE(SUM('Раздел 1'!M387:M387),"=",SUM('Раздел 1'!N387:Q387))</f>
        <v>0=0</v>
      </c>
    </row>
    <row r="3621" spans="1:5" s="104" customFormat="1" ht="25.5" hidden="1">
      <c r="A3621" s="420" t="str">
        <f>IF((SUM('Раздел 1'!M388:M388)=SUM('Раздел 1'!N388:Q388)),"","Неверно!")</f>
        <v/>
      </c>
      <c r="B3621" s="420" t="s">
        <v>23093</v>
      </c>
      <c r="C3621" s="246" t="s">
        <v>11687</v>
      </c>
      <c r="D3621" s="246" t="s">
        <v>402</v>
      </c>
      <c r="E3621" s="246" t="str">
        <f>CONCATENATE(SUM('Раздел 1'!M388:M388),"=",SUM('Раздел 1'!N388:Q388))</f>
        <v>2=2</v>
      </c>
    </row>
    <row r="3622" spans="1:5" s="104" customFormat="1" ht="25.5" hidden="1">
      <c r="A3622" s="420" t="str">
        <f>IF((SUM('Раздел 1'!M47:M47)=SUM('Раздел 1'!N47:Q47)),"","Неверно!")</f>
        <v/>
      </c>
      <c r="B3622" s="420" t="s">
        <v>23093</v>
      </c>
      <c r="C3622" s="246" t="s">
        <v>6612</v>
      </c>
      <c r="D3622" s="246" t="s">
        <v>402</v>
      </c>
      <c r="E3622" s="246" t="str">
        <f>CONCATENATE(SUM('Раздел 1'!M47:M47),"=",SUM('Раздел 1'!N47:Q47))</f>
        <v>0=0</v>
      </c>
    </row>
    <row r="3623" spans="1:5" s="104" customFormat="1" ht="25.5" hidden="1">
      <c r="A3623" s="420" t="str">
        <f>IF((SUM('Раздел 1'!M389:M389)=SUM('Раздел 1'!N389:Q389)),"","Неверно!")</f>
        <v/>
      </c>
      <c r="B3623" s="420" t="s">
        <v>23093</v>
      </c>
      <c r="C3623" s="246" t="s">
        <v>11688</v>
      </c>
      <c r="D3623" s="246" t="s">
        <v>402</v>
      </c>
      <c r="E3623" s="246" t="str">
        <f>CONCATENATE(SUM('Раздел 1'!M389:M389),"=",SUM('Раздел 1'!N389:Q389))</f>
        <v>0=0</v>
      </c>
    </row>
    <row r="3624" spans="1:5" s="104" customFormat="1" ht="25.5" hidden="1">
      <c r="A3624" s="420" t="str">
        <f>IF((SUM('Раздел 1'!M390:M390)=SUM('Раздел 1'!N390:Q390)),"","Неверно!")</f>
        <v/>
      </c>
      <c r="B3624" s="420" t="s">
        <v>23093</v>
      </c>
      <c r="C3624" s="246" t="s">
        <v>11689</v>
      </c>
      <c r="D3624" s="246" t="s">
        <v>402</v>
      </c>
      <c r="E3624" s="246" t="str">
        <f>CONCATENATE(SUM('Раздел 1'!M390:M390),"=",SUM('Раздел 1'!N390:Q390))</f>
        <v>1=1</v>
      </c>
    </row>
    <row r="3625" spans="1:5" s="104" customFormat="1" ht="25.5" hidden="1">
      <c r="A3625" s="420" t="str">
        <f>IF((SUM('Раздел 1'!M391:M391)=SUM('Раздел 1'!N391:Q391)),"","Неверно!")</f>
        <v/>
      </c>
      <c r="B3625" s="420" t="s">
        <v>23093</v>
      </c>
      <c r="C3625" s="246" t="s">
        <v>13908</v>
      </c>
      <c r="D3625" s="246" t="s">
        <v>402</v>
      </c>
      <c r="E3625" s="246" t="str">
        <f>CONCATENATE(SUM('Раздел 1'!M391:M391),"=",SUM('Раздел 1'!N391:Q391))</f>
        <v>0=0</v>
      </c>
    </row>
    <row r="3626" spans="1:5" s="104" customFormat="1" ht="25.5" hidden="1">
      <c r="A3626" s="420" t="str">
        <f>IF((SUM('Раздел 1'!M392:M392)=SUM('Раздел 1'!N392:Q392)),"","Неверно!")</f>
        <v/>
      </c>
      <c r="B3626" s="420" t="s">
        <v>23093</v>
      </c>
      <c r="C3626" s="246" t="s">
        <v>13909</v>
      </c>
      <c r="D3626" s="246" t="s">
        <v>402</v>
      </c>
      <c r="E3626" s="246" t="str">
        <f>CONCATENATE(SUM('Раздел 1'!M392:M392),"=",SUM('Раздел 1'!N392:Q392))</f>
        <v>0=0</v>
      </c>
    </row>
    <row r="3627" spans="1:5" s="104" customFormat="1" ht="25.5" hidden="1">
      <c r="A3627" s="420" t="str">
        <f>IF((SUM('Раздел 1'!M393:M393)=SUM('Раздел 1'!N393:Q393)),"","Неверно!")</f>
        <v/>
      </c>
      <c r="B3627" s="420" t="s">
        <v>23093</v>
      </c>
      <c r="C3627" s="246" t="s">
        <v>13910</v>
      </c>
      <c r="D3627" s="246" t="s">
        <v>402</v>
      </c>
      <c r="E3627" s="246" t="str">
        <f>CONCATENATE(SUM('Раздел 1'!M393:M393),"=",SUM('Раздел 1'!N393:Q393))</f>
        <v>0=0</v>
      </c>
    </row>
    <row r="3628" spans="1:5" s="104" customFormat="1" ht="25.5" hidden="1">
      <c r="A3628" s="420" t="str">
        <f>IF((SUM('Раздел 1'!M394:M394)=SUM('Раздел 1'!N394:Q394)),"","Неверно!")</f>
        <v/>
      </c>
      <c r="B3628" s="420" t="s">
        <v>23093</v>
      </c>
      <c r="C3628" s="246" t="s">
        <v>13911</v>
      </c>
      <c r="D3628" s="246" t="s">
        <v>402</v>
      </c>
      <c r="E3628" s="246" t="str">
        <f>CONCATENATE(SUM('Раздел 1'!M394:M394),"=",SUM('Раздел 1'!N394:Q394))</f>
        <v>0=0</v>
      </c>
    </row>
    <row r="3629" spans="1:5" s="104" customFormat="1" ht="25.5" hidden="1">
      <c r="A3629" s="420" t="str">
        <f>IF((SUM('Раздел 1'!M395:M395)=SUM('Раздел 1'!N395:Q395)),"","Неверно!")</f>
        <v/>
      </c>
      <c r="B3629" s="420" t="s">
        <v>23093</v>
      </c>
      <c r="C3629" s="246" t="s">
        <v>13912</v>
      </c>
      <c r="D3629" s="246" t="s">
        <v>402</v>
      </c>
      <c r="E3629" s="246" t="str">
        <f>CONCATENATE(SUM('Раздел 1'!M395:M395),"=",SUM('Раздел 1'!N395:Q395))</f>
        <v>0=0</v>
      </c>
    </row>
    <row r="3630" spans="1:5" s="104" customFormat="1" ht="25.5" hidden="1">
      <c r="A3630" s="420" t="str">
        <f>IF((SUM('Раздел 1'!M396:M396)=SUM('Раздел 1'!N396:Q396)),"","Неверно!")</f>
        <v/>
      </c>
      <c r="B3630" s="420" t="s">
        <v>23093</v>
      </c>
      <c r="C3630" s="246" t="s">
        <v>13913</v>
      </c>
      <c r="D3630" s="246" t="s">
        <v>402</v>
      </c>
      <c r="E3630" s="246" t="str">
        <f>CONCATENATE(SUM('Раздел 1'!M396:M396),"=",SUM('Раздел 1'!N396:Q396))</f>
        <v>0=0</v>
      </c>
    </row>
    <row r="3631" spans="1:5" s="104" customFormat="1" ht="25.5" hidden="1">
      <c r="A3631" s="420" t="str">
        <f>IF((SUM('Раздел 1'!M397:M397)=SUM('Раздел 1'!N397:Q397)),"","Неверно!")</f>
        <v/>
      </c>
      <c r="B3631" s="420" t="s">
        <v>23093</v>
      </c>
      <c r="C3631" s="246" t="s">
        <v>13914</v>
      </c>
      <c r="D3631" s="246" t="s">
        <v>402</v>
      </c>
      <c r="E3631" s="246" t="str">
        <f>CONCATENATE(SUM('Раздел 1'!M397:M397),"=",SUM('Раздел 1'!N397:Q397))</f>
        <v>0=0</v>
      </c>
    </row>
    <row r="3632" spans="1:5" s="104" customFormat="1" ht="25.5" hidden="1">
      <c r="A3632" s="420" t="str">
        <f>IF((SUM('Раздел 1'!M398:M398)=SUM('Раздел 1'!N398:Q398)),"","Неверно!")</f>
        <v/>
      </c>
      <c r="B3632" s="420" t="s">
        <v>23093</v>
      </c>
      <c r="C3632" s="246" t="s">
        <v>13915</v>
      </c>
      <c r="D3632" s="246" t="s">
        <v>402</v>
      </c>
      <c r="E3632" s="246" t="str">
        <f>CONCATENATE(SUM('Раздел 1'!M398:M398),"=",SUM('Раздел 1'!N398:Q398))</f>
        <v>0=0</v>
      </c>
    </row>
    <row r="3633" spans="1:5" s="104" customFormat="1" ht="25.5" hidden="1">
      <c r="A3633" s="420" t="str">
        <f>IF((SUM('Раздел 1'!M48:M48)=SUM('Раздел 1'!N48:Q48)),"","Неверно!")</f>
        <v/>
      </c>
      <c r="B3633" s="420" t="s">
        <v>23093</v>
      </c>
      <c r="C3633" s="246" t="s">
        <v>6613</v>
      </c>
      <c r="D3633" s="246" t="s">
        <v>402</v>
      </c>
      <c r="E3633" s="246" t="str">
        <f>CONCATENATE(SUM('Раздел 1'!M48:M48),"=",SUM('Раздел 1'!N48:Q48))</f>
        <v>0=0</v>
      </c>
    </row>
    <row r="3634" spans="1:5" s="104" customFormat="1" ht="25.5" hidden="1">
      <c r="A3634" s="420" t="str">
        <f>IF((SUM('Раздел 1'!M399:M399)=SUM('Раздел 1'!N399:Q399)),"","Неверно!")</f>
        <v/>
      </c>
      <c r="B3634" s="420" t="s">
        <v>23093</v>
      </c>
      <c r="C3634" s="246" t="s">
        <v>13916</v>
      </c>
      <c r="D3634" s="246" t="s">
        <v>402</v>
      </c>
      <c r="E3634" s="246" t="str">
        <f>CONCATENATE(SUM('Раздел 1'!M399:M399),"=",SUM('Раздел 1'!N399:Q399))</f>
        <v>0=0</v>
      </c>
    </row>
    <row r="3635" spans="1:5" s="104" customFormat="1" ht="25.5" hidden="1">
      <c r="A3635" s="420" t="str">
        <f>IF((SUM('Раздел 1'!M400:M400)=SUM('Раздел 1'!N400:Q400)),"","Неверно!")</f>
        <v/>
      </c>
      <c r="B3635" s="420" t="s">
        <v>23093</v>
      </c>
      <c r="C3635" s="246" t="s">
        <v>13917</v>
      </c>
      <c r="D3635" s="246" t="s">
        <v>402</v>
      </c>
      <c r="E3635" s="246" t="str">
        <f>CONCATENATE(SUM('Раздел 1'!M400:M400),"=",SUM('Раздел 1'!N400:Q400))</f>
        <v>0=0</v>
      </c>
    </row>
    <row r="3636" spans="1:5" s="104" customFormat="1" ht="25.5" hidden="1">
      <c r="A3636" s="420" t="str">
        <f>IF((SUM('Раздел 1'!M401:M401)=SUM('Раздел 1'!N401:Q401)),"","Неверно!")</f>
        <v/>
      </c>
      <c r="B3636" s="420" t="s">
        <v>23093</v>
      </c>
      <c r="C3636" s="246" t="s">
        <v>13918</v>
      </c>
      <c r="D3636" s="246" t="s">
        <v>402</v>
      </c>
      <c r="E3636" s="246" t="str">
        <f>CONCATENATE(SUM('Раздел 1'!M401:M401),"=",SUM('Раздел 1'!N401:Q401))</f>
        <v>0=0</v>
      </c>
    </row>
    <row r="3637" spans="1:5" s="104" customFormat="1" ht="25.5" hidden="1">
      <c r="A3637" s="420" t="str">
        <f>IF((SUM('Раздел 1'!M402:M402)=SUM('Раздел 1'!N402:Q402)),"","Неверно!")</f>
        <v/>
      </c>
      <c r="B3637" s="420" t="s">
        <v>23093</v>
      </c>
      <c r="C3637" s="246" t="s">
        <v>13919</v>
      </c>
      <c r="D3637" s="246" t="s">
        <v>402</v>
      </c>
      <c r="E3637" s="246" t="str">
        <f>CONCATENATE(SUM('Раздел 1'!M402:M402),"=",SUM('Раздел 1'!N402:Q402))</f>
        <v>0=0</v>
      </c>
    </row>
    <row r="3638" spans="1:5" s="104" customFormat="1" ht="25.5" hidden="1">
      <c r="A3638" s="420" t="str">
        <f>IF((SUM('Раздел 1'!M403:M403)=SUM('Раздел 1'!N403:Q403)),"","Неверно!")</f>
        <v/>
      </c>
      <c r="B3638" s="420" t="s">
        <v>23093</v>
      </c>
      <c r="C3638" s="246" t="s">
        <v>13920</v>
      </c>
      <c r="D3638" s="246" t="s">
        <v>402</v>
      </c>
      <c r="E3638" s="246" t="str">
        <f>CONCATENATE(SUM('Раздел 1'!M403:M403),"=",SUM('Раздел 1'!N403:Q403))</f>
        <v>0=0</v>
      </c>
    </row>
    <row r="3639" spans="1:5" s="104" customFormat="1" ht="25.5" hidden="1">
      <c r="A3639" s="420" t="str">
        <f>IF((SUM('Раздел 1'!M13:M13)=SUM('Раздел 1'!N13:Q13)),"","Неверно!")</f>
        <v/>
      </c>
      <c r="B3639" s="420" t="s">
        <v>23093</v>
      </c>
      <c r="C3639" s="246" t="s">
        <v>6614</v>
      </c>
      <c r="D3639" s="246" t="s">
        <v>402</v>
      </c>
      <c r="E3639" s="246" t="str">
        <f>CONCATENATE(SUM('Раздел 1'!M13:M13),"=",SUM('Раздел 1'!N13:Q13))</f>
        <v>0=0</v>
      </c>
    </row>
    <row r="3640" spans="1:5" s="104" customFormat="1" ht="25.5" hidden="1">
      <c r="A3640" s="420" t="str">
        <f>IF((SUM('Раздел 1'!M49:M49)=SUM('Раздел 1'!N49:Q49)),"","Неверно!")</f>
        <v/>
      </c>
      <c r="B3640" s="420" t="s">
        <v>23093</v>
      </c>
      <c r="C3640" s="246" t="s">
        <v>6615</v>
      </c>
      <c r="D3640" s="246" t="s">
        <v>402</v>
      </c>
      <c r="E3640" s="246" t="str">
        <f>CONCATENATE(SUM('Раздел 1'!M49:M49),"=",SUM('Раздел 1'!N49:Q49))</f>
        <v>0=0</v>
      </c>
    </row>
    <row r="3641" spans="1:5" s="104" customFormat="1" ht="25.5" hidden="1">
      <c r="A3641" s="420" t="str">
        <f>IF((SUM('Раздел 1'!M50:M50)=SUM('Раздел 1'!N50:Q50)),"","Неверно!")</f>
        <v/>
      </c>
      <c r="B3641" s="420" t="s">
        <v>23093</v>
      </c>
      <c r="C3641" s="246" t="s">
        <v>6616</v>
      </c>
      <c r="D3641" s="246" t="s">
        <v>402</v>
      </c>
      <c r="E3641" s="246" t="str">
        <f>CONCATENATE(SUM('Раздел 1'!M50:M50),"=",SUM('Раздел 1'!N50:Q50))</f>
        <v>0=0</v>
      </c>
    </row>
    <row r="3642" spans="1:5" s="104" customFormat="1" ht="25.5" hidden="1">
      <c r="A3642" s="420" t="str">
        <f>IF((SUM('Раздел 1'!M51:M51)=SUM('Раздел 1'!N51:Q51)),"","Неверно!")</f>
        <v/>
      </c>
      <c r="B3642" s="420" t="s">
        <v>23093</v>
      </c>
      <c r="C3642" s="246" t="s">
        <v>6617</v>
      </c>
      <c r="D3642" s="246" t="s">
        <v>402</v>
      </c>
      <c r="E3642" s="246" t="str">
        <f>CONCATENATE(SUM('Раздел 1'!M51:M51),"=",SUM('Раздел 1'!N51:Q51))</f>
        <v>0=0</v>
      </c>
    </row>
    <row r="3643" spans="1:5" s="104" customFormat="1" ht="25.5" hidden="1">
      <c r="A3643" s="420" t="str">
        <f>IF((SUM('Раздел 1'!M52:M52)=SUM('Раздел 1'!N52:Q52)),"","Неверно!")</f>
        <v/>
      </c>
      <c r="B3643" s="420" t="s">
        <v>23093</v>
      </c>
      <c r="C3643" s="246" t="s">
        <v>6618</v>
      </c>
      <c r="D3643" s="246" t="s">
        <v>402</v>
      </c>
      <c r="E3643" s="246" t="str">
        <f>CONCATENATE(SUM('Раздел 1'!M52:M52),"=",SUM('Раздел 1'!N52:Q52))</f>
        <v>0=0</v>
      </c>
    </row>
    <row r="3644" spans="1:5" s="104" customFormat="1" ht="25.5" hidden="1">
      <c r="A3644" s="420" t="str">
        <f>IF((SUM('Раздел 1'!M53:M53)=SUM('Раздел 1'!N53:Q53)),"","Неверно!")</f>
        <v/>
      </c>
      <c r="B3644" s="420" t="s">
        <v>23093</v>
      </c>
      <c r="C3644" s="246" t="s">
        <v>6619</v>
      </c>
      <c r="D3644" s="246" t="s">
        <v>402</v>
      </c>
      <c r="E3644" s="246" t="str">
        <f>CONCATENATE(SUM('Раздел 1'!M53:M53),"=",SUM('Раздел 1'!N53:Q53))</f>
        <v>0=0</v>
      </c>
    </row>
    <row r="3645" spans="1:5" s="104" customFormat="1" ht="25.5" hidden="1">
      <c r="A3645" s="420" t="str">
        <f>IF((SUM('Раздел 1'!M54:M54)=SUM('Раздел 1'!N54:Q54)),"","Неверно!")</f>
        <v/>
      </c>
      <c r="B3645" s="420" t="s">
        <v>23093</v>
      </c>
      <c r="C3645" s="246" t="s">
        <v>6620</v>
      </c>
      <c r="D3645" s="246" t="s">
        <v>402</v>
      </c>
      <c r="E3645" s="246" t="str">
        <f>CONCATENATE(SUM('Раздел 1'!M54:M54),"=",SUM('Раздел 1'!N54:Q54))</f>
        <v>0=0</v>
      </c>
    </row>
    <row r="3646" spans="1:5" s="104" customFormat="1" ht="25.5" hidden="1">
      <c r="A3646" s="420" t="str">
        <f>IF((SUM('Раздел 1'!M55:M55)=SUM('Раздел 1'!N55:Q55)),"","Неверно!")</f>
        <v/>
      </c>
      <c r="B3646" s="420" t="s">
        <v>23093</v>
      </c>
      <c r="C3646" s="246" t="s">
        <v>6621</v>
      </c>
      <c r="D3646" s="246" t="s">
        <v>402</v>
      </c>
      <c r="E3646" s="246" t="str">
        <f>CONCATENATE(SUM('Раздел 1'!M55:M55),"=",SUM('Раздел 1'!N55:Q55))</f>
        <v>0=0</v>
      </c>
    </row>
    <row r="3647" spans="1:5" s="104" customFormat="1" ht="25.5" hidden="1">
      <c r="A3647" s="420" t="str">
        <f>IF((SUM('Раздел 1'!M56:M56)=SUM('Раздел 1'!N56:Q56)),"","Неверно!")</f>
        <v/>
      </c>
      <c r="B3647" s="420" t="s">
        <v>23093</v>
      </c>
      <c r="C3647" s="246" t="s">
        <v>6622</v>
      </c>
      <c r="D3647" s="246" t="s">
        <v>402</v>
      </c>
      <c r="E3647" s="246" t="str">
        <f>CONCATENATE(SUM('Раздел 1'!M56:M56),"=",SUM('Раздел 1'!N56:Q56))</f>
        <v>0=0</v>
      </c>
    </row>
    <row r="3648" spans="1:5" s="104" customFormat="1" ht="25.5" hidden="1">
      <c r="A3648" s="420" t="str">
        <f>IF((SUM('Раздел 1'!M57:M57)=SUM('Раздел 1'!N57:Q57)),"","Неверно!")</f>
        <v/>
      </c>
      <c r="B3648" s="420" t="s">
        <v>23093</v>
      </c>
      <c r="C3648" s="246" t="s">
        <v>6623</v>
      </c>
      <c r="D3648" s="246" t="s">
        <v>402</v>
      </c>
      <c r="E3648" s="246" t="str">
        <f>CONCATENATE(SUM('Раздел 1'!M57:M57),"=",SUM('Раздел 1'!N57:Q57))</f>
        <v>0=0</v>
      </c>
    </row>
    <row r="3649" spans="1:5" s="104" customFormat="1" ht="25.5" hidden="1">
      <c r="A3649" s="420" t="str">
        <f>IF((SUM('Раздел 1'!M58:M58)=SUM('Раздел 1'!N58:Q58)),"","Неверно!")</f>
        <v/>
      </c>
      <c r="B3649" s="420" t="s">
        <v>23093</v>
      </c>
      <c r="C3649" s="246" t="s">
        <v>6624</v>
      </c>
      <c r="D3649" s="246" t="s">
        <v>402</v>
      </c>
      <c r="E3649" s="246" t="str">
        <f>CONCATENATE(SUM('Раздел 1'!M58:M58),"=",SUM('Раздел 1'!N58:Q58))</f>
        <v>0=0</v>
      </c>
    </row>
    <row r="3650" spans="1:5" s="104" customFormat="1" ht="25.5" hidden="1">
      <c r="A3650" s="420" t="str">
        <f>IF((SUM('Раздел 1'!M14:M14)=SUM('Раздел 1'!N14:Q14)),"","Неверно!")</f>
        <v/>
      </c>
      <c r="B3650" s="420" t="s">
        <v>23093</v>
      </c>
      <c r="C3650" s="246" t="s">
        <v>6625</v>
      </c>
      <c r="D3650" s="246" t="s">
        <v>402</v>
      </c>
      <c r="E3650" s="246" t="str">
        <f>CONCATENATE(SUM('Раздел 1'!M14:M14),"=",SUM('Раздел 1'!N14:Q14))</f>
        <v>0=0</v>
      </c>
    </row>
    <row r="3651" spans="1:5" s="104" customFormat="1" ht="25.5" hidden="1">
      <c r="A3651" s="420" t="str">
        <f>IF((SUM('Раздел 1'!M59:M59)=SUM('Раздел 1'!N59:Q59)),"","Неверно!")</f>
        <v/>
      </c>
      <c r="B3651" s="420" t="s">
        <v>23093</v>
      </c>
      <c r="C3651" s="246" t="s">
        <v>6626</v>
      </c>
      <c r="D3651" s="246" t="s">
        <v>402</v>
      </c>
      <c r="E3651" s="246" t="str">
        <f>CONCATENATE(SUM('Раздел 1'!M59:M59),"=",SUM('Раздел 1'!N59:Q59))</f>
        <v>0=0</v>
      </c>
    </row>
    <row r="3652" spans="1:5" s="104" customFormat="1" ht="25.5" hidden="1">
      <c r="A3652" s="420" t="str">
        <f>IF((SUM('Раздел 1'!M60:M60)=SUM('Раздел 1'!N60:Q60)),"","Неверно!")</f>
        <v/>
      </c>
      <c r="B3652" s="420" t="s">
        <v>23093</v>
      </c>
      <c r="C3652" s="246" t="s">
        <v>6627</v>
      </c>
      <c r="D3652" s="246" t="s">
        <v>402</v>
      </c>
      <c r="E3652" s="246" t="str">
        <f>CONCATENATE(SUM('Раздел 1'!M60:M60),"=",SUM('Раздел 1'!N60:Q60))</f>
        <v>0=0</v>
      </c>
    </row>
    <row r="3653" spans="1:5" s="104" customFormat="1" ht="25.5" hidden="1">
      <c r="A3653" s="420" t="str">
        <f>IF((SUM('Раздел 1'!M61:M61)=SUM('Раздел 1'!N61:Q61)),"","Неверно!")</f>
        <v/>
      </c>
      <c r="B3653" s="420" t="s">
        <v>23093</v>
      </c>
      <c r="C3653" s="246" t="s">
        <v>6628</v>
      </c>
      <c r="D3653" s="246" t="s">
        <v>402</v>
      </c>
      <c r="E3653" s="246" t="str">
        <f>CONCATENATE(SUM('Раздел 1'!M61:M61),"=",SUM('Раздел 1'!N61:Q61))</f>
        <v>0=0</v>
      </c>
    </row>
    <row r="3654" spans="1:5" s="104" customFormat="1" ht="25.5" hidden="1">
      <c r="A3654" s="420" t="str">
        <f>IF((SUM('Раздел 1'!M62:M62)=SUM('Раздел 1'!N62:Q62)),"","Неверно!")</f>
        <v/>
      </c>
      <c r="B3654" s="420" t="s">
        <v>23093</v>
      </c>
      <c r="C3654" s="246" t="s">
        <v>6629</v>
      </c>
      <c r="D3654" s="246" t="s">
        <v>402</v>
      </c>
      <c r="E3654" s="246" t="str">
        <f>CONCATENATE(SUM('Раздел 1'!M62:M62),"=",SUM('Раздел 1'!N62:Q62))</f>
        <v>0=0</v>
      </c>
    </row>
    <row r="3655" spans="1:5" s="104" customFormat="1" ht="25.5" hidden="1">
      <c r="A3655" s="420" t="str">
        <f>IF((SUM('Раздел 1'!M63:M63)=SUM('Раздел 1'!N63:Q63)),"","Неверно!")</f>
        <v/>
      </c>
      <c r="B3655" s="420" t="s">
        <v>23093</v>
      </c>
      <c r="C3655" s="246" t="s">
        <v>6630</v>
      </c>
      <c r="D3655" s="246" t="s">
        <v>402</v>
      </c>
      <c r="E3655" s="246" t="str">
        <f>CONCATENATE(SUM('Раздел 1'!M63:M63),"=",SUM('Раздел 1'!N63:Q63))</f>
        <v>0=0</v>
      </c>
    </row>
    <row r="3656" spans="1:5" s="104" customFormat="1" ht="25.5" hidden="1">
      <c r="A3656" s="420" t="str">
        <f>IF((SUM('Раздел 1'!M64:M64)=SUM('Раздел 1'!N64:Q64)),"","Неверно!")</f>
        <v/>
      </c>
      <c r="B3656" s="420" t="s">
        <v>23093</v>
      </c>
      <c r="C3656" s="246" t="s">
        <v>6631</v>
      </c>
      <c r="D3656" s="246" t="s">
        <v>402</v>
      </c>
      <c r="E3656" s="246" t="str">
        <f>CONCATENATE(SUM('Раздел 1'!M64:M64),"=",SUM('Раздел 1'!N64:Q64))</f>
        <v>0=0</v>
      </c>
    </row>
    <row r="3657" spans="1:5" s="104" customFormat="1" ht="25.5" hidden="1">
      <c r="A3657" s="420" t="str">
        <f>IF((SUM('Раздел 1'!M65:M65)=SUM('Раздел 1'!N65:Q65)),"","Неверно!")</f>
        <v/>
      </c>
      <c r="B3657" s="420" t="s">
        <v>23093</v>
      </c>
      <c r="C3657" s="246" t="s">
        <v>6632</v>
      </c>
      <c r="D3657" s="246" t="s">
        <v>402</v>
      </c>
      <c r="E3657" s="246" t="str">
        <f>CONCATENATE(SUM('Раздел 1'!M65:M65),"=",SUM('Раздел 1'!N65:Q65))</f>
        <v>0=0</v>
      </c>
    </row>
    <row r="3658" spans="1:5" s="104" customFormat="1" ht="25.5" hidden="1">
      <c r="A3658" s="420" t="str">
        <f>IF((SUM('Раздел 1'!M66:M66)=SUM('Раздел 1'!N66:Q66)),"","Неверно!")</f>
        <v/>
      </c>
      <c r="B3658" s="420" t="s">
        <v>23093</v>
      </c>
      <c r="C3658" s="246" t="s">
        <v>6633</v>
      </c>
      <c r="D3658" s="246" t="s">
        <v>402</v>
      </c>
      <c r="E3658" s="246" t="str">
        <f>CONCATENATE(SUM('Раздел 1'!M66:M66),"=",SUM('Раздел 1'!N66:Q66))</f>
        <v>0=0</v>
      </c>
    </row>
    <row r="3659" spans="1:5" s="104" customFormat="1" ht="25.5" hidden="1">
      <c r="A3659" s="420" t="str">
        <f>IF((SUM('Раздел 1'!M67:M67)=SUM('Раздел 1'!N67:Q67)),"","Неверно!")</f>
        <v/>
      </c>
      <c r="B3659" s="420" t="s">
        <v>23093</v>
      </c>
      <c r="C3659" s="246" t="s">
        <v>6634</v>
      </c>
      <c r="D3659" s="246" t="s">
        <v>402</v>
      </c>
      <c r="E3659" s="246" t="str">
        <f>CONCATENATE(SUM('Раздел 1'!M67:M67),"=",SUM('Раздел 1'!N67:Q67))</f>
        <v>0=0</v>
      </c>
    </row>
    <row r="3660" spans="1:5" s="104" customFormat="1" ht="25.5" hidden="1">
      <c r="A3660" s="420" t="str">
        <f>IF((SUM('Раздел 1'!M68:M68)=SUM('Раздел 1'!N68:Q68)),"","Неверно!")</f>
        <v/>
      </c>
      <c r="B3660" s="420" t="s">
        <v>23093</v>
      </c>
      <c r="C3660" s="246" t="s">
        <v>6635</v>
      </c>
      <c r="D3660" s="246" t="s">
        <v>402</v>
      </c>
      <c r="E3660" s="246" t="str">
        <f>CONCATENATE(SUM('Раздел 1'!M68:M68),"=",SUM('Раздел 1'!N68:Q68))</f>
        <v>0=0</v>
      </c>
    </row>
    <row r="3661" spans="1:5" s="104" customFormat="1" ht="25.5" hidden="1">
      <c r="A3661" s="420" t="str">
        <f>IF((SUM('Раздел 1'!M15:M15)=SUM('Раздел 1'!N15:Q15)),"","Неверно!")</f>
        <v/>
      </c>
      <c r="B3661" s="420" t="s">
        <v>23093</v>
      </c>
      <c r="C3661" s="246" t="s">
        <v>6636</v>
      </c>
      <c r="D3661" s="246" t="s">
        <v>402</v>
      </c>
      <c r="E3661" s="246" t="str">
        <f>CONCATENATE(SUM('Раздел 1'!M15:M15),"=",SUM('Раздел 1'!N15:Q15))</f>
        <v>0=0</v>
      </c>
    </row>
    <row r="3662" spans="1:5" s="104" customFormat="1" ht="25.5" hidden="1">
      <c r="A3662" s="420" t="str">
        <f>IF((SUM('Раздел 1'!M69:M69)=SUM('Раздел 1'!N69:Q69)),"","Неверно!")</f>
        <v/>
      </c>
      <c r="B3662" s="420" t="s">
        <v>23093</v>
      </c>
      <c r="C3662" s="246" t="s">
        <v>6637</v>
      </c>
      <c r="D3662" s="246" t="s">
        <v>402</v>
      </c>
      <c r="E3662" s="246" t="str">
        <f>CONCATENATE(SUM('Раздел 1'!M69:M69),"=",SUM('Раздел 1'!N69:Q69))</f>
        <v>0=0</v>
      </c>
    </row>
    <row r="3663" spans="1:5" s="104" customFormat="1" ht="25.5" hidden="1">
      <c r="A3663" s="420" t="str">
        <f>IF((SUM('Раздел 1'!M70:M70)=SUM('Раздел 1'!N70:Q70)),"","Неверно!")</f>
        <v/>
      </c>
      <c r="B3663" s="420" t="s">
        <v>23093</v>
      </c>
      <c r="C3663" s="246" t="s">
        <v>6638</v>
      </c>
      <c r="D3663" s="246" t="s">
        <v>402</v>
      </c>
      <c r="E3663" s="246" t="str">
        <f>CONCATENATE(SUM('Раздел 1'!M70:M70),"=",SUM('Раздел 1'!N70:Q70))</f>
        <v>0=0</v>
      </c>
    </row>
    <row r="3664" spans="1:5" s="104" customFormat="1" ht="25.5" hidden="1">
      <c r="A3664" s="420" t="str">
        <f>IF((SUM('Раздел 1'!M71:M71)=SUM('Раздел 1'!N71:Q71)),"","Неверно!")</f>
        <v/>
      </c>
      <c r="B3664" s="420" t="s">
        <v>23093</v>
      </c>
      <c r="C3664" s="246" t="s">
        <v>6639</v>
      </c>
      <c r="D3664" s="246" t="s">
        <v>402</v>
      </c>
      <c r="E3664" s="246" t="str">
        <f>CONCATENATE(SUM('Раздел 1'!M71:M71),"=",SUM('Раздел 1'!N71:Q71))</f>
        <v>0=0</v>
      </c>
    </row>
    <row r="3665" spans="1:5" s="104" customFormat="1" ht="25.5" hidden="1">
      <c r="A3665" s="420" t="str">
        <f>IF((SUM('Раздел 1'!M72:M72)=SUM('Раздел 1'!N72:Q72)),"","Неверно!")</f>
        <v/>
      </c>
      <c r="B3665" s="420" t="s">
        <v>23093</v>
      </c>
      <c r="C3665" s="246" t="s">
        <v>6640</v>
      </c>
      <c r="D3665" s="246" t="s">
        <v>402</v>
      </c>
      <c r="E3665" s="246" t="str">
        <f>CONCATENATE(SUM('Раздел 1'!M72:M72),"=",SUM('Раздел 1'!N72:Q72))</f>
        <v>0=0</v>
      </c>
    </row>
    <row r="3666" spans="1:5" s="104" customFormat="1" ht="25.5" hidden="1">
      <c r="A3666" s="420" t="str">
        <f>IF((SUM('Раздел 1'!M73:M73)=SUM('Раздел 1'!N73:Q73)),"","Неверно!")</f>
        <v/>
      </c>
      <c r="B3666" s="420" t="s">
        <v>23093</v>
      </c>
      <c r="C3666" s="246" t="s">
        <v>6641</v>
      </c>
      <c r="D3666" s="246" t="s">
        <v>402</v>
      </c>
      <c r="E3666" s="246" t="str">
        <f>CONCATENATE(SUM('Раздел 1'!M73:M73),"=",SUM('Раздел 1'!N73:Q73))</f>
        <v>0=0</v>
      </c>
    </row>
    <row r="3667" spans="1:5" s="104" customFormat="1" ht="25.5" hidden="1">
      <c r="A3667" s="420" t="str">
        <f>IF((SUM('Раздел 1'!M74:M74)=SUM('Раздел 1'!N74:Q74)),"","Неверно!")</f>
        <v/>
      </c>
      <c r="B3667" s="420" t="s">
        <v>23093</v>
      </c>
      <c r="C3667" s="246" t="s">
        <v>6642</v>
      </c>
      <c r="D3667" s="246" t="s">
        <v>402</v>
      </c>
      <c r="E3667" s="246" t="str">
        <f>CONCATENATE(SUM('Раздел 1'!M74:M74),"=",SUM('Раздел 1'!N74:Q74))</f>
        <v>0=0</v>
      </c>
    </row>
    <row r="3668" spans="1:5" s="104" customFormat="1" ht="25.5" hidden="1">
      <c r="A3668" s="420" t="str">
        <f>IF((SUM('Раздел 1'!M75:M75)=SUM('Раздел 1'!N75:Q75)),"","Неверно!")</f>
        <v/>
      </c>
      <c r="B3668" s="420" t="s">
        <v>23093</v>
      </c>
      <c r="C3668" s="246" t="s">
        <v>6643</v>
      </c>
      <c r="D3668" s="246" t="s">
        <v>402</v>
      </c>
      <c r="E3668" s="246" t="str">
        <f>CONCATENATE(SUM('Раздел 1'!M75:M75),"=",SUM('Раздел 1'!N75:Q75))</f>
        <v>0=0</v>
      </c>
    </row>
    <row r="3669" spans="1:5" s="104" customFormat="1" ht="25.5" hidden="1">
      <c r="A3669" s="420" t="str">
        <f>IF((SUM('Раздел 1'!M76:M76)=SUM('Раздел 1'!N76:Q76)),"","Неверно!")</f>
        <v/>
      </c>
      <c r="B3669" s="420" t="s">
        <v>23093</v>
      </c>
      <c r="C3669" s="246" t="s">
        <v>6644</v>
      </c>
      <c r="D3669" s="246" t="s">
        <v>402</v>
      </c>
      <c r="E3669" s="246" t="str">
        <f>CONCATENATE(SUM('Раздел 1'!M76:M76),"=",SUM('Раздел 1'!N76:Q76))</f>
        <v>0=0</v>
      </c>
    </row>
    <row r="3670" spans="1:5" s="104" customFormat="1" ht="25.5" hidden="1">
      <c r="A3670" s="420" t="str">
        <f>IF((SUM('Раздел 1'!M77:M77)=SUM('Раздел 1'!N77:Q77)),"","Неверно!")</f>
        <v/>
      </c>
      <c r="B3670" s="420" t="s">
        <v>23093</v>
      </c>
      <c r="C3670" s="246" t="s">
        <v>6645</v>
      </c>
      <c r="D3670" s="246" t="s">
        <v>402</v>
      </c>
      <c r="E3670" s="246" t="str">
        <f>CONCATENATE(SUM('Раздел 1'!M77:M77),"=",SUM('Раздел 1'!N77:Q77))</f>
        <v>0=0</v>
      </c>
    </row>
    <row r="3671" spans="1:5" s="104" customFormat="1" ht="25.5" hidden="1">
      <c r="A3671" s="420" t="str">
        <f>IF((SUM('Раздел 1'!M78:M78)=SUM('Раздел 1'!N78:Q78)),"","Неверно!")</f>
        <v/>
      </c>
      <c r="B3671" s="420" t="s">
        <v>23093</v>
      </c>
      <c r="C3671" s="246" t="s">
        <v>6646</v>
      </c>
      <c r="D3671" s="246" t="s">
        <v>402</v>
      </c>
      <c r="E3671" s="246" t="str">
        <f>CONCATENATE(SUM('Раздел 1'!M78:M78),"=",SUM('Раздел 1'!N78:Q78))</f>
        <v>0=0</v>
      </c>
    </row>
    <row r="3672" spans="1:5" s="104" customFormat="1" ht="25.5" hidden="1">
      <c r="A3672" s="420" t="str">
        <f>IF((SUM('Раздел 1'!M16:M16)=SUM('Раздел 1'!N16:Q16)),"","Неверно!")</f>
        <v/>
      </c>
      <c r="B3672" s="420" t="s">
        <v>23093</v>
      </c>
      <c r="C3672" s="246" t="s">
        <v>6647</v>
      </c>
      <c r="D3672" s="246" t="s">
        <v>402</v>
      </c>
      <c r="E3672" s="246" t="str">
        <f>CONCATENATE(SUM('Раздел 1'!M16:M16),"=",SUM('Раздел 1'!N16:Q16))</f>
        <v>0=0</v>
      </c>
    </row>
    <row r="3673" spans="1:5" s="104" customFormat="1" ht="25.5" hidden="1">
      <c r="A3673" s="420" t="str">
        <f>IF((SUM('Раздел 1'!M79:M79)=SUM('Раздел 1'!N79:Q79)),"","Неверно!")</f>
        <v/>
      </c>
      <c r="B3673" s="420" t="s">
        <v>23093</v>
      </c>
      <c r="C3673" s="246" t="s">
        <v>6648</v>
      </c>
      <c r="D3673" s="246" t="s">
        <v>402</v>
      </c>
      <c r="E3673" s="246" t="str">
        <f>CONCATENATE(SUM('Раздел 1'!M79:M79),"=",SUM('Раздел 1'!N79:Q79))</f>
        <v>0=0</v>
      </c>
    </row>
    <row r="3674" spans="1:5" s="104" customFormat="1" ht="25.5" hidden="1">
      <c r="A3674" s="420" t="str">
        <f>IF((SUM('Раздел 1'!M80:M80)=SUM('Раздел 1'!N80:Q80)),"","Неверно!")</f>
        <v/>
      </c>
      <c r="B3674" s="420" t="s">
        <v>23093</v>
      </c>
      <c r="C3674" s="246" t="s">
        <v>6649</v>
      </c>
      <c r="D3674" s="246" t="s">
        <v>402</v>
      </c>
      <c r="E3674" s="246" t="str">
        <f>CONCATENATE(SUM('Раздел 1'!M80:M80),"=",SUM('Раздел 1'!N80:Q80))</f>
        <v>0=0</v>
      </c>
    </row>
    <row r="3675" spans="1:5" s="104" customFormat="1" ht="25.5" hidden="1">
      <c r="A3675" s="420" t="str">
        <f>IF((SUM('Раздел 1'!M81:M81)=SUM('Раздел 1'!N81:Q81)),"","Неверно!")</f>
        <v/>
      </c>
      <c r="B3675" s="420" t="s">
        <v>23093</v>
      </c>
      <c r="C3675" s="246" t="s">
        <v>6650</v>
      </c>
      <c r="D3675" s="246" t="s">
        <v>402</v>
      </c>
      <c r="E3675" s="246" t="str">
        <f>CONCATENATE(SUM('Раздел 1'!M81:M81),"=",SUM('Раздел 1'!N81:Q81))</f>
        <v>0=0</v>
      </c>
    </row>
    <row r="3676" spans="1:5" s="104" customFormat="1" ht="25.5" hidden="1">
      <c r="A3676" s="420" t="str">
        <f>IF((SUM('Раздел 1'!M82:M82)=SUM('Раздел 1'!N82:Q82)),"","Неверно!")</f>
        <v/>
      </c>
      <c r="B3676" s="420" t="s">
        <v>23093</v>
      </c>
      <c r="C3676" s="246" t="s">
        <v>6651</v>
      </c>
      <c r="D3676" s="246" t="s">
        <v>402</v>
      </c>
      <c r="E3676" s="246" t="str">
        <f>CONCATENATE(SUM('Раздел 1'!M82:M82),"=",SUM('Раздел 1'!N82:Q82))</f>
        <v>0=0</v>
      </c>
    </row>
    <row r="3677" spans="1:5" s="104" customFormat="1" ht="25.5" hidden="1">
      <c r="A3677" s="420" t="str">
        <f>IF((SUM('Раздел 1'!M83:M83)=SUM('Раздел 1'!N83:Q83)),"","Неверно!")</f>
        <v/>
      </c>
      <c r="B3677" s="420" t="s">
        <v>23093</v>
      </c>
      <c r="C3677" s="246" t="s">
        <v>6652</v>
      </c>
      <c r="D3677" s="246" t="s">
        <v>402</v>
      </c>
      <c r="E3677" s="246" t="str">
        <f>CONCATENATE(SUM('Раздел 1'!M83:M83),"=",SUM('Раздел 1'!N83:Q83))</f>
        <v>0=0</v>
      </c>
    </row>
    <row r="3678" spans="1:5" s="104" customFormat="1" ht="25.5" hidden="1">
      <c r="A3678" s="420" t="str">
        <f>IF((SUM('Раздел 1'!M84:M84)=SUM('Раздел 1'!N84:Q84)),"","Неверно!")</f>
        <v/>
      </c>
      <c r="B3678" s="420" t="s">
        <v>23093</v>
      </c>
      <c r="C3678" s="246" t="s">
        <v>6653</v>
      </c>
      <c r="D3678" s="246" t="s">
        <v>402</v>
      </c>
      <c r="E3678" s="246" t="str">
        <f>CONCATENATE(SUM('Раздел 1'!M84:M84),"=",SUM('Раздел 1'!N84:Q84))</f>
        <v>0=0</v>
      </c>
    </row>
    <row r="3679" spans="1:5" s="104" customFormat="1" ht="25.5" hidden="1">
      <c r="A3679" s="420" t="str">
        <f>IF((SUM('Раздел 1'!M85:M85)=SUM('Раздел 1'!N85:Q85)),"","Неверно!")</f>
        <v/>
      </c>
      <c r="B3679" s="420" t="s">
        <v>23093</v>
      </c>
      <c r="C3679" s="246" t="s">
        <v>6654</v>
      </c>
      <c r="D3679" s="246" t="s">
        <v>402</v>
      </c>
      <c r="E3679" s="246" t="str">
        <f>CONCATENATE(SUM('Раздел 1'!M85:M85),"=",SUM('Раздел 1'!N85:Q85))</f>
        <v>0=0</v>
      </c>
    </row>
    <row r="3680" spans="1:5" s="104" customFormat="1" ht="25.5" hidden="1">
      <c r="A3680" s="420" t="str">
        <f>IF((SUM('Раздел 1'!M86:M86)=SUM('Раздел 1'!N86:Q86)),"","Неверно!")</f>
        <v/>
      </c>
      <c r="B3680" s="420" t="s">
        <v>23093</v>
      </c>
      <c r="C3680" s="246" t="s">
        <v>6655</v>
      </c>
      <c r="D3680" s="246" t="s">
        <v>402</v>
      </c>
      <c r="E3680" s="246" t="str">
        <f>CONCATENATE(SUM('Раздел 1'!M86:M86),"=",SUM('Раздел 1'!N86:Q86))</f>
        <v>0=0</v>
      </c>
    </row>
    <row r="3681" spans="1:5" s="104" customFormat="1" ht="25.5" hidden="1">
      <c r="A3681" s="420" t="str">
        <f>IF((SUM('Раздел 1'!M87:M87)=SUM('Раздел 1'!N87:Q87)),"","Неверно!")</f>
        <v/>
      </c>
      <c r="B3681" s="420" t="s">
        <v>23093</v>
      </c>
      <c r="C3681" s="246" t="s">
        <v>6656</v>
      </c>
      <c r="D3681" s="246" t="s">
        <v>402</v>
      </c>
      <c r="E3681" s="246" t="str">
        <f>CONCATENATE(SUM('Раздел 1'!M87:M87),"=",SUM('Раздел 1'!N87:Q87))</f>
        <v>0=0</v>
      </c>
    </row>
    <row r="3682" spans="1:5" s="104" customFormat="1" ht="25.5" hidden="1">
      <c r="A3682" s="420" t="str">
        <f>IF((SUM('Раздел 1'!M88:M88)=SUM('Раздел 1'!N88:Q88)),"","Неверно!")</f>
        <v/>
      </c>
      <c r="B3682" s="420" t="s">
        <v>23093</v>
      </c>
      <c r="C3682" s="246" t="s">
        <v>6657</v>
      </c>
      <c r="D3682" s="246" t="s">
        <v>402</v>
      </c>
      <c r="E3682" s="246" t="str">
        <f>CONCATENATE(SUM('Раздел 1'!M88:M88),"=",SUM('Раздел 1'!N88:Q88))</f>
        <v>0=0</v>
      </c>
    </row>
    <row r="3683" spans="1:5" s="104" customFormat="1" ht="25.5" hidden="1">
      <c r="A3683" s="420" t="str">
        <f>IF((SUM('Раздел 1'!M17:M17)=SUM('Раздел 1'!N17:Q17)),"","Неверно!")</f>
        <v/>
      </c>
      <c r="B3683" s="420" t="s">
        <v>23093</v>
      </c>
      <c r="C3683" s="246" t="s">
        <v>6658</v>
      </c>
      <c r="D3683" s="246" t="s">
        <v>402</v>
      </c>
      <c r="E3683" s="246" t="str">
        <f>CONCATENATE(SUM('Раздел 1'!M17:M17),"=",SUM('Раздел 1'!N17:Q17))</f>
        <v>0=0</v>
      </c>
    </row>
    <row r="3684" spans="1:5" s="104" customFormat="1" ht="25.5" hidden="1">
      <c r="A3684" s="420" t="str">
        <f>IF((SUM('Раздел 1'!M89:M89)=SUM('Раздел 1'!N89:Q89)),"","Неверно!")</f>
        <v/>
      </c>
      <c r="B3684" s="420" t="s">
        <v>23093</v>
      </c>
      <c r="C3684" s="246" t="s">
        <v>6659</v>
      </c>
      <c r="D3684" s="246" t="s">
        <v>402</v>
      </c>
      <c r="E3684" s="246" t="str">
        <f>CONCATENATE(SUM('Раздел 1'!M89:M89),"=",SUM('Раздел 1'!N89:Q89))</f>
        <v>0=0</v>
      </c>
    </row>
    <row r="3685" spans="1:5" s="104" customFormat="1" ht="25.5" hidden="1">
      <c r="A3685" s="420" t="str">
        <f>IF((SUM('Раздел 1'!M90:M90)=SUM('Раздел 1'!N90:Q90)),"","Неверно!")</f>
        <v/>
      </c>
      <c r="B3685" s="420" t="s">
        <v>23093</v>
      </c>
      <c r="C3685" s="246" t="s">
        <v>6660</v>
      </c>
      <c r="D3685" s="246" t="s">
        <v>402</v>
      </c>
      <c r="E3685" s="246" t="str">
        <f>CONCATENATE(SUM('Раздел 1'!M90:M90),"=",SUM('Раздел 1'!N90:Q90))</f>
        <v>0=0</v>
      </c>
    </row>
    <row r="3686" spans="1:5" s="104" customFormat="1" ht="25.5" hidden="1">
      <c r="A3686" s="420" t="str">
        <f>IF((SUM('Раздел 1'!M91:M91)=SUM('Раздел 1'!N91:Q91)),"","Неверно!")</f>
        <v/>
      </c>
      <c r="B3686" s="420" t="s">
        <v>23093</v>
      </c>
      <c r="C3686" s="246" t="s">
        <v>6661</v>
      </c>
      <c r="D3686" s="246" t="s">
        <v>402</v>
      </c>
      <c r="E3686" s="246" t="str">
        <f>CONCATENATE(SUM('Раздел 1'!M91:M91),"=",SUM('Раздел 1'!N91:Q91))</f>
        <v>0=0</v>
      </c>
    </row>
    <row r="3687" spans="1:5" s="104" customFormat="1" ht="25.5" hidden="1">
      <c r="A3687" s="420" t="str">
        <f>IF((SUM('Раздел 1'!M92:M92)=SUM('Раздел 1'!N92:Q92)),"","Неверно!")</f>
        <v/>
      </c>
      <c r="B3687" s="420" t="s">
        <v>23093</v>
      </c>
      <c r="C3687" s="246" t="s">
        <v>6662</v>
      </c>
      <c r="D3687" s="246" t="s">
        <v>402</v>
      </c>
      <c r="E3687" s="246" t="str">
        <f>CONCATENATE(SUM('Раздел 1'!M92:M92),"=",SUM('Раздел 1'!N92:Q92))</f>
        <v>0=0</v>
      </c>
    </row>
    <row r="3688" spans="1:5" s="104" customFormat="1" ht="25.5" hidden="1">
      <c r="A3688" s="420" t="str">
        <f>IF((SUM('Раздел 1'!M93:M93)=SUM('Раздел 1'!N93:Q93)),"","Неверно!")</f>
        <v/>
      </c>
      <c r="B3688" s="420" t="s">
        <v>23093</v>
      </c>
      <c r="C3688" s="246" t="s">
        <v>6663</v>
      </c>
      <c r="D3688" s="246" t="s">
        <v>402</v>
      </c>
      <c r="E3688" s="246" t="str">
        <f>CONCATENATE(SUM('Раздел 1'!M93:M93),"=",SUM('Раздел 1'!N93:Q93))</f>
        <v>0=0</v>
      </c>
    </row>
    <row r="3689" spans="1:5" s="104" customFormat="1" ht="25.5" hidden="1">
      <c r="A3689" s="420" t="str">
        <f>IF((SUM('Раздел 1'!M94:M94)=SUM('Раздел 1'!N94:Q94)),"","Неверно!")</f>
        <v/>
      </c>
      <c r="B3689" s="420" t="s">
        <v>23093</v>
      </c>
      <c r="C3689" s="246" t="s">
        <v>6664</v>
      </c>
      <c r="D3689" s="246" t="s">
        <v>402</v>
      </c>
      <c r="E3689" s="246" t="str">
        <f>CONCATENATE(SUM('Раздел 1'!M94:M94),"=",SUM('Раздел 1'!N94:Q94))</f>
        <v>0=0</v>
      </c>
    </row>
    <row r="3690" spans="1:5" s="104" customFormat="1" ht="25.5" hidden="1">
      <c r="A3690" s="420" t="str">
        <f>IF((SUM('Раздел 1'!M95:M95)=SUM('Раздел 1'!N95:Q95)),"","Неверно!")</f>
        <v/>
      </c>
      <c r="B3690" s="420" t="s">
        <v>23093</v>
      </c>
      <c r="C3690" s="246" t="s">
        <v>6665</v>
      </c>
      <c r="D3690" s="246" t="s">
        <v>402</v>
      </c>
      <c r="E3690" s="246" t="str">
        <f>CONCATENATE(SUM('Раздел 1'!M95:M95),"=",SUM('Раздел 1'!N95:Q95))</f>
        <v>0=0</v>
      </c>
    </row>
    <row r="3691" spans="1:5" s="104" customFormat="1" ht="25.5" hidden="1">
      <c r="A3691" s="420" t="str">
        <f>IF((SUM('Раздел 1'!M96:M96)=SUM('Раздел 1'!N96:Q96)),"","Неверно!")</f>
        <v/>
      </c>
      <c r="B3691" s="420" t="s">
        <v>23093</v>
      </c>
      <c r="C3691" s="246" t="s">
        <v>6666</v>
      </c>
      <c r="D3691" s="246" t="s">
        <v>402</v>
      </c>
      <c r="E3691" s="246" t="str">
        <f>CONCATENATE(SUM('Раздел 1'!M96:M96),"=",SUM('Раздел 1'!N96:Q96))</f>
        <v>0=0</v>
      </c>
    </row>
    <row r="3692" spans="1:5" s="104" customFormat="1" ht="25.5" hidden="1">
      <c r="A3692" s="420" t="str">
        <f>IF((SUM('Раздел 1'!M97:M97)=SUM('Раздел 1'!N97:Q97)),"","Неверно!")</f>
        <v/>
      </c>
      <c r="B3692" s="420" t="s">
        <v>23093</v>
      </c>
      <c r="C3692" s="246" t="s">
        <v>6667</v>
      </c>
      <c r="D3692" s="246" t="s">
        <v>402</v>
      </c>
      <c r="E3692" s="246" t="str">
        <f>CONCATENATE(SUM('Раздел 1'!M97:M97),"=",SUM('Раздел 1'!N97:Q97))</f>
        <v>0=0</v>
      </c>
    </row>
    <row r="3693" spans="1:5" s="104" customFormat="1" ht="25.5" hidden="1">
      <c r="A3693" s="420" t="str">
        <f>IF((SUM('Раздел 1'!M98:M98)=SUM('Раздел 1'!N98:Q98)),"","Неверно!")</f>
        <v/>
      </c>
      <c r="B3693" s="420" t="s">
        <v>23093</v>
      </c>
      <c r="C3693" s="246" t="s">
        <v>6668</v>
      </c>
      <c r="D3693" s="246" t="s">
        <v>402</v>
      </c>
      <c r="E3693" s="246" t="str">
        <f>CONCATENATE(SUM('Раздел 1'!M98:M98),"=",SUM('Раздел 1'!N98:Q98))</f>
        <v>0=0</v>
      </c>
    </row>
    <row r="3694" spans="1:5" s="104" customFormat="1" ht="25.5" hidden="1">
      <c r="A3694" s="420" t="str">
        <f>IF((SUM('Раздел 1'!M18:M18)=SUM('Раздел 1'!N18:Q18)),"","Неверно!")</f>
        <v/>
      </c>
      <c r="B3694" s="420" t="s">
        <v>23093</v>
      </c>
      <c r="C3694" s="246" t="s">
        <v>6669</v>
      </c>
      <c r="D3694" s="246" t="s">
        <v>402</v>
      </c>
      <c r="E3694" s="246" t="str">
        <f>CONCATENATE(SUM('Раздел 1'!M18:M18),"=",SUM('Раздел 1'!N18:Q18))</f>
        <v>0=0</v>
      </c>
    </row>
    <row r="3695" spans="1:5" s="104" customFormat="1" ht="25.5" hidden="1">
      <c r="A3695" s="420" t="str">
        <f>IF((SUM('Раздел 1'!M99:M99)=SUM('Раздел 1'!N99:Q99)),"","Неверно!")</f>
        <v/>
      </c>
      <c r="B3695" s="420" t="s">
        <v>23093</v>
      </c>
      <c r="C3695" s="246" t="s">
        <v>6670</v>
      </c>
      <c r="D3695" s="246" t="s">
        <v>402</v>
      </c>
      <c r="E3695" s="246" t="str">
        <f>CONCATENATE(SUM('Раздел 1'!M99:M99),"=",SUM('Раздел 1'!N99:Q99))</f>
        <v>0=0</v>
      </c>
    </row>
    <row r="3696" spans="1:5" s="104" customFormat="1" ht="25.5" hidden="1">
      <c r="A3696" s="420" t="str">
        <f>IF((SUM('Раздел 1'!M100:M100)=SUM('Раздел 1'!N100:Q100)),"","Неверно!")</f>
        <v/>
      </c>
      <c r="B3696" s="420" t="s">
        <v>23093</v>
      </c>
      <c r="C3696" s="246" t="s">
        <v>6671</v>
      </c>
      <c r="D3696" s="246" t="s">
        <v>402</v>
      </c>
      <c r="E3696" s="246" t="str">
        <f>CONCATENATE(SUM('Раздел 1'!M100:M100),"=",SUM('Раздел 1'!N100:Q100))</f>
        <v>0=0</v>
      </c>
    </row>
    <row r="3697" spans="1:5" s="104" customFormat="1" ht="25.5" hidden="1">
      <c r="A3697" s="420" t="str">
        <f>IF((SUM('Раздел 1'!M101:M101)=SUM('Раздел 1'!N101:Q101)),"","Неверно!")</f>
        <v/>
      </c>
      <c r="B3697" s="420" t="s">
        <v>23093</v>
      </c>
      <c r="C3697" s="246" t="s">
        <v>6672</v>
      </c>
      <c r="D3697" s="246" t="s">
        <v>402</v>
      </c>
      <c r="E3697" s="246" t="str">
        <f>CONCATENATE(SUM('Раздел 1'!M101:M101),"=",SUM('Раздел 1'!N101:Q101))</f>
        <v>0=0</v>
      </c>
    </row>
    <row r="3698" spans="1:5" s="104" customFormat="1" ht="25.5" hidden="1">
      <c r="A3698" s="420" t="str">
        <f>IF((SUM('Раздел 1'!M102:M102)=SUM('Раздел 1'!N102:Q102)),"","Неверно!")</f>
        <v/>
      </c>
      <c r="B3698" s="420" t="s">
        <v>23093</v>
      </c>
      <c r="C3698" s="246" t="s">
        <v>6673</v>
      </c>
      <c r="D3698" s="246" t="s">
        <v>402</v>
      </c>
      <c r="E3698" s="246" t="str">
        <f>CONCATENATE(SUM('Раздел 1'!M102:M102),"=",SUM('Раздел 1'!N102:Q102))</f>
        <v>0=0</v>
      </c>
    </row>
    <row r="3699" spans="1:5" s="104" customFormat="1" ht="25.5" hidden="1">
      <c r="A3699" s="420" t="str">
        <f>IF((SUM('Раздел 1'!M103:M103)=SUM('Раздел 1'!N103:Q103)),"","Неверно!")</f>
        <v/>
      </c>
      <c r="B3699" s="420" t="s">
        <v>23093</v>
      </c>
      <c r="C3699" s="246" t="s">
        <v>6674</v>
      </c>
      <c r="D3699" s="246" t="s">
        <v>402</v>
      </c>
      <c r="E3699" s="246" t="str">
        <f>CONCATENATE(SUM('Раздел 1'!M103:M103),"=",SUM('Раздел 1'!N103:Q103))</f>
        <v>0=0</v>
      </c>
    </row>
    <row r="3700" spans="1:5" s="104" customFormat="1" ht="25.5" hidden="1">
      <c r="A3700" s="420" t="str">
        <f>IF((SUM('Раздел 1'!M104:M104)=SUM('Раздел 1'!N104:Q104)),"","Неверно!")</f>
        <v/>
      </c>
      <c r="B3700" s="420" t="s">
        <v>23093</v>
      </c>
      <c r="C3700" s="246" t="s">
        <v>6675</v>
      </c>
      <c r="D3700" s="246" t="s">
        <v>402</v>
      </c>
      <c r="E3700" s="246" t="str">
        <f>CONCATENATE(SUM('Раздел 1'!M104:M104),"=",SUM('Раздел 1'!N104:Q104))</f>
        <v>0=0</v>
      </c>
    </row>
    <row r="3701" spans="1:5" s="104" customFormat="1" ht="25.5" hidden="1">
      <c r="A3701" s="420" t="str">
        <f>IF((SUM('Раздел 1'!M105:M105)=SUM('Раздел 1'!N105:Q105)),"","Неверно!")</f>
        <v/>
      </c>
      <c r="B3701" s="420" t="s">
        <v>23093</v>
      </c>
      <c r="C3701" s="246" t="s">
        <v>6676</v>
      </c>
      <c r="D3701" s="246" t="s">
        <v>402</v>
      </c>
      <c r="E3701" s="246" t="str">
        <f>CONCATENATE(SUM('Раздел 1'!M105:M105),"=",SUM('Раздел 1'!N105:Q105))</f>
        <v>0=0</v>
      </c>
    </row>
    <row r="3702" spans="1:5" s="104" customFormat="1" ht="25.5" hidden="1">
      <c r="A3702" s="420" t="str">
        <f>IF((SUM('Раздел 1'!M106:M106)=SUM('Раздел 1'!N106:Q106)),"","Неверно!")</f>
        <v/>
      </c>
      <c r="B3702" s="420" t="s">
        <v>23093</v>
      </c>
      <c r="C3702" s="246" t="s">
        <v>6677</v>
      </c>
      <c r="D3702" s="246" t="s">
        <v>402</v>
      </c>
      <c r="E3702" s="246" t="str">
        <f>CONCATENATE(SUM('Раздел 1'!M106:M106),"=",SUM('Раздел 1'!N106:Q106))</f>
        <v>0=0</v>
      </c>
    </row>
    <row r="3703" spans="1:5" s="104" customFormat="1" ht="25.5" hidden="1">
      <c r="A3703" s="420" t="str">
        <f>IF((SUM('Раздел 1'!M107:M107)=SUM('Раздел 1'!N107:Q107)),"","Неверно!")</f>
        <v/>
      </c>
      <c r="B3703" s="420" t="s">
        <v>23093</v>
      </c>
      <c r="C3703" s="246" t="s">
        <v>6678</v>
      </c>
      <c r="D3703" s="246" t="s">
        <v>402</v>
      </c>
      <c r="E3703" s="246" t="str">
        <f>CONCATENATE(SUM('Раздел 1'!M107:M107),"=",SUM('Раздел 1'!N107:Q107))</f>
        <v>0=0</v>
      </c>
    </row>
    <row r="3704" spans="1:5" s="104" customFormat="1" ht="25.5" hidden="1">
      <c r="A3704" s="420" t="str">
        <f>IF((SUM('Раздел 1'!M108:M108)=SUM('Раздел 1'!N108:Q108)),"","Неверно!")</f>
        <v/>
      </c>
      <c r="B3704" s="420" t="s">
        <v>23093</v>
      </c>
      <c r="C3704" s="246" t="s">
        <v>6679</v>
      </c>
      <c r="D3704" s="246" t="s">
        <v>402</v>
      </c>
      <c r="E3704" s="246" t="str">
        <f>CONCATENATE(SUM('Раздел 1'!M108:M108),"=",SUM('Раздел 1'!N108:Q108))</f>
        <v>0=0</v>
      </c>
    </row>
    <row r="3705" spans="1:5" s="104" customFormat="1" hidden="1">
      <c r="A3705" s="420" t="str">
        <f>IF((SUM('Раздел 1'!T251:T251)=0),"","Неверно!")</f>
        <v/>
      </c>
      <c r="B3705" s="420" t="s">
        <v>23094</v>
      </c>
      <c r="C3705" s="246" t="s">
        <v>5473</v>
      </c>
      <c r="D3705" s="246" t="s">
        <v>374</v>
      </c>
      <c r="E3705" s="246" t="str">
        <f>CONCATENATE(SUM('Раздел 1'!T251:T251),"=",0)</f>
        <v>0=0</v>
      </c>
    </row>
    <row r="3706" spans="1:5" s="104" customFormat="1" hidden="1">
      <c r="A3706" s="420" t="str">
        <f>IF((SUM('Раздел 1'!U251:U251)=0),"","Неверно!")</f>
        <v/>
      </c>
      <c r="B3706" s="420" t="s">
        <v>23094</v>
      </c>
      <c r="C3706" s="246" t="s">
        <v>5474</v>
      </c>
      <c r="D3706" s="246" t="s">
        <v>374</v>
      </c>
      <c r="E3706" s="246" t="str">
        <f>CONCATENATE(SUM('Раздел 1'!U251:U251),"=",0)</f>
        <v>0=0</v>
      </c>
    </row>
    <row r="3707" spans="1:5" s="104" customFormat="1" hidden="1">
      <c r="A3707" s="420" t="str">
        <f>IF((SUM('Раздел 1'!T95:T95)=0),"","Неверно!")</f>
        <v/>
      </c>
      <c r="B3707" s="420" t="s">
        <v>23095</v>
      </c>
      <c r="C3707" s="246" t="s">
        <v>8148</v>
      </c>
      <c r="D3707" s="246" t="s">
        <v>374</v>
      </c>
      <c r="E3707" s="246" t="str">
        <f>CONCATENATE(SUM('Раздел 1'!T95:T95),"=",0)</f>
        <v>0=0</v>
      </c>
    </row>
    <row r="3708" spans="1:5" s="104" customFormat="1" hidden="1">
      <c r="A3708" s="420" t="str">
        <f>IF((SUM('Раздел 1'!U95:U95)=0),"","Неверно!")</f>
        <v/>
      </c>
      <c r="B3708" s="420" t="s">
        <v>23095</v>
      </c>
      <c r="C3708" s="246" t="s">
        <v>8149</v>
      </c>
      <c r="D3708" s="246" t="s">
        <v>374</v>
      </c>
      <c r="E3708" s="246" t="str">
        <f>CONCATENATE(SUM('Раздел 1'!U95:U95),"=",0)</f>
        <v>0=0</v>
      </c>
    </row>
    <row r="3709" spans="1:5" s="104" customFormat="1" hidden="1">
      <c r="A3709" s="420" t="str">
        <f>IF((SUM('Раздел 1'!V95:V95)=0),"","Неверно!")</f>
        <v/>
      </c>
      <c r="B3709" s="420" t="s">
        <v>23095</v>
      </c>
      <c r="C3709" s="246" t="s">
        <v>8150</v>
      </c>
      <c r="D3709" s="246" t="s">
        <v>374</v>
      </c>
      <c r="E3709" s="246" t="str">
        <f>CONCATENATE(SUM('Раздел 1'!V95:V95),"=",0)</f>
        <v>0=0</v>
      </c>
    </row>
    <row r="3710" spans="1:5" s="104" customFormat="1" hidden="1">
      <c r="A3710" s="420" t="str">
        <f>IF((SUM('Раздел 1'!N389:N389)=0),"","Неверно!")</f>
        <v/>
      </c>
      <c r="B3710" s="420" t="s">
        <v>23096</v>
      </c>
      <c r="C3710" s="246" t="s">
        <v>11307</v>
      </c>
      <c r="D3710" s="246" t="s">
        <v>13907</v>
      </c>
      <c r="E3710" s="246" t="str">
        <f>CONCATENATE(SUM('Раздел 1'!N389:N389),"=",0)</f>
        <v>0=0</v>
      </c>
    </row>
    <row r="3711" spans="1:5" s="104" customFormat="1" hidden="1">
      <c r="A3711" s="420" t="str">
        <f>IF((SUM('Раздел 1'!T337:T337)=0),"","Неверно!")</f>
        <v/>
      </c>
      <c r="B3711" s="420" t="s">
        <v>23097</v>
      </c>
      <c r="C3711" s="246" t="s">
        <v>11273</v>
      </c>
      <c r="D3711" s="246" t="s">
        <v>374</v>
      </c>
      <c r="E3711" s="246" t="str">
        <f>CONCATENATE(SUM('Раздел 1'!T337:T337),"=",0)</f>
        <v>0=0</v>
      </c>
    </row>
    <row r="3712" spans="1:5" s="104" customFormat="1" hidden="1">
      <c r="A3712" s="420" t="str">
        <f>IF((SUM('Раздел 1'!U337:U337)=0),"","Неверно!")</f>
        <v/>
      </c>
      <c r="B3712" s="420" t="s">
        <v>23097</v>
      </c>
      <c r="C3712" s="246" t="s">
        <v>5904</v>
      </c>
      <c r="D3712" s="246" t="s">
        <v>374</v>
      </c>
      <c r="E3712" s="246" t="str">
        <f>CONCATENATE(SUM('Раздел 1'!U337:U337),"=",0)</f>
        <v>0=0</v>
      </c>
    </row>
    <row r="3713" spans="1:5" s="104" customFormat="1" hidden="1">
      <c r="A3713" s="420" t="str">
        <f>IF((SUM('Раздел 1'!V337:V337)=0),"","Неверно!")</f>
        <v/>
      </c>
      <c r="B3713" s="420" t="s">
        <v>23097</v>
      </c>
      <c r="C3713" s="246" t="s">
        <v>10999</v>
      </c>
      <c r="D3713" s="246" t="s">
        <v>374</v>
      </c>
      <c r="E3713" s="246" t="str">
        <f>CONCATENATE(SUM('Раздел 1'!V337:V337),"=",0)</f>
        <v>0=0</v>
      </c>
    </row>
    <row r="3714" spans="1:5" s="104" customFormat="1" hidden="1">
      <c r="A3714" s="420" t="str">
        <f>IF((SUM('Раздел 1'!W337:W337)=0),"","Неверно!")</f>
        <v/>
      </c>
      <c r="B3714" s="420" t="s">
        <v>23097</v>
      </c>
      <c r="C3714" s="246" t="s">
        <v>11000</v>
      </c>
      <c r="D3714" s="246" t="s">
        <v>374</v>
      </c>
      <c r="E3714" s="246" t="str">
        <f>CONCATENATE(SUM('Раздел 1'!W337:W337),"=",0)</f>
        <v>0=0</v>
      </c>
    </row>
    <row r="3715" spans="1:5" s="104" customFormat="1" hidden="1">
      <c r="A3715" s="420" t="str">
        <f>IF((SUM('Раздел 1'!X337:X337)=0),"","Неверно!")</f>
        <v/>
      </c>
      <c r="B3715" s="420" t="s">
        <v>23097</v>
      </c>
      <c r="C3715" s="246" t="s">
        <v>8108</v>
      </c>
      <c r="D3715" s="246" t="s">
        <v>374</v>
      </c>
      <c r="E3715" s="246" t="str">
        <f>CONCATENATE(SUM('Раздел 1'!X337:X337),"=",0)</f>
        <v>0=0</v>
      </c>
    </row>
    <row r="3716" spans="1:5" s="104" customFormat="1" hidden="1">
      <c r="A3716" s="420" t="str">
        <f>IF((SUM('Раздел 1'!H10:H10)&lt;=SUM('Раздел 1'!F10:F10)),"","Неверно!")</f>
        <v/>
      </c>
      <c r="B3716" s="420" t="s">
        <v>23098</v>
      </c>
      <c r="C3716" s="246" t="s">
        <v>5935</v>
      </c>
      <c r="D3716" s="246" t="s">
        <v>399</v>
      </c>
      <c r="E3716" s="246" t="str">
        <f>CONCATENATE(SUM('Раздел 1'!H10:H10),"&lt;=",SUM('Раздел 1'!F10:F10))</f>
        <v>0&lt;=50</v>
      </c>
    </row>
    <row r="3717" spans="1:5" s="104" customFormat="1" hidden="1">
      <c r="A3717" s="420" t="str">
        <f>IF((SUM('Раздел 1'!H19:H19)&lt;=SUM('Раздел 1'!F19:F19)),"","Неверно!")</f>
        <v/>
      </c>
      <c r="B3717" s="420" t="s">
        <v>23098</v>
      </c>
      <c r="C3717" s="246" t="s">
        <v>5936</v>
      </c>
      <c r="D3717" s="246" t="s">
        <v>399</v>
      </c>
      <c r="E3717" s="246" t="str">
        <f>CONCATENATE(SUM('Раздел 1'!H19:H19),"&lt;=",SUM('Раздел 1'!F19:F19))</f>
        <v>0&lt;=0</v>
      </c>
    </row>
    <row r="3718" spans="1:5" s="104" customFormat="1" hidden="1">
      <c r="A3718" s="420" t="str">
        <f>IF((SUM('Раздел 1'!H109:H109)&lt;=SUM('Раздел 1'!F109:F109)),"","Неверно!")</f>
        <v/>
      </c>
      <c r="B3718" s="420" t="s">
        <v>23098</v>
      </c>
      <c r="C3718" s="246" t="s">
        <v>5937</v>
      </c>
      <c r="D3718" s="246" t="s">
        <v>399</v>
      </c>
      <c r="E3718" s="246" t="str">
        <f>CONCATENATE(SUM('Раздел 1'!H109:H109),"&lt;=",SUM('Раздел 1'!F109:F109))</f>
        <v>0&lt;=0</v>
      </c>
    </row>
    <row r="3719" spans="1:5" s="104" customFormat="1" hidden="1">
      <c r="A3719" s="420" t="str">
        <f>IF((SUM('Раздел 1'!H110:H110)&lt;=SUM('Раздел 1'!F110:F110)),"","Неверно!")</f>
        <v/>
      </c>
      <c r="B3719" s="420" t="s">
        <v>23098</v>
      </c>
      <c r="C3719" s="246" t="s">
        <v>5938</v>
      </c>
      <c r="D3719" s="246" t="s">
        <v>399</v>
      </c>
      <c r="E3719" s="246" t="str">
        <f>CONCATENATE(SUM('Раздел 1'!H110:H110),"&lt;=",SUM('Раздел 1'!F110:F110))</f>
        <v>0&lt;=0</v>
      </c>
    </row>
    <row r="3720" spans="1:5" s="104" customFormat="1" hidden="1">
      <c r="A3720" s="420" t="str">
        <f>IF((SUM('Раздел 1'!H111:H111)&lt;=SUM('Раздел 1'!F111:F111)),"","Неверно!")</f>
        <v/>
      </c>
      <c r="B3720" s="420" t="s">
        <v>23098</v>
      </c>
      <c r="C3720" s="246" t="s">
        <v>5939</v>
      </c>
      <c r="D3720" s="246" t="s">
        <v>399</v>
      </c>
      <c r="E3720" s="246" t="str">
        <f>CONCATENATE(SUM('Раздел 1'!H111:H111),"&lt;=",SUM('Раздел 1'!F111:F111))</f>
        <v>0&lt;=0</v>
      </c>
    </row>
    <row r="3721" spans="1:5" s="104" customFormat="1" hidden="1">
      <c r="A3721" s="420" t="str">
        <f>IF((SUM('Раздел 1'!H112:H112)&lt;=SUM('Раздел 1'!F112:F112)),"","Неверно!")</f>
        <v/>
      </c>
      <c r="B3721" s="420" t="s">
        <v>23098</v>
      </c>
      <c r="C3721" s="246" t="s">
        <v>5940</v>
      </c>
      <c r="D3721" s="246" t="s">
        <v>399</v>
      </c>
      <c r="E3721" s="246" t="str">
        <f>CONCATENATE(SUM('Раздел 1'!H112:H112),"&lt;=",SUM('Раздел 1'!F112:F112))</f>
        <v>0&lt;=0</v>
      </c>
    </row>
    <row r="3722" spans="1:5" s="104" customFormat="1" hidden="1">
      <c r="A3722" s="420" t="str">
        <f>IF((SUM('Раздел 1'!H113:H113)&lt;=SUM('Раздел 1'!F113:F113)),"","Неверно!")</f>
        <v/>
      </c>
      <c r="B3722" s="420" t="s">
        <v>23098</v>
      </c>
      <c r="C3722" s="246" t="s">
        <v>5941</v>
      </c>
      <c r="D3722" s="246" t="s">
        <v>399</v>
      </c>
      <c r="E3722" s="246" t="str">
        <f>CONCATENATE(SUM('Раздел 1'!H113:H113),"&lt;=",SUM('Раздел 1'!F113:F113))</f>
        <v>0&lt;=0</v>
      </c>
    </row>
    <row r="3723" spans="1:5" s="104" customFormat="1" hidden="1">
      <c r="A3723" s="420" t="str">
        <f>IF((SUM('Раздел 1'!H114:H114)&lt;=SUM('Раздел 1'!F114:F114)),"","Неверно!")</f>
        <v/>
      </c>
      <c r="B3723" s="420" t="s">
        <v>23098</v>
      </c>
      <c r="C3723" s="246" t="s">
        <v>5942</v>
      </c>
      <c r="D3723" s="246" t="s">
        <v>399</v>
      </c>
      <c r="E3723" s="246" t="str">
        <f>CONCATENATE(SUM('Раздел 1'!H114:H114),"&lt;=",SUM('Раздел 1'!F114:F114))</f>
        <v>0&lt;=0</v>
      </c>
    </row>
    <row r="3724" spans="1:5" s="104" customFormat="1" hidden="1">
      <c r="A3724" s="420" t="str">
        <f>IF((SUM('Раздел 1'!H115:H115)&lt;=SUM('Раздел 1'!F115:F115)),"","Неверно!")</f>
        <v/>
      </c>
      <c r="B3724" s="420" t="s">
        <v>23098</v>
      </c>
      <c r="C3724" s="246" t="s">
        <v>5943</v>
      </c>
      <c r="D3724" s="246" t="s">
        <v>399</v>
      </c>
      <c r="E3724" s="246" t="str">
        <f>CONCATENATE(SUM('Раздел 1'!H115:H115),"&lt;=",SUM('Раздел 1'!F115:F115))</f>
        <v>0&lt;=0</v>
      </c>
    </row>
    <row r="3725" spans="1:5" s="104" customFormat="1" hidden="1">
      <c r="A3725" s="420" t="str">
        <f>IF((SUM('Раздел 1'!H116:H116)&lt;=SUM('Раздел 1'!F116:F116)),"","Неверно!")</f>
        <v/>
      </c>
      <c r="B3725" s="420" t="s">
        <v>23098</v>
      </c>
      <c r="C3725" s="246" t="s">
        <v>5944</v>
      </c>
      <c r="D3725" s="246" t="s">
        <v>399</v>
      </c>
      <c r="E3725" s="246" t="str">
        <f>CONCATENATE(SUM('Раздел 1'!H116:H116),"&lt;=",SUM('Раздел 1'!F116:F116))</f>
        <v>0&lt;=0</v>
      </c>
    </row>
    <row r="3726" spans="1:5" s="104" customFormat="1" hidden="1">
      <c r="A3726" s="420" t="str">
        <f>IF((SUM('Раздел 1'!H117:H117)&lt;=SUM('Раздел 1'!F117:F117)),"","Неверно!")</f>
        <v/>
      </c>
      <c r="B3726" s="420" t="s">
        <v>23098</v>
      </c>
      <c r="C3726" s="246" t="s">
        <v>5945</v>
      </c>
      <c r="D3726" s="246" t="s">
        <v>399</v>
      </c>
      <c r="E3726" s="246" t="str">
        <f>CONCATENATE(SUM('Раздел 1'!H117:H117),"&lt;=",SUM('Раздел 1'!F117:F117))</f>
        <v>0&lt;=0</v>
      </c>
    </row>
    <row r="3727" spans="1:5" s="104" customFormat="1" hidden="1">
      <c r="A3727" s="420" t="str">
        <f>IF((SUM('Раздел 1'!H118:H118)&lt;=SUM('Раздел 1'!F118:F118)),"","Неверно!")</f>
        <v/>
      </c>
      <c r="B3727" s="420" t="s">
        <v>23098</v>
      </c>
      <c r="C3727" s="246" t="s">
        <v>5946</v>
      </c>
      <c r="D3727" s="246" t="s">
        <v>399</v>
      </c>
      <c r="E3727" s="246" t="str">
        <f>CONCATENATE(SUM('Раздел 1'!H118:H118),"&lt;=",SUM('Раздел 1'!F118:F118))</f>
        <v>0&lt;=0</v>
      </c>
    </row>
    <row r="3728" spans="1:5" s="104" customFormat="1" hidden="1">
      <c r="A3728" s="420" t="str">
        <f>IF((SUM('Раздел 1'!H20:H20)&lt;=SUM('Раздел 1'!F20:F20)),"","Неверно!")</f>
        <v/>
      </c>
      <c r="B3728" s="420" t="s">
        <v>23098</v>
      </c>
      <c r="C3728" s="246" t="s">
        <v>5947</v>
      </c>
      <c r="D3728" s="246" t="s">
        <v>399</v>
      </c>
      <c r="E3728" s="246" t="str">
        <f>CONCATENATE(SUM('Раздел 1'!H20:H20),"&lt;=",SUM('Раздел 1'!F20:F20))</f>
        <v>0&lt;=0</v>
      </c>
    </row>
    <row r="3729" spans="1:5" s="104" customFormat="1" hidden="1">
      <c r="A3729" s="420" t="str">
        <f>IF((SUM('Раздел 1'!H119:H119)&lt;=SUM('Раздел 1'!F119:F119)),"","Неверно!")</f>
        <v/>
      </c>
      <c r="B3729" s="420" t="s">
        <v>23098</v>
      </c>
      <c r="C3729" s="246" t="s">
        <v>5948</v>
      </c>
      <c r="D3729" s="246" t="s">
        <v>399</v>
      </c>
      <c r="E3729" s="246" t="str">
        <f>CONCATENATE(SUM('Раздел 1'!H119:H119),"&lt;=",SUM('Раздел 1'!F119:F119))</f>
        <v>0&lt;=0</v>
      </c>
    </row>
    <row r="3730" spans="1:5" s="104" customFormat="1" hidden="1">
      <c r="A3730" s="420" t="str">
        <f>IF((SUM('Раздел 1'!H120:H120)&lt;=SUM('Раздел 1'!F120:F120)),"","Неверно!")</f>
        <v/>
      </c>
      <c r="B3730" s="420" t="s">
        <v>23098</v>
      </c>
      <c r="C3730" s="246" t="s">
        <v>5949</v>
      </c>
      <c r="D3730" s="246" t="s">
        <v>399</v>
      </c>
      <c r="E3730" s="246" t="str">
        <f>CONCATENATE(SUM('Раздел 1'!H120:H120),"&lt;=",SUM('Раздел 1'!F120:F120))</f>
        <v>0&lt;=0</v>
      </c>
    </row>
    <row r="3731" spans="1:5" s="104" customFormat="1" hidden="1">
      <c r="A3731" s="420" t="str">
        <f>IF((SUM('Раздел 1'!H121:H121)&lt;=SUM('Раздел 1'!F121:F121)),"","Неверно!")</f>
        <v/>
      </c>
      <c r="B3731" s="420" t="s">
        <v>23098</v>
      </c>
      <c r="C3731" s="246" t="s">
        <v>5950</v>
      </c>
      <c r="D3731" s="246" t="s">
        <v>399</v>
      </c>
      <c r="E3731" s="246" t="str">
        <f>CONCATENATE(SUM('Раздел 1'!H121:H121),"&lt;=",SUM('Раздел 1'!F121:F121))</f>
        <v>0&lt;=0</v>
      </c>
    </row>
    <row r="3732" spans="1:5" s="104" customFormat="1" hidden="1">
      <c r="A3732" s="420" t="str">
        <f>IF((SUM('Раздел 1'!H122:H122)&lt;=SUM('Раздел 1'!F122:F122)),"","Неверно!")</f>
        <v/>
      </c>
      <c r="B3732" s="420" t="s">
        <v>23098</v>
      </c>
      <c r="C3732" s="246" t="s">
        <v>5951</v>
      </c>
      <c r="D3732" s="246" t="s">
        <v>399</v>
      </c>
      <c r="E3732" s="246" t="str">
        <f>CONCATENATE(SUM('Раздел 1'!H122:H122),"&lt;=",SUM('Раздел 1'!F122:F122))</f>
        <v>0&lt;=0</v>
      </c>
    </row>
    <row r="3733" spans="1:5" s="104" customFormat="1" hidden="1">
      <c r="A3733" s="420" t="str">
        <f>IF((SUM('Раздел 1'!H123:H123)&lt;=SUM('Раздел 1'!F123:F123)),"","Неверно!")</f>
        <v/>
      </c>
      <c r="B3733" s="420" t="s">
        <v>23098</v>
      </c>
      <c r="C3733" s="246" t="s">
        <v>5952</v>
      </c>
      <c r="D3733" s="246" t="s">
        <v>399</v>
      </c>
      <c r="E3733" s="246" t="str">
        <f>CONCATENATE(SUM('Раздел 1'!H123:H123),"&lt;=",SUM('Раздел 1'!F123:F123))</f>
        <v>0&lt;=0</v>
      </c>
    </row>
    <row r="3734" spans="1:5" s="104" customFormat="1" hidden="1">
      <c r="A3734" s="420" t="str">
        <f>IF((SUM('Раздел 1'!H124:H124)&lt;=SUM('Раздел 1'!F124:F124)),"","Неверно!")</f>
        <v/>
      </c>
      <c r="B3734" s="420" t="s">
        <v>23098</v>
      </c>
      <c r="C3734" s="246" t="s">
        <v>5953</v>
      </c>
      <c r="D3734" s="246" t="s">
        <v>399</v>
      </c>
      <c r="E3734" s="246" t="str">
        <f>CONCATENATE(SUM('Раздел 1'!H124:H124),"&lt;=",SUM('Раздел 1'!F124:F124))</f>
        <v>0&lt;=0</v>
      </c>
    </row>
    <row r="3735" spans="1:5" s="104" customFormat="1" hidden="1">
      <c r="A3735" s="420" t="str">
        <f>IF((SUM('Раздел 1'!H125:H125)&lt;=SUM('Раздел 1'!F125:F125)),"","Неверно!")</f>
        <v/>
      </c>
      <c r="B3735" s="420" t="s">
        <v>23098</v>
      </c>
      <c r="C3735" s="246" t="s">
        <v>5954</v>
      </c>
      <c r="D3735" s="246" t="s">
        <v>399</v>
      </c>
      <c r="E3735" s="246" t="str">
        <f>CONCATENATE(SUM('Раздел 1'!H125:H125),"&lt;=",SUM('Раздел 1'!F125:F125))</f>
        <v>0&lt;=0</v>
      </c>
    </row>
    <row r="3736" spans="1:5" s="104" customFormat="1" hidden="1">
      <c r="A3736" s="420" t="str">
        <f>IF((SUM('Раздел 1'!H126:H126)&lt;=SUM('Раздел 1'!F126:F126)),"","Неверно!")</f>
        <v/>
      </c>
      <c r="B3736" s="420" t="s">
        <v>23098</v>
      </c>
      <c r="C3736" s="246" t="s">
        <v>5955</v>
      </c>
      <c r="D3736" s="246" t="s">
        <v>399</v>
      </c>
      <c r="E3736" s="246" t="str">
        <f>CONCATENATE(SUM('Раздел 1'!H126:H126),"&lt;=",SUM('Раздел 1'!F126:F126))</f>
        <v>0&lt;=0</v>
      </c>
    </row>
    <row r="3737" spans="1:5" s="104" customFormat="1" hidden="1">
      <c r="A3737" s="420" t="str">
        <f>IF((SUM('Раздел 1'!H127:H127)&lt;=SUM('Раздел 1'!F127:F127)),"","Неверно!")</f>
        <v/>
      </c>
      <c r="B3737" s="420" t="s">
        <v>23098</v>
      </c>
      <c r="C3737" s="246" t="s">
        <v>5956</v>
      </c>
      <c r="D3737" s="246" t="s">
        <v>399</v>
      </c>
      <c r="E3737" s="246" t="str">
        <f>CONCATENATE(SUM('Раздел 1'!H127:H127),"&lt;=",SUM('Раздел 1'!F127:F127))</f>
        <v>0&lt;=0</v>
      </c>
    </row>
    <row r="3738" spans="1:5" s="104" customFormat="1" hidden="1">
      <c r="A3738" s="420" t="str">
        <f>IF((SUM('Раздел 1'!H128:H128)&lt;=SUM('Раздел 1'!F128:F128)),"","Неверно!")</f>
        <v/>
      </c>
      <c r="B3738" s="420" t="s">
        <v>23098</v>
      </c>
      <c r="C3738" s="246" t="s">
        <v>5957</v>
      </c>
      <c r="D3738" s="246" t="s">
        <v>399</v>
      </c>
      <c r="E3738" s="246" t="str">
        <f>CONCATENATE(SUM('Раздел 1'!H128:H128),"&lt;=",SUM('Раздел 1'!F128:F128))</f>
        <v>0&lt;=0</v>
      </c>
    </row>
    <row r="3739" spans="1:5" s="104" customFormat="1" hidden="1">
      <c r="A3739" s="420" t="str">
        <f>IF((SUM('Раздел 1'!H21:H21)&lt;=SUM('Раздел 1'!F21:F21)),"","Неверно!")</f>
        <v/>
      </c>
      <c r="B3739" s="420" t="s">
        <v>23098</v>
      </c>
      <c r="C3739" s="246" t="s">
        <v>5958</v>
      </c>
      <c r="D3739" s="246" t="s">
        <v>399</v>
      </c>
      <c r="E3739" s="246" t="str">
        <f>CONCATENATE(SUM('Раздел 1'!H21:H21),"&lt;=",SUM('Раздел 1'!F21:F21))</f>
        <v>0&lt;=0</v>
      </c>
    </row>
    <row r="3740" spans="1:5" s="104" customFormat="1" hidden="1">
      <c r="A3740" s="420" t="str">
        <f>IF((SUM('Раздел 1'!H129:H129)&lt;=SUM('Раздел 1'!F129:F129)),"","Неверно!")</f>
        <v/>
      </c>
      <c r="B3740" s="420" t="s">
        <v>23098</v>
      </c>
      <c r="C3740" s="246" t="s">
        <v>5959</v>
      </c>
      <c r="D3740" s="246" t="s">
        <v>399</v>
      </c>
      <c r="E3740" s="246" t="str">
        <f>CONCATENATE(SUM('Раздел 1'!H129:H129),"&lt;=",SUM('Раздел 1'!F129:F129))</f>
        <v>0&lt;=0</v>
      </c>
    </row>
    <row r="3741" spans="1:5" s="104" customFormat="1" hidden="1">
      <c r="A3741" s="420" t="str">
        <f>IF((SUM('Раздел 1'!H130:H130)&lt;=SUM('Раздел 1'!F130:F130)),"","Неверно!")</f>
        <v/>
      </c>
      <c r="B3741" s="420" t="s">
        <v>23098</v>
      </c>
      <c r="C3741" s="246" t="s">
        <v>5960</v>
      </c>
      <c r="D3741" s="246" t="s">
        <v>399</v>
      </c>
      <c r="E3741" s="246" t="str">
        <f>CONCATENATE(SUM('Раздел 1'!H130:H130),"&lt;=",SUM('Раздел 1'!F130:F130))</f>
        <v>0&lt;=0</v>
      </c>
    </row>
    <row r="3742" spans="1:5" s="104" customFormat="1" hidden="1">
      <c r="A3742" s="420" t="str">
        <f>IF((SUM('Раздел 1'!H131:H131)&lt;=SUM('Раздел 1'!F131:F131)),"","Неверно!")</f>
        <v/>
      </c>
      <c r="B3742" s="420" t="s">
        <v>23098</v>
      </c>
      <c r="C3742" s="246" t="s">
        <v>5961</v>
      </c>
      <c r="D3742" s="246" t="s">
        <v>399</v>
      </c>
      <c r="E3742" s="246" t="str">
        <f>CONCATENATE(SUM('Раздел 1'!H131:H131),"&lt;=",SUM('Раздел 1'!F131:F131))</f>
        <v>0&lt;=0</v>
      </c>
    </row>
    <row r="3743" spans="1:5" s="104" customFormat="1" hidden="1">
      <c r="A3743" s="420" t="str">
        <f>IF((SUM('Раздел 1'!H132:H132)&lt;=SUM('Раздел 1'!F132:F132)),"","Неверно!")</f>
        <v/>
      </c>
      <c r="B3743" s="420" t="s">
        <v>23098</v>
      </c>
      <c r="C3743" s="246" t="s">
        <v>5962</v>
      </c>
      <c r="D3743" s="246" t="s">
        <v>399</v>
      </c>
      <c r="E3743" s="246" t="str">
        <f>CONCATENATE(SUM('Раздел 1'!H132:H132),"&lt;=",SUM('Раздел 1'!F132:F132))</f>
        <v>0&lt;=0</v>
      </c>
    </row>
    <row r="3744" spans="1:5" s="104" customFormat="1" hidden="1">
      <c r="A3744" s="420" t="str">
        <f>IF((SUM('Раздел 1'!H133:H133)&lt;=SUM('Раздел 1'!F133:F133)),"","Неверно!")</f>
        <v/>
      </c>
      <c r="B3744" s="420" t="s">
        <v>23098</v>
      </c>
      <c r="C3744" s="246" t="s">
        <v>5963</v>
      </c>
      <c r="D3744" s="246" t="s">
        <v>399</v>
      </c>
      <c r="E3744" s="246" t="str">
        <f>CONCATENATE(SUM('Раздел 1'!H133:H133),"&lt;=",SUM('Раздел 1'!F133:F133))</f>
        <v>0&lt;=0</v>
      </c>
    </row>
    <row r="3745" spans="1:5" s="104" customFormat="1" hidden="1">
      <c r="A3745" s="420" t="str">
        <f>IF((SUM('Раздел 1'!H134:H134)&lt;=SUM('Раздел 1'!F134:F134)),"","Неверно!")</f>
        <v/>
      </c>
      <c r="B3745" s="420" t="s">
        <v>23098</v>
      </c>
      <c r="C3745" s="246" t="s">
        <v>5964</v>
      </c>
      <c r="D3745" s="246" t="s">
        <v>399</v>
      </c>
      <c r="E3745" s="246" t="str">
        <f>CONCATENATE(SUM('Раздел 1'!H134:H134),"&lt;=",SUM('Раздел 1'!F134:F134))</f>
        <v>0&lt;=0</v>
      </c>
    </row>
    <row r="3746" spans="1:5" s="104" customFormat="1" hidden="1">
      <c r="A3746" s="420" t="str">
        <f>IF((SUM('Раздел 1'!H135:H135)&lt;=SUM('Раздел 1'!F135:F135)),"","Неверно!")</f>
        <v/>
      </c>
      <c r="B3746" s="420" t="s">
        <v>23098</v>
      </c>
      <c r="C3746" s="246" t="s">
        <v>5965</v>
      </c>
      <c r="D3746" s="246" t="s">
        <v>399</v>
      </c>
      <c r="E3746" s="246" t="str">
        <f>CONCATENATE(SUM('Раздел 1'!H135:H135),"&lt;=",SUM('Раздел 1'!F135:F135))</f>
        <v>0&lt;=0</v>
      </c>
    </row>
    <row r="3747" spans="1:5" s="104" customFormat="1" hidden="1">
      <c r="A3747" s="420" t="str">
        <f>IF((SUM('Раздел 1'!H136:H136)&lt;=SUM('Раздел 1'!F136:F136)),"","Неверно!")</f>
        <v/>
      </c>
      <c r="B3747" s="420" t="s">
        <v>23098</v>
      </c>
      <c r="C3747" s="246" t="s">
        <v>5966</v>
      </c>
      <c r="D3747" s="246" t="s">
        <v>399</v>
      </c>
      <c r="E3747" s="246" t="str">
        <f>CONCATENATE(SUM('Раздел 1'!H136:H136),"&lt;=",SUM('Раздел 1'!F136:F136))</f>
        <v>0&lt;=0</v>
      </c>
    </row>
    <row r="3748" spans="1:5" s="104" customFormat="1" hidden="1">
      <c r="A3748" s="420" t="str">
        <f>IF((SUM('Раздел 1'!H137:H137)&lt;=SUM('Раздел 1'!F137:F137)),"","Неверно!")</f>
        <v/>
      </c>
      <c r="B3748" s="420" t="s">
        <v>23098</v>
      </c>
      <c r="C3748" s="246" t="s">
        <v>5967</v>
      </c>
      <c r="D3748" s="246" t="s">
        <v>399</v>
      </c>
      <c r="E3748" s="246" t="str">
        <f>CONCATENATE(SUM('Раздел 1'!H137:H137),"&lt;=",SUM('Раздел 1'!F137:F137))</f>
        <v>0&lt;=0</v>
      </c>
    </row>
    <row r="3749" spans="1:5" s="104" customFormat="1" hidden="1">
      <c r="A3749" s="420" t="str">
        <f>IF((SUM('Раздел 1'!H138:H138)&lt;=SUM('Раздел 1'!F138:F138)),"","Неверно!")</f>
        <v/>
      </c>
      <c r="B3749" s="420" t="s">
        <v>23098</v>
      </c>
      <c r="C3749" s="246" t="s">
        <v>5968</v>
      </c>
      <c r="D3749" s="246" t="s">
        <v>399</v>
      </c>
      <c r="E3749" s="246" t="str">
        <f>CONCATENATE(SUM('Раздел 1'!H138:H138),"&lt;=",SUM('Раздел 1'!F138:F138))</f>
        <v>0&lt;=0</v>
      </c>
    </row>
    <row r="3750" spans="1:5" s="104" customFormat="1" hidden="1">
      <c r="A3750" s="420" t="str">
        <f>IF((SUM('Раздел 1'!H22:H22)&lt;=SUM('Раздел 1'!F22:F22)),"","Неверно!")</f>
        <v/>
      </c>
      <c r="B3750" s="420" t="s">
        <v>23098</v>
      </c>
      <c r="C3750" s="246" t="s">
        <v>5969</v>
      </c>
      <c r="D3750" s="246" t="s">
        <v>399</v>
      </c>
      <c r="E3750" s="246" t="str">
        <f>CONCATENATE(SUM('Раздел 1'!H22:H22),"&lt;=",SUM('Раздел 1'!F22:F22))</f>
        <v>0&lt;=0</v>
      </c>
    </row>
    <row r="3751" spans="1:5" s="104" customFormat="1" hidden="1">
      <c r="A3751" s="420" t="str">
        <f>IF((SUM('Раздел 1'!H139:H139)&lt;=SUM('Раздел 1'!F139:F139)),"","Неверно!")</f>
        <v/>
      </c>
      <c r="B3751" s="420" t="s">
        <v>23098</v>
      </c>
      <c r="C3751" s="246" t="s">
        <v>5970</v>
      </c>
      <c r="D3751" s="246" t="s">
        <v>399</v>
      </c>
      <c r="E3751" s="246" t="str">
        <f>CONCATENATE(SUM('Раздел 1'!H139:H139),"&lt;=",SUM('Раздел 1'!F139:F139))</f>
        <v>0&lt;=0</v>
      </c>
    </row>
    <row r="3752" spans="1:5" s="104" customFormat="1" hidden="1">
      <c r="A3752" s="420" t="str">
        <f>IF((SUM('Раздел 1'!H140:H140)&lt;=SUM('Раздел 1'!F140:F140)),"","Неверно!")</f>
        <v/>
      </c>
      <c r="B3752" s="420" t="s">
        <v>23098</v>
      </c>
      <c r="C3752" s="246" t="s">
        <v>5971</v>
      </c>
      <c r="D3752" s="246" t="s">
        <v>399</v>
      </c>
      <c r="E3752" s="246" t="str">
        <f>CONCATENATE(SUM('Раздел 1'!H140:H140),"&lt;=",SUM('Раздел 1'!F140:F140))</f>
        <v>0&lt;=0</v>
      </c>
    </row>
    <row r="3753" spans="1:5" s="104" customFormat="1" hidden="1">
      <c r="A3753" s="420" t="str">
        <f>IF((SUM('Раздел 1'!H141:H141)&lt;=SUM('Раздел 1'!F141:F141)),"","Неверно!")</f>
        <v/>
      </c>
      <c r="B3753" s="420" t="s">
        <v>23098</v>
      </c>
      <c r="C3753" s="246" t="s">
        <v>5972</v>
      </c>
      <c r="D3753" s="246" t="s">
        <v>399</v>
      </c>
      <c r="E3753" s="246" t="str">
        <f>CONCATENATE(SUM('Раздел 1'!H141:H141),"&lt;=",SUM('Раздел 1'!F141:F141))</f>
        <v>0&lt;=0</v>
      </c>
    </row>
    <row r="3754" spans="1:5" s="104" customFormat="1" hidden="1">
      <c r="A3754" s="420" t="str">
        <f>IF((SUM('Раздел 1'!H142:H142)&lt;=SUM('Раздел 1'!F142:F142)),"","Неверно!")</f>
        <v/>
      </c>
      <c r="B3754" s="420" t="s">
        <v>23098</v>
      </c>
      <c r="C3754" s="246" t="s">
        <v>5973</v>
      </c>
      <c r="D3754" s="246" t="s">
        <v>399</v>
      </c>
      <c r="E3754" s="246" t="str">
        <f>CONCATENATE(SUM('Раздел 1'!H142:H142),"&lt;=",SUM('Раздел 1'!F142:F142))</f>
        <v>0&lt;=0</v>
      </c>
    </row>
    <row r="3755" spans="1:5" s="104" customFormat="1" hidden="1">
      <c r="A3755" s="420" t="str">
        <f>IF((SUM('Раздел 1'!H143:H143)&lt;=SUM('Раздел 1'!F143:F143)),"","Неверно!")</f>
        <v/>
      </c>
      <c r="B3755" s="420" t="s">
        <v>23098</v>
      </c>
      <c r="C3755" s="246" t="s">
        <v>5974</v>
      </c>
      <c r="D3755" s="246" t="s">
        <v>399</v>
      </c>
      <c r="E3755" s="246" t="str">
        <f>CONCATENATE(SUM('Раздел 1'!H143:H143),"&lt;=",SUM('Раздел 1'!F143:F143))</f>
        <v>0&lt;=0</v>
      </c>
    </row>
    <row r="3756" spans="1:5" s="104" customFormat="1" hidden="1">
      <c r="A3756" s="420" t="str">
        <f>IF((SUM('Раздел 1'!H144:H144)&lt;=SUM('Раздел 1'!F144:F144)),"","Неверно!")</f>
        <v/>
      </c>
      <c r="B3756" s="420" t="s">
        <v>23098</v>
      </c>
      <c r="C3756" s="246" t="s">
        <v>5975</v>
      </c>
      <c r="D3756" s="246" t="s">
        <v>399</v>
      </c>
      <c r="E3756" s="246" t="str">
        <f>CONCATENATE(SUM('Раздел 1'!H144:H144),"&lt;=",SUM('Раздел 1'!F144:F144))</f>
        <v>0&lt;=0</v>
      </c>
    </row>
    <row r="3757" spans="1:5" s="104" customFormat="1" hidden="1">
      <c r="A3757" s="420" t="str">
        <f>IF((SUM('Раздел 1'!H145:H145)&lt;=SUM('Раздел 1'!F145:F145)),"","Неверно!")</f>
        <v/>
      </c>
      <c r="B3757" s="420" t="s">
        <v>23098</v>
      </c>
      <c r="C3757" s="246" t="s">
        <v>5976</v>
      </c>
      <c r="D3757" s="246" t="s">
        <v>399</v>
      </c>
      <c r="E3757" s="246" t="str">
        <f>CONCATENATE(SUM('Раздел 1'!H145:H145),"&lt;=",SUM('Раздел 1'!F145:F145))</f>
        <v>0&lt;=0</v>
      </c>
    </row>
    <row r="3758" spans="1:5" s="104" customFormat="1" hidden="1">
      <c r="A3758" s="420" t="str">
        <f>IF((SUM('Раздел 1'!H146:H146)&lt;=SUM('Раздел 1'!F146:F146)),"","Неверно!")</f>
        <v/>
      </c>
      <c r="B3758" s="420" t="s">
        <v>23098</v>
      </c>
      <c r="C3758" s="246" t="s">
        <v>5977</v>
      </c>
      <c r="D3758" s="246" t="s">
        <v>399</v>
      </c>
      <c r="E3758" s="246" t="str">
        <f>CONCATENATE(SUM('Раздел 1'!H146:H146),"&lt;=",SUM('Раздел 1'!F146:F146))</f>
        <v>0&lt;=0</v>
      </c>
    </row>
    <row r="3759" spans="1:5" s="104" customFormat="1" hidden="1">
      <c r="A3759" s="420" t="str">
        <f>IF((SUM('Раздел 1'!H147:H147)&lt;=SUM('Раздел 1'!F147:F147)),"","Неверно!")</f>
        <v/>
      </c>
      <c r="B3759" s="420" t="s">
        <v>23098</v>
      </c>
      <c r="C3759" s="246" t="s">
        <v>5978</v>
      </c>
      <c r="D3759" s="246" t="s">
        <v>399</v>
      </c>
      <c r="E3759" s="246" t="str">
        <f>CONCATENATE(SUM('Раздел 1'!H147:H147),"&lt;=",SUM('Раздел 1'!F147:F147))</f>
        <v>0&lt;=0</v>
      </c>
    </row>
    <row r="3760" spans="1:5" s="104" customFormat="1" hidden="1">
      <c r="A3760" s="420" t="str">
        <f>IF((SUM('Раздел 1'!H148:H148)&lt;=SUM('Раздел 1'!F148:F148)),"","Неверно!")</f>
        <v/>
      </c>
      <c r="B3760" s="420" t="s">
        <v>23098</v>
      </c>
      <c r="C3760" s="246" t="s">
        <v>5979</v>
      </c>
      <c r="D3760" s="246" t="s">
        <v>399</v>
      </c>
      <c r="E3760" s="246" t="str">
        <f>CONCATENATE(SUM('Раздел 1'!H148:H148),"&lt;=",SUM('Раздел 1'!F148:F148))</f>
        <v>0&lt;=0</v>
      </c>
    </row>
    <row r="3761" spans="1:5" s="104" customFormat="1" hidden="1">
      <c r="A3761" s="420" t="str">
        <f>IF((SUM('Раздел 1'!H23:H23)&lt;=SUM('Раздел 1'!F23:F23)),"","Неверно!")</f>
        <v/>
      </c>
      <c r="B3761" s="420" t="s">
        <v>23098</v>
      </c>
      <c r="C3761" s="246" t="s">
        <v>5980</v>
      </c>
      <c r="D3761" s="246" t="s">
        <v>399</v>
      </c>
      <c r="E3761" s="246" t="str">
        <f>CONCATENATE(SUM('Раздел 1'!H23:H23),"&lt;=",SUM('Раздел 1'!F23:F23))</f>
        <v>0&lt;=0</v>
      </c>
    </row>
    <row r="3762" spans="1:5" s="104" customFormat="1" hidden="1">
      <c r="A3762" s="420" t="str">
        <f>IF((SUM('Раздел 1'!H149:H149)&lt;=SUM('Раздел 1'!F149:F149)),"","Неверно!")</f>
        <v/>
      </c>
      <c r="B3762" s="420" t="s">
        <v>23098</v>
      </c>
      <c r="C3762" s="246" t="s">
        <v>5981</v>
      </c>
      <c r="D3762" s="246" t="s">
        <v>399</v>
      </c>
      <c r="E3762" s="246" t="str">
        <f>CONCATENATE(SUM('Раздел 1'!H149:H149),"&lt;=",SUM('Раздел 1'!F149:F149))</f>
        <v>0&lt;=0</v>
      </c>
    </row>
    <row r="3763" spans="1:5" s="104" customFormat="1" hidden="1">
      <c r="A3763" s="420" t="str">
        <f>IF((SUM('Раздел 1'!H150:H150)&lt;=SUM('Раздел 1'!F150:F150)),"","Неверно!")</f>
        <v/>
      </c>
      <c r="B3763" s="420" t="s">
        <v>23098</v>
      </c>
      <c r="C3763" s="246" t="s">
        <v>5982</v>
      </c>
      <c r="D3763" s="246" t="s">
        <v>399</v>
      </c>
      <c r="E3763" s="246" t="str">
        <f>CONCATENATE(SUM('Раздел 1'!H150:H150),"&lt;=",SUM('Раздел 1'!F150:F150))</f>
        <v>0&lt;=0</v>
      </c>
    </row>
    <row r="3764" spans="1:5" s="104" customFormat="1" hidden="1">
      <c r="A3764" s="420" t="str">
        <f>IF((SUM('Раздел 1'!H151:H151)&lt;=SUM('Раздел 1'!F151:F151)),"","Неверно!")</f>
        <v/>
      </c>
      <c r="B3764" s="420" t="s">
        <v>23098</v>
      </c>
      <c r="C3764" s="246" t="s">
        <v>5983</v>
      </c>
      <c r="D3764" s="246" t="s">
        <v>399</v>
      </c>
      <c r="E3764" s="246" t="str">
        <f>CONCATENATE(SUM('Раздел 1'!H151:H151),"&lt;=",SUM('Раздел 1'!F151:F151))</f>
        <v>0&lt;=0</v>
      </c>
    </row>
    <row r="3765" spans="1:5" s="104" customFormat="1" hidden="1">
      <c r="A3765" s="420" t="str">
        <f>IF((SUM('Раздел 1'!H152:H152)&lt;=SUM('Раздел 1'!F152:F152)),"","Неверно!")</f>
        <v/>
      </c>
      <c r="B3765" s="420" t="s">
        <v>23098</v>
      </c>
      <c r="C3765" s="246" t="s">
        <v>5984</v>
      </c>
      <c r="D3765" s="246" t="s">
        <v>399</v>
      </c>
      <c r="E3765" s="246" t="str">
        <f>CONCATENATE(SUM('Раздел 1'!H152:H152),"&lt;=",SUM('Раздел 1'!F152:F152))</f>
        <v>0&lt;=0</v>
      </c>
    </row>
    <row r="3766" spans="1:5" s="104" customFormat="1" hidden="1">
      <c r="A3766" s="420" t="str">
        <f>IF((SUM('Раздел 1'!H153:H153)&lt;=SUM('Раздел 1'!F153:F153)),"","Неверно!")</f>
        <v/>
      </c>
      <c r="B3766" s="420" t="s">
        <v>23098</v>
      </c>
      <c r="C3766" s="246" t="s">
        <v>5985</v>
      </c>
      <c r="D3766" s="246" t="s">
        <v>399</v>
      </c>
      <c r="E3766" s="246" t="str">
        <f>CONCATENATE(SUM('Раздел 1'!H153:H153),"&lt;=",SUM('Раздел 1'!F153:F153))</f>
        <v>0&lt;=11</v>
      </c>
    </row>
    <row r="3767" spans="1:5" s="104" customFormat="1" hidden="1">
      <c r="A3767" s="420" t="str">
        <f>IF((SUM('Раздел 1'!H154:H154)&lt;=SUM('Раздел 1'!F154:F154)),"","Неверно!")</f>
        <v/>
      </c>
      <c r="B3767" s="420" t="s">
        <v>23098</v>
      </c>
      <c r="C3767" s="246" t="s">
        <v>5986</v>
      </c>
      <c r="D3767" s="246" t="s">
        <v>399</v>
      </c>
      <c r="E3767" s="246" t="str">
        <f>CONCATENATE(SUM('Раздел 1'!H154:H154),"&lt;=",SUM('Раздел 1'!F154:F154))</f>
        <v>0&lt;=0</v>
      </c>
    </row>
    <row r="3768" spans="1:5" s="104" customFormat="1" hidden="1">
      <c r="A3768" s="420" t="str">
        <f>IF((SUM('Раздел 1'!H155:H155)&lt;=SUM('Раздел 1'!F155:F155)),"","Неверно!")</f>
        <v/>
      </c>
      <c r="B3768" s="420" t="s">
        <v>23098</v>
      </c>
      <c r="C3768" s="246" t="s">
        <v>5987</v>
      </c>
      <c r="D3768" s="246" t="s">
        <v>399</v>
      </c>
      <c r="E3768" s="246" t="str">
        <f>CONCATENATE(SUM('Раздел 1'!H155:H155),"&lt;=",SUM('Раздел 1'!F155:F155))</f>
        <v>0&lt;=0</v>
      </c>
    </row>
    <row r="3769" spans="1:5" s="104" customFormat="1" hidden="1">
      <c r="A3769" s="420" t="str">
        <f>IF((SUM('Раздел 1'!H156:H156)&lt;=SUM('Раздел 1'!F156:F156)),"","Неверно!")</f>
        <v/>
      </c>
      <c r="B3769" s="420" t="s">
        <v>23098</v>
      </c>
      <c r="C3769" s="246" t="s">
        <v>5988</v>
      </c>
      <c r="D3769" s="246" t="s">
        <v>399</v>
      </c>
      <c r="E3769" s="246" t="str">
        <f>CONCATENATE(SUM('Раздел 1'!H156:H156),"&lt;=",SUM('Раздел 1'!F156:F156))</f>
        <v>0&lt;=0</v>
      </c>
    </row>
    <row r="3770" spans="1:5" s="104" customFormat="1" hidden="1">
      <c r="A3770" s="420" t="str">
        <f>IF((SUM('Раздел 1'!H157:H157)&lt;=SUM('Раздел 1'!F157:F157)),"","Неверно!")</f>
        <v/>
      </c>
      <c r="B3770" s="420" t="s">
        <v>23098</v>
      </c>
      <c r="C3770" s="246" t="s">
        <v>5989</v>
      </c>
      <c r="D3770" s="246" t="s">
        <v>399</v>
      </c>
      <c r="E3770" s="246" t="str">
        <f>CONCATENATE(SUM('Раздел 1'!H157:H157),"&lt;=",SUM('Раздел 1'!F157:F157))</f>
        <v>0&lt;=0</v>
      </c>
    </row>
    <row r="3771" spans="1:5" s="104" customFormat="1" hidden="1">
      <c r="A3771" s="420" t="str">
        <f>IF((SUM('Раздел 1'!H158:H158)&lt;=SUM('Раздел 1'!F158:F158)),"","Неверно!")</f>
        <v/>
      </c>
      <c r="B3771" s="420" t="s">
        <v>23098</v>
      </c>
      <c r="C3771" s="246" t="s">
        <v>5990</v>
      </c>
      <c r="D3771" s="246" t="s">
        <v>399</v>
      </c>
      <c r="E3771" s="246" t="str">
        <f>CONCATENATE(SUM('Раздел 1'!H158:H158),"&lt;=",SUM('Раздел 1'!F158:F158))</f>
        <v>0&lt;=0</v>
      </c>
    </row>
    <row r="3772" spans="1:5" s="104" customFormat="1" hidden="1">
      <c r="A3772" s="420" t="str">
        <f>IF((SUM('Раздел 1'!H24:H24)&lt;=SUM('Раздел 1'!F24:F24)),"","Неверно!")</f>
        <v/>
      </c>
      <c r="B3772" s="420" t="s">
        <v>23098</v>
      </c>
      <c r="C3772" s="246" t="s">
        <v>5991</v>
      </c>
      <c r="D3772" s="246" t="s">
        <v>399</v>
      </c>
      <c r="E3772" s="246" t="str">
        <f>CONCATENATE(SUM('Раздел 1'!H24:H24),"&lt;=",SUM('Раздел 1'!F24:F24))</f>
        <v>0&lt;=0</v>
      </c>
    </row>
    <row r="3773" spans="1:5" s="104" customFormat="1" hidden="1">
      <c r="A3773" s="420" t="str">
        <f>IF((SUM('Раздел 1'!H159:H159)&lt;=SUM('Раздел 1'!F159:F159)),"","Неверно!")</f>
        <v/>
      </c>
      <c r="B3773" s="420" t="s">
        <v>23098</v>
      </c>
      <c r="C3773" s="246" t="s">
        <v>5992</v>
      </c>
      <c r="D3773" s="246" t="s">
        <v>399</v>
      </c>
      <c r="E3773" s="246" t="str">
        <f>CONCATENATE(SUM('Раздел 1'!H159:H159),"&lt;=",SUM('Раздел 1'!F159:F159))</f>
        <v>0&lt;=1</v>
      </c>
    </row>
    <row r="3774" spans="1:5" s="104" customFormat="1" hidden="1">
      <c r="A3774" s="420" t="str">
        <f>IF((SUM('Раздел 1'!H160:H160)&lt;=SUM('Раздел 1'!F160:F160)),"","Неверно!")</f>
        <v/>
      </c>
      <c r="B3774" s="420" t="s">
        <v>23098</v>
      </c>
      <c r="C3774" s="246" t="s">
        <v>5993</v>
      </c>
      <c r="D3774" s="246" t="s">
        <v>399</v>
      </c>
      <c r="E3774" s="246" t="str">
        <f>CONCATENATE(SUM('Раздел 1'!H160:H160),"&lt;=",SUM('Раздел 1'!F160:F160))</f>
        <v>0&lt;=0</v>
      </c>
    </row>
    <row r="3775" spans="1:5" s="104" customFormat="1" hidden="1">
      <c r="A3775" s="420" t="str">
        <f>IF((SUM('Раздел 1'!H161:H161)&lt;=SUM('Раздел 1'!F161:F161)),"","Неверно!")</f>
        <v/>
      </c>
      <c r="B3775" s="420" t="s">
        <v>23098</v>
      </c>
      <c r="C3775" s="246" t="s">
        <v>5994</v>
      </c>
      <c r="D3775" s="246" t="s">
        <v>399</v>
      </c>
      <c r="E3775" s="246" t="str">
        <f>CONCATENATE(SUM('Раздел 1'!H161:H161),"&lt;=",SUM('Раздел 1'!F161:F161))</f>
        <v>0&lt;=0</v>
      </c>
    </row>
    <row r="3776" spans="1:5" s="104" customFormat="1" hidden="1">
      <c r="A3776" s="420" t="str">
        <f>IF((SUM('Раздел 1'!H162:H162)&lt;=SUM('Раздел 1'!F162:F162)),"","Неверно!")</f>
        <v/>
      </c>
      <c r="B3776" s="420" t="s">
        <v>23098</v>
      </c>
      <c r="C3776" s="246" t="s">
        <v>5995</v>
      </c>
      <c r="D3776" s="246" t="s">
        <v>399</v>
      </c>
      <c r="E3776" s="246" t="str">
        <f>CONCATENATE(SUM('Раздел 1'!H162:H162),"&lt;=",SUM('Раздел 1'!F162:F162))</f>
        <v>0&lt;=0</v>
      </c>
    </row>
    <row r="3777" spans="1:5" s="104" customFormat="1" hidden="1">
      <c r="A3777" s="420" t="str">
        <f>IF((SUM('Раздел 1'!H163:H163)&lt;=SUM('Раздел 1'!F163:F163)),"","Неверно!")</f>
        <v/>
      </c>
      <c r="B3777" s="420" t="s">
        <v>23098</v>
      </c>
      <c r="C3777" s="246" t="s">
        <v>5996</v>
      </c>
      <c r="D3777" s="246" t="s">
        <v>399</v>
      </c>
      <c r="E3777" s="246" t="str">
        <f>CONCATENATE(SUM('Раздел 1'!H163:H163),"&lt;=",SUM('Раздел 1'!F163:F163))</f>
        <v>0&lt;=0</v>
      </c>
    </row>
    <row r="3778" spans="1:5" s="104" customFormat="1" hidden="1">
      <c r="A3778" s="420" t="str">
        <f>IF((SUM('Раздел 1'!H164:H164)&lt;=SUM('Раздел 1'!F164:F164)),"","Неверно!")</f>
        <v/>
      </c>
      <c r="B3778" s="420" t="s">
        <v>23098</v>
      </c>
      <c r="C3778" s="246" t="s">
        <v>5997</v>
      </c>
      <c r="D3778" s="246" t="s">
        <v>399</v>
      </c>
      <c r="E3778" s="246" t="str">
        <f>CONCATENATE(SUM('Раздел 1'!H164:H164),"&lt;=",SUM('Раздел 1'!F164:F164))</f>
        <v>0&lt;=0</v>
      </c>
    </row>
    <row r="3779" spans="1:5" s="104" customFormat="1" hidden="1">
      <c r="A3779" s="420" t="str">
        <f>IF((SUM('Раздел 1'!H165:H165)&lt;=SUM('Раздел 1'!F165:F165)),"","Неверно!")</f>
        <v/>
      </c>
      <c r="B3779" s="420" t="s">
        <v>23098</v>
      </c>
      <c r="C3779" s="246" t="s">
        <v>5998</v>
      </c>
      <c r="D3779" s="246" t="s">
        <v>399</v>
      </c>
      <c r="E3779" s="246" t="str">
        <f>CONCATENATE(SUM('Раздел 1'!H165:H165),"&lt;=",SUM('Раздел 1'!F165:F165))</f>
        <v>0&lt;=0</v>
      </c>
    </row>
    <row r="3780" spans="1:5" s="104" customFormat="1" hidden="1">
      <c r="A3780" s="420" t="str">
        <f>IF((SUM('Раздел 1'!H166:H166)&lt;=SUM('Раздел 1'!F166:F166)),"","Неверно!")</f>
        <v/>
      </c>
      <c r="B3780" s="420" t="s">
        <v>23098</v>
      </c>
      <c r="C3780" s="246" t="s">
        <v>5999</v>
      </c>
      <c r="D3780" s="246" t="s">
        <v>399</v>
      </c>
      <c r="E3780" s="246" t="str">
        <f>CONCATENATE(SUM('Раздел 1'!H166:H166),"&lt;=",SUM('Раздел 1'!F166:F166))</f>
        <v>0&lt;=0</v>
      </c>
    </row>
    <row r="3781" spans="1:5" s="104" customFormat="1" hidden="1">
      <c r="A3781" s="420" t="str">
        <f>IF((SUM('Раздел 1'!H167:H167)&lt;=SUM('Раздел 1'!F167:F167)),"","Неверно!")</f>
        <v/>
      </c>
      <c r="B3781" s="420" t="s">
        <v>23098</v>
      </c>
      <c r="C3781" s="246" t="s">
        <v>6000</v>
      </c>
      <c r="D3781" s="246" t="s">
        <v>399</v>
      </c>
      <c r="E3781" s="246" t="str">
        <f>CONCATENATE(SUM('Раздел 1'!H167:H167),"&lt;=",SUM('Раздел 1'!F167:F167))</f>
        <v>0&lt;=0</v>
      </c>
    </row>
    <row r="3782" spans="1:5" s="104" customFormat="1" hidden="1">
      <c r="A3782" s="420" t="str">
        <f>IF((SUM('Раздел 1'!H168:H168)&lt;=SUM('Раздел 1'!F168:F168)),"","Неверно!")</f>
        <v/>
      </c>
      <c r="B3782" s="420" t="s">
        <v>23098</v>
      </c>
      <c r="C3782" s="246" t="s">
        <v>6001</v>
      </c>
      <c r="D3782" s="246" t="s">
        <v>399</v>
      </c>
      <c r="E3782" s="246" t="str">
        <f>CONCATENATE(SUM('Раздел 1'!H168:H168),"&lt;=",SUM('Раздел 1'!F168:F168))</f>
        <v>0&lt;=0</v>
      </c>
    </row>
    <row r="3783" spans="1:5" s="104" customFormat="1" hidden="1">
      <c r="A3783" s="420" t="str">
        <f>IF((SUM('Раздел 1'!H25:H25)&lt;=SUM('Раздел 1'!F25:F25)),"","Неверно!")</f>
        <v/>
      </c>
      <c r="B3783" s="420" t="s">
        <v>23098</v>
      </c>
      <c r="C3783" s="246" t="s">
        <v>6002</v>
      </c>
      <c r="D3783" s="246" t="s">
        <v>399</v>
      </c>
      <c r="E3783" s="246" t="str">
        <f>CONCATENATE(SUM('Раздел 1'!H25:H25),"&lt;=",SUM('Раздел 1'!F25:F25))</f>
        <v>0&lt;=0</v>
      </c>
    </row>
    <row r="3784" spans="1:5" s="104" customFormat="1" hidden="1">
      <c r="A3784" s="420" t="str">
        <f>IF((SUM('Раздел 1'!H169:H169)&lt;=SUM('Раздел 1'!F169:F169)),"","Неверно!")</f>
        <v/>
      </c>
      <c r="B3784" s="420" t="s">
        <v>23098</v>
      </c>
      <c r="C3784" s="246" t="s">
        <v>6003</v>
      </c>
      <c r="D3784" s="246" t="s">
        <v>399</v>
      </c>
      <c r="E3784" s="246" t="str">
        <f>CONCATENATE(SUM('Раздел 1'!H169:H169),"&lt;=",SUM('Раздел 1'!F169:F169))</f>
        <v>0&lt;=0</v>
      </c>
    </row>
    <row r="3785" spans="1:5" s="104" customFormat="1" hidden="1">
      <c r="A3785" s="420" t="str">
        <f>IF((SUM('Раздел 1'!H170:H170)&lt;=SUM('Раздел 1'!F170:F170)),"","Неверно!")</f>
        <v/>
      </c>
      <c r="B3785" s="420" t="s">
        <v>23098</v>
      </c>
      <c r="C3785" s="246" t="s">
        <v>6004</v>
      </c>
      <c r="D3785" s="246" t="s">
        <v>399</v>
      </c>
      <c r="E3785" s="246" t="str">
        <f>CONCATENATE(SUM('Раздел 1'!H170:H170),"&lt;=",SUM('Раздел 1'!F170:F170))</f>
        <v>0&lt;=0</v>
      </c>
    </row>
    <row r="3786" spans="1:5" s="104" customFormat="1" hidden="1">
      <c r="A3786" s="420" t="str">
        <f>IF((SUM('Раздел 1'!H171:H171)&lt;=SUM('Раздел 1'!F171:F171)),"","Неверно!")</f>
        <v/>
      </c>
      <c r="B3786" s="420" t="s">
        <v>23098</v>
      </c>
      <c r="C3786" s="246" t="s">
        <v>6005</v>
      </c>
      <c r="D3786" s="246" t="s">
        <v>399</v>
      </c>
      <c r="E3786" s="246" t="str">
        <f>CONCATENATE(SUM('Раздел 1'!H171:H171),"&lt;=",SUM('Раздел 1'!F171:F171))</f>
        <v>0&lt;=0</v>
      </c>
    </row>
    <row r="3787" spans="1:5" s="104" customFormat="1" hidden="1">
      <c r="A3787" s="420" t="str">
        <f>IF((SUM('Раздел 1'!H172:H172)&lt;=SUM('Раздел 1'!F172:F172)),"","Неверно!")</f>
        <v/>
      </c>
      <c r="B3787" s="420" t="s">
        <v>23098</v>
      </c>
      <c r="C3787" s="246" t="s">
        <v>6006</v>
      </c>
      <c r="D3787" s="246" t="s">
        <v>399</v>
      </c>
      <c r="E3787" s="246" t="str">
        <f>CONCATENATE(SUM('Раздел 1'!H172:H172),"&lt;=",SUM('Раздел 1'!F172:F172))</f>
        <v>0&lt;=0</v>
      </c>
    </row>
    <row r="3788" spans="1:5" s="104" customFormat="1" hidden="1">
      <c r="A3788" s="420" t="str">
        <f>IF((SUM('Раздел 1'!H173:H173)&lt;=SUM('Раздел 1'!F173:F173)),"","Неверно!")</f>
        <v/>
      </c>
      <c r="B3788" s="420" t="s">
        <v>23098</v>
      </c>
      <c r="C3788" s="246" t="s">
        <v>6007</v>
      </c>
      <c r="D3788" s="246" t="s">
        <v>399</v>
      </c>
      <c r="E3788" s="246" t="str">
        <f>CONCATENATE(SUM('Раздел 1'!H173:H173),"&lt;=",SUM('Раздел 1'!F173:F173))</f>
        <v>0&lt;=0</v>
      </c>
    </row>
    <row r="3789" spans="1:5" s="104" customFormat="1" hidden="1">
      <c r="A3789" s="420" t="str">
        <f>IF((SUM('Раздел 1'!H174:H174)&lt;=SUM('Раздел 1'!F174:F174)),"","Неверно!")</f>
        <v/>
      </c>
      <c r="B3789" s="420" t="s">
        <v>23098</v>
      </c>
      <c r="C3789" s="246" t="s">
        <v>6008</v>
      </c>
      <c r="D3789" s="246" t="s">
        <v>399</v>
      </c>
      <c r="E3789" s="246" t="str">
        <f>CONCATENATE(SUM('Раздел 1'!H174:H174),"&lt;=",SUM('Раздел 1'!F174:F174))</f>
        <v>0&lt;=0</v>
      </c>
    </row>
    <row r="3790" spans="1:5" s="104" customFormat="1" hidden="1">
      <c r="A3790" s="420" t="str">
        <f>IF((SUM('Раздел 1'!H175:H175)&lt;=SUM('Раздел 1'!F175:F175)),"","Неверно!")</f>
        <v/>
      </c>
      <c r="B3790" s="420" t="s">
        <v>23098</v>
      </c>
      <c r="C3790" s="246" t="s">
        <v>6009</v>
      </c>
      <c r="D3790" s="246" t="s">
        <v>399</v>
      </c>
      <c r="E3790" s="246" t="str">
        <f>CONCATENATE(SUM('Раздел 1'!H175:H175),"&lt;=",SUM('Раздел 1'!F175:F175))</f>
        <v>0&lt;=0</v>
      </c>
    </row>
    <row r="3791" spans="1:5" s="104" customFormat="1" hidden="1">
      <c r="A3791" s="420" t="str">
        <f>IF((SUM('Раздел 1'!H176:H176)&lt;=SUM('Раздел 1'!F176:F176)),"","Неверно!")</f>
        <v/>
      </c>
      <c r="B3791" s="420" t="s">
        <v>23098</v>
      </c>
      <c r="C3791" s="246" t="s">
        <v>6010</v>
      </c>
      <c r="D3791" s="246" t="s">
        <v>399</v>
      </c>
      <c r="E3791" s="246" t="str">
        <f>CONCATENATE(SUM('Раздел 1'!H176:H176),"&lt;=",SUM('Раздел 1'!F176:F176))</f>
        <v>0&lt;=0</v>
      </c>
    </row>
    <row r="3792" spans="1:5" s="104" customFormat="1" hidden="1">
      <c r="A3792" s="420" t="str">
        <f>IF((SUM('Раздел 1'!H177:H177)&lt;=SUM('Раздел 1'!F177:F177)),"","Неверно!")</f>
        <v/>
      </c>
      <c r="B3792" s="420" t="s">
        <v>23098</v>
      </c>
      <c r="C3792" s="246" t="s">
        <v>6011</v>
      </c>
      <c r="D3792" s="246" t="s">
        <v>399</v>
      </c>
      <c r="E3792" s="246" t="str">
        <f>CONCATENATE(SUM('Раздел 1'!H177:H177),"&lt;=",SUM('Раздел 1'!F177:F177))</f>
        <v>0&lt;=0</v>
      </c>
    </row>
    <row r="3793" spans="1:5" s="104" customFormat="1" hidden="1">
      <c r="A3793" s="420" t="str">
        <f>IF((SUM('Раздел 1'!H178:H178)&lt;=SUM('Раздел 1'!F178:F178)),"","Неверно!")</f>
        <v/>
      </c>
      <c r="B3793" s="420" t="s">
        <v>23098</v>
      </c>
      <c r="C3793" s="246" t="s">
        <v>6012</v>
      </c>
      <c r="D3793" s="246" t="s">
        <v>399</v>
      </c>
      <c r="E3793" s="246" t="str">
        <f>CONCATENATE(SUM('Раздел 1'!H178:H178),"&lt;=",SUM('Раздел 1'!F178:F178))</f>
        <v>0&lt;=0</v>
      </c>
    </row>
    <row r="3794" spans="1:5" s="104" customFormat="1" hidden="1">
      <c r="A3794" s="420" t="str">
        <f>IF((SUM('Раздел 1'!H26:H26)&lt;=SUM('Раздел 1'!F26:F26)),"","Неверно!")</f>
        <v/>
      </c>
      <c r="B3794" s="420" t="s">
        <v>23098</v>
      </c>
      <c r="C3794" s="246" t="s">
        <v>6013</v>
      </c>
      <c r="D3794" s="246" t="s">
        <v>399</v>
      </c>
      <c r="E3794" s="246" t="str">
        <f>CONCATENATE(SUM('Раздел 1'!H26:H26),"&lt;=",SUM('Раздел 1'!F26:F26))</f>
        <v>0&lt;=0</v>
      </c>
    </row>
    <row r="3795" spans="1:5" s="104" customFormat="1" hidden="1">
      <c r="A3795" s="420" t="str">
        <f>IF((SUM('Раздел 1'!H179:H179)&lt;=SUM('Раздел 1'!F179:F179)),"","Неверно!")</f>
        <v/>
      </c>
      <c r="B3795" s="420" t="s">
        <v>23098</v>
      </c>
      <c r="C3795" s="246" t="s">
        <v>6014</v>
      </c>
      <c r="D3795" s="246" t="s">
        <v>399</v>
      </c>
      <c r="E3795" s="246" t="str">
        <f>CONCATENATE(SUM('Раздел 1'!H179:H179),"&lt;=",SUM('Раздел 1'!F179:F179))</f>
        <v>0&lt;=0</v>
      </c>
    </row>
    <row r="3796" spans="1:5" s="104" customFormat="1" hidden="1">
      <c r="A3796" s="420" t="str">
        <f>IF((SUM('Раздел 1'!H180:H180)&lt;=SUM('Раздел 1'!F180:F180)),"","Неверно!")</f>
        <v/>
      </c>
      <c r="B3796" s="420" t="s">
        <v>23098</v>
      </c>
      <c r="C3796" s="246" t="s">
        <v>6015</v>
      </c>
      <c r="D3796" s="246" t="s">
        <v>399</v>
      </c>
      <c r="E3796" s="246" t="str">
        <f>CONCATENATE(SUM('Раздел 1'!H180:H180),"&lt;=",SUM('Раздел 1'!F180:F180))</f>
        <v>0&lt;=0</v>
      </c>
    </row>
    <row r="3797" spans="1:5" s="104" customFormat="1" hidden="1">
      <c r="A3797" s="420" t="str">
        <f>IF((SUM('Раздел 1'!H181:H181)&lt;=SUM('Раздел 1'!F181:F181)),"","Неверно!")</f>
        <v/>
      </c>
      <c r="B3797" s="420" t="s">
        <v>23098</v>
      </c>
      <c r="C3797" s="246" t="s">
        <v>6016</v>
      </c>
      <c r="D3797" s="246" t="s">
        <v>399</v>
      </c>
      <c r="E3797" s="246" t="str">
        <f>CONCATENATE(SUM('Раздел 1'!H181:H181),"&lt;=",SUM('Раздел 1'!F181:F181))</f>
        <v>0&lt;=0</v>
      </c>
    </row>
    <row r="3798" spans="1:5" s="104" customFormat="1" hidden="1">
      <c r="A3798" s="420" t="str">
        <f>IF((SUM('Раздел 1'!H182:H182)&lt;=SUM('Раздел 1'!F182:F182)),"","Неверно!")</f>
        <v/>
      </c>
      <c r="B3798" s="420" t="s">
        <v>23098</v>
      </c>
      <c r="C3798" s="246" t="s">
        <v>6017</v>
      </c>
      <c r="D3798" s="246" t="s">
        <v>399</v>
      </c>
      <c r="E3798" s="246" t="str">
        <f>CONCATENATE(SUM('Раздел 1'!H182:H182),"&lt;=",SUM('Раздел 1'!F182:F182))</f>
        <v>0&lt;=0</v>
      </c>
    </row>
    <row r="3799" spans="1:5" s="104" customFormat="1" hidden="1">
      <c r="A3799" s="420" t="str">
        <f>IF((SUM('Раздел 1'!H183:H183)&lt;=SUM('Раздел 1'!F183:F183)),"","Неверно!")</f>
        <v/>
      </c>
      <c r="B3799" s="420" t="s">
        <v>23098</v>
      </c>
      <c r="C3799" s="246" t="s">
        <v>6018</v>
      </c>
      <c r="D3799" s="246" t="s">
        <v>399</v>
      </c>
      <c r="E3799" s="246" t="str">
        <f>CONCATENATE(SUM('Раздел 1'!H183:H183),"&lt;=",SUM('Раздел 1'!F183:F183))</f>
        <v>0&lt;=0</v>
      </c>
    </row>
    <row r="3800" spans="1:5" s="104" customFormat="1" hidden="1">
      <c r="A3800" s="420" t="str">
        <f>IF((SUM('Раздел 1'!H184:H184)&lt;=SUM('Раздел 1'!F184:F184)),"","Неверно!")</f>
        <v/>
      </c>
      <c r="B3800" s="420" t="s">
        <v>23098</v>
      </c>
      <c r="C3800" s="246" t="s">
        <v>6019</v>
      </c>
      <c r="D3800" s="246" t="s">
        <v>399</v>
      </c>
      <c r="E3800" s="246" t="str">
        <f>CONCATENATE(SUM('Раздел 1'!H184:H184),"&lt;=",SUM('Раздел 1'!F184:F184))</f>
        <v>0&lt;=0</v>
      </c>
    </row>
    <row r="3801" spans="1:5" s="104" customFormat="1" hidden="1">
      <c r="A3801" s="420" t="str">
        <f>IF((SUM('Раздел 1'!H185:H185)&lt;=SUM('Раздел 1'!F185:F185)),"","Неверно!")</f>
        <v/>
      </c>
      <c r="B3801" s="420" t="s">
        <v>23098</v>
      </c>
      <c r="C3801" s="246" t="s">
        <v>6020</v>
      </c>
      <c r="D3801" s="246" t="s">
        <v>399</v>
      </c>
      <c r="E3801" s="246" t="str">
        <f>CONCATENATE(SUM('Раздел 1'!H185:H185),"&lt;=",SUM('Раздел 1'!F185:F185))</f>
        <v>0&lt;=0</v>
      </c>
    </row>
    <row r="3802" spans="1:5" s="104" customFormat="1" hidden="1">
      <c r="A3802" s="420" t="str">
        <f>IF((SUM('Раздел 1'!H186:H186)&lt;=SUM('Раздел 1'!F186:F186)),"","Неверно!")</f>
        <v/>
      </c>
      <c r="B3802" s="420" t="s">
        <v>23098</v>
      </c>
      <c r="C3802" s="246" t="s">
        <v>6021</v>
      </c>
      <c r="D3802" s="246" t="s">
        <v>399</v>
      </c>
      <c r="E3802" s="246" t="str">
        <f>CONCATENATE(SUM('Раздел 1'!H186:H186),"&lt;=",SUM('Раздел 1'!F186:F186))</f>
        <v>0&lt;=0</v>
      </c>
    </row>
    <row r="3803" spans="1:5" s="104" customFormat="1" hidden="1">
      <c r="A3803" s="420" t="str">
        <f>IF((SUM('Раздел 1'!H187:H187)&lt;=SUM('Раздел 1'!F187:F187)),"","Неверно!")</f>
        <v/>
      </c>
      <c r="B3803" s="420" t="s">
        <v>23098</v>
      </c>
      <c r="C3803" s="246" t="s">
        <v>6022</v>
      </c>
      <c r="D3803" s="246" t="s">
        <v>399</v>
      </c>
      <c r="E3803" s="246" t="str">
        <f>CONCATENATE(SUM('Раздел 1'!H187:H187),"&lt;=",SUM('Раздел 1'!F187:F187))</f>
        <v>0&lt;=0</v>
      </c>
    </row>
    <row r="3804" spans="1:5" s="104" customFormat="1" hidden="1">
      <c r="A3804" s="420" t="str">
        <f>IF((SUM('Раздел 1'!H188:H188)&lt;=SUM('Раздел 1'!F188:F188)),"","Неверно!")</f>
        <v/>
      </c>
      <c r="B3804" s="420" t="s">
        <v>23098</v>
      </c>
      <c r="C3804" s="246" t="s">
        <v>6023</v>
      </c>
      <c r="D3804" s="246" t="s">
        <v>399</v>
      </c>
      <c r="E3804" s="246" t="str">
        <f>CONCATENATE(SUM('Раздел 1'!H188:H188),"&lt;=",SUM('Раздел 1'!F188:F188))</f>
        <v>0&lt;=0</v>
      </c>
    </row>
    <row r="3805" spans="1:5" s="104" customFormat="1" hidden="1">
      <c r="A3805" s="420" t="str">
        <f>IF((SUM('Раздел 1'!H27:H27)&lt;=SUM('Раздел 1'!F27:F27)),"","Неверно!")</f>
        <v/>
      </c>
      <c r="B3805" s="420" t="s">
        <v>23098</v>
      </c>
      <c r="C3805" s="246" t="s">
        <v>6024</v>
      </c>
      <c r="D3805" s="246" t="s">
        <v>399</v>
      </c>
      <c r="E3805" s="246" t="str">
        <f>CONCATENATE(SUM('Раздел 1'!H27:H27),"&lt;=",SUM('Раздел 1'!F27:F27))</f>
        <v>0&lt;=0</v>
      </c>
    </row>
    <row r="3806" spans="1:5" s="104" customFormat="1" hidden="1">
      <c r="A3806" s="420" t="str">
        <f>IF((SUM('Раздел 1'!H189:H189)&lt;=SUM('Раздел 1'!F189:F189)),"","Неверно!")</f>
        <v/>
      </c>
      <c r="B3806" s="420" t="s">
        <v>23098</v>
      </c>
      <c r="C3806" s="246" t="s">
        <v>6025</v>
      </c>
      <c r="D3806" s="246" t="s">
        <v>399</v>
      </c>
      <c r="E3806" s="246" t="str">
        <f>CONCATENATE(SUM('Раздел 1'!H189:H189),"&lt;=",SUM('Раздел 1'!F189:F189))</f>
        <v>0&lt;=0</v>
      </c>
    </row>
    <row r="3807" spans="1:5" s="104" customFormat="1" hidden="1">
      <c r="A3807" s="420" t="str">
        <f>IF((SUM('Раздел 1'!H190:H190)&lt;=SUM('Раздел 1'!F190:F190)),"","Неверно!")</f>
        <v/>
      </c>
      <c r="B3807" s="420" t="s">
        <v>23098</v>
      </c>
      <c r="C3807" s="246" t="s">
        <v>6026</v>
      </c>
      <c r="D3807" s="246" t="s">
        <v>399</v>
      </c>
      <c r="E3807" s="246" t="str">
        <f>CONCATENATE(SUM('Раздел 1'!H190:H190),"&lt;=",SUM('Раздел 1'!F190:F190))</f>
        <v>0&lt;=3</v>
      </c>
    </row>
    <row r="3808" spans="1:5" s="104" customFormat="1" hidden="1">
      <c r="A3808" s="420" t="str">
        <f>IF((SUM('Раздел 1'!H191:H191)&lt;=SUM('Раздел 1'!F191:F191)),"","Неверно!")</f>
        <v/>
      </c>
      <c r="B3808" s="420" t="s">
        <v>23098</v>
      </c>
      <c r="C3808" s="246" t="s">
        <v>6027</v>
      </c>
      <c r="D3808" s="246" t="s">
        <v>399</v>
      </c>
      <c r="E3808" s="246" t="str">
        <f>CONCATENATE(SUM('Раздел 1'!H191:H191),"&lt;=",SUM('Раздел 1'!F191:F191))</f>
        <v>0&lt;=0</v>
      </c>
    </row>
    <row r="3809" spans="1:5" s="104" customFormat="1" hidden="1">
      <c r="A3809" s="420" t="str">
        <f>IF((SUM('Раздел 1'!H192:H192)&lt;=SUM('Раздел 1'!F192:F192)),"","Неверно!")</f>
        <v/>
      </c>
      <c r="B3809" s="420" t="s">
        <v>23098</v>
      </c>
      <c r="C3809" s="246" t="s">
        <v>6028</v>
      </c>
      <c r="D3809" s="246" t="s">
        <v>399</v>
      </c>
      <c r="E3809" s="246" t="str">
        <f>CONCATENATE(SUM('Раздел 1'!H192:H192),"&lt;=",SUM('Раздел 1'!F192:F192))</f>
        <v>0&lt;=0</v>
      </c>
    </row>
    <row r="3810" spans="1:5" s="104" customFormat="1" hidden="1">
      <c r="A3810" s="420" t="str">
        <f>IF((SUM('Раздел 1'!H193:H193)&lt;=SUM('Раздел 1'!F193:F193)),"","Неверно!")</f>
        <v/>
      </c>
      <c r="B3810" s="420" t="s">
        <v>23098</v>
      </c>
      <c r="C3810" s="246" t="s">
        <v>6029</v>
      </c>
      <c r="D3810" s="246" t="s">
        <v>399</v>
      </c>
      <c r="E3810" s="246" t="str">
        <f>CONCATENATE(SUM('Раздел 1'!H193:H193),"&lt;=",SUM('Раздел 1'!F193:F193))</f>
        <v>0&lt;=0</v>
      </c>
    </row>
    <row r="3811" spans="1:5" s="104" customFormat="1" hidden="1">
      <c r="A3811" s="420" t="str">
        <f>IF((SUM('Раздел 1'!H194:H194)&lt;=SUM('Раздел 1'!F194:F194)),"","Неверно!")</f>
        <v/>
      </c>
      <c r="B3811" s="420" t="s">
        <v>23098</v>
      </c>
      <c r="C3811" s="246" t="s">
        <v>6030</v>
      </c>
      <c r="D3811" s="246" t="s">
        <v>399</v>
      </c>
      <c r="E3811" s="246" t="str">
        <f>CONCATENATE(SUM('Раздел 1'!H194:H194),"&lt;=",SUM('Раздел 1'!F194:F194))</f>
        <v>0&lt;=0</v>
      </c>
    </row>
    <row r="3812" spans="1:5" s="104" customFormat="1" hidden="1">
      <c r="A3812" s="420" t="str">
        <f>IF((SUM('Раздел 1'!H195:H195)&lt;=SUM('Раздел 1'!F195:F195)),"","Неверно!")</f>
        <v/>
      </c>
      <c r="B3812" s="420" t="s">
        <v>23098</v>
      </c>
      <c r="C3812" s="246" t="s">
        <v>6031</v>
      </c>
      <c r="D3812" s="246" t="s">
        <v>399</v>
      </c>
      <c r="E3812" s="246" t="str">
        <f>CONCATENATE(SUM('Раздел 1'!H195:H195),"&lt;=",SUM('Раздел 1'!F195:F195))</f>
        <v>0&lt;=0</v>
      </c>
    </row>
    <row r="3813" spans="1:5" s="104" customFormat="1" hidden="1">
      <c r="A3813" s="420" t="str">
        <f>IF((SUM('Раздел 1'!H196:H196)&lt;=SUM('Раздел 1'!F196:F196)),"","Неверно!")</f>
        <v/>
      </c>
      <c r="B3813" s="420" t="s">
        <v>23098</v>
      </c>
      <c r="C3813" s="246" t="s">
        <v>6032</v>
      </c>
      <c r="D3813" s="246" t="s">
        <v>399</v>
      </c>
      <c r="E3813" s="246" t="str">
        <f>CONCATENATE(SUM('Раздел 1'!H196:H196),"&lt;=",SUM('Раздел 1'!F196:F196))</f>
        <v>0&lt;=0</v>
      </c>
    </row>
    <row r="3814" spans="1:5" s="104" customFormat="1" hidden="1">
      <c r="A3814" s="420" t="str">
        <f>IF((SUM('Раздел 1'!H197:H197)&lt;=SUM('Раздел 1'!F197:F197)),"","Неверно!")</f>
        <v/>
      </c>
      <c r="B3814" s="420" t="s">
        <v>23098</v>
      </c>
      <c r="C3814" s="246" t="s">
        <v>6033</v>
      </c>
      <c r="D3814" s="246" t="s">
        <v>399</v>
      </c>
      <c r="E3814" s="246" t="str">
        <f>CONCATENATE(SUM('Раздел 1'!H197:H197),"&lt;=",SUM('Раздел 1'!F197:F197))</f>
        <v>0&lt;=0</v>
      </c>
    </row>
    <row r="3815" spans="1:5" s="104" customFormat="1" hidden="1">
      <c r="A3815" s="420" t="str">
        <f>IF((SUM('Раздел 1'!H198:H198)&lt;=SUM('Раздел 1'!F198:F198)),"","Неверно!")</f>
        <v/>
      </c>
      <c r="B3815" s="420" t="s">
        <v>23098</v>
      </c>
      <c r="C3815" s="246" t="s">
        <v>6034</v>
      </c>
      <c r="D3815" s="246" t="s">
        <v>399</v>
      </c>
      <c r="E3815" s="246" t="str">
        <f>CONCATENATE(SUM('Раздел 1'!H198:H198),"&lt;=",SUM('Раздел 1'!F198:F198))</f>
        <v>0&lt;=0</v>
      </c>
    </row>
    <row r="3816" spans="1:5" s="104" customFormat="1" hidden="1">
      <c r="A3816" s="420" t="str">
        <f>IF((SUM('Раздел 1'!H28:H28)&lt;=SUM('Раздел 1'!F28:F28)),"","Неверно!")</f>
        <v/>
      </c>
      <c r="B3816" s="420" t="s">
        <v>23098</v>
      </c>
      <c r="C3816" s="246" t="s">
        <v>6035</v>
      </c>
      <c r="D3816" s="246" t="s">
        <v>399</v>
      </c>
      <c r="E3816" s="246" t="str">
        <f>CONCATENATE(SUM('Раздел 1'!H28:H28),"&lt;=",SUM('Раздел 1'!F28:F28))</f>
        <v>0&lt;=0</v>
      </c>
    </row>
    <row r="3817" spans="1:5" s="104" customFormat="1" hidden="1">
      <c r="A3817" s="420" t="str">
        <f>IF((SUM('Раздел 1'!H199:H199)&lt;=SUM('Раздел 1'!F199:F199)),"","Неверно!")</f>
        <v/>
      </c>
      <c r="B3817" s="420" t="s">
        <v>23098</v>
      </c>
      <c r="C3817" s="246" t="s">
        <v>6036</v>
      </c>
      <c r="D3817" s="246" t="s">
        <v>399</v>
      </c>
      <c r="E3817" s="246" t="str">
        <f>CONCATENATE(SUM('Раздел 1'!H199:H199),"&lt;=",SUM('Раздел 1'!F199:F199))</f>
        <v>0&lt;=0</v>
      </c>
    </row>
    <row r="3818" spans="1:5" s="104" customFormat="1" hidden="1">
      <c r="A3818" s="420" t="str">
        <f>IF((SUM('Раздел 1'!H200:H200)&lt;=SUM('Раздел 1'!F200:F200)),"","Неверно!")</f>
        <v/>
      </c>
      <c r="B3818" s="420" t="s">
        <v>23098</v>
      </c>
      <c r="C3818" s="246" t="s">
        <v>6037</v>
      </c>
      <c r="D3818" s="246" t="s">
        <v>399</v>
      </c>
      <c r="E3818" s="246" t="str">
        <f>CONCATENATE(SUM('Раздел 1'!H200:H200),"&lt;=",SUM('Раздел 1'!F200:F200))</f>
        <v>0&lt;=0</v>
      </c>
    </row>
    <row r="3819" spans="1:5" s="104" customFormat="1" hidden="1">
      <c r="A3819" s="420" t="str">
        <f>IF((SUM('Раздел 1'!H201:H201)&lt;=SUM('Раздел 1'!F201:F201)),"","Неверно!")</f>
        <v/>
      </c>
      <c r="B3819" s="420" t="s">
        <v>23098</v>
      </c>
      <c r="C3819" s="246" t="s">
        <v>6038</v>
      </c>
      <c r="D3819" s="246" t="s">
        <v>399</v>
      </c>
      <c r="E3819" s="246" t="str">
        <f>CONCATENATE(SUM('Раздел 1'!H201:H201),"&lt;=",SUM('Раздел 1'!F201:F201))</f>
        <v>0&lt;=0</v>
      </c>
    </row>
    <row r="3820" spans="1:5" s="104" customFormat="1" hidden="1">
      <c r="A3820" s="420" t="str">
        <f>IF((SUM('Раздел 1'!H202:H202)&lt;=SUM('Раздел 1'!F202:F202)),"","Неверно!")</f>
        <v/>
      </c>
      <c r="B3820" s="420" t="s">
        <v>23098</v>
      </c>
      <c r="C3820" s="246" t="s">
        <v>6039</v>
      </c>
      <c r="D3820" s="246" t="s">
        <v>399</v>
      </c>
      <c r="E3820" s="246" t="str">
        <f>CONCATENATE(SUM('Раздел 1'!H202:H202),"&lt;=",SUM('Раздел 1'!F202:F202))</f>
        <v>0&lt;=0</v>
      </c>
    </row>
    <row r="3821" spans="1:5" s="104" customFormat="1" hidden="1">
      <c r="A3821" s="420" t="str">
        <f>IF((SUM('Раздел 1'!H203:H203)&lt;=SUM('Раздел 1'!F203:F203)),"","Неверно!")</f>
        <v/>
      </c>
      <c r="B3821" s="420" t="s">
        <v>23098</v>
      </c>
      <c r="C3821" s="246" t="s">
        <v>6040</v>
      </c>
      <c r="D3821" s="246" t="s">
        <v>399</v>
      </c>
      <c r="E3821" s="246" t="str">
        <f>CONCATENATE(SUM('Раздел 1'!H203:H203),"&lt;=",SUM('Раздел 1'!F203:F203))</f>
        <v>0&lt;=0</v>
      </c>
    </row>
    <row r="3822" spans="1:5" s="104" customFormat="1" hidden="1">
      <c r="A3822" s="420" t="str">
        <f>IF((SUM('Раздел 1'!H204:H204)&lt;=SUM('Раздел 1'!F204:F204)),"","Неверно!")</f>
        <v/>
      </c>
      <c r="B3822" s="420" t="s">
        <v>23098</v>
      </c>
      <c r="C3822" s="246" t="s">
        <v>6041</v>
      </c>
      <c r="D3822" s="246" t="s">
        <v>399</v>
      </c>
      <c r="E3822" s="246" t="str">
        <f>CONCATENATE(SUM('Раздел 1'!H204:H204),"&lt;=",SUM('Раздел 1'!F204:F204))</f>
        <v>0&lt;=0</v>
      </c>
    </row>
    <row r="3823" spans="1:5" s="104" customFormat="1" hidden="1">
      <c r="A3823" s="420" t="str">
        <f>IF((SUM('Раздел 1'!H205:H205)&lt;=SUM('Раздел 1'!F205:F205)),"","Неверно!")</f>
        <v/>
      </c>
      <c r="B3823" s="420" t="s">
        <v>23098</v>
      </c>
      <c r="C3823" s="246" t="s">
        <v>6042</v>
      </c>
      <c r="D3823" s="246" t="s">
        <v>399</v>
      </c>
      <c r="E3823" s="246" t="str">
        <f>CONCATENATE(SUM('Раздел 1'!H205:H205),"&lt;=",SUM('Раздел 1'!F205:F205))</f>
        <v>0&lt;=0</v>
      </c>
    </row>
    <row r="3824" spans="1:5" s="104" customFormat="1" hidden="1">
      <c r="A3824" s="420" t="str">
        <f>IF((SUM('Раздел 1'!H206:H206)&lt;=SUM('Раздел 1'!F206:F206)),"","Неверно!")</f>
        <v/>
      </c>
      <c r="B3824" s="420" t="s">
        <v>23098</v>
      </c>
      <c r="C3824" s="246" t="s">
        <v>6043</v>
      </c>
      <c r="D3824" s="246" t="s">
        <v>399</v>
      </c>
      <c r="E3824" s="246" t="str">
        <f>CONCATENATE(SUM('Раздел 1'!H206:H206),"&lt;=",SUM('Раздел 1'!F206:F206))</f>
        <v>0&lt;=0</v>
      </c>
    </row>
    <row r="3825" spans="1:5" s="104" customFormat="1" hidden="1">
      <c r="A3825" s="420" t="str">
        <f>IF((SUM('Раздел 1'!H207:H207)&lt;=SUM('Раздел 1'!F207:F207)),"","Неверно!")</f>
        <v/>
      </c>
      <c r="B3825" s="420" t="s">
        <v>23098</v>
      </c>
      <c r="C3825" s="246" t="s">
        <v>6044</v>
      </c>
      <c r="D3825" s="246" t="s">
        <v>399</v>
      </c>
      <c r="E3825" s="246" t="str">
        <f>CONCATENATE(SUM('Раздел 1'!H207:H207),"&lt;=",SUM('Раздел 1'!F207:F207))</f>
        <v>0&lt;=2</v>
      </c>
    </row>
    <row r="3826" spans="1:5" s="104" customFormat="1" hidden="1">
      <c r="A3826" s="420" t="str">
        <f>IF((SUM('Раздел 1'!H208:H208)&lt;=SUM('Раздел 1'!F208:F208)),"","Неверно!")</f>
        <v/>
      </c>
      <c r="B3826" s="420" t="s">
        <v>23098</v>
      </c>
      <c r="C3826" s="246" t="s">
        <v>6045</v>
      </c>
      <c r="D3826" s="246" t="s">
        <v>399</v>
      </c>
      <c r="E3826" s="246" t="str">
        <f>CONCATENATE(SUM('Раздел 1'!H208:H208),"&lt;=",SUM('Раздел 1'!F208:F208))</f>
        <v>0&lt;=0</v>
      </c>
    </row>
    <row r="3827" spans="1:5" s="104" customFormat="1" hidden="1">
      <c r="A3827" s="420" t="str">
        <f>IF((SUM('Раздел 1'!H11:H11)&lt;=SUM('Раздел 1'!F11:F11)),"","Неверно!")</f>
        <v/>
      </c>
      <c r="B3827" s="420" t="s">
        <v>23098</v>
      </c>
      <c r="C3827" s="246" t="s">
        <v>6046</v>
      </c>
      <c r="D3827" s="246" t="s">
        <v>399</v>
      </c>
      <c r="E3827" s="246" t="str">
        <f>CONCATENATE(SUM('Раздел 1'!H11:H11),"&lt;=",SUM('Раздел 1'!F11:F11))</f>
        <v>0&lt;=50</v>
      </c>
    </row>
    <row r="3828" spans="1:5" s="104" customFormat="1" hidden="1">
      <c r="A3828" s="420" t="str">
        <f>IF((SUM('Раздел 1'!H29:H29)&lt;=SUM('Раздел 1'!F29:F29)),"","Неверно!")</f>
        <v/>
      </c>
      <c r="B3828" s="420" t="s">
        <v>23098</v>
      </c>
      <c r="C3828" s="246" t="s">
        <v>6047</v>
      </c>
      <c r="D3828" s="246" t="s">
        <v>399</v>
      </c>
      <c r="E3828" s="246" t="str">
        <f>CONCATENATE(SUM('Раздел 1'!H29:H29),"&lt;=",SUM('Раздел 1'!F29:F29))</f>
        <v>0&lt;=0</v>
      </c>
    </row>
    <row r="3829" spans="1:5" s="104" customFormat="1" hidden="1">
      <c r="A3829" s="420" t="str">
        <f>IF((SUM('Раздел 1'!H209:H209)&lt;=SUM('Раздел 1'!F209:F209)),"","Неверно!")</f>
        <v/>
      </c>
      <c r="B3829" s="420" t="s">
        <v>23098</v>
      </c>
      <c r="C3829" s="246" t="s">
        <v>6048</v>
      </c>
      <c r="D3829" s="246" t="s">
        <v>399</v>
      </c>
      <c r="E3829" s="246" t="str">
        <f>CONCATENATE(SUM('Раздел 1'!H209:H209),"&lt;=",SUM('Раздел 1'!F209:F209))</f>
        <v>0&lt;=0</v>
      </c>
    </row>
    <row r="3830" spans="1:5" s="104" customFormat="1" hidden="1">
      <c r="A3830" s="420" t="str">
        <f>IF((SUM('Раздел 1'!H210:H210)&lt;=SUM('Раздел 1'!F210:F210)),"","Неверно!")</f>
        <v/>
      </c>
      <c r="B3830" s="420" t="s">
        <v>23098</v>
      </c>
      <c r="C3830" s="246" t="s">
        <v>6049</v>
      </c>
      <c r="D3830" s="246" t="s">
        <v>399</v>
      </c>
      <c r="E3830" s="246" t="str">
        <f>CONCATENATE(SUM('Раздел 1'!H210:H210),"&lt;=",SUM('Раздел 1'!F210:F210))</f>
        <v>0&lt;=0</v>
      </c>
    </row>
    <row r="3831" spans="1:5" s="104" customFormat="1" hidden="1">
      <c r="A3831" s="420" t="str">
        <f>IF((SUM('Раздел 1'!H211:H211)&lt;=SUM('Раздел 1'!F211:F211)),"","Неверно!")</f>
        <v/>
      </c>
      <c r="B3831" s="420" t="s">
        <v>23098</v>
      </c>
      <c r="C3831" s="246" t="s">
        <v>6050</v>
      </c>
      <c r="D3831" s="246" t="s">
        <v>399</v>
      </c>
      <c r="E3831" s="246" t="str">
        <f>CONCATENATE(SUM('Раздел 1'!H211:H211),"&lt;=",SUM('Раздел 1'!F211:F211))</f>
        <v>0&lt;=0</v>
      </c>
    </row>
    <row r="3832" spans="1:5" s="104" customFormat="1" hidden="1">
      <c r="A3832" s="420" t="str">
        <f>IF((SUM('Раздел 1'!H212:H212)&lt;=SUM('Раздел 1'!F212:F212)),"","Неверно!")</f>
        <v/>
      </c>
      <c r="B3832" s="420" t="s">
        <v>23098</v>
      </c>
      <c r="C3832" s="246" t="s">
        <v>6051</v>
      </c>
      <c r="D3832" s="246" t="s">
        <v>399</v>
      </c>
      <c r="E3832" s="246" t="str">
        <f>CONCATENATE(SUM('Раздел 1'!H212:H212),"&lt;=",SUM('Раздел 1'!F212:F212))</f>
        <v>0&lt;=0</v>
      </c>
    </row>
    <row r="3833" spans="1:5" s="104" customFormat="1" hidden="1">
      <c r="A3833" s="420" t="str">
        <f>IF((SUM('Раздел 1'!H213:H213)&lt;=SUM('Раздел 1'!F213:F213)),"","Неверно!")</f>
        <v/>
      </c>
      <c r="B3833" s="420" t="s">
        <v>23098</v>
      </c>
      <c r="C3833" s="246" t="s">
        <v>6052</v>
      </c>
      <c r="D3833" s="246" t="s">
        <v>399</v>
      </c>
      <c r="E3833" s="246" t="str">
        <f>CONCATENATE(SUM('Раздел 1'!H213:H213),"&lt;=",SUM('Раздел 1'!F213:F213))</f>
        <v>0&lt;=0</v>
      </c>
    </row>
    <row r="3834" spans="1:5" s="104" customFormat="1" hidden="1">
      <c r="A3834" s="420" t="str">
        <f>IF((SUM('Раздел 1'!H214:H214)&lt;=SUM('Раздел 1'!F214:F214)),"","Неверно!")</f>
        <v/>
      </c>
      <c r="B3834" s="420" t="s">
        <v>23098</v>
      </c>
      <c r="C3834" s="246" t="s">
        <v>6053</v>
      </c>
      <c r="D3834" s="246" t="s">
        <v>399</v>
      </c>
      <c r="E3834" s="246" t="str">
        <f>CONCATENATE(SUM('Раздел 1'!H214:H214),"&lt;=",SUM('Раздел 1'!F214:F214))</f>
        <v>0&lt;=0</v>
      </c>
    </row>
    <row r="3835" spans="1:5" s="104" customFormat="1" hidden="1">
      <c r="A3835" s="420" t="str">
        <f>IF((SUM('Раздел 1'!H215:H215)&lt;=SUM('Раздел 1'!F215:F215)),"","Неверно!")</f>
        <v/>
      </c>
      <c r="B3835" s="420" t="s">
        <v>23098</v>
      </c>
      <c r="C3835" s="246" t="s">
        <v>6054</v>
      </c>
      <c r="D3835" s="246" t="s">
        <v>399</v>
      </c>
      <c r="E3835" s="246" t="str">
        <f>CONCATENATE(SUM('Раздел 1'!H215:H215),"&lt;=",SUM('Раздел 1'!F215:F215))</f>
        <v>0&lt;=0</v>
      </c>
    </row>
    <row r="3836" spans="1:5" s="104" customFormat="1" hidden="1">
      <c r="A3836" s="420" t="str">
        <f>IF((SUM('Раздел 1'!H216:H216)&lt;=SUM('Раздел 1'!F216:F216)),"","Неверно!")</f>
        <v/>
      </c>
      <c r="B3836" s="420" t="s">
        <v>23098</v>
      </c>
      <c r="C3836" s="246" t="s">
        <v>6055</v>
      </c>
      <c r="D3836" s="246" t="s">
        <v>399</v>
      </c>
      <c r="E3836" s="246" t="str">
        <f>CONCATENATE(SUM('Раздел 1'!H216:H216),"&lt;=",SUM('Раздел 1'!F216:F216))</f>
        <v>0&lt;=0</v>
      </c>
    </row>
    <row r="3837" spans="1:5" s="104" customFormat="1" hidden="1">
      <c r="A3837" s="420" t="str">
        <f>IF((SUM('Раздел 1'!H217:H217)&lt;=SUM('Раздел 1'!F217:F217)),"","Неверно!")</f>
        <v/>
      </c>
      <c r="B3837" s="420" t="s">
        <v>23098</v>
      </c>
      <c r="C3837" s="246" t="s">
        <v>6056</v>
      </c>
      <c r="D3837" s="246" t="s">
        <v>399</v>
      </c>
      <c r="E3837" s="246" t="str">
        <f>CONCATENATE(SUM('Раздел 1'!H217:H217),"&lt;=",SUM('Раздел 1'!F217:F217))</f>
        <v>0&lt;=0</v>
      </c>
    </row>
    <row r="3838" spans="1:5" s="104" customFormat="1" hidden="1">
      <c r="A3838" s="420" t="str">
        <f>IF((SUM('Раздел 1'!H218:H218)&lt;=SUM('Раздел 1'!F218:F218)),"","Неверно!")</f>
        <v/>
      </c>
      <c r="B3838" s="420" t="s">
        <v>23098</v>
      </c>
      <c r="C3838" s="246" t="s">
        <v>6057</v>
      </c>
      <c r="D3838" s="246" t="s">
        <v>399</v>
      </c>
      <c r="E3838" s="246" t="str">
        <f>CONCATENATE(SUM('Раздел 1'!H218:H218),"&lt;=",SUM('Раздел 1'!F218:F218))</f>
        <v>0&lt;=0</v>
      </c>
    </row>
    <row r="3839" spans="1:5" s="104" customFormat="1" hidden="1">
      <c r="A3839" s="420" t="str">
        <f>IF((SUM('Раздел 1'!H30:H30)&lt;=SUM('Раздел 1'!F30:F30)),"","Неверно!")</f>
        <v/>
      </c>
      <c r="B3839" s="420" t="s">
        <v>23098</v>
      </c>
      <c r="C3839" s="246" t="s">
        <v>6058</v>
      </c>
      <c r="D3839" s="246" t="s">
        <v>399</v>
      </c>
      <c r="E3839" s="246" t="str">
        <f>CONCATENATE(SUM('Раздел 1'!H30:H30),"&lt;=",SUM('Раздел 1'!F30:F30))</f>
        <v>0&lt;=0</v>
      </c>
    </row>
    <row r="3840" spans="1:5" s="104" customFormat="1" hidden="1">
      <c r="A3840" s="420" t="str">
        <f>IF((SUM('Раздел 1'!H219:H219)&lt;=SUM('Раздел 1'!F219:F219)),"","Неверно!")</f>
        <v/>
      </c>
      <c r="B3840" s="420" t="s">
        <v>23098</v>
      </c>
      <c r="C3840" s="246" t="s">
        <v>6059</v>
      </c>
      <c r="D3840" s="246" t="s">
        <v>399</v>
      </c>
      <c r="E3840" s="246" t="str">
        <f>CONCATENATE(SUM('Раздел 1'!H219:H219),"&lt;=",SUM('Раздел 1'!F219:F219))</f>
        <v>0&lt;=0</v>
      </c>
    </row>
    <row r="3841" spans="1:5" s="104" customFormat="1" hidden="1">
      <c r="A3841" s="420" t="str">
        <f>IF((SUM('Раздел 1'!H220:H220)&lt;=SUM('Раздел 1'!F220:F220)),"","Неверно!")</f>
        <v/>
      </c>
      <c r="B3841" s="420" t="s">
        <v>23098</v>
      </c>
      <c r="C3841" s="246" t="s">
        <v>6060</v>
      </c>
      <c r="D3841" s="246" t="s">
        <v>399</v>
      </c>
      <c r="E3841" s="246" t="str">
        <f>CONCATENATE(SUM('Раздел 1'!H220:H220),"&lt;=",SUM('Раздел 1'!F220:F220))</f>
        <v>0&lt;=0</v>
      </c>
    </row>
    <row r="3842" spans="1:5" s="104" customFormat="1" hidden="1">
      <c r="A3842" s="420" t="str">
        <f>IF((SUM('Раздел 1'!H221:H221)&lt;=SUM('Раздел 1'!F221:F221)),"","Неверно!")</f>
        <v/>
      </c>
      <c r="B3842" s="420" t="s">
        <v>23098</v>
      </c>
      <c r="C3842" s="246" t="s">
        <v>6061</v>
      </c>
      <c r="D3842" s="246" t="s">
        <v>399</v>
      </c>
      <c r="E3842" s="246" t="str">
        <f>CONCATENATE(SUM('Раздел 1'!H221:H221),"&lt;=",SUM('Раздел 1'!F221:F221))</f>
        <v>0&lt;=0</v>
      </c>
    </row>
    <row r="3843" spans="1:5" s="104" customFormat="1" hidden="1">
      <c r="A3843" s="420" t="str">
        <f>IF((SUM('Раздел 1'!H222:H222)&lt;=SUM('Раздел 1'!F222:F222)),"","Неверно!")</f>
        <v/>
      </c>
      <c r="B3843" s="420" t="s">
        <v>23098</v>
      </c>
      <c r="C3843" s="246" t="s">
        <v>6062</v>
      </c>
      <c r="D3843" s="246" t="s">
        <v>399</v>
      </c>
      <c r="E3843" s="246" t="str">
        <f>CONCATENATE(SUM('Раздел 1'!H222:H222),"&lt;=",SUM('Раздел 1'!F222:F222))</f>
        <v>0&lt;=0</v>
      </c>
    </row>
    <row r="3844" spans="1:5" s="104" customFormat="1" hidden="1">
      <c r="A3844" s="420" t="str">
        <f>IF((SUM('Раздел 1'!H223:H223)&lt;=SUM('Раздел 1'!F223:F223)),"","Неверно!")</f>
        <v/>
      </c>
      <c r="B3844" s="420" t="s">
        <v>23098</v>
      </c>
      <c r="C3844" s="246" t="s">
        <v>6063</v>
      </c>
      <c r="D3844" s="246" t="s">
        <v>399</v>
      </c>
      <c r="E3844" s="246" t="str">
        <f>CONCATENATE(SUM('Раздел 1'!H223:H223),"&lt;=",SUM('Раздел 1'!F223:F223))</f>
        <v>0&lt;=0</v>
      </c>
    </row>
    <row r="3845" spans="1:5" s="104" customFormat="1" hidden="1">
      <c r="A3845" s="420" t="str">
        <f>IF((SUM('Раздел 1'!H224:H224)&lt;=SUM('Раздел 1'!F224:F224)),"","Неверно!")</f>
        <v/>
      </c>
      <c r="B3845" s="420" t="s">
        <v>23098</v>
      </c>
      <c r="C3845" s="246" t="s">
        <v>6064</v>
      </c>
      <c r="D3845" s="246" t="s">
        <v>399</v>
      </c>
      <c r="E3845" s="246" t="str">
        <f>CONCATENATE(SUM('Раздел 1'!H224:H224),"&lt;=",SUM('Раздел 1'!F224:F224))</f>
        <v>0&lt;=0</v>
      </c>
    </row>
    <row r="3846" spans="1:5" s="104" customFormat="1" hidden="1">
      <c r="A3846" s="420" t="str">
        <f>IF((SUM('Раздел 1'!H225:H225)&lt;=SUM('Раздел 1'!F225:F225)),"","Неверно!")</f>
        <v/>
      </c>
      <c r="B3846" s="420" t="s">
        <v>23098</v>
      </c>
      <c r="C3846" s="246" t="s">
        <v>6065</v>
      </c>
      <c r="D3846" s="246" t="s">
        <v>399</v>
      </c>
      <c r="E3846" s="246" t="str">
        <f>CONCATENATE(SUM('Раздел 1'!H225:H225),"&lt;=",SUM('Раздел 1'!F225:F225))</f>
        <v>0&lt;=0</v>
      </c>
    </row>
    <row r="3847" spans="1:5" s="104" customFormat="1" hidden="1">
      <c r="A3847" s="420" t="str">
        <f>IF((SUM('Раздел 1'!H226:H226)&lt;=SUM('Раздел 1'!F226:F226)),"","Неверно!")</f>
        <v/>
      </c>
      <c r="B3847" s="420" t="s">
        <v>23098</v>
      </c>
      <c r="C3847" s="246" t="s">
        <v>6066</v>
      </c>
      <c r="D3847" s="246" t="s">
        <v>399</v>
      </c>
      <c r="E3847" s="246" t="str">
        <f>CONCATENATE(SUM('Раздел 1'!H226:H226),"&lt;=",SUM('Раздел 1'!F226:F226))</f>
        <v>0&lt;=0</v>
      </c>
    </row>
    <row r="3848" spans="1:5" s="104" customFormat="1" hidden="1">
      <c r="A3848" s="420" t="str">
        <f>IF((SUM('Раздел 1'!H227:H227)&lt;=SUM('Раздел 1'!F227:F227)),"","Неверно!")</f>
        <v/>
      </c>
      <c r="B3848" s="420" t="s">
        <v>23098</v>
      </c>
      <c r="C3848" s="246" t="s">
        <v>6067</v>
      </c>
      <c r="D3848" s="246" t="s">
        <v>399</v>
      </c>
      <c r="E3848" s="246" t="str">
        <f>CONCATENATE(SUM('Раздел 1'!H227:H227),"&lt;=",SUM('Раздел 1'!F227:F227))</f>
        <v>0&lt;=0</v>
      </c>
    </row>
    <row r="3849" spans="1:5" s="104" customFormat="1" hidden="1">
      <c r="A3849" s="420" t="str">
        <f>IF((SUM('Раздел 1'!H228:H228)&lt;=SUM('Раздел 1'!F228:F228)),"","Неверно!")</f>
        <v/>
      </c>
      <c r="B3849" s="420" t="s">
        <v>23098</v>
      </c>
      <c r="C3849" s="246" t="s">
        <v>6068</v>
      </c>
      <c r="D3849" s="246" t="s">
        <v>399</v>
      </c>
      <c r="E3849" s="246" t="str">
        <f>CONCATENATE(SUM('Раздел 1'!H228:H228),"&lt;=",SUM('Раздел 1'!F228:F228))</f>
        <v>0&lt;=0</v>
      </c>
    </row>
    <row r="3850" spans="1:5" s="104" customFormat="1" hidden="1">
      <c r="A3850" s="420" t="str">
        <f>IF((SUM('Раздел 1'!H31:H31)&lt;=SUM('Раздел 1'!F31:F31)),"","Неверно!")</f>
        <v/>
      </c>
      <c r="B3850" s="420" t="s">
        <v>23098</v>
      </c>
      <c r="C3850" s="246" t="s">
        <v>6069</v>
      </c>
      <c r="D3850" s="246" t="s">
        <v>399</v>
      </c>
      <c r="E3850" s="246" t="str">
        <f>CONCATENATE(SUM('Раздел 1'!H31:H31),"&lt;=",SUM('Раздел 1'!F31:F31))</f>
        <v>0&lt;=0</v>
      </c>
    </row>
    <row r="3851" spans="1:5" s="104" customFormat="1" hidden="1">
      <c r="A3851" s="420" t="str">
        <f>IF((SUM('Раздел 1'!H229:H229)&lt;=SUM('Раздел 1'!F229:F229)),"","Неверно!")</f>
        <v/>
      </c>
      <c r="B3851" s="420" t="s">
        <v>23098</v>
      </c>
      <c r="C3851" s="246" t="s">
        <v>6070</v>
      </c>
      <c r="D3851" s="246" t="s">
        <v>399</v>
      </c>
      <c r="E3851" s="246" t="str">
        <f>CONCATENATE(SUM('Раздел 1'!H229:H229),"&lt;=",SUM('Раздел 1'!F229:F229))</f>
        <v>0&lt;=0</v>
      </c>
    </row>
    <row r="3852" spans="1:5" s="104" customFormat="1" hidden="1">
      <c r="A3852" s="420" t="str">
        <f>IF((SUM('Раздел 1'!H230:H230)&lt;=SUM('Раздел 1'!F230:F230)),"","Неверно!")</f>
        <v/>
      </c>
      <c r="B3852" s="420" t="s">
        <v>23098</v>
      </c>
      <c r="C3852" s="246" t="s">
        <v>6071</v>
      </c>
      <c r="D3852" s="246" t="s">
        <v>399</v>
      </c>
      <c r="E3852" s="246" t="str">
        <f>CONCATENATE(SUM('Раздел 1'!H230:H230),"&lt;=",SUM('Раздел 1'!F230:F230))</f>
        <v>0&lt;=0</v>
      </c>
    </row>
    <row r="3853" spans="1:5" s="104" customFormat="1" hidden="1">
      <c r="A3853" s="420" t="str">
        <f>IF((SUM('Раздел 1'!H231:H231)&lt;=SUM('Раздел 1'!F231:F231)),"","Неверно!")</f>
        <v/>
      </c>
      <c r="B3853" s="420" t="s">
        <v>23098</v>
      </c>
      <c r="C3853" s="246" t="s">
        <v>6072</v>
      </c>
      <c r="D3853" s="246" t="s">
        <v>399</v>
      </c>
      <c r="E3853" s="246" t="str">
        <f>CONCATENATE(SUM('Раздел 1'!H231:H231),"&lt;=",SUM('Раздел 1'!F231:F231))</f>
        <v>0&lt;=0</v>
      </c>
    </row>
    <row r="3854" spans="1:5" s="104" customFormat="1" hidden="1">
      <c r="A3854" s="420" t="str">
        <f>IF((SUM('Раздел 1'!H232:H232)&lt;=SUM('Раздел 1'!F232:F232)),"","Неверно!")</f>
        <v/>
      </c>
      <c r="B3854" s="420" t="s">
        <v>23098</v>
      </c>
      <c r="C3854" s="246" t="s">
        <v>6073</v>
      </c>
      <c r="D3854" s="246" t="s">
        <v>399</v>
      </c>
      <c r="E3854" s="246" t="str">
        <f>CONCATENATE(SUM('Раздел 1'!H232:H232),"&lt;=",SUM('Раздел 1'!F232:F232))</f>
        <v>0&lt;=0</v>
      </c>
    </row>
    <row r="3855" spans="1:5" s="104" customFormat="1" hidden="1">
      <c r="A3855" s="420" t="str">
        <f>IF((SUM('Раздел 1'!H233:H233)&lt;=SUM('Раздел 1'!F233:F233)),"","Неверно!")</f>
        <v/>
      </c>
      <c r="B3855" s="420" t="s">
        <v>23098</v>
      </c>
      <c r="C3855" s="246" t="s">
        <v>6074</v>
      </c>
      <c r="D3855" s="246" t="s">
        <v>399</v>
      </c>
      <c r="E3855" s="246" t="str">
        <f>CONCATENATE(SUM('Раздел 1'!H233:H233),"&lt;=",SUM('Раздел 1'!F233:F233))</f>
        <v>0&lt;=0</v>
      </c>
    </row>
    <row r="3856" spans="1:5" s="104" customFormat="1" hidden="1">
      <c r="A3856" s="420" t="str">
        <f>IF((SUM('Раздел 1'!H234:H234)&lt;=SUM('Раздел 1'!F234:F234)),"","Неверно!")</f>
        <v/>
      </c>
      <c r="B3856" s="420" t="s">
        <v>23098</v>
      </c>
      <c r="C3856" s="246" t="s">
        <v>6075</v>
      </c>
      <c r="D3856" s="246" t="s">
        <v>399</v>
      </c>
      <c r="E3856" s="246" t="str">
        <f>CONCATENATE(SUM('Раздел 1'!H234:H234),"&lt;=",SUM('Раздел 1'!F234:F234))</f>
        <v>0&lt;=0</v>
      </c>
    </row>
    <row r="3857" spans="1:5" s="104" customFormat="1" hidden="1">
      <c r="A3857" s="420" t="str">
        <f>IF((SUM('Раздел 1'!H235:H235)&lt;=SUM('Раздел 1'!F235:F235)),"","Неверно!")</f>
        <v/>
      </c>
      <c r="B3857" s="420" t="s">
        <v>23098</v>
      </c>
      <c r="C3857" s="246" t="s">
        <v>6076</v>
      </c>
      <c r="D3857" s="246" t="s">
        <v>399</v>
      </c>
      <c r="E3857" s="246" t="str">
        <f>CONCATENATE(SUM('Раздел 1'!H235:H235),"&lt;=",SUM('Раздел 1'!F235:F235))</f>
        <v>0&lt;=0</v>
      </c>
    </row>
    <row r="3858" spans="1:5" s="104" customFormat="1" hidden="1">
      <c r="A3858" s="420" t="str">
        <f>IF((SUM('Раздел 1'!H236:H236)&lt;=SUM('Раздел 1'!F236:F236)),"","Неверно!")</f>
        <v/>
      </c>
      <c r="B3858" s="420" t="s">
        <v>23098</v>
      </c>
      <c r="C3858" s="246" t="s">
        <v>6077</v>
      </c>
      <c r="D3858" s="246" t="s">
        <v>399</v>
      </c>
      <c r="E3858" s="246" t="str">
        <f>CONCATENATE(SUM('Раздел 1'!H236:H236),"&lt;=",SUM('Раздел 1'!F236:F236))</f>
        <v>0&lt;=0</v>
      </c>
    </row>
    <row r="3859" spans="1:5" s="104" customFormat="1" hidden="1">
      <c r="A3859" s="420" t="str">
        <f>IF((SUM('Раздел 1'!H237:H237)&lt;=SUM('Раздел 1'!F237:F237)),"","Неверно!")</f>
        <v/>
      </c>
      <c r="B3859" s="420" t="s">
        <v>23098</v>
      </c>
      <c r="C3859" s="246" t="s">
        <v>6078</v>
      </c>
      <c r="D3859" s="246" t="s">
        <v>399</v>
      </c>
      <c r="E3859" s="246" t="str">
        <f>CONCATENATE(SUM('Раздел 1'!H237:H237),"&lt;=",SUM('Раздел 1'!F237:F237))</f>
        <v>0&lt;=0</v>
      </c>
    </row>
    <row r="3860" spans="1:5" s="104" customFormat="1" hidden="1">
      <c r="A3860" s="420" t="str">
        <f>IF((SUM('Раздел 1'!H238:H238)&lt;=SUM('Раздел 1'!F238:F238)),"","Неверно!")</f>
        <v/>
      </c>
      <c r="B3860" s="420" t="s">
        <v>23098</v>
      </c>
      <c r="C3860" s="246" t="s">
        <v>6079</v>
      </c>
      <c r="D3860" s="246" t="s">
        <v>399</v>
      </c>
      <c r="E3860" s="246" t="str">
        <f>CONCATENATE(SUM('Раздел 1'!H238:H238),"&lt;=",SUM('Раздел 1'!F238:F238))</f>
        <v>0&lt;=0</v>
      </c>
    </row>
    <row r="3861" spans="1:5" s="104" customFormat="1" hidden="1">
      <c r="A3861" s="420" t="str">
        <f>IF((SUM('Раздел 1'!H32:H32)&lt;=SUM('Раздел 1'!F32:F32)),"","Неверно!")</f>
        <v/>
      </c>
      <c r="B3861" s="420" t="s">
        <v>23098</v>
      </c>
      <c r="C3861" s="246" t="s">
        <v>6080</v>
      </c>
      <c r="D3861" s="246" t="s">
        <v>399</v>
      </c>
      <c r="E3861" s="246" t="str">
        <f>CONCATENATE(SUM('Раздел 1'!H32:H32),"&lt;=",SUM('Раздел 1'!F32:F32))</f>
        <v>0&lt;=0</v>
      </c>
    </row>
    <row r="3862" spans="1:5" s="104" customFormat="1" hidden="1">
      <c r="A3862" s="420" t="str">
        <f>IF((SUM('Раздел 1'!H239:H239)&lt;=SUM('Раздел 1'!F239:F239)),"","Неверно!")</f>
        <v/>
      </c>
      <c r="B3862" s="420" t="s">
        <v>23098</v>
      </c>
      <c r="C3862" s="246" t="s">
        <v>6081</v>
      </c>
      <c r="D3862" s="246" t="s">
        <v>399</v>
      </c>
      <c r="E3862" s="246" t="str">
        <f>CONCATENATE(SUM('Раздел 1'!H239:H239),"&lt;=",SUM('Раздел 1'!F239:F239))</f>
        <v>0&lt;=0</v>
      </c>
    </row>
    <row r="3863" spans="1:5" s="104" customFormat="1" hidden="1">
      <c r="A3863" s="420" t="str">
        <f>IF((SUM('Раздел 1'!H240:H240)&lt;=SUM('Раздел 1'!F240:F240)),"","Неверно!")</f>
        <v/>
      </c>
      <c r="B3863" s="420" t="s">
        <v>23098</v>
      </c>
      <c r="C3863" s="246" t="s">
        <v>6082</v>
      </c>
      <c r="D3863" s="246" t="s">
        <v>399</v>
      </c>
      <c r="E3863" s="246" t="str">
        <f>CONCATENATE(SUM('Раздел 1'!H240:H240),"&lt;=",SUM('Раздел 1'!F240:F240))</f>
        <v>0&lt;=0</v>
      </c>
    </row>
    <row r="3864" spans="1:5" s="104" customFormat="1" hidden="1">
      <c r="A3864" s="420" t="str">
        <f>IF((SUM('Раздел 1'!H241:H241)&lt;=SUM('Раздел 1'!F241:F241)),"","Неверно!")</f>
        <v/>
      </c>
      <c r="B3864" s="420" t="s">
        <v>23098</v>
      </c>
      <c r="C3864" s="246" t="s">
        <v>6083</v>
      </c>
      <c r="D3864" s="246" t="s">
        <v>399</v>
      </c>
      <c r="E3864" s="246" t="str">
        <f>CONCATENATE(SUM('Раздел 1'!H241:H241),"&lt;=",SUM('Раздел 1'!F241:F241))</f>
        <v>0&lt;=0</v>
      </c>
    </row>
    <row r="3865" spans="1:5" s="104" customFormat="1" hidden="1">
      <c r="A3865" s="420" t="str">
        <f>IF((SUM('Раздел 1'!H242:H242)&lt;=SUM('Раздел 1'!F242:F242)),"","Неверно!")</f>
        <v/>
      </c>
      <c r="B3865" s="420" t="s">
        <v>23098</v>
      </c>
      <c r="C3865" s="246" t="s">
        <v>6084</v>
      </c>
      <c r="D3865" s="246" t="s">
        <v>399</v>
      </c>
      <c r="E3865" s="246" t="str">
        <f>CONCATENATE(SUM('Раздел 1'!H242:H242),"&lt;=",SUM('Раздел 1'!F242:F242))</f>
        <v>0&lt;=0</v>
      </c>
    </row>
    <row r="3866" spans="1:5" s="104" customFormat="1" hidden="1">
      <c r="A3866" s="420" t="str">
        <f>IF((SUM('Раздел 1'!H243:H243)&lt;=SUM('Раздел 1'!F243:F243)),"","Неверно!")</f>
        <v/>
      </c>
      <c r="B3866" s="420" t="s">
        <v>23098</v>
      </c>
      <c r="C3866" s="246" t="s">
        <v>6085</v>
      </c>
      <c r="D3866" s="246" t="s">
        <v>399</v>
      </c>
      <c r="E3866" s="246" t="str">
        <f>CONCATENATE(SUM('Раздел 1'!H243:H243),"&lt;=",SUM('Раздел 1'!F243:F243))</f>
        <v>0&lt;=0</v>
      </c>
    </row>
    <row r="3867" spans="1:5" s="104" customFormat="1" hidden="1">
      <c r="A3867" s="420" t="str">
        <f>IF((SUM('Раздел 1'!H244:H244)&lt;=SUM('Раздел 1'!F244:F244)),"","Неверно!")</f>
        <v/>
      </c>
      <c r="B3867" s="420" t="s">
        <v>23098</v>
      </c>
      <c r="C3867" s="246" t="s">
        <v>6086</v>
      </c>
      <c r="D3867" s="246" t="s">
        <v>399</v>
      </c>
      <c r="E3867" s="246" t="str">
        <f>CONCATENATE(SUM('Раздел 1'!H244:H244),"&lt;=",SUM('Раздел 1'!F244:F244))</f>
        <v>0&lt;=0</v>
      </c>
    </row>
    <row r="3868" spans="1:5" s="104" customFormat="1" hidden="1">
      <c r="A3868" s="420" t="str">
        <f>IF((SUM('Раздел 1'!H245:H245)&lt;=SUM('Раздел 1'!F245:F245)),"","Неверно!")</f>
        <v/>
      </c>
      <c r="B3868" s="420" t="s">
        <v>23098</v>
      </c>
      <c r="C3868" s="246" t="s">
        <v>6087</v>
      </c>
      <c r="D3868" s="246" t="s">
        <v>399</v>
      </c>
      <c r="E3868" s="246" t="str">
        <f>CONCATENATE(SUM('Раздел 1'!H245:H245),"&lt;=",SUM('Раздел 1'!F245:F245))</f>
        <v>0&lt;=0</v>
      </c>
    </row>
    <row r="3869" spans="1:5" s="104" customFormat="1" hidden="1">
      <c r="A3869" s="420" t="str">
        <f>IF((SUM('Раздел 1'!H246:H246)&lt;=SUM('Раздел 1'!F246:F246)),"","Неверно!")</f>
        <v/>
      </c>
      <c r="B3869" s="420" t="s">
        <v>23098</v>
      </c>
      <c r="C3869" s="246" t="s">
        <v>6088</v>
      </c>
      <c r="D3869" s="246" t="s">
        <v>399</v>
      </c>
      <c r="E3869" s="246" t="str">
        <f>CONCATENATE(SUM('Раздел 1'!H246:H246),"&lt;=",SUM('Раздел 1'!F246:F246))</f>
        <v>0&lt;=0</v>
      </c>
    </row>
    <row r="3870" spans="1:5" s="104" customFormat="1" hidden="1">
      <c r="A3870" s="420" t="str">
        <f>IF((SUM('Раздел 1'!H247:H247)&lt;=SUM('Раздел 1'!F247:F247)),"","Неверно!")</f>
        <v/>
      </c>
      <c r="B3870" s="420" t="s">
        <v>23098</v>
      </c>
      <c r="C3870" s="246" t="s">
        <v>6089</v>
      </c>
      <c r="D3870" s="246" t="s">
        <v>399</v>
      </c>
      <c r="E3870" s="246" t="str">
        <f>CONCATENATE(SUM('Раздел 1'!H247:H247),"&lt;=",SUM('Раздел 1'!F247:F247))</f>
        <v>0&lt;=0</v>
      </c>
    </row>
    <row r="3871" spans="1:5" s="104" customFormat="1" hidden="1">
      <c r="A3871" s="420" t="str">
        <f>IF((SUM('Раздел 1'!H248:H248)&lt;=SUM('Раздел 1'!F248:F248)),"","Неверно!")</f>
        <v/>
      </c>
      <c r="B3871" s="420" t="s">
        <v>23098</v>
      </c>
      <c r="C3871" s="246" t="s">
        <v>6090</v>
      </c>
      <c r="D3871" s="246" t="s">
        <v>399</v>
      </c>
      <c r="E3871" s="246" t="str">
        <f>CONCATENATE(SUM('Раздел 1'!H248:H248),"&lt;=",SUM('Раздел 1'!F248:F248))</f>
        <v>0&lt;=0</v>
      </c>
    </row>
    <row r="3872" spans="1:5" s="104" customFormat="1" hidden="1">
      <c r="A3872" s="420" t="str">
        <f>IF((SUM('Раздел 1'!H33:H33)&lt;=SUM('Раздел 1'!F33:F33)),"","Неверно!")</f>
        <v/>
      </c>
      <c r="B3872" s="420" t="s">
        <v>23098</v>
      </c>
      <c r="C3872" s="246" t="s">
        <v>6091</v>
      </c>
      <c r="D3872" s="246" t="s">
        <v>399</v>
      </c>
      <c r="E3872" s="246" t="str">
        <f>CONCATENATE(SUM('Раздел 1'!H33:H33),"&lt;=",SUM('Раздел 1'!F33:F33))</f>
        <v>0&lt;=0</v>
      </c>
    </row>
    <row r="3873" spans="1:5" s="104" customFormat="1" hidden="1">
      <c r="A3873" s="420" t="str">
        <f>IF((SUM('Раздел 1'!H249:H249)&lt;=SUM('Раздел 1'!F249:F249)),"","Неверно!")</f>
        <v/>
      </c>
      <c r="B3873" s="420" t="s">
        <v>23098</v>
      </c>
      <c r="C3873" s="246" t="s">
        <v>6092</v>
      </c>
      <c r="D3873" s="246" t="s">
        <v>399</v>
      </c>
      <c r="E3873" s="246" t="str">
        <f>CONCATENATE(SUM('Раздел 1'!H249:H249),"&lt;=",SUM('Раздел 1'!F249:F249))</f>
        <v>0&lt;=0</v>
      </c>
    </row>
    <row r="3874" spans="1:5" s="104" customFormat="1" hidden="1">
      <c r="A3874" s="420" t="str">
        <f>IF((SUM('Раздел 1'!H250:H250)&lt;=SUM('Раздел 1'!F250:F250)),"","Неверно!")</f>
        <v/>
      </c>
      <c r="B3874" s="420" t="s">
        <v>23098</v>
      </c>
      <c r="C3874" s="246" t="s">
        <v>6093</v>
      </c>
      <c r="D3874" s="246" t="s">
        <v>399</v>
      </c>
      <c r="E3874" s="246" t="str">
        <f>CONCATENATE(SUM('Раздел 1'!H250:H250),"&lt;=",SUM('Раздел 1'!F250:F250))</f>
        <v>0&lt;=0</v>
      </c>
    </row>
    <row r="3875" spans="1:5" s="104" customFormat="1" hidden="1">
      <c r="A3875" s="420" t="str">
        <f>IF((SUM('Раздел 1'!H251:H251)&lt;=SUM('Раздел 1'!F251:F251)),"","Неверно!")</f>
        <v/>
      </c>
      <c r="B3875" s="420" t="s">
        <v>23098</v>
      </c>
      <c r="C3875" s="246" t="s">
        <v>6094</v>
      </c>
      <c r="D3875" s="246" t="s">
        <v>399</v>
      </c>
      <c r="E3875" s="246" t="str">
        <f>CONCATENATE(SUM('Раздел 1'!H251:H251),"&lt;=",SUM('Раздел 1'!F251:F251))</f>
        <v>0&lt;=0</v>
      </c>
    </row>
    <row r="3876" spans="1:5" s="104" customFormat="1" hidden="1">
      <c r="A3876" s="420" t="str">
        <f>IF((SUM('Раздел 1'!H252:H252)&lt;=SUM('Раздел 1'!F252:F252)),"","Неверно!")</f>
        <v/>
      </c>
      <c r="B3876" s="420" t="s">
        <v>23098</v>
      </c>
      <c r="C3876" s="246" t="s">
        <v>6095</v>
      </c>
      <c r="D3876" s="246" t="s">
        <v>399</v>
      </c>
      <c r="E3876" s="246" t="str">
        <f>CONCATENATE(SUM('Раздел 1'!H252:H252),"&lt;=",SUM('Раздел 1'!F252:F252))</f>
        <v>0&lt;=0</v>
      </c>
    </row>
    <row r="3877" spans="1:5" s="104" customFormat="1" hidden="1">
      <c r="A3877" s="420" t="str">
        <f>IF((SUM('Раздел 1'!H253:H253)&lt;=SUM('Раздел 1'!F253:F253)),"","Неверно!")</f>
        <v/>
      </c>
      <c r="B3877" s="420" t="s">
        <v>23098</v>
      </c>
      <c r="C3877" s="246" t="s">
        <v>6096</v>
      </c>
      <c r="D3877" s="246" t="s">
        <v>399</v>
      </c>
      <c r="E3877" s="246" t="str">
        <f>CONCATENATE(SUM('Раздел 1'!H253:H253),"&lt;=",SUM('Раздел 1'!F253:F253))</f>
        <v>0&lt;=0</v>
      </c>
    </row>
    <row r="3878" spans="1:5" s="104" customFormat="1" hidden="1">
      <c r="A3878" s="420" t="str">
        <f>IF((SUM('Раздел 1'!H254:H254)&lt;=SUM('Раздел 1'!F254:F254)),"","Неверно!")</f>
        <v/>
      </c>
      <c r="B3878" s="420" t="s">
        <v>23098</v>
      </c>
      <c r="C3878" s="246" t="s">
        <v>6097</v>
      </c>
      <c r="D3878" s="246" t="s">
        <v>399</v>
      </c>
      <c r="E3878" s="246" t="str">
        <f>CONCATENATE(SUM('Раздел 1'!H254:H254),"&lt;=",SUM('Раздел 1'!F254:F254))</f>
        <v>0&lt;=1</v>
      </c>
    </row>
    <row r="3879" spans="1:5" s="104" customFormat="1" hidden="1">
      <c r="A3879" s="420" t="str">
        <f>IF((SUM('Раздел 1'!H255:H255)&lt;=SUM('Раздел 1'!F255:F255)),"","Неверно!")</f>
        <v/>
      </c>
      <c r="B3879" s="420" t="s">
        <v>23098</v>
      </c>
      <c r="C3879" s="246" t="s">
        <v>6098</v>
      </c>
      <c r="D3879" s="246" t="s">
        <v>399</v>
      </c>
      <c r="E3879" s="246" t="str">
        <f>CONCATENATE(SUM('Раздел 1'!H255:H255),"&lt;=",SUM('Раздел 1'!F255:F255))</f>
        <v>0&lt;=0</v>
      </c>
    </row>
    <row r="3880" spans="1:5" s="104" customFormat="1" hidden="1">
      <c r="A3880" s="420" t="str">
        <f>IF((SUM('Раздел 1'!H256:H256)&lt;=SUM('Раздел 1'!F256:F256)),"","Неверно!")</f>
        <v/>
      </c>
      <c r="B3880" s="420" t="s">
        <v>23098</v>
      </c>
      <c r="C3880" s="246" t="s">
        <v>6099</v>
      </c>
      <c r="D3880" s="246" t="s">
        <v>399</v>
      </c>
      <c r="E3880" s="246" t="str">
        <f>CONCATENATE(SUM('Раздел 1'!H256:H256),"&lt;=",SUM('Раздел 1'!F256:F256))</f>
        <v>0&lt;=0</v>
      </c>
    </row>
    <row r="3881" spans="1:5" s="104" customFormat="1" hidden="1">
      <c r="A3881" s="420" t="str">
        <f>IF((SUM('Раздел 1'!H257:H257)&lt;=SUM('Раздел 1'!F257:F257)),"","Неверно!")</f>
        <v/>
      </c>
      <c r="B3881" s="420" t="s">
        <v>23098</v>
      </c>
      <c r="C3881" s="246" t="s">
        <v>6100</v>
      </c>
      <c r="D3881" s="246" t="s">
        <v>399</v>
      </c>
      <c r="E3881" s="246" t="str">
        <f>CONCATENATE(SUM('Раздел 1'!H257:H257),"&lt;=",SUM('Раздел 1'!F257:F257))</f>
        <v>0&lt;=0</v>
      </c>
    </row>
    <row r="3882" spans="1:5" s="104" customFormat="1" hidden="1">
      <c r="A3882" s="420" t="str">
        <f>IF((SUM('Раздел 1'!H258:H258)&lt;=SUM('Раздел 1'!F258:F258)),"","Неверно!")</f>
        <v/>
      </c>
      <c r="B3882" s="420" t="s">
        <v>23098</v>
      </c>
      <c r="C3882" s="246" t="s">
        <v>6101</v>
      </c>
      <c r="D3882" s="246" t="s">
        <v>399</v>
      </c>
      <c r="E3882" s="246" t="str">
        <f>CONCATENATE(SUM('Раздел 1'!H258:H258),"&lt;=",SUM('Раздел 1'!F258:F258))</f>
        <v>0&lt;=0</v>
      </c>
    </row>
    <row r="3883" spans="1:5" s="104" customFormat="1" hidden="1">
      <c r="A3883" s="420" t="str">
        <f>IF((SUM('Раздел 1'!H34:H34)&lt;=SUM('Раздел 1'!F34:F34)),"","Неверно!")</f>
        <v/>
      </c>
      <c r="B3883" s="420" t="s">
        <v>23098</v>
      </c>
      <c r="C3883" s="246" t="s">
        <v>6102</v>
      </c>
      <c r="D3883" s="246" t="s">
        <v>399</v>
      </c>
      <c r="E3883" s="246" t="str">
        <f>CONCATENATE(SUM('Раздел 1'!H34:H34),"&lt;=",SUM('Раздел 1'!F34:F34))</f>
        <v>0&lt;=0</v>
      </c>
    </row>
    <row r="3884" spans="1:5" s="104" customFormat="1" hidden="1">
      <c r="A3884" s="420" t="str">
        <f>IF((SUM('Раздел 1'!H259:H259)&lt;=SUM('Раздел 1'!F259:F259)),"","Неверно!")</f>
        <v/>
      </c>
      <c r="B3884" s="420" t="s">
        <v>23098</v>
      </c>
      <c r="C3884" s="246" t="s">
        <v>6103</v>
      </c>
      <c r="D3884" s="246" t="s">
        <v>399</v>
      </c>
      <c r="E3884" s="246" t="str">
        <f>CONCATENATE(SUM('Раздел 1'!H259:H259),"&lt;=",SUM('Раздел 1'!F259:F259))</f>
        <v>0&lt;=0</v>
      </c>
    </row>
    <row r="3885" spans="1:5" s="104" customFormat="1" hidden="1">
      <c r="A3885" s="420" t="str">
        <f>IF((SUM('Раздел 1'!H260:H260)&lt;=SUM('Раздел 1'!F260:F260)),"","Неверно!")</f>
        <v/>
      </c>
      <c r="B3885" s="420" t="s">
        <v>23098</v>
      </c>
      <c r="C3885" s="246" t="s">
        <v>6104</v>
      </c>
      <c r="D3885" s="246" t="s">
        <v>399</v>
      </c>
      <c r="E3885" s="246" t="str">
        <f>CONCATENATE(SUM('Раздел 1'!H260:H260),"&lt;=",SUM('Раздел 1'!F260:F260))</f>
        <v>0&lt;=0</v>
      </c>
    </row>
    <row r="3886" spans="1:5" s="104" customFormat="1" hidden="1">
      <c r="A3886" s="420" t="str">
        <f>IF((SUM('Раздел 1'!H261:H261)&lt;=SUM('Раздел 1'!F261:F261)),"","Неверно!")</f>
        <v/>
      </c>
      <c r="B3886" s="420" t="s">
        <v>23098</v>
      </c>
      <c r="C3886" s="246" t="s">
        <v>6105</v>
      </c>
      <c r="D3886" s="246" t="s">
        <v>399</v>
      </c>
      <c r="E3886" s="246" t="str">
        <f>CONCATENATE(SUM('Раздел 1'!H261:H261),"&lt;=",SUM('Раздел 1'!F261:F261))</f>
        <v>0&lt;=0</v>
      </c>
    </row>
    <row r="3887" spans="1:5" s="104" customFormat="1" hidden="1">
      <c r="A3887" s="420" t="str">
        <f>IF((SUM('Раздел 1'!H262:H262)&lt;=SUM('Раздел 1'!F262:F262)),"","Неверно!")</f>
        <v/>
      </c>
      <c r="B3887" s="420" t="s">
        <v>23098</v>
      </c>
      <c r="C3887" s="246" t="s">
        <v>6106</v>
      </c>
      <c r="D3887" s="246" t="s">
        <v>399</v>
      </c>
      <c r="E3887" s="246" t="str">
        <f>CONCATENATE(SUM('Раздел 1'!H262:H262),"&lt;=",SUM('Раздел 1'!F262:F262))</f>
        <v>0&lt;=0</v>
      </c>
    </row>
    <row r="3888" spans="1:5" s="104" customFormat="1" hidden="1">
      <c r="A3888" s="420" t="str">
        <f>IF((SUM('Раздел 1'!H263:H263)&lt;=SUM('Раздел 1'!F263:F263)),"","Неверно!")</f>
        <v/>
      </c>
      <c r="B3888" s="420" t="s">
        <v>23098</v>
      </c>
      <c r="C3888" s="246" t="s">
        <v>6107</v>
      </c>
      <c r="D3888" s="246" t="s">
        <v>399</v>
      </c>
      <c r="E3888" s="246" t="str">
        <f>CONCATENATE(SUM('Раздел 1'!H263:H263),"&lt;=",SUM('Раздел 1'!F263:F263))</f>
        <v>0&lt;=0</v>
      </c>
    </row>
    <row r="3889" spans="1:5" s="104" customFormat="1" hidden="1">
      <c r="A3889" s="420" t="str">
        <f>IF((SUM('Раздел 1'!H264:H264)&lt;=SUM('Раздел 1'!F264:F264)),"","Неверно!")</f>
        <v/>
      </c>
      <c r="B3889" s="420" t="s">
        <v>23098</v>
      </c>
      <c r="C3889" s="246" t="s">
        <v>6108</v>
      </c>
      <c r="D3889" s="246" t="s">
        <v>399</v>
      </c>
      <c r="E3889" s="246" t="str">
        <f>CONCATENATE(SUM('Раздел 1'!H264:H264),"&lt;=",SUM('Раздел 1'!F264:F264))</f>
        <v>0&lt;=0</v>
      </c>
    </row>
    <row r="3890" spans="1:5" s="104" customFormat="1" hidden="1">
      <c r="A3890" s="420" t="str">
        <f>IF((SUM('Раздел 1'!H265:H265)&lt;=SUM('Раздел 1'!F265:F265)),"","Неверно!")</f>
        <v/>
      </c>
      <c r="B3890" s="420" t="s">
        <v>23098</v>
      </c>
      <c r="C3890" s="246" t="s">
        <v>6109</v>
      </c>
      <c r="D3890" s="246" t="s">
        <v>399</v>
      </c>
      <c r="E3890" s="246" t="str">
        <f>CONCATENATE(SUM('Раздел 1'!H265:H265),"&lt;=",SUM('Раздел 1'!F265:F265))</f>
        <v>0&lt;=0</v>
      </c>
    </row>
    <row r="3891" spans="1:5" s="104" customFormat="1" hidden="1">
      <c r="A3891" s="420" t="str">
        <f>IF((SUM('Раздел 1'!H266:H266)&lt;=SUM('Раздел 1'!F266:F266)),"","Неверно!")</f>
        <v/>
      </c>
      <c r="B3891" s="420" t="s">
        <v>23098</v>
      </c>
      <c r="C3891" s="246" t="s">
        <v>6110</v>
      </c>
      <c r="D3891" s="246" t="s">
        <v>399</v>
      </c>
      <c r="E3891" s="246" t="str">
        <f>CONCATENATE(SUM('Раздел 1'!H266:H266),"&lt;=",SUM('Раздел 1'!F266:F266))</f>
        <v>0&lt;=0</v>
      </c>
    </row>
    <row r="3892" spans="1:5" s="104" customFormat="1" hidden="1">
      <c r="A3892" s="420" t="str">
        <f>IF((SUM('Раздел 1'!H267:H267)&lt;=SUM('Раздел 1'!F267:F267)),"","Неверно!")</f>
        <v/>
      </c>
      <c r="B3892" s="420" t="s">
        <v>23098</v>
      </c>
      <c r="C3892" s="246" t="s">
        <v>6111</v>
      </c>
      <c r="D3892" s="246" t="s">
        <v>399</v>
      </c>
      <c r="E3892" s="246" t="str">
        <f>CONCATENATE(SUM('Раздел 1'!H267:H267),"&lt;=",SUM('Раздел 1'!F267:F267))</f>
        <v>0&lt;=0</v>
      </c>
    </row>
    <row r="3893" spans="1:5" s="104" customFormat="1" hidden="1">
      <c r="A3893" s="420" t="str">
        <f>IF((SUM('Раздел 1'!H268:H268)&lt;=SUM('Раздел 1'!F268:F268)),"","Неверно!")</f>
        <v/>
      </c>
      <c r="B3893" s="420" t="s">
        <v>23098</v>
      </c>
      <c r="C3893" s="246" t="s">
        <v>6112</v>
      </c>
      <c r="D3893" s="246" t="s">
        <v>399</v>
      </c>
      <c r="E3893" s="246" t="str">
        <f>CONCATENATE(SUM('Раздел 1'!H268:H268),"&lt;=",SUM('Раздел 1'!F268:F268))</f>
        <v>0&lt;=0</v>
      </c>
    </row>
    <row r="3894" spans="1:5" s="104" customFormat="1" hidden="1">
      <c r="A3894" s="420" t="str">
        <f>IF((SUM('Раздел 1'!H35:H35)&lt;=SUM('Раздел 1'!F35:F35)),"","Неверно!")</f>
        <v/>
      </c>
      <c r="B3894" s="420" t="s">
        <v>23098</v>
      </c>
      <c r="C3894" s="246" t="s">
        <v>6113</v>
      </c>
      <c r="D3894" s="246" t="s">
        <v>399</v>
      </c>
      <c r="E3894" s="246" t="str">
        <f>CONCATENATE(SUM('Раздел 1'!H35:H35),"&lt;=",SUM('Раздел 1'!F35:F35))</f>
        <v>0&lt;=0</v>
      </c>
    </row>
    <row r="3895" spans="1:5" s="104" customFormat="1" hidden="1">
      <c r="A3895" s="420" t="str">
        <f>IF((SUM('Раздел 1'!H269:H269)&lt;=SUM('Раздел 1'!F269:F269)),"","Неверно!")</f>
        <v/>
      </c>
      <c r="B3895" s="420" t="s">
        <v>23098</v>
      </c>
      <c r="C3895" s="246" t="s">
        <v>6114</v>
      </c>
      <c r="D3895" s="246" t="s">
        <v>399</v>
      </c>
      <c r="E3895" s="246" t="str">
        <f>CONCATENATE(SUM('Раздел 1'!H269:H269),"&lt;=",SUM('Раздел 1'!F269:F269))</f>
        <v>0&lt;=0</v>
      </c>
    </row>
    <row r="3896" spans="1:5" s="104" customFormat="1" hidden="1">
      <c r="A3896" s="420" t="str">
        <f>IF((SUM('Раздел 1'!H270:H270)&lt;=SUM('Раздел 1'!F270:F270)),"","Неверно!")</f>
        <v/>
      </c>
      <c r="B3896" s="420" t="s">
        <v>23098</v>
      </c>
      <c r="C3896" s="246" t="s">
        <v>6115</v>
      </c>
      <c r="D3896" s="246" t="s">
        <v>399</v>
      </c>
      <c r="E3896" s="246" t="str">
        <f>CONCATENATE(SUM('Раздел 1'!H270:H270),"&lt;=",SUM('Раздел 1'!F270:F270))</f>
        <v>0&lt;=0</v>
      </c>
    </row>
    <row r="3897" spans="1:5" s="104" customFormat="1" hidden="1">
      <c r="A3897" s="420" t="str">
        <f>IF((SUM('Раздел 1'!H271:H271)&lt;=SUM('Раздел 1'!F271:F271)),"","Неверно!")</f>
        <v/>
      </c>
      <c r="B3897" s="420" t="s">
        <v>23098</v>
      </c>
      <c r="C3897" s="246" t="s">
        <v>6116</v>
      </c>
      <c r="D3897" s="246" t="s">
        <v>399</v>
      </c>
      <c r="E3897" s="246" t="str">
        <f>CONCATENATE(SUM('Раздел 1'!H271:H271),"&lt;=",SUM('Раздел 1'!F271:F271))</f>
        <v>0&lt;=0</v>
      </c>
    </row>
    <row r="3898" spans="1:5" s="104" customFormat="1" hidden="1">
      <c r="A3898" s="420" t="str">
        <f>IF((SUM('Раздел 1'!H272:H272)&lt;=SUM('Раздел 1'!F272:F272)),"","Неверно!")</f>
        <v/>
      </c>
      <c r="B3898" s="420" t="s">
        <v>23098</v>
      </c>
      <c r="C3898" s="246" t="s">
        <v>6117</v>
      </c>
      <c r="D3898" s="246" t="s">
        <v>399</v>
      </c>
      <c r="E3898" s="246" t="str">
        <f>CONCATENATE(SUM('Раздел 1'!H272:H272),"&lt;=",SUM('Раздел 1'!F272:F272))</f>
        <v>0&lt;=0</v>
      </c>
    </row>
    <row r="3899" spans="1:5" s="104" customFormat="1" hidden="1">
      <c r="A3899" s="420" t="str">
        <f>IF((SUM('Раздел 1'!H273:H273)&lt;=SUM('Раздел 1'!F273:F273)),"","Неверно!")</f>
        <v/>
      </c>
      <c r="B3899" s="420" t="s">
        <v>23098</v>
      </c>
      <c r="C3899" s="246" t="s">
        <v>6118</v>
      </c>
      <c r="D3899" s="246" t="s">
        <v>399</v>
      </c>
      <c r="E3899" s="246" t="str">
        <f>CONCATENATE(SUM('Раздел 1'!H273:H273),"&lt;=",SUM('Раздел 1'!F273:F273))</f>
        <v>0&lt;=0</v>
      </c>
    </row>
    <row r="3900" spans="1:5" s="104" customFormat="1" hidden="1">
      <c r="A3900" s="420" t="str">
        <f>IF((SUM('Раздел 1'!H274:H274)&lt;=SUM('Раздел 1'!F274:F274)),"","Неверно!")</f>
        <v/>
      </c>
      <c r="B3900" s="420" t="s">
        <v>23098</v>
      </c>
      <c r="C3900" s="246" t="s">
        <v>6119</v>
      </c>
      <c r="D3900" s="246" t="s">
        <v>399</v>
      </c>
      <c r="E3900" s="246" t="str">
        <f>CONCATENATE(SUM('Раздел 1'!H274:H274),"&lt;=",SUM('Раздел 1'!F274:F274))</f>
        <v>0&lt;=0</v>
      </c>
    </row>
    <row r="3901" spans="1:5" s="104" customFormat="1" hidden="1">
      <c r="A3901" s="420" t="str">
        <f>IF((SUM('Раздел 1'!H275:H275)&lt;=SUM('Раздел 1'!F275:F275)),"","Неверно!")</f>
        <v/>
      </c>
      <c r="B3901" s="420" t="s">
        <v>23098</v>
      </c>
      <c r="C3901" s="246" t="s">
        <v>6120</v>
      </c>
      <c r="D3901" s="246" t="s">
        <v>399</v>
      </c>
      <c r="E3901" s="246" t="str">
        <f>CONCATENATE(SUM('Раздел 1'!H275:H275),"&lt;=",SUM('Раздел 1'!F275:F275))</f>
        <v>0&lt;=0</v>
      </c>
    </row>
    <row r="3902" spans="1:5" s="104" customFormat="1" hidden="1">
      <c r="A3902" s="420" t="str">
        <f>IF((SUM('Раздел 1'!H276:H276)&lt;=SUM('Раздел 1'!F276:F276)),"","Неверно!")</f>
        <v/>
      </c>
      <c r="B3902" s="420" t="s">
        <v>23098</v>
      </c>
      <c r="C3902" s="246" t="s">
        <v>6121</v>
      </c>
      <c r="D3902" s="246" t="s">
        <v>399</v>
      </c>
      <c r="E3902" s="246" t="str">
        <f>CONCATENATE(SUM('Раздел 1'!H276:H276),"&lt;=",SUM('Раздел 1'!F276:F276))</f>
        <v>0&lt;=0</v>
      </c>
    </row>
    <row r="3903" spans="1:5" s="104" customFormat="1" hidden="1">
      <c r="A3903" s="420" t="str">
        <f>IF((SUM('Раздел 1'!H277:H277)&lt;=SUM('Раздел 1'!F277:F277)),"","Неверно!")</f>
        <v/>
      </c>
      <c r="B3903" s="420" t="s">
        <v>23098</v>
      </c>
      <c r="C3903" s="246" t="s">
        <v>6122</v>
      </c>
      <c r="D3903" s="246" t="s">
        <v>399</v>
      </c>
      <c r="E3903" s="246" t="str">
        <f>CONCATENATE(SUM('Раздел 1'!H277:H277),"&lt;=",SUM('Раздел 1'!F277:F277))</f>
        <v>0&lt;=0</v>
      </c>
    </row>
    <row r="3904" spans="1:5" s="104" customFormat="1" hidden="1">
      <c r="A3904" s="420" t="str">
        <f>IF((SUM('Раздел 1'!H278:H278)&lt;=SUM('Раздел 1'!F278:F278)),"","Неверно!")</f>
        <v/>
      </c>
      <c r="B3904" s="420" t="s">
        <v>23098</v>
      </c>
      <c r="C3904" s="246" t="s">
        <v>6123</v>
      </c>
      <c r="D3904" s="246" t="s">
        <v>399</v>
      </c>
      <c r="E3904" s="246" t="str">
        <f>CONCATENATE(SUM('Раздел 1'!H278:H278),"&lt;=",SUM('Раздел 1'!F278:F278))</f>
        <v>0&lt;=0</v>
      </c>
    </row>
    <row r="3905" spans="1:5" s="104" customFormat="1" hidden="1">
      <c r="A3905" s="420" t="str">
        <f>IF((SUM('Раздел 1'!H36:H36)&lt;=SUM('Раздел 1'!F36:F36)),"","Неверно!")</f>
        <v/>
      </c>
      <c r="B3905" s="420" t="s">
        <v>23098</v>
      </c>
      <c r="C3905" s="246" t="s">
        <v>6124</v>
      </c>
      <c r="D3905" s="246" t="s">
        <v>399</v>
      </c>
      <c r="E3905" s="246" t="str">
        <f>CONCATENATE(SUM('Раздел 1'!H36:H36),"&lt;=",SUM('Раздел 1'!F36:F36))</f>
        <v>0&lt;=0</v>
      </c>
    </row>
    <row r="3906" spans="1:5" s="104" customFormat="1" hidden="1">
      <c r="A3906" s="420" t="str">
        <f>IF((SUM('Раздел 1'!H279:H279)&lt;=SUM('Раздел 1'!F279:F279)),"","Неверно!")</f>
        <v/>
      </c>
      <c r="B3906" s="420" t="s">
        <v>23098</v>
      </c>
      <c r="C3906" s="246" t="s">
        <v>6125</v>
      </c>
      <c r="D3906" s="246" t="s">
        <v>399</v>
      </c>
      <c r="E3906" s="246" t="str">
        <f>CONCATENATE(SUM('Раздел 1'!H279:H279),"&lt;=",SUM('Раздел 1'!F279:F279))</f>
        <v>0&lt;=0</v>
      </c>
    </row>
    <row r="3907" spans="1:5" s="104" customFormat="1" hidden="1">
      <c r="A3907" s="420" t="str">
        <f>IF((SUM('Раздел 1'!H280:H280)&lt;=SUM('Раздел 1'!F280:F280)),"","Неверно!")</f>
        <v/>
      </c>
      <c r="B3907" s="420" t="s">
        <v>23098</v>
      </c>
      <c r="C3907" s="246" t="s">
        <v>6126</v>
      </c>
      <c r="D3907" s="246" t="s">
        <v>399</v>
      </c>
      <c r="E3907" s="246" t="str">
        <f>CONCATENATE(SUM('Раздел 1'!H280:H280),"&lt;=",SUM('Раздел 1'!F280:F280))</f>
        <v>0&lt;=0</v>
      </c>
    </row>
    <row r="3908" spans="1:5" s="104" customFormat="1" hidden="1">
      <c r="A3908" s="420" t="str">
        <f>IF((SUM('Раздел 1'!H281:H281)&lt;=SUM('Раздел 1'!F281:F281)),"","Неверно!")</f>
        <v/>
      </c>
      <c r="B3908" s="420" t="s">
        <v>23098</v>
      </c>
      <c r="C3908" s="246" t="s">
        <v>6127</v>
      </c>
      <c r="D3908" s="246" t="s">
        <v>399</v>
      </c>
      <c r="E3908" s="246" t="str">
        <f>CONCATENATE(SUM('Раздел 1'!H281:H281),"&lt;=",SUM('Раздел 1'!F281:F281))</f>
        <v>0&lt;=0</v>
      </c>
    </row>
    <row r="3909" spans="1:5" s="104" customFormat="1" hidden="1">
      <c r="A3909" s="420" t="str">
        <f>IF((SUM('Раздел 1'!H282:H282)&lt;=SUM('Раздел 1'!F282:F282)),"","Неверно!")</f>
        <v/>
      </c>
      <c r="B3909" s="420" t="s">
        <v>23098</v>
      </c>
      <c r="C3909" s="246" t="s">
        <v>6128</v>
      </c>
      <c r="D3909" s="246" t="s">
        <v>399</v>
      </c>
      <c r="E3909" s="246" t="str">
        <f>CONCATENATE(SUM('Раздел 1'!H282:H282),"&lt;=",SUM('Раздел 1'!F282:F282))</f>
        <v>0&lt;=0</v>
      </c>
    </row>
    <row r="3910" spans="1:5" s="104" customFormat="1" hidden="1">
      <c r="A3910" s="420" t="str">
        <f>IF((SUM('Раздел 1'!H283:H283)&lt;=SUM('Раздел 1'!F283:F283)),"","Неверно!")</f>
        <v/>
      </c>
      <c r="B3910" s="420" t="s">
        <v>23098</v>
      </c>
      <c r="C3910" s="246" t="s">
        <v>6129</v>
      </c>
      <c r="D3910" s="246" t="s">
        <v>399</v>
      </c>
      <c r="E3910" s="246" t="str">
        <f>CONCATENATE(SUM('Раздел 1'!H283:H283),"&lt;=",SUM('Раздел 1'!F283:F283))</f>
        <v>0&lt;=0</v>
      </c>
    </row>
    <row r="3911" spans="1:5" s="104" customFormat="1" hidden="1">
      <c r="A3911" s="420" t="str">
        <f>IF((SUM('Раздел 1'!H284:H284)&lt;=SUM('Раздел 1'!F284:F284)),"","Неверно!")</f>
        <v/>
      </c>
      <c r="B3911" s="420" t="s">
        <v>23098</v>
      </c>
      <c r="C3911" s="246" t="s">
        <v>6130</v>
      </c>
      <c r="D3911" s="246" t="s">
        <v>399</v>
      </c>
      <c r="E3911" s="246" t="str">
        <f>CONCATENATE(SUM('Раздел 1'!H284:H284),"&lt;=",SUM('Раздел 1'!F284:F284))</f>
        <v>0&lt;=0</v>
      </c>
    </row>
    <row r="3912" spans="1:5" s="104" customFormat="1" hidden="1">
      <c r="A3912" s="420" t="str">
        <f>IF((SUM('Раздел 1'!H285:H285)&lt;=SUM('Раздел 1'!F285:F285)),"","Неверно!")</f>
        <v/>
      </c>
      <c r="B3912" s="420" t="s">
        <v>23098</v>
      </c>
      <c r="C3912" s="246" t="s">
        <v>6131</v>
      </c>
      <c r="D3912" s="246" t="s">
        <v>399</v>
      </c>
      <c r="E3912" s="246" t="str">
        <f>CONCATENATE(SUM('Раздел 1'!H285:H285),"&lt;=",SUM('Раздел 1'!F285:F285))</f>
        <v>0&lt;=0</v>
      </c>
    </row>
    <row r="3913" spans="1:5" s="104" customFormat="1" hidden="1">
      <c r="A3913" s="420" t="str">
        <f>IF((SUM('Раздел 1'!H286:H286)&lt;=SUM('Раздел 1'!F286:F286)),"","Неверно!")</f>
        <v/>
      </c>
      <c r="B3913" s="420" t="s">
        <v>23098</v>
      </c>
      <c r="C3913" s="246" t="s">
        <v>6132</v>
      </c>
      <c r="D3913" s="246" t="s">
        <v>399</v>
      </c>
      <c r="E3913" s="246" t="str">
        <f>CONCATENATE(SUM('Раздел 1'!H286:H286),"&lt;=",SUM('Раздел 1'!F286:F286))</f>
        <v>0&lt;=0</v>
      </c>
    </row>
    <row r="3914" spans="1:5" s="104" customFormat="1" hidden="1">
      <c r="A3914" s="420" t="str">
        <f>IF((SUM('Раздел 1'!H287:H287)&lt;=SUM('Раздел 1'!F287:F287)),"","Неверно!")</f>
        <v/>
      </c>
      <c r="B3914" s="420" t="s">
        <v>23098</v>
      </c>
      <c r="C3914" s="246" t="s">
        <v>6133</v>
      </c>
      <c r="D3914" s="246" t="s">
        <v>399</v>
      </c>
      <c r="E3914" s="246" t="str">
        <f>CONCATENATE(SUM('Раздел 1'!H287:H287),"&lt;=",SUM('Раздел 1'!F287:F287))</f>
        <v>0&lt;=0</v>
      </c>
    </row>
    <row r="3915" spans="1:5" s="104" customFormat="1" hidden="1">
      <c r="A3915" s="420" t="str">
        <f>IF((SUM('Раздел 1'!H288:H288)&lt;=SUM('Раздел 1'!F288:F288)),"","Неверно!")</f>
        <v/>
      </c>
      <c r="B3915" s="420" t="s">
        <v>23098</v>
      </c>
      <c r="C3915" s="246" t="s">
        <v>6134</v>
      </c>
      <c r="D3915" s="246" t="s">
        <v>399</v>
      </c>
      <c r="E3915" s="246" t="str">
        <f>CONCATENATE(SUM('Раздел 1'!H288:H288),"&lt;=",SUM('Раздел 1'!F288:F288))</f>
        <v>0&lt;=0</v>
      </c>
    </row>
    <row r="3916" spans="1:5" s="104" customFormat="1" hidden="1">
      <c r="A3916" s="420" t="str">
        <f>IF((SUM('Раздел 1'!H37:H37)&lt;=SUM('Раздел 1'!F37:F37)),"","Неверно!")</f>
        <v/>
      </c>
      <c r="B3916" s="420" t="s">
        <v>23098</v>
      </c>
      <c r="C3916" s="246" t="s">
        <v>6135</v>
      </c>
      <c r="D3916" s="246" t="s">
        <v>399</v>
      </c>
      <c r="E3916" s="246" t="str">
        <f>CONCATENATE(SUM('Раздел 1'!H37:H37),"&lt;=",SUM('Раздел 1'!F37:F37))</f>
        <v>0&lt;=0</v>
      </c>
    </row>
    <row r="3917" spans="1:5" s="104" customFormat="1" hidden="1">
      <c r="A3917" s="420" t="str">
        <f>IF((SUM('Раздел 1'!H289:H289)&lt;=SUM('Раздел 1'!F289:F289)),"","Неверно!")</f>
        <v/>
      </c>
      <c r="B3917" s="420" t="s">
        <v>23098</v>
      </c>
      <c r="C3917" s="246" t="s">
        <v>6136</v>
      </c>
      <c r="D3917" s="246" t="s">
        <v>399</v>
      </c>
      <c r="E3917" s="246" t="str">
        <f>CONCATENATE(SUM('Раздел 1'!H289:H289),"&lt;=",SUM('Раздел 1'!F289:F289))</f>
        <v>0&lt;=0</v>
      </c>
    </row>
    <row r="3918" spans="1:5" s="104" customFormat="1" hidden="1">
      <c r="A3918" s="420" t="str">
        <f>IF((SUM('Раздел 1'!H290:H290)&lt;=SUM('Раздел 1'!F290:F290)),"","Неверно!")</f>
        <v/>
      </c>
      <c r="B3918" s="420" t="s">
        <v>23098</v>
      </c>
      <c r="C3918" s="246" t="s">
        <v>6137</v>
      </c>
      <c r="D3918" s="246" t="s">
        <v>399</v>
      </c>
      <c r="E3918" s="246" t="str">
        <f>CONCATENATE(SUM('Раздел 1'!H290:H290),"&lt;=",SUM('Раздел 1'!F290:F290))</f>
        <v>0&lt;=0</v>
      </c>
    </row>
    <row r="3919" spans="1:5" s="104" customFormat="1" hidden="1">
      <c r="A3919" s="420" t="str">
        <f>IF((SUM('Раздел 1'!H291:H291)&lt;=SUM('Раздел 1'!F291:F291)),"","Неверно!")</f>
        <v/>
      </c>
      <c r="B3919" s="420" t="s">
        <v>23098</v>
      </c>
      <c r="C3919" s="246" t="s">
        <v>6138</v>
      </c>
      <c r="D3919" s="246" t="s">
        <v>399</v>
      </c>
      <c r="E3919" s="246" t="str">
        <f>CONCATENATE(SUM('Раздел 1'!H291:H291),"&lt;=",SUM('Раздел 1'!F291:F291))</f>
        <v>0&lt;=0</v>
      </c>
    </row>
    <row r="3920" spans="1:5" s="104" customFormat="1" hidden="1">
      <c r="A3920" s="420" t="str">
        <f>IF((SUM('Раздел 1'!H292:H292)&lt;=SUM('Раздел 1'!F292:F292)),"","Неверно!")</f>
        <v/>
      </c>
      <c r="B3920" s="420" t="s">
        <v>23098</v>
      </c>
      <c r="C3920" s="246" t="s">
        <v>6139</v>
      </c>
      <c r="D3920" s="246" t="s">
        <v>399</v>
      </c>
      <c r="E3920" s="246" t="str">
        <f>CONCATENATE(SUM('Раздел 1'!H292:H292),"&lt;=",SUM('Раздел 1'!F292:F292))</f>
        <v>0&lt;=0</v>
      </c>
    </row>
    <row r="3921" spans="1:5" s="104" customFormat="1" hidden="1">
      <c r="A3921" s="420" t="str">
        <f>IF((SUM('Раздел 1'!H293:H293)&lt;=SUM('Раздел 1'!F293:F293)),"","Неверно!")</f>
        <v/>
      </c>
      <c r="B3921" s="420" t="s">
        <v>23098</v>
      </c>
      <c r="C3921" s="246" t="s">
        <v>6140</v>
      </c>
      <c r="D3921" s="246" t="s">
        <v>399</v>
      </c>
      <c r="E3921" s="246" t="str">
        <f>CONCATENATE(SUM('Раздел 1'!H293:H293),"&lt;=",SUM('Раздел 1'!F293:F293))</f>
        <v>0&lt;=0</v>
      </c>
    </row>
    <row r="3922" spans="1:5" s="104" customFormat="1" hidden="1">
      <c r="A3922" s="420" t="str">
        <f>IF((SUM('Раздел 1'!H294:H294)&lt;=SUM('Раздел 1'!F294:F294)),"","Неверно!")</f>
        <v/>
      </c>
      <c r="B3922" s="420" t="s">
        <v>23098</v>
      </c>
      <c r="C3922" s="246" t="s">
        <v>6141</v>
      </c>
      <c r="D3922" s="246" t="s">
        <v>399</v>
      </c>
      <c r="E3922" s="246" t="str">
        <f>CONCATENATE(SUM('Раздел 1'!H294:H294),"&lt;=",SUM('Раздел 1'!F294:F294))</f>
        <v>0&lt;=0</v>
      </c>
    </row>
    <row r="3923" spans="1:5" s="104" customFormat="1" hidden="1">
      <c r="A3923" s="420" t="str">
        <f>IF((SUM('Раздел 1'!H295:H295)&lt;=SUM('Раздел 1'!F295:F295)),"","Неверно!")</f>
        <v/>
      </c>
      <c r="B3923" s="420" t="s">
        <v>23098</v>
      </c>
      <c r="C3923" s="246" t="s">
        <v>6142</v>
      </c>
      <c r="D3923" s="246" t="s">
        <v>399</v>
      </c>
      <c r="E3923" s="246" t="str">
        <f>CONCATENATE(SUM('Раздел 1'!H295:H295),"&lt;=",SUM('Раздел 1'!F295:F295))</f>
        <v>0&lt;=0</v>
      </c>
    </row>
    <row r="3924" spans="1:5" s="104" customFormat="1" hidden="1">
      <c r="A3924" s="420" t="str">
        <f>IF((SUM('Раздел 1'!H296:H296)&lt;=SUM('Раздел 1'!F296:F296)),"","Неверно!")</f>
        <v/>
      </c>
      <c r="B3924" s="420" t="s">
        <v>23098</v>
      </c>
      <c r="C3924" s="246" t="s">
        <v>6143</v>
      </c>
      <c r="D3924" s="246" t="s">
        <v>399</v>
      </c>
      <c r="E3924" s="246" t="str">
        <f>CONCATENATE(SUM('Раздел 1'!H296:H296),"&lt;=",SUM('Раздел 1'!F296:F296))</f>
        <v>0&lt;=0</v>
      </c>
    </row>
    <row r="3925" spans="1:5" s="104" customFormat="1" hidden="1">
      <c r="A3925" s="420" t="str">
        <f>IF((SUM('Раздел 1'!H297:H297)&lt;=SUM('Раздел 1'!F297:F297)),"","Неверно!")</f>
        <v/>
      </c>
      <c r="B3925" s="420" t="s">
        <v>23098</v>
      </c>
      <c r="C3925" s="246" t="s">
        <v>6144</v>
      </c>
      <c r="D3925" s="246" t="s">
        <v>399</v>
      </c>
      <c r="E3925" s="246" t="str">
        <f>CONCATENATE(SUM('Раздел 1'!H297:H297),"&lt;=",SUM('Раздел 1'!F297:F297))</f>
        <v>0&lt;=0</v>
      </c>
    </row>
    <row r="3926" spans="1:5" s="104" customFormat="1" hidden="1">
      <c r="A3926" s="420" t="str">
        <f>IF((SUM('Раздел 1'!H298:H298)&lt;=SUM('Раздел 1'!F298:F298)),"","Неверно!")</f>
        <v/>
      </c>
      <c r="B3926" s="420" t="s">
        <v>23098</v>
      </c>
      <c r="C3926" s="246" t="s">
        <v>6145</v>
      </c>
      <c r="D3926" s="246" t="s">
        <v>399</v>
      </c>
      <c r="E3926" s="246" t="str">
        <f>CONCATENATE(SUM('Раздел 1'!H298:H298),"&lt;=",SUM('Раздел 1'!F298:F298))</f>
        <v>0&lt;=0</v>
      </c>
    </row>
    <row r="3927" spans="1:5" s="104" customFormat="1" hidden="1">
      <c r="A3927" s="420" t="str">
        <f>IF((SUM('Раздел 1'!H38:H38)&lt;=SUM('Раздел 1'!F38:F38)),"","Неверно!")</f>
        <v/>
      </c>
      <c r="B3927" s="420" t="s">
        <v>23098</v>
      </c>
      <c r="C3927" s="246" t="s">
        <v>6146</v>
      </c>
      <c r="D3927" s="246" t="s">
        <v>399</v>
      </c>
      <c r="E3927" s="246" t="str">
        <f>CONCATENATE(SUM('Раздел 1'!H38:H38),"&lt;=",SUM('Раздел 1'!F38:F38))</f>
        <v>0&lt;=0</v>
      </c>
    </row>
    <row r="3928" spans="1:5" s="104" customFormat="1" hidden="1">
      <c r="A3928" s="420" t="str">
        <f>IF((SUM('Раздел 1'!H299:H299)&lt;=SUM('Раздел 1'!F299:F299)),"","Неверно!")</f>
        <v/>
      </c>
      <c r="B3928" s="420" t="s">
        <v>23098</v>
      </c>
      <c r="C3928" s="246" t="s">
        <v>6147</v>
      </c>
      <c r="D3928" s="246" t="s">
        <v>399</v>
      </c>
      <c r="E3928" s="246" t="str">
        <f>CONCATENATE(SUM('Раздел 1'!H299:H299),"&lt;=",SUM('Раздел 1'!F299:F299))</f>
        <v>0&lt;=0</v>
      </c>
    </row>
    <row r="3929" spans="1:5" s="104" customFormat="1" hidden="1">
      <c r="A3929" s="420" t="str">
        <f>IF((SUM('Раздел 1'!H300:H300)&lt;=SUM('Раздел 1'!F300:F300)),"","Неверно!")</f>
        <v/>
      </c>
      <c r="B3929" s="420" t="s">
        <v>23098</v>
      </c>
      <c r="C3929" s="246" t="s">
        <v>6148</v>
      </c>
      <c r="D3929" s="246" t="s">
        <v>399</v>
      </c>
      <c r="E3929" s="246" t="str">
        <f>CONCATENATE(SUM('Раздел 1'!H300:H300),"&lt;=",SUM('Раздел 1'!F300:F300))</f>
        <v>0&lt;=0</v>
      </c>
    </row>
    <row r="3930" spans="1:5" s="104" customFormat="1" hidden="1">
      <c r="A3930" s="420" t="str">
        <f>IF((SUM('Раздел 1'!H301:H301)&lt;=SUM('Раздел 1'!F301:F301)),"","Неверно!")</f>
        <v/>
      </c>
      <c r="B3930" s="420" t="s">
        <v>23098</v>
      </c>
      <c r="C3930" s="246" t="s">
        <v>6149</v>
      </c>
      <c r="D3930" s="246" t="s">
        <v>399</v>
      </c>
      <c r="E3930" s="246" t="str">
        <f>CONCATENATE(SUM('Раздел 1'!H301:H301),"&lt;=",SUM('Раздел 1'!F301:F301))</f>
        <v>0&lt;=1</v>
      </c>
    </row>
    <row r="3931" spans="1:5" s="104" customFormat="1" hidden="1">
      <c r="A3931" s="420" t="str">
        <f>IF((SUM('Раздел 1'!H302:H302)&lt;=SUM('Раздел 1'!F302:F302)),"","Неверно!")</f>
        <v/>
      </c>
      <c r="B3931" s="420" t="s">
        <v>23098</v>
      </c>
      <c r="C3931" s="246" t="s">
        <v>6150</v>
      </c>
      <c r="D3931" s="246" t="s">
        <v>399</v>
      </c>
      <c r="E3931" s="246" t="str">
        <f>CONCATENATE(SUM('Раздел 1'!H302:H302),"&lt;=",SUM('Раздел 1'!F302:F302))</f>
        <v>0&lt;=0</v>
      </c>
    </row>
    <row r="3932" spans="1:5" s="104" customFormat="1" hidden="1">
      <c r="A3932" s="420" t="str">
        <f>IF((SUM('Раздел 1'!H303:H303)&lt;=SUM('Раздел 1'!F303:F303)),"","Неверно!")</f>
        <v/>
      </c>
      <c r="B3932" s="420" t="s">
        <v>23098</v>
      </c>
      <c r="C3932" s="246" t="s">
        <v>6151</v>
      </c>
      <c r="D3932" s="246" t="s">
        <v>399</v>
      </c>
      <c r="E3932" s="246" t="str">
        <f>CONCATENATE(SUM('Раздел 1'!H303:H303),"&lt;=",SUM('Раздел 1'!F303:F303))</f>
        <v>0&lt;=0</v>
      </c>
    </row>
    <row r="3933" spans="1:5" s="104" customFormat="1" hidden="1">
      <c r="A3933" s="420" t="str">
        <f>IF((SUM('Раздел 1'!H304:H304)&lt;=SUM('Раздел 1'!F304:F304)),"","Неверно!")</f>
        <v/>
      </c>
      <c r="B3933" s="420" t="s">
        <v>23098</v>
      </c>
      <c r="C3933" s="246" t="s">
        <v>6152</v>
      </c>
      <c r="D3933" s="246" t="s">
        <v>399</v>
      </c>
      <c r="E3933" s="246" t="str">
        <f>CONCATENATE(SUM('Раздел 1'!H304:H304),"&lt;=",SUM('Раздел 1'!F304:F304))</f>
        <v>0&lt;=0</v>
      </c>
    </row>
    <row r="3934" spans="1:5" s="104" customFormat="1" hidden="1">
      <c r="A3934" s="420" t="str">
        <f>IF((SUM('Раздел 1'!H305:H305)&lt;=SUM('Раздел 1'!F305:F305)),"","Неверно!")</f>
        <v/>
      </c>
      <c r="B3934" s="420" t="s">
        <v>23098</v>
      </c>
      <c r="C3934" s="246" t="s">
        <v>6153</v>
      </c>
      <c r="D3934" s="246" t="s">
        <v>399</v>
      </c>
      <c r="E3934" s="246" t="str">
        <f>CONCATENATE(SUM('Раздел 1'!H305:H305),"&lt;=",SUM('Раздел 1'!F305:F305))</f>
        <v>0&lt;=0</v>
      </c>
    </row>
    <row r="3935" spans="1:5" s="104" customFormat="1" hidden="1">
      <c r="A3935" s="420" t="str">
        <f>IF((SUM('Раздел 1'!H306:H306)&lt;=SUM('Раздел 1'!F306:F306)),"","Неверно!")</f>
        <v/>
      </c>
      <c r="B3935" s="420" t="s">
        <v>23098</v>
      </c>
      <c r="C3935" s="246" t="s">
        <v>6154</v>
      </c>
      <c r="D3935" s="246" t="s">
        <v>399</v>
      </c>
      <c r="E3935" s="246" t="str">
        <f>CONCATENATE(SUM('Раздел 1'!H306:H306),"&lt;=",SUM('Раздел 1'!F306:F306))</f>
        <v>0&lt;=0</v>
      </c>
    </row>
    <row r="3936" spans="1:5" s="104" customFormat="1" hidden="1">
      <c r="A3936" s="420" t="str">
        <f>IF((SUM('Раздел 1'!H307:H307)&lt;=SUM('Раздел 1'!F307:F307)),"","Неверно!")</f>
        <v/>
      </c>
      <c r="B3936" s="420" t="s">
        <v>23098</v>
      </c>
      <c r="C3936" s="246" t="s">
        <v>6155</v>
      </c>
      <c r="D3936" s="246" t="s">
        <v>399</v>
      </c>
      <c r="E3936" s="246" t="str">
        <f>CONCATENATE(SUM('Раздел 1'!H307:H307),"&lt;=",SUM('Раздел 1'!F307:F307))</f>
        <v>0&lt;=0</v>
      </c>
    </row>
    <row r="3937" spans="1:5" s="104" customFormat="1" hidden="1">
      <c r="A3937" s="420" t="str">
        <f>IF((SUM('Раздел 1'!H308:H308)&lt;=SUM('Раздел 1'!F308:F308)),"","Неверно!")</f>
        <v/>
      </c>
      <c r="B3937" s="420" t="s">
        <v>23098</v>
      </c>
      <c r="C3937" s="246" t="s">
        <v>6156</v>
      </c>
      <c r="D3937" s="246" t="s">
        <v>399</v>
      </c>
      <c r="E3937" s="246" t="str">
        <f>CONCATENATE(SUM('Раздел 1'!H308:H308),"&lt;=",SUM('Раздел 1'!F308:F308))</f>
        <v>0&lt;=0</v>
      </c>
    </row>
    <row r="3938" spans="1:5" s="104" customFormat="1" hidden="1">
      <c r="A3938" s="420" t="str">
        <f>IF((SUM('Раздел 1'!H12:H12)&lt;=SUM('Раздел 1'!F12:F12)),"","Неверно!")</f>
        <v/>
      </c>
      <c r="B3938" s="420" t="s">
        <v>23098</v>
      </c>
      <c r="C3938" s="246" t="s">
        <v>6157</v>
      </c>
      <c r="D3938" s="246" t="s">
        <v>399</v>
      </c>
      <c r="E3938" s="246" t="str">
        <f>CONCATENATE(SUM('Раздел 1'!H12:H12),"&lt;=",SUM('Раздел 1'!F12:F12))</f>
        <v>0&lt;=0</v>
      </c>
    </row>
    <row r="3939" spans="1:5" s="104" customFormat="1" hidden="1">
      <c r="A3939" s="420" t="str">
        <f>IF((SUM('Раздел 1'!H39:H39)&lt;=SUM('Раздел 1'!F39:F39)),"","Неверно!")</f>
        <v/>
      </c>
      <c r="B3939" s="420" t="s">
        <v>23098</v>
      </c>
      <c r="C3939" s="246" t="s">
        <v>6158</v>
      </c>
      <c r="D3939" s="246" t="s">
        <v>399</v>
      </c>
      <c r="E3939" s="246" t="str">
        <f>CONCATENATE(SUM('Раздел 1'!H39:H39),"&lt;=",SUM('Раздел 1'!F39:F39))</f>
        <v>0&lt;=0</v>
      </c>
    </row>
    <row r="3940" spans="1:5" s="104" customFormat="1" hidden="1">
      <c r="A3940" s="420" t="str">
        <f>IF((SUM('Раздел 1'!H309:H309)&lt;=SUM('Раздел 1'!F309:F309)),"","Неверно!")</f>
        <v/>
      </c>
      <c r="B3940" s="420" t="s">
        <v>23098</v>
      </c>
      <c r="C3940" s="246" t="s">
        <v>6159</v>
      </c>
      <c r="D3940" s="246" t="s">
        <v>399</v>
      </c>
      <c r="E3940" s="246" t="str">
        <f>CONCATENATE(SUM('Раздел 1'!H309:H309),"&lt;=",SUM('Раздел 1'!F309:F309))</f>
        <v>0&lt;=2</v>
      </c>
    </row>
    <row r="3941" spans="1:5" s="104" customFormat="1" hidden="1">
      <c r="A3941" s="420" t="str">
        <f>IF((SUM('Раздел 1'!H310:H310)&lt;=SUM('Раздел 1'!F310:F310)),"","Неверно!")</f>
        <v/>
      </c>
      <c r="B3941" s="420" t="s">
        <v>23098</v>
      </c>
      <c r="C3941" s="246" t="s">
        <v>6160</v>
      </c>
      <c r="D3941" s="246" t="s">
        <v>399</v>
      </c>
      <c r="E3941" s="246" t="str">
        <f>CONCATENATE(SUM('Раздел 1'!H310:H310),"&lt;=",SUM('Раздел 1'!F310:F310))</f>
        <v>0&lt;=0</v>
      </c>
    </row>
    <row r="3942" spans="1:5" s="104" customFormat="1" hidden="1">
      <c r="A3942" s="420" t="str">
        <f>IF((SUM('Раздел 1'!H311:H311)&lt;=SUM('Раздел 1'!F311:F311)),"","Неверно!")</f>
        <v/>
      </c>
      <c r="B3942" s="420" t="s">
        <v>23098</v>
      </c>
      <c r="C3942" s="246" t="s">
        <v>6161</v>
      </c>
      <c r="D3942" s="246" t="s">
        <v>399</v>
      </c>
      <c r="E3942" s="246" t="str">
        <f>CONCATENATE(SUM('Раздел 1'!H311:H311),"&lt;=",SUM('Раздел 1'!F311:F311))</f>
        <v>0&lt;=0</v>
      </c>
    </row>
    <row r="3943" spans="1:5" s="104" customFormat="1" hidden="1">
      <c r="A3943" s="420" t="str">
        <f>IF((SUM('Раздел 1'!H312:H312)&lt;=SUM('Раздел 1'!F312:F312)),"","Неверно!")</f>
        <v/>
      </c>
      <c r="B3943" s="420" t="s">
        <v>23098</v>
      </c>
      <c r="C3943" s="246" t="s">
        <v>6162</v>
      </c>
      <c r="D3943" s="246" t="s">
        <v>399</v>
      </c>
      <c r="E3943" s="246" t="str">
        <f>CONCATENATE(SUM('Раздел 1'!H312:H312),"&lt;=",SUM('Раздел 1'!F312:F312))</f>
        <v>0&lt;=0</v>
      </c>
    </row>
    <row r="3944" spans="1:5" s="104" customFormat="1" hidden="1">
      <c r="A3944" s="420" t="str">
        <f>IF((SUM('Раздел 1'!H313:H313)&lt;=SUM('Раздел 1'!F313:F313)),"","Неверно!")</f>
        <v/>
      </c>
      <c r="B3944" s="420" t="s">
        <v>23098</v>
      </c>
      <c r="C3944" s="246" t="s">
        <v>6163</v>
      </c>
      <c r="D3944" s="246" t="s">
        <v>399</v>
      </c>
      <c r="E3944" s="246" t="str">
        <f>CONCATENATE(SUM('Раздел 1'!H313:H313),"&lt;=",SUM('Раздел 1'!F313:F313))</f>
        <v>0&lt;=0</v>
      </c>
    </row>
    <row r="3945" spans="1:5" s="104" customFormat="1" hidden="1">
      <c r="A3945" s="420" t="str">
        <f>IF((SUM('Раздел 1'!H314:H314)&lt;=SUM('Раздел 1'!F314:F314)),"","Неверно!")</f>
        <v/>
      </c>
      <c r="B3945" s="420" t="s">
        <v>23098</v>
      </c>
      <c r="C3945" s="246" t="s">
        <v>6164</v>
      </c>
      <c r="D3945" s="246" t="s">
        <v>399</v>
      </c>
      <c r="E3945" s="246" t="str">
        <f>CONCATENATE(SUM('Раздел 1'!H314:H314),"&lt;=",SUM('Раздел 1'!F314:F314))</f>
        <v>0&lt;=17</v>
      </c>
    </row>
    <row r="3946" spans="1:5" s="104" customFormat="1" hidden="1">
      <c r="A3946" s="420" t="str">
        <f>IF((SUM('Раздел 1'!H315:H315)&lt;=SUM('Раздел 1'!F315:F315)),"","Неверно!")</f>
        <v/>
      </c>
      <c r="B3946" s="420" t="s">
        <v>23098</v>
      </c>
      <c r="C3946" s="246" t="s">
        <v>6165</v>
      </c>
      <c r="D3946" s="246" t="s">
        <v>399</v>
      </c>
      <c r="E3946" s="246" t="str">
        <f>CONCATENATE(SUM('Раздел 1'!H315:H315),"&lt;=",SUM('Раздел 1'!F315:F315))</f>
        <v>0&lt;=0</v>
      </c>
    </row>
    <row r="3947" spans="1:5" s="104" customFormat="1" hidden="1">
      <c r="A3947" s="420" t="str">
        <f>IF((SUM('Раздел 1'!H316:H316)&lt;=SUM('Раздел 1'!F316:F316)),"","Неверно!")</f>
        <v/>
      </c>
      <c r="B3947" s="420" t="s">
        <v>23098</v>
      </c>
      <c r="C3947" s="246" t="s">
        <v>6166</v>
      </c>
      <c r="D3947" s="246" t="s">
        <v>399</v>
      </c>
      <c r="E3947" s="246" t="str">
        <f>CONCATENATE(SUM('Раздел 1'!H316:H316),"&lt;=",SUM('Раздел 1'!F316:F316))</f>
        <v>0&lt;=0</v>
      </c>
    </row>
    <row r="3948" spans="1:5" s="104" customFormat="1" hidden="1">
      <c r="A3948" s="420" t="str">
        <f>IF((SUM('Раздел 1'!H317:H317)&lt;=SUM('Раздел 1'!F317:F317)),"","Неверно!")</f>
        <v/>
      </c>
      <c r="B3948" s="420" t="s">
        <v>23098</v>
      </c>
      <c r="C3948" s="246" t="s">
        <v>6167</v>
      </c>
      <c r="D3948" s="246" t="s">
        <v>399</v>
      </c>
      <c r="E3948" s="246" t="str">
        <f>CONCATENATE(SUM('Раздел 1'!H317:H317),"&lt;=",SUM('Раздел 1'!F317:F317))</f>
        <v>0&lt;=1</v>
      </c>
    </row>
    <row r="3949" spans="1:5" s="104" customFormat="1" hidden="1">
      <c r="A3949" s="420" t="str">
        <f>IF((SUM('Раздел 1'!H318:H318)&lt;=SUM('Раздел 1'!F318:F318)),"","Неверно!")</f>
        <v/>
      </c>
      <c r="B3949" s="420" t="s">
        <v>23098</v>
      </c>
      <c r="C3949" s="246" t="s">
        <v>6168</v>
      </c>
      <c r="D3949" s="246" t="s">
        <v>399</v>
      </c>
      <c r="E3949" s="246" t="str">
        <f>CONCATENATE(SUM('Раздел 1'!H318:H318),"&lt;=",SUM('Раздел 1'!F318:F318))</f>
        <v>0&lt;=0</v>
      </c>
    </row>
    <row r="3950" spans="1:5" s="104" customFormat="1" hidden="1">
      <c r="A3950" s="420" t="str">
        <f>IF((SUM('Раздел 1'!H40:H40)&lt;=SUM('Раздел 1'!F40:F40)),"","Неверно!")</f>
        <v/>
      </c>
      <c r="B3950" s="420" t="s">
        <v>23098</v>
      </c>
      <c r="C3950" s="246" t="s">
        <v>6169</v>
      </c>
      <c r="D3950" s="246" t="s">
        <v>399</v>
      </c>
      <c r="E3950" s="246" t="str">
        <f>CONCATENATE(SUM('Раздел 1'!H40:H40),"&lt;=",SUM('Раздел 1'!F40:F40))</f>
        <v>0&lt;=0</v>
      </c>
    </row>
    <row r="3951" spans="1:5" s="104" customFormat="1" hidden="1">
      <c r="A3951" s="420" t="str">
        <f>IF((SUM('Раздел 1'!H319:H319)&lt;=SUM('Раздел 1'!F319:F319)),"","Неверно!")</f>
        <v/>
      </c>
      <c r="B3951" s="420" t="s">
        <v>23098</v>
      </c>
      <c r="C3951" s="246" t="s">
        <v>6170</v>
      </c>
      <c r="D3951" s="246" t="s">
        <v>399</v>
      </c>
      <c r="E3951" s="246" t="str">
        <f>CONCATENATE(SUM('Раздел 1'!H319:H319),"&lt;=",SUM('Раздел 1'!F319:F319))</f>
        <v>0&lt;=0</v>
      </c>
    </row>
    <row r="3952" spans="1:5" s="104" customFormat="1" hidden="1">
      <c r="A3952" s="420" t="str">
        <f>IF((SUM('Раздел 1'!H320:H320)&lt;=SUM('Раздел 1'!F320:F320)),"","Неверно!")</f>
        <v/>
      </c>
      <c r="B3952" s="420" t="s">
        <v>23098</v>
      </c>
      <c r="C3952" s="246" t="s">
        <v>6171</v>
      </c>
      <c r="D3952" s="246" t="s">
        <v>399</v>
      </c>
      <c r="E3952" s="246" t="str">
        <f>CONCATENATE(SUM('Раздел 1'!H320:H320),"&lt;=",SUM('Раздел 1'!F320:F320))</f>
        <v>0&lt;=0</v>
      </c>
    </row>
    <row r="3953" spans="1:5" s="104" customFormat="1" hidden="1">
      <c r="A3953" s="420" t="str">
        <f>IF((SUM('Раздел 1'!H321:H321)&lt;=SUM('Раздел 1'!F321:F321)),"","Неверно!")</f>
        <v/>
      </c>
      <c r="B3953" s="420" t="s">
        <v>23098</v>
      </c>
      <c r="C3953" s="246" t="s">
        <v>6172</v>
      </c>
      <c r="D3953" s="246" t="s">
        <v>399</v>
      </c>
      <c r="E3953" s="246" t="str">
        <f>CONCATENATE(SUM('Раздел 1'!H321:H321),"&lt;=",SUM('Раздел 1'!F321:F321))</f>
        <v>0&lt;=0</v>
      </c>
    </row>
    <row r="3954" spans="1:5" s="104" customFormat="1" hidden="1">
      <c r="A3954" s="420" t="str">
        <f>IF((SUM('Раздел 1'!H322:H322)&lt;=SUM('Раздел 1'!F322:F322)),"","Неверно!")</f>
        <v/>
      </c>
      <c r="B3954" s="420" t="s">
        <v>23098</v>
      </c>
      <c r="C3954" s="246" t="s">
        <v>6173</v>
      </c>
      <c r="D3954" s="246" t="s">
        <v>399</v>
      </c>
      <c r="E3954" s="246" t="str">
        <f>CONCATENATE(SUM('Раздел 1'!H322:H322),"&lt;=",SUM('Раздел 1'!F322:F322))</f>
        <v>0&lt;=0</v>
      </c>
    </row>
    <row r="3955" spans="1:5" s="104" customFormat="1" hidden="1">
      <c r="A3955" s="420" t="str">
        <f>IF((SUM('Раздел 1'!H323:H323)&lt;=SUM('Раздел 1'!F323:F323)),"","Неверно!")</f>
        <v/>
      </c>
      <c r="B3955" s="420" t="s">
        <v>23098</v>
      </c>
      <c r="C3955" s="246" t="s">
        <v>6174</v>
      </c>
      <c r="D3955" s="246" t="s">
        <v>399</v>
      </c>
      <c r="E3955" s="246" t="str">
        <f>CONCATENATE(SUM('Раздел 1'!H323:H323),"&lt;=",SUM('Раздел 1'!F323:F323))</f>
        <v>0&lt;=0</v>
      </c>
    </row>
    <row r="3956" spans="1:5" s="104" customFormat="1" hidden="1">
      <c r="A3956" s="420" t="str">
        <f>IF((SUM('Раздел 1'!H324:H324)&lt;=SUM('Раздел 1'!F324:F324)),"","Неверно!")</f>
        <v/>
      </c>
      <c r="B3956" s="420" t="s">
        <v>23098</v>
      </c>
      <c r="C3956" s="246" t="s">
        <v>6175</v>
      </c>
      <c r="D3956" s="246" t="s">
        <v>399</v>
      </c>
      <c r="E3956" s="246" t="str">
        <f>CONCATENATE(SUM('Раздел 1'!H324:H324),"&lt;=",SUM('Раздел 1'!F324:F324))</f>
        <v>0&lt;=0</v>
      </c>
    </row>
    <row r="3957" spans="1:5" s="104" customFormat="1" hidden="1">
      <c r="A3957" s="420" t="str">
        <f>IF((SUM('Раздел 1'!H325:H325)&lt;=SUM('Раздел 1'!F325:F325)),"","Неверно!")</f>
        <v/>
      </c>
      <c r="B3957" s="420" t="s">
        <v>23098</v>
      </c>
      <c r="C3957" s="246" t="s">
        <v>6176</v>
      </c>
      <c r="D3957" s="246" t="s">
        <v>399</v>
      </c>
      <c r="E3957" s="246" t="str">
        <f>CONCATENATE(SUM('Раздел 1'!H325:H325),"&lt;=",SUM('Раздел 1'!F325:F325))</f>
        <v>0&lt;=0</v>
      </c>
    </row>
    <row r="3958" spans="1:5" s="104" customFormat="1" hidden="1">
      <c r="A3958" s="420" t="str">
        <f>IF((SUM('Раздел 1'!H326:H326)&lt;=SUM('Раздел 1'!F326:F326)),"","Неверно!")</f>
        <v/>
      </c>
      <c r="B3958" s="420" t="s">
        <v>23098</v>
      </c>
      <c r="C3958" s="246" t="s">
        <v>6177</v>
      </c>
      <c r="D3958" s="246" t="s">
        <v>399</v>
      </c>
      <c r="E3958" s="246" t="str">
        <f>CONCATENATE(SUM('Раздел 1'!H326:H326),"&lt;=",SUM('Раздел 1'!F326:F326))</f>
        <v>0&lt;=0</v>
      </c>
    </row>
    <row r="3959" spans="1:5" s="104" customFormat="1" hidden="1">
      <c r="A3959" s="420" t="str">
        <f>IF((SUM('Раздел 1'!H327:H327)&lt;=SUM('Раздел 1'!F327:F327)),"","Неверно!")</f>
        <v/>
      </c>
      <c r="B3959" s="420" t="s">
        <v>23098</v>
      </c>
      <c r="C3959" s="246" t="s">
        <v>6178</v>
      </c>
      <c r="D3959" s="246" t="s">
        <v>399</v>
      </c>
      <c r="E3959" s="246" t="str">
        <f>CONCATENATE(SUM('Раздел 1'!H327:H327),"&lt;=",SUM('Раздел 1'!F327:F327))</f>
        <v>0&lt;=0</v>
      </c>
    </row>
    <row r="3960" spans="1:5" s="104" customFormat="1" hidden="1">
      <c r="A3960" s="420" t="str">
        <f>IF((SUM('Раздел 1'!H328:H328)&lt;=SUM('Раздел 1'!F328:F328)),"","Неверно!")</f>
        <v/>
      </c>
      <c r="B3960" s="420" t="s">
        <v>23098</v>
      </c>
      <c r="C3960" s="246" t="s">
        <v>6179</v>
      </c>
      <c r="D3960" s="246" t="s">
        <v>399</v>
      </c>
      <c r="E3960" s="246" t="str">
        <f>CONCATENATE(SUM('Раздел 1'!H328:H328),"&lt;=",SUM('Раздел 1'!F328:F328))</f>
        <v>0&lt;=0</v>
      </c>
    </row>
    <row r="3961" spans="1:5" s="104" customFormat="1" hidden="1">
      <c r="A3961" s="420" t="str">
        <f>IF((SUM('Раздел 1'!H41:H41)&lt;=SUM('Раздел 1'!F41:F41)),"","Неверно!")</f>
        <v/>
      </c>
      <c r="B3961" s="420" t="s">
        <v>23098</v>
      </c>
      <c r="C3961" s="246" t="s">
        <v>6180</v>
      </c>
      <c r="D3961" s="246" t="s">
        <v>399</v>
      </c>
      <c r="E3961" s="246" t="str">
        <f>CONCATENATE(SUM('Раздел 1'!H41:H41),"&lt;=",SUM('Раздел 1'!F41:F41))</f>
        <v>0&lt;=0</v>
      </c>
    </row>
    <row r="3962" spans="1:5" s="104" customFormat="1" hidden="1">
      <c r="A3962" s="420" t="str">
        <f>IF((SUM('Раздел 1'!H329:H329)&lt;=SUM('Раздел 1'!F329:F329)),"","Неверно!")</f>
        <v/>
      </c>
      <c r="B3962" s="420" t="s">
        <v>23098</v>
      </c>
      <c r="C3962" s="246" t="s">
        <v>6181</v>
      </c>
      <c r="D3962" s="246" t="s">
        <v>399</v>
      </c>
      <c r="E3962" s="246" t="str">
        <f>CONCATENATE(SUM('Раздел 1'!H329:H329),"&lt;=",SUM('Раздел 1'!F329:F329))</f>
        <v>0&lt;=0</v>
      </c>
    </row>
    <row r="3963" spans="1:5" s="104" customFormat="1" hidden="1">
      <c r="A3963" s="420" t="str">
        <f>IF((SUM('Раздел 1'!H330:H330)&lt;=SUM('Раздел 1'!F330:F330)),"","Неверно!")</f>
        <v/>
      </c>
      <c r="B3963" s="420" t="s">
        <v>23098</v>
      </c>
      <c r="C3963" s="246" t="s">
        <v>6182</v>
      </c>
      <c r="D3963" s="246" t="s">
        <v>399</v>
      </c>
      <c r="E3963" s="246" t="str">
        <f>CONCATENATE(SUM('Раздел 1'!H330:H330),"&lt;=",SUM('Раздел 1'!F330:F330))</f>
        <v>0&lt;=0</v>
      </c>
    </row>
    <row r="3964" spans="1:5" s="104" customFormat="1" hidden="1">
      <c r="A3964" s="420" t="str">
        <f>IF((SUM('Раздел 1'!H331:H331)&lt;=SUM('Раздел 1'!F331:F331)),"","Неверно!")</f>
        <v/>
      </c>
      <c r="B3964" s="420" t="s">
        <v>23098</v>
      </c>
      <c r="C3964" s="246" t="s">
        <v>6183</v>
      </c>
      <c r="D3964" s="246" t="s">
        <v>399</v>
      </c>
      <c r="E3964" s="246" t="str">
        <f>CONCATENATE(SUM('Раздел 1'!H331:H331),"&lt;=",SUM('Раздел 1'!F331:F331))</f>
        <v>0&lt;=0</v>
      </c>
    </row>
    <row r="3965" spans="1:5" s="104" customFormat="1" hidden="1">
      <c r="A3965" s="420" t="str">
        <f>IF((SUM('Раздел 1'!H332:H332)&lt;=SUM('Раздел 1'!F332:F332)),"","Неверно!")</f>
        <v/>
      </c>
      <c r="B3965" s="420" t="s">
        <v>23098</v>
      </c>
      <c r="C3965" s="246" t="s">
        <v>6184</v>
      </c>
      <c r="D3965" s="246" t="s">
        <v>399</v>
      </c>
      <c r="E3965" s="246" t="str">
        <f>CONCATENATE(SUM('Раздел 1'!H332:H332),"&lt;=",SUM('Раздел 1'!F332:F332))</f>
        <v>0&lt;=0</v>
      </c>
    </row>
    <row r="3966" spans="1:5" s="104" customFormat="1" hidden="1">
      <c r="A3966" s="420" t="str">
        <f>IF((SUM('Раздел 1'!H333:H333)&lt;=SUM('Раздел 1'!F333:F333)),"","Неверно!")</f>
        <v/>
      </c>
      <c r="B3966" s="420" t="s">
        <v>23098</v>
      </c>
      <c r="C3966" s="246" t="s">
        <v>6185</v>
      </c>
      <c r="D3966" s="246" t="s">
        <v>399</v>
      </c>
      <c r="E3966" s="246" t="str">
        <f>CONCATENATE(SUM('Раздел 1'!H333:H333),"&lt;=",SUM('Раздел 1'!F333:F333))</f>
        <v>0&lt;=0</v>
      </c>
    </row>
    <row r="3967" spans="1:5" s="104" customFormat="1" hidden="1">
      <c r="A3967" s="420" t="str">
        <f>IF((SUM('Раздел 1'!H334:H334)&lt;=SUM('Раздел 1'!F334:F334)),"","Неверно!")</f>
        <v/>
      </c>
      <c r="B3967" s="420" t="s">
        <v>23098</v>
      </c>
      <c r="C3967" s="246" t="s">
        <v>6186</v>
      </c>
      <c r="D3967" s="246" t="s">
        <v>399</v>
      </c>
      <c r="E3967" s="246" t="str">
        <f>CONCATENATE(SUM('Раздел 1'!H334:H334),"&lt;=",SUM('Раздел 1'!F334:F334))</f>
        <v>0&lt;=0</v>
      </c>
    </row>
    <row r="3968" spans="1:5" s="104" customFormat="1" hidden="1">
      <c r="A3968" s="420" t="str">
        <f>IF((SUM('Раздел 1'!H335:H335)&lt;=SUM('Раздел 1'!F335:F335)),"","Неверно!")</f>
        <v/>
      </c>
      <c r="B3968" s="420" t="s">
        <v>23098</v>
      </c>
      <c r="C3968" s="246" t="s">
        <v>6187</v>
      </c>
      <c r="D3968" s="246" t="s">
        <v>399</v>
      </c>
      <c r="E3968" s="246" t="str">
        <f>CONCATENATE(SUM('Раздел 1'!H335:H335),"&lt;=",SUM('Раздел 1'!F335:F335))</f>
        <v>0&lt;=0</v>
      </c>
    </row>
    <row r="3969" spans="1:5" s="104" customFormat="1" hidden="1">
      <c r="A3969" s="420" t="str">
        <f>IF((SUM('Раздел 1'!H336:H336)&lt;=SUM('Раздел 1'!F336:F336)),"","Неверно!")</f>
        <v/>
      </c>
      <c r="B3969" s="420" t="s">
        <v>23098</v>
      </c>
      <c r="C3969" s="246" t="s">
        <v>6188</v>
      </c>
      <c r="D3969" s="246" t="s">
        <v>399</v>
      </c>
      <c r="E3969" s="246" t="str">
        <f>CONCATENATE(SUM('Раздел 1'!H336:H336),"&lt;=",SUM('Раздел 1'!F336:F336))</f>
        <v>0&lt;=0</v>
      </c>
    </row>
    <row r="3970" spans="1:5" s="104" customFormat="1" hidden="1">
      <c r="A3970" s="420" t="str">
        <f>IF((SUM('Раздел 1'!H337:H337)&lt;=SUM('Раздел 1'!F337:F337)),"","Неверно!")</f>
        <v/>
      </c>
      <c r="B3970" s="420" t="s">
        <v>23098</v>
      </c>
      <c r="C3970" s="246" t="s">
        <v>6189</v>
      </c>
      <c r="D3970" s="246" t="s">
        <v>399</v>
      </c>
      <c r="E3970" s="246" t="str">
        <f>CONCATENATE(SUM('Раздел 1'!H337:H337),"&lt;=",SUM('Раздел 1'!F337:F337))</f>
        <v>0&lt;=0</v>
      </c>
    </row>
    <row r="3971" spans="1:5" s="104" customFormat="1" hidden="1">
      <c r="A3971" s="420" t="str">
        <f>IF((SUM('Раздел 1'!H338:H338)&lt;=SUM('Раздел 1'!F338:F338)),"","Неверно!")</f>
        <v/>
      </c>
      <c r="B3971" s="420" t="s">
        <v>23098</v>
      </c>
      <c r="C3971" s="246" t="s">
        <v>6190</v>
      </c>
      <c r="D3971" s="246" t="s">
        <v>399</v>
      </c>
      <c r="E3971" s="246" t="str">
        <f>CONCATENATE(SUM('Раздел 1'!H338:H338),"&lt;=",SUM('Раздел 1'!F338:F338))</f>
        <v>0&lt;=0</v>
      </c>
    </row>
    <row r="3972" spans="1:5" s="104" customFormat="1" hidden="1">
      <c r="A3972" s="420" t="str">
        <f>IF((SUM('Раздел 1'!H42:H42)&lt;=SUM('Раздел 1'!F42:F42)),"","Неверно!")</f>
        <v/>
      </c>
      <c r="B3972" s="420" t="s">
        <v>23098</v>
      </c>
      <c r="C3972" s="246" t="s">
        <v>6191</v>
      </c>
      <c r="D3972" s="246" t="s">
        <v>399</v>
      </c>
      <c r="E3972" s="246" t="str">
        <f>CONCATENATE(SUM('Раздел 1'!H42:H42),"&lt;=",SUM('Раздел 1'!F42:F42))</f>
        <v>0&lt;=0</v>
      </c>
    </row>
    <row r="3973" spans="1:5" s="104" customFormat="1" hidden="1">
      <c r="A3973" s="420" t="str">
        <f>IF((SUM('Раздел 1'!H339:H339)&lt;=SUM('Раздел 1'!F339:F339)),"","Неверно!")</f>
        <v/>
      </c>
      <c r="B3973" s="420" t="s">
        <v>23098</v>
      </c>
      <c r="C3973" s="246" t="s">
        <v>6192</v>
      </c>
      <c r="D3973" s="246" t="s">
        <v>399</v>
      </c>
      <c r="E3973" s="246" t="str">
        <f>CONCATENATE(SUM('Раздел 1'!H339:H339),"&lt;=",SUM('Раздел 1'!F339:F339))</f>
        <v>0&lt;=0</v>
      </c>
    </row>
    <row r="3974" spans="1:5" s="104" customFormat="1" hidden="1">
      <c r="A3974" s="420" t="str">
        <f>IF((SUM('Раздел 1'!H340:H340)&lt;=SUM('Раздел 1'!F340:F340)),"","Неверно!")</f>
        <v/>
      </c>
      <c r="B3974" s="420" t="s">
        <v>23098</v>
      </c>
      <c r="C3974" s="246" t="s">
        <v>6193</v>
      </c>
      <c r="D3974" s="246" t="s">
        <v>399</v>
      </c>
      <c r="E3974" s="246" t="str">
        <f>CONCATENATE(SUM('Раздел 1'!H340:H340),"&lt;=",SUM('Раздел 1'!F340:F340))</f>
        <v>0&lt;=0</v>
      </c>
    </row>
    <row r="3975" spans="1:5" s="104" customFormat="1" hidden="1">
      <c r="A3975" s="420" t="str">
        <f>IF((SUM('Раздел 1'!H341:H341)&lt;=SUM('Раздел 1'!F341:F341)),"","Неверно!")</f>
        <v/>
      </c>
      <c r="B3975" s="420" t="s">
        <v>23098</v>
      </c>
      <c r="C3975" s="246" t="s">
        <v>6194</v>
      </c>
      <c r="D3975" s="246" t="s">
        <v>399</v>
      </c>
      <c r="E3975" s="246" t="str">
        <f>CONCATENATE(SUM('Раздел 1'!H341:H341),"&lt;=",SUM('Раздел 1'!F341:F341))</f>
        <v>0&lt;=0</v>
      </c>
    </row>
    <row r="3976" spans="1:5" s="104" customFormat="1" hidden="1">
      <c r="A3976" s="420" t="str">
        <f>IF((SUM('Раздел 1'!H342:H342)&lt;=SUM('Раздел 1'!F342:F342)),"","Неверно!")</f>
        <v/>
      </c>
      <c r="B3976" s="420" t="s">
        <v>23098</v>
      </c>
      <c r="C3976" s="246" t="s">
        <v>6195</v>
      </c>
      <c r="D3976" s="246" t="s">
        <v>399</v>
      </c>
      <c r="E3976" s="246" t="str">
        <f>CONCATENATE(SUM('Раздел 1'!H342:H342),"&lt;=",SUM('Раздел 1'!F342:F342))</f>
        <v>0&lt;=0</v>
      </c>
    </row>
    <row r="3977" spans="1:5" s="104" customFormat="1" hidden="1">
      <c r="A3977" s="420" t="str">
        <f>IF((SUM('Раздел 1'!H343:H343)&lt;=SUM('Раздел 1'!F343:F343)),"","Неверно!")</f>
        <v/>
      </c>
      <c r="B3977" s="420" t="s">
        <v>23098</v>
      </c>
      <c r="C3977" s="246" t="s">
        <v>6196</v>
      </c>
      <c r="D3977" s="246" t="s">
        <v>399</v>
      </c>
      <c r="E3977" s="246" t="str">
        <f>CONCATENATE(SUM('Раздел 1'!H343:H343),"&lt;=",SUM('Раздел 1'!F343:F343))</f>
        <v>0&lt;=0</v>
      </c>
    </row>
    <row r="3978" spans="1:5" s="104" customFormat="1" hidden="1">
      <c r="A3978" s="420" t="str">
        <f>IF((SUM('Раздел 1'!H344:H344)&lt;=SUM('Раздел 1'!F344:F344)),"","Неверно!")</f>
        <v/>
      </c>
      <c r="B3978" s="420" t="s">
        <v>23098</v>
      </c>
      <c r="C3978" s="246" t="s">
        <v>6197</v>
      </c>
      <c r="D3978" s="246" t="s">
        <v>399</v>
      </c>
      <c r="E3978" s="246" t="str">
        <f>CONCATENATE(SUM('Раздел 1'!H344:H344),"&lt;=",SUM('Раздел 1'!F344:F344))</f>
        <v>0&lt;=0</v>
      </c>
    </row>
    <row r="3979" spans="1:5" s="104" customFormat="1" hidden="1">
      <c r="A3979" s="420" t="str">
        <f>IF((SUM('Раздел 1'!H345:H345)&lt;=SUM('Раздел 1'!F345:F345)),"","Неверно!")</f>
        <v/>
      </c>
      <c r="B3979" s="420" t="s">
        <v>23098</v>
      </c>
      <c r="C3979" s="246" t="s">
        <v>6198</v>
      </c>
      <c r="D3979" s="246" t="s">
        <v>399</v>
      </c>
      <c r="E3979" s="246" t="str">
        <f>CONCATENATE(SUM('Раздел 1'!H345:H345),"&lt;=",SUM('Раздел 1'!F345:F345))</f>
        <v>0&lt;=0</v>
      </c>
    </row>
    <row r="3980" spans="1:5" s="104" customFormat="1" hidden="1">
      <c r="A3980" s="420" t="str">
        <f>IF((SUM('Раздел 1'!H346:H346)&lt;=SUM('Раздел 1'!F346:F346)),"","Неверно!")</f>
        <v/>
      </c>
      <c r="B3980" s="420" t="s">
        <v>23098</v>
      </c>
      <c r="C3980" s="246" t="s">
        <v>6199</v>
      </c>
      <c r="D3980" s="246" t="s">
        <v>399</v>
      </c>
      <c r="E3980" s="246" t="str">
        <f>CONCATENATE(SUM('Раздел 1'!H346:H346),"&lt;=",SUM('Раздел 1'!F346:F346))</f>
        <v>0&lt;=0</v>
      </c>
    </row>
    <row r="3981" spans="1:5" s="104" customFormat="1" hidden="1">
      <c r="A3981" s="420" t="str">
        <f>IF((SUM('Раздел 1'!H347:H347)&lt;=SUM('Раздел 1'!F347:F347)),"","Неверно!")</f>
        <v/>
      </c>
      <c r="B3981" s="420" t="s">
        <v>23098</v>
      </c>
      <c r="C3981" s="246" t="s">
        <v>6200</v>
      </c>
      <c r="D3981" s="246" t="s">
        <v>399</v>
      </c>
      <c r="E3981" s="246" t="str">
        <f>CONCATENATE(SUM('Раздел 1'!H347:H347),"&lt;=",SUM('Раздел 1'!F347:F347))</f>
        <v>0&lt;=0</v>
      </c>
    </row>
    <row r="3982" spans="1:5" s="104" customFormat="1" hidden="1">
      <c r="A3982" s="420" t="str">
        <f>IF((SUM('Раздел 1'!H348:H348)&lt;=SUM('Раздел 1'!F348:F348)),"","Неверно!")</f>
        <v/>
      </c>
      <c r="B3982" s="420" t="s">
        <v>23098</v>
      </c>
      <c r="C3982" s="246" t="s">
        <v>6201</v>
      </c>
      <c r="D3982" s="246" t="s">
        <v>399</v>
      </c>
      <c r="E3982" s="246" t="str">
        <f>CONCATENATE(SUM('Раздел 1'!H348:H348),"&lt;=",SUM('Раздел 1'!F348:F348))</f>
        <v>0&lt;=0</v>
      </c>
    </row>
    <row r="3983" spans="1:5" s="104" customFormat="1" hidden="1">
      <c r="A3983" s="420" t="str">
        <f>IF((SUM('Раздел 1'!H43:H43)&lt;=SUM('Раздел 1'!F43:F43)),"","Неверно!")</f>
        <v/>
      </c>
      <c r="B3983" s="420" t="s">
        <v>23098</v>
      </c>
      <c r="C3983" s="246" t="s">
        <v>6202</v>
      </c>
      <c r="D3983" s="246" t="s">
        <v>399</v>
      </c>
      <c r="E3983" s="246" t="str">
        <f>CONCATENATE(SUM('Раздел 1'!H43:H43),"&lt;=",SUM('Раздел 1'!F43:F43))</f>
        <v>0&lt;=0</v>
      </c>
    </row>
    <row r="3984" spans="1:5" s="104" customFormat="1" hidden="1">
      <c r="A3984" s="420" t="str">
        <f>IF((SUM('Раздел 1'!H349:H349)&lt;=SUM('Раздел 1'!F349:F349)),"","Неверно!")</f>
        <v/>
      </c>
      <c r="B3984" s="420" t="s">
        <v>23098</v>
      </c>
      <c r="C3984" s="246" t="s">
        <v>6203</v>
      </c>
      <c r="D3984" s="246" t="s">
        <v>399</v>
      </c>
      <c r="E3984" s="246" t="str">
        <f>CONCATENATE(SUM('Раздел 1'!H349:H349),"&lt;=",SUM('Раздел 1'!F349:F349))</f>
        <v>0&lt;=0</v>
      </c>
    </row>
    <row r="3985" spans="1:5" s="104" customFormat="1" hidden="1">
      <c r="A3985" s="420" t="str">
        <f>IF((SUM('Раздел 1'!H350:H350)&lt;=SUM('Раздел 1'!F350:F350)),"","Неверно!")</f>
        <v/>
      </c>
      <c r="B3985" s="420" t="s">
        <v>23098</v>
      </c>
      <c r="C3985" s="246" t="s">
        <v>6204</v>
      </c>
      <c r="D3985" s="246" t="s">
        <v>399</v>
      </c>
      <c r="E3985" s="246" t="str">
        <f>CONCATENATE(SUM('Раздел 1'!H350:H350),"&lt;=",SUM('Раздел 1'!F350:F350))</f>
        <v>0&lt;=3</v>
      </c>
    </row>
    <row r="3986" spans="1:5" s="104" customFormat="1" hidden="1">
      <c r="A3986" s="420" t="str">
        <f>IF((SUM('Раздел 1'!H351:H351)&lt;=SUM('Раздел 1'!F351:F351)),"","Неверно!")</f>
        <v/>
      </c>
      <c r="B3986" s="420" t="s">
        <v>23098</v>
      </c>
      <c r="C3986" s="246" t="s">
        <v>6205</v>
      </c>
      <c r="D3986" s="246" t="s">
        <v>399</v>
      </c>
      <c r="E3986" s="246" t="str">
        <f>CONCATENATE(SUM('Раздел 1'!H351:H351),"&lt;=",SUM('Раздел 1'!F351:F351))</f>
        <v>0&lt;=7</v>
      </c>
    </row>
    <row r="3987" spans="1:5" s="104" customFormat="1" hidden="1">
      <c r="A3987" s="420" t="str">
        <f>IF((SUM('Раздел 1'!H352:H352)&lt;=SUM('Раздел 1'!F352:F352)),"","Неверно!")</f>
        <v/>
      </c>
      <c r="B3987" s="420" t="s">
        <v>23098</v>
      </c>
      <c r="C3987" s="246" t="s">
        <v>6206</v>
      </c>
      <c r="D3987" s="246" t="s">
        <v>399</v>
      </c>
      <c r="E3987" s="246" t="str">
        <f>CONCATENATE(SUM('Раздел 1'!H352:H352),"&lt;=",SUM('Раздел 1'!F352:F352))</f>
        <v>0&lt;=0</v>
      </c>
    </row>
    <row r="3988" spans="1:5" s="104" customFormat="1" hidden="1">
      <c r="A3988" s="420" t="str">
        <f>IF((SUM('Раздел 1'!H353:H353)&lt;=SUM('Раздел 1'!F353:F353)),"","Неверно!")</f>
        <v/>
      </c>
      <c r="B3988" s="420" t="s">
        <v>23098</v>
      </c>
      <c r="C3988" s="246" t="s">
        <v>6207</v>
      </c>
      <c r="D3988" s="246" t="s">
        <v>399</v>
      </c>
      <c r="E3988" s="246" t="str">
        <f>CONCATENATE(SUM('Раздел 1'!H353:H353),"&lt;=",SUM('Раздел 1'!F353:F353))</f>
        <v>0&lt;=1</v>
      </c>
    </row>
    <row r="3989" spans="1:5" s="104" customFormat="1" hidden="1">
      <c r="A3989" s="420" t="str">
        <f>IF((SUM('Раздел 1'!H354:H354)&lt;=SUM('Раздел 1'!F354:F354)),"","Неверно!")</f>
        <v/>
      </c>
      <c r="B3989" s="420" t="s">
        <v>23098</v>
      </c>
      <c r="C3989" s="246" t="s">
        <v>6208</v>
      </c>
      <c r="D3989" s="246" t="s">
        <v>399</v>
      </c>
      <c r="E3989" s="246" t="str">
        <f>CONCATENATE(SUM('Раздел 1'!H354:H354),"&lt;=",SUM('Раздел 1'!F354:F354))</f>
        <v>0&lt;=0</v>
      </c>
    </row>
    <row r="3990" spans="1:5" s="104" customFormat="1" hidden="1">
      <c r="A3990" s="420" t="str">
        <f>IF((SUM('Раздел 1'!H355:H355)&lt;=SUM('Раздел 1'!F355:F355)),"","Неверно!")</f>
        <v/>
      </c>
      <c r="B3990" s="420" t="s">
        <v>23098</v>
      </c>
      <c r="C3990" s="246" t="s">
        <v>6209</v>
      </c>
      <c r="D3990" s="246" t="s">
        <v>399</v>
      </c>
      <c r="E3990" s="246" t="str">
        <f>CONCATENATE(SUM('Раздел 1'!H355:H355),"&lt;=",SUM('Раздел 1'!F355:F355))</f>
        <v>0&lt;=0</v>
      </c>
    </row>
    <row r="3991" spans="1:5" s="104" customFormat="1" hidden="1">
      <c r="A3991" s="420" t="str">
        <f>IF((SUM('Раздел 1'!H356:H356)&lt;=SUM('Раздел 1'!F356:F356)),"","Неверно!")</f>
        <v/>
      </c>
      <c r="B3991" s="420" t="s">
        <v>23098</v>
      </c>
      <c r="C3991" s="246" t="s">
        <v>6210</v>
      </c>
      <c r="D3991" s="246" t="s">
        <v>399</v>
      </c>
      <c r="E3991" s="246" t="str">
        <f>CONCATENATE(SUM('Раздел 1'!H356:H356),"&lt;=",SUM('Раздел 1'!F356:F356))</f>
        <v>0&lt;=0</v>
      </c>
    </row>
    <row r="3992" spans="1:5" s="104" customFormat="1" hidden="1">
      <c r="A3992" s="420" t="str">
        <f>IF((SUM('Раздел 1'!H357:H357)&lt;=SUM('Раздел 1'!F357:F357)),"","Неверно!")</f>
        <v/>
      </c>
      <c r="B3992" s="420" t="s">
        <v>23098</v>
      </c>
      <c r="C3992" s="246" t="s">
        <v>6211</v>
      </c>
      <c r="D3992" s="246" t="s">
        <v>399</v>
      </c>
      <c r="E3992" s="246" t="str">
        <f>CONCATENATE(SUM('Раздел 1'!H357:H357),"&lt;=",SUM('Раздел 1'!F357:F357))</f>
        <v>0&lt;=0</v>
      </c>
    </row>
    <row r="3993" spans="1:5" s="104" customFormat="1" hidden="1">
      <c r="A3993" s="420" t="str">
        <f>IF((SUM('Раздел 1'!H358:H358)&lt;=SUM('Раздел 1'!F358:F358)),"","Неверно!")</f>
        <v/>
      </c>
      <c r="B3993" s="420" t="s">
        <v>23098</v>
      </c>
      <c r="C3993" s="246" t="s">
        <v>6212</v>
      </c>
      <c r="D3993" s="246" t="s">
        <v>399</v>
      </c>
      <c r="E3993" s="246" t="str">
        <f>CONCATENATE(SUM('Раздел 1'!H358:H358),"&lt;=",SUM('Раздел 1'!F358:F358))</f>
        <v>0&lt;=0</v>
      </c>
    </row>
    <row r="3994" spans="1:5" s="104" customFormat="1" hidden="1">
      <c r="A3994" s="420" t="str">
        <f>IF((SUM('Раздел 1'!H44:H44)&lt;=SUM('Раздел 1'!F44:F44)),"","Неверно!")</f>
        <v/>
      </c>
      <c r="B3994" s="420" t="s">
        <v>23098</v>
      </c>
      <c r="C3994" s="246" t="s">
        <v>6213</v>
      </c>
      <c r="D3994" s="246" t="s">
        <v>399</v>
      </c>
      <c r="E3994" s="246" t="str">
        <f>CONCATENATE(SUM('Раздел 1'!H44:H44),"&lt;=",SUM('Раздел 1'!F44:F44))</f>
        <v>0&lt;=0</v>
      </c>
    </row>
    <row r="3995" spans="1:5" s="104" customFormat="1" hidden="1">
      <c r="A3995" s="420" t="str">
        <f>IF((SUM('Раздел 1'!H359:H359)&lt;=SUM('Раздел 1'!F359:F359)),"","Неверно!")</f>
        <v/>
      </c>
      <c r="B3995" s="420" t="s">
        <v>23098</v>
      </c>
      <c r="C3995" s="246" t="s">
        <v>6214</v>
      </c>
      <c r="D3995" s="246" t="s">
        <v>399</v>
      </c>
      <c r="E3995" s="246" t="str">
        <f>CONCATENATE(SUM('Раздел 1'!H359:H359),"&lt;=",SUM('Раздел 1'!F359:F359))</f>
        <v>0&lt;=0</v>
      </c>
    </row>
    <row r="3996" spans="1:5" s="104" customFormat="1" hidden="1">
      <c r="A3996" s="420" t="str">
        <f>IF((SUM('Раздел 1'!H360:H360)&lt;=SUM('Раздел 1'!F360:F360)),"","Неверно!")</f>
        <v/>
      </c>
      <c r="B3996" s="420" t="s">
        <v>23098</v>
      </c>
      <c r="C3996" s="246" t="s">
        <v>6215</v>
      </c>
      <c r="D3996" s="246" t="s">
        <v>399</v>
      </c>
      <c r="E3996" s="246" t="str">
        <f>CONCATENATE(SUM('Раздел 1'!H360:H360),"&lt;=",SUM('Раздел 1'!F360:F360))</f>
        <v>0&lt;=0</v>
      </c>
    </row>
    <row r="3997" spans="1:5" s="104" customFormat="1" hidden="1">
      <c r="A3997" s="420" t="str">
        <f>IF((SUM('Раздел 1'!H361:H361)&lt;=SUM('Раздел 1'!F361:F361)),"","Неверно!")</f>
        <v/>
      </c>
      <c r="B3997" s="420" t="s">
        <v>23098</v>
      </c>
      <c r="C3997" s="246" t="s">
        <v>6216</v>
      </c>
      <c r="D3997" s="246" t="s">
        <v>399</v>
      </c>
      <c r="E3997" s="246" t="str">
        <f>CONCATENATE(SUM('Раздел 1'!H361:H361),"&lt;=",SUM('Раздел 1'!F361:F361))</f>
        <v>0&lt;=0</v>
      </c>
    </row>
    <row r="3998" spans="1:5" s="104" customFormat="1" hidden="1">
      <c r="A3998" s="420" t="str">
        <f>IF((SUM('Раздел 1'!H362:H362)&lt;=SUM('Раздел 1'!F362:F362)),"","Неверно!")</f>
        <v/>
      </c>
      <c r="B3998" s="420" t="s">
        <v>23098</v>
      </c>
      <c r="C3998" s="246" t="s">
        <v>6217</v>
      </c>
      <c r="D3998" s="246" t="s">
        <v>399</v>
      </c>
      <c r="E3998" s="246" t="str">
        <f>CONCATENATE(SUM('Раздел 1'!H362:H362),"&lt;=",SUM('Раздел 1'!F362:F362))</f>
        <v>0&lt;=0</v>
      </c>
    </row>
    <row r="3999" spans="1:5" s="104" customFormat="1" hidden="1">
      <c r="A3999" s="420" t="str">
        <f>IF((SUM('Раздел 1'!H363:H363)&lt;=SUM('Раздел 1'!F363:F363)),"","Неверно!")</f>
        <v/>
      </c>
      <c r="B3999" s="420" t="s">
        <v>23098</v>
      </c>
      <c r="C3999" s="246" t="s">
        <v>6218</v>
      </c>
      <c r="D3999" s="246" t="s">
        <v>399</v>
      </c>
      <c r="E3999" s="246" t="str">
        <f>CONCATENATE(SUM('Раздел 1'!H363:H363),"&lt;=",SUM('Раздел 1'!F363:F363))</f>
        <v>0&lt;=0</v>
      </c>
    </row>
    <row r="4000" spans="1:5" s="104" customFormat="1" hidden="1">
      <c r="A4000" s="420" t="str">
        <f>IF((SUM('Раздел 1'!H364:H364)&lt;=SUM('Раздел 1'!F364:F364)),"","Неверно!")</f>
        <v/>
      </c>
      <c r="B4000" s="420" t="s">
        <v>23098</v>
      </c>
      <c r="C4000" s="246" t="s">
        <v>6219</v>
      </c>
      <c r="D4000" s="246" t="s">
        <v>399</v>
      </c>
      <c r="E4000" s="246" t="str">
        <f>CONCATENATE(SUM('Раздел 1'!H364:H364),"&lt;=",SUM('Раздел 1'!F364:F364))</f>
        <v>0&lt;=0</v>
      </c>
    </row>
    <row r="4001" spans="1:5" s="104" customFormat="1" hidden="1">
      <c r="A4001" s="420" t="str">
        <f>IF((SUM('Раздел 1'!H365:H365)&lt;=SUM('Раздел 1'!F365:F365)),"","Неверно!")</f>
        <v/>
      </c>
      <c r="B4001" s="420" t="s">
        <v>23098</v>
      </c>
      <c r="C4001" s="246" t="s">
        <v>6220</v>
      </c>
      <c r="D4001" s="246" t="s">
        <v>399</v>
      </c>
      <c r="E4001" s="246" t="str">
        <f>CONCATENATE(SUM('Раздел 1'!H365:H365),"&lt;=",SUM('Раздел 1'!F365:F365))</f>
        <v>0&lt;=0</v>
      </c>
    </row>
    <row r="4002" spans="1:5" s="104" customFormat="1" hidden="1">
      <c r="A4002" s="420" t="str">
        <f>IF((SUM('Раздел 1'!H366:H366)&lt;=SUM('Раздел 1'!F366:F366)),"","Неверно!")</f>
        <v/>
      </c>
      <c r="B4002" s="420" t="s">
        <v>23098</v>
      </c>
      <c r="C4002" s="246" t="s">
        <v>6221</v>
      </c>
      <c r="D4002" s="246" t="s">
        <v>399</v>
      </c>
      <c r="E4002" s="246" t="str">
        <f>CONCATENATE(SUM('Раздел 1'!H366:H366),"&lt;=",SUM('Раздел 1'!F366:F366))</f>
        <v>0&lt;=0</v>
      </c>
    </row>
    <row r="4003" spans="1:5" s="104" customFormat="1" hidden="1">
      <c r="A4003" s="420" t="str">
        <f>IF((SUM('Раздел 1'!H367:H367)&lt;=SUM('Раздел 1'!F367:F367)),"","Неверно!")</f>
        <v/>
      </c>
      <c r="B4003" s="420" t="s">
        <v>23098</v>
      </c>
      <c r="C4003" s="246" t="s">
        <v>6222</v>
      </c>
      <c r="D4003" s="246" t="s">
        <v>399</v>
      </c>
      <c r="E4003" s="246" t="str">
        <f>CONCATENATE(SUM('Раздел 1'!H367:H367),"&lt;=",SUM('Раздел 1'!F367:F367))</f>
        <v>0&lt;=0</v>
      </c>
    </row>
    <row r="4004" spans="1:5" s="104" customFormat="1" hidden="1">
      <c r="A4004" s="420" t="str">
        <f>IF((SUM('Раздел 1'!H368:H368)&lt;=SUM('Раздел 1'!F368:F368)),"","Неверно!")</f>
        <v/>
      </c>
      <c r="B4004" s="420" t="s">
        <v>23098</v>
      </c>
      <c r="C4004" s="246" t="s">
        <v>6223</v>
      </c>
      <c r="D4004" s="246" t="s">
        <v>399</v>
      </c>
      <c r="E4004" s="246" t="str">
        <f>CONCATENATE(SUM('Раздел 1'!H368:H368),"&lt;=",SUM('Раздел 1'!F368:F368))</f>
        <v>0&lt;=0</v>
      </c>
    </row>
    <row r="4005" spans="1:5" s="104" customFormat="1" hidden="1">
      <c r="A4005" s="420" t="str">
        <f>IF((SUM('Раздел 1'!H45:H45)&lt;=SUM('Раздел 1'!F45:F45)),"","Неверно!")</f>
        <v/>
      </c>
      <c r="B4005" s="420" t="s">
        <v>23098</v>
      </c>
      <c r="C4005" s="246" t="s">
        <v>6224</v>
      </c>
      <c r="D4005" s="246" t="s">
        <v>399</v>
      </c>
      <c r="E4005" s="246" t="str">
        <f>CONCATENATE(SUM('Раздел 1'!H45:H45),"&lt;=",SUM('Раздел 1'!F45:F45))</f>
        <v>0&lt;=0</v>
      </c>
    </row>
    <row r="4006" spans="1:5" s="104" customFormat="1" hidden="1">
      <c r="A4006" s="420" t="str">
        <f>IF((SUM('Раздел 1'!H369:H369)&lt;=SUM('Раздел 1'!F369:F369)),"","Неверно!")</f>
        <v/>
      </c>
      <c r="B4006" s="420" t="s">
        <v>23098</v>
      </c>
      <c r="C4006" s="246" t="s">
        <v>6225</v>
      </c>
      <c r="D4006" s="246" t="s">
        <v>399</v>
      </c>
      <c r="E4006" s="246" t="str">
        <f>CONCATENATE(SUM('Раздел 1'!H369:H369),"&lt;=",SUM('Раздел 1'!F369:F369))</f>
        <v>0&lt;=0</v>
      </c>
    </row>
    <row r="4007" spans="1:5" s="104" customFormat="1" hidden="1">
      <c r="A4007" s="420" t="str">
        <f>IF((SUM('Раздел 1'!H370:H370)&lt;=SUM('Раздел 1'!F370:F370)),"","Неверно!")</f>
        <v/>
      </c>
      <c r="B4007" s="420" t="s">
        <v>23098</v>
      </c>
      <c r="C4007" s="246" t="s">
        <v>6226</v>
      </c>
      <c r="D4007" s="246" t="s">
        <v>399</v>
      </c>
      <c r="E4007" s="246" t="str">
        <f>CONCATENATE(SUM('Раздел 1'!H370:H370),"&lt;=",SUM('Раздел 1'!F370:F370))</f>
        <v>0&lt;=0</v>
      </c>
    </row>
    <row r="4008" spans="1:5" s="104" customFormat="1" hidden="1">
      <c r="A4008" s="420" t="str">
        <f>IF((SUM('Раздел 1'!H371:H371)&lt;=SUM('Раздел 1'!F371:F371)),"","Неверно!")</f>
        <v/>
      </c>
      <c r="B4008" s="420" t="s">
        <v>23098</v>
      </c>
      <c r="C4008" s="246" t="s">
        <v>6227</v>
      </c>
      <c r="D4008" s="246" t="s">
        <v>399</v>
      </c>
      <c r="E4008" s="246" t="str">
        <f>CONCATENATE(SUM('Раздел 1'!H371:H371),"&lt;=",SUM('Раздел 1'!F371:F371))</f>
        <v>0&lt;=0</v>
      </c>
    </row>
    <row r="4009" spans="1:5" s="104" customFormat="1" hidden="1">
      <c r="A4009" s="420" t="str">
        <f>IF((SUM('Раздел 1'!H372:H372)&lt;=SUM('Раздел 1'!F372:F372)),"","Неверно!")</f>
        <v/>
      </c>
      <c r="B4009" s="420" t="s">
        <v>23098</v>
      </c>
      <c r="C4009" s="246" t="s">
        <v>6228</v>
      </c>
      <c r="D4009" s="246" t="s">
        <v>399</v>
      </c>
      <c r="E4009" s="246" t="str">
        <f>CONCATENATE(SUM('Раздел 1'!H372:H372),"&lt;=",SUM('Раздел 1'!F372:F372))</f>
        <v>0&lt;=0</v>
      </c>
    </row>
    <row r="4010" spans="1:5" s="104" customFormat="1" hidden="1">
      <c r="A4010" s="420" t="str">
        <f>IF((SUM('Раздел 1'!H373:H373)&lt;=SUM('Раздел 1'!F373:F373)),"","Неверно!")</f>
        <v/>
      </c>
      <c r="B4010" s="420" t="s">
        <v>23098</v>
      </c>
      <c r="C4010" s="246" t="s">
        <v>6229</v>
      </c>
      <c r="D4010" s="246" t="s">
        <v>399</v>
      </c>
      <c r="E4010" s="246" t="str">
        <f>CONCATENATE(SUM('Раздел 1'!H373:H373),"&lt;=",SUM('Раздел 1'!F373:F373))</f>
        <v>0&lt;=0</v>
      </c>
    </row>
    <row r="4011" spans="1:5" s="104" customFormat="1" hidden="1">
      <c r="A4011" s="420" t="str">
        <f>IF((SUM('Раздел 1'!H374:H374)&lt;=SUM('Раздел 1'!F374:F374)),"","Неверно!")</f>
        <v/>
      </c>
      <c r="B4011" s="420" t="s">
        <v>23098</v>
      </c>
      <c r="C4011" s="246" t="s">
        <v>6230</v>
      </c>
      <c r="D4011" s="246" t="s">
        <v>399</v>
      </c>
      <c r="E4011" s="246" t="str">
        <f>CONCATENATE(SUM('Раздел 1'!H374:H374),"&lt;=",SUM('Раздел 1'!F374:F374))</f>
        <v>0&lt;=0</v>
      </c>
    </row>
    <row r="4012" spans="1:5" s="104" customFormat="1" hidden="1">
      <c r="A4012" s="420" t="str">
        <f>IF((SUM('Раздел 1'!H375:H375)&lt;=SUM('Раздел 1'!F375:F375)),"","Неверно!")</f>
        <v/>
      </c>
      <c r="B4012" s="420" t="s">
        <v>23098</v>
      </c>
      <c r="C4012" s="246" t="s">
        <v>6231</v>
      </c>
      <c r="D4012" s="246" t="s">
        <v>399</v>
      </c>
      <c r="E4012" s="246" t="str">
        <f>CONCATENATE(SUM('Раздел 1'!H375:H375),"&lt;=",SUM('Раздел 1'!F375:F375))</f>
        <v>0&lt;=0</v>
      </c>
    </row>
    <row r="4013" spans="1:5" s="104" customFormat="1" hidden="1">
      <c r="A4013" s="420" t="str">
        <f>IF((SUM('Раздел 1'!H376:H376)&lt;=SUM('Раздел 1'!F376:F376)),"","Неверно!")</f>
        <v/>
      </c>
      <c r="B4013" s="420" t="s">
        <v>23098</v>
      </c>
      <c r="C4013" s="246" t="s">
        <v>6232</v>
      </c>
      <c r="D4013" s="246" t="s">
        <v>399</v>
      </c>
      <c r="E4013" s="246" t="str">
        <f>CONCATENATE(SUM('Раздел 1'!H376:H376),"&lt;=",SUM('Раздел 1'!F376:F376))</f>
        <v>0&lt;=0</v>
      </c>
    </row>
    <row r="4014" spans="1:5" s="104" customFormat="1" hidden="1">
      <c r="A4014" s="420" t="str">
        <f>IF((SUM('Раздел 1'!H377:H377)&lt;=SUM('Раздел 1'!F377:F377)),"","Неверно!")</f>
        <v/>
      </c>
      <c r="B4014" s="420" t="s">
        <v>23098</v>
      </c>
      <c r="C4014" s="246" t="s">
        <v>6233</v>
      </c>
      <c r="D4014" s="246" t="s">
        <v>399</v>
      </c>
      <c r="E4014" s="246" t="str">
        <f>CONCATENATE(SUM('Раздел 1'!H377:H377),"&lt;=",SUM('Раздел 1'!F377:F377))</f>
        <v>0&lt;=0</v>
      </c>
    </row>
    <row r="4015" spans="1:5" s="104" customFormat="1" hidden="1">
      <c r="A4015" s="420" t="str">
        <f>IF((SUM('Раздел 1'!H378:H378)&lt;=SUM('Раздел 1'!F378:F378)),"","Неверно!")</f>
        <v/>
      </c>
      <c r="B4015" s="420" t="s">
        <v>23098</v>
      </c>
      <c r="C4015" s="246" t="s">
        <v>6234</v>
      </c>
      <c r="D4015" s="246" t="s">
        <v>399</v>
      </c>
      <c r="E4015" s="246" t="str">
        <f>CONCATENATE(SUM('Раздел 1'!H378:H378),"&lt;=",SUM('Раздел 1'!F378:F378))</f>
        <v>0&lt;=0</v>
      </c>
    </row>
    <row r="4016" spans="1:5" s="104" customFormat="1" hidden="1">
      <c r="A4016" s="420" t="str">
        <f>IF((SUM('Раздел 1'!H46:H46)&lt;=SUM('Раздел 1'!F46:F46)),"","Неверно!")</f>
        <v/>
      </c>
      <c r="B4016" s="420" t="s">
        <v>23098</v>
      </c>
      <c r="C4016" s="246" t="s">
        <v>6235</v>
      </c>
      <c r="D4016" s="246" t="s">
        <v>399</v>
      </c>
      <c r="E4016" s="246" t="str">
        <f>CONCATENATE(SUM('Раздел 1'!H46:H46),"&lt;=",SUM('Раздел 1'!F46:F46))</f>
        <v>0&lt;=0</v>
      </c>
    </row>
    <row r="4017" spans="1:5" s="104" customFormat="1" hidden="1">
      <c r="A4017" s="420" t="str">
        <f>IF((SUM('Раздел 1'!H379:H379)&lt;=SUM('Раздел 1'!F379:F379)),"","Неверно!")</f>
        <v/>
      </c>
      <c r="B4017" s="420" t="s">
        <v>23098</v>
      </c>
      <c r="C4017" s="246" t="s">
        <v>11666</v>
      </c>
      <c r="D4017" s="246" t="s">
        <v>399</v>
      </c>
      <c r="E4017" s="246" t="str">
        <f>CONCATENATE(SUM('Раздел 1'!H379:H379),"&lt;=",SUM('Раздел 1'!F379:F379))</f>
        <v>0&lt;=0</v>
      </c>
    </row>
    <row r="4018" spans="1:5" s="104" customFormat="1" hidden="1">
      <c r="A4018" s="420" t="str">
        <f>IF((SUM('Раздел 1'!H380:H380)&lt;=SUM('Раздел 1'!F380:F380)),"","Неверно!")</f>
        <v/>
      </c>
      <c r="B4018" s="420" t="s">
        <v>23098</v>
      </c>
      <c r="C4018" s="246" t="s">
        <v>11667</v>
      </c>
      <c r="D4018" s="246" t="s">
        <v>399</v>
      </c>
      <c r="E4018" s="246" t="str">
        <f>CONCATENATE(SUM('Раздел 1'!H380:H380),"&lt;=",SUM('Раздел 1'!F380:F380))</f>
        <v>0&lt;=0</v>
      </c>
    </row>
    <row r="4019" spans="1:5" s="104" customFormat="1" hidden="1">
      <c r="A4019" s="420" t="str">
        <f>IF((SUM('Раздел 1'!H381:H381)&lt;=SUM('Раздел 1'!F381:F381)),"","Неверно!")</f>
        <v/>
      </c>
      <c r="B4019" s="420" t="s">
        <v>23098</v>
      </c>
      <c r="C4019" s="246" t="s">
        <v>11668</v>
      </c>
      <c r="D4019" s="246" t="s">
        <v>399</v>
      </c>
      <c r="E4019" s="246" t="str">
        <f>CONCATENATE(SUM('Раздел 1'!H381:H381),"&lt;=",SUM('Раздел 1'!F381:F381))</f>
        <v>0&lt;=0</v>
      </c>
    </row>
    <row r="4020" spans="1:5" s="104" customFormat="1" hidden="1">
      <c r="A4020" s="420" t="str">
        <f>IF((SUM('Раздел 1'!H382:H382)&lt;=SUM('Раздел 1'!F382:F382)),"","Неверно!")</f>
        <v/>
      </c>
      <c r="B4020" s="420" t="s">
        <v>23098</v>
      </c>
      <c r="C4020" s="246" t="s">
        <v>11669</v>
      </c>
      <c r="D4020" s="246" t="s">
        <v>399</v>
      </c>
      <c r="E4020" s="246" t="str">
        <f>CONCATENATE(SUM('Раздел 1'!H382:H382),"&lt;=",SUM('Раздел 1'!F382:F382))</f>
        <v>0&lt;=0</v>
      </c>
    </row>
    <row r="4021" spans="1:5" s="104" customFormat="1" hidden="1">
      <c r="A4021" s="420" t="str">
        <f>IF((SUM('Раздел 1'!H383:H383)&lt;=SUM('Раздел 1'!F383:F383)),"","Неверно!")</f>
        <v/>
      </c>
      <c r="B4021" s="420" t="s">
        <v>23098</v>
      </c>
      <c r="C4021" s="246" t="s">
        <v>11670</v>
      </c>
      <c r="D4021" s="246" t="s">
        <v>399</v>
      </c>
      <c r="E4021" s="246" t="str">
        <f>CONCATENATE(SUM('Раздел 1'!H383:H383),"&lt;=",SUM('Раздел 1'!F383:F383))</f>
        <v>0&lt;=0</v>
      </c>
    </row>
    <row r="4022" spans="1:5" s="104" customFormat="1" hidden="1">
      <c r="A4022" s="420" t="str">
        <f>IF((SUM('Раздел 1'!H384:H384)&lt;=SUM('Раздел 1'!F384:F384)),"","Неверно!")</f>
        <v/>
      </c>
      <c r="B4022" s="420" t="s">
        <v>23098</v>
      </c>
      <c r="C4022" s="246" t="s">
        <v>11671</v>
      </c>
      <c r="D4022" s="246" t="s">
        <v>399</v>
      </c>
      <c r="E4022" s="246" t="str">
        <f>CONCATENATE(SUM('Раздел 1'!H384:H384),"&lt;=",SUM('Раздел 1'!F384:F384))</f>
        <v>0&lt;=0</v>
      </c>
    </row>
    <row r="4023" spans="1:5" s="104" customFormat="1" hidden="1">
      <c r="A4023" s="420" t="str">
        <f>IF((SUM('Раздел 1'!H385:H385)&lt;=SUM('Раздел 1'!F385:F385)),"","Неверно!")</f>
        <v/>
      </c>
      <c r="B4023" s="420" t="s">
        <v>23098</v>
      </c>
      <c r="C4023" s="246" t="s">
        <v>11672</v>
      </c>
      <c r="D4023" s="246" t="s">
        <v>399</v>
      </c>
      <c r="E4023" s="246" t="str">
        <f>CONCATENATE(SUM('Раздел 1'!H385:H385),"&lt;=",SUM('Раздел 1'!F385:F385))</f>
        <v>0&lt;=0</v>
      </c>
    </row>
    <row r="4024" spans="1:5" s="104" customFormat="1" hidden="1">
      <c r="A4024" s="420" t="str">
        <f>IF((SUM('Раздел 1'!H386:H386)&lt;=SUM('Раздел 1'!F386:F386)),"","Неверно!")</f>
        <v/>
      </c>
      <c r="B4024" s="420" t="s">
        <v>23098</v>
      </c>
      <c r="C4024" s="246" t="s">
        <v>11673</v>
      </c>
      <c r="D4024" s="246" t="s">
        <v>399</v>
      </c>
      <c r="E4024" s="246" t="str">
        <f>CONCATENATE(SUM('Раздел 1'!H386:H386),"&lt;=",SUM('Раздел 1'!F386:F386))</f>
        <v>0&lt;=5</v>
      </c>
    </row>
    <row r="4025" spans="1:5" s="104" customFormat="1" hidden="1">
      <c r="A4025" s="420" t="str">
        <f>IF((SUM('Раздел 1'!H387:H387)&lt;=SUM('Раздел 1'!F387:F387)),"","Неверно!")</f>
        <v/>
      </c>
      <c r="B4025" s="420" t="s">
        <v>23098</v>
      </c>
      <c r="C4025" s="246" t="s">
        <v>11674</v>
      </c>
      <c r="D4025" s="246" t="s">
        <v>399</v>
      </c>
      <c r="E4025" s="246" t="str">
        <f>CONCATENATE(SUM('Раздел 1'!H387:H387),"&lt;=",SUM('Раздел 1'!F387:F387))</f>
        <v>0&lt;=0</v>
      </c>
    </row>
    <row r="4026" spans="1:5" s="104" customFormat="1" hidden="1">
      <c r="A4026" s="420" t="str">
        <f>IF((SUM('Раздел 1'!H388:H388)&lt;=SUM('Раздел 1'!F388:F388)),"","Неверно!")</f>
        <v/>
      </c>
      <c r="B4026" s="420" t="s">
        <v>23098</v>
      </c>
      <c r="C4026" s="246" t="s">
        <v>11675</v>
      </c>
      <c r="D4026" s="246" t="s">
        <v>399</v>
      </c>
      <c r="E4026" s="246" t="str">
        <f>CONCATENATE(SUM('Раздел 1'!H388:H388),"&lt;=",SUM('Раздел 1'!F388:F388))</f>
        <v>0&lt;=2</v>
      </c>
    </row>
    <row r="4027" spans="1:5" s="104" customFormat="1" hidden="1">
      <c r="A4027" s="420" t="str">
        <f>IF((SUM('Раздел 1'!H47:H47)&lt;=SUM('Раздел 1'!F47:F47)),"","Неверно!")</f>
        <v/>
      </c>
      <c r="B4027" s="420" t="s">
        <v>23098</v>
      </c>
      <c r="C4027" s="246" t="s">
        <v>6236</v>
      </c>
      <c r="D4027" s="246" t="s">
        <v>399</v>
      </c>
      <c r="E4027" s="246" t="str">
        <f>CONCATENATE(SUM('Раздел 1'!H47:H47),"&lt;=",SUM('Раздел 1'!F47:F47))</f>
        <v>0&lt;=0</v>
      </c>
    </row>
    <row r="4028" spans="1:5" s="104" customFormat="1" hidden="1">
      <c r="A4028" s="420" t="str">
        <f>IF((SUM('Раздел 1'!H389:H389)&lt;=SUM('Раздел 1'!F389:F389)),"","Неверно!")</f>
        <v/>
      </c>
      <c r="B4028" s="420" t="s">
        <v>23098</v>
      </c>
      <c r="C4028" s="246" t="s">
        <v>11676</v>
      </c>
      <c r="D4028" s="246" t="s">
        <v>399</v>
      </c>
      <c r="E4028" s="246" t="str">
        <f>CONCATENATE(SUM('Раздел 1'!H389:H389),"&lt;=",SUM('Раздел 1'!F389:F389))</f>
        <v>0&lt;=0</v>
      </c>
    </row>
    <row r="4029" spans="1:5" s="104" customFormat="1" hidden="1">
      <c r="A4029" s="420" t="str">
        <f>IF((SUM('Раздел 1'!H390:H390)&lt;=SUM('Раздел 1'!F390:F390)),"","Неверно!")</f>
        <v/>
      </c>
      <c r="B4029" s="420" t="s">
        <v>23098</v>
      </c>
      <c r="C4029" s="246" t="s">
        <v>11677</v>
      </c>
      <c r="D4029" s="246" t="s">
        <v>399</v>
      </c>
      <c r="E4029" s="246" t="str">
        <f>CONCATENATE(SUM('Раздел 1'!H390:H390),"&lt;=",SUM('Раздел 1'!F390:F390))</f>
        <v>0&lt;=1</v>
      </c>
    </row>
    <row r="4030" spans="1:5" s="104" customFormat="1" hidden="1">
      <c r="A4030" s="420" t="str">
        <f>IF((SUM('Раздел 1'!H391:H391)&lt;=SUM('Раздел 1'!F391:F391)),"","Неверно!")</f>
        <v/>
      </c>
      <c r="B4030" s="420" t="s">
        <v>23098</v>
      </c>
      <c r="C4030" s="246" t="s">
        <v>13894</v>
      </c>
      <c r="D4030" s="246" t="s">
        <v>399</v>
      </c>
      <c r="E4030" s="246" t="str">
        <f>CONCATENATE(SUM('Раздел 1'!H391:H391),"&lt;=",SUM('Раздел 1'!F391:F391))</f>
        <v>0&lt;=0</v>
      </c>
    </row>
    <row r="4031" spans="1:5" s="104" customFormat="1" hidden="1">
      <c r="A4031" s="420" t="str">
        <f>IF((SUM('Раздел 1'!H392:H392)&lt;=SUM('Раздел 1'!F392:F392)),"","Неверно!")</f>
        <v/>
      </c>
      <c r="B4031" s="420" t="s">
        <v>23098</v>
      </c>
      <c r="C4031" s="246" t="s">
        <v>13895</v>
      </c>
      <c r="D4031" s="246" t="s">
        <v>399</v>
      </c>
      <c r="E4031" s="246" t="str">
        <f>CONCATENATE(SUM('Раздел 1'!H392:H392),"&lt;=",SUM('Раздел 1'!F392:F392))</f>
        <v>0&lt;=0</v>
      </c>
    </row>
    <row r="4032" spans="1:5" s="104" customFormat="1" hidden="1">
      <c r="A4032" s="420" t="str">
        <f>IF((SUM('Раздел 1'!H393:H393)&lt;=SUM('Раздел 1'!F393:F393)),"","Неверно!")</f>
        <v/>
      </c>
      <c r="B4032" s="420" t="s">
        <v>23098</v>
      </c>
      <c r="C4032" s="246" t="s">
        <v>13896</v>
      </c>
      <c r="D4032" s="246" t="s">
        <v>399</v>
      </c>
      <c r="E4032" s="246" t="str">
        <f>CONCATENATE(SUM('Раздел 1'!H393:H393),"&lt;=",SUM('Раздел 1'!F393:F393))</f>
        <v>0&lt;=0</v>
      </c>
    </row>
    <row r="4033" spans="1:5" s="104" customFormat="1" hidden="1">
      <c r="A4033" s="420" t="str">
        <f>IF((SUM('Раздел 1'!H394:H394)&lt;=SUM('Раздел 1'!F394:F394)),"","Неверно!")</f>
        <v/>
      </c>
      <c r="B4033" s="420" t="s">
        <v>23098</v>
      </c>
      <c r="C4033" s="246" t="s">
        <v>13897</v>
      </c>
      <c r="D4033" s="246" t="s">
        <v>399</v>
      </c>
      <c r="E4033" s="246" t="str">
        <f>CONCATENATE(SUM('Раздел 1'!H394:H394),"&lt;=",SUM('Раздел 1'!F394:F394))</f>
        <v>0&lt;=0</v>
      </c>
    </row>
    <row r="4034" spans="1:5" s="104" customFormat="1" hidden="1">
      <c r="A4034" s="420" t="str">
        <f>IF((SUM('Раздел 1'!H395:H395)&lt;=SUM('Раздел 1'!F395:F395)),"","Неверно!")</f>
        <v/>
      </c>
      <c r="B4034" s="420" t="s">
        <v>23098</v>
      </c>
      <c r="C4034" s="246" t="s">
        <v>13898</v>
      </c>
      <c r="D4034" s="246" t="s">
        <v>399</v>
      </c>
      <c r="E4034" s="246" t="str">
        <f>CONCATENATE(SUM('Раздел 1'!H395:H395),"&lt;=",SUM('Раздел 1'!F395:F395))</f>
        <v>0&lt;=0</v>
      </c>
    </row>
    <row r="4035" spans="1:5" s="104" customFormat="1" hidden="1">
      <c r="A4035" s="420" t="str">
        <f>IF((SUM('Раздел 1'!H396:H396)&lt;=SUM('Раздел 1'!F396:F396)),"","Неверно!")</f>
        <v/>
      </c>
      <c r="B4035" s="420" t="s">
        <v>23098</v>
      </c>
      <c r="C4035" s="246" t="s">
        <v>13899</v>
      </c>
      <c r="D4035" s="246" t="s">
        <v>399</v>
      </c>
      <c r="E4035" s="246" t="str">
        <f>CONCATENATE(SUM('Раздел 1'!H396:H396),"&lt;=",SUM('Раздел 1'!F396:F396))</f>
        <v>0&lt;=0</v>
      </c>
    </row>
    <row r="4036" spans="1:5" s="104" customFormat="1" hidden="1">
      <c r="A4036" s="420" t="str">
        <f>IF((SUM('Раздел 1'!H397:H397)&lt;=SUM('Раздел 1'!F397:F397)),"","Неверно!")</f>
        <v/>
      </c>
      <c r="B4036" s="420" t="s">
        <v>23098</v>
      </c>
      <c r="C4036" s="246" t="s">
        <v>13900</v>
      </c>
      <c r="D4036" s="246" t="s">
        <v>399</v>
      </c>
      <c r="E4036" s="246" t="str">
        <f>CONCATENATE(SUM('Раздел 1'!H397:H397),"&lt;=",SUM('Раздел 1'!F397:F397))</f>
        <v>0&lt;=0</v>
      </c>
    </row>
    <row r="4037" spans="1:5" s="104" customFormat="1" hidden="1">
      <c r="A4037" s="420" t="str">
        <f>IF((SUM('Раздел 1'!H398:H398)&lt;=SUM('Раздел 1'!F398:F398)),"","Неверно!")</f>
        <v/>
      </c>
      <c r="B4037" s="420" t="s">
        <v>23098</v>
      </c>
      <c r="C4037" s="246" t="s">
        <v>13901</v>
      </c>
      <c r="D4037" s="246" t="s">
        <v>399</v>
      </c>
      <c r="E4037" s="246" t="str">
        <f>CONCATENATE(SUM('Раздел 1'!H398:H398),"&lt;=",SUM('Раздел 1'!F398:F398))</f>
        <v>0&lt;=0</v>
      </c>
    </row>
    <row r="4038" spans="1:5" s="104" customFormat="1" hidden="1">
      <c r="A4038" s="420" t="str">
        <f>IF((SUM('Раздел 1'!H48:H48)&lt;=SUM('Раздел 1'!F48:F48)),"","Неверно!")</f>
        <v/>
      </c>
      <c r="B4038" s="420" t="s">
        <v>23098</v>
      </c>
      <c r="C4038" s="246" t="s">
        <v>6237</v>
      </c>
      <c r="D4038" s="246" t="s">
        <v>399</v>
      </c>
      <c r="E4038" s="246" t="str">
        <f>CONCATENATE(SUM('Раздел 1'!H48:H48),"&lt;=",SUM('Раздел 1'!F48:F48))</f>
        <v>0&lt;=0</v>
      </c>
    </row>
    <row r="4039" spans="1:5" s="104" customFormat="1" hidden="1">
      <c r="A4039" s="420" t="str">
        <f>IF((SUM('Раздел 1'!H399:H399)&lt;=SUM('Раздел 1'!F399:F399)),"","Неверно!")</f>
        <v/>
      </c>
      <c r="B4039" s="420" t="s">
        <v>23098</v>
      </c>
      <c r="C4039" s="246" t="s">
        <v>13902</v>
      </c>
      <c r="D4039" s="246" t="s">
        <v>399</v>
      </c>
      <c r="E4039" s="246" t="str">
        <f>CONCATENATE(SUM('Раздел 1'!H399:H399),"&lt;=",SUM('Раздел 1'!F399:F399))</f>
        <v>0&lt;=0</v>
      </c>
    </row>
    <row r="4040" spans="1:5" s="104" customFormat="1" hidden="1">
      <c r="A4040" s="420" t="str">
        <f>IF((SUM('Раздел 1'!H400:H400)&lt;=SUM('Раздел 1'!F400:F400)),"","Неверно!")</f>
        <v/>
      </c>
      <c r="B4040" s="420" t="s">
        <v>23098</v>
      </c>
      <c r="C4040" s="246" t="s">
        <v>13903</v>
      </c>
      <c r="D4040" s="246" t="s">
        <v>399</v>
      </c>
      <c r="E4040" s="246" t="str">
        <f>CONCATENATE(SUM('Раздел 1'!H400:H400),"&lt;=",SUM('Раздел 1'!F400:F400))</f>
        <v>0&lt;=0</v>
      </c>
    </row>
    <row r="4041" spans="1:5" s="104" customFormat="1" hidden="1">
      <c r="A4041" s="420" t="str">
        <f>IF((SUM('Раздел 1'!H401:H401)&lt;=SUM('Раздел 1'!F401:F401)),"","Неверно!")</f>
        <v/>
      </c>
      <c r="B4041" s="420" t="s">
        <v>23098</v>
      </c>
      <c r="C4041" s="246" t="s">
        <v>13904</v>
      </c>
      <c r="D4041" s="246" t="s">
        <v>399</v>
      </c>
      <c r="E4041" s="246" t="str">
        <f>CONCATENATE(SUM('Раздел 1'!H401:H401),"&lt;=",SUM('Раздел 1'!F401:F401))</f>
        <v>0&lt;=0</v>
      </c>
    </row>
    <row r="4042" spans="1:5" s="104" customFormat="1" hidden="1">
      <c r="A4042" s="420" t="str">
        <f>IF((SUM('Раздел 1'!H402:H402)&lt;=SUM('Раздел 1'!F402:F402)),"","Неверно!")</f>
        <v/>
      </c>
      <c r="B4042" s="420" t="s">
        <v>23098</v>
      </c>
      <c r="C4042" s="246" t="s">
        <v>13905</v>
      </c>
      <c r="D4042" s="246" t="s">
        <v>399</v>
      </c>
      <c r="E4042" s="246" t="str">
        <f>CONCATENATE(SUM('Раздел 1'!H402:H402),"&lt;=",SUM('Раздел 1'!F402:F402))</f>
        <v>0&lt;=0</v>
      </c>
    </row>
    <row r="4043" spans="1:5" s="104" customFormat="1" hidden="1">
      <c r="A4043" s="420" t="str">
        <f>IF((SUM('Раздел 1'!H403:H403)&lt;=SUM('Раздел 1'!F403:F403)),"","Неверно!")</f>
        <v/>
      </c>
      <c r="B4043" s="420" t="s">
        <v>23098</v>
      </c>
      <c r="C4043" s="246" t="s">
        <v>13906</v>
      </c>
      <c r="D4043" s="246" t="s">
        <v>399</v>
      </c>
      <c r="E4043" s="246" t="str">
        <f>CONCATENATE(SUM('Раздел 1'!H403:H403),"&lt;=",SUM('Раздел 1'!F403:F403))</f>
        <v>0&lt;=0</v>
      </c>
    </row>
    <row r="4044" spans="1:5" s="104" customFormat="1" hidden="1">
      <c r="A4044" s="420" t="str">
        <f>IF((SUM('Раздел 1'!H13:H13)&lt;=SUM('Раздел 1'!F13:F13)),"","Неверно!")</f>
        <v/>
      </c>
      <c r="B4044" s="420" t="s">
        <v>23098</v>
      </c>
      <c r="C4044" s="246" t="s">
        <v>6238</v>
      </c>
      <c r="D4044" s="246" t="s">
        <v>399</v>
      </c>
      <c r="E4044" s="246" t="str">
        <f>CONCATENATE(SUM('Раздел 1'!H13:H13),"&lt;=",SUM('Раздел 1'!F13:F13))</f>
        <v>0&lt;=0</v>
      </c>
    </row>
    <row r="4045" spans="1:5" s="104" customFormat="1" hidden="1">
      <c r="A4045" s="420" t="str">
        <f>IF((SUM('Раздел 1'!H49:H49)&lt;=SUM('Раздел 1'!F49:F49)),"","Неверно!")</f>
        <v/>
      </c>
      <c r="B4045" s="420" t="s">
        <v>23098</v>
      </c>
      <c r="C4045" s="246" t="s">
        <v>6239</v>
      </c>
      <c r="D4045" s="246" t="s">
        <v>399</v>
      </c>
      <c r="E4045" s="246" t="str">
        <f>CONCATENATE(SUM('Раздел 1'!H49:H49),"&lt;=",SUM('Раздел 1'!F49:F49))</f>
        <v>0&lt;=0</v>
      </c>
    </row>
    <row r="4046" spans="1:5" s="104" customFormat="1" hidden="1">
      <c r="A4046" s="420" t="str">
        <f>IF((SUM('Раздел 1'!H50:H50)&lt;=SUM('Раздел 1'!F50:F50)),"","Неверно!")</f>
        <v/>
      </c>
      <c r="B4046" s="420" t="s">
        <v>23098</v>
      </c>
      <c r="C4046" s="246" t="s">
        <v>6240</v>
      </c>
      <c r="D4046" s="246" t="s">
        <v>399</v>
      </c>
      <c r="E4046" s="246" t="str">
        <f>CONCATENATE(SUM('Раздел 1'!H50:H50),"&lt;=",SUM('Раздел 1'!F50:F50))</f>
        <v>0&lt;=0</v>
      </c>
    </row>
    <row r="4047" spans="1:5" s="104" customFormat="1" hidden="1">
      <c r="A4047" s="420" t="str">
        <f>IF((SUM('Раздел 1'!H51:H51)&lt;=SUM('Раздел 1'!F51:F51)),"","Неверно!")</f>
        <v/>
      </c>
      <c r="B4047" s="420" t="s">
        <v>23098</v>
      </c>
      <c r="C4047" s="246" t="s">
        <v>6241</v>
      </c>
      <c r="D4047" s="246" t="s">
        <v>399</v>
      </c>
      <c r="E4047" s="246" t="str">
        <f>CONCATENATE(SUM('Раздел 1'!H51:H51),"&lt;=",SUM('Раздел 1'!F51:F51))</f>
        <v>0&lt;=0</v>
      </c>
    </row>
    <row r="4048" spans="1:5" s="104" customFormat="1" hidden="1">
      <c r="A4048" s="420" t="str">
        <f>IF((SUM('Раздел 1'!H52:H52)&lt;=SUM('Раздел 1'!F52:F52)),"","Неверно!")</f>
        <v/>
      </c>
      <c r="B4048" s="420" t="s">
        <v>23098</v>
      </c>
      <c r="C4048" s="246" t="s">
        <v>6242</v>
      </c>
      <c r="D4048" s="246" t="s">
        <v>399</v>
      </c>
      <c r="E4048" s="246" t="str">
        <f>CONCATENATE(SUM('Раздел 1'!H52:H52),"&lt;=",SUM('Раздел 1'!F52:F52))</f>
        <v>0&lt;=0</v>
      </c>
    </row>
    <row r="4049" spans="1:5" s="104" customFormat="1" hidden="1">
      <c r="A4049" s="420" t="str">
        <f>IF((SUM('Раздел 1'!H53:H53)&lt;=SUM('Раздел 1'!F53:F53)),"","Неверно!")</f>
        <v/>
      </c>
      <c r="B4049" s="420" t="s">
        <v>23098</v>
      </c>
      <c r="C4049" s="246" t="s">
        <v>6243</v>
      </c>
      <c r="D4049" s="246" t="s">
        <v>399</v>
      </c>
      <c r="E4049" s="246" t="str">
        <f>CONCATENATE(SUM('Раздел 1'!H53:H53),"&lt;=",SUM('Раздел 1'!F53:F53))</f>
        <v>0&lt;=0</v>
      </c>
    </row>
    <row r="4050" spans="1:5" s="104" customFormat="1" hidden="1">
      <c r="A4050" s="420" t="str">
        <f>IF((SUM('Раздел 1'!H54:H54)&lt;=SUM('Раздел 1'!F54:F54)),"","Неверно!")</f>
        <v/>
      </c>
      <c r="B4050" s="420" t="s">
        <v>23098</v>
      </c>
      <c r="C4050" s="246" t="s">
        <v>6244</v>
      </c>
      <c r="D4050" s="246" t="s">
        <v>399</v>
      </c>
      <c r="E4050" s="246" t="str">
        <f>CONCATENATE(SUM('Раздел 1'!H54:H54),"&lt;=",SUM('Раздел 1'!F54:F54))</f>
        <v>0&lt;=0</v>
      </c>
    </row>
    <row r="4051" spans="1:5" s="104" customFormat="1" hidden="1">
      <c r="A4051" s="420" t="str">
        <f>IF((SUM('Раздел 1'!H55:H55)&lt;=SUM('Раздел 1'!F55:F55)),"","Неверно!")</f>
        <v/>
      </c>
      <c r="B4051" s="420" t="s">
        <v>23098</v>
      </c>
      <c r="C4051" s="246" t="s">
        <v>6245</v>
      </c>
      <c r="D4051" s="246" t="s">
        <v>399</v>
      </c>
      <c r="E4051" s="246" t="str">
        <f>CONCATENATE(SUM('Раздел 1'!H55:H55),"&lt;=",SUM('Раздел 1'!F55:F55))</f>
        <v>0&lt;=0</v>
      </c>
    </row>
    <row r="4052" spans="1:5" s="104" customFormat="1" hidden="1">
      <c r="A4052" s="420" t="str">
        <f>IF((SUM('Раздел 1'!H56:H56)&lt;=SUM('Раздел 1'!F56:F56)),"","Неверно!")</f>
        <v/>
      </c>
      <c r="B4052" s="420" t="s">
        <v>23098</v>
      </c>
      <c r="C4052" s="246" t="s">
        <v>6246</v>
      </c>
      <c r="D4052" s="246" t="s">
        <v>399</v>
      </c>
      <c r="E4052" s="246" t="str">
        <f>CONCATENATE(SUM('Раздел 1'!H56:H56),"&lt;=",SUM('Раздел 1'!F56:F56))</f>
        <v>0&lt;=0</v>
      </c>
    </row>
    <row r="4053" spans="1:5" s="104" customFormat="1" hidden="1">
      <c r="A4053" s="420" t="str">
        <f>IF((SUM('Раздел 1'!H57:H57)&lt;=SUM('Раздел 1'!F57:F57)),"","Неверно!")</f>
        <v/>
      </c>
      <c r="B4053" s="420" t="s">
        <v>23098</v>
      </c>
      <c r="C4053" s="246" t="s">
        <v>6247</v>
      </c>
      <c r="D4053" s="246" t="s">
        <v>399</v>
      </c>
      <c r="E4053" s="246" t="str">
        <f>CONCATENATE(SUM('Раздел 1'!H57:H57),"&lt;=",SUM('Раздел 1'!F57:F57))</f>
        <v>0&lt;=0</v>
      </c>
    </row>
    <row r="4054" spans="1:5" s="104" customFormat="1" hidden="1">
      <c r="A4054" s="420" t="str">
        <f>IF((SUM('Раздел 1'!H58:H58)&lt;=SUM('Раздел 1'!F58:F58)),"","Неверно!")</f>
        <v/>
      </c>
      <c r="B4054" s="420" t="s">
        <v>23098</v>
      </c>
      <c r="C4054" s="246" t="s">
        <v>6248</v>
      </c>
      <c r="D4054" s="246" t="s">
        <v>399</v>
      </c>
      <c r="E4054" s="246" t="str">
        <f>CONCATENATE(SUM('Раздел 1'!H58:H58),"&lt;=",SUM('Раздел 1'!F58:F58))</f>
        <v>0&lt;=0</v>
      </c>
    </row>
    <row r="4055" spans="1:5" s="104" customFormat="1" hidden="1">
      <c r="A4055" s="420" t="str">
        <f>IF((SUM('Раздел 1'!H14:H14)&lt;=SUM('Раздел 1'!F14:F14)),"","Неверно!")</f>
        <v/>
      </c>
      <c r="B4055" s="420" t="s">
        <v>23098</v>
      </c>
      <c r="C4055" s="246" t="s">
        <v>6249</v>
      </c>
      <c r="D4055" s="246" t="s">
        <v>399</v>
      </c>
      <c r="E4055" s="246" t="str">
        <f>CONCATENATE(SUM('Раздел 1'!H14:H14),"&lt;=",SUM('Раздел 1'!F14:F14))</f>
        <v>0&lt;=0</v>
      </c>
    </row>
    <row r="4056" spans="1:5" s="104" customFormat="1" hidden="1">
      <c r="A4056" s="420" t="str">
        <f>IF((SUM('Раздел 1'!H59:H59)&lt;=SUM('Раздел 1'!F59:F59)),"","Неверно!")</f>
        <v/>
      </c>
      <c r="B4056" s="420" t="s">
        <v>23098</v>
      </c>
      <c r="C4056" s="246" t="s">
        <v>6250</v>
      </c>
      <c r="D4056" s="246" t="s">
        <v>399</v>
      </c>
      <c r="E4056" s="246" t="str">
        <f>CONCATENATE(SUM('Раздел 1'!H59:H59),"&lt;=",SUM('Раздел 1'!F59:F59))</f>
        <v>0&lt;=0</v>
      </c>
    </row>
    <row r="4057" spans="1:5" s="104" customFormat="1" hidden="1">
      <c r="A4057" s="420" t="str">
        <f>IF((SUM('Раздел 1'!H60:H60)&lt;=SUM('Раздел 1'!F60:F60)),"","Неверно!")</f>
        <v/>
      </c>
      <c r="B4057" s="420" t="s">
        <v>23098</v>
      </c>
      <c r="C4057" s="246" t="s">
        <v>6251</v>
      </c>
      <c r="D4057" s="246" t="s">
        <v>399</v>
      </c>
      <c r="E4057" s="246" t="str">
        <f>CONCATENATE(SUM('Раздел 1'!H60:H60),"&lt;=",SUM('Раздел 1'!F60:F60))</f>
        <v>0&lt;=0</v>
      </c>
    </row>
    <row r="4058" spans="1:5" s="104" customFormat="1" hidden="1">
      <c r="A4058" s="420" t="str">
        <f>IF((SUM('Раздел 1'!H61:H61)&lt;=SUM('Раздел 1'!F61:F61)),"","Неверно!")</f>
        <v/>
      </c>
      <c r="B4058" s="420" t="s">
        <v>23098</v>
      </c>
      <c r="C4058" s="246" t="s">
        <v>6252</v>
      </c>
      <c r="D4058" s="246" t="s">
        <v>399</v>
      </c>
      <c r="E4058" s="246" t="str">
        <f>CONCATENATE(SUM('Раздел 1'!H61:H61),"&lt;=",SUM('Раздел 1'!F61:F61))</f>
        <v>0&lt;=0</v>
      </c>
    </row>
    <row r="4059" spans="1:5" s="104" customFormat="1" hidden="1">
      <c r="A4059" s="420" t="str">
        <f>IF((SUM('Раздел 1'!H62:H62)&lt;=SUM('Раздел 1'!F62:F62)),"","Неверно!")</f>
        <v/>
      </c>
      <c r="B4059" s="420" t="s">
        <v>23098</v>
      </c>
      <c r="C4059" s="246" t="s">
        <v>6253</v>
      </c>
      <c r="D4059" s="246" t="s">
        <v>399</v>
      </c>
      <c r="E4059" s="246" t="str">
        <f>CONCATENATE(SUM('Раздел 1'!H62:H62),"&lt;=",SUM('Раздел 1'!F62:F62))</f>
        <v>0&lt;=0</v>
      </c>
    </row>
    <row r="4060" spans="1:5" s="104" customFormat="1" hidden="1">
      <c r="A4060" s="420" t="str">
        <f>IF((SUM('Раздел 1'!H63:H63)&lt;=SUM('Раздел 1'!F63:F63)),"","Неверно!")</f>
        <v/>
      </c>
      <c r="B4060" s="420" t="s">
        <v>23098</v>
      </c>
      <c r="C4060" s="246" t="s">
        <v>6254</v>
      </c>
      <c r="D4060" s="246" t="s">
        <v>399</v>
      </c>
      <c r="E4060" s="246" t="str">
        <f>CONCATENATE(SUM('Раздел 1'!H63:H63),"&lt;=",SUM('Раздел 1'!F63:F63))</f>
        <v>0&lt;=0</v>
      </c>
    </row>
    <row r="4061" spans="1:5" s="104" customFormat="1" hidden="1">
      <c r="A4061" s="420" t="str">
        <f>IF((SUM('Раздел 1'!H64:H64)&lt;=SUM('Раздел 1'!F64:F64)),"","Неверно!")</f>
        <v/>
      </c>
      <c r="B4061" s="420" t="s">
        <v>23098</v>
      </c>
      <c r="C4061" s="246" t="s">
        <v>6255</v>
      </c>
      <c r="D4061" s="246" t="s">
        <v>399</v>
      </c>
      <c r="E4061" s="246" t="str">
        <f>CONCATENATE(SUM('Раздел 1'!H64:H64),"&lt;=",SUM('Раздел 1'!F64:F64))</f>
        <v>0&lt;=0</v>
      </c>
    </row>
    <row r="4062" spans="1:5" s="104" customFormat="1" hidden="1">
      <c r="A4062" s="420" t="str">
        <f>IF((SUM('Раздел 1'!H65:H65)&lt;=SUM('Раздел 1'!F65:F65)),"","Неверно!")</f>
        <v/>
      </c>
      <c r="B4062" s="420" t="s">
        <v>23098</v>
      </c>
      <c r="C4062" s="246" t="s">
        <v>6256</v>
      </c>
      <c r="D4062" s="246" t="s">
        <v>399</v>
      </c>
      <c r="E4062" s="246" t="str">
        <f>CONCATENATE(SUM('Раздел 1'!H65:H65),"&lt;=",SUM('Раздел 1'!F65:F65))</f>
        <v>0&lt;=0</v>
      </c>
    </row>
    <row r="4063" spans="1:5" s="104" customFormat="1" hidden="1">
      <c r="A4063" s="420" t="str">
        <f>IF((SUM('Раздел 1'!H66:H66)&lt;=SUM('Раздел 1'!F66:F66)),"","Неверно!")</f>
        <v/>
      </c>
      <c r="B4063" s="420" t="s">
        <v>23098</v>
      </c>
      <c r="C4063" s="246" t="s">
        <v>6257</v>
      </c>
      <c r="D4063" s="246" t="s">
        <v>399</v>
      </c>
      <c r="E4063" s="246" t="str">
        <f>CONCATENATE(SUM('Раздел 1'!H66:H66),"&lt;=",SUM('Раздел 1'!F66:F66))</f>
        <v>0&lt;=0</v>
      </c>
    </row>
    <row r="4064" spans="1:5" s="104" customFormat="1" hidden="1">
      <c r="A4064" s="420" t="str">
        <f>IF((SUM('Раздел 1'!H67:H67)&lt;=SUM('Раздел 1'!F67:F67)),"","Неверно!")</f>
        <v/>
      </c>
      <c r="B4064" s="420" t="s">
        <v>23098</v>
      </c>
      <c r="C4064" s="246" t="s">
        <v>6258</v>
      </c>
      <c r="D4064" s="246" t="s">
        <v>399</v>
      </c>
      <c r="E4064" s="246" t="str">
        <f>CONCATENATE(SUM('Раздел 1'!H67:H67),"&lt;=",SUM('Раздел 1'!F67:F67))</f>
        <v>0&lt;=0</v>
      </c>
    </row>
    <row r="4065" spans="1:5" s="104" customFormat="1" hidden="1">
      <c r="A4065" s="420" t="str">
        <f>IF((SUM('Раздел 1'!H68:H68)&lt;=SUM('Раздел 1'!F68:F68)),"","Неверно!")</f>
        <v/>
      </c>
      <c r="B4065" s="420" t="s">
        <v>23098</v>
      </c>
      <c r="C4065" s="246" t="s">
        <v>6259</v>
      </c>
      <c r="D4065" s="246" t="s">
        <v>399</v>
      </c>
      <c r="E4065" s="246" t="str">
        <f>CONCATENATE(SUM('Раздел 1'!H68:H68),"&lt;=",SUM('Раздел 1'!F68:F68))</f>
        <v>0&lt;=0</v>
      </c>
    </row>
    <row r="4066" spans="1:5" s="104" customFormat="1" hidden="1">
      <c r="A4066" s="420" t="str">
        <f>IF((SUM('Раздел 1'!H15:H15)&lt;=SUM('Раздел 1'!F15:F15)),"","Неверно!")</f>
        <v/>
      </c>
      <c r="B4066" s="420" t="s">
        <v>23098</v>
      </c>
      <c r="C4066" s="246" t="s">
        <v>6260</v>
      </c>
      <c r="D4066" s="246" t="s">
        <v>399</v>
      </c>
      <c r="E4066" s="246" t="str">
        <f>CONCATENATE(SUM('Раздел 1'!H15:H15),"&lt;=",SUM('Раздел 1'!F15:F15))</f>
        <v>0&lt;=0</v>
      </c>
    </row>
    <row r="4067" spans="1:5" s="104" customFormat="1" hidden="1">
      <c r="A4067" s="420" t="str">
        <f>IF((SUM('Раздел 1'!H69:H69)&lt;=SUM('Раздел 1'!F69:F69)),"","Неверно!")</f>
        <v/>
      </c>
      <c r="B4067" s="420" t="s">
        <v>23098</v>
      </c>
      <c r="C4067" s="246" t="s">
        <v>6261</v>
      </c>
      <c r="D4067" s="246" t="s">
        <v>399</v>
      </c>
      <c r="E4067" s="246" t="str">
        <f>CONCATENATE(SUM('Раздел 1'!H69:H69),"&lt;=",SUM('Раздел 1'!F69:F69))</f>
        <v>0&lt;=0</v>
      </c>
    </row>
    <row r="4068" spans="1:5" s="104" customFormat="1" hidden="1">
      <c r="A4068" s="420" t="str">
        <f>IF((SUM('Раздел 1'!H70:H70)&lt;=SUM('Раздел 1'!F70:F70)),"","Неверно!")</f>
        <v/>
      </c>
      <c r="B4068" s="420" t="s">
        <v>23098</v>
      </c>
      <c r="C4068" s="246" t="s">
        <v>6262</v>
      </c>
      <c r="D4068" s="246" t="s">
        <v>399</v>
      </c>
      <c r="E4068" s="246" t="str">
        <f>CONCATENATE(SUM('Раздел 1'!H70:H70),"&lt;=",SUM('Раздел 1'!F70:F70))</f>
        <v>0&lt;=0</v>
      </c>
    </row>
    <row r="4069" spans="1:5" s="104" customFormat="1" hidden="1">
      <c r="A4069" s="420" t="str">
        <f>IF((SUM('Раздел 1'!H71:H71)&lt;=SUM('Раздел 1'!F71:F71)),"","Неверно!")</f>
        <v/>
      </c>
      <c r="B4069" s="420" t="s">
        <v>23098</v>
      </c>
      <c r="C4069" s="246" t="s">
        <v>6263</v>
      </c>
      <c r="D4069" s="246" t="s">
        <v>399</v>
      </c>
      <c r="E4069" s="246" t="str">
        <f>CONCATENATE(SUM('Раздел 1'!H71:H71),"&lt;=",SUM('Раздел 1'!F71:F71))</f>
        <v>0&lt;=0</v>
      </c>
    </row>
    <row r="4070" spans="1:5" s="104" customFormat="1" hidden="1">
      <c r="A4070" s="420" t="str">
        <f>IF((SUM('Раздел 1'!H72:H72)&lt;=SUM('Раздел 1'!F72:F72)),"","Неверно!")</f>
        <v/>
      </c>
      <c r="B4070" s="420" t="s">
        <v>23098</v>
      </c>
      <c r="C4070" s="246" t="s">
        <v>6264</v>
      </c>
      <c r="D4070" s="246" t="s">
        <v>399</v>
      </c>
      <c r="E4070" s="246" t="str">
        <f>CONCATENATE(SUM('Раздел 1'!H72:H72),"&lt;=",SUM('Раздел 1'!F72:F72))</f>
        <v>0&lt;=0</v>
      </c>
    </row>
    <row r="4071" spans="1:5" s="104" customFormat="1" hidden="1">
      <c r="A4071" s="420" t="str">
        <f>IF((SUM('Раздел 1'!H73:H73)&lt;=SUM('Раздел 1'!F73:F73)),"","Неверно!")</f>
        <v/>
      </c>
      <c r="B4071" s="420" t="s">
        <v>23098</v>
      </c>
      <c r="C4071" s="246" t="s">
        <v>6265</v>
      </c>
      <c r="D4071" s="246" t="s">
        <v>399</v>
      </c>
      <c r="E4071" s="246" t="str">
        <f>CONCATENATE(SUM('Раздел 1'!H73:H73),"&lt;=",SUM('Раздел 1'!F73:F73))</f>
        <v>0&lt;=0</v>
      </c>
    </row>
    <row r="4072" spans="1:5" s="104" customFormat="1" hidden="1">
      <c r="A4072" s="420" t="str">
        <f>IF((SUM('Раздел 1'!H74:H74)&lt;=SUM('Раздел 1'!F74:F74)),"","Неверно!")</f>
        <v/>
      </c>
      <c r="B4072" s="420" t="s">
        <v>23098</v>
      </c>
      <c r="C4072" s="246" t="s">
        <v>6266</v>
      </c>
      <c r="D4072" s="246" t="s">
        <v>399</v>
      </c>
      <c r="E4072" s="246" t="str">
        <f>CONCATENATE(SUM('Раздел 1'!H74:H74),"&lt;=",SUM('Раздел 1'!F74:F74))</f>
        <v>0&lt;=0</v>
      </c>
    </row>
    <row r="4073" spans="1:5" s="104" customFormat="1" hidden="1">
      <c r="A4073" s="420" t="str">
        <f>IF((SUM('Раздел 1'!H75:H75)&lt;=SUM('Раздел 1'!F75:F75)),"","Неверно!")</f>
        <v/>
      </c>
      <c r="B4073" s="420" t="s">
        <v>23098</v>
      </c>
      <c r="C4073" s="246" t="s">
        <v>6267</v>
      </c>
      <c r="D4073" s="246" t="s">
        <v>399</v>
      </c>
      <c r="E4073" s="246" t="str">
        <f>CONCATENATE(SUM('Раздел 1'!H75:H75),"&lt;=",SUM('Раздел 1'!F75:F75))</f>
        <v>0&lt;=0</v>
      </c>
    </row>
    <row r="4074" spans="1:5" s="104" customFormat="1" hidden="1">
      <c r="A4074" s="420" t="str">
        <f>IF((SUM('Раздел 1'!H76:H76)&lt;=SUM('Раздел 1'!F76:F76)),"","Неверно!")</f>
        <v/>
      </c>
      <c r="B4074" s="420" t="s">
        <v>23098</v>
      </c>
      <c r="C4074" s="246" t="s">
        <v>6268</v>
      </c>
      <c r="D4074" s="246" t="s">
        <v>399</v>
      </c>
      <c r="E4074" s="246" t="str">
        <f>CONCATENATE(SUM('Раздел 1'!H76:H76),"&lt;=",SUM('Раздел 1'!F76:F76))</f>
        <v>0&lt;=0</v>
      </c>
    </row>
    <row r="4075" spans="1:5" s="104" customFormat="1" hidden="1">
      <c r="A4075" s="420" t="str">
        <f>IF((SUM('Раздел 1'!H77:H77)&lt;=SUM('Раздел 1'!F77:F77)),"","Неверно!")</f>
        <v/>
      </c>
      <c r="B4075" s="420" t="s">
        <v>23098</v>
      </c>
      <c r="C4075" s="246" t="s">
        <v>6269</v>
      </c>
      <c r="D4075" s="246" t="s">
        <v>399</v>
      </c>
      <c r="E4075" s="246" t="str">
        <f>CONCATENATE(SUM('Раздел 1'!H77:H77),"&lt;=",SUM('Раздел 1'!F77:F77))</f>
        <v>0&lt;=0</v>
      </c>
    </row>
    <row r="4076" spans="1:5" s="104" customFormat="1" hidden="1">
      <c r="A4076" s="420" t="str">
        <f>IF((SUM('Раздел 1'!H78:H78)&lt;=SUM('Раздел 1'!F78:F78)),"","Неверно!")</f>
        <v/>
      </c>
      <c r="B4076" s="420" t="s">
        <v>23098</v>
      </c>
      <c r="C4076" s="246" t="s">
        <v>6270</v>
      </c>
      <c r="D4076" s="246" t="s">
        <v>399</v>
      </c>
      <c r="E4076" s="246" t="str">
        <f>CONCATENATE(SUM('Раздел 1'!H78:H78),"&lt;=",SUM('Раздел 1'!F78:F78))</f>
        <v>0&lt;=0</v>
      </c>
    </row>
    <row r="4077" spans="1:5" s="104" customFormat="1" hidden="1">
      <c r="A4077" s="420" t="str">
        <f>IF((SUM('Раздел 1'!H16:H16)&lt;=SUM('Раздел 1'!F16:F16)),"","Неверно!")</f>
        <v/>
      </c>
      <c r="B4077" s="420" t="s">
        <v>23098</v>
      </c>
      <c r="C4077" s="246" t="s">
        <v>6271</v>
      </c>
      <c r="D4077" s="246" t="s">
        <v>399</v>
      </c>
      <c r="E4077" s="246" t="str">
        <f>CONCATENATE(SUM('Раздел 1'!H16:H16),"&lt;=",SUM('Раздел 1'!F16:F16))</f>
        <v>0&lt;=0</v>
      </c>
    </row>
    <row r="4078" spans="1:5" s="104" customFormat="1" hidden="1">
      <c r="A4078" s="420" t="str">
        <f>IF((SUM('Раздел 1'!H79:H79)&lt;=SUM('Раздел 1'!F79:F79)),"","Неверно!")</f>
        <v/>
      </c>
      <c r="B4078" s="420" t="s">
        <v>23098</v>
      </c>
      <c r="C4078" s="246" t="s">
        <v>6272</v>
      </c>
      <c r="D4078" s="246" t="s">
        <v>399</v>
      </c>
      <c r="E4078" s="246" t="str">
        <f>CONCATENATE(SUM('Раздел 1'!H79:H79),"&lt;=",SUM('Раздел 1'!F79:F79))</f>
        <v>0&lt;=0</v>
      </c>
    </row>
    <row r="4079" spans="1:5" s="104" customFormat="1" hidden="1">
      <c r="A4079" s="420" t="str">
        <f>IF((SUM('Раздел 1'!H80:H80)&lt;=SUM('Раздел 1'!F80:F80)),"","Неверно!")</f>
        <v/>
      </c>
      <c r="B4079" s="420" t="s">
        <v>23098</v>
      </c>
      <c r="C4079" s="246" t="s">
        <v>6273</v>
      </c>
      <c r="D4079" s="246" t="s">
        <v>399</v>
      </c>
      <c r="E4079" s="246" t="str">
        <f>CONCATENATE(SUM('Раздел 1'!H80:H80),"&lt;=",SUM('Раздел 1'!F80:F80))</f>
        <v>0&lt;=0</v>
      </c>
    </row>
    <row r="4080" spans="1:5" s="104" customFormat="1" hidden="1">
      <c r="A4080" s="420" t="str">
        <f>IF((SUM('Раздел 1'!H81:H81)&lt;=SUM('Раздел 1'!F81:F81)),"","Неверно!")</f>
        <v/>
      </c>
      <c r="B4080" s="420" t="s">
        <v>23098</v>
      </c>
      <c r="C4080" s="246" t="s">
        <v>6274</v>
      </c>
      <c r="D4080" s="246" t="s">
        <v>399</v>
      </c>
      <c r="E4080" s="246" t="str">
        <f>CONCATENATE(SUM('Раздел 1'!H81:H81),"&lt;=",SUM('Раздел 1'!F81:F81))</f>
        <v>0&lt;=0</v>
      </c>
    </row>
    <row r="4081" spans="1:5" s="104" customFormat="1" hidden="1">
      <c r="A4081" s="420" t="str">
        <f>IF((SUM('Раздел 1'!H82:H82)&lt;=SUM('Раздел 1'!F82:F82)),"","Неверно!")</f>
        <v/>
      </c>
      <c r="B4081" s="420" t="s">
        <v>23098</v>
      </c>
      <c r="C4081" s="246" t="s">
        <v>6275</v>
      </c>
      <c r="D4081" s="246" t="s">
        <v>399</v>
      </c>
      <c r="E4081" s="246" t="str">
        <f>CONCATENATE(SUM('Раздел 1'!H82:H82),"&lt;=",SUM('Раздел 1'!F82:F82))</f>
        <v>0&lt;=0</v>
      </c>
    </row>
    <row r="4082" spans="1:5" s="104" customFormat="1" hidden="1">
      <c r="A4082" s="420" t="str">
        <f>IF((SUM('Раздел 1'!H83:H83)&lt;=SUM('Раздел 1'!F83:F83)),"","Неверно!")</f>
        <v/>
      </c>
      <c r="B4082" s="420" t="s">
        <v>23098</v>
      </c>
      <c r="C4082" s="246" t="s">
        <v>6276</v>
      </c>
      <c r="D4082" s="246" t="s">
        <v>399</v>
      </c>
      <c r="E4082" s="246" t="str">
        <f>CONCATENATE(SUM('Раздел 1'!H83:H83),"&lt;=",SUM('Раздел 1'!F83:F83))</f>
        <v>0&lt;=0</v>
      </c>
    </row>
    <row r="4083" spans="1:5" s="104" customFormat="1" hidden="1">
      <c r="A4083" s="420" t="str">
        <f>IF((SUM('Раздел 1'!H84:H84)&lt;=SUM('Раздел 1'!F84:F84)),"","Неверно!")</f>
        <v/>
      </c>
      <c r="B4083" s="420" t="s">
        <v>23098</v>
      </c>
      <c r="C4083" s="246" t="s">
        <v>6277</v>
      </c>
      <c r="D4083" s="246" t="s">
        <v>399</v>
      </c>
      <c r="E4083" s="246" t="str">
        <f>CONCATENATE(SUM('Раздел 1'!H84:H84),"&lt;=",SUM('Раздел 1'!F84:F84))</f>
        <v>0&lt;=0</v>
      </c>
    </row>
    <row r="4084" spans="1:5" s="104" customFormat="1" hidden="1">
      <c r="A4084" s="420" t="str">
        <f>IF((SUM('Раздел 1'!H85:H85)&lt;=SUM('Раздел 1'!F85:F85)),"","Неверно!")</f>
        <v/>
      </c>
      <c r="B4084" s="420" t="s">
        <v>23098</v>
      </c>
      <c r="C4084" s="246" t="s">
        <v>6278</v>
      </c>
      <c r="D4084" s="246" t="s">
        <v>399</v>
      </c>
      <c r="E4084" s="246" t="str">
        <f>CONCATENATE(SUM('Раздел 1'!H85:H85),"&lt;=",SUM('Раздел 1'!F85:F85))</f>
        <v>0&lt;=0</v>
      </c>
    </row>
    <row r="4085" spans="1:5" s="104" customFormat="1" hidden="1">
      <c r="A4085" s="420" t="str">
        <f>IF((SUM('Раздел 1'!H86:H86)&lt;=SUM('Раздел 1'!F86:F86)),"","Неверно!")</f>
        <v/>
      </c>
      <c r="B4085" s="420" t="s">
        <v>23098</v>
      </c>
      <c r="C4085" s="246" t="s">
        <v>6279</v>
      </c>
      <c r="D4085" s="246" t="s">
        <v>399</v>
      </c>
      <c r="E4085" s="246" t="str">
        <f>CONCATENATE(SUM('Раздел 1'!H86:H86),"&lt;=",SUM('Раздел 1'!F86:F86))</f>
        <v>0&lt;=0</v>
      </c>
    </row>
    <row r="4086" spans="1:5" s="104" customFormat="1" hidden="1">
      <c r="A4086" s="420" t="str">
        <f>IF((SUM('Раздел 1'!H87:H87)&lt;=SUM('Раздел 1'!F87:F87)),"","Неверно!")</f>
        <v/>
      </c>
      <c r="B4086" s="420" t="s">
        <v>23098</v>
      </c>
      <c r="C4086" s="246" t="s">
        <v>6280</v>
      </c>
      <c r="D4086" s="246" t="s">
        <v>399</v>
      </c>
      <c r="E4086" s="246" t="str">
        <f>CONCATENATE(SUM('Раздел 1'!H87:H87),"&lt;=",SUM('Раздел 1'!F87:F87))</f>
        <v>0&lt;=0</v>
      </c>
    </row>
    <row r="4087" spans="1:5" s="104" customFormat="1" hidden="1">
      <c r="A4087" s="420" t="str">
        <f>IF((SUM('Раздел 1'!H88:H88)&lt;=SUM('Раздел 1'!F88:F88)),"","Неверно!")</f>
        <v/>
      </c>
      <c r="B4087" s="420" t="s">
        <v>23098</v>
      </c>
      <c r="C4087" s="246" t="s">
        <v>6281</v>
      </c>
      <c r="D4087" s="246" t="s">
        <v>399</v>
      </c>
      <c r="E4087" s="246" t="str">
        <f>CONCATENATE(SUM('Раздел 1'!H88:H88),"&lt;=",SUM('Раздел 1'!F88:F88))</f>
        <v>0&lt;=0</v>
      </c>
    </row>
    <row r="4088" spans="1:5" s="104" customFormat="1" hidden="1">
      <c r="A4088" s="420" t="str">
        <f>IF((SUM('Раздел 1'!H17:H17)&lt;=SUM('Раздел 1'!F17:F17)),"","Неверно!")</f>
        <v/>
      </c>
      <c r="B4088" s="420" t="s">
        <v>23098</v>
      </c>
      <c r="C4088" s="246" t="s">
        <v>6282</v>
      </c>
      <c r="D4088" s="246" t="s">
        <v>399</v>
      </c>
      <c r="E4088" s="246" t="str">
        <f>CONCATENATE(SUM('Раздел 1'!H17:H17),"&lt;=",SUM('Раздел 1'!F17:F17))</f>
        <v>0&lt;=0</v>
      </c>
    </row>
    <row r="4089" spans="1:5" s="104" customFormat="1" hidden="1">
      <c r="A4089" s="420" t="str">
        <f>IF((SUM('Раздел 1'!H89:H89)&lt;=SUM('Раздел 1'!F89:F89)),"","Неверно!")</f>
        <v/>
      </c>
      <c r="B4089" s="420" t="s">
        <v>23098</v>
      </c>
      <c r="C4089" s="246" t="s">
        <v>6283</v>
      </c>
      <c r="D4089" s="246" t="s">
        <v>399</v>
      </c>
      <c r="E4089" s="246" t="str">
        <f>CONCATENATE(SUM('Раздел 1'!H89:H89),"&lt;=",SUM('Раздел 1'!F89:F89))</f>
        <v>0&lt;=0</v>
      </c>
    </row>
    <row r="4090" spans="1:5" s="104" customFormat="1" hidden="1">
      <c r="A4090" s="420" t="str">
        <f>IF((SUM('Раздел 1'!H90:H90)&lt;=SUM('Раздел 1'!F90:F90)),"","Неверно!")</f>
        <v/>
      </c>
      <c r="B4090" s="420" t="s">
        <v>23098</v>
      </c>
      <c r="C4090" s="246" t="s">
        <v>6284</v>
      </c>
      <c r="D4090" s="246" t="s">
        <v>399</v>
      </c>
      <c r="E4090" s="246" t="str">
        <f>CONCATENATE(SUM('Раздел 1'!H90:H90),"&lt;=",SUM('Раздел 1'!F90:F90))</f>
        <v>0&lt;=0</v>
      </c>
    </row>
    <row r="4091" spans="1:5" s="104" customFormat="1" hidden="1">
      <c r="A4091" s="420" t="str">
        <f>IF((SUM('Раздел 1'!H91:H91)&lt;=SUM('Раздел 1'!F91:F91)),"","Неверно!")</f>
        <v/>
      </c>
      <c r="B4091" s="420" t="s">
        <v>23098</v>
      </c>
      <c r="C4091" s="246" t="s">
        <v>6285</v>
      </c>
      <c r="D4091" s="246" t="s">
        <v>399</v>
      </c>
      <c r="E4091" s="246" t="str">
        <f>CONCATENATE(SUM('Раздел 1'!H91:H91),"&lt;=",SUM('Раздел 1'!F91:F91))</f>
        <v>0&lt;=0</v>
      </c>
    </row>
    <row r="4092" spans="1:5" s="104" customFormat="1" hidden="1">
      <c r="A4092" s="420" t="str">
        <f>IF((SUM('Раздел 1'!H92:H92)&lt;=SUM('Раздел 1'!F92:F92)),"","Неверно!")</f>
        <v/>
      </c>
      <c r="B4092" s="420" t="s">
        <v>23098</v>
      </c>
      <c r="C4092" s="246" t="s">
        <v>6286</v>
      </c>
      <c r="D4092" s="246" t="s">
        <v>399</v>
      </c>
      <c r="E4092" s="246" t="str">
        <f>CONCATENATE(SUM('Раздел 1'!H92:H92),"&lt;=",SUM('Раздел 1'!F92:F92))</f>
        <v>0&lt;=0</v>
      </c>
    </row>
    <row r="4093" spans="1:5" s="104" customFormat="1" hidden="1">
      <c r="A4093" s="420" t="str">
        <f>IF((SUM('Раздел 1'!H93:H93)&lt;=SUM('Раздел 1'!F93:F93)),"","Неверно!")</f>
        <v/>
      </c>
      <c r="B4093" s="420" t="s">
        <v>23098</v>
      </c>
      <c r="C4093" s="246" t="s">
        <v>6287</v>
      </c>
      <c r="D4093" s="246" t="s">
        <v>399</v>
      </c>
      <c r="E4093" s="246" t="str">
        <f>CONCATENATE(SUM('Раздел 1'!H93:H93),"&lt;=",SUM('Раздел 1'!F93:F93))</f>
        <v>0&lt;=0</v>
      </c>
    </row>
    <row r="4094" spans="1:5" s="104" customFormat="1" hidden="1">
      <c r="A4094" s="420" t="str">
        <f>IF((SUM('Раздел 1'!H94:H94)&lt;=SUM('Раздел 1'!F94:F94)),"","Неверно!")</f>
        <v/>
      </c>
      <c r="B4094" s="420" t="s">
        <v>23098</v>
      </c>
      <c r="C4094" s="246" t="s">
        <v>6288</v>
      </c>
      <c r="D4094" s="246" t="s">
        <v>399</v>
      </c>
      <c r="E4094" s="246" t="str">
        <f>CONCATENATE(SUM('Раздел 1'!H94:H94),"&lt;=",SUM('Раздел 1'!F94:F94))</f>
        <v>0&lt;=0</v>
      </c>
    </row>
    <row r="4095" spans="1:5" s="104" customFormat="1" hidden="1">
      <c r="A4095" s="420" t="str">
        <f>IF((SUM('Раздел 1'!H95:H95)&lt;=SUM('Раздел 1'!F95:F95)),"","Неверно!")</f>
        <v/>
      </c>
      <c r="B4095" s="420" t="s">
        <v>23098</v>
      </c>
      <c r="C4095" s="246" t="s">
        <v>6289</v>
      </c>
      <c r="D4095" s="246" t="s">
        <v>399</v>
      </c>
      <c r="E4095" s="246" t="str">
        <f>CONCATENATE(SUM('Раздел 1'!H95:H95),"&lt;=",SUM('Раздел 1'!F95:F95))</f>
        <v>0&lt;=0</v>
      </c>
    </row>
    <row r="4096" spans="1:5" s="104" customFormat="1" hidden="1">
      <c r="A4096" s="420" t="str">
        <f>IF((SUM('Раздел 1'!H96:H96)&lt;=SUM('Раздел 1'!F96:F96)),"","Неверно!")</f>
        <v/>
      </c>
      <c r="B4096" s="420" t="s">
        <v>23098</v>
      </c>
      <c r="C4096" s="246" t="s">
        <v>6290</v>
      </c>
      <c r="D4096" s="246" t="s">
        <v>399</v>
      </c>
      <c r="E4096" s="246" t="str">
        <f>CONCATENATE(SUM('Раздел 1'!H96:H96),"&lt;=",SUM('Раздел 1'!F96:F96))</f>
        <v>0&lt;=0</v>
      </c>
    </row>
    <row r="4097" spans="1:5" s="104" customFormat="1" hidden="1">
      <c r="A4097" s="420" t="str">
        <f>IF((SUM('Раздел 1'!H97:H97)&lt;=SUM('Раздел 1'!F97:F97)),"","Неверно!")</f>
        <v/>
      </c>
      <c r="B4097" s="420" t="s">
        <v>23098</v>
      </c>
      <c r="C4097" s="246" t="s">
        <v>6291</v>
      </c>
      <c r="D4097" s="246" t="s">
        <v>399</v>
      </c>
      <c r="E4097" s="246" t="str">
        <f>CONCATENATE(SUM('Раздел 1'!H97:H97),"&lt;=",SUM('Раздел 1'!F97:F97))</f>
        <v>0&lt;=0</v>
      </c>
    </row>
    <row r="4098" spans="1:5" s="104" customFormat="1" hidden="1">
      <c r="A4098" s="420" t="str">
        <f>IF((SUM('Раздел 1'!H98:H98)&lt;=SUM('Раздел 1'!F98:F98)),"","Неверно!")</f>
        <v/>
      </c>
      <c r="B4098" s="420" t="s">
        <v>23098</v>
      </c>
      <c r="C4098" s="246" t="s">
        <v>6292</v>
      </c>
      <c r="D4098" s="246" t="s">
        <v>399</v>
      </c>
      <c r="E4098" s="246" t="str">
        <f>CONCATENATE(SUM('Раздел 1'!H98:H98),"&lt;=",SUM('Раздел 1'!F98:F98))</f>
        <v>0&lt;=0</v>
      </c>
    </row>
    <row r="4099" spans="1:5" s="104" customFormat="1" hidden="1">
      <c r="A4099" s="420" t="str">
        <f>IF((SUM('Раздел 1'!H18:H18)&lt;=SUM('Раздел 1'!F18:F18)),"","Неверно!")</f>
        <v/>
      </c>
      <c r="B4099" s="420" t="s">
        <v>23098</v>
      </c>
      <c r="C4099" s="246" t="s">
        <v>6293</v>
      </c>
      <c r="D4099" s="246" t="s">
        <v>399</v>
      </c>
      <c r="E4099" s="246" t="str">
        <f>CONCATENATE(SUM('Раздел 1'!H18:H18),"&lt;=",SUM('Раздел 1'!F18:F18))</f>
        <v>0&lt;=0</v>
      </c>
    </row>
    <row r="4100" spans="1:5" s="104" customFormat="1" hidden="1">
      <c r="A4100" s="420" t="str">
        <f>IF((SUM('Раздел 1'!H99:H99)&lt;=SUM('Раздел 1'!F99:F99)),"","Неверно!")</f>
        <v/>
      </c>
      <c r="B4100" s="420" t="s">
        <v>23098</v>
      </c>
      <c r="C4100" s="246" t="s">
        <v>6294</v>
      </c>
      <c r="D4100" s="246" t="s">
        <v>399</v>
      </c>
      <c r="E4100" s="246" t="str">
        <f>CONCATENATE(SUM('Раздел 1'!H99:H99),"&lt;=",SUM('Раздел 1'!F99:F99))</f>
        <v>0&lt;=0</v>
      </c>
    </row>
    <row r="4101" spans="1:5" s="104" customFormat="1" hidden="1">
      <c r="A4101" s="420" t="str">
        <f>IF((SUM('Раздел 1'!H100:H100)&lt;=SUM('Раздел 1'!F100:F100)),"","Неверно!")</f>
        <v/>
      </c>
      <c r="B4101" s="420" t="s">
        <v>23098</v>
      </c>
      <c r="C4101" s="246" t="s">
        <v>6295</v>
      </c>
      <c r="D4101" s="246" t="s">
        <v>399</v>
      </c>
      <c r="E4101" s="246" t="str">
        <f>CONCATENATE(SUM('Раздел 1'!H100:H100),"&lt;=",SUM('Раздел 1'!F100:F100))</f>
        <v>0&lt;=0</v>
      </c>
    </row>
    <row r="4102" spans="1:5" s="104" customFormat="1" hidden="1">
      <c r="A4102" s="420" t="str">
        <f>IF((SUM('Раздел 1'!H101:H101)&lt;=SUM('Раздел 1'!F101:F101)),"","Неверно!")</f>
        <v/>
      </c>
      <c r="B4102" s="420" t="s">
        <v>23098</v>
      </c>
      <c r="C4102" s="246" t="s">
        <v>6296</v>
      </c>
      <c r="D4102" s="246" t="s">
        <v>399</v>
      </c>
      <c r="E4102" s="246" t="str">
        <f>CONCATENATE(SUM('Раздел 1'!H101:H101),"&lt;=",SUM('Раздел 1'!F101:F101))</f>
        <v>0&lt;=0</v>
      </c>
    </row>
    <row r="4103" spans="1:5" s="104" customFormat="1" hidden="1">
      <c r="A4103" s="420" t="str">
        <f>IF((SUM('Раздел 1'!H102:H102)&lt;=SUM('Раздел 1'!F102:F102)),"","Неверно!")</f>
        <v/>
      </c>
      <c r="B4103" s="420" t="s">
        <v>23098</v>
      </c>
      <c r="C4103" s="246" t="s">
        <v>6297</v>
      </c>
      <c r="D4103" s="246" t="s">
        <v>399</v>
      </c>
      <c r="E4103" s="246" t="str">
        <f>CONCATENATE(SUM('Раздел 1'!H102:H102),"&lt;=",SUM('Раздел 1'!F102:F102))</f>
        <v>0&lt;=0</v>
      </c>
    </row>
    <row r="4104" spans="1:5" s="104" customFormat="1" hidden="1">
      <c r="A4104" s="420" t="str">
        <f>IF((SUM('Раздел 1'!H103:H103)&lt;=SUM('Раздел 1'!F103:F103)),"","Неверно!")</f>
        <v/>
      </c>
      <c r="B4104" s="420" t="s">
        <v>23098</v>
      </c>
      <c r="C4104" s="246" t="s">
        <v>6298</v>
      </c>
      <c r="D4104" s="246" t="s">
        <v>399</v>
      </c>
      <c r="E4104" s="246" t="str">
        <f>CONCATENATE(SUM('Раздел 1'!H103:H103),"&lt;=",SUM('Раздел 1'!F103:F103))</f>
        <v>0&lt;=0</v>
      </c>
    </row>
    <row r="4105" spans="1:5" s="104" customFormat="1" hidden="1">
      <c r="A4105" s="420" t="str">
        <f>IF((SUM('Раздел 1'!H104:H104)&lt;=SUM('Раздел 1'!F104:F104)),"","Неверно!")</f>
        <v/>
      </c>
      <c r="B4105" s="420" t="s">
        <v>23098</v>
      </c>
      <c r="C4105" s="246" t="s">
        <v>6299</v>
      </c>
      <c r="D4105" s="246" t="s">
        <v>399</v>
      </c>
      <c r="E4105" s="246" t="str">
        <f>CONCATENATE(SUM('Раздел 1'!H104:H104),"&lt;=",SUM('Раздел 1'!F104:F104))</f>
        <v>0&lt;=0</v>
      </c>
    </row>
    <row r="4106" spans="1:5" s="104" customFormat="1" hidden="1">
      <c r="A4106" s="420" t="str">
        <f>IF((SUM('Раздел 1'!H105:H105)&lt;=SUM('Раздел 1'!F105:F105)),"","Неверно!")</f>
        <v/>
      </c>
      <c r="B4106" s="420" t="s">
        <v>23098</v>
      </c>
      <c r="C4106" s="246" t="s">
        <v>6300</v>
      </c>
      <c r="D4106" s="246" t="s">
        <v>399</v>
      </c>
      <c r="E4106" s="246" t="str">
        <f>CONCATENATE(SUM('Раздел 1'!H105:H105),"&lt;=",SUM('Раздел 1'!F105:F105))</f>
        <v>0&lt;=0</v>
      </c>
    </row>
    <row r="4107" spans="1:5" s="104" customFormat="1" hidden="1">
      <c r="A4107" s="420" t="str">
        <f>IF((SUM('Раздел 1'!H106:H106)&lt;=SUM('Раздел 1'!F106:F106)),"","Неверно!")</f>
        <v/>
      </c>
      <c r="B4107" s="420" t="s">
        <v>23098</v>
      </c>
      <c r="C4107" s="246" t="s">
        <v>6301</v>
      </c>
      <c r="D4107" s="246" t="s">
        <v>399</v>
      </c>
      <c r="E4107" s="246" t="str">
        <f>CONCATENATE(SUM('Раздел 1'!H106:H106),"&lt;=",SUM('Раздел 1'!F106:F106))</f>
        <v>0&lt;=0</v>
      </c>
    </row>
    <row r="4108" spans="1:5" s="104" customFormat="1" hidden="1">
      <c r="A4108" s="420" t="str">
        <f>IF((SUM('Раздел 1'!H107:H107)&lt;=SUM('Раздел 1'!F107:F107)),"","Неверно!")</f>
        <v/>
      </c>
      <c r="B4108" s="420" t="s">
        <v>23098</v>
      </c>
      <c r="C4108" s="246" t="s">
        <v>6302</v>
      </c>
      <c r="D4108" s="246" t="s">
        <v>399</v>
      </c>
      <c r="E4108" s="246" t="str">
        <f>CONCATENATE(SUM('Раздел 1'!H107:H107),"&lt;=",SUM('Раздел 1'!F107:F107))</f>
        <v>0&lt;=0</v>
      </c>
    </row>
    <row r="4109" spans="1:5" s="104" customFormat="1" hidden="1">
      <c r="A4109" s="420" t="str">
        <f>IF((SUM('Раздел 1'!H108:H108)&lt;=SUM('Раздел 1'!F108:F108)),"","Неверно!")</f>
        <v/>
      </c>
      <c r="B4109" s="420" t="s">
        <v>23098</v>
      </c>
      <c r="C4109" s="246" t="s">
        <v>6303</v>
      </c>
      <c r="D4109" s="246" t="s">
        <v>399</v>
      </c>
      <c r="E4109" s="246" t="str">
        <f>CONCATENATE(SUM('Раздел 1'!H108:H108),"&lt;=",SUM('Раздел 1'!F108:F108))</f>
        <v>0&lt;=0</v>
      </c>
    </row>
    <row r="4110" spans="1:5" s="104" customFormat="1" hidden="1">
      <c r="A4110" s="420" t="str">
        <f>IF((SUM('Раздел 1'!T270:T270)=0),"","Неверно!")</f>
        <v/>
      </c>
      <c r="B4110" s="420" t="s">
        <v>23099</v>
      </c>
      <c r="C4110" s="246" t="s">
        <v>8153</v>
      </c>
      <c r="D4110" s="246" t="s">
        <v>374</v>
      </c>
      <c r="E4110" s="246" t="str">
        <f>CONCATENATE(SUM('Раздел 1'!T270:T270),"=",0)</f>
        <v>0=0</v>
      </c>
    </row>
    <row r="4111" spans="1:5" s="104" customFormat="1" hidden="1">
      <c r="A4111" s="420" t="str">
        <f>IF((SUM('Раздел 1'!U270:U270)=0),"","Неверно!")</f>
        <v/>
      </c>
      <c r="B4111" s="420" t="s">
        <v>23099</v>
      </c>
      <c r="C4111" s="246" t="s">
        <v>8154</v>
      </c>
      <c r="D4111" s="246" t="s">
        <v>374</v>
      </c>
      <c r="E4111" s="246" t="str">
        <f>CONCATENATE(SUM('Раздел 1'!U270:U270),"=",0)</f>
        <v>0=0</v>
      </c>
    </row>
    <row r="4112" spans="1:5" s="104" customFormat="1" hidden="1">
      <c r="A4112" s="420" t="str">
        <f>IF((SUM('Раздел 1'!T338:T338)=0),"","Неверно!")</f>
        <v/>
      </c>
      <c r="B4112" s="420" t="s">
        <v>23100</v>
      </c>
      <c r="C4112" s="246" t="s">
        <v>13893</v>
      </c>
      <c r="D4112" s="246" t="s">
        <v>374</v>
      </c>
      <c r="E4112" s="246" t="str">
        <f>CONCATENATE(SUM('Раздел 1'!T338:T338),"=",0)</f>
        <v>0=0</v>
      </c>
    </row>
    <row r="4113" spans="1:5" s="104" customFormat="1" hidden="1">
      <c r="A4113" s="420" t="str">
        <f>IF((SUM('Раздел 1'!U338:U338)=0),"","Неверно!")</f>
        <v/>
      </c>
      <c r="B4113" s="420" t="s">
        <v>23100</v>
      </c>
      <c r="C4113" s="246" t="s">
        <v>8485</v>
      </c>
      <c r="D4113" s="246" t="s">
        <v>374</v>
      </c>
      <c r="E4113" s="246" t="str">
        <f>CONCATENATE(SUM('Раздел 1'!U338:U338),"=",0)</f>
        <v>0=0</v>
      </c>
    </row>
    <row r="4114" spans="1:5" s="104" customFormat="1" hidden="1">
      <c r="A4114" s="420" t="str">
        <f>IF((SUM('Раздел 1'!V338:V338)=0),"","Неверно!")</f>
        <v/>
      </c>
      <c r="B4114" s="420" t="s">
        <v>23100</v>
      </c>
      <c r="C4114" s="246" t="s">
        <v>11821</v>
      </c>
      <c r="D4114" s="246" t="s">
        <v>374</v>
      </c>
      <c r="E4114" s="246" t="str">
        <f>CONCATENATE(SUM('Раздел 1'!V338:V338),"=",0)</f>
        <v>0=0</v>
      </c>
    </row>
    <row r="4115" spans="1:5" s="104" customFormat="1" hidden="1">
      <c r="A4115" s="420" t="str">
        <f>IF((SUM('Раздел 1'!W338:W338)=0),"","Неверно!")</f>
        <v/>
      </c>
      <c r="B4115" s="420" t="s">
        <v>23100</v>
      </c>
      <c r="C4115" s="246" t="s">
        <v>11822</v>
      </c>
      <c r="D4115" s="246" t="s">
        <v>374</v>
      </c>
      <c r="E4115" s="246" t="str">
        <f>CONCATENATE(SUM('Раздел 1'!W338:W338),"=",0)</f>
        <v>0=0</v>
      </c>
    </row>
    <row r="4116" spans="1:5" s="104" customFormat="1" hidden="1">
      <c r="A4116" s="420" t="str">
        <f>IF((SUM('Раздел 1'!X338:X338)=0),"","Неверно!")</f>
        <v/>
      </c>
      <c r="B4116" s="420" t="s">
        <v>23100</v>
      </c>
      <c r="C4116" s="246" t="s">
        <v>8486</v>
      </c>
      <c r="D4116" s="246" t="s">
        <v>374</v>
      </c>
      <c r="E4116" s="246" t="str">
        <f>CONCATENATE(SUM('Раздел 1'!X338:X338),"=",0)</f>
        <v>0=0</v>
      </c>
    </row>
    <row r="4117" spans="1:5" s="104" customFormat="1" hidden="1">
      <c r="A4117" s="420" t="str">
        <f>IF((SUM('Раздел 1'!Y338:Y338)=0),"","Неверно!")</f>
        <v/>
      </c>
      <c r="B4117" s="420" t="s">
        <v>23100</v>
      </c>
      <c r="C4117" s="246" t="s">
        <v>8487</v>
      </c>
      <c r="D4117" s="246" t="s">
        <v>374</v>
      </c>
      <c r="E4117" s="246" t="str">
        <f>CONCATENATE(SUM('Раздел 1'!Y338:Y338),"=",0)</f>
        <v>0=0</v>
      </c>
    </row>
    <row r="4118" spans="1:5" s="104" customFormat="1" hidden="1">
      <c r="A4118" s="420" t="str">
        <f>IF((SUM('Раздел 1'!T208:T208)=0),"","Неверно!")</f>
        <v/>
      </c>
      <c r="B4118" s="420" t="s">
        <v>23101</v>
      </c>
      <c r="C4118" s="246" t="s">
        <v>3326</v>
      </c>
      <c r="D4118" s="246" t="s">
        <v>374</v>
      </c>
      <c r="E4118" s="246" t="str">
        <f>CONCATENATE(SUM('Раздел 1'!T208:T208),"=",0)</f>
        <v>0=0</v>
      </c>
    </row>
    <row r="4119" spans="1:5" s="104" customFormat="1" hidden="1">
      <c r="A4119" s="420" t="str">
        <f>IF((SUM('Раздел 1'!U208:U208)=0),"","Неверно!")</f>
        <v/>
      </c>
      <c r="B4119" s="420" t="s">
        <v>23101</v>
      </c>
      <c r="C4119" s="246" t="s">
        <v>3327</v>
      </c>
      <c r="D4119" s="246" t="s">
        <v>374</v>
      </c>
      <c r="E4119" s="246" t="str">
        <f>CONCATENATE(SUM('Раздел 1'!U208:U208),"=",0)</f>
        <v>0=0</v>
      </c>
    </row>
    <row r="4120" spans="1:5" s="104" customFormat="1" hidden="1">
      <c r="A4120" s="420" t="str">
        <f>IF((SUM('Раздел 1'!V208:V208)=0),"","Неверно!")</f>
        <v/>
      </c>
      <c r="B4120" s="420" t="s">
        <v>23101</v>
      </c>
      <c r="C4120" s="246" t="s">
        <v>13892</v>
      </c>
      <c r="D4120" s="246" t="s">
        <v>374</v>
      </c>
      <c r="E4120" s="246" t="str">
        <f>CONCATENATE(SUM('Раздел 1'!V208:V208),"=",0)</f>
        <v>0=0</v>
      </c>
    </row>
    <row r="4121" spans="1:5" s="104" customFormat="1" hidden="1">
      <c r="A4121" s="420" t="str">
        <f>IF((SUM('Раздел 1'!W208:W208)=0),"","Неверно!")</f>
        <v/>
      </c>
      <c r="B4121" s="420" t="s">
        <v>23101</v>
      </c>
      <c r="C4121" s="246" t="s">
        <v>3385</v>
      </c>
      <c r="D4121" s="246" t="s">
        <v>374</v>
      </c>
      <c r="E4121" s="246" t="str">
        <f>CONCATENATE(SUM('Раздел 1'!W208:W208),"=",0)</f>
        <v>0=0</v>
      </c>
    </row>
    <row r="4122" spans="1:5" s="104" customFormat="1" hidden="1">
      <c r="A4122" s="420" t="str">
        <f>IF((SUM('Раздел 1'!X208:X208)=0),"","Неверно!")</f>
        <v/>
      </c>
      <c r="B4122" s="420" t="s">
        <v>23101</v>
      </c>
      <c r="C4122" s="246" t="s">
        <v>3386</v>
      </c>
      <c r="D4122" s="246" t="s">
        <v>374</v>
      </c>
      <c r="E4122" s="246" t="str">
        <f>CONCATENATE(SUM('Раздел 1'!X208:X208),"=",0)</f>
        <v>0=0</v>
      </c>
    </row>
    <row r="4123" spans="1:5" s="104" customFormat="1" hidden="1">
      <c r="A4123" s="420" t="str">
        <f>IF((SUM('Раздел 1'!Y208:Y208)=0),"","Неверно!")</f>
        <v/>
      </c>
      <c r="B4123" s="420" t="s">
        <v>23101</v>
      </c>
      <c r="C4123" s="246" t="s">
        <v>3387</v>
      </c>
      <c r="D4123" s="246" t="s">
        <v>374</v>
      </c>
      <c r="E4123" s="246" t="str">
        <f>CONCATENATE(SUM('Раздел 1'!Y208:Y208),"=",0)</f>
        <v>0=0</v>
      </c>
    </row>
    <row r="4124" spans="1:5" s="104" customFormat="1" hidden="1">
      <c r="A4124" s="420" t="str">
        <f>IF((SUM('Раздел 1'!N310:N310)=0),"","Неверно!")</f>
        <v/>
      </c>
      <c r="B4124" s="420" t="s">
        <v>23102</v>
      </c>
      <c r="C4124" s="246" t="s">
        <v>13889</v>
      </c>
      <c r="D4124" s="246" t="s">
        <v>420</v>
      </c>
      <c r="E4124" s="246" t="str">
        <f>CONCATENATE(SUM('Раздел 1'!N310:N310),"=",0)</f>
        <v>0=0</v>
      </c>
    </row>
    <row r="4125" spans="1:5" s="104" customFormat="1" hidden="1">
      <c r="A4125" s="420" t="str">
        <f>IF((SUM('Раздел 1'!O310:O310)=0),"","Неверно!")</f>
        <v/>
      </c>
      <c r="B4125" s="420" t="s">
        <v>23102</v>
      </c>
      <c r="C4125" s="246" t="s">
        <v>13890</v>
      </c>
      <c r="D4125" s="246" t="s">
        <v>420</v>
      </c>
      <c r="E4125" s="246" t="str">
        <f>CONCATENATE(SUM('Раздел 1'!O310:O310),"=",0)</f>
        <v>0=0</v>
      </c>
    </row>
    <row r="4126" spans="1:5" s="104" customFormat="1" hidden="1">
      <c r="A4126" s="420" t="str">
        <f>IF((SUM('Раздел 1'!P310:P310)=0),"","Неверно!")</f>
        <v/>
      </c>
      <c r="B4126" s="420" t="s">
        <v>23102</v>
      </c>
      <c r="C4126" s="246" t="s">
        <v>13891</v>
      </c>
      <c r="D4126" s="246" t="s">
        <v>420</v>
      </c>
      <c r="E4126" s="246" t="str">
        <f>CONCATENATE(SUM('Раздел 1'!P310:P310),"=",0)</f>
        <v>0=0</v>
      </c>
    </row>
    <row r="4127" spans="1:5" s="104" customFormat="1" hidden="1">
      <c r="A4127" s="420" t="str">
        <f>IF((SUM('Раздел 1'!N27:N27)=0),"","Неверно!")</f>
        <v/>
      </c>
      <c r="B4127" s="420" t="s">
        <v>23103</v>
      </c>
      <c r="C4127" s="246" t="s">
        <v>5927</v>
      </c>
      <c r="D4127" s="246" t="s">
        <v>949</v>
      </c>
      <c r="E4127" s="246" t="str">
        <f>CONCATENATE(SUM('Раздел 1'!N27:N27),"=",0)</f>
        <v>0=0</v>
      </c>
    </row>
    <row r="4128" spans="1:5" s="104" customFormat="1" hidden="1">
      <c r="A4128" s="420" t="str">
        <f>IF((SUM('Раздел 1'!N156:N156)=0),"","Неверно!")</f>
        <v/>
      </c>
      <c r="B4128" s="420" t="s">
        <v>23104</v>
      </c>
      <c r="C4128" s="246" t="s">
        <v>11663</v>
      </c>
      <c r="D4128" s="246" t="s">
        <v>1431</v>
      </c>
      <c r="E4128" s="246" t="str">
        <f>CONCATENATE(SUM('Раздел 1'!N156:N156),"=",0)</f>
        <v>0=0</v>
      </c>
    </row>
    <row r="4129" spans="1:5" s="104" customFormat="1" hidden="1">
      <c r="A4129" s="420" t="str">
        <f>IF((SUM('Раздел 1'!O156:O156)=0),"","Неверно!")</f>
        <v/>
      </c>
      <c r="B4129" s="420" t="s">
        <v>23104</v>
      </c>
      <c r="C4129" s="246" t="s">
        <v>11664</v>
      </c>
      <c r="D4129" s="246" t="s">
        <v>1431</v>
      </c>
      <c r="E4129" s="246" t="str">
        <f>CONCATENATE(SUM('Раздел 1'!O156:O156),"=",0)</f>
        <v>0=0</v>
      </c>
    </row>
    <row r="4130" spans="1:5" s="104" customFormat="1" hidden="1">
      <c r="A4130" s="420" t="str">
        <f>IF((SUM('Раздел 1'!P156:P156)=0),"","Неверно!")</f>
        <v/>
      </c>
      <c r="B4130" s="420" t="s">
        <v>23104</v>
      </c>
      <c r="C4130" s="246" t="s">
        <v>11665</v>
      </c>
      <c r="D4130" s="246" t="s">
        <v>1431</v>
      </c>
      <c r="E4130" s="246" t="str">
        <f>CONCATENATE(SUM('Раздел 1'!P156:P156),"=",0)</f>
        <v>0=0</v>
      </c>
    </row>
    <row r="4131" spans="1:5" s="104" customFormat="1" hidden="1">
      <c r="A4131" s="420" t="str">
        <f>IF((SUM('Раздел 1'!O121:O121)=0),"","Неверно!")</f>
        <v/>
      </c>
      <c r="B4131" s="420" t="s">
        <v>23105</v>
      </c>
      <c r="C4131" s="246" t="s">
        <v>11662</v>
      </c>
      <c r="D4131" s="246" t="s">
        <v>247</v>
      </c>
      <c r="E4131" s="246" t="str">
        <f>CONCATENATE(SUM('Раздел 1'!O121:O121),"=",0)</f>
        <v>0=0</v>
      </c>
    </row>
    <row r="4132" spans="1:5" s="104" customFormat="1" hidden="1">
      <c r="A4132" s="420" t="str">
        <f>IF((SUM('Раздел 1'!T114:T114)=0),"","Неверно!")</f>
        <v/>
      </c>
      <c r="B4132" s="420" t="s">
        <v>23106</v>
      </c>
      <c r="C4132" s="246" t="s">
        <v>7064</v>
      </c>
      <c r="D4132" s="246" t="s">
        <v>374</v>
      </c>
      <c r="E4132" s="246" t="str">
        <f>CONCATENATE(SUM('Раздел 1'!T114:T114),"=",0)</f>
        <v>0=0</v>
      </c>
    </row>
    <row r="4133" spans="1:5" s="104" customFormat="1" hidden="1">
      <c r="A4133" s="420" t="str">
        <f>IF((SUM('Раздел 1'!U114:U114)=0),"","Неверно!")</f>
        <v/>
      </c>
      <c r="B4133" s="420" t="s">
        <v>23106</v>
      </c>
      <c r="C4133" s="246" t="s">
        <v>7065</v>
      </c>
      <c r="D4133" s="246" t="s">
        <v>374</v>
      </c>
      <c r="E4133" s="246" t="str">
        <f>CONCATENATE(SUM('Раздел 1'!U114:U114),"=",0)</f>
        <v>0=0</v>
      </c>
    </row>
    <row r="4134" spans="1:5" s="104" customFormat="1" hidden="1">
      <c r="A4134" s="420" t="str">
        <f>IF((SUM('Раздел 1'!V114:V114)=0),"","Неверно!")</f>
        <v/>
      </c>
      <c r="B4134" s="420" t="s">
        <v>23106</v>
      </c>
      <c r="C4134" s="246" t="s">
        <v>11661</v>
      </c>
      <c r="D4134" s="246" t="s">
        <v>374</v>
      </c>
      <c r="E4134" s="246" t="str">
        <f>CONCATENATE(SUM('Раздел 1'!V114:V114),"=",0)</f>
        <v>0=0</v>
      </c>
    </row>
    <row r="4135" spans="1:5" s="104" customFormat="1" hidden="1">
      <c r="A4135" s="420" t="str">
        <f>IF((SUM('Раздел 1'!N195:N195)=0),"","Неверно!")</f>
        <v/>
      </c>
      <c r="B4135" s="420" t="s">
        <v>23107</v>
      </c>
      <c r="C4135" s="246" t="s">
        <v>13888</v>
      </c>
      <c r="D4135" s="246" t="s">
        <v>10912</v>
      </c>
      <c r="E4135" s="246" t="str">
        <f>CONCATENATE(SUM('Раздел 1'!N195:N195),"=",0)</f>
        <v>0=0</v>
      </c>
    </row>
    <row r="4136" spans="1:5" s="104" customFormat="1" hidden="1">
      <c r="A4136" s="420" t="str">
        <f>IF((SUM('Раздел 1'!N148:N148)=0),"","Неверно!")</f>
        <v/>
      </c>
      <c r="B4136" s="420" t="s">
        <v>23108</v>
      </c>
      <c r="C4136" s="246" t="s">
        <v>10411</v>
      </c>
      <c r="D4136" s="246" t="s">
        <v>1430</v>
      </c>
      <c r="E4136" s="246" t="str">
        <f>CONCATENATE(SUM('Раздел 1'!N148:N148),"=",0)</f>
        <v>0=0</v>
      </c>
    </row>
    <row r="4137" spans="1:5" s="104" customFormat="1" hidden="1">
      <c r="A4137" s="420" t="str">
        <f>IF((SUM('Раздел 1'!O148:O148)=0),"","Неверно!")</f>
        <v/>
      </c>
      <c r="B4137" s="420" t="s">
        <v>23108</v>
      </c>
      <c r="C4137" s="246" t="s">
        <v>10412</v>
      </c>
      <c r="D4137" s="246" t="s">
        <v>1430</v>
      </c>
      <c r="E4137" s="246" t="str">
        <f>CONCATENATE(SUM('Раздел 1'!O148:O148),"=",0)</f>
        <v>0=0</v>
      </c>
    </row>
    <row r="4138" spans="1:5" s="104" customFormat="1" hidden="1">
      <c r="A4138" s="420" t="str">
        <f>IF((SUM('Раздел 1'!P148:P148)=0),"","Неверно!")</f>
        <v/>
      </c>
      <c r="B4138" s="420" t="s">
        <v>23108</v>
      </c>
      <c r="C4138" s="246" t="s">
        <v>10413</v>
      </c>
      <c r="D4138" s="246" t="s">
        <v>1430</v>
      </c>
      <c r="E4138" s="246" t="str">
        <f>CONCATENATE(SUM('Раздел 1'!P148:P148),"=",0)</f>
        <v>0=0</v>
      </c>
    </row>
    <row r="4139" spans="1:5" s="104" customFormat="1" hidden="1">
      <c r="A4139" s="420" t="str">
        <f>IF((SUM('Раздел 1'!T377:T377)=0),"","Неверно!")</f>
        <v/>
      </c>
      <c r="B4139" s="420" t="s">
        <v>23109</v>
      </c>
      <c r="C4139" s="246" t="s">
        <v>13886</v>
      </c>
      <c r="D4139" s="246" t="s">
        <v>374</v>
      </c>
      <c r="E4139" s="246" t="str">
        <f>CONCATENATE(SUM('Раздел 1'!T377:T377),"=",0)</f>
        <v>0=0</v>
      </c>
    </row>
    <row r="4140" spans="1:5" s="104" customFormat="1" hidden="1">
      <c r="A4140" s="420" t="str">
        <f>IF((SUM('Раздел 1'!U377:U377)=0),"","Неверно!")</f>
        <v/>
      </c>
      <c r="B4140" s="420" t="s">
        <v>23109</v>
      </c>
      <c r="C4140" s="246" t="s">
        <v>13887</v>
      </c>
      <c r="D4140" s="246" t="s">
        <v>374</v>
      </c>
      <c r="E4140" s="246" t="str">
        <f>CONCATENATE(SUM('Раздел 1'!U377:U377),"=",0)</f>
        <v>0=0</v>
      </c>
    </row>
    <row r="4141" spans="1:5" s="104" customFormat="1" hidden="1">
      <c r="A4141" s="420" t="str">
        <f>IF((SUM('Раздел 1'!T229:T229)=0),"","Неверно!")</f>
        <v/>
      </c>
      <c r="B4141" s="420" t="s">
        <v>23110</v>
      </c>
      <c r="C4141" s="246" t="s">
        <v>4289</v>
      </c>
      <c r="D4141" s="246" t="s">
        <v>374</v>
      </c>
      <c r="E4141" s="246" t="str">
        <f>CONCATENATE(SUM('Раздел 1'!T229:T229),"=",0)</f>
        <v>0=0</v>
      </c>
    </row>
    <row r="4142" spans="1:5" s="104" customFormat="1" hidden="1">
      <c r="A4142" s="420" t="str">
        <f>IF((SUM('Раздел 1'!U229:U229)=0),"","Неверно!")</f>
        <v/>
      </c>
      <c r="B4142" s="420" t="s">
        <v>23110</v>
      </c>
      <c r="C4142" s="246" t="s">
        <v>4290</v>
      </c>
      <c r="D4142" s="246" t="s">
        <v>374</v>
      </c>
      <c r="E4142" s="246" t="str">
        <f>CONCATENATE(SUM('Раздел 1'!U229:U229),"=",0)</f>
        <v>0=0</v>
      </c>
    </row>
    <row r="4143" spans="1:5" s="104" customFormat="1" hidden="1">
      <c r="A4143" s="420" t="str">
        <f>IF((SUM('Раздел 1'!V229:V229)=0),"","Неверно!")</f>
        <v/>
      </c>
      <c r="B4143" s="420" t="s">
        <v>23110</v>
      </c>
      <c r="C4143" s="246" t="s">
        <v>13885</v>
      </c>
      <c r="D4143" s="246" t="s">
        <v>374</v>
      </c>
      <c r="E4143" s="246" t="str">
        <f>CONCATENATE(SUM('Раздел 1'!V229:V229),"=",0)</f>
        <v>0=0</v>
      </c>
    </row>
    <row r="4144" spans="1:5" s="104" customFormat="1" hidden="1">
      <c r="A4144" s="420" t="str">
        <f>IF((SUM('Раздел 1'!T99:T99)=0),"","Неверно!")</f>
        <v/>
      </c>
      <c r="B4144" s="420" t="s">
        <v>23111</v>
      </c>
      <c r="C4144" s="246" t="s">
        <v>2440</v>
      </c>
      <c r="D4144" s="246" t="s">
        <v>374</v>
      </c>
      <c r="E4144" s="246" t="str">
        <f>CONCATENATE(SUM('Раздел 1'!T99:T99),"=",0)</f>
        <v>0=0</v>
      </c>
    </row>
    <row r="4145" spans="1:5" s="104" customFormat="1" hidden="1">
      <c r="A4145" s="420" t="str">
        <f>IF((SUM('Раздел 1'!U99:U99)=0),"","Неверно!")</f>
        <v/>
      </c>
      <c r="B4145" s="420" t="s">
        <v>23111</v>
      </c>
      <c r="C4145" s="246" t="s">
        <v>2441</v>
      </c>
      <c r="D4145" s="246" t="s">
        <v>374</v>
      </c>
      <c r="E4145" s="246" t="str">
        <f>CONCATENATE(SUM('Раздел 1'!U99:U99),"=",0)</f>
        <v>0=0</v>
      </c>
    </row>
    <row r="4146" spans="1:5" s="104" customFormat="1" hidden="1">
      <c r="A4146" s="420" t="str">
        <f>IF((SUM('Раздел 1'!V99:V99)=0),"","Неверно!")</f>
        <v/>
      </c>
      <c r="B4146" s="420" t="s">
        <v>23111</v>
      </c>
      <c r="C4146" s="246" t="s">
        <v>2442</v>
      </c>
      <c r="D4146" s="246" t="s">
        <v>374</v>
      </c>
      <c r="E4146" s="246" t="str">
        <f>CONCATENATE(SUM('Раздел 1'!V99:V99),"=",0)</f>
        <v>0=0</v>
      </c>
    </row>
    <row r="4147" spans="1:5" s="104" customFormat="1" ht="25.5" hidden="1">
      <c r="A4147" s="420" t="str">
        <f>IF((SUM('Раздел 1'!P214:P214)=0),"","Неверно!")</f>
        <v/>
      </c>
      <c r="B4147" s="420" t="s">
        <v>23112</v>
      </c>
      <c r="C4147" s="246" t="s">
        <v>13883</v>
      </c>
      <c r="D4147" s="246" t="s">
        <v>11659</v>
      </c>
      <c r="E4147" s="246" t="str">
        <f>CONCATENATE(SUM('Раздел 1'!P214:P214),"=",0)</f>
        <v>0=0</v>
      </c>
    </row>
    <row r="4148" spans="1:5" s="104" customFormat="1" ht="25.5" hidden="1">
      <c r="A4148" s="420" t="str">
        <f>IF((SUM('Раздел 1'!Q214:Q214)=0),"","Неверно!")</f>
        <v/>
      </c>
      <c r="B4148" s="420" t="s">
        <v>23112</v>
      </c>
      <c r="C4148" s="246" t="s">
        <v>13884</v>
      </c>
      <c r="D4148" s="246" t="s">
        <v>11659</v>
      </c>
      <c r="E4148" s="246" t="str">
        <f>CONCATENATE(SUM('Раздел 1'!Q214:Q214),"=",0)</f>
        <v>0=0</v>
      </c>
    </row>
    <row r="4149" spans="1:5" s="104" customFormat="1" hidden="1">
      <c r="A4149" s="420" t="str">
        <f>IF((SUM('Раздел 1'!N305:N305)=0),"","Неверно!")</f>
        <v/>
      </c>
      <c r="B4149" s="420" t="s">
        <v>23113</v>
      </c>
      <c r="C4149" s="246" t="s">
        <v>13880</v>
      </c>
      <c r="D4149" s="246" t="s">
        <v>429</v>
      </c>
      <c r="E4149" s="246" t="str">
        <f>CONCATENATE(SUM('Раздел 1'!N305:N305),"=",0)</f>
        <v>0=0</v>
      </c>
    </row>
    <row r="4150" spans="1:5" s="104" customFormat="1" hidden="1">
      <c r="A4150" s="420" t="str">
        <f>IF((SUM('Раздел 1'!O305:O305)=0),"","Неверно!")</f>
        <v/>
      </c>
      <c r="B4150" s="420" t="s">
        <v>23113</v>
      </c>
      <c r="C4150" s="246" t="s">
        <v>13881</v>
      </c>
      <c r="D4150" s="246" t="s">
        <v>429</v>
      </c>
      <c r="E4150" s="246" t="str">
        <f>CONCATENATE(SUM('Раздел 1'!O305:O305),"=",0)</f>
        <v>0=0</v>
      </c>
    </row>
    <row r="4151" spans="1:5" s="104" customFormat="1" hidden="1">
      <c r="A4151" s="420" t="str">
        <f>IF((SUM('Раздел 1'!P305:P305)=0),"","Неверно!")</f>
        <v/>
      </c>
      <c r="B4151" s="420" t="s">
        <v>23113</v>
      </c>
      <c r="C4151" s="246" t="s">
        <v>13882</v>
      </c>
      <c r="D4151" s="246" t="s">
        <v>429</v>
      </c>
      <c r="E4151" s="246" t="str">
        <f>CONCATENATE(SUM('Раздел 1'!P305:P305),"=",0)</f>
        <v>0=0</v>
      </c>
    </row>
    <row r="4152" spans="1:5" s="104" customFormat="1" ht="25.5" hidden="1">
      <c r="A4152" s="420" t="str">
        <f>IF((SUM('Раздел 1'!M391:M391)=SUM('Раздел 1'!R391:Z391)),"","Неверно!")</f>
        <v/>
      </c>
      <c r="B4152" s="420" t="s">
        <v>23114</v>
      </c>
      <c r="C4152" s="246" t="s">
        <v>13877</v>
      </c>
      <c r="D4152" s="246" t="s">
        <v>573</v>
      </c>
      <c r="E4152" s="246" t="str">
        <f>CONCATENATE(SUM('Раздел 1'!M391:M391),"=",SUM('Раздел 1'!R391:Z391))</f>
        <v>0=0</v>
      </c>
    </row>
    <row r="4153" spans="1:5" s="104" customFormat="1" ht="25.5" hidden="1">
      <c r="A4153" s="420" t="str">
        <f>IF((SUM('Раздел 1'!M392:M392)=SUM('Раздел 1'!R392:Z392)),"","Неверно!")</f>
        <v/>
      </c>
      <c r="B4153" s="420" t="s">
        <v>23114</v>
      </c>
      <c r="C4153" s="246" t="s">
        <v>13878</v>
      </c>
      <c r="D4153" s="246" t="s">
        <v>573</v>
      </c>
      <c r="E4153" s="246" t="str">
        <f>CONCATENATE(SUM('Раздел 1'!M392:M392),"=",SUM('Раздел 1'!R392:Z392))</f>
        <v>0=0</v>
      </c>
    </row>
    <row r="4154" spans="1:5" s="104" customFormat="1" ht="25.5" hidden="1">
      <c r="A4154" s="420" t="str">
        <f>IF((SUM('Раздел 1'!M393:M393)=SUM('Раздел 1'!R393:Z393)),"","Неверно!")</f>
        <v/>
      </c>
      <c r="B4154" s="420" t="s">
        <v>23114</v>
      </c>
      <c r="C4154" s="246" t="s">
        <v>13879</v>
      </c>
      <c r="D4154" s="246" t="s">
        <v>573</v>
      </c>
      <c r="E4154" s="246" t="str">
        <f>CONCATENATE(SUM('Раздел 1'!M393:M393),"=",SUM('Раздел 1'!R393:Z393))</f>
        <v>0=0</v>
      </c>
    </row>
    <row r="4155" spans="1:5" s="104" customFormat="1" hidden="1">
      <c r="A4155" s="420" t="str">
        <f>IF((SUM('Раздел 1'!N12:N12)=0),"","Неверно!")</f>
        <v/>
      </c>
      <c r="B4155" s="420" t="s">
        <v>23115</v>
      </c>
      <c r="C4155" s="246" t="s">
        <v>5908</v>
      </c>
      <c r="D4155" s="246" t="s">
        <v>436</v>
      </c>
      <c r="E4155" s="246" t="str">
        <f>CONCATENATE(SUM('Раздел 1'!N12:N12),"=",0)</f>
        <v>0=0</v>
      </c>
    </row>
    <row r="4156" spans="1:5" s="104" customFormat="1" hidden="1">
      <c r="A4156" s="420" t="str">
        <f>IF((SUM('Раздел 1'!T309:T309)=0),"","Неверно!")</f>
        <v/>
      </c>
      <c r="B4156" s="420" t="s">
        <v>23116</v>
      </c>
      <c r="C4156" s="246" t="s">
        <v>3306</v>
      </c>
      <c r="D4156" s="246" t="s">
        <v>374</v>
      </c>
      <c r="E4156" s="246" t="str">
        <f>CONCATENATE(SUM('Раздел 1'!T309:T309),"=",0)</f>
        <v>0=0</v>
      </c>
    </row>
    <row r="4157" spans="1:5" s="104" customFormat="1" hidden="1">
      <c r="A4157" s="420" t="str">
        <f>IF((SUM('Раздел 1'!U309:U309)=0),"","Неверно!")</f>
        <v/>
      </c>
      <c r="B4157" s="420" t="s">
        <v>23116</v>
      </c>
      <c r="C4157" s="246" t="s">
        <v>3307</v>
      </c>
      <c r="D4157" s="246" t="s">
        <v>374</v>
      </c>
      <c r="E4157" s="246" t="str">
        <f>CONCATENATE(SUM('Раздел 1'!U309:U309),"=",0)</f>
        <v>0=0</v>
      </c>
    </row>
    <row r="4158" spans="1:5" s="104" customFormat="1" hidden="1">
      <c r="A4158" s="420" t="str">
        <f>IF((SUM('Раздел 1'!V309:V309)=0),"","Неверно!")</f>
        <v/>
      </c>
      <c r="B4158" s="420" t="s">
        <v>23116</v>
      </c>
      <c r="C4158" s="246" t="s">
        <v>13876</v>
      </c>
      <c r="D4158" s="246" t="s">
        <v>374</v>
      </c>
      <c r="E4158" s="246" t="str">
        <f>CONCATENATE(SUM('Раздел 1'!V309:V309),"=",0)</f>
        <v>0=0</v>
      </c>
    </row>
    <row r="4159" spans="1:5" s="104" customFormat="1" hidden="1">
      <c r="A4159" s="420" t="str">
        <f>IF((SUM('Раздел 1'!T358:T358)=0),"","Неверно!")</f>
        <v/>
      </c>
      <c r="B4159" s="420" t="s">
        <v>23117</v>
      </c>
      <c r="C4159" s="246" t="s">
        <v>13875</v>
      </c>
      <c r="D4159" s="246" t="s">
        <v>374</v>
      </c>
      <c r="E4159" s="246" t="str">
        <f>CONCATENATE(SUM('Раздел 1'!T358:T358),"=",0)</f>
        <v>0=0</v>
      </c>
    </row>
    <row r="4160" spans="1:5" s="104" customFormat="1" hidden="1">
      <c r="A4160" s="420" t="str">
        <f>IF((SUM('Раздел 1'!U358:U358)=0),"","Неверно!")</f>
        <v/>
      </c>
      <c r="B4160" s="420" t="s">
        <v>23117</v>
      </c>
      <c r="C4160" s="246" t="s">
        <v>3084</v>
      </c>
      <c r="D4160" s="246" t="s">
        <v>374</v>
      </c>
      <c r="E4160" s="246" t="str">
        <f>CONCATENATE(SUM('Раздел 1'!U358:U358),"=",0)</f>
        <v>0=0</v>
      </c>
    </row>
    <row r="4161" spans="1:5" s="104" customFormat="1" hidden="1">
      <c r="A4161" s="420" t="str">
        <f>IF((SUM('Раздел 1'!N335:N335)=0),"","Неверно!")</f>
        <v/>
      </c>
      <c r="B4161" s="420" t="s">
        <v>23118</v>
      </c>
      <c r="C4161" s="246" t="s">
        <v>13872</v>
      </c>
      <c r="D4161" s="246" t="s">
        <v>432</v>
      </c>
      <c r="E4161" s="246" t="str">
        <f>CONCATENATE(SUM('Раздел 1'!N335:N335),"=",0)</f>
        <v>0=0</v>
      </c>
    </row>
    <row r="4162" spans="1:5" s="104" customFormat="1" hidden="1">
      <c r="A4162" s="420" t="str">
        <f>IF((SUM('Раздел 1'!O335:O335)=0),"","Неверно!")</f>
        <v/>
      </c>
      <c r="B4162" s="420" t="s">
        <v>23118</v>
      </c>
      <c r="C4162" s="246" t="s">
        <v>13873</v>
      </c>
      <c r="D4162" s="246" t="s">
        <v>432</v>
      </c>
      <c r="E4162" s="246" t="str">
        <f>CONCATENATE(SUM('Раздел 1'!O335:O335),"=",0)</f>
        <v>0=0</v>
      </c>
    </row>
    <row r="4163" spans="1:5" s="104" customFormat="1" hidden="1">
      <c r="A4163" s="420" t="str">
        <f>IF((SUM('Раздел 1'!P335:P335)=0),"","Неверно!")</f>
        <v/>
      </c>
      <c r="B4163" s="420" t="s">
        <v>23118</v>
      </c>
      <c r="C4163" s="246" t="s">
        <v>13874</v>
      </c>
      <c r="D4163" s="246" t="s">
        <v>432</v>
      </c>
      <c r="E4163" s="246" t="str">
        <f>CONCATENATE(SUM('Раздел 1'!P335:P335),"=",0)</f>
        <v>0=0</v>
      </c>
    </row>
    <row r="4164" spans="1:5" s="104" customFormat="1" hidden="1">
      <c r="A4164" s="420" t="str">
        <f>IF((SUM('Раздел 1'!T39:T39)=0),"","Неверно!")</f>
        <v/>
      </c>
      <c r="B4164" s="420" t="s">
        <v>23119</v>
      </c>
      <c r="C4164" s="246" t="s">
        <v>3268</v>
      </c>
      <c r="D4164" s="246" t="s">
        <v>374</v>
      </c>
      <c r="E4164" s="246" t="str">
        <f>CONCATENATE(SUM('Раздел 1'!T39:T39),"=",0)</f>
        <v>0=0</v>
      </c>
    </row>
    <row r="4165" spans="1:5" s="104" customFormat="1" hidden="1">
      <c r="A4165" s="420" t="str">
        <f>IF((SUM('Раздел 1'!U39:U39)=0),"","Неверно!")</f>
        <v/>
      </c>
      <c r="B4165" s="420" t="s">
        <v>23119</v>
      </c>
      <c r="C4165" s="246" t="s">
        <v>3269</v>
      </c>
      <c r="D4165" s="246" t="s">
        <v>374</v>
      </c>
      <c r="E4165" s="246" t="str">
        <f>CONCATENATE(SUM('Раздел 1'!U39:U39),"=",0)</f>
        <v>0=0</v>
      </c>
    </row>
    <row r="4166" spans="1:5" s="104" customFormat="1" hidden="1">
      <c r="A4166" s="420" t="str">
        <f>IF((SUM('Раздел 1'!T97:T97)=0),"","Неверно!")</f>
        <v/>
      </c>
      <c r="B4166" s="420" t="s">
        <v>23120</v>
      </c>
      <c r="C4166" s="246" t="s">
        <v>5912</v>
      </c>
      <c r="D4166" s="246" t="s">
        <v>374</v>
      </c>
      <c r="E4166" s="246" t="str">
        <f>CONCATENATE(SUM('Раздел 1'!T97:T97),"=",0)</f>
        <v>0=0</v>
      </c>
    </row>
    <row r="4167" spans="1:5" s="104" customFormat="1" hidden="1">
      <c r="A4167" s="420" t="str">
        <f>IF((SUM('Раздел 1'!U97:U97)=0),"","Неверно!")</f>
        <v/>
      </c>
      <c r="B4167" s="420" t="s">
        <v>23120</v>
      </c>
      <c r="C4167" s="246" t="s">
        <v>5913</v>
      </c>
      <c r="D4167" s="246" t="s">
        <v>374</v>
      </c>
      <c r="E4167" s="246" t="str">
        <f>CONCATENATE(SUM('Раздел 1'!U97:U97),"=",0)</f>
        <v>0=0</v>
      </c>
    </row>
    <row r="4168" spans="1:5" s="104" customFormat="1" hidden="1">
      <c r="A4168" s="420" t="str">
        <f>IF((SUM('Раздел 1'!V97:V97)=0),"","Неверно!")</f>
        <v/>
      </c>
      <c r="B4168" s="420" t="s">
        <v>23120</v>
      </c>
      <c r="C4168" s="246" t="s">
        <v>5914</v>
      </c>
      <c r="D4168" s="246" t="s">
        <v>374</v>
      </c>
      <c r="E4168" s="246" t="str">
        <f>CONCATENATE(SUM('Раздел 1'!V97:V97),"=",0)</f>
        <v>0=0</v>
      </c>
    </row>
    <row r="4169" spans="1:5" s="104" customFormat="1" hidden="1">
      <c r="A4169" s="420" t="str">
        <f>IF((SUM('Раздел 1'!W97:W97)=0),"","Неверно!")</f>
        <v/>
      </c>
      <c r="B4169" s="420" t="s">
        <v>23120</v>
      </c>
      <c r="C4169" s="246" t="s">
        <v>10909</v>
      </c>
      <c r="D4169" s="246" t="s">
        <v>374</v>
      </c>
      <c r="E4169" s="246" t="str">
        <f>CONCATENATE(SUM('Раздел 1'!W97:W97),"=",0)</f>
        <v>0=0</v>
      </c>
    </row>
    <row r="4170" spans="1:5" s="104" customFormat="1" hidden="1">
      <c r="A4170" s="420" t="str">
        <f>IF((SUM('Раздел 1'!X97:X97)=0),"","Неверно!")</f>
        <v/>
      </c>
      <c r="B4170" s="420" t="s">
        <v>23120</v>
      </c>
      <c r="C4170" s="246" t="s">
        <v>2928</v>
      </c>
      <c r="D4170" s="246" t="s">
        <v>374</v>
      </c>
      <c r="E4170" s="246" t="str">
        <f>CONCATENATE(SUM('Раздел 1'!X97:X97),"=",0)</f>
        <v>0=0</v>
      </c>
    </row>
    <row r="4171" spans="1:5" s="104" customFormat="1" hidden="1">
      <c r="A4171" s="420" t="str">
        <f>IF((SUM('Раздел 1'!Y97:Y97)=0),"","Неверно!")</f>
        <v/>
      </c>
      <c r="B4171" s="420" t="s">
        <v>23120</v>
      </c>
      <c r="C4171" s="246" t="s">
        <v>2929</v>
      </c>
      <c r="D4171" s="246" t="s">
        <v>374</v>
      </c>
      <c r="E4171" s="246" t="str">
        <f>CONCATENATE(SUM('Раздел 1'!Y97:Y97),"=",0)</f>
        <v>0=0</v>
      </c>
    </row>
    <row r="4172" spans="1:5" s="104" customFormat="1" hidden="1">
      <c r="A4172" s="420" t="str">
        <f>IF((SUM('Раздел 1'!P259:P259)=0),"","Неверно!")</f>
        <v/>
      </c>
      <c r="B4172" s="420" t="s">
        <v>23121</v>
      </c>
      <c r="C4172" s="246" t="s">
        <v>13871</v>
      </c>
      <c r="D4172" s="246" t="s">
        <v>11652</v>
      </c>
      <c r="E4172" s="246" t="str">
        <f>CONCATENATE(SUM('Раздел 1'!P259:P259),"=",0)</f>
        <v>0=0</v>
      </c>
    </row>
    <row r="4173" spans="1:5" s="104" customFormat="1" hidden="1">
      <c r="A4173" s="420" t="str">
        <f>IF((SUM('Раздел 1'!Q259:Q259)=0),"","Неверно!")</f>
        <v/>
      </c>
      <c r="B4173" s="420" t="s">
        <v>23121</v>
      </c>
      <c r="C4173" s="246" t="s">
        <v>11414</v>
      </c>
      <c r="D4173" s="246" t="s">
        <v>11652</v>
      </c>
      <c r="E4173" s="246" t="str">
        <f>CONCATENATE(SUM('Раздел 1'!Q259:Q259),"=",0)</f>
        <v>0=0</v>
      </c>
    </row>
    <row r="4174" spans="1:5" s="104" customFormat="1" hidden="1">
      <c r="A4174" s="420" t="str">
        <f>IF((SUM('Раздел 1'!T117:T117)=0),"","Неверно!")</f>
        <v/>
      </c>
      <c r="B4174" s="420" t="s">
        <v>23122</v>
      </c>
      <c r="C4174" s="246" t="s">
        <v>5478</v>
      </c>
      <c r="D4174" s="246" t="s">
        <v>374</v>
      </c>
      <c r="E4174" s="246" t="str">
        <f>CONCATENATE(SUM('Раздел 1'!T117:T117),"=",0)</f>
        <v>0=0</v>
      </c>
    </row>
    <row r="4175" spans="1:5" s="104" customFormat="1" hidden="1">
      <c r="A4175" s="420" t="str">
        <f>IF((SUM('Раздел 1'!U117:U117)=0),"","Неверно!")</f>
        <v/>
      </c>
      <c r="B4175" s="420" t="s">
        <v>23122</v>
      </c>
      <c r="C4175" s="246" t="s">
        <v>5479</v>
      </c>
      <c r="D4175" s="246" t="s">
        <v>374</v>
      </c>
      <c r="E4175" s="246" t="str">
        <f>CONCATENATE(SUM('Раздел 1'!U117:U117),"=",0)</f>
        <v>0=0</v>
      </c>
    </row>
    <row r="4176" spans="1:5" s="104" customFormat="1" hidden="1">
      <c r="A4176" s="420" t="str">
        <f>IF((SUM('Раздел 1'!N394:N394)=0),"","Неверно!")</f>
        <v/>
      </c>
      <c r="B4176" s="420" t="s">
        <v>23123</v>
      </c>
      <c r="C4176" s="246" t="s">
        <v>13868</v>
      </c>
      <c r="D4176" s="246" t="s">
        <v>11651</v>
      </c>
      <c r="E4176" s="246" t="str">
        <f>CONCATENATE(SUM('Раздел 1'!N394:N394),"=",0)</f>
        <v>0=0</v>
      </c>
    </row>
    <row r="4177" spans="1:5" s="104" customFormat="1" hidden="1">
      <c r="A4177" s="420" t="str">
        <f>IF((SUM('Раздел 1'!O394:O394)=0),"","Неверно!")</f>
        <v/>
      </c>
      <c r="B4177" s="420" t="s">
        <v>23123</v>
      </c>
      <c r="C4177" s="246" t="s">
        <v>13869</v>
      </c>
      <c r="D4177" s="246" t="s">
        <v>11651</v>
      </c>
      <c r="E4177" s="246" t="str">
        <f>CONCATENATE(SUM('Раздел 1'!O394:O394),"=",0)</f>
        <v>0=0</v>
      </c>
    </row>
    <row r="4178" spans="1:5" s="104" customFormat="1" hidden="1">
      <c r="A4178" s="420" t="str">
        <f>IF((SUM('Раздел 1'!P394:P394)=0),"","Неверно!")</f>
        <v/>
      </c>
      <c r="B4178" s="420" t="s">
        <v>23123</v>
      </c>
      <c r="C4178" s="246" t="s">
        <v>13870</v>
      </c>
      <c r="D4178" s="246" t="s">
        <v>11651</v>
      </c>
      <c r="E4178" s="246" t="str">
        <f>CONCATENATE(SUM('Раздел 1'!P394:P394),"=",0)</f>
        <v>0=0</v>
      </c>
    </row>
    <row r="4179" spans="1:5" s="104" customFormat="1" hidden="1">
      <c r="A4179" s="420" t="str">
        <f>IF((SUM('Раздел 1'!T252:T252)=0),"","Неверно!")</f>
        <v/>
      </c>
      <c r="B4179" s="420" t="s">
        <v>23124</v>
      </c>
      <c r="C4179" s="246" t="s">
        <v>3771</v>
      </c>
      <c r="D4179" s="246" t="s">
        <v>374</v>
      </c>
      <c r="E4179" s="246" t="str">
        <f>CONCATENATE(SUM('Раздел 1'!T252:T252),"=",0)</f>
        <v>0=0</v>
      </c>
    </row>
    <row r="4180" spans="1:5" s="104" customFormat="1" hidden="1">
      <c r="A4180" s="420" t="str">
        <f>IF((SUM('Раздел 1'!U252:U252)=0),"","Неверно!")</f>
        <v/>
      </c>
      <c r="B4180" s="420" t="s">
        <v>23124</v>
      </c>
      <c r="C4180" s="246" t="s">
        <v>3772</v>
      </c>
      <c r="D4180" s="246" t="s">
        <v>374</v>
      </c>
      <c r="E4180" s="246" t="str">
        <f>CONCATENATE(SUM('Раздел 1'!U252:U252),"=",0)</f>
        <v>0=0</v>
      </c>
    </row>
    <row r="4181" spans="1:5" s="104" customFormat="1" hidden="1">
      <c r="A4181" s="420" t="str">
        <f>IF((SUM('Раздел 1'!V252:V252)=0),"","Неверно!")</f>
        <v/>
      </c>
      <c r="B4181" s="420" t="s">
        <v>23124</v>
      </c>
      <c r="C4181" s="246" t="s">
        <v>13867</v>
      </c>
      <c r="D4181" s="246" t="s">
        <v>374</v>
      </c>
      <c r="E4181" s="246" t="str">
        <f>CONCATENATE(SUM('Раздел 1'!V252:V252),"=",0)</f>
        <v>0=0</v>
      </c>
    </row>
    <row r="4182" spans="1:5" s="104" customFormat="1" hidden="1">
      <c r="A4182" s="420" t="str">
        <f>IF((SUM('Раздел 1'!W252:W252)=0),"","Неверно!")</f>
        <v/>
      </c>
      <c r="B4182" s="420" t="s">
        <v>23124</v>
      </c>
      <c r="C4182" s="246" t="s">
        <v>3773</v>
      </c>
      <c r="D4182" s="246" t="s">
        <v>374</v>
      </c>
      <c r="E4182" s="246" t="str">
        <f>CONCATENATE(SUM('Раздел 1'!W252:W252),"=",0)</f>
        <v>0=0</v>
      </c>
    </row>
    <row r="4183" spans="1:5" s="104" customFormat="1" hidden="1">
      <c r="A4183" s="420" t="str">
        <f>IF((SUM('Раздел 1'!X252:X252)=0),"","Неверно!")</f>
        <v/>
      </c>
      <c r="B4183" s="420" t="s">
        <v>23124</v>
      </c>
      <c r="C4183" s="246" t="s">
        <v>3774</v>
      </c>
      <c r="D4183" s="246" t="s">
        <v>374</v>
      </c>
      <c r="E4183" s="246" t="str">
        <f>CONCATENATE(SUM('Раздел 1'!X252:X252),"=",0)</f>
        <v>0=0</v>
      </c>
    </row>
    <row r="4184" spans="1:5" s="104" customFormat="1" hidden="1">
      <c r="A4184" s="420" t="str">
        <f>IF((SUM('Раздел 1'!Y252:Y252)=0),"","Неверно!")</f>
        <v/>
      </c>
      <c r="B4184" s="420" t="s">
        <v>23124</v>
      </c>
      <c r="C4184" s="246" t="s">
        <v>3775</v>
      </c>
      <c r="D4184" s="246" t="s">
        <v>374</v>
      </c>
      <c r="E4184" s="246" t="str">
        <f>CONCATENATE(SUM('Раздел 1'!Y252:Y252),"=",0)</f>
        <v>0=0</v>
      </c>
    </row>
    <row r="4185" spans="1:5" s="104" customFormat="1" hidden="1">
      <c r="A4185" s="420" t="str">
        <f>IF((SUM('Раздел 1'!T275:T275)=0),"","Неверно!")</f>
        <v/>
      </c>
      <c r="B4185" s="420" t="s">
        <v>23125</v>
      </c>
      <c r="C4185" s="246" t="s">
        <v>3155</v>
      </c>
      <c r="D4185" s="246" t="s">
        <v>374</v>
      </c>
      <c r="E4185" s="246" t="str">
        <f>CONCATENATE(SUM('Раздел 1'!T275:T275),"=",0)</f>
        <v>0=0</v>
      </c>
    </row>
    <row r="4186" spans="1:5" s="104" customFormat="1" hidden="1">
      <c r="A4186" s="420" t="str">
        <f>IF((SUM('Раздел 1'!U275:U275)=0),"","Неверно!")</f>
        <v/>
      </c>
      <c r="B4186" s="420" t="s">
        <v>23125</v>
      </c>
      <c r="C4186" s="246" t="s">
        <v>3156</v>
      </c>
      <c r="D4186" s="246" t="s">
        <v>374</v>
      </c>
      <c r="E4186" s="246" t="str">
        <f>CONCATENATE(SUM('Раздел 1'!U275:U275),"=",0)</f>
        <v>0=0</v>
      </c>
    </row>
    <row r="4187" spans="1:5" s="104" customFormat="1" hidden="1">
      <c r="A4187" s="420" t="str">
        <f>IF((SUM('Раздел 1'!V275:V275)=0),"","Неверно!")</f>
        <v/>
      </c>
      <c r="B4187" s="420" t="s">
        <v>23125</v>
      </c>
      <c r="C4187" s="246" t="s">
        <v>11649</v>
      </c>
      <c r="D4187" s="246" t="s">
        <v>374</v>
      </c>
      <c r="E4187" s="246" t="str">
        <f>CONCATENATE(SUM('Раздел 1'!V275:V275),"=",0)</f>
        <v>0=0</v>
      </c>
    </row>
    <row r="4188" spans="1:5" s="104" customFormat="1" hidden="1">
      <c r="A4188" s="420" t="str">
        <f>IF((SUM('Раздел 1'!W275:W275)=0),"","Неверно!")</f>
        <v/>
      </c>
      <c r="B4188" s="420" t="s">
        <v>23125</v>
      </c>
      <c r="C4188" s="246" t="s">
        <v>11650</v>
      </c>
      <c r="D4188" s="246" t="s">
        <v>374</v>
      </c>
      <c r="E4188" s="246" t="str">
        <f>CONCATENATE(SUM('Раздел 1'!W275:W275),"=",0)</f>
        <v>0=0</v>
      </c>
    </row>
    <row r="4189" spans="1:5" s="104" customFormat="1" hidden="1">
      <c r="A4189" s="420" t="str">
        <f>IF((SUM('Раздел 1'!X275:X275)=0),"","Неверно!")</f>
        <v/>
      </c>
      <c r="B4189" s="420" t="s">
        <v>23125</v>
      </c>
      <c r="C4189" s="246" t="s">
        <v>3157</v>
      </c>
      <c r="D4189" s="246" t="s">
        <v>374</v>
      </c>
      <c r="E4189" s="246" t="str">
        <f>CONCATENATE(SUM('Раздел 1'!X275:X275),"=",0)</f>
        <v>0=0</v>
      </c>
    </row>
    <row r="4190" spans="1:5" s="104" customFormat="1" hidden="1">
      <c r="A4190" s="420" t="str">
        <f>IF((SUM('Раздел 1'!Y275:Y275)=0),"","Неверно!")</f>
        <v/>
      </c>
      <c r="B4190" s="420" t="s">
        <v>23125</v>
      </c>
      <c r="C4190" s="246" t="s">
        <v>3158</v>
      </c>
      <c r="D4190" s="246" t="s">
        <v>374</v>
      </c>
      <c r="E4190" s="246" t="str">
        <f>CONCATENATE(SUM('Раздел 1'!Y275:Y275),"=",0)</f>
        <v>0=0</v>
      </c>
    </row>
    <row r="4191" spans="1:5" s="104" customFormat="1" hidden="1">
      <c r="A4191" s="420" t="str">
        <f>IF((SUM('Раздел 1'!T192:T192)=0),"","Неверно!")</f>
        <v/>
      </c>
      <c r="B4191" s="420" t="s">
        <v>23126</v>
      </c>
      <c r="C4191" s="246" t="s">
        <v>7942</v>
      </c>
      <c r="D4191" s="246" t="s">
        <v>374</v>
      </c>
      <c r="E4191" s="246" t="str">
        <f>CONCATENATE(SUM('Раздел 1'!T192:T192),"=",0)</f>
        <v>0=0</v>
      </c>
    </row>
    <row r="4192" spans="1:5" s="104" customFormat="1" hidden="1">
      <c r="A4192" s="420" t="str">
        <f>IF((SUM('Раздел 1'!U192:U192)=0),"","Неверно!")</f>
        <v/>
      </c>
      <c r="B4192" s="420" t="s">
        <v>23126</v>
      </c>
      <c r="C4192" s="246" t="s">
        <v>7943</v>
      </c>
      <c r="D4192" s="246" t="s">
        <v>374</v>
      </c>
      <c r="E4192" s="246" t="str">
        <f>CONCATENATE(SUM('Раздел 1'!U192:U192),"=",0)</f>
        <v>0=0</v>
      </c>
    </row>
    <row r="4193" spans="1:5" s="104" customFormat="1" hidden="1">
      <c r="A4193" s="420" t="str">
        <f>IF((SUM('Раздел 1'!P28:P28)=0),"","Неверно!")</f>
        <v/>
      </c>
      <c r="B4193" s="420" t="s">
        <v>23127</v>
      </c>
      <c r="C4193" s="246" t="s">
        <v>5884</v>
      </c>
      <c r="D4193" s="246" t="s">
        <v>416</v>
      </c>
      <c r="E4193" s="246" t="str">
        <f>CONCATENATE(SUM('Раздел 1'!P28:P28),"=",0)</f>
        <v>0=0</v>
      </c>
    </row>
    <row r="4194" spans="1:5" s="104" customFormat="1" hidden="1">
      <c r="A4194" s="420" t="str">
        <f>IF((SUM('Раздел 1'!Q28:Q28)=0),"","Неверно!")</f>
        <v/>
      </c>
      <c r="B4194" s="420" t="s">
        <v>23127</v>
      </c>
      <c r="C4194" s="246" t="s">
        <v>5885</v>
      </c>
      <c r="D4194" s="246" t="s">
        <v>416</v>
      </c>
      <c r="E4194" s="246" t="str">
        <f>CONCATENATE(SUM('Раздел 1'!Q28:Q28),"=",0)</f>
        <v>0=0</v>
      </c>
    </row>
    <row r="4195" spans="1:5" s="104" customFormat="1" hidden="1">
      <c r="A4195" s="420" t="str">
        <f>IF((SUM('Раздел 1'!N388:N388)=0),"","Неверно!")</f>
        <v/>
      </c>
      <c r="B4195" s="420" t="s">
        <v>23128</v>
      </c>
      <c r="C4195" s="246" t="s">
        <v>11341</v>
      </c>
      <c r="D4195" s="246" t="s">
        <v>13866</v>
      </c>
      <c r="E4195" s="246" t="str">
        <f>CONCATENATE(SUM('Раздел 1'!N388:N388),"=",0)</f>
        <v>0=0</v>
      </c>
    </row>
    <row r="4196" spans="1:5" s="104" customFormat="1" hidden="1">
      <c r="A4196" s="420" t="str">
        <f>IF((SUM('Раздел 1'!T356:T356)=0),"","Неверно!")</f>
        <v/>
      </c>
      <c r="B4196" s="420" t="s">
        <v>23129</v>
      </c>
      <c r="C4196" s="246" t="s">
        <v>13865</v>
      </c>
      <c r="D4196" s="246" t="s">
        <v>374</v>
      </c>
      <c r="E4196" s="246" t="str">
        <f>CONCATENATE(SUM('Раздел 1'!T356:T356),"=",0)</f>
        <v>0=0</v>
      </c>
    </row>
    <row r="4197" spans="1:5" s="104" customFormat="1" hidden="1">
      <c r="A4197" s="420" t="str">
        <f>IF((SUM('Раздел 1'!U356:U356)=0),"","Неверно!")</f>
        <v/>
      </c>
      <c r="B4197" s="420" t="s">
        <v>23129</v>
      </c>
      <c r="C4197" s="246" t="s">
        <v>1621</v>
      </c>
      <c r="D4197" s="246" t="s">
        <v>374</v>
      </c>
      <c r="E4197" s="246" t="str">
        <f>CONCATENATE(SUM('Раздел 1'!U356:U356),"=",0)</f>
        <v>0=0</v>
      </c>
    </row>
    <row r="4198" spans="1:5" s="104" customFormat="1" hidden="1">
      <c r="A4198" s="420" t="str">
        <f>IF((SUM('Раздел 1'!T161:T161)=0),"","Неверно!")</f>
        <v/>
      </c>
      <c r="B4198" s="420" t="s">
        <v>23130</v>
      </c>
      <c r="C4198" s="246" t="s">
        <v>2527</v>
      </c>
      <c r="D4198" s="246" t="s">
        <v>374</v>
      </c>
      <c r="E4198" s="246" t="str">
        <f>CONCATENATE(SUM('Раздел 1'!T161:T161),"=",0)</f>
        <v>0=0</v>
      </c>
    </row>
    <row r="4199" spans="1:5" s="104" customFormat="1" hidden="1">
      <c r="A4199" s="420" t="str">
        <f>IF((SUM('Раздел 1'!U161:U161)=0),"","Неверно!")</f>
        <v/>
      </c>
      <c r="B4199" s="420" t="s">
        <v>23130</v>
      </c>
      <c r="C4199" s="246" t="s">
        <v>2528</v>
      </c>
      <c r="D4199" s="246" t="s">
        <v>374</v>
      </c>
      <c r="E4199" s="246" t="str">
        <f>CONCATENATE(SUM('Раздел 1'!U161:U161),"=",0)</f>
        <v>0=0</v>
      </c>
    </row>
    <row r="4200" spans="1:5" s="104" customFormat="1" hidden="1">
      <c r="A4200" s="420" t="str">
        <f>IF((SUM('Раздел 1'!V161:V161)=0),"","Неверно!")</f>
        <v/>
      </c>
      <c r="B4200" s="420" t="s">
        <v>23130</v>
      </c>
      <c r="C4200" s="246" t="s">
        <v>2529</v>
      </c>
      <c r="D4200" s="246" t="s">
        <v>374</v>
      </c>
      <c r="E4200" s="246" t="str">
        <f>CONCATENATE(SUM('Раздел 1'!V161:V161),"=",0)</f>
        <v>0=0</v>
      </c>
    </row>
    <row r="4201" spans="1:5" s="104" customFormat="1" hidden="1">
      <c r="A4201" s="420" t="str">
        <f>IF((SUM('Раздел 1'!G10:G10)&lt;=SUM('Раздел 1'!E10:E10)),"","Неверно!")</f>
        <v/>
      </c>
      <c r="B4201" s="420" t="s">
        <v>23131</v>
      </c>
      <c r="C4201" s="246" t="s">
        <v>5510</v>
      </c>
      <c r="D4201" s="246" t="s">
        <v>1487</v>
      </c>
      <c r="E4201" s="246" t="str">
        <f>CONCATENATE(SUM('Раздел 1'!G10:G10),"&lt;=",SUM('Раздел 1'!E10:E10))</f>
        <v>3&lt;=47</v>
      </c>
    </row>
    <row r="4202" spans="1:5" s="104" customFormat="1" hidden="1">
      <c r="A4202" s="420" t="str">
        <f>IF((SUM('Раздел 1'!G19:G19)&lt;=SUM('Раздел 1'!E19:E19)),"","Неверно!")</f>
        <v/>
      </c>
      <c r="B4202" s="420" t="s">
        <v>23131</v>
      </c>
      <c r="C4202" s="246" t="s">
        <v>5511</v>
      </c>
      <c r="D4202" s="246" t="s">
        <v>1487</v>
      </c>
      <c r="E4202" s="246" t="str">
        <f>CONCATENATE(SUM('Раздел 1'!G19:G19),"&lt;=",SUM('Раздел 1'!E19:E19))</f>
        <v>0&lt;=0</v>
      </c>
    </row>
    <row r="4203" spans="1:5" s="104" customFormat="1" hidden="1">
      <c r="A4203" s="420" t="str">
        <f>IF((SUM('Раздел 1'!G109:G109)&lt;=SUM('Раздел 1'!E109:E109)),"","Неверно!")</f>
        <v/>
      </c>
      <c r="B4203" s="420" t="s">
        <v>23131</v>
      </c>
      <c r="C4203" s="246" t="s">
        <v>5512</v>
      </c>
      <c r="D4203" s="246" t="s">
        <v>1487</v>
      </c>
      <c r="E4203" s="246" t="str">
        <f>CONCATENATE(SUM('Раздел 1'!G109:G109),"&lt;=",SUM('Раздел 1'!E109:E109))</f>
        <v>0&lt;=0</v>
      </c>
    </row>
    <row r="4204" spans="1:5" s="104" customFormat="1" hidden="1">
      <c r="A4204" s="420" t="str">
        <f>IF((SUM('Раздел 1'!G110:G110)&lt;=SUM('Раздел 1'!E110:E110)),"","Неверно!")</f>
        <v/>
      </c>
      <c r="B4204" s="420" t="s">
        <v>23131</v>
      </c>
      <c r="C4204" s="246" t="s">
        <v>5513</v>
      </c>
      <c r="D4204" s="246" t="s">
        <v>1487</v>
      </c>
      <c r="E4204" s="246" t="str">
        <f>CONCATENATE(SUM('Раздел 1'!G110:G110),"&lt;=",SUM('Раздел 1'!E110:E110))</f>
        <v>0&lt;=0</v>
      </c>
    </row>
    <row r="4205" spans="1:5" s="104" customFormat="1" hidden="1">
      <c r="A4205" s="420" t="str">
        <f>IF((SUM('Раздел 1'!G111:G111)&lt;=SUM('Раздел 1'!E111:E111)),"","Неверно!")</f>
        <v/>
      </c>
      <c r="B4205" s="420" t="s">
        <v>23131</v>
      </c>
      <c r="C4205" s="246" t="s">
        <v>5514</v>
      </c>
      <c r="D4205" s="246" t="s">
        <v>1487</v>
      </c>
      <c r="E4205" s="246" t="str">
        <f>CONCATENATE(SUM('Раздел 1'!G111:G111),"&lt;=",SUM('Раздел 1'!E111:E111))</f>
        <v>0&lt;=0</v>
      </c>
    </row>
    <row r="4206" spans="1:5" s="104" customFormat="1" hidden="1">
      <c r="A4206" s="420" t="str">
        <f>IF((SUM('Раздел 1'!G112:G112)&lt;=SUM('Раздел 1'!E112:E112)),"","Неверно!")</f>
        <v/>
      </c>
      <c r="B4206" s="420" t="s">
        <v>23131</v>
      </c>
      <c r="C4206" s="246" t="s">
        <v>5515</v>
      </c>
      <c r="D4206" s="246" t="s">
        <v>1487</v>
      </c>
      <c r="E4206" s="246" t="str">
        <f>CONCATENATE(SUM('Раздел 1'!G112:G112),"&lt;=",SUM('Раздел 1'!E112:E112))</f>
        <v>0&lt;=0</v>
      </c>
    </row>
    <row r="4207" spans="1:5" s="104" customFormat="1" hidden="1">
      <c r="A4207" s="420" t="str">
        <f>IF((SUM('Раздел 1'!G113:G113)&lt;=SUM('Раздел 1'!E113:E113)),"","Неверно!")</f>
        <v/>
      </c>
      <c r="B4207" s="420" t="s">
        <v>23131</v>
      </c>
      <c r="C4207" s="246" t="s">
        <v>5516</v>
      </c>
      <c r="D4207" s="246" t="s">
        <v>1487</v>
      </c>
      <c r="E4207" s="246" t="str">
        <f>CONCATENATE(SUM('Раздел 1'!G113:G113),"&lt;=",SUM('Раздел 1'!E113:E113))</f>
        <v>0&lt;=0</v>
      </c>
    </row>
    <row r="4208" spans="1:5" s="104" customFormat="1" hidden="1">
      <c r="A4208" s="420" t="str">
        <f>IF((SUM('Раздел 1'!G114:G114)&lt;=SUM('Раздел 1'!E114:E114)),"","Неверно!")</f>
        <v/>
      </c>
      <c r="B4208" s="420" t="s">
        <v>23131</v>
      </c>
      <c r="C4208" s="246" t="s">
        <v>5517</v>
      </c>
      <c r="D4208" s="246" t="s">
        <v>1487</v>
      </c>
      <c r="E4208" s="246" t="str">
        <f>CONCATENATE(SUM('Раздел 1'!G114:G114),"&lt;=",SUM('Раздел 1'!E114:E114))</f>
        <v>0&lt;=0</v>
      </c>
    </row>
    <row r="4209" spans="1:5" s="104" customFormat="1" hidden="1">
      <c r="A4209" s="420" t="str">
        <f>IF((SUM('Раздел 1'!G115:G115)&lt;=SUM('Раздел 1'!E115:E115)),"","Неверно!")</f>
        <v/>
      </c>
      <c r="B4209" s="420" t="s">
        <v>23131</v>
      </c>
      <c r="C4209" s="246" t="s">
        <v>5518</v>
      </c>
      <c r="D4209" s="246" t="s">
        <v>1487</v>
      </c>
      <c r="E4209" s="246" t="str">
        <f>CONCATENATE(SUM('Раздел 1'!G115:G115),"&lt;=",SUM('Раздел 1'!E115:E115))</f>
        <v>0&lt;=0</v>
      </c>
    </row>
    <row r="4210" spans="1:5" s="104" customFormat="1" hidden="1">
      <c r="A4210" s="420" t="str">
        <f>IF((SUM('Раздел 1'!G116:G116)&lt;=SUM('Раздел 1'!E116:E116)),"","Неверно!")</f>
        <v/>
      </c>
      <c r="B4210" s="420" t="s">
        <v>23131</v>
      </c>
      <c r="C4210" s="246" t="s">
        <v>5519</v>
      </c>
      <c r="D4210" s="246" t="s">
        <v>1487</v>
      </c>
      <c r="E4210" s="246" t="str">
        <f>CONCATENATE(SUM('Раздел 1'!G116:G116),"&lt;=",SUM('Раздел 1'!E116:E116))</f>
        <v>0&lt;=0</v>
      </c>
    </row>
    <row r="4211" spans="1:5" s="104" customFormat="1" hidden="1">
      <c r="A4211" s="420" t="str">
        <f>IF((SUM('Раздел 1'!G117:G117)&lt;=SUM('Раздел 1'!E117:E117)),"","Неверно!")</f>
        <v/>
      </c>
      <c r="B4211" s="420" t="s">
        <v>23131</v>
      </c>
      <c r="C4211" s="246" t="s">
        <v>5520</v>
      </c>
      <c r="D4211" s="246" t="s">
        <v>1487</v>
      </c>
      <c r="E4211" s="246" t="str">
        <f>CONCATENATE(SUM('Раздел 1'!G117:G117),"&lt;=",SUM('Раздел 1'!E117:E117))</f>
        <v>0&lt;=0</v>
      </c>
    </row>
    <row r="4212" spans="1:5" s="104" customFormat="1" hidden="1">
      <c r="A4212" s="420" t="str">
        <f>IF((SUM('Раздел 1'!G118:G118)&lt;=SUM('Раздел 1'!E118:E118)),"","Неверно!")</f>
        <v/>
      </c>
      <c r="B4212" s="420" t="s">
        <v>23131</v>
      </c>
      <c r="C4212" s="246" t="s">
        <v>5521</v>
      </c>
      <c r="D4212" s="246" t="s">
        <v>1487</v>
      </c>
      <c r="E4212" s="246" t="str">
        <f>CONCATENATE(SUM('Раздел 1'!G118:G118),"&lt;=",SUM('Раздел 1'!E118:E118))</f>
        <v>0&lt;=0</v>
      </c>
    </row>
    <row r="4213" spans="1:5" s="104" customFormat="1" hidden="1">
      <c r="A4213" s="420" t="str">
        <f>IF((SUM('Раздел 1'!G20:G20)&lt;=SUM('Раздел 1'!E20:E20)),"","Неверно!")</f>
        <v/>
      </c>
      <c r="B4213" s="420" t="s">
        <v>23131</v>
      </c>
      <c r="C4213" s="246" t="s">
        <v>5522</v>
      </c>
      <c r="D4213" s="246" t="s">
        <v>1487</v>
      </c>
      <c r="E4213" s="246" t="str">
        <f>CONCATENATE(SUM('Раздел 1'!G20:G20),"&lt;=",SUM('Раздел 1'!E20:E20))</f>
        <v>0&lt;=0</v>
      </c>
    </row>
    <row r="4214" spans="1:5" s="104" customFormat="1" hidden="1">
      <c r="A4214" s="420" t="str">
        <f>IF((SUM('Раздел 1'!G119:G119)&lt;=SUM('Раздел 1'!E119:E119)),"","Неверно!")</f>
        <v/>
      </c>
      <c r="B4214" s="420" t="s">
        <v>23131</v>
      </c>
      <c r="C4214" s="246" t="s">
        <v>5523</v>
      </c>
      <c r="D4214" s="246" t="s">
        <v>1487</v>
      </c>
      <c r="E4214" s="246" t="str">
        <f>CONCATENATE(SUM('Раздел 1'!G119:G119),"&lt;=",SUM('Раздел 1'!E119:E119))</f>
        <v>0&lt;=0</v>
      </c>
    </row>
    <row r="4215" spans="1:5" s="104" customFormat="1" hidden="1">
      <c r="A4215" s="420" t="str">
        <f>IF((SUM('Раздел 1'!G120:G120)&lt;=SUM('Раздел 1'!E120:E120)),"","Неверно!")</f>
        <v/>
      </c>
      <c r="B4215" s="420" t="s">
        <v>23131</v>
      </c>
      <c r="C4215" s="246" t="s">
        <v>5524</v>
      </c>
      <c r="D4215" s="246" t="s">
        <v>1487</v>
      </c>
      <c r="E4215" s="246" t="str">
        <f>CONCATENATE(SUM('Раздел 1'!G120:G120),"&lt;=",SUM('Раздел 1'!E120:E120))</f>
        <v>0&lt;=0</v>
      </c>
    </row>
    <row r="4216" spans="1:5" s="104" customFormat="1" hidden="1">
      <c r="A4216" s="420" t="str">
        <f>IF((SUM('Раздел 1'!G121:G121)&lt;=SUM('Раздел 1'!E121:E121)),"","Неверно!")</f>
        <v/>
      </c>
      <c r="B4216" s="420" t="s">
        <v>23131</v>
      </c>
      <c r="C4216" s="246" t="s">
        <v>5525</v>
      </c>
      <c r="D4216" s="246" t="s">
        <v>1487</v>
      </c>
      <c r="E4216" s="246" t="str">
        <f>CONCATENATE(SUM('Раздел 1'!G121:G121),"&lt;=",SUM('Раздел 1'!E121:E121))</f>
        <v>0&lt;=0</v>
      </c>
    </row>
    <row r="4217" spans="1:5" s="104" customFormat="1" hidden="1">
      <c r="A4217" s="420" t="str">
        <f>IF((SUM('Раздел 1'!G122:G122)&lt;=SUM('Раздел 1'!E122:E122)),"","Неверно!")</f>
        <v/>
      </c>
      <c r="B4217" s="420" t="s">
        <v>23131</v>
      </c>
      <c r="C4217" s="246" t="s">
        <v>5526</v>
      </c>
      <c r="D4217" s="246" t="s">
        <v>1487</v>
      </c>
      <c r="E4217" s="246" t="str">
        <f>CONCATENATE(SUM('Раздел 1'!G122:G122),"&lt;=",SUM('Раздел 1'!E122:E122))</f>
        <v>0&lt;=0</v>
      </c>
    </row>
    <row r="4218" spans="1:5" s="104" customFormat="1" hidden="1">
      <c r="A4218" s="420" t="str">
        <f>IF((SUM('Раздел 1'!G123:G123)&lt;=SUM('Раздел 1'!E123:E123)),"","Неверно!")</f>
        <v/>
      </c>
      <c r="B4218" s="420" t="s">
        <v>23131</v>
      </c>
      <c r="C4218" s="246" t="s">
        <v>5527</v>
      </c>
      <c r="D4218" s="246" t="s">
        <v>1487</v>
      </c>
      <c r="E4218" s="246" t="str">
        <f>CONCATENATE(SUM('Раздел 1'!G123:G123),"&lt;=",SUM('Раздел 1'!E123:E123))</f>
        <v>0&lt;=0</v>
      </c>
    </row>
    <row r="4219" spans="1:5" s="104" customFormat="1" hidden="1">
      <c r="A4219" s="420" t="str">
        <f>IF((SUM('Раздел 1'!G124:G124)&lt;=SUM('Раздел 1'!E124:E124)),"","Неверно!")</f>
        <v/>
      </c>
      <c r="B4219" s="420" t="s">
        <v>23131</v>
      </c>
      <c r="C4219" s="246" t="s">
        <v>5528</v>
      </c>
      <c r="D4219" s="246" t="s">
        <v>1487</v>
      </c>
      <c r="E4219" s="246" t="str">
        <f>CONCATENATE(SUM('Раздел 1'!G124:G124),"&lt;=",SUM('Раздел 1'!E124:E124))</f>
        <v>0&lt;=0</v>
      </c>
    </row>
    <row r="4220" spans="1:5" s="104" customFormat="1" hidden="1">
      <c r="A4220" s="420" t="str">
        <f>IF((SUM('Раздел 1'!G125:G125)&lt;=SUM('Раздел 1'!E125:E125)),"","Неверно!")</f>
        <v/>
      </c>
      <c r="B4220" s="420" t="s">
        <v>23131</v>
      </c>
      <c r="C4220" s="246" t="s">
        <v>5529</v>
      </c>
      <c r="D4220" s="246" t="s">
        <v>1487</v>
      </c>
      <c r="E4220" s="246" t="str">
        <f>CONCATENATE(SUM('Раздел 1'!G125:G125),"&lt;=",SUM('Раздел 1'!E125:E125))</f>
        <v>0&lt;=0</v>
      </c>
    </row>
    <row r="4221" spans="1:5" s="104" customFormat="1" hidden="1">
      <c r="A4221" s="420" t="str">
        <f>IF((SUM('Раздел 1'!G126:G126)&lt;=SUM('Раздел 1'!E126:E126)),"","Неверно!")</f>
        <v/>
      </c>
      <c r="B4221" s="420" t="s">
        <v>23131</v>
      </c>
      <c r="C4221" s="246" t="s">
        <v>5530</v>
      </c>
      <c r="D4221" s="246" t="s">
        <v>1487</v>
      </c>
      <c r="E4221" s="246" t="str">
        <f>CONCATENATE(SUM('Раздел 1'!G126:G126),"&lt;=",SUM('Раздел 1'!E126:E126))</f>
        <v>0&lt;=0</v>
      </c>
    </row>
    <row r="4222" spans="1:5" s="104" customFormat="1" hidden="1">
      <c r="A4222" s="420" t="str">
        <f>IF((SUM('Раздел 1'!G127:G127)&lt;=SUM('Раздел 1'!E127:E127)),"","Неверно!")</f>
        <v/>
      </c>
      <c r="B4222" s="420" t="s">
        <v>23131</v>
      </c>
      <c r="C4222" s="246" t="s">
        <v>5531</v>
      </c>
      <c r="D4222" s="246" t="s">
        <v>1487</v>
      </c>
      <c r="E4222" s="246" t="str">
        <f>CONCATENATE(SUM('Раздел 1'!G127:G127),"&lt;=",SUM('Раздел 1'!E127:E127))</f>
        <v>0&lt;=0</v>
      </c>
    </row>
    <row r="4223" spans="1:5" s="104" customFormat="1" hidden="1">
      <c r="A4223" s="420" t="str">
        <f>IF((SUM('Раздел 1'!G128:G128)&lt;=SUM('Раздел 1'!E128:E128)),"","Неверно!")</f>
        <v/>
      </c>
      <c r="B4223" s="420" t="s">
        <v>23131</v>
      </c>
      <c r="C4223" s="246" t="s">
        <v>5532</v>
      </c>
      <c r="D4223" s="246" t="s">
        <v>1487</v>
      </c>
      <c r="E4223" s="246" t="str">
        <f>CONCATENATE(SUM('Раздел 1'!G128:G128),"&lt;=",SUM('Раздел 1'!E128:E128))</f>
        <v>0&lt;=0</v>
      </c>
    </row>
    <row r="4224" spans="1:5" s="104" customFormat="1" hidden="1">
      <c r="A4224" s="420" t="str">
        <f>IF((SUM('Раздел 1'!G21:G21)&lt;=SUM('Раздел 1'!E21:E21)),"","Неверно!")</f>
        <v/>
      </c>
      <c r="B4224" s="420" t="s">
        <v>23131</v>
      </c>
      <c r="C4224" s="246" t="s">
        <v>5533</v>
      </c>
      <c r="D4224" s="246" t="s">
        <v>1487</v>
      </c>
      <c r="E4224" s="246" t="str">
        <f>CONCATENATE(SUM('Раздел 1'!G21:G21),"&lt;=",SUM('Раздел 1'!E21:E21))</f>
        <v>0&lt;=0</v>
      </c>
    </row>
    <row r="4225" spans="1:5" s="104" customFormat="1" hidden="1">
      <c r="A4225" s="420" t="str">
        <f>IF((SUM('Раздел 1'!G129:G129)&lt;=SUM('Раздел 1'!E129:E129)),"","Неверно!")</f>
        <v/>
      </c>
      <c r="B4225" s="420" t="s">
        <v>23131</v>
      </c>
      <c r="C4225" s="246" t="s">
        <v>5534</v>
      </c>
      <c r="D4225" s="246" t="s">
        <v>1487</v>
      </c>
      <c r="E4225" s="246" t="str">
        <f>CONCATENATE(SUM('Раздел 1'!G129:G129),"&lt;=",SUM('Раздел 1'!E129:E129))</f>
        <v>0&lt;=0</v>
      </c>
    </row>
    <row r="4226" spans="1:5" s="104" customFormat="1" hidden="1">
      <c r="A4226" s="420" t="str">
        <f>IF((SUM('Раздел 1'!G130:G130)&lt;=SUM('Раздел 1'!E130:E130)),"","Неверно!")</f>
        <v/>
      </c>
      <c r="B4226" s="420" t="s">
        <v>23131</v>
      </c>
      <c r="C4226" s="246" t="s">
        <v>5535</v>
      </c>
      <c r="D4226" s="246" t="s">
        <v>1487</v>
      </c>
      <c r="E4226" s="246" t="str">
        <f>CONCATENATE(SUM('Раздел 1'!G130:G130),"&lt;=",SUM('Раздел 1'!E130:E130))</f>
        <v>0&lt;=0</v>
      </c>
    </row>
    <row r="4227" spans="1:5" s="104" customFormat="1" hidden="1">
      <c r="A4227" s="420" t="str">
        <f>IF((SUM('Раздел 1'!G131:G131)&lt;=SUM('Раздел 1'!E131:E131)),"","Неверно!")</f>
        <v/>
      </c>
      <c r="B4227" s="420" t="s">
        <v>23131</v>
      </c>
      <c r="C4227" s="246" t="s">
        <v>5536</v>
      </c>
      <c r="D4227" s="246" t="s">
        <v>1487</v>
      </c>
      <c r="E4227" s="246" t="str">
        <f>CONCATENATE(SUM('Раздел 1'!G131:G131),"&lt;=",SUM('Раздел 1'!E131:E131))</f>
        <v>0&lt;=0</v>
      </c>
    </row>
    <row r="4228" spans="1:5" s="104" customFormat="1" hidden="1">
      <c r="A4228" s="420" t="str">
        <f>IF((SUM('Раздел 1'!G132:G132)&lt;=SUM('Раздел 1'!E132:E132)),"","Неверно!")</f>
        <v/>
      </c>
      <c r="B4228" s="420" t="s">
        <v>23131</v>
      </c>
      <c r="C4228" s="246" t="s">
        <v>5537</v>
      </c>
      <c r="D4228" s="246" t="s">
        <v>1487</v>
      </c>
      <c r="E4228" s="246" t="str">
        <f>CONCATENATE(SUM('Раздел 1'!G132:G132),"&lt;=",SUM('Раздел 1'!E132:E132))</f>
        <v>0&lt;=0</v>
      </c>
    </row>
    <row r="4229" spans="1:5" s="104" customFormat="1" hidden="1">
      <c r="A4229" s="420" t="str">
        <f>IF((SUM('Раздел 1'!G133:G133)&lt;=SUM('Раздел 1'!E133:E133)),"","Неверно!")</f>
        <v/>
      </c>
      <c r="B4229" s="420" t="s">
        <v>23131</v>
      </c>
      <c r="C4229" s="246" t="s">
        <v>5538</v>
      </c>
      <c r="D4229" s="246" t="s">
        <v>1487</v>
      </c>
      <c r="E4229" s="246" t="str">
        <f>CONCATENATE(SUM('Раздел 1'!G133:G133),"&lt;=",SUM('Раздел 1'!E133:E133))</f>
        <v>0&lt;=0</v>
      </c>
    </row>
    <row r="4230" spans="1:5" s="104" customFormat="1" hidden="1">
      <c r="A4230" s="420" t="str">
        <f>IF((SUM('Раздел 1'!G134:G134)&lt;=SUM('Раздел 1'!E134:E134)),"","Неверно!")</f>
        <v/>
      </c>
      <c r="B4230" s="420" t="s">
        <v>23131</v>
      </c>
      <c r="C4230" s="246" t="s">
        <v>5539</v>
      </c>
      <c r="D4230" s="246" t="s">
        <v>1487</v>
      </c>
      <c r="E4230" s="246" t="str">
        <f>CONCATENATE(SUM('Раздел 1'!G134:G134),"&lt;=",SUM('Раздел 1'!E134:E134))</f>
        <v>0&lt;=0</v>
      </c>
    </row>
    <row r="4231" spans="1:5" s="104" customFormat="1" hidden="1">
      <c r="A4231" s="420" t="str">
        <f>IF((SUM('Раздел 1'!G135:G135)&lt;=SUM('Раздел 1'!E135:E135)),"","Неверно!")</f>
        <v/>
      </c>
      <c r="B4231" s="420" t="s">
        <v>23131</v>
      </c>
      <c r="C4231" s="246" t="s">
        <v>5540</v>
      </c>
      <c r="D4231" s="246" t="s">
        <v>1487</v>
      </c>
      <c r="E4231" s="246" t="str">
        <f>CONCATENATE(SUM('Раздел 1'!G135:G135),"&lt;=",SUM('Раздел 1'!E135:E135))</f>
        <v>0&lt;=0</v>
      </c>
    </row>
    <row r="4232" spans="1:5" s="104" customFormat="1" hidden="1">
      <c r="A4232" s="420" t="str">
        <f>IF((SUM('Раздел 1'!G136:G136)&lt;=SUM('Раздел 1'!E136:E136)),"","Неверно!")</f>
        <v/>
      </c>
      <c r="B4232" s="420" t="s">
        <v>23131</v>
      </c>
      <c r="C4232" s="246" t="s">
        <v>5541</v>
      </c>
      <c r="D4232" s="246" t="s">
        <v>1487</v>
      </c>
      <c r="E4232" s="246" t="str">
        <f>CONCATENATE(SUM('Раздел 1'!G136:G136),"&lt;=",SUM('Раздел 1'!E136:E136))</f>
        <v>0&lt;=0</v>
      </c>
    </row>
    <row r="4233" spans="1:5" s="104" customFormat="1" hidden="1">
      <c r="A4233" s="420" t="str">
        <f>IF((SUM('Раздел 1'!G137:G137)&lt;=SUM('Раздел 1'!E137:E137)),"","Неверно!")</f>
        <v/>
      </c>
      <c r="B4233" s="420" t="s">
        <v>23131</v>
      </c>
      <c r="C4233" s="246" t="s">
        <v>5542</v>
      </c>
      <c r="D4233" s="246" t="s">
        <v>1487</v>
      </c>
      <c r="E4233" s="246" t="str">
        <f>CONCATENATE(SUM('Раздел 1'!G137:G137),"&lt;=",SUM('Раздел 1'!E137:E137))</f>
        <v>0&lt;=0</v>
      </c>
    </row>
    <row r="4234" spans="1:5" s="104" customFormat="1" hidden="1">
      <c r="A4234" s="420" t="str">
        <f>IF((SUM('Раздел 1'!G138:G138)&lt;=SUM('Раздел 1'!E138:E138)),"","Неверно!")</f>
        <v/>
      </c>
      <c r="B4234" s="420" t="s">
        <v>23131</v>
      </c>
      <c r="C4234" s="246" t="s">
        <v>5543</v>
      </c>
      <c r="D4234" s="246" t="s">
        <v>1487</v>
      </c>
      <c r="E4234" s="246" t="str">
        <f>CONCATENATE(SUM('Раздел 1'!G138:G138),"&lt;=",SUM('Раздел 1'!E138:E138))</f>
        <v>0&lt;=0</v>
      </c>
    </row>
    <row r="4235" spans="1:5" s="104" customFormat="1" hidden="1">
      <c r="A4235" s="420" t="str">
        <f>IF((SUM('Раздел 1'!G22:G22)&lt;=SUM('Раздел 1'!E22:E22)),"","Неверно!")</f>
        <v/>
      </c>
      <c r="B4235" s="420" t="s">
        <v>23131</v>
      </c>
      <c r="C4235" s="246" t="s">
        <v>5544</v>
      </c>
      <c r="D4235" s="246" t="s">
        <v>1487</v>
      </c>
      <c r="E4235" s="246" t="str">
        <f>CONCATENATE(SUM('Раздел 1'!G22:G22),"&lt;=",SUM('Раздел 1'!E22:E22))</f>
        <v>0&lt;=0</v>
      </c>
    </row>
    <row r="4236" spans="1:5" s="104" customFormat="1" hidden="1">
      <c r="A4236" s="420" t="str">
        <f>IF((SUM('Раздел 1'!G139:G139)&lt;=SUM('Раздел 1'!E139:E139)),"","Неверно!")</f>
        <v/>
      </c>
      <c r="B4236" s="420" t="s">
        <v>23131</v>
      </c>
      <c r="C4236" s="246" t="s">
        <v>5545</v>
      </c>
      <c r="D4236" s="246" t="s">
        <v>1487</v>
      </c>
      <c r="E4236" s="246" t="str">
        <f>CONCATENATE(SUM('Раздел 1'!G139:G139),"&lt;=",SUM('Раздел 1'!E139:E139))</f>
        <v>0&lt;=0</v>
      </c>
    </row>
    <row r="4237" spans="1:5" s="104" customFormat="1" hidden="1">
      <c r="A4237" s="420" t="str">
        <f>IF((SUM('Раздел 1'!G140:G140)&lt;=SUM('Раздел 1'!E140:E140)),"","Неверно!")</f>
        <v/>
      </c>
      <c r="B4237" s="420" t="s">
        <v>23131</v>
      </c>
      <c r="C4237" s="246" t="s">
        <v>5546</v>
      </c>
      <c r="D4237" s="246" t="s">
        <v>1487</v>
      </c>
      <c r="E4237" s="246" t="str">
        <f>CONCATENATE(SUM('Раздел 1'!G140:G140),"&lt;=",SUM('Раздел 1'!E140:E140))</f>
        <v>0&lt;=0</v>
      </c>
    </row>
    <row r="4238" spans="1:5" s="104" customFormat="1" hidden="1">
      <c r="A4238" s="420" t="str">
        <f>IF((SUM('Раздел 1'!G141:G141)&lt;=SUM('Раздел 1'!E141:E141)),"","Неверно!")</f>
        <v/>
      </c>
      <c r="B4238" s="420" t="s">
        <v>23131</v>
      </c>
      <c r="C4238" s="246" t="s">
        <v>5547</v>
      </c>
      <c r="D4238" s="246" t="s">
        <v>1487</v>
      </c>
      <c r="E4238" s="246" t="str">
        <f>CONCATENATE(SUM('Раздел 1'!G141:G141),"&lt;=",SUM('Раздел 1'!E141:E141))</f>
        <v>0&lt;=0</v>
      </c>
    </row>
    <row r="4239" spans="1:5" s="104" customFormat="1" hidden="1">
      <c r="A4239" s="420" t="str">
        <f>IF((SUM('Раздел 1'!G142:G142)&lt;=SUM('Раздел 1'!E142:E142)),"","Неверно!")</f>
        <v/>
      </c>
      <c r="B4239" s="420" t="s">
        <v>23131</v>
      </c>
      <c r="C4239" s="246" t="s">
        <v>5548</v>
      </c>
      <c r="D4239" s="246" t="s">
        <v>1487</v>
      </c>
      <c r="E4239" s="246" t="str">
        <f>CONCATENATE(SUM('Раздел 1'!G142:G142),"&lt;=",SUM('Раздел 1'!E142:E142))</f>
        <v>0&lt;=0</v>
      </c>
    </row>
    <row r="4240" spans="1:5" s="104" customFormat="1" hidden="1">
      <c r="A4240" s="420" t="str">
        <f>IF((SUM('Раздел 1'!G143:G143)&lt;=SUM('Раздел 1'!E143:E143)),"","Неверно!")</f>
        <v/>
      </c>
      <c r="B4240" s="420" t="s">
        <v>23131</v>
      </c>
      <c r="C4240" s="246" t="s">
        <v>5549</v>
      </c>
      <c r="D4240" s="246" t="s">
        <v>1487</v>
      </c>
      <c r="E4240" s="246" t="str">
        <f>CONCATENATE(SUM('Раздел 1'!G143:G143),"&lt;=",SUM('Раздел 1'!E143:E143))</f>
        <v>0&lt;=0</v>
      </c>
    </row>
    <row r="4241" spans="1:5" s="104" customFormat="1" hidden="1">
      <c r="A4241" s="420" t="str">
        <f>IF((SUM('Раздел 1'!G144:G144)&lt;=SUM('Раздел 1'!E144:E144)),"","Неверно!")</f>
        <v/>
      </c>
      <c r="B4241" s="420" t="s">
        <v>23131</v>
      </c>
      <c r="C4241" s="246" t="s">
        <v>5550</v>
      </c>
      <c r="D4241" s="246" t="s">
        <v>1487</v>
      </c>
      <c r="E4241" s="246" t="str">
        <f>CONCATENATE(SUM('Раздел 1'!G144:G144),"&lt;=",SUM('Раздел 1'!E144:E144))</f>
        <v>0&lt;=0</v>
      </c>
    </row>
    <row r="4242" spans="1:5" s="104" customFormat="1" hidden="1">
      <c r="A4242" s="420" t="str">
        <f>IF((SUM('Раздел 1'!G145:G145)&lt;=SUM('Раздел 1'!E145:E145)),"","Неверно!")</f>
        <v/>
      </c>
      <c r="B4242" s="420" t="s">
        <v>23131</v>
      </c>
      <c r="C4242" s="246" t="s">
        <v>5551</v>
      </c>
      <c r="D4242" s="246" t="s">
        <v>1487</v>
      </c>
      <c r="E4242" s="246" t="str">
        <f>CONCATENATE(SUM('Раздел 1'!G145:G145),"&lt;=",SUM('Раздел 1'!E145:E145))</f>
        <v>0&lt;=0</v>
      </c>
    </row>
    <row r="4243" spans="1:5" s="104" customFormat="1" hidden="1">
      <c r="A4243" s="420" t="str">
        <f>IF((SUM('Раздел 1'!G146:G146)&lt;=SUM('Раздел 1'!E146:E146)),"","Неверно!")</f>
        <v/>
      </c>
      <c r="B4243" s="420" t="s">
        <v>23131</v>
      </c>
      <c r="C4243" s="246" t="s">
        <v>5552</v>
      </c>
      <c r="D4243" s="246" t="s">
        <v>1487</v>
      </c>
      <c r="E4243" s="246" t="str">
        <f>CONCATENATE(SUM('Раздел 1'!G146:G146),"&lt;=",SUM('Раздел 1'!E146:E146))</f>
        <v>0&lt;=0</v>
      </c>
    </row>
    <row r="4244" spans="1:5" s="104" customFormat="1" hidden="1">
      <c r="A4244" s="420" t="str">
        <f>IF((SUM('Раздел 1'!G147:G147)&lt;=SUM('Раздел 1'!E147:E147)),"","Неверно!")</f>
        <v/>
      </c>
      <c r="B4244" s="420" t="s">
        <v>23131</v>
      </c>
      <c r="C4244" s="246" t="s">
        <v>5553</v>
      </c>
      <c r="D4244" s="246" t="s">
        <v>1487</v>
      </c>
      <c r="E4244" s="246" t="str">
        <f>CONCATENATE(SUM('Раздел 1'!G147:G147),"&lt;=",SUM('Раздел 1'!E147:E147))</f>
        <v>0&lt;=0</v>
      </c>
    </row>
    <row r="4245" spans="1:5" s="104" customFormat="1" hidden="1">
      <c r="A4245" s="420" t="str">
        <f>IF((SUM('Раздел 1'!G148:G148)&lt;=SUM('Раздел 1'!E148:E148)),"","Неверно!")</f>
        <v/>
      </c>
      <c r="B4245" s="420" t="s">
        <v>23131</v>
      </c>
      <c r="C4245" s="246" t="s">
        <v>5554</v>
      </c>
      <c r="D4245" s="246" t="s">
        <v>1487</v>
      </c>
      <c r="E4245" s="246" t="str">
        <f>CONCATENATE(SUM('Раздел 1'!G148:G148),"&lt;=",SUM('Раздел 1'!E148:E148))</f>
        <v>0&lt;=0</v>
      </c>
    </row>
    <row r="4246" spans="1:5" s="104" customFormat="1" hidden="1">
      <c r="A4246" s="420" t="str">
        <f>IF((SUM('Раздел 1'!G23:G23)&lt;=SUM('Раздел 1'!E23:E23)),"","Неверно!")</f>
        <v/>
      </c>
      <c r="B4246" s="420" t="s">
        <v>23131</v>
      </c>
      <c r="C4246" s="246" t="s">
        <v>5555</v>
      </c>
      <c r="D4246" s="246" t="s">
        <v>1487</v>
      </c>
      <c r="E4246" s="246" t="str">
        <f>CONCATENATE(SUM('Раздел 1'!G23:G23),"&lt;=",SUM('Раздел 1'!E23:E23))</f>
        <v>0&lt;=0</v>
      </c>
    </row>
    <row r="4247" spans="1:5" s="104" customFormat="1" hidden="1">
      <c r="A4247" s="420" t="str">
        <f>IF((SUM('Раздел 1'!G149:G149)&lt;=SUM('Раздел 1'!E149:E149)),"","Неверно!")</f>
        <v/>
      </c>
      <c r="B4247" s="420" t="s">
        <v>23131</v>
      </c>
      <c r="C4247" s="246" t="s">
        <v>5556</v>
      </c>
      <c r="D4247" s="246" t="s">
        <v>1487</v>
      </c>
      <c r="E4247" s="246" t="str">
        <f>CONCATENATE(SUM('Раздел 1'!G149:G149),"&lt;=",SUM('Раздел 1'!E149:E149))</f>
        <v>0&lt;=0</v>
      </c>
    </row>
    <row r="4248" spans="1:5" s="104" customFormat="1" hidden="1">
      <c r="A4248" s="420" t="str">
        <f>IF((SUM('Раздел 1'!G150:G150)&lt;=SUM('Раздел 1'!E150:E150)),"","Неверно!")</f>
        <v/>
      </c>
      <c r="B4248" s="420" t="s">
        <v>23131</v>
      </c>
      <c r="C4248" s="246" t="s">
        <v>5557</v>
      </c>
      <c r="D4248" s="246" t="s">
        <v>1487</v>
      </c>
      <c r="E4248" s="246" t="str">
        <f>CONCATENATE(SUM('Раздел 1'!G150:G150),"&lt;=",SUM('Раздел 1'!E150:E150))</f>
        <v>0&lt;=0</v>
      </c>
    </row>
    <row r="4249" spans="1:5" s="104" customFormat="1" hidden="1">
      <c r="A4249" s="420" t="str">
        <f>IF((SUM('Раздел 1'!G151:G151)&lt;=SUM('Раздел 1'!E151:E151)),"","Неверно!")</f>
        <v/>
      </c>
      <c r="B4249" s="420" t="s">
        <v>23131</v>
      </c>
      <c r="C4249" s="246" t="s">
        <v>5558</v>
      </c>
      <c r="D4249" s="246" t="s">
        <v>1487</v>
      </c>
      <c r="E4249" s="246" t="str">
        <f>CONCATENATE(SUM('Раздел 1'!G151:G151),"&lt;=",SUM('Раздел 1'!E151:E151))</f>
        <v>0&lt;=0</v>
      </c>
    </row>
    <row r="4250" spans="1:5" s="104" customFormat="1" hidden="1">
      <c r="A4250" s="420" t="str">
        <f>IF((SUM('Раздел 1'!G152:G152)&lt;=SUM('Раздел 1'!E152:E152)),"","Неверно!")</f>
        <v/>
      </c>
      <c r="B4250" s="420" t="s">
        <v>23131</v>
      </c>
      <c r="C4250" s="246" t="s">
        <v>5559</v>
      </c>
      <c r="D4250" s="246" t="s">
        <v>1487</v>
      </c>
      <c r="E4250" s="246" t="str">
        <f>CONCATENATE(SUM('Раздел 1'!G152:G152),"&lt;=",SUM('Раздел 1'!E152:E152))</f>
        <v>0&lt;=0</v>
      </c>
    </row>
    <row r="4251" spans="1:5" s="104" customFormat="1" hidden="1">
      <c r="A4251" s="420" t="str">
        <f>IF((SUM('Раздел 1'!G153:G153)&lt;=SUM('Раздел 1'!E153:E153)),"","Неверно!")</f>
        <v/>
      </c>
      <c r="B4251" s="420" t="s">
        <v>23131</v>
      </c>
      <c r="C4251" s="246" t="s">
        <v>5560</v>
      </c>
      <c r="D4251" s="246" t="s">
        <v>1487</v>
      </c>
      <c r="E4251" s="246" t="str">
        <f>CONCATENATE(SUM('Раздел 1'!G153:G153),"&lt;=",SUM('Раздел 1'!E153:E153))</f>
        <v>1&lt;=10</v>
      </c>
    </row>
    <row r="4252" spans="1:5" s="104" customFormat="1" hidden="1">
      <c r="A4252" s="420" t="str">
        <f>IF((SUM('Раздел 1'!G154:G154)&lt;=SUM('Раздел 1'!E154:E154)),"","Неверно!")</f>
        <v/>
      </c>
      <c r="B4252" s="420" t="s">
        <v>23131</v>
      </c>
      <c r="C4252" s="246" t="s">
        <v>5561</v>
      </c>
      <c r="D4252" s="246" t="s">
        <v>1487</v>
      </c>
      <c r="E4252" s="246" t="str">
        <f>CONCATENATE(SUM('Раздел 1'!G154:G154),"&lt;=",SUM('Раздел 1'!E154:E154))</f>
        <v>0&lt;=0</v>
      </c>
    </row>
    <row r="4253" spans="1:5" s="104" customFormat="1" hidden="1">
      <c r="A4253" s="420" t="str">
        <f>IF((SUM('Раздел 1'!G155:G155)&lt;=SUM('Раздел 1'!E155:E155)),"","Неверно!")</f>
        <v/>
      </c>
      <c r="B4253" s="420" t="s">
        <v>23131</v>
      </c>
      <c r="C4253" s="246" t="s">
        <v>5562</v>
      </c>
      <c r="D4253" s="246" t="s">
        <v>1487</v>
      </c>
      <c r="E4253" s="246" t="str">
        <f>CONCATENATE(SUM('Раздел 1'!G155:G155),"&lt;=",SUM('Раздел 1'!E155:E155))</f>
        <v>0&lt;=0</v>
      </c>
    </row>
    <row r="4254" spans="1:5" s="104" customFormat="1" hidden="1">
      <c r="A4254" s="420" t="str">
        <f>IF((SUM('Раздел 1'!G156:G156)&lt;=SUM('Раздел 1'!E156:E156)),"","Неверно!")</f>
        <v/>
      </c>
      <c r="B4254" s="420" t="s">
        <v>23131</v>
      </c>
      <c r="C4254" s="246" t="s">
        <v>5563</v>
      </c>
      <c r="D4254" s="246" t="s">
        <v>1487</v>
      </c>
      <c r="E4254" s="246" t="str">
        <f>CONCATENATE(SUM('Раздел 1'!G156:G156),"&lt;=",SUM('Раздел 1'!E156:E156))</f>
        <v>0&lt;=0</v>
      </c>
    </row>
    <row r="4255" spans="1:5" s="104" customFormat="1" hidden="1">
      <c r="A4255" s="420" t="str">
        <f>IF((SUM('Раздел 1'!G157:G157)&lt;=SUM('Раздел 1'!E157:E157)),"","Неверно!")</f>
        <v/>
      </c>
      <c r="B4255" s="420" t="s">
        <v>23131</v>
      </c>
      <c r="C4255" s="246" t="s">
        <v>5564</v>
      </c>
      <c r="D4255" s="246" t="s">
        <v>1487</v>
      </c>
      <c r="E4255" s="246" t="str">
        <f>CONCATENATE(SUM('Раздел 1'!G157:G157),"&lt;=",SUM('Раздел 1'!E157:E157))</f>
        <v>0&lt;=0</v>
      </c>
    </row>
    <row r="4256" spans="1:5" s="104" customFormat="1" hidden="1">
      <c r="A4256" s="420" t="str">
        <f>IF((SUM('Раздел 1'!G158:G158)&lt;=SUM('Раздел 1'!E158:E158)),"","Неверно!")</f>
        <v/>
      </c>
      <c r="B4256" s="420" t="s">
        <v>23131</v>
      </c>
      <c r="C4256" s="246" t="s">
        <v>5565</v>
      </c>
      <c r="D4256" s="246" t="s">
        <v>1487</v>
      </c>
      <c r="E4256" s="246" t="str">
        <f>CONCATENATE(SUM('Раздел 1'!G158:G158),"&lt;=",SUM('Раздел 1'!E158:E158))</f>
        <v>0&lt;=0</v>
      </c>
    </row>
    <row r="4257" spans="1:5" s="104" customFormat="1" hidden="1">
      <c r="A4257" s="420" t="str">
        <f>IF((SUM('Раздел 1'!G24:G24)&lt;=SUM('Раздел 1'!E24:E24)),"","Неверно!")</f>
        <v/>
      </c>
      <c r="B4257" s="420" t="s">
        <v>23131</v>
      </c>
      <c r="C4257" s="246" t="s">
        <v>5566</v>
      </c>
      <c r="D4257" s="246" t="s">
        <v>1487</v>
      </c>
      <c r="E4257" s="246" t="str">
        <f>CONCATENATE(SUM('Раздел 1'!G24:G24),"&lt;=",SUM('Раздел 1'!E24:E24))</f>
        <v>0&lt;=0</v>
      </c>
    </row>
    <row r="4258" spans="1:5" s="104" customFormat="1" hidden="1">
      <c r="A4258" s="420" t="str">
        <f>IF((SUM('Раздел 1'!G159:G159)&lt;=SUM('Раздел 1'!E159:E159)),"","Неверно!")</f>
        <v/>
      </c>
      <c r="B4258" s="420" t="s">
        <v>23131</v>
      </c>
      <c r="C4258" s="246" t="s">
        <v>5567</v>
      </c>
      <c r="D4258" s="246" t="s">
        <v>1487</v>
      </c>
      <c r="E4258" s="246" t="str">
        <f>CONCATENATE(SUM('Раздел 1'!G159:G159),"&lt;=",SUM('Раздел 1'!E159:E159))</f>
        <v>0&lt;=1</v>
      </c>
    </row>
    <row r="4259" spans="1:5" s="104" customFormat="1" hidden="1">
      <c r="A4259" s="420" t="str">
        <f>IF((SUM('Раздел 1'!G160:G160)&lt;=SUM('Раздел 1'!E160:E160)),"","Неверно!")</f>
        <v/>
      </c>
      <c r="B4259" s="420" t="s">
        <v>23131</v>
      </c>
      <c r="C4259" s="246" t="s">
        <v>5568</v>
      </c>
      <c r="D4259" s="246" t="s">
        <v>1487</v>
      </c>
      <c r="E4259" s="246" t="str">
        <f>CONCATENATE(SUM('Раздел 1'!G160:G160),"&lt;=",SUM('Раздел 1'!E160:E160))</f>
        <v>0&lt;=0</v>
      </c>
    </row>
    <row r="4260" spans="1:5" s="104" customFormat="1" hidden="1">
      <c r="A4260" s="420" t="str">
        <f>IF((SUM('Раздел 1'!G161:G161)&lt;=SUM('Раздел 1'!E161:E161)),"","Неверно!")</f>
        <v/>
      </c>
      <c r="B4260" s="420" t="s">
        <v>23131</v>
      </c>
      <c r="C4260" s="246" t="s">
        <v>5569</v>
      </c>
      <c r="D4260" s="246" t="s">
        <v>1487</v>
      </c>
      <c r="E4260" s="246" t="str">
        <f>CONCATENATE(SUM('Раздел 1'!G161:G161),"&lt;=",SUM('Раздел 1'!E161:E161))</f>
        <v>0&lt;=0</v>
      </c>
    </row>
    <row r="4261" spans="1:5" s="104" customFormat="1" hidden="1">
      <c r="A4261" s="420" t="str">
        <f>IF((SUM('Раздел 1'!G162:G162)&lt;=SUM('Раздел 1'!E162:E162)),"","Неверно!")</f>
        <v/>
      </c>
      <c r="B4261" s="420" t="s">
        <v>23131</v>
      </c>
      <c r="C4261" s="246" t="s">
        <v>5570</v>
      </c>
      <c r="D4261" s="246" t="s">
        <v>1487</v>
      </c>
      <c r="E4261" s="246" t="str">
        <f>CONCATENATE(SUM('Раздел 1'!G162:G162),"&lt;=",SUM('Раздел 1'!E162:E162))</f>
        <v>0&lt;=0</v>
      </c>
    </row>
    <row r="4262" spans="1:5" s="104" customFormat="1" hidden="1">
      <c r="A4262" s="420" t="str">
        <f>IF((SUM('Раздел 1'!G163:G163)&lt;=SUM('Раздел 1'!E163:E163)),"","Неверно!")</f>
        <v/>
      </c>
      <c r="B4262" s="420" t="s">
        <v>23131</v>
      </c>
      <c r="C4262" s="246" t="s">
        <v>5571</v>
      </c>
      <c r="D4262" s="246" t="s">
        <v>1487</v>
      </c>
      <c r="E4262" s="246" t="str">
        <f>CONCATENATE(SUM('Раздел 1'!G163:G163),"&lt;=",SUM('Раздел 1'!E163:E163))</f>
        <v>0&lt;=0</v>
      </c>
    </row>
    <row r="4263" spans="1:5" s="104" customFormat="1" hidden="1">
      <c r="A4263" s="420" t="str">
        <f>IF((SUM('Раздел 1'!G164:G164)&lt;=SUM('Раздел 1'!E164:E164)),"","Неверно!")</f>
        <v/>
      </c>
      <c r="B4263" s="420" t="s">
        <v>23131</v>
      </c>
      <c r="C4263" s="246" t="s">
        <v>5572</v>
      </c>
      <c r="D4263" s="246" t="s">
        <v>1487</v>
      </c>
      <c r="E4263" s="246" t="str">
        <f>CONCATENATE(SUM('Раздел 1'!G164:G164),"&lt;=",SUM('Раздел 1'!E164:E164))</f>
        <v>0&lt;=0</v>
      </c>
    </row>
    <row r="4264" spans="1:5" s="104" customFormat="1" hidden="1">
      <c r="A4264" s="420" t="str">
        <f>IF((SUM('Раздел 1'!G165:G165)&lt;=SUM('Раздел 1'!E165:E165)),"","Неверно!")</f>
        <v/>
      </c>
      <c r="B4264" s="420" t="s">
        <v>23131</v>
      </c>
      <c r="C4264" s="246" t="s">
        <v>5573</v>
      </c>
      <c r="D4264" s="246" t="s">
        <v>1487</v>
      </c>
      <c r="E4264" s="246" t="str">
        <f>CONCATENATE(SUM('Раздел 1'!G165:G165),"&lt;=",SUM('Раздел 1'!E165:E165))</f>
        <v>0&lt;=0</v>
      </c>
    </row>
    <row r="4265" spans="1:5" s="104" customFormat="1" hidden="1">
      <c r="A4265" s="420" t="str">
        <f>IF((SUM('Раздел 1'!G166:G166)&lt;=SUM('Раздел 1'!E166:E166)),"","Неверно!")</f>
        <v/>
      </c>
      <c r="B4265" s="420" t="s">
        <v>23131</v>
      </c>
      <c r="C4265" s="246" t="s">
        <v>5574</v>
      </c>
      <c r="D4265" s="246" t="s">
        <v>1487</v>
      </c>
      <c r="E4265" s="246" t="str">
        <f>CONCATENATE(SUM('Раздел 1'!G166:G166),"&lt;=",SUM('Раздел 1'!E166:E166))</f>
        <v>0&lt;=0</v>
      </c>
    </row>
    <row r="4266" spans="1:5" s="104" customFormat="1" hidden="1">
      <c r="A4266" s="420" t="str">
        <f>IF((SUM('Раздел 1'!G167:G167)&lt;=SUM('Раздел 1'!E167:E167)),"","Неверно!")</f>
        <v/>
      </c>
      <c r="B4266" s="420" t="s">
        <v>23131</v>
      </c>
      <c r="C4266" s="246" t="s">
        <v>5575</v>
      </c>
      <c r="D4266" s="246" t="s">
        <v>1487</v>
      </c>
      <c r="E4266" s="246" t="str">
        <f>CONCATENATE(SUM('Раздел 1'!G167:G167),"&lt;=",SUM('Раздел 1'!E167:E167))</f>
        <v>0&lt;=0</v>
      </c>
    </row>
    <row r="4267" spans="1:5" s="104" customFormat="1" hidden="1">
      <c r="A4267" s="420" t="str">
        <f>IF((SUM('Раздел 1'!G168:G168)&lt;=SUM('Раздел 1'!E168:E168)),"","Неверно!")</f>
        <v/>
      </c>
      <c r="B4267" s="420" t="s">
        <v>23131</v>
      </c>
      <c r="C4267" s="246" t="s">
        <v>5576</v>
      </c>
      <c r="D4267" s="246" t="s">
        <v>1487</v>
      </c>
      <c r="E4267" s="246" t="str">
        <f>CONCATENATE(SUM('Раздел 1'!G168:G168),"&lt;=",SUM('Раздел 1'!E168:E168))</f>
        <v>0&lt;=0</v>
      </c>
    </row>
    <row r="4268" spans="1:5" s="104" customFormat="1" hidden="1">
      <c r="A4268" s="420" t="str">
        <f>IF((SUM('Раздел 1'!G25:G25)&lt;=SUM('Раздел 1'!E25:E25)),"","Неверно!")</f>
        <v/>
      </c>
      <c r="B4268" s="420" t="s">
        <v>23131</v>
      </c>
      <c r="C4268" s="246" t="s">
        <v>5577</v>
      </c>
      <c r="D4268" s="246" t="s">
        <v>1487</v>
      </c>
      <c r="E4268" s="246" t="str">
        <f>CONCATENATE(SUM('Раздел 1'!G25:G25),"&lt;=",SUM('Раздел 1'!E25:E25))</f>
        <v>0&lt;=0</v>
      </c>
    </row>
    <row r="4269" spans="1:5" s="104" customFormat="1" hidden="1">
      <c r="A4269" s="420" t="str">
        <f>IF((SUM('Раздел 1'!G169:G169)&lt;=SUM('Раздел 1'!E169:E169)),"","Неверно!")</f>
        <v/>
      </c>
      <c r="B4269" s="420" t="s">
        <v>23131</v>
      </c>
      <c r="C4269" s="246" t="s">
        <v>5578</v>
      </c>
      <c r="D4269" s="246" t="s">
        <v>1487</v>
      </c>
      <c r="E4269" s="246" t="str">
        <f>CONCATENATE(SUM('Раздел 1'!G169:G169),"&lt;=",SUM('Раздел 1'!E169:E169))</f>
        <v>0&lt;=0</v>
      </c>
    </row>
    <row r="4270" spans="1:5" s="104" customFormat="1" hidden="1">
      <c r="A4270" s="420" t="str">
        <f>IF((SUM('Раздел 1'!G170:G170)&lt;=SUM('Раздел 1'!E170:E170)),"","Неверно!")</f>
        <v/>
      </c>
      <c r="B4270" s="420" t="s">
        <v>23131</v>
      </c>
      <c r="C4270" s="246" t="s">
        <v>5579</v>
      </c>
      <c r="D4270" s="246" t="s">
        <v>1487</v>
      </c>
      <c r="E4270" s="246" t="str">
        <f>CONCATENATE(SUM('Раздел 1'!G170:G170),"&lt;=",SUM('Раздел 1'!E170:E170))</f>
        <v>0&lt;=0</v>
      </c>
    </row>
    <row r="4271" spans="1:5" s="104" customFormat="1" hidden="1">
      <c r="A4271" s="420" t="str">
        <f>IF((SUM('Раздел 1'!G171:G171)&lt;=SUM('Раздел 1'!E171:E171)),"","Неверно!")</f>
        <v/>
      </c>
      <c r="B4271" s="420" t="s">
        <v>23131</v>
      </c>
      <c r="C4271" s="246" t="s">
        <v>5580</v>
      </c>
      <c r="D4271" s="246" t="s">
        <v>1487</v>
      </c>
      <c r="E4271" s="246" t="str">
        <f>CONCATENATE(SUM('Раздел 1'!G171:G171),"&lt;=",SUM('Раздел 1'!E171:E171))</f>
        <v>0&lt;=0</v>
      </c>
    </row>
    <row r="4272" spans="1:5" s="104" customFormat="1" hidden="1">
      <c r="A4272" s="420" t="str">
        <f>IF((SUM('Раздел 1'!G172:G172)&lt;=SUM('Раздел 1'!E172:E172)),"","Неверно!")</f>
        <v/>
      </c>
      <c r="B4272" s="420" t="s">
        <v>23131</v>
      </c>
      <c r="C4272" s="246" t="s">
        <v>5581</v>
      </c>
      <c r="D4272" s="246" t="s">
        <v>1487</v>
      </c>
      <c r="E4272" s="246" t="str">
        <f>CONCATENATE(SUM('Раздел 1'!G172:G172),"&lt;=",SUM('Раздел 1'!E172:E172))</f>
        <v>0&lt;=0</v>
      </c>
    </row>
    <row r="4273" spans="1:5" s="104" customFormat="1" hidden="1">
      <c r="A4273" s="420" t="str">
        <f>IF((SUM('Раздел 1'!G173:G173)&lt;=SUM('Раздел 1'!E173:E173)),"","Неверно!")</f>
        <v/>
      </c>
      <c r="B4273" s="420" t="s">
        <v>23131</v>
      </c>
      <c r="C4273" s="246" t="s">
        <v>5582</v>
      </c>
      <c r="D4273" s="246" t="s">
        <v>1487</v>
      </c>
      <c r="E4273" s="246" t="str">
        <f>CONCATENATE(SUM('Раздел 1'!G173:G173),"&lt;=",SUM('Раздел 1'!E173:E173))</f>
        <v>0&lt;=0</v>
      </c>
    </row>
    <row r="4274" spans="1:5" s="104" customFormat="1" hidden="1">
      <c r="A4274" s="420" t="str">
        <f>IF((SUM('Раздел 1'!G174:G174)&lt;=SUM('Раздел 1'!E174:E174)),"","Неверно!")</f>
        <v/>
      </c>
      <c r="B4274" s="420" t="s">
        <v>23131</v>
      </c>
      <c r="C4274" s="246" t="s">
        <v>5583</v>
      </c>
      <c r="D4274" s="246" t="s">
        <v>1487</v>
      </c>
      <c r="E4274" s="246" t="str">
        <f>CONCATENATE(SUM('Раздел 1'!G174:G174),"&lt;=",SUM('Раздел 1'!E174:E174))</f>
        <v>0&lt;=0</v>
      </c>
    </row>
    <row r="4275" spans="1:5" s="104" customFormat="1" hidden="1">
      <c r="A4275" s="420" t="str">
        <f>IF((SUM('Раздел 1'!G175:G175)&lt;=SUM('Раздел 1'!E175:E175)),"","Неверно!")</f>
        <v/>
      </c>
      <c r="B4275" s="420" t="s">
        <v>23131</v>
      </c>
      <c r="C4275" s="246" t="s">
        <v>5584</v>
      </c>
      <c r="D4275" s="246" t="s">
        <v>1487</v>
      </c>
      <c r="E4275" s="246" t="str">
        <f>CONCATENATE(SUM('Раздел 1'!G175:G175),"&lt;=",SUM('Раздел 1'!E175:E175))</f>
        <v>0&lt;=0</v>
      </c>
    </row>
    <row r="4276" spans="1:5" s="104" customFormat="1" hidden="1">
      <c r="A4276" s="420" t="str">
        <f>IF((SUM('Раздел 1'!G176:G176)&lt;=SUM('Раздел 1'!E176:E176)),"","Неверно!")</f>
        <v/>
      </c>
      <c r="B4276" s="420" t="s">
        <v>23131</v>
      </c>
      <c r="C4276" s="246" t="s">
        <v>5585</v>
      </c>
      <c r="D4276" s="246" t="s">
        <v>1487</v>
      </c>
      <c r="E4276" s="246" t="str">
        <f>CONCATENATE(SUM('Раздел 1'!G176:G176),"&lt;=",SUM('Раздел 1'!E176:E176))</f>
        <v>0&lt;=0</v>
      </c>
    </row>
    <row r="4277" spans="1:5" s="104" customFormat="1" hidden="1">
      <c r="A4277" s="420" t="str">
        <f>IF((SUM('Раздел 1'!G177:G177)&lt;=SUM('Раздел 1'!E177:E177)),"","Неверно!")</f>
        <v/>
      </c>
      <c r="B4277" s="420" t="s">
        <v>23131</v>
      </c>
      <c r="C4277" s="246" t="s">
        <v>5586</v>
      </c>
      <c r="D4277" s="246" t="s">
        <v>1487</v>
      </c>
      <c r="E4277" s="246" t="str">
        <f>CONCATENATE(SUM('Раздел 1'!G177:G177),"&lt;=",SUM('Раздел 1'!E177:E177))</f>
        <v>0&lt;=0</v>
      </c>
    </row>
    <row r="4278" spans="1:5" s="104" customFormat="1" hidden="1">
      <c r="A4278" s="420" t="str">
        <f>IF((SUM('Раздел 1'!G178:G178)&lt;=SUM('Раздел 1'!E178:E178)),"","Неверно!")</f>
        <v/>
      </c>
      <c r="B4278" s="420" t="s">
        <v>23131</v>
      </c>
      <c r="C4278" s="246" t="s">
        <v>5587</v>
      </c>
      <c r="D4278" s="246" t="s">
        <v>1487</v>
      </c>
      <c r="E4278" s="246" t="str">
        <f>CONCATENATE(SUM('Раздел 1'!G178:G178),"&lt;=",SUM('Раздел 1'!E178:E178))</f>
        <v>0&lt;=0</v>
      </c>
    </row>
    <row r="4279" spans="1:5" s="104" customFormat="1" hidden="1">
      <c r="A4279" s="420" t="str">
        <f>IF((SUM('Раздел 1'!G26:G26)&lt;=SUM('Раздел 1'!E26:E26)),"","Неверно!")</f>
        <v/>
      </c>
      <c r="B4279" s="420" t="s">
        <v>23131</v>
      </c>
      <c r="C4279" s="246" t="s">
        <v>5588</v>
      </c>
      <c r="D4279" s="246" t="s">
        <v>1487</v>
      </c>
      <c r="E4279" s="246" t="str">
        <f>CONCATENATE(SUM('Раздел 1'!G26:G26),"&lt;=",SUM('Раздел 1'!E26:E26))</f>
        <v>0&lt;=0</v>
      </c>
    </row>
    <row r="4280" spans="1:5" s="104" customFormat="1" hidden="1">
      <c r="A4280" s="420" t="str">
        <f>IF((SUM('Раздел 1'!G179:G179)&lt;=SUM('Раздел 1'!E179:E179)),"","Неверно!")</f>
        <v/>
      </c>
      <c r="B4280" s="420" t="s">
        <v>23131</v>
      </c>
      <c r="C4280" s="246" t="s">
        <v>5589</v>
      </c>
      <c r="D4280" s="246" t="s">
        <v>1487</v>
      </c>
      <c r="E4280" s="246" t="str">
        <f>CONCATENATE(SUM('Раздел 1'!G179:G179),"&lt;=",SUM('Раздел 1'!E179:E179))</f>
        <v>0&lt;=0</v>
      </c>
    </row>
    <row r="4281" spans="1:5" s="104" customFormat="1" hidden="1">
      <c r="A4281" s="420" t="str">
        <f>IF((SUM('Раздел 1'!G180:G180)&lt;=SUM('Раздел 1'!E180:E180)),"","Неверно!")</f>
        <v/>
      </c>
      <c r="B4281" s="420" t="s">
        <v>23131</v>
      </c>
      <c r="C4281" s="246" t="s">
        <v>5590</v>
      </c>
      <c r="D4281" s="246" t="s">
        <v>1487</v>
      </c>
      <c r="E4281" s="246" t="str">
        <f>CONCATENATE(SUM('Раздел 1'!G180:G180),"&lt;=",SUM('Раздел 1'!E180:E180))</f>
        <v>0&lt;=0</v>
      </c>
    </row>
    <row r="4282" spans="1:5" s="104" customFormat="1" hidden="1">
      <c r="A4282" s="420" t="str">
        <f>IF((SUM('Раздел 1'!G181:G181)&lt;=SUM('Раздел 1'!E181:E181)),"","Неверно!")</f>
        <v/>
      </c>
      <c r="B4282" s="420" t="s">
        <v>23131</v>
      </c>
      <c r="C4282" s="246" t="s">
        <v>5591</v>
      </c>
      <c r="D4282" s="246" t="s">
        <v>1487</v>
      </c>
      <c r="E4282" s="246" t="str">
        <f>CONCATENATE(SUM('Раздел 1'!G181:G181),"&lt;=",SUM('Раздел 1'!E181:E181))</f>
        <v>0&lt;=0</v>
      </c>
    </row>
    <row r="4283" spans="1:5" s="104" customFormat="1" hidden="1">
      <c r="A4283" s="420" t="str">
        <f>IF((SUM('Раздел 1'!G182:G182)&lt;=SUM('Раздел 1'!E182:E182)),"","Неверно!")</f>
        <v/>
      </c>
      <c r="B4283" s="420" t="s">
        <v>23131</v>
      </c>
      <c r="C4283" s="246" t="s">
        <v>5592</v>
      </c>
      <c r="D4283" s="246" t="s">
        <v>1487</v>
      </c>
      <c r="E4283" s="246" t="str">
        <f>CONCATENATE(SUM('Раздел 1'!G182:G182),"&lt;=",SUM('Раздел 1'!E182:E182))</f>
        <v>0&lt;=0</v>
      </c>
    </row>
    <row r="4284" spans="1:5" s="104" customFormat="1" hidden="1">
      <c r="A4284" s="420" t="str">
        <f>IF((SUM('Раздел 1'!G183:G183)&lt;=SUM('Раздел 1'!E183:E183)),"","Неверно!")</f>
        <v/>
      </c>
      <c r="B4284" s="420" t="s">
        <v>23131</v>
      </c>
      <c r="C4284" s="246" t="s">
        <v>5593</v>
      </c>
      <c r="D4284" s="246" t="s">
        <v>1487</v>
      </c>
      <c r="E4284" s="246" t="str">
        <f>CONCATENATE(SUM('Раздел 1'!G183:G183),"&lt;=",SUM('Раздел 1'!E183:E183))</f>
        <v>0&lt;=0</v>
      </c>
    </row>
    <row r="4285" spans="1:5" s="104" customFormat="1" hidden="1">
      <c r="A4285" s="420" t="str">
        <f>IF((SUM('Раздел 1'!G184:G184)&lt;=SUM('Раздел 1'!E184:E184)),"","Неверно!")</f>
        <v/>
      </c>
      <c r="B4285" s="420" t="s">
        <v>23131</v>
      </c>
      <c r="C4285" s="246" t="s">
        <v>5594</v>
      </c>
      <c r="D4285" s="246" t="s">
        <v>1487</v>
      </c>
      <c r="E4285" s="246" t="str">
        <f>CONCATENATE(SUM('Раздел 1'!G184:G184),"&lt;=",SUM('Раздел 1'!E184:E184))</f>
        <v>0&lt;=0</v>
      </c>
    </row>
    <row r="4286" spans="1:5" s="104" customFormat="1" hidden="1">
      <c r="A4286" s="420" t="str">
        <f>IF((SUM('Раздел 1'!G185:G185)&lt;=SUM('Раздел 1'!E185:E185)),"","Неверно!")</f>
        <v/>
      </c>
      <c r="B4286" s="420" t="s">
        <v>23131</v>
      </c>
      <c r="C4286" s="246" t="s">
        <v>5595</v>
      </c>
      <c r="D4286" s="246" t="s">
        <v>1487</v>
      </c>
      <c r="E4286" s="246" t="str">
        <f>CONCATENATE(SUM('Раздел 1'!G185:G185),"&lt;=",SUM('Раздел 1'!E185:E185))</f>
        <v>0&lt;=0</v>
      </c>
    </row>
    <row r="4287" spans="1:5" s="104" customFormat="1" hidden="1">
      <c r="A4287" s="420" t="str">
        <f>IF((SUM('Раздел 1'!G186:G186)&lt;=SUM('Раздел 1'!E186:E186)),"","Неверно!")</f>
        <v/>
      </c>
      <c r="B4287" s="420" t="s">
        <v>23131</v>
      </c>
      <c r="C4287" s="246" t="s">
        <v>5596</v>
      </c>
      <c r="D4287" s="246" t="s">
        <v>1487</v>
      </c>
      <c r="E4287" s="246" t="str">
        <f>CONCATENATE(SUM('Раздел 1'!G186:G186),"&lt;=",SUM('Раздел 1'!E186:E186))</f>
        <v>0&lt;=0</v>
      </c>
    </row>
    <row r="4288" spans="1:5" s="104" customFormat="1" hidden="1">
      <c r="A4288" s="420" t="str">
        <f>IF((SUM('Раздел 1'!G187:G187)&lt;=SUM('Раздел 1'!E187:E187)),"","Неверно!")</f>
        <v/>
      </c>
      <c r="B4288" s="420" t="s">
        <v>23131</v>
      </c>
      <c r="C4288" s="246" t="s">
        <v>5597</v>
      </c>
      <c r="D4288" s="246" t="s">
        <v>1487</v>
      </c>
      <c r="E4288" s="246" t="str">
        <f>CONCATENATE(SUM('Раздел 1'!G187:G187),"&lt;=",SUM('Раздел 1'!E187:E187))</f>
        <v>0&lt;=0</v>
      </c>
    </row>
    <row r="4289" spans="1:5" s="104" customFormat="1" hidden="1">
      <c r="A4289" s="420" t="str">
        <f>IF((SUM('Раздел 1'!G188:G188)&lt;=SUM('Раздел 1'!E188:E188)),"","Неверно!")</f>
        <v/>
      </c>
      <c r="B4289" s="420" t="s">
        <v>23131</v>
      </c>
      <c r="C4289" s="246" t="s">
        <v>5598</v>
      </c>
      <c r="D4289" s="246" t="s">
        <v>1487</v>
      </c>
      <c r="E4289" s="246" t="str">
        <f>CONCATENATE(SUM('Раздел 1'!G188:G188),"&lt;=",SUM('Раздел 1'!E188:E188))</f>
        <v>0&lt;=0</v>
      </c>
    </row>
    <row r="4290" spans="1:5" s="104" customFormat="1" hidden="1">
      <c r="A4290" s="420" t="str">
        <f>IF((SUM('Раздел 1'!G27:G27)&lt;=SUM('Раздел 1'!E27:E27)),"","Неверно!")</f>
        <v/>
      </c>
      <c r="B4290" s="420" t="s">
        <v>23131</v>
      </c>
      <c r="C4290" s="246" t="s">
        <v>5599</v>
      </c>
      <c r="D4290" s="246" t="s">
        <v>1487</v>
      </c>
      <c r="E4290" s="246" t="str">
        <f>CONCATENATE(SUM('Раздел 1'!G27:G27),"&lt;=",SUM('Раздел 1'!E27:E27))</f>
        <v>0&lt;=0</v>
      </c>
    </row>
    <row r="4291" spans="1:5" s="104" customFormat="1" hidden="1">
      <c r="A4291" s="420" t="str">
        <f>IF((SUM('Раздел 1'!G189:G189)&lt;=SUM('Раздел 1'!E189:E189)),"","Неверно!")</f>
        <v/>
      </c>
      <c r="B4291" s="420" t="s">
        <v>23131</v>
      </c>
      <c r="C4291" s="246" t="s">
        <v>5600</v>
      </c>
      <c r="D4291" s="246" t="s">
        <v>1487</v>
      </c>
      <c r="E4291" s="246" t="str">
        <f>CONCATENATE(SUM('Раздел 1'!G189:G189),"&lt;=",SUM('Раздел 1'!E189:E189))</f>
        <v>0&lt;=0</v>
      </c>
    </row>
    <row r="4292" spans="1:5" s="104" customFormat="1" hidden="1">
      <c r="A4292" s="420" t="str">
        <f>IF((SUM('Раздел 1'!G190:G190)&lt;=SUM('Раздел 1'!E190:E190)),"","Неверно!")</f>
        <v/>
      </c>
      <c r="B4292" s="420" t="s">
        <v>23131</v>
      </c>
      <c r="C4292" s="246" t="s">
        <v>5601</v>
      </c>
      <c r="D4292" s="246" t="s">
        <v>1487</v>
      </c>
      <c r="E4292" s="246" t="str">
        <f>CONCATENATE(SUM('Раздел 1'!G190:G190),"&lt;=",SUM('Раздел 1'!E190:E190))</f>
        <v>0&lt;=2</v>
      </c>
    </row>
    <row r="4293" spans="1:5" s="104" customFormat="1" hidden="1">
      <c r="A4293" s="420" t="str">
        <f>IF((SUM('Раздел 1'!G191:G191)&lt;=SUM('Раздел 1'!E191:E191)),"","Неверно!")</f>
        <v/>
      </c>
      <c r="B4293" s="420" t="s">
        <v>23131</v>
      </c>
      <c r="C4293" s="246" t="s">
        <v>5602</v>
      </c>
      <c r="D4293" s="246" t="s">
        <v>1487</v>
      </c>
      <c r="E4293" s="246" t="str">
        <f>CONCATENATE(SUM('Раздел 1'!G191:G191),"&lt;=",SUM('Раздел 1'!E191:E191))</f>
        <v>0&lt;=0</v>
      </c>
    </row>
    <row r="4294" spans="1:5" s="104" customFormat="1" hidden="1">
      <c r="A4294" s="420" t="str">
        <f>IF((SUM('Раздел 1'!G192:G192)&lt;=SUM('Раздел 1'!E192:E192)),"","Неверно!")</f>
        <v/>
      </c>
      <c r="B4294" s="420" t="s">
        <v>23131</v>
      </c>
      <c r="C4294" s="246" t="s">
        <v>5603</v>
      </c>
      <c r="D4294" s="246" t="s">
        <v>1487</v>
      </c>
      <c r="E4294" s="246" t="str">
        <f>CONCATENATE(SUM('Раздел 1'!G192:G192),"&lt;=",SUM('Раздел 1'!E192:E192))</f>
        <v>0&lt;=0</v>
      </c>
    </row>
    <row r="4295" spans="1:5" s="104" customFormat="1" hidden="1">
      <c r="A4295" s="420" t="str">
        <f>IF((SUM('Раздел 1'!G193:G193)&lt;=SUM('Раздел 1'!E193:E193)),"","Неверно!")</f>
        <v/>
      </c>
      <c r="B4295" s="420" t="s">
        <v>23131</v>
      </c>
      <c r="C4295" s="246" t="s">
        <v>5604</v>
      </c>
      <c r="D4295" s="246" t="s">
        <v>1487</v>
      </c>
      <c r="E4295" s="246" t="str">
        <f>CONCATENATE(SUM('Раздел 1'!G193:G193),"&lt;=",SUM('Раздел 1'!E193:E193))</f>
        <v>0&lt;=0</v>
      </c>
    </row>
    <row r="4296" spans="1:5" s="104" customFormat="1" hidden="1">
      <c r="A4296" s="420" t="str">
        <f>IF((SUM('Раздел 1'!G194:G194)&lt;=SUM('Раздел 1'!E194:E194)),"","Неверно!")</f>
        <v/>
      </c>
      <c r="B4296" s="420" t="s">
        <v>23131</v>
      </c>
      <c r="C4296" s="246" t="s">
        <v>5605</v>
      </c>
      <c r="D4296" s="246" t="s">
        <v>1487</v>
      </c>
      <c r="E4296" s="246" t="str">
        <f>CONCATENATE(SUM('Раздел 1'!G194:G194),"&lt;=",SUM('Раздел 1'!E194:E194))</f>
        <v>0&lt;=0</v>
      </c>
    </row>
    <row r="4297" spans="1:5" s="104" customFormat="1" hidden="1">
      <c r="A4297" s="420" t="str">
        <f>IF((SUM('Раздел 1'!G195:G195)&lt;=SUM('Раздел 1'!E195:E195)),"","Неверно!")</f>
        <v/>
      </c>
      <c r="B4297" s="420" t="s">
        <v>23131</v>
      </c>
      <c r="C4297" s="246" t="s">
        <v>5606</v>
      </c>
      <c r="D4297" s="246" t="s">
        <v>1487</v>
      </c>
      <c r="E4297" s="246" t="str">
        <f>CONCATENATE(SUM('Раздел 1'!G195:G195),"&lt;=",SUM('Раздел 1'!E195:E195))</f>
        <v>0&lt;=0</v>
      </c>
    </row>
    <row r="4298" spans="1:5" s="104" customFormat="1" hidden="1">
      <c r="A4298" s="420" t="str">
        <f>IF((SUM('Раздел 1'!G196:G196)&lt;=SUM('Раздел 1'!E196:E196)),"","Неверно!")</f>
        <v/>
      </c>
      <c r="B4298" s="420" t="s">
        <v>23131</v>
      </c>
      <c r="C4298" s="246" t="s">
        <v>5607</v>
      </c>
      <c r="D4298" s="246" t="s">
        <v>1487</v>
      </c>
      <c r="E4298" s="246" t="str">
        <f>CONCATENATE(SUM('Раздел 1'!G196:G196),"&lt;=",SUM('Раздел 1'!E196:E196))</f>
        <v>0&lt;=0</v>
      </c>
    </row>
    <row r="4299" spans="1:5" s="104" customFormat="1" hidden="1">
      <c r="A4299" s="420" t="str">
        <f>IF((SUM('Раздел 1'!G197:G197)&lt;=SUM('Раздел 1'!E197:E197)),"","Неверно!")</f>
        <v/>
      </c>
      <c r="B4299" s="420" t="s">
        <v>23131</v>
      </c>
      <c r="C4299" s="246" t="s">
        <v>5608</v>
      </c>
      <c r="D4299" s="246" t="s">
        <v>1487</v>
      </c>
      <c r="E4299" s="246" t="str">
        <f>CONCATENATE(SUM('Раздел 1'!G197:G197),"&lt;=",SUM('Раздел 1'!E197:E197))</f>
        <v>0&lt;=0</v>
      </c>
    </row>
    <row r="4300" spans="1:5" s="104" customFormat="1" hidden="1">
      <c r="A4300" s="420" t="str">
        <f>IF((SUM('Раздел 1'!G198:G198)&lt;=SUM('Раздел 1'!E198:E198)),"","Неверно!")</f>
        <v/>
      </c>
      <c r="B4300" s="420" t="s">
        <v>23131</v>
      </c>
      <c r="C4300" s="246" t="s">
        <v>5609</v>
      </c>
      <c r="D4300" s="246" t="s">
        <v>1487</v>
      </c>
      <c r="E4300" s="246" t="str">
        <f>CONCATENATE(SUM('Раздел 1'!G198:G198),"&lt;=",SUM('Раздел 1'!E198:E198))</f>
        <v>0&lt;=0</v>
      </c>
    </row>
    <row r="4301" spans="1:5" s="104" customFormat="1" hidden="1">
      <c r="A4301" s="420" t="str">
        <f>IF((SUM('Раздел 1'!G28:G28)&lt;=SUM('Раздел 1'!E28:E28)),"","Неверно!")</f>
        <v/>
      </c>
      <c r="B4301" s="420" t="s">
        <v>23131</v>
      </c>
      <c r="C4301" s="246" t="s">
        <v>5610</v>
      </c>
      <c r="D4301" s="246" t="s">
        <v>1487</v>
      </c>
      <c r="E4301" s="246" t="str">
        <f>CONCATENATE(SUM('Раздел 1'!G28:G28),"&lt;=",SUM('Раздел 1'!E28:E28))</f>
        <v>0&lt;=0</v>
      </c>
    </row>
    <row r="4302" spans="1:5" s="104" customFormat="1" hidden="1">
      <c r="A4302" s="420" t="str">
        <f>IF((SUM('Раздел 1'!G199:G199)&lt;=SUM('Раздел 1'!E199:E199)),"","Неверно!")</f>
        <v/>
      </c>
      <c r="B4302" s="420" t="s">
        <v>23131</v>
      </c>
      <c r="C4302" s="246" t="s">
        <v>5611</v>
      </c>
      <c r="D4302" s="246" t="s">
        <v>1487</v>
      </c>
      <c r="E4302" s="246" t="str">
        <f>CONCATENATE(SUM('Раздел 1'!G199:G199),"&lt;=",SUM('Раздел 1'!E199:E199))</f>
        <v>0&lt;=0</v>
      </c>
    </row>
    <row r="4303" spans="1:5" s="104" customFormat="1" hidden="1">
      <c r="A4303" s="420" t="str">
        <f>IF((SUM('Раздел 1'!G200:G200)&lt;=SUM('Раздел 1'!E200:E200)),"","Неверно!")</f>
        <v/>
      </c>
      <c r="B4303" s="420" t="s">
        <v>23131</v>
      </c>
      <c r="C4303" s="246" t="s">
        <v>5612</v>
      </c>
      <c r="D4303" s="246" t="s">
        <v>1487</v>
      </c>
      <c r="E4303" s="246" t="str">
        <f>CONCATENATE(SUM('Раздел 1'!G200:G200),"&lt;=",SUM('Раздел 1'!E200:E200))</f>
        <v>0&lt;=0</v>
      </c>
    </row>
    <row r="4304" spans="1:5" s="104" customFormat="1" hidden="1">
      <c r="A4304" s="420" t="str">
        <f>IF((SUM('Раздел 1'!G201:G201)&lt;=SUM('Раздел 1'!E201:E201)),"","Неверно!")</f>
        <v/>
      </c>
      <c r="B4304" s="420" t="s">
        <v>23131</v>
      </c>
      <c r="C4304" s="246" t="s">
        <v>5613</v>
      </c>
      <c r="D4304" s="246" t="s">
        <v>1487</v>
      </c>
      <c r="E4304" s="246" t="str">
        <f>CONCATENATE(SUM('Раздел 1'!G201:G201),"&lt;=",SUM('Раздел 1'!E201:E201))</f>
        <v>0&lt;=0</v>
      </c>
    </row>
    <row r="4305" spans="1:5" s="104" customFormat="1" hidden="1">
      <c r="A4305" s="420" t="str">
        <f>IF((SUM('Раздел 1'!G202:G202)&lt;=SUM('Раздел 1'!E202:E202)),"","Неверно!")</f>
        <v/>
      </c>
      <c r="B4305" s="420" t="s">
        <v>23131</v>
      </c>
      <c r="C4305" s="246" t="s">
        <v>5614</v>
      </c>
      <c r="D4305" s="246" t="s">
        <v>1487</v>
      </c>
      <c r="E4305" s="246" t="str">
        <f>CONCATENATE(SUM('Раздел 1'!G202:G202),"&lt;=",SUM('Раздел 1'!E202:E202))</f>
        <v>0&lt;=0</v>
      </c>
    </row>
    <row r="4306" spans="1:5" s="104" customFormat="1" hidden="1">
      <c r="A4306" s="420" t="str">
        <f>IF((SUM('Раздел 1'!G203:G203)&lt;=SUM('Раздел 1'!E203:E203)),"","Неверно!")</f>
        <v/>
      </c>
      <c r="B4306" s="420" t="s">
        <v>23131</v>
      </c>
      <c r="C4306" s="246" t="s">
        <v>5615</v>
      </c>
      <c r="D4306" s="246" t="s">
        <v>1487</v>
      </c>
      <c r="E4306" s="246" t="str">
        <f>CONCATENATE(SUM('Раздел 1'!G203:G203),"&lt;=",SUM('Раздел 1'!E203:E203))</f>
        <v>0&lt;=0</v>
      </c>
    </row>
    <row r="4307" spans="1:5" s="104" customFormat="1" hidden="1">
      <c r="A4307" s="420" t="str">
        <f>IF((SUM('Раздел 1'!G204:G204)&lt;=SUM('Раздел 1'!E204:E204)),"","Неверно!")</f>
        <v/>
      </c>
      <c r="B4307" s="420" t="s">
        <v>23131</v>
      </c>
      <c r="C4307" s="246" t="s">
        <v>5616</v>
      </c>
      <c r="D4307" s="246" t="s">
        <v>1487</v>
      </c>
      <c r="E4307" s="246" t="str">
        <f>CONCATENATE(SUM('Раздел 1'!G204:G204),"&lt;=",SUM('Раздел 1'!E204:E204))</f>
        <v>0&lt;=0</v>
      </c>
    </row>
    <row r="4308" spans="1:5" s="104" customFormat="1" hidden="1">
      <c r="A4308" s="420" t="str">
        <f>IF((SUM('Раздел 1'!G205:G205)&lt;=SUM('Раздел 1'!E205:E205)),"","Неверно!")</f>
        <v/>
      </c>
      <c r="B4308" s="420" t="s">
        <v>23131</v>
      </c>
      <c r="C4308" s="246" t="s">
        <v>5617</v>
      </c>
      <c r="D4308" s="246" t="s">
        <v>1487</v>
      </c>
      <c r="E4308" s="246" t="str">
        <f>CONCATENATE(SUM('Раздел 1'!G205:G205),"&lt;=",SUM('Раздел 1'!E205:E205))</f>
        <v>0&lt;=0</v>
      </c>
    </row>
    <row r="4309" spans="1:5" s="104" customFormat="1" hidden="1">
      <c r="A4309" s="420" t="str">
        <f>IF((SUM('Раздел 1'!G206:G206)&lt;=SUM('Раздел 1'!E206:E206)),"","Неверно!")</f>
        <v/>
      </c>
      <c r="B4309" s="420" t="s">
        <v>23131</v>
      </c>
      <c r="C4309" s="246" t="s">
        <v>5618</v>
      </c>
      <c r="D4309" s="246" t="s">
        <v>1487</v>
      </c>
      <c r="E4309" s="246" t="str">
        <f>CONCATENATE(SUM('Раздел 1'!G206:G206),"&lt;=",SUM('Раздел 1'!E206:E206))</f>
        <v>0&lt;=0</v>
      </c>
    </row>
    <row r="4310" spans="1:5" s="104" customFormat="1" hidden="1">
      <c r="A4310" s="420" t="str">
        <f>IF((SUM('Раздел 1'!G207:G207)&lt;=SUM('Раздел 1'!E207:E207)),"","Неверно!")</f>
        <v/>
      </c>
      <c r="B4310" s="420" t="s">
        <v>23131</v>
      </c>
      <c r="C4310" s="246" t="s">
        <v>5619</v>
      </c>
      <c r="D4310" s="246" t="s">
        <v>1487</v>
      </c>
      <c r="E4310" s="246" t="str">
        <f>CONCATENATE(SUM('Раздел 1'!G207:G207),"&lt;=",SUM('Раздел 1'!E207:E207))</f>
        <v>0&lt;=2</v>
      </c>
    </row>
    <row r="4311" spans="1:5" s="104" customFormat="1" hidden="1">
      <c r="A4311" s="420" t="str">
        <f>IF((SUM('Раздел 1'!G208:G208)&lt;=SUM('Раздел 1'!E208:E208)),"","Неверно!")</f>
        <v/>
      </c>
      <c r="B4311" s="420" t="s">
        <v>23131</v>
      </c>
      <c r="C4311" s="246" t="s">
        <v>5620</v>
      </c>
      <c r="D4311" s="246" t="s">
        <v>1487</v>
      </c>
      <c r="E4311" s="246" t="str">
        <f>CONCATENATE(SUM('Раздел 1'!G208:G208),"&lt;=",SUM('Раздел 1'!E208:E208))</f>
        <v>0&lt;=0</v>
      </c>
    </row>
    <row r="4312" spans="1:5" s="104" customFormat="1" hidden="1">
      <c r="A4312" s="420" t="str">
        <f>IF((SUM('Раздел 1'!G11:G11)&lt;=SUM('Раздел 1'!E11:E11)),"","Неверно!")</f>
        <v/>
      </c>
      <c r="B4312" s="420" t="s">
        <v>23131</v>
      </c>
      <c r="C4312" s="246" t="s">
        <v>5621</v>
      </c>
      <c r="D4312" s="246" t="s">
        <v>1487</v>
      </c>
      <c r="E4312" s="246" t="str">
        <f>CONCATENATE(SUM('Раздел 1'!G11:G11),"&lt;=",SUM('Раздел 1'!E11:E11))</f>
        <v>3&lt;=47</v>
      </c>
    </row>
    <row r="4313" spans="1:5" s="104" customFormat="1" hidden="1">
      <c r="A4313" s="420" t="str">
        <f>IF((SUM('Раздел 1'!G29:G29)&lt;=SUM('Раздел 1'!E29:E29)),"","Неверно!")</f>
        <v/>
      </c>
      <c r="B4313" s="420" t="s">
        <v>23131</v>
      </c>
      <c r="C4313" s="246" t="s">
        <v>5622</v>
      </c>
      <c r="D4313" s="246" t="s">
        <v>1487</v>
      </c>
      <c r="E4313" s="246" t="str">
        <f>CONCATENATE(SUM('Раздел 1'!G29:G29),"&lt;=",SUM('Раздел 1'!E29:E29))</f>
        <v>0&lt;=0</v>
      </c>
    </row>
    <row r="4314" spans="1:5" s="104" customFormat="1" hidden="1">
      <c r="A4314" s="420" t="str">
        <f>IF((SUM('Раздел 1'!G209:G209)&lt;=SUM('Раздел 1'!E209:E209)),"","Неверно!")</f>
        <v/>
      </c>
      <c r="B4314" s="420" t="s">
        <v>23131</v>
      </c>
      <c r="C4314" s="246" t="s">
        <v>5623</v>
      </c>
      <c r="D4314" s="246" t="s">
        <v>1487</v>
      </c>
      <c r="E4314" s="246" t="str">
        <f>CONCATENATE(SUM('Раздел 1'!G209:G209),"&lt;=",SUM('Раздел 1'!E209:E209))</f>
        <v>0&lt;=0</v>
      </c>
    </row>
    <row r="4315" spans="1:5" s="104" customFormat="1" hidden="1">
      <c r="A4315" s="420" t="str">
        <f>IF((SUM('Раздел 1'!G210:G210)&lt;=SUM('Раздел 1'!E210:E210)),"","Неверно!")</f>
        <v/>
      </c>
      <c r="B4315" s="420" t="s">
        <v>23131</v>
      </c>
      <c r="C4315" s="246" t="s">
        <v>5624</v>
      </c>
      <c r="D4315" s="246" t="s">
        <v>1487</v>
      </c>
      <c r="E4315" s="246" t="str">
        <f>CONCATENATE(SUM('Раздел 1'!G210:G210),"&lt;=",SUM('Раздел 1'!E210:E210))</f>
        <v>0&lt;=0</v>
      </c>
    </row>
    <row r="4316" spans="1:5" s="104" customFormat="1" hidden="1">
      <c r="A4316" s="420" t="str">
        <f>IF((SUM('Раздел 1'!G211:G211)&lt;=SUM('Раздел 1'!E211:E211)),"","Неверно!")</f>
        <v/>
      </c>
      <c r="B4316" s="420" t="s">
        <v>23131</v>
      </c>
      <c r="C4316" s="246" t="s">
        <v>5625</v>
      </c>
      <c r="D4316" s="246" t="s">
        <v>1487</v>
      </c>
      <c r="E4316" s="246" t="str">
        <f>CONCATENATE(SUM('Раздел 1'!G211:G211),"&lt;=",SUM('Раздел 1'!E211:E211))</f>
        <v>0&lt;=0</v>
      </c>
    </row>
    <row r="4317" spans="1:5" s="104" customFormat="1" hidden="1">
      <c r="A4317" s="420" t="str">
        <f>IF((SUM('Раздел 1'!G212:G212)&lt;=SUM('Раздел 1'!E212:E212)),"","Неверно!")</f>
        <v/>
      </c>
      <c r="B4317" s="420" t="s">
        <v>23131</v>
      </c>
      <c r="C4317" s="246" t="s">
        <v>5626</v>
      </c>
      <c r="D4317" s="246" t="s">
        <v>1487</v>
      </c>
      <c r="E4317" s="246" t="str">
        <f>CONCATENATE(SUM('Раздел 1'!G212:G212),"&lt;=",SUM('Раздел 1'!E212:E212))</f>
        <v>0&lt;=0</v>
      </c>
    </row>
    <row r="4318" spans="1:5" s="104" customFormat="1" hidden="1">
      <c r="A4318" s="420" t="str">
        <f>IF((SUM('Раздел 1'!G213:G213)&lt;=SUM('Раздел 1'!E213:E213)),"","Неверно!")</f>
        <v/>
      </c>
      <c r="B4318" s="420" t="s">
        <v>23131</v>
      </c>
      <c r="C4318" s="246" t="s">
        <v>5627</v>
      </c>
      <c r="D4318" s="246" t="s">
        <v>1487</v>
      </c>
      <c r="E4318" s="246" t="str">
        <f>CONCATENATE(SUM('Раздел 1'!G213:G213),"&lt;=",SUM('Раздел 1'!E213:E213))</f>
        <v>0&lt;=0</v>
      </c>
    </row>
    <row r="4319" spans="1:5" s="104" customFormat="1" hidden="1">
      <c r="A4319" s="420" t="str">
        <f>IF((SUM('Раздел 1'!G214:G214)&lt;=SUM('Раздел 1'!E214:E214)),"","Неверно!")</f>
        <v/>
      </c>
      <c r="B4319" s="420" t="s">
        <v>23131</v>
      </c>
      <c r="C4319" s="246" t="s">
        <v>5628</v>
      </c>
      <c r="D4319" s="246" t="s">
        <v>1487</v>
      </c>
      <c r="E4319" s="246" t="str">
        <f>CONCATENATE(SUM('Раздел 1'!G214:G214),"&lt;=",SUM('Раздел 1'!E214:E214))</f>
        <v>0&lt;=0</v>
      </c>
    </row>
    <row r="4320" spans="1:5" s="104" customFormat="1" hidden="1">
      <c r="A4320" s="420" t="str">
        <f>IF((SUM('Раздел 1'!G215:G215)&lt;=SUM('Раздел 1'!E215:E215)),"","Неверно!")</f>
        <v/>
      </c>
      <c r="B4320" s="420" t="s">
        <v>23131</v>
      </c>
      <c r="C4320" s="246" t="s">
        <v>5629</v>
      </c>
      <c r="D4320" s="246" t="s">
        <v>1487</v>
      </c>
      <c r="E4320" s="246" t="str">
        <f>CONCATENATE(SUM('Раздел 1'!G215:G215),"&lt;=",SUM('Раздел 1'!E215:E215))</f>
        <v>0&lt;=0</v>
      </c>
    </row>
    <row r="4321" spans="1:5" s="104" customFormat="1" hidden="1">
      <c r="A4321" s="420" t="str">
        <f>IF((SUM('Раздел 1'!G216:G216)&lt;=SUM('Раздел 1'!E216:E216)),"","Неверно!")</f>
        <v/>
      </c>
      <c r="B4321" s="420" t="s">
        <v>23131</v>
      </c>
      <c r="C4321" s="246" t="s">
        <v>5630</v>
      </c>
      <c r="D4321" s="246" t="s">
        <v>1487</v>
      </c>
      <c r="E4321" s="246" t="str">
        <f>CONCATENATE(SUM('Раздел 1'!G216:G216),"&lt;=",SUM('Раздел 1'!E216:E216))</f>
        <v>0&lt;=0</v>
      </c>
    </row>
    <row r="4322" spans="1:5" s="104" customFormat="1" hidden="1">
      <c r="A4322" s="420" t="str">
        <f>IF((SUM('Раздел 1'!G217:G217)&lt;=SUM('Раздел 1'!E217:E217)),"","Неверно!")</f>
        <v/>
      </c>
      <c r="B4322" s="420" t="s">
        <v>23131</v>
      </c>
      <c r="C4322" s="246" t="s">
        <v>5631</v>
      </c>
      <c r="D4322" s="246" t="s">
        <v>1487</v>
      </c>
      <c r="E4322" s="246" t="str">
        <f>CONCATENATE(SUM('Раздел 1'!G217:G217),"&lt;=",SUM('Раздел 1'!E217:E217))</f>
        <v>0&lt;=0</v>
      </c>
    </row>
    <row r="4323" spans="1:5" s="104" customFormat="1" hidden="1">
      <c r="A4323" s="420" t="str">
        <f>IF((SUM('Раздел 1'!G218:G218)&lt;=SUM('Раздел 1'!E218:E218)),"","Неверно!")</f>
        <v/>
      </c>
      <c r="B4323" s="420" t="s">
        <v>23131</v>
      </c>
      <c r="C4323" s="246" t="s">
        <v>5632</v>
      </c>
      <c r="D4323" s="246" t="s">
        <v>1487</v>
      </c>
      <c r="E4323" s="246" t="str">
        <f>CONCATENATE(SUM('Раздел 1'!G218:G218),"&lt;=",SUM('Раздел 1'!E218:E218))</f>
        <v>0&lt;=0</v>
      </c>
    </row>
    <row r="4324" spans="1:5" s="104" customFormat="1" hidden="1">
      <c r="A4324" s="420" t="str">
        <f>IF((SUM('Раздел 1'!G30:G30)&lt;=SUM('Раздел 1'!E30:E30)),"","Неверно!")</f>
        <v/>
      </c>
      <c r="B4324" s="420" t="s">
        <v>23131</v>
      </c>
      <c r="C4324" s="246" t="s">
        <v>5633</v>
      </c>
      <c r="D4324" s="246" t="s">
        <v>1487</v>
      </c>
      <c r="E4324" s="246" t="str">
        <f>CONCATENATE(SUM('Раздел 1'!G30:G30),"&lt;=",SUM('Раздел 1'!E30:E30))</f>
        <v>0&lt;=0</v>
      </c>
    </row>
    <row r="4325" spans="1:5" s="104" customFormat="1" hidden="1">
      <c r="A4325" s="420" t="str">
        <f>IF((SUM('Раздел 1'!G219:G219)&lt;=SUM('Раздел 1'!E219:E219)),"","Неверно!")</f>
        <v/>
      </c>
      <c r="B4325" s="420" t="s">
        <v>23131</v>
      </c>
      <c r="C4325" s="246" t="s">
        <v>5634</v>
      </c>
      <c r="D4325" s="246" t="s">
        <v>1487</v>
      </c>
      <c r="E4325" s="246" t="str">
        <f>CONCATENATE(SUM('Раздел 1'!G219:G219),"&lt;=",SUM('Раздел 1'!E219:E219))</f>
        <v>0&lt;=0</v>
      </c>
    </row>
    <row r="4326" spans="1:5" s="104" customFormat="1" hidden="1">
      <c r="A4326" s="420" t="str">
        <f>IF((SUM('Раздел 1'!G220:G220)&lt;=SUM('Раздел 1'!E220:E220)),"","Неверно!")</f>
        <v/>
      </c>
      <c r="B4326" s="420" t="s">
        <v>23131</v>
      </c>
      <c r="C4326" s="246" t="s">
        <v>5635</v>
      </c>
      <c r="D4326" s="246" t="s">
        <v>1487</v>
      </c>
      <c r="E4326" s="246" t="str">
        <f>CONCATENATE(SUM('Раздел 1'!G220:G220),"&lt;=",SUM('Раздел 1'!E220:E220))</f>
        <v>0&lt;=0</v>
      </c>
    </row>
    <row r="4327" spans="1:5" s="104" customFormat="1" hidden="1">
      <c r="A4327" s="420" t="str">
        <f>IF((SUM('Раздел 1'!G221:G221)&lt;=SUM('Раздел 1'!E221:E221)),"","Неверно!")</f>
        <v/>
      </c>
      <c r="B4327" s="420" t="s">
        <v>23131</v>
      </c>
      <c r="C4327" s="246" t="s">
        <v>5636</v>
      </c>
      <c r="D4327" s="246" t="s">
        <v>1487</v>
      </c>
      <c r="E4327" s="246" t="str">
        <f>CONCATENATE(SUM('Раздел 1'!G221:G221),"&lt;=",SUM('Раздел 1'!E221:E221))</f>
        <v>0&lt;=0</v>
      </c>
    </row>
    <row r="4328" spans="1:5" s="104" customFormat="1" hidden="1">
      <c r="A4328" s="420" t="str">
        <f>IF((SUM('Раздел 1'!G222:G222)&lt;=SUM('Раздел 1'!E222:E222)),"","Неверно!")</f>
        <v/>
      </c>
      <c r="B4328" s="420" t="s">
        <v>23131</v>
      </c>
      <c r="C4328" s="246" t="s">
        <v>5637</v>
      </c>
      <c r="D4328" s="246" t="s">
        <v>1487</v>
      </c>
      <c r="E4328" s="246" t="str">
        <f>CONCATENATE(SUM('Раздел 1'!G222:G222),"&lt;=",SUM('Раздел 1'!E222:E222))</f>
        <v>0&lt;=0</v>
      </c>
    </row>
    <row r="4329" spans="1:5" s="104" customFormat="1" hidden="1">
      <c r="A4329" s="420" t="str">
        <f>IF((SUM('Раздел 1'!G223:G223)&lt;=SUM('Раздел 1'!E223:E223)),"","Неверно!")</f>
        <v/>
      </c>
      <c r="B4329" s="420" t="s">
        <v>23131</v>
      </c>
      <c r="C4329" s="246" t="s">
        <v>5638</v>
      </c>
      <c r="D4329" s="246" t="s">
        <v>1487</v>
      </c>
      <c r="E4329" s="246" t="str">
        <f>CONCATENATE(SUM('Раздел 1'!G223:G223),"&lt;=",SUM('Раздел 1'!E223:E223))</f>
        <v>0&lt;=0</v>
      </c>
    </row>
    <row r="4330" spans="1:5" s="104" customFormat="1" hidden="1">
      <c r="A4330" s="420" t="str">
        <f>IF((SUM('Раздел 1'!G224:G224)&lt;=SUM('Раздел 1'!E224:E224)),"","Неверно!")</f>
        <v/>
      </c>
      <c r="B4330" s="420" t="s">
        <v>23131</v>
      </c>
      <c r="C4330" s="246" t="s">
        <v>5639</v>
      </c>
      <c r="D4330" s="246" t="s">
        <v>1487</v>
      </c>
      <c r="E4330" s="246" t="str">
        <f>CONCATENATE(SUM('Раздел 1'!G224:G224),"&lt;=",SUM('Раздел 1'!E224:E224))</f>
        <v>0&lt;=0</v>
      </c>
    </row>
    <row r="4331" spans="1:5" s="104" customFormat="1" hidden="1">
      <c r="A4331" s="420" t="str">
        <f>IF((SUM('Раздел 1'!G225:G225)&lt;=SUM('Раздел 1'!E225:E225)),"","Неверно!")</f>
        <v/>
      </c>
      <c r="B4331" s="420" t="s">
        <v>23131</v>
      </c>
      <c r="C4331" s="246" t="s">
        <v>5640</v>
      </c>
      <c r="D4331" s="246" t="s">
        <v>1487</v>
      </c>
      <c r="E4331" s="246" t="str">
        <f>CONCATENATE(SUM('Раздел 1'!G225:G225),"&lt;=",SUM('Раздел 1'!E225:E225))</f>
        <v>0&lt;=0</v>
      </c>
    </row>
    <row r="4332" spans="1:5" s="104" customFormat="1" hidden="1">
      <c r="A4332" s="420" t="str">
        <f>IF((SUM('Раздел 1'!G226:G226)&lt;=SUM('Раздел 1'!E226:E226)),"","Неверно!")</f>
        <v/>
      </c>
      <c r="B4332" s="420" t="s">
        <v>23131</v>
      </c>
      <c r="C4332" s="246" t="s">
        <v>5641</v>
      </c>
      <c r="D4332" s="246" t="s">
        <v>1487</v>
      </c>
      <c r="E4332" s="246" t="str">
        <f>CONCATENATE(SUM('Раздел 1'!G226:G226),"&lt;=",SUM('Раздел 1'!E226:E226))</f>
        <v>0&lt;=0</v>
      </c>
    </row>
    <row r="4333" spans="1:5" s="104" customFormat="1" hidden="1">
      <c r="A4333" s="420" t="str">
        <f>IF((SUM('Раздел 1'!G227:G227)&lt;=SUM('Раздел 1'!E227:E227)),"","Неверно!")</f>
        <v/>
      </c>
      <c r="B4333" s="420" t="s">
        <v>23131</v>
      </c>
      <c r="C4333" s="246" t="s">
        <v>5642</v>
      </c>
      <c r="D4333" s="246" t="s">
        <v>1487</v>
      </c>
      <c r="E4333" s="246" t="str">
        <f>CONCATENATE(SUM('Раздел 1'!G227:G227),"&lt;=",SUM('Раздел 1'!E227:E227))</f>
        <v>0&lt;=0</v>
      </c>
    </row>
    <row r="4334" spans="1:5" s="104" customFormat="1" hidden="1">
      <c r="A4334" s="420" t="str">
        <f>IF((SUM('Раздел 1'!G228:G228)&lt;=SUM('Раздел 1'!E228:E228)),"","Неверно!")</f>
        <v/>
      </c>
      <c r="B4334" s="420" t="s">
        <v>23131</v>
      </c>
      <c r="C4334" s="246" t="s">
        <v>5643</v>
      </c>
      <c r="D4334" s="246" t="s">
        <v>1487</v>
      </c>
      <c r="E4334" s="246" t="str">
        <f>CONCATENATE(SUM('Раздел 1'!G228:G228),"&lt;=",SUM('Раздел 1'!E228:E228))</f>
        <v>0&lt;=0</v>
      </c>
    </row>
    <row r="4335" spans="1:5" s="104" customFormat="1" hidden="1">
      <c r="A4335" s="420" t="str">
        <f>IF((SUM('Раздел 1'!G31:G31)&lt;=SUM('Раздел 1'!E31:E31)),"","Неверно!")</f>
        <v/>
      </c>
      <c r="B4335" s="420" t="s">
        <v>23131</v>
      </c>
      <c r="C4335" s="246" t="s">
        <v>5644</v>
      </c>
      <c r="D4335" s="246" t="s">
        <v>1487</v>
      </c>
      <c r="E4335" s="246" t="str">
        <f>CONCATENATE(SUM('Раздел 1'!G31:G31),"&lt;=",SUM('Раздел 1'!E31:E31))</f>
        <v>0&lt;=0</v>
      </c>
    </row>
    <row r="4336" spans="1:5" s="104" customFormat="1" hidden="1">
      <c r="A4336" s="420" t="str">
        <f>IF((SUM('Раздел 1'!G229:G229)&lt;=SUM('Раздел 1'!E229:E229)),"","Неверно!")</f>
        <v/>
      </c>
      <c r="B4336" s="420" t="s">
        <v>23131</v>
      </c>
      <c r="C4336" s="246" t="s">
        <v>5645</v>
      </c>
      <c r="D4336" s="246" t="s">
        <v>1487</v>
      </c>
      <c r="E4336" s="246" t="str">
        <f>CONCATENATE(SUM('Раздел 1'!G229:G229),"&lt;=",SUM('Раздел 1'!E229:E229))</f>
        <v>0&lt;=0</v>
      </c>
    </row>
    <row r="4337" spans="1:5" s="104" customFormat="1" hidden="1">
      <c r="A4337" s="420" t="str">
        <f>IF((SUM('Раздел 1'!G230:G230)&lt;=SUM('Раздел 1'!E230:E230)),"","Неверно!")</f>
        <v/>
      </c>
      <c r="B4337" s="420" t="s">
        <v>23131</v>
      </c>
      <c r="C4337" s="246" t="s">
        <v>5646</v>
      </c>
      <c r="D4337" s="246" t="s">
        <v>1487</v>
      </c>
      <c r="E4337" s="246" t="str">
        <f>CONCATENATE(SUM('Раздел 1'!G230:G230),"&lt;=",SUM('Раздел 1'!E230:E230))</f>
        <v>0&lt;=0</v>
      </c>
    </row>
    <row r="4338" spans="1:5" s="104" customFormat="1" hidden="1">
      <c r="A4338" s="420" t="str">
        <f>IF((SUM('Раздел 1'!G231:G231)&lt;=SUM('Раздел 1'!E231:E231)),"","Неверно!")</f>
        <v/>
      </c>
      <c r="B4338" s="420" t="s">
        <v>23131</v>
      </c>
      <c r="C4338" s="246" t="s">
        <v>5647</v>
      </c>
      <c r="D4338" s="246" t="s">
        <v>1487</v>
      </c>
      <c r="E4338" s="246" t="str">
        <f>CONCATENATE(SUM('Раздел 1'!G231:G231),"&lt;=",SUM('Раздел 1'!E231:E231))</f>
        <v>0&lt;=0</v>
      </c>
    </row>
    <row r="4339" spans="1:5" s="104" customFormat="1" hidden="1">
      <c r="A4339" s="420" t="str">
        <f>IF((SUM('Раздел 1'!G232:G232)&lt;=SUM('Раздел 1'!E232:E232)),"","Неверно!")</f>
        <v/>
      </c>
      <c r="B4339" s="420" t="s">
        <v>23131</v>
      </c>
      <c r="C4339" s="246" t="s">
        <v>5648</v>
      </c>
      <c r="D4339" s="246" t="s">
        <v>1487</v>
      </c>
      <c r="E4339" s="246" t="str">
        <f>CONCATENATE(SUM('Раздел 1'!G232:G232),"&lt;=",SUM('Раздел 1'!E232:E232))</f>
        <v>0&lt;=0</v>
      </c>
    </row>
    <row r="4340" spans="1:5" s="104" customFormat="1" hidden="1">
      <c r="A4340" s="420" t="str">
        <f>IF((SUM('Раздел 1'!G233:G233)&lt;=SUM('Раздел 1'!E233:E233)),"","Неверно!")</f>
        <v/>
      </c>
      <c r="B4340" s="420" t="s">
        <v>23131</v>
      </c>
      <c r="C4340" s="246" t="s">
        <v>5649</v>
      </c>
      <c r="D4340" s="246" t="s">
        <v>1487</v>
      </c>
      <c r="E4340" s="246" t="str">
        <f>CONCATENATE(SUM('Раздел 1'!G233:G233),"&lt;=",SUM('Раздел 1'!E233:E233))</f>
        <v>0&lt;=0</v>
      </c>
    </row>
    <row r="4341" spans="1:5" s="104" customFormat="1" hidden="1">
      <c r="A4341" s="420" t="str">
        <f>IF((SUM('Раздел 1'!G234:G234)&lt;=SUM('Раздел 1'!E234:E234)),"","Неверно!")</f>
        <v/>
      </c>
      <c r="B4341" s="420" t="s">
        <v>23131</v>
      </c>
      <c r="C4341" s="246" t="s">
        <v>5650</v>
      </c>
      <c r="D4341" s="246" t="s">
        <v>1487</v>
      </c>
      <c r="E4341" s="246" t="str">
        <f>CONCATENATE(SUM('Раздел 1'!G234:G234),"&lt;=",SUM('Раздел 1'!E234:E234))</f>
        <v>0&lt;=0</v>
      </c>
    </row>
    <row r="4342" spans="1:5" s="104" customFormat="1" hidden="1">
      <c r="A4342" s="420" t="str">
        <f>IF((SUM('Раздел 1'!G235:G235)&lt;=SUM('Раздел 1'!E235:E235)),"","Неверно!")</f>
        <v/>
      </c>
      <c r="B4342" s="420" t="s">
        <v>23131</v>
      </c>
      <c r="C4342" s="246" t="s">
        <v>5651</v>
      </c>
      <c r="D4342" s="246" t="s">
        <v>1487</v>
      </c>
      <c r="E4342" s="246" t="str">
        <f>CONCATENATE(SUM('Раздел 1'!G235:G235),"&lt;=",SUM('Раздел 1'!E235:E235))</f>
        <v>0&lt;=0</v>
      </c>
    </row>
    <row r="4343" spans="1:5" s="104" customFormat="1" hidden="1">
      <c r="A4343" s="420" t="str">
        <f>IF((SUM('Раздел 1'!G236:G236)&lt;=SUM('Раздел 1'!E236:E236)),"","Неверно!")</f>
        <v/>
      </c>
      <c r="B4343" s="420" t="s">
        <v>23131</v>
      </c>
      <c r="C4343" s="246" t="s">
        <v>5652</v>
      </c>
      <c r="D4343" s="246" t="s">
        <v>1487</v>
      </c>
      <c r="E4343" s="246" t="str">
        <f>CONCATENATE(SUM('Раздел 1'!G236:G236),"&lt;=",SUM('Раздел 1'!E236:E236))</f>
        <v>0&lt;=0</v>
      </c>
    </row>
    <row r="4344" spans="1:5" s="104" customFormat="1" hidden="1">
      <c r="A4344" s="420" t="str">
        <f>IF((SUM('Раздел 1'!G237:G237)&lt;=SUM('Раздел 1'!E237:E237)),"","Неверно!")</f>
        <v/>
      </c>
      <c r="B4344" s="420" t="s">
        <v>23131</v>
      </c>
      <c r="C4344" s="246" t="s">
        <v>5653</v>
      </c>
      <c r="D4344" s="246" t="s">
        <v>1487</v>
      </c>
      <c r="E4344" s="246" t="str">
        <f>CONCATENATE(SUM('Раздел 1'!G237:G237),"&lt;=",SUM('Раздел 1'!E237:E237))</f>
        <v>0&lt;=0</v>
      </c>
    </row>
    <row r="4345" spans="1:5" s="104" customFormat="1" hidden="1">
      <c r="A4345" s="420" t="str">
        <f>IF((SUM('Раздел 1'!G238:G238)&lt;=SUM('Раздел 1'!E238:E238)),"","Неверно!")</f>
        <v/>
      </c>
      <c r="B4345" s="420" t="s">
        <v>23131</v>
      </c>
      <c r="C4345" s="246" t="s">
        <v>5654</v>
      </c>
      <c r="D4345" s="246" t="s">
        <v>1487</v>
      </c>
      <c r="E4345" s="246" t="str">
        <f>CONCATENATE(SUM('Раздел 1'!G238:G238),"&lt;=",SUM('Раздел 1'!E238:E238))</f>
        <v>0&lt;=0</v>
      </c>
    </row>
    <row r="4346" spans="1:5" s="104" customFormat="1" hidden="1">
      <c r="A4346" s="420" t="str">
        <f>IF((SUM('Раздел 1'!G32:G32)&lt;=SUM('Раздел 1'!E32:E32)),"","Неверно!")</f>
        <v/>
      </c>
      <c r="B4346" s="420" t="s">
        <v>23131</v>
      </c>
      <c r="C4346" s="246" t="s">
        <v>5655</v>
      </c>
      <c r="D4346" s="246" t="s">
        <v>1487</v>
      </c>
      <c r="E4346" s="246" t="str">
        <f>CONCATENATE(SUM('Раздел 1'!G32:G32),"&lt;=",SUM('Раздел 1'!E32:E32))</f>
        <v>0&lt;=0</v>
      </c>
    </row>
    <row r="4347" spans="1:5" s="104" customFormat="1" hidden="1">
      <c r="A4347" s="420" t="str">
        <f>IF((SUM('Раздел 1'!G239:G239)&lt;=SUM('Раздел 1'!E239:E239)),"","Неверно!")</f>
        <v/>
      </c>
      <c r="B4347" s="420" t="s">
        <v>23131</v>
      </c>
      <c r="C4347" s="246" t="s">
        <v>5656</v>
      </c>
      <c r="D4347" s="246" t="s">
        <v>1487</v>
      </c>
      <c r="E4347" s="246" t="str">
        <f>CONCATENATE(SUM('Раздел 1'!G239:G239),"&lt;=",SUM('Раздел 1'!E239:E239))</f>
        <v>0&lt;=0</v>
      </c>
    </row>
    <row r="4348" spans="1:5" s="104" customFormat="1" hidden="1">
      <c r="A4348" s="420" t="str">
        <f>IF((SUM('Раздел 1'!G240:G240)&lt;=SUM('Раздел 1'!E240:E240)),"","Неверно!")</f>
        <v/>
      </c>
      <c r="B4348" s="420" t="s">
        <v>23131</v>
      </c>
      <c r="C4348" s="246" t="s">
        <v>5657</v>
      </c>
      <c r="D4348" s="246" t="s">
        <v>1487</v>
      </c>
      <c r="E4348" s="246" t="str">
        <f>CONCATENATE(SUM('Раздел 1'!G240:G240),"&lt;=",SUM('Раздел 1'!E240:E240))</f>
        <v>0&lt;=0</v>
      </c>
    </row>
    <row r="4349" spans="1:5" s="104" customFormat="1" hidden="1">
      <c r="A4349" s="420" t="str">
        <f>IF((SUM('Раздел 1'!G241:G241)&lt;=SUM('Раздел 1'!E241:E241)),"","Неверно!")</f>
        <v/>
      </c>
      <c r="B4349" s="420" t="s">
        <v>23131</v>
      </c>
      <c r="C4349" s="246" t="s">
        <v>5658</v>
      </c>
      <c r="D4349" s="246" t="s">
        <v>1487</v>
      </c>
      <c r="E4349" s="246" t="str">
        <f>CONCATENATE(SUM('Раздел 1'!G241:G241),"&lt;=",SUM('Раздел 1'!E241:E241))</f>
        <v>0&lt;=0</v>
      </c>
    </row>
    <row r="4350" spans="1:5" s="104" customFormat="1" hidden="1">
      <c r="A4350" s="420" t="str">
        <f>IF((SUM('Раздел 1'!G242:G242)&lt;=SUM('Раздел 1'!E242:E242)),"","Неверно!")</f>
        <v/>
      </c>
      <c r="B4350" s="420" t="s">
        <v>23131</v>
      </c>
      <c r="C4350" s="246" t="s">
        <v>5659</v>
      </c>
      <c r="D4350" s="246" t="s">
        <v>1487</v>
      </c>
      <c r="E4350" s="246" t="str">
        <f>CONCATENATE(SUM('Раздел 1'!G242:G242),"&lt;=",SUM('Раздел 1'!E242:E242))</f>
        <v>0&lt;=0</v>
      </c>
    </row>
    <row r="4351" spans="1:5" s="104" customFormat="1" hidden="1">
      <c r="A4351" s="420" t="str">
        <f>IF((SUM('Раздел 1'!G243:G243)&lt;=SUM('Раздел 1'!E243:E243)),"","Неверно!")</f>
        <v/>
      </c>
      <c r="B4351" s="420" t="s">
        <v>23131</v>
      </c>
      <c r="C4351" s="246" t="s">
        <v>5660</v>
      </c>
      <c r="D4351" s="246" t="s">
        <v>1487</v>
      </c>
      <c r="E4351" s="246" t="str">
        <f>CONCATENATE(SUM('Раздел 1'!G243:G243),"&lt;=",SUM('Раздел 1'!E243:E243))</f>
        <v>0&lt;=0</v>
      </c>
    </row>
    <row r="4352" spans="1:5" s="104" customFormat="1" hidden="1">
      <c r="A4352" s="420" t="str">
        <f>IF((SUM('Раздел 1'!G244:G244)&lt;=SUM('Раздел 1'!E244:E244)),"","Неверно!")</f>
        <v/>
      </c>
      <c r="B4352" s="420" t="s">
        <v>23131</v>
      </c>
      <c r="C4352" s="246" t="s">
        <v>5661</v>
      </c>
      <c r="D4352" s="246" t="s">
        <v>1487</v>
      </c>
      <c r="E4352" s="246" t="str">
        <f>CONCATENATE(SUM('Раздел 1'!G244:G244),"&lt;=",SUM('Раздел 1'!E244:E244))</f>
        <v>0&lt;=0</v>
      </c>
    </row>
    <row r="4353" spans="1:5" s="104" customFormat="1" hidden="1">
      <c r="A4353" s="420" t="str">
        <f>IF((SUM('Раздел 1'!G245:G245)&lt;=SUM('Раздел 1'!E245:E245)),"","Неверно!")</f>
        <v/>
      </c>
      <c r="B4353" s="420" t="s">
        <v>23131</v>
      </c>
      <c r="C4353" s="246" t="s">
        <v>5662</v>
      </c>
      <c r="D4353" s="246" t="s">
        <v>1487</v>
      </c>
      <c r="E4353" s="246" t="str">
        <f>CONCATENATE(SUM('Раздел 1'!G245:G245),"&lt;=",SUM('Раздел 1'!E245:E245))</f>
        <v>0&lt;=0</v>
      </c>
    </row>
    <row r="4354" spans="1:5" s="104" customFormat="1" hidden="1">
      <c r="A4354" s="420" t="str">
        <f>IF((SUM('Раздел 1'!G246:G246)&lt;=SUM('Раздел 1'!E246:E246)),"","Неверно!")</f>
        <v/>
      </c>
      <c r="B4354" s="420" t="s">
        <v>23131</v>
      </c>
      <c r="C4354" s="246" t="s">
        <v>5663</v>
      </c>
      <c r="D4354" s="246" t="s">
        <v>1487</v>
      </c>
      <c r="E4354" s="246" t="str">
        <f>CONCATENATE(SUM('Раздел 1'!G246:G246),"&lt;=",SUM('Раздел 1'!E246:E246))</f>
        <v>0&lt;=0</v>
      </c>
    </row>
    <row r="4355" spans="1:5" s="104" customFormat="1" hidden="1">
      <c r="A4355" s="420" t="str">
        <f>IF((SUM('Раздел 1'!G247:G247)&lt;=SUM('Раздел 1'!E247:E247)),"","Неверно!")</f>
        <v/>
      </c>
      <c r="B4355" s="420" t="s">
        <v>23131</v>
      </c>
      <c r="C4355" s="246" t="s">
        <v>5664</v>
      </c>
      <c r="D4355" s="246" t="s">
        <v>1487</v>
      </c>
      <c r="E4355" s="246" t="str">
        <f>CONCATENATE(SUM('Раздел 1'!G247:G247),"&lt;=",SUM('Раздел 1'!E247:E247))</f>
        <v>0&lt;=0</v>
      </c>
    </row>
    <row r="4356" spans="1:5" s="104" customFormat="1" hidden="1">
      <c r="A4356" s="420" t="str">
        <f>IF((SUM('Раздел 1'!G248:G248)&lt;=SUM('Раздел 1'!E248:E248)),"","Неверно!")</f>
        <v/>
      </c>
      <c r="B4356" s="420" t="s">
        <v>23131</v>
      </c>
      <c r="C4356" s="246" t="s">
        <v>5665</v>
      </c>
      <c r="D4356" s="246" t="s">
        <v>1487</v>
      </c>
      <c r="E4356" s="246" t="str">
        <f>CONCATENATE(SUM('Раздел 1'!G248:G248),"&lt;=",SUM('Раздел 1'!E248:E248))</f>
        <v>0&lt;=0</v>
      </c>
    </row>
    <row r="4357" spans="1:5" s="104" customFormat="1" hidden="1">
      <c r="A4357" s="420" t="str">
        <f>IF((SUM('Раздел 1'!G33:G33)&lt;=SUM('Раздел 1'!E33:E33)),"","Неверно!")</f>
        <v/>
      </c>
      <c r="B4357" s="420" t="s">
        <v>23131</v>
      </c>
      <c r="C4357" s="246" t="s">
        <v>5666</v>
      </c>
      <c r="D4357" s="246" t="s">
        <v>1487</v>
      </c>
      <c r="E4357" s="246" t="str">
        <f>CONCATENATE(SUM('Раздел 1'!G33:G33),"&lt;=",SUM('Раздел 1'!E33:E33))</f>
        <v>0&lt;=0</v>
      </c>
    </row>
    <row r="4358" spans="1:5" s="104" customFormat="1" hidden="1">
      <c r="A4358" s="420" t="str">
        <f>IF((SUM('Раздел 1'!G249:G249)&lt;=SUM('Раздел 1'!E249:E249)),"","Неверно!")</f>
        <v/>
      </c>
      <c r="B4358" s="420" t="s">
        <v>23131</v>
      </c>
      <c r="C4358" s="246" t="s">
        <v>5667</v>
      </c>
      <c r="D4358" s="246" t="s">
        <v>1487</v>
      </c>
      <c r="E4358" s="246" t="str">
        <f>CONCATENATE(SUM('Раздел 1'!G249:G249),"&lt;=",SUM('Раздел 1'!E249:E249))</f>
        <v>0&lt;=0</v>
      </c>
    </row>
    <row r="4359" spans="1:5" s="104" customFormat="1" hidden="1">
      <c r="A4359" s="420" t="str">
        <f>IF((SUM('Раздел 1'!G250:G250)&lt;=SUM('Раздел 1'!E250:E250)),"","Неверно!")</f>
        <v/>
      </c>
      <c r="B4359" s="420" t="s">
        <v>23131</v>
      </c>
      <c r="C4359" s="246" t="s">
        <v>5668</v>
      </c>
      <c r="D4359" s="246" t="s">
        <v>1487</v>
      </c>
      <c r="E4359" s="246" t="str">
        <f>CONCATENATE(SUM('Раздел 1'!G250:G250),"&lt;=",SUM('Раздел 1'!E250:E250))</f>
        <v>0&lt;=0</v>
      </c>
    </row>
    <row r="4360" spans="1:5" s="104" customFormat="1" hidden="1">
      <c r="A4360" s="420" t="str">
        <f>IF((SUM('Раздел 1'!G251:G251)&lt;=SUM('Раздел 1'!E251:E251)),"","Неверно!")</f>
        <v/>
      </c>
      <c r="B4360" s="420" t="s">
        <v>23131</v>
      </c>
      <c r="C4360" s="246" t="s">
        <v>5669</v>
      </c>
      <c r="D4360" s="246" t="s">
        <v>1487</v>
      </c>
      <c r="E4360" s="246" t="str">
        <f>CONCATENATE(SUM('Раздел 1'!G251:G251),"&lt;=",SUM('Раздел 1'!E251:E251))</f>
        <v>0&lt;=0</v>
      </c>
    </row>
    <row r="4361" spans="1:5" s="104" customFormat="1" hidden="1">
      <c r="A4361" s="420" t="str">
        <f>IF((SUM('Раздел 1'!G252:G252)&lt;=SUM('Раздел 1'!E252:E252)),"","Неверно!")</f>
        <v/>
      </c>
      <c r="B4361" s="420" t="s">
        <v>23131</v>
      </c>
      <c r="C4361" s="246" t="s">
        <v>5670</v>
      </c>
      <c r="D4361" s="246" t="s">
        <v>1487</v>
      </c>
      <c r="E4361" s="246" t="str">
        <f>CONCATENATE(SUM('Раздел 1'!G252:G252),"&lt;=",SUM('Раздел 1'!E252:E252))</f>
        <v>0&lt;=0</v>
      </c>
    </row>
    <row r="4362" spans="1:5" s="104" customFormat="1" hidden="1">
      <c r="A4362" s="420" t="str">
        <f>IF((SUM('Раздел 1'!G253:G253)&lt;=SUM('Раздел 1'!E253:E253)),"","Неверно!")</f>
        <v/>
      </c>
      <c r="B4362" s="420" t="s">
        <v>23131</v>
      </c>
      <c r="C4362" s="246" t="s">
        <v>5671</v>
      </c>
      <c r="D4362" s="246" t="s">
        <v>1487</v>
      </c>
      <c r="E4362" s="246" t="str">
        <f>CONCATENATE(SUM('Раздел 1'!G253:G253),"&lt;=",SUM('Раздел 1'!E253:E253))</f>
        <v>0&lt;=0</v>
      </c>
    </row>
    <row r="4363" spans="1:5" s="104" customFormat="1" hidden="1">
      <c r="A4363" s="420" t="str">
        <f>IF((SUM('Раздел 1'!G254:G254)&lt;=SUM('Раздел 1'!E254:E254)),"","Неверно!")</f>
        <v/>
      </c>
      <c r="B4363" s="420" t="s">
        <v>23131</v>
      </c>
      <c r="C4363" s="246" t="s">
        <v>5672</v>
      </c>
      <c r="D4363" s="246" t="s">
        <v>1487</v>
      </c>
      <c r="E4363" s="246" t="str">
        <f>CONCATENATE(SUM('Раздел 1'!G254:G254),"&lt;=",SUM('Раздел 1'!E254:E254))</f>
        <v>0&lt;=0</v>
      </c>
    </row>
    <row r="4364" spans="1:5" s="104" customFormat="1" hidden="1">
      <c r="A4364" s="420" t="str">
        <f>IF((SUM('Раздел 1'!G255:G255)&lt;=SUM('Раздел 1'!E255:E255)),"","Неверно!")</f>
        <v/>
      </c>
      <c r="B4364" s="420" t="s">
        <v>23131</v>
      </c>
      <c r="C4364" s="246" t="s">
        <v>5673</v>
      </c>
      <c r="D4364" s="246" t="s">
        <v>1487</v>
      </c>
      <c r="E4364" s="246" t="str">
        <f>CONCATENATE(SUM('Раздел 1'!G255:G255),"&lt;=",SUM('Раздел 1'!E255:E255))</f>
        <v>0&lt;=0</v>
      </c>
    </row>
    <row r="4365" spans="1:5" s="104" customFormat="1" hidden="1">
      <c r="A4365" s="420" t="str">
        <f>IF((SUM('Раздел 1'!G256:G256)&lt;=SUM('Раздел 1'!E256:E256)),"","Неверно!")</f>
        <v/>
      </c>
      <c r="B4365" s="420" t="s">
        <v>23131</v>
      </c>
      <c r="C4365" s="246" t="s">
        <v>5674</v>
      </c>
      <c r="D4365" s="246" t="s">
        <v>1487</v>
      </c>
      <c r="E4365" s="246" t="str">
        <f>CONCATENATE(SUM('Раздел 1'!G256:G256),"&lt;=",SUM('Раздел 1'!E256:E256))</f>
        <v>0&lt;=0</v>
      </c>
    </row>
    <row r="4366" spans="1:5" s="104" customFormat="1" hidden="1">
      <c r="A4366" s="420" t="str">
        <f>IF((SUM('Раздел 1'!G257:G257)&lt;=SUM('Раздел 1'!E257:E257)),"","Неверно!")</f>
        <v/>
      </c>
      <c r="B4366" s="420" t="s">
        <v>23131</v>
      </c>
      <c r="C4366" s="246" t="s">
        <v>5675</v>
      </c>
      <c r="D4366" s="246" t="s">
        <v>1487</v>
      </c>
      <c r="E4366" s="246" t="str">
        <f>CONCATENATE(SUM('Раздел 1'!G257:G257),"&lt;=",SUM('Раздел 1'!E257:E257))</f>
        <v>0&lt;=0</v>
      </c>
    </row>
    <row r="4367" spans="1:5" s="104" customFormat="1" hidden="1">
      <c r="A4367" s="420" t="str">
        <f>IF((SUM('Раздел 1'!G258:G258)&lt;=SUM('Раздел 1'!E258:E258)),"","Неверно!")</f>
        <v/>
      </c>
      <c r="B4367" s="420" t="s">
        <v>23131</v>
      </c>
      <c r="C4367" s="246" t="s">
        <v>5676</v>
      </c>
      <c r="D4367" s="246" t="s">
        <v>1487</v>
      </c>
      <c r="E4367" s="246" t="str">
        <f>CONCATENATE(SUM('Раздел 1'!G258:G258),"&lt;=",SUM('Раздел 1'!E258:E258))</f>
        <v>0&lt;=0</v>
      </c>
    </row>
    <row r="4368" spans="1:5" s="104" customFormat="1" hidden="1">
      <c r="A4368" s="420" t="str">
        <f>IF((SUM('Раздел 1'!G34:G34)&lt;=SUM('Раздел 1'!E34:E34)),"","Неверно!")</f>
        <v/>
      </c>
      <c r="B4368" s="420" t="s">
        <v>23131</v>
      </c>
      <c r="C4368" s="246" t="s">
        <v>5677</v>
      </c>
      <c r="D4368" s="246" t="s">
        <v>1487</v>
      </c>
      <c r="E4368" s="246" t="str">
        <f>CONCATENATE(SUM('Раздел 1'!G34:G34),"&lt;=",SUM('Раздел 1'!E34:E34))</f>
        <v>0&lt;=0</v>
      </c>
    </row>
    <row r="4369" spans="1:5" s="104" customFormat="1" hidden="1">
      <c r="A4369" s="420" t="str">
        <f>IF((SUM('Раздел 1'!G259:G259)&lt;=SUM('Раздел 1'!E259:E259)),"","Неверно!")</f>
        <v/>
      </c>
      <c r="B4369" s="420" t="s">
        <v>23131</v>
      </c>
      <c r="C4369" s="246" t="s">
        <v>5678</v>
      </c>
      <c r="D4369" s="246" t="s">
        <v>1487</v>
      </c>
      <c r="E4369" s="246" t="str">
        <f>CONCATENATE(SUM('Раздел 1'!G259:G259),"&lt;=",SUM('Раздел 1'!E259:E259))</f>
        <v>0&lt;=0</v>
      </c>
    </row>
    <row r="4370" spans="1:5" s="104" customFormat="1" hidden="1">
      <c r="A4370" s="420" t="str">
        <f>IF((SUM('Раздел 1'!G260:G260)&lt;=SUM('Раздел 1'!E260:E260)),"","Неверно!")</f>
        <v/>
      </c>
      <c r="B4370" s="420" t="s">
        <v>23131</v>
      </c>
      <c r="C4370" s="246" t="s">
        <v>5679</v>
      </c>
      <c r="D4370" s="246" t="s">
        <v>1487</v>
      </c>
      <c r="E4370" s="246" t="str">
        <f>CONCATENATE(SUM('Раздел 1'!G260:G260),"&lt;=",SUM('Раздел 1'!E260:E260))</f>
        <v>0&lt;=0</v>
      </c>
    </row>
    <row r="4371" spans="1:5" s="104" customFormat="1" hidden="1">
      <c r="A4371" s="420" t="str">
        <f>IF((SUM('Раздел 1'!G261:G261)&lt;=SUM('Раздел 1'!E261:E261)),"","Неверно!")</f>
        <v/>
      </c>
      <c r="B4371" s="420" t="s">
        <v>23131</v>
      </c>
      <c r="C4371" s="246" t="s">
        <v>5680</v>
      </c>
      <c r="D4371" s="246" t="s">
        <v>1487</v>
      </c>
      <c r="E4371" s="246" t="str">
        <f>CONCATENATE(SUM('Раздел 1'!G261:G261),"&lt;=",SUM('Раздел 1'!E261:E261))</f>
        <v>0&lt;=0</v>
      </c>
    </row>
    <row r="4372" spans="1:5" s="104" customFormat="1" hidden="1">
      <c r="A4372" s="420" t="str">
        <f>IF((SUM('Раздел 1'!G262:G262)&lt;=SUM('Раздел 1'!E262:E262)),"","Неверно!")</f>
        <v/>
      </c>
      <c r="B4372" s="420" t="s">
        <v>23131</v>
      </c>
      <c r="C4372" s="246" t="s">
        <v>5681</v>
      </c>
      <c r="D4372" s="246" t="s">
        <v>1487</v>
      </c>
      <c r="E4372" s="246" t="str">
        <f>CONCATENATE(SUM('Раздел 1'!G262:G262),"&lt;=",SUM('Раздел 1'!E262:E262))</f>
        <v>0&lt;=0</v>
      </c>
    </row>
    <row r="4373" spans="1:5" s="104" customFormat="1" hidden="1">
      <c r="A4373" s="420" t="str">
        <f>IF((SUM('Раздел 1'!G263:G263)&lt;=SUM('Раздел 1'!E263:E263)),"","Неверно!")</f>
        <v/>
      </c>
      <c r="B4373" s="420" t="s">
        <v>23131</v>
      </c>
      <c r="C4373" s="246" t="s">
        <v>5682</v>
      </c>
      <c r="D4373" s="246" t="s">
        <v>1487</v>
      </c>
      <c r="E4373" s="246" t="str">
        <f>CONCATENATE(SUM('Раздел 1'!G263:G263),"&lt;=",SUM('Раздел 1'!E263:E263))</f>
        <v>0&lt;=0</v>
      </c>
    </row>
    <row r="4374" spans="1:5" s="104" customFormat="1" hidden="1">
      <c r="A4374" s="420" t="str">
        <f>IF((SUM('Раздел 1'!G264:G264)&lt;=SUM('Раздел 1'!E264:E264)),"","Неверно!")</f>
        <v/>
      </c>
      <c r="B4374" s="420" t="s">
        <v>23131</v>
      </c>
      <c r="C4374" s="246" t="s">
        <v>5683</v>
      </c>
      <c r="D4374" s="246" t="s">
        <v>1487</v>
      </c>
      <c r="E4374" s="246" t="str">
        <f>CONCATENATE(SUM('Раздел 1'!G264:G264),"&lt;=",SUM('Раздел 1'!E264:E264))</f>
        <v>0&lt;=0</v>
      </c>
    </row>
    <row r="4375" spans="1:5" s="104" customFormat="1" hidden="1">
      <c r="A4375" s="420" t="str">
        <f>IF((SUM('Раздел 1'!G265:G265)&lt;=SUM('Раздел 1'!E265:E265)),"","Неверно!")</f>
        <v/>
      </c>
      <c r="B4375" s="420" t="s">
        <v>23131</v>
      </c>
      <c r="C4375" s="246" t="s">
        <v>5684</v>
      </c>
      <c r="D4375" s="246" t="s">
        <v>1487</v>
      </c>
      <c r="E4375" s="246" t="str">
        <f>CONCATENATE(SUM('Раздел 1'!G265:G265),"&lt;=",SUM('Раздел 1'!E265:E265))</f>
        <v>0&lt;=0</v>
      </c>
    </row>
    <row r="4376" spans="1:5" s="104" customFormat="1" hidden="1">
      <c r="A4376" s="420" t="str">
        <f>IF((SUM('Раздел 1'!G266:G266)&lt;=SUM('Раздел 1'!E266:E266)),"","Неверно!")</f>
        <v/>
      </c>
      <c r="B4376" s="420" t="s">
        <v>23131</v>
      </c>
      <c r="C4376" s="246" t="s">
        <v>5685</v>
      </c>
      <c r="D4376" s="246" t="s">
        <v>1487</v>
      </c>
      <c r="E4376" s="246" t="str">
        <f>CONCATENATE(SUM('Раздел 1'!G266:G266),"&lt;=",SUM('Раздел 1'!E266:E266))</f>
        <v>0&lt;=0</v>
      </c>
    </row>
    <row r="4377" spans="1:5" s="104" customFormat="1" hidden="1">
      <c r="A4377" s="420" t="str">
        <f>IF((SUM('Раздел 1'!G267:G267)&lt;=SUM('Раздел 1'!E267:E267)),"","Неверно!")</f>
        <v/>
      </c>
      <c r="B4377" s="420" t="s">
        <v>23131</v>
      </c>
      <c r="C4377" s="246" t="s">
        <v>5686</v>
      </c>
      <c r="D4377" s="246" t="s">
        <v>1487</v>
      </c>
      <c r="E4377" s="246" t="str">
        <f>CONCATENATE(SUM('Раздел 1'!G267:G267),"&lt;=",SUM('Раздел 1'!E267:E267))</f>
        <v>0&lt;=0</v>
      </c>
    </row>
    <row r="4378" spans="1:5" s="104" customFormat="1" hidden="1">
      <c r="A4378" s="420" t="str">
        <f>IF((SUM('Раздел 1'!G268:G268)&lt;=SUM('Раздел 1'!E268:E268)),"","Неверно!")</f>
        <v/>
      </c>
      <c r="B4378" s="420" t="s">
        <v>23131</v>
      </c>
      <c r="C4378" s="246" t="s">
        <v>5687</v>
      </c>
      <c r="D4378" s="246" t="s">
        <v>1487</v>
      </c>
      <c r="E4378" s="246" t="str">
        <f>CONCATENATE(SUM('Раздел 1'!G268:G268),"&lt;=",SUM('Раздел 1'!E268:E268))</f>
        <v>0&lt;=0</v>
      </c>
    </row>
    <row r="4379" spans="1:5" s="104" customFormat="1" hidden="1">
      <c r="A4379" s="420" t="str">
        <f>IF((SUM('Раздел 1'!G35:G35)&lt;=SUM('Раздел 1'!E35:E35)),"","Неверно!")</f>
        <v/>
      </c>
      <c r="B4379" s="420" t="s">
        <v>23131</v>
      </c>
      <c r="C4379" s="246" t="s">
        <v>5688</v>
      </c>
      <c r="D4379" s="246" t="s">
        <v>1487</v>
      </c>
      <c r="E4379" s="246" t="str">
        <f>CONCATENATE(SUM('Раздел 1'!G35:G35),"&lt;=",SUM('Раздел 1'!E35:E35))</f>
        <v>0&lt;=0</v>
      </c>
    </row>
    <row r="4380" spans="1:5" s="104" customFormat="1" hidden="1">
      <c r="A4380" s="420" t="str">
        <f>IF((SUM('Раздел 1'!G269:G269)&lt;=SUM('Раздел 1'!E269:E269)),"","Неверно!")</f>
        <v/>
      </c>
      <c r="B4380" s="420" t="s">
        <v>23131</v>
      </c>
      <c r="C4380" s="246" t="s">
        <v>5689</v>
      </c>
      <c r="D4380" s="246" t="s">
        <v>1487</v>
      </c>
      <c r="E4380" s="246" t="str">
        <f>CONCATENATE(SUM('Раздел 1'!G269:G269),"&lt;=",SUM('Раздел 1'!E269:E269))</f>
        <v>0&lt;=0</v>
      </c>
    </row>
    <row r="4381" spans="1:5" s="104" customFormat="1" hidden="1">
      <c r="A4381" s="420" t="str">
        <f>IF((SUM('Раздел 1'!G270:G270)&lt;=SUM('Раздел 1'!E270:E270)),"","Неверно!")</f>
        <v/>
      </c>
      <c r="B4381" s="420" t="s">
        <v>23131</v>
      </c>
      <c r="C4381" s="246" t="s">
        <v>5690</v>
      </c>
      <c r="D4381" s="246" t="s">
        <v>1487</v>
      </c>
      <c r="E4381" s="246" t="str">
        <f>CONCATENATE(SUM('Раздел 1'!G270:G270),"&lt;=",SUM('Раздел 1'!E270:E270))</f>
        <v>0&lt;=0</v>
      </c>
    </row>
    <row r="4382" spans="1:5" s="104" customFormat="1" hidden="1">
      <c r="A4382" s="420" t="str">
        <f>IF((SUM('Раздел 1'!G271:G271)&lt;=SUM('Раздел 1'!E271:E271)),"","Неверно!")</f>
        <v/>
      </c>
      <c r="B4382" s="420" t="s">
        <v>23131</v>
      </c>
      <c r="C4382" s="246" t="s">
        <v>5691</v>
      </c>
      <c r="D4382" s="246" t="s">
        <v>1487</v>
      </c>
      <c r="E4382" s="246" t="str">
        <f>CONCATENATE(SUM('Раздел 1'!G271:G271),"&lt;=",SUM('Раздел 1'!E271:E271))</f>
        <v>0&lt;=0</v>
      </c>
    </row>
    <row r="4383" spans="1:5" s="104" customFormat="1" hidden="1">
      <c r="A4383" s="420" t="str">
        <f>IF((SUM('Раздел 1'!G272:G272)&lt;=SUM('Раздел 1'!E272:E272)),"","Неверно!")</f>
        <v/>
      </c>
      <c r="B4383" s="420" t="s">
        <v>23131</v>
      </c>
      <c r="C4383" s="246" t="s">
        <v>5692</v>
      </c>
      <c r="D4383" s="246" t="s">
        <v>1487</v>
      </c>
      <c r="E4383" s="246" t="str">
        <f>CONCATENATE(SUM('Раздел 1'!G272:G272),"&lt;=",SUM('Раздел 1'!E272:E272))</f>
        <v>0&lt;=0</v>
      </c>
    </row>
    <row r="4384" spans="1:5" s="104" customFormat="1" hidden="1">
      <c r="A4384" s="420" t="str">
        <f>IF((SUM('Раздел 1'!G273:G273)&lt;=SUM('Раздел 1'!E273:E273)),"","Неверно!")</f>
        <v/>
      </c>
      <c r="B4384" s="420" t="s">
        <v>23131</v>
      </c>
      <c r="C4384" s="246" t="s">
        <v>5693</v>
      </c>
      <c r="D4384" s="246" t="s">
        <v>1487</v>
      </c>
      <c r="E4384" s="246" t="str">
        <f>CONCATENATE(SUM('Раздел 1'!G273:G273),"&lt;=",SUM('Раздел 1'!E273:E273))</f>
        <v>0&lt;=0</v>
      </c>
    </row>
    <row r="4385" spans="1:5" s="104" customFormat="1" hidden="1">
      <c r="A4385" s="420" t="str">
        <f>IF((SUM('Раздел 1'!G274:G274)&lt;=SUM('Раздел 1'!E274:E274)),"","Неверно!")</f>
        <v/>
      </c>
      <c r="B4385" s="420" t="s">
        <v>23131</v>
      </c>
      <c r="C4385" s="246" t="s">
        <v>5694</v>
      </c>
      <c r="D4385" s="246" t="s">
        <v>1487</v>
      </c>
      <c r="E4385" s="246" t="str">
        <f>CONCATENATE(SUM('Раздел 1'!G274:G274),"&lt;=",SUM('Раздел 1'!E274:E274))</f>
        <v>0&lt;=0</v>
      </c>
    </row>
    <row r="4386" spans="1:5" s="104" customFormat="1" hidden="1">
      <c r="A4386" s="420" t="str">
        <f>IF((SUM('Раздел 1'!G275:G275)&lt;=SUM('Раздел 1'!E275:E275)),"","Неверно!")</f>
        <v/>
      </c>
      <c r="B4386" s="420" t="s">
        <v>23131</v>
      </c>
      <c r="C4386" s="246" t="s">
        <v>5695</v>
      </c>
      <c r="D4386" s="246" t="s">
        <v>1487</v>
      </c>
      <c r="E4386" s="246" t="str">
        <f>CONCATENATE(SUM('Раздел 1'!G275:G275),"&lt;=",SUM('Раздел 1'!E275:E275))</f>
        <v>0&lt;=0</v>
      </c>
    </row>
    <row r="4387" spans="1:5" s="104" customFormat="1" hidden="1">
      <c r="A4387" s="420" t="str">
        <f>IF((SUM('Раздел 1'!G276:G276)&lt;=SUM('Раздел 1'!E276:E276)),"","Неверно!")</f>
        <v/>
      </c>
      <c r="B4387" s="420" t="s">
        <v>23131</v>
      </c>
      <c r="C4387" s="246" t="s">
        <v>5696</v>
      </c>
      <c r="D4387" s="246" t="s">
        <v>1487</v>
      </c>
      <c r="E4387" s="246" t="str">
        <f>CONCATENATE(SUM('Раздел 1'!G276:G276),"&lt;=",SUM('Раздел 1'!E276:E276))</f>
        <v>0&lt;=0</v>
      </c>
    </row>
    <row r="4388" spans="1:5" s="104" customFormat="1" hidden="1">
      <c r="A4388" s="420" t="str">
        <f>IF((SUM('Раздел 1'!G277:G277)&lt;=SUM('Раздел 1'!E277:E277)),"","Неверно!")</f>
        <v/>
      </c>
      <c r="B4388" s="420" t="s">
        <v>23131</v>
      </c>
      <c r="C4388" s="246" t="s">
        <v>5697</v>
      </c>
      <c r="D4388" s="246" t="s">
        <v>1487</v>
      </c>
      <c r="E4388" s="246" t="str">
        <f>CONCATENATE(SUM('Раздел 1'!G277:G277),"&lt;=",SUM('Раздел 1'!E277:E277))</f>
        <v>0&lt;=0</v>
      </c>
    </row>
    <row r="4389" spans="1:5" s="104" customFormat="1" hidden="1">
      <c r="A4389" s="420" t="str">
        <f>IF((SUM('Раздел 1'!G278:G278)&lt;=SUM('Раздел 1'!E278:E278)),"","Неверно!")</f>
        <v/>
      </c>
      <c r="B4389" s="420" t="s">
        <v>23131</v>
      </c>
      <c r="C4389" s="246" t="s">
        <v>5698</v>
      </c>
      <c r="D4389" s="246" t="s">
        <v>1487</v>
      </c>
      <c r="E4389" s="246" t="str">
        <f>CONCATENATE(SUM('Раздел 1'!G278:G278),"&lt;=",SUM('Раздел 1'!E278:E278))</f>
        <v>0&lt;=0</v>
      </c>
    </row>
    <row r="4390" spans="1:5" s="104" customFormat="1" hidden="1">
      <c r="A4390" s="420" t="str">
        <f>IF((SUM('Раздел 1'!G36:G36)&lt;=SUM('Раздел 1'!E36:E36)),"","Неверно!")</f>
        <v/>
      </c>
      <c r="B4390" s="420" t="s">
        <v>23131</v>
      </c>
      <c r="C4390" s="246" t="s">
        <v>5699</v>
      </c>
      <c r="D4390" s="246" t="s">
        <v>1487</v>
      </c>
      <c r="E4390" s="246" t="str">
        <f>CONCATENATE(SUM('Раздел 1'!G36:G36),"&lt;=",SUM('Раздел 1'!E36:E36))</f>
        <v>0&lt;=0</v>
      </c>
    </row>
    <row r="4391" spans="1:5" s="104" customFormat="1" hidden="1">
      <c r="A4391" s="420" t="str">
        <f>IF((SUM('Раздел 1'!G279:G279)&lt;=SUM('Раздел 1'!E279:E279)),"","Неверно!")</f>
        <v/>
      </c>
      <c r="B4391" s="420" t="s">
        <v>23131</v>
      </c>
      <c r="C4391" s="246" t="s">
        <v>5700</v>
      </c>
      <c r="D4391" s="246" t="s">
        <v>1487</v>
      </c>
      <c r="E4391" s="246" t="str">
        <f>CONCATENATE(SUM('Раздел 1'!G279:G279),"&lt;=",SUM('Раздел 1'!E279:E279))</f>
        <v>0&lt;=0</v>
      </c>
    </row>
    <row r="4392" spans="1:5" s="104" customFormat="1" hidden="1">
      <c r="A4392" s="420" t="str">
        <f>IF((SUM('Раздел 1'!G280:G280)&lt;=SUM('Раздел 1'!E280:E280)),"","Неверно!")</f>
        <v/>
      </c>
      <c r="B4392" s="420" t="s">
        <v>23131</v>
      </c>
      <c r="C4392" s="246" t="s">
        <v>5701</v>
      </c>
      <c r="D4392" s="246" t="s">
        <v>1487</v>
      </c>
      <c r="E4392" s="246" t="str">
        <f>CONCATENATE(SUM('Раздел 1'!G280:G280),"&lt;=",SUM('Раздел 1'!E280:E280))</f>
        <v>0&lt;=0</v>
      </c>
    </row>
    <row r="4393" spans="1:5" s="104" customFormat="1" hidden="1">
      <c r="A4393" s="420" t="str">
        <f>IF((SUM('Раздел 1'!G281:G281)&lt;=SUM('Раздел 1'!E281:E281)),"","Неверно!")</f>
        <v/>
      </c>
      <c r="B4393" s="420" t="s">
        <v>23131</v>
      </c>
      <c r="C4393" s="246" t="s">
        <v>5702</v>
      </c>
      <c r="D4393" s="246" t="s">
        <v>1487</v>
      </c>
      <c r="E4393" s="246" t="str">
        <f>CONCATENATE(SUM('Раздел 1'!G281:G281),"&lt;=",SUM('Раздел 1'!E281:E281))</f>
        <v>0&lt;=0</v>
      </c>
    </row>
    <row r="4394" spans="1:5" s="104" customFormat="1" hidden="1">
      <c r="A4394" s="420" t="str">
        <f>IF((SUM('Раздел 1'!G282:G282)&lt;=SUM('Раздел 1'!E282:E282)),"","Неверно!")</f>
        <v/>
      </c>
      <c r="B4394" s="420" t="s">
        <v>23131</v>
      </c>
      <c r="C4394" s="246" t="s">
        <v>5703</v>
      </c>
      <c r="D4394" s="246" t="s">
        <v>1487</v>
      </c>
      <c r="E4394" s="246" t="str">
        <f>CONCATENATE(SUM('Раздел 1'!G282:G282),"&lt;=",SUM('Раздел 1'!E282:E282))</f>
        <v>0&lt;=0</v>
      </c>
    </row>
    <row r="4395" spans="1:5" s="104" customFormat="1" hidden="1">
      <c r="A4395" s="420" t="str">
        <f>IF((SUM('Раздел 1'!G283:G283)&lt;=SUM('Раздел 1'!E283:E283)),"","Неверно!")</f>
        <v/>
      </c>
      <c r="B4395" s="420" t="s">
        <v>23131</v>
      </c>
      <c r="C4395" s="246" t="s">
        <v>5704</v>
      </c>
      <c r="D4395" s="246" t="s">
        <v>1487</v>
      </c>
      <c r="E4395" s="246" t="str">
        <f>CONCATENATE(SUM('Раздел 1'!G283:G283),"&lt;=",SUM('Раздел 1'!E283:E283))</f>
        <v>0&lt;=0</v>
      </c>
    </row>
    <row r="4396" spans="1:5" s="104" customFormat="1" hidden="1">
      <c r="A4396" s="420" t="str">
        <f>IF((SUM('Раздел 1'!G284:G284)&lt;=SUM('Раздел 1'!E284:E284)),"","Неверно!")</f>
        <v/>
      </c>
      <c r="B4396" s="420" t="s">
        <v>23131</v>
      </c>
      <c r="C4396" s="246" t="s">
        <v>5705</v>
      </c>
      <c r="D4396" s="246" t="s">
        <v>1487</v>
      </c>
      <c r="E4396" s="246" t="str">
        <f>CONCATENATE(SUM('Раздел 1'!G284:G284),"&lt;=",SUM('Раздел 1'!E284:E284))</f>
        <v>0&lt;=0</v>
      </c>
    </row>
    <row r="4397" spans="1:5" s="104" customFormat="1" hidden="1">
      <c r="A4397" s="420" t="str">
        <f>IF((SUM('Раздел 1'!G285:G285)&lt;=SUM('Раздел 1'!E285:E285)),"","Неверно!")</f>
        <v/>
      </c>
      <c r="B4397" s="420" t="s">
        <v>23131</v>
      </c>
      <c r="C4397" s="246" t="s">
        <v>5706</v>
      </c>
      <c r="D4397" s="246" t="s">
        <v>1487</v>
      </c>
      <c r="E4397" s="246" t="str">
        <f>CONCATENATE(SUM('Раздел 1'!G285:G285),"&lt;=",SUM('Раздел 1'!E285:E285))</f>
        <v>0&lt;=0</v>
      </c>
    </row>
    <row r="4398" spans="1:5" s="104" customFormat="1" hidden="1">
      <c r="A4398" s="420" t="str">
        <f>IF((SUM('Раздел 1'!G286:G286)&lt;=SUM('Раздел 1'!E286:E286)),"","Неверно!")</f>
        <v/>
      </c>
      <c r="B4398" s="420" t="s">
        <v>23131</v>
      </c>
      <c r="C4398" s="246" t="s">
        <v>5707</v>
      </c>
      <c r="D4398" s="246" t="s">
        <v>1487</v>
      </c>
      <c r="E4398" s="246" t="str">
        <f>CONCATENATE(SUM('Раздел 1'!G286:G286),"&lt;=",SUM('Раздел 1'!E286:E286))</f>
        <v>0&lt;=0</v>
      </c>
    </row>
    <row r="4399" spans="1:5" s="104" customFormat="1" hidden="1">
      <c r="A4399" s="420" t="str">
        <f>IF((SUM('Раздел 1'!G287:G287)&lt;=SUM('Раздел 1'!E287:E287)),"","Неверно!")</f>
        <v/>
      </c>
      <c r="B4399" s="420" t="s">
        <v>23131</v>
      </c>
      <c r="C4399" s="246" t="s">
        <v>5708</v>
      </c>
      <c r="D4399" s="246" t="s">
        <v>1487</v>
      </c>
      <c r="E4399" s="246" t="str">
        <f>CONCATENATE(SUM('Раздел 1'!G287:G287),"&lt;=",SUM('Раздел 1'!E287:E287))</f>
        <v>0&lt;=0</v>
      </c>
    </row>
    <row r="4400" spans="1:5" s="104" customFormat="1" hidden="1">
      <c r="A4400" s="420" t="str">
        <f>IF((SUM('Раздел 1'!G288:G288)&lt;=SUM('Раздел 1'!E288:E288)),"","Неверно!")</f>
        <v/>
      </c>
      <c r="B4400" s="420" t="s">
        <v>23131</v>
      </c>
      <c r="C4400" s="246" t="s">
        <v>5709</v>
      </c>
      <c r="D4400" s="246" t="s">
        <v>1487</v>
      </c>
      <c r="E4400" s="246" t="str">
        <f>CONCATENATE(SUM('Раздел 1'!G288:G288),"&lt;=",SUM('Раздел 1'!E288:E288))</f>
        <v>0&lt;=0</v>
      </c>
    </row>
    <row r="4401" spans="1:5" s="104" customFormat="1" hidden="1">
      <c r="A4401" s="420" t="str">
        <f>IF((SUM('Раздел 1'!G37:G37)&lt;=SUM('Раздел 1'!E37:E37)),"","Неверно!")</f>
        <v/>
      </c>
      <c r="B4401" s="420" t="s">
        <v>23131</v>
      </c>
      <c r="C4401" s="246" t="s">
        <v>5710</v>
      </c>
      <c r="D4401" s="246" t="s">
        <v>1487</v>
      </c>
      <c r="E4401" s="246" t="str">
        <f>CONCATENATE(SUM('Раздел 1'!G37:G37),"&lt;=",SUM('Раздел 1'!E37:E37))</f>
        <v>0&lt;=0</v>
      </c>
    </row>
    <row r="4402" spans="1:5" s="104" customFormat="1" hidden="1">
      <c r="A4402" s="420" t="str">
        <f>IF((SUM('Раздел 1'!G289:G289)&lt;=SUM('Раздел 1'!E289:E289)),"","Неверно!")</f>
        <v/>
      </c>
      <c r="B4402" s="420" t="s">
        <v>23131</v>
      </c>
      <c r="C4402" s="246" t="s">
        <v>5711</v>
      </c>
      <c r="D4402" s="246" t="s">
        <v>1487</v>
      </c>
      <c r="E4402" s="246" t="str">
        <f>CONCATENATE(SUM('Раздел 1'!G289:G289),"&lt;=",SUM('Раздел 1'!E289:E289))</f>
        <v>0&lt;=0</v>
      </c>
    </row>
    <row r="4403" spans="1:5" s="104" customFormat="1" hidden="1">
      <c r="A4403" s="420" t="str">
        <f>IF((SUM('Раздел 1'!G290:G290)&lt;=SUM('Раздел 1'!E290:E290)),"","Неверно!")</f>
        <v/>
      </c>
      <c r="B4403" s="420" t="s">
        <v>23131</v>
      </c>
      <c r="C4403" s="246" t="s">
        <v>5712</v>
      </c>
      <c r="D4403" s="246" t="s">
        <v>1487</v>
      </c>
      <c r="E4403" s="246" t="str">
        <f>CONCATENATE(SUM('Раздел 1'!G290:G290),"&lt;=",SUM('Раздел 1'!E290:E290))</f>
        <v>0&lt;=0</v>
      </c>
    </row>
    <row r="4404" spans="1:5" s="104" customFormat="1" hidden="1">
      <c r="A4404" s="420" t="str">
        <f>IF((SUM('Раздел 1'!G291:G291)&lt;=SUM('Раздел 1'!E291:E291)),"","Неверно!")</f>
        <v/>
      </c>
      <c r="B4404" s="420" t="s">
        <v>23131</v>
      </c>
      <c r="C4404" s="246" t="s">
        <v>5713</v>
      </c>
      <c r="D4404" s="246" t="s">
        <v>1487</v>
      </c>
      <c r="E4404" s="246" t="str">
        <f>CONCATENATE(SUM('Раздел 1'!G291:G291),"&lt;=",SUM('Раздел 1'!E291:E291))</f>
        <v>0&lt;=0</v>
      </c>
    </row>
    <row r="4405" spans="1:5" s="104" customFormat="1" hidden="1">
      <c r="A4405" s="420" t="str">
        <f>IF((SUM('Раздел 1'!G292:G292)&lt;=SUM('Раздел 1'!E292:E292)),"","Неверно!")</f>
        <v/>
      </c>
      <c r="B4405" s="420" t="s">
        <v>23131</v>
      </c>
      <c r="C4405" s="246" t="s">
        <v>5714</v>
      </c>
      <c r="D4405" s="246" t="s">
        <v>1487</v>
      </c>
      <c r="E4405" s="246" t="str">
        <f>CONCATENATE(SUM('Раздел 1'!G292:G292),"&lt;=",SUM('Раздел 1'!E292:E292))</f>
        <v>0&lt;=0</v>
      </c>
    </row>
    <row r="4406" spans="1:5" s="104" customFormat="1" hidden="1">
      <c r="A4406" s="420" t="str">
        <f>IF((SUM('Раздел 1'!G293:G293)&lt;=SUM('Раздел 1'!E293:E293)),"","Неверно!")</f>
        <v/>
      </c>
      <c r="B4406" s="420" t="s">
        <v>23131</v>
      </c>
      <c r="C4406" s="246" t="s">
        <v>5715</v>
      </c>
      <c r="D4406" s="246" t="s">
        <v>1487</v>
      </c>
      <c r="E4406" s="246" t="str">
        <f>CONCATENATE(SUM('Раздел 1'!G293:G293),"&lt;=",SUM('Раздел 1'!E293:E293))</f>
        <v>0&lt;=0</v>
      </c>
    </row>
    <row r="4407" spans="1:5" s="104" customFormat="1" hidden="1">
      <c r="A4407" s="420" t="str">
        <f>IF((SUM('Раздел 1'!G294:G294)&lt;=SUM('Раздел 1'!E294:E294)),"","Неверно!")</f>
        <v/>
      </c>
      <c r="B4407" s="420" t="s">
        <v>23131</v>
      </c>
      <c r="C4407" s="246" t="s">
        <v>5716</v>
      </c>
      <c r="D4407" s="246" t="s">
        <v>1487</v>
      </c>
      <c r="E4407" s="246" t="str">
        <f>CONCATENATE(SUM('Раздел 1'!G294:G294),"&lt;=",SUM('Раздел 1'!E294:E294))</f>
        <v>0&lt;=0</v>
      </c>
    </row>
    <row r="4408" spans="1:5" s="104" customFormat="1" hidden="1">
      <c r="A4408" s="420" t="str">
        <f>IF((SUM('Раздел 1'!G295:G295)&lt;=SUM('Раздел 1'!E295:E295)),"","Неверно!")</f>
        <v/>
      </c>
      <c r="B4408" s="420" t="s">
        <v>23131</v>
      </c>
      <c r="C4408" s="246" t="s">
        <v>5717</v>
      </c>
      <c r="D4408" s="246" t="s">
        <v>1487</v>
      </c>
      <c r="E4408" s="246" t="str">
        <f>CONCATENATE(SUM('Раздел 1'!G295:G295),"&lt;=",SUM('Раздел 1'!E295:E295))</f>
        <v>0&lt;=0</v>
      </c>
    </row>
    <row r="4409" spans="1:5" s="104" customFormat="1" hidden="1">
      <c r="A4409" s="420" t="str">
        <f>IF((SUM('Раздел 1'!G296:G296)&lt;=SUM('Раздел 1'!E296:E296)),"","Неверно!")</f>
        <v/>
      </c>
      <c r="B4409" s="420" t="s">
        <v>23131</v>
      </c>
      <c r="C4409" s="246" t="s">
        <v>5718</v>
      </c>
      <c r="D4409" s="246" t="s">
        <v>1487</v>
      </c>
      <c r="E4409" s="246" t="str">
        <f>CONCATENATE(SUM('Раздел 1'!G296:G296),"&lt;=",SUM('Раздел 1'!E296:E296))</f>
        <v>0&lt;=0</v>
      </c>
    </row>
    <row r="4410" spans="1:5" s="104" customFormat="1" hidden="1">
      <c r="A4410" s="420" t="str">
        <f>IF((SUM('Раздел 1'!G297:G297)&lt;=SUM('Раздел 1'!E297:E297)),"","Неверно!")</f>
        <v/>
      </c>
      <c r="B4410" s="420" t="s">
        <v>23131</v>
      </c>
      <c r="C4410" s="246" t="s">
        <v>5719</v>
      </c>
      <c r="D4410" s="246" t="s">
        <v>1487</v>
      </c>
      <c r="E4410" s="246" t="str">
        <f>CONCATENATE(SUM('Раздел 1'!G297:G297),"&lt;=",SUM('Раздел 1'!E297:E297))</f>
        <v>0&lt;=0</v>
      </c>
    </row>
    <row r="4411" spans="1:5" s="104" customFormat="1" hidden="1">
      <c r="A4411" s="420" t="str">
        <f>IF((SUM('Раздел 1'!G298:G298)&lt;=SUM('Раздел 1'!E298:E298)),"","Неверно!")</f>
        <v/>
      </c>
      <c r="B4411" s="420" t="s">
        <v>23131</v>
      </c>
      <c r="C4411" s="246" t="s">
        <v>5720</v>
      </c>
      <c r="D4411" s="246" t="s">
        <v>1487</v>
      </c>
      <c r="E4411" s="246" t="str">
        <f>CONCATENATE(SUM('Раздел 1'!G298:G298),"&lt;=",SUM('Раздел 1'!E298:E298))</f>
        <v>0&lt;=0</v>
      </c>
    </row>
    <row r="4412" spans="1:5" s="104" customFormat="1" hidden="1">
      <c r="A4412" s="420" t="str">
        <f>IF((SUM('Раздел 1'!G38:G38)&lt;=SUM('Раздел 1'!E38:E38)),"","Неверно!")</f>
        <v/>
      </c>
      <c r="B4412" s="420" t="s">
        <v>23131</v>
      </c>
      <c r="C4412" s="246" t="s">
        <v>5721</v>
      </c>
      <c r="D4412" s="246" t="s">
        <v>1487</v>
      </c>
      <c r="E4412" s="246" t="str">
        <f>CONCATENATE(SUM('Раздел 1'!G38:G38),"&lt;=",SUM('Раздел 1'!E38:E38))</f>
        <v>0&lt;=0</v>
      </c>
    </row>
    <row r="4413" spans="1:5" s="104" customFormat="1" hidden="1">
      <c r="A4413" s="420" t="str">
        <f>IF((SUM('Раздел 1'!G299:G299)&lt;=SUM('Раздел 1'!E299:E299)),"","Неверно!")</f>
        <v/>
      </c>
      <c r="B4413" s="420" t="s">
        <v>23131</v>
      </c>
      <c r="C4413" s="246" t="s">
        <v>5722</v>
      </c>
      <c r="D4413" s="246" t="s">
        <v>1487</v>
      </c>
      <c r="E4413" s="246" t="str">
        <f>CONCATENATE(SUM('Раздел 1'!G299:G299),"&lt;=",SUM('Раздел 1'!E299:E299))</f>
        <v>0&lt;=0</v>
      </c>
    </row>
    <row r="4414" spans="1:5" s="104" customFormat="1" hidden="1">
      <c r="A4414" s="420" t="str">
        <f>IF((SUM('Раздел 1'!G300:G300)&lt;=SUM('Раздел 1'!E300:E300)),"","Неверно!")</f>
        <v/>
      </c>
      <c r="B4414" s="420" t="s">
        <v>23131</v>
      </c>
      <c r="C4414" s="246" t="s">
        <v>5723</v>
      </c>
      <c r="D4414" s="246" t="s">
        <v>1487</v>
      </c>
      <c r="E4414" s="246" t="str">
        <f>CONCATENATE(SUM('Раздел 1'!G300:G300),"&lt;=",SUM('Раздел 1'!E300:E300))</f>
        <v>0&lt;=0</v>
      </c>
    </row>
    <row r="4415" spans="1:5" s="104" customFormat="1" hidden="1">
      <c r="A4415" s="420" t="str">
        <f>IF((SUM('Раздел 1'!G301:G301)&lt;=SUM('Раздел 1'!E301:E301)),"","Неверно!")</f>
        <v/>
      </c>
      <c r="B4415" s="420" t="s">
        <v>23131</v>
      </c>
      <c r="C4415" s="246" t="s">
        <v>5724</v>
      </c>
      <c r="D4415" s="246" t="s">
        <v>1487</v>
      </c>
      <c r="E4415" s="246" t="str">
        <f>CONCATENATE(SUM('Раздел 1'!G301:G301),"&lt;=",SUM('Раздел 1'!E301:E301))</f>
        <v>0&lt;=1</v>
      </c>
    </row>
    <row r="4416" spans="1:5" s="104" customFormat="1" hidden="1">
      <c r="A4416" s="420" t="str">
        <f>IF((SUM('Раздел 1'!G302:G302)&lt;=SUM('Раздел 1'!E302:E302)),"","Неверно!")</f>
        <v/>
      </c>
      <c r="B4416" s="420" t="s">
        <v>23131</v>
      </c>
      <c r="C4416" s="246" t="s">
        <v>5725</v>
      </c>
      <c r="D4416" s="246" t="s">
        <v>1487</v>
      </c>
      <c r="E4416" s="246" t="str">
        <f>CONCATENATE(SUM('Раздел 1'!G302:G302),"&lt;=",SUM('Раздел 1'!E302:E302))</f>
        <v>0&lt;=0</v>
      </c>
    </row>
    <row r="4417" spans="1:5" s="104" customFormat="1" hidden="1">
      <c r="A4417" s="420" t="str">
        <f>IF((SUM('Раздел 1'!G303:G303)&lt;=SUM('Раздел 1'!E303:E303)),"","Неверно!")</f>
        <v/>
      </c>
      <c r="B4417" s="420" t="s">
        <v>23131</v>
      </c>
      <c r="C4417" s="246" t="s">
        <v>5726</v>
      </c>
      <c r="D4417" s="246" t="s">
        <v>1487</v>
      </c>
      <c r="E4417" s="246" t="str">
        <f>CONCATENATE(SUM('Раздел 1'!G303:G303),"&lt;=",SUM('Раздел 1'!E303:E303))</f>
        <v>0&lt;=0</v>
      </c>
    </row>
    <row r="4418" spans="1:5" s="104" customFormat="1" hidden="1">
      <c r="A4418" s="420" t="str">
        <f>IF((SUM('Раздел 1'!G304:G304)&lt;=SUM('Раздел 1'!E304:E304)),"","Неверно!")</f>
        <v/>
      </c>
      <c r="B4418" s="420" t="s">
        <v>23131</v>
      </c>
      <c r="C4418" s="246" t="s">
        <v>5727</v>
      </c>
      <c r="D4418" s="246" t="s">
        <v>1487</v>
      </c>
      <c r="E4418" s="246" t="str">
        <f>CONCATENATE(SUM('Раздел 1'!G304:G304),"&lt;=",SUM('Раздел 1'!E304:E304))</f>
        <v>0&lt;=0</v>
      </c>
    </row>
    <row r="4419" spans="1:5" s="104" customFormat="1" hidden="1">
      <c r="A4419" s="420" t="str">
        <f>IF((SUM('Раздел 1'!G305:G305)&lt;=SUM('Раздел 1'!E305:E305)),"","Неверно!")</f>
        <v/>
      </c>
      <c r="B4419" s="420" t="s">
        <v>23131</v>
      </c>
      <c r="C4419" s="246" t="s">
        <v>5728</v>
      </c>
      <c r="D4419" s="246" t="s">
        <v>1487</v>
      </c>
      <c r="E4419" s="246" t="str">
        <f>CONCATENATE(SUM('Раздел 1'!G305:G305),"&lt;=",SUM('Раздел 1'!E305:E305))</f>
        <v>0&lt;=0</v>
      </c>
    </row>
    <row r="4420" spans="1:5" s="104" customFormat="1" hidden="1">
      <c r="A4420" s="420" t="str">
        <f>IF((SUM('Раздел 1'!G306:G306)&lt;=SUM('Раздел 1'!E306:E306)),"","Неверно!")</f>
        <v/>
      </c>
      <c r="B4420" s="420" t="s">
        <v>23131</v>
      </c>
      <c r="C4420" s="246" t="s">
        <v>5729</v>
      </c>
      <c r="D4420" s="246" t="s">
        <v>1487</v>
      </c>
      <c r="E4420" s="246" t="str">
        <f>CONCATENATE(SUM('Раздел 1'!G306:G306),"&lt;=",SUM('Раздел 1'!E306:E306))</f>
        <v>0&lt;=0</v>
      </c>
    </row>
    <row r="4421" spans="1:5" s="104" customFormat="1" hidden="1">
      <c r="A4421" s="420" t="str">
        <f>IF((SUM('Раздел 1'!G307:G307)&lt;=SUM('Раздел 1'!E307:E307)),"","Неверно!")</f>
        <v/>
      </c>
      <c r="B4421" s="420" t="s">
        <v>23131</v>
      </c>
      <c r="C4421" s="246" t="s">
        <v>5730</v>
      </c>
      <c r="D4421" s="246" t="s">
        <v>1487</v>
      </c>
      <c r="E4421" s="246" t="str">
        <f>CONCATENATE(SUM('Раздел 1'!G307:G307),"&lt;=",SUM('Раздел 1'!E307:E307))</f>
        <v>0&lt;=0</v>
      </c>
    </row>
    <row r="4422" spans="1:5" s="104" customFormat="1" hidden="1">
      <c r="A4422" s="420" t="str">
        <f>IF((SUM('Раздел 1'!G308:G308)&lt;=SUM('Раздел 1'!E308:E308)),"","Неверно!")</f>
        <v/>
      </c>
      <c r="B4422" s="420" t="s">
        <v>23131</v>
      </c>
      <c r="C4422" s="246" t="s">
        <v>5731</v>
      </c>
      <c r="D4422" s="246" t="s">
        <v>1487</v>
      </c>
      <c r="E4422" s="246" t="str">
        <f>CONCATENATE(SUM('Раздел 1'!G308:G308),"&lt;=",SUM('Раздел 1'!E308:E308))</f>
        <v>0&lt;=0</v>
      </c>
    </row>
    <row r="4423" spans="1:5" s="104" customFormat="1" hidden="1">
      <c r="A4423" s="420" t="str">
        <f>IF((SUM('Раздел 1'!G12:G12)&lt;=SUM('Раздел 1'!E12:E12)),"","Неверно!")</f>
        <v/>
      </c>
      <c r="B4423" s="420" t="s">
        <v>23131</v>
      </c>
      <c r="C4423" s="246" t="s">
        <v>5732</v>
      </c>
      <c r="D4423" s="246" t="s">
        <v>1487</v>
      </c>
      <c r="E4423" s="246" t="str">
        <f>CONCATENATE(SUM('Раздел 1'!G12:G12),"&lt;=",SUM('Раздел 1'!E12:E12))</f>
        <v>0&lt;=0</v>
      </c>
    </row>
    <row r="4424" spans="1:5" s="104" customFormat="1" hidden="1">
      <c r="A4424" s="420" t="str">
        <f>IF((SUM('Раздел 1'!G39:G39)&lt;=SUM('Раздел 1'!E39:E39)),"","Неверно!")</f>
        <v/>
      </c>
      <c r="B4424" s="420" t="s">
        <v>23131</v>
      </c>
      <c r="C4424" s="246" t="s">
        <v>5733</v>
      </c>
      <c r="D4424" s="246" t="s">
        <v>1487</v>
      </c>
      <c r="E4424" s="246" t="str">
        <f>CONCATENATE(SUM('Раздел 1'!G39:G39),"&lt;=",SUM('Раздел 1'!E39:E39))</f>
        <v>0&lt;=0</v>
      </c>
    </row>
    <row r="4425" spans="1:5" s="104" customFormat="1" hidden="1">
      <c r="A4425" s="420" t="str">
        <f>IF((SUM('Раздел 1'!G309:G309)&lt;=SUM('Раздел 1'!E309:E309)),"","Неверно!")</f>
        <v/>
      </c>
      <c r="B4425" s="420" t="s">
        <v>23131</v>
      </c>
      <c r="C4425" s="246" t="s">
        <v>5734</v>
      </c>
      <c r="D4425" s="246" t="s">
        <v>1487</v>
      </c>
      <c r="E4425" s="246" t="str">
        <f>CONCATENATE(SUM('Раздел 1'!G309:G309),"&lt;=",SUM('Раздел 1'!E309:E309))</f>
        <v>0&lt;=2</v>
      </c>
    </row>
    <row r="4426" spans="1:5" s="104" customFormat="1" hidden="1">
      <c r="A4426" s="420" t="str">
        <f>IF((SUM('Раздел 1'!G310:G310)&lt;=SUM('Раздел 1'!E310:E310)),"","Неверно!")</f>
        <v/>
      </c>
      <c r="B4426" s="420" t="s">
        <v>23131</v>
      </c>
      <c r="C4426" s="246" t="s">
        <v>5735</v>
      </c>
      <c r="D4426" s="246" t="s">
        <v>1487</v>
      </c>
      <c r="E4426" s="246" t="str">
        <f>CONCATENATE(SUM('Раздел 1'!G310:G310),"&lt;=",SUM('Раздел 1'!E310:E310))</f>
        <v>0&lt;=0</v>
      </c>
    </row>
    <row r="4427" spans="1:5" s="104" customFormat="1" hidden="1">
      <c r="A4427" s="420" t="str">
        <f>IF((SUM('Раздел 1'!G311:G311)&lt;=SUM('Раздел 1'!E311:E311)),"","Неверно!")</f>
        <v/>
      </c>
      <c r="B4427" s="420" t="s">
        <v>23131</v>
      </c>
      <c r="C4427" s="246" t="s">
        <v>5736</v>
      </c>
      <c r="D4427" s="246" t="s">
        <v>1487</v>
      </c>
      <c r="E4427" s="246" t="str">
        <f>CONCATENATE(SUM('Раздел 1'!G311:G311),"&lt;=",SUM('Раздел 1'!E311:E311))</f>
        <v>0&lt;=0</v>
      </c>
    </row>
    <row r="4428" spans="1:5" s="104" customFormat="1" hidden="1">
      <c r="A4428" s="420" t="str">
        <f>IF((SUM('Раздел 1'!G312:G312)&lt;=SUM('Раздел 1'!E312:E312)),"","Неверно!")</f>
        <v/>
      </c>
      <c r="B4428" s="420" t="s">
        <v>23131</v>
      </c>
      <c r="C4428" s="246" t="s">
        <v>5737</v>
      </c>
      <c r="D4428" s="246" t="s">
        <v>1487</v>
      </c>
      <c r="E4428" s="246" t="str">
        <f>CONCATENATE(SUM('Раздел 1'!G312:G312),"&lt;=",SUM('Раздел 1'!E312:E312))</f>
        <v>0&lt;=0</v>
      </c>
    </row>
    <row r="4429" spans="1:5" s="104" customFormat="1" hidden="1">
      <c r="A4429" s="420" t="str">
        <f>IF((SUM('Раздел 1'!G313:G313)&lt;=SUM('Раздел 1'!E313:E313)),"","Неверно!")</f>
        <v/>
      </c>
      <c r="B4429" s="420" t="s">
        <v>23131</v>
      </c>
      <c r="C4429" s="246" t="s">
        <v>5738</v>
      </c>
      <c r="D4429" s="246" t="s">
        <v>1487</v>
      </c>
      <c r="E4429" s="246" t="str">
        <f>CONCATENATE(SUM('Раздел 1'!G313:G313),"&lt;=",SUM('Раздел 1'!E313:E313))</f>
        <v>0&lt;=0</v>
      </c>
    </row>
    <row r="4430" spans="1:5" s="104" customFormat="1" hidden="1">
      <c r="A4430" s="420" t="str">
        <f>IF((SUM('Раздел 1'!G314:G314)&lt;=SUM('Раздел 1'!E314:E314)),"","Неверно!")</f>
        <v/>
      </c>
      <c r="B4430" s="420" t="s">
        <v>23131</v>
      </c>
      <c r="C4430" s="246" t="s">
        <v>5739</v>
      </c>
      <c r="D4430" s="246" t="s">
        <v>1487</v>
      </c>
      <c r="E4430" s="246" t="str">
        <f>CONCATENATE(SUM('Раздел 1'!G314:G314),"&lt;=",SUM('Раздел 1'!E314:E314))</f>
        <v>0&lt;=17</v>
      </c>
    </row>
    <row r="4431" spans="1:5" s="104" customFormat="1" hidden="1">
      <c r="A4431" s="420" t="str">
        <f>IF((SUM('Раздел 1'!G315:G315)&lt;=SUM('Раздел 1'!E315:E315)),"","Неверно!")</f>
        <v/>
      </c>
      <c r="B4431" s="420" t="s">
        <v>23131</v>
      </c>
      <c r="C4431" s="246" t="s">
        <v>5740</v>
      </c>
      <c r="D4431" s="246" t="s">
        <v>1487</v>
      </c>
      <c r="E4431" s="246" t="str">
        <f>CONCATENATE(SUM('Раздел 1'!G315:G315),"&lt;=",SUM('Раздел 1'!E315:E315))</f>
        <v>0&lt;=0</v>
      </c>
    </row>
    <row r="4432" spans="1:5" s="104" customFormat="1" hidden="1">
      <c r="A4432" s="420" t="str">
        <f>IF((SUM('Раздел 1'!G316:G316)&lt;=SUM('Раздел 1'!E316:E316)),"","Неверно!")</f>
        <v/>
      </c>
      <c r="B4432" s="420" t="s">
        <v>23131</v>
      </c>
      <c r="C4432" s="246" t="s">
        <v>5741</v>
      </c>
      <c r="D4432" s="246" t="s">
        <v>1487</v>
      </c>
      <c r="E4432" s="246" t="str">
        <f>CONCATENATE(SUM('Раздел 1'!G316:G316),"&lt;=",SUM('Раздел 1'!E316:E316))</f>
        <v>0&lt;=0</v>
      </c>
    </row>
    <row r="4433" spans="1:5" s="104" customFormat="1" hidden="1">
      <c r="A4433" s="420" t="str">
        <f>IF((SUM('Раздел 1'!G317:G317)&lt;=SUM('Раздел 1'!E317:E317)),"","Неверно!")</f>
        <v/>
      </c>
      <c r="B4433" s="420" t="s">
        <v>23131</v>
      </c>
      <c r="C4433" s="246" t="s">
        <v>5742</v>
      </c>
      <c r="D4433" s="246" t="s">
        <v>1487</v>
      </c>
      <c r="E4433" s="246" t="str">
        <f>CONCATENATE(SUM('Раздел 1'!G317:G317),"&lt;=",SUM('Раздел 1'!E317:E317))</f>
        <v>0&lt;=1</v>
      </c>
    </row>
    <row r="4434" spans="1:5" s="104" customFormat="1" hidden="1">
      <c r="A4434" s="420" t="str">
        <f>IF((SUM('Раздел 1'!G318:G318)&lt;=SUM('Раздел 1'!E318:E318)),"","Неверно!")</f>
        <v/>
      </c>
      <c r="B4434" s="420" t="s">
        <v>23131</v>
      </c>
      <c r="C4434" s="246" t="s">
        <v>5743</v>
      </c>
      <c r="D4434" s="246" t="s">
        <v>1487</v>
      </c>
      <c r="E4434" s="246" t="str">
        <f>CONCATENATE(SUM('Раздел 1'!G318:G318),"&lt;=",SUM('Раздел 1'!E318:E318))</f>
        <v>0&lt;=0</v>
      </c>
    </row>
    <row r="4435" spans="1:5" s="104" customFormat="1" hidden="1">
      <c r="A4435" s="420" t="str">
        <f>IF((SUM('Раздел 1'!G40:G40)&lt;=SUM('Раздел 1'!E40:E40)),"","Неверно!")</f>
        <v/>
      </c>
      <c r="B4435" s="420" t="s">
        <v>23131</v>
      </c>
      <c r="C4435" s="246" t="s">
        <v>5744</v>
      </c>
      <c r="D4435" s="246" t="s">
        <v>1487</v>
      </c>
      <c r="E4435" s="246" t="str">
        <f>CONCATENATE(SUM('Раздел 1'!G40:G40),"&lt;=",SUM('Раздел 1'!E40:E40))</f>
        <v>0&lt;=0</v>
      </c>
    </row>
    <row r="4436" spans="1:5" s="104" customFormat="1" hidden="1">
      <c r="A4436" s="420" t="str">
        <f>IF((SUM('Раздел 1'!G319:G319)&lt;=SUM('Раздел 1'!E319:E319)),"","Неверно!")</f>
        <v/>
      </c>
      <c r="B4436" s="420" t="s">
        <v>23131</v>
      </c>
      <c r="C4436" s="246" t="s">
        <v>5745</v>
      </c>
      <c r="D4436" s="246" t="s">
        <v>1487</v>
      </c>
      <c r="E4436" s="246" t="str">
        <f>CONCATENATE(SUM('Раздел 1'!G319:G319),"&lt;=",SUM('Раздел 1'!E319:E319))</f>
        <v>0&lt;=0</v>
      </c>
    </row>
    <row r="4437" spans="1:5" s="104" customFormat="1" hidden="1">
      <c r="A4437" s="420" t="str">
        <f>IF((SUM('Раздел 1'!G320:G320)&lt;=SUM('Раздел 1'!E320:E320)),"","Неверно!")</f>
        <v/>
      </c>
      <c r="B4437" s="420" t="s">
        <v>23131</v>
      </c>
      <c r="C4437" s="246" t="s">
        <v>5746</v>
      </c>
      <c r="D4437" s="246" t="s">
        <v>1487</v>
      </c>
      <c r="E4437" s="246" t="str">
        <f>CONCATENATE(SUM('Раздел 1'!G320:G320),"&lt;=",SUM('Раздел 1'!E320:E320))</f>
        <v>0&lt;=0</v>
      </c>
    </row>
    <row r="4438" spans="1:5" s="104" customFormat="1" hidden="1">
      <c r="A4438" s="420" t="str">
        <f>IF((SUM('Раздел 1'!G321:G321)&lt;=SUM('Раздел 1'!E321:E321)),"","Неверно!")</f>
        <v/>
      </c>
      <c r="B4438" s="420" t="s">
        <v>23131</v>
      </c>
      <c r="C4438" s="246" t="s">
        <v>5747</v>
      </c>
      <c r="D4438" s="246" t="s">
        <v>1487</v>
      </c>
      <c r="E4438" s="246" t="str">
        <f>CONCATENATE(SUM('Раздел 1'!G321:G321),"&lt;=",SUM('Раздел 1'!E321:E321))</f>
        <v>0&lt;=0</v>
      </c>
    </row>
    <row r="4439" spans="1:5" s="104" customFormat="1" hidden="1">
      <c r="A4439" s="420" t="str">
        <f>IF((SUM('Раздел 1'!G322:G322)&lt;=SUM('Раздел 1'!E322:E322)),"","Неверно!")</f>
        <v/>
      </c>
      <c r="B4439" s="420" t="s">
        <v>23131</v>
      </c>
      <c r="C4439" s="246" t="s">
        <v>5748</v>
      </c>
      <c r="D4439" s="246" t="s">
        <v>1487</v>
      </c>
      <c r="E4439" s="246" t="str">
        <f>CONCATENATE(SUM('Раздел 1'!G322:G322),"&lt;=",SUM('Раздел 1'!E322:E322))</f>
        <v>0&lt;=0</v>
      </c>
    </row>
    <row r="4440" spans="1:5" s="104" customFormat="1" hidden="1">
      <c r="A4440" s="420" t="str">
        <f>IF((SUM('Раздел 1'!G323:G323)&lt;=SUM('Раздел 1'!E323:E323)),"","Неверно!")</f>
        <v/>
      </c>
      <c r="B4440" s="420" t="s">
        <v>23131</v>
      </c>
      <c r="C4440" s="246" t="s">
        <v>5749</v>
      </c>
      <c r="D4440" s="246" t="s">
        <v>1487</v>
      </c>
      <c r="E4440" s="246" t="str">
        <f>CONCATENATE(SUM('Раздел 1'!G323:G323),"&lt;=",SUM('Раздел 1'!E323:E323))</f>
        <v>0&lt;=0</v>
      </c>
    </row>
    <row r="4441" spans="1:5" s="104" customFormat="1" hidden="1">
      <c r="A4441" s="420" t="str">
        <f>IF((SUM('Раздел 1'!G324:G324)&lt;=SUM('Раздел 1'!E324:E324)),"","Неверно!")</f>
        <v/>
      </c>
      <c r="B4441" s="420" t="s">
        <v>23131</v>
      </c>
      <c r="C4441" s="246" t="s">
        <v>5750</v>
      </c>
      <c r="D4441" s="246" t="s">
        <v>1487</v>
      </c>
      <c r="E4441" s="246" t="str">
        <f>CONCATENATE(SUM('Раздел 1'!G324:G324),"&lt;=",SUM('Раздел 1'!E324:E324))</f>
        <v>0&lt;=0</v>
      </c>
    </row>
    <row r="4442" spans="1:5" s="104" customFormat="1" hidden="1">
      <c r="A4442" s="420" t="str">
        <f>IF((SUM('Раздел 1'!G325:G325)&lt;=SUM('Раздел 1'!E325:E325)),"","Неверно!")</f>
        <v/>
      </c>
      <c r="B4442" s="420" t="s">
        <v>23131</v>
      </c>
      <c r="C4442" s="246" t="s">
        <v>5751</v>
      </c>
      <c r="D4442" s="246" t="s">
        <v>1487</v>
      </c>
      <c r="E4442" s="246" t="str">
        <f>CONCATENATE(SUM('Раздел 1'!G325:G325),"&lt;=",SUM('Раздел 1'!E325:E325))</f>
        <v>0&lt;=0</v>
      </c>
    </row>
    <row r="4443" spans="1:5" s="104" customFormat="1" hidden="1">
      <c r="A4443" s="420" t="str">
        <f>IF((SUM('Раздел 1'!G326:G326)&lt;=SUM('Раздел 1'!E326:E326)),"","Неверно!")</f>
        <v/>
      </c>
      <c r="B4443" s="420" t="s">
        <v>23131</v>
      </c>
      <c r="C4443" s="246" t="s">
        <v>5752</v>
      </c>
      <c r="D4443" s="246" t="s">
        <v>1487</v>
      </c>
      <c r="E4443" s="246" t="str">
        <f>CONCATENATE(SUM('Раздел 1'!G326:G326),"&lt;=",SUM('Раздел 1'!E326:E326))</f>
        <v>0&lt;=0</v>
      </c>
    </row>
    <row r="4444" spans="1:5" s="104" customFormat="1" hidden="1">
      <c r="A4444" s="420" t="str">
        <f>IF((SUM('Раздел 1'!G327:G327)&lt;=SUM('Раздел 1'!E327:E327)),"","Неверно!")</f>
        <v/>
      </c>
      <c r="B4444" s="420" t="s">
        <v>23131</v>
      </c>
      <c r="C4444" s="246" t="s">
        <v>5753</v>
      </c>
      <c r="D4444" s="246" t="s">
        <v>1487</v>
      </c>
      <c r="E4444" s="246" t="str">
        <f>CONCATENATE(SUM('Раздел 1'!G327:G327),"&lt;=",SUM('Раздел 1'!E327:E327))</f>
        <v>0&lt;=0</v>
      </c>
    </row>
    <row r="4445" spans="1:5" s="104" customFormat="1" hidden="1">
      <c r="A4445" s="420" t="str">
        <f>IF((SUM('Раздел 1'!G328:G328)&lt;=SUM('Раздел 1'!E328:E328)),"","Неверно!")</f>
        <v/>
      </c>
      <c r="B4445" s="420" t="s">
        <v>23131</v>
      </c>
      <c r="C4445" s="246" t="s">
        <v>5754</v>
      </c>
      <c r="D4445" s="246" t="s">
        <v>1487</v>
      </c>
      <c r="E4445" s="246" t="str">
        <f>CONCATENATE(SUM('Раздел 1'!G328:G328),"&lt;=",SUM('Раздел 1'!E328:E328))</f>
        <v>0&lt;=0</v>
      </c>
    </row>
    <row r="4446" spans="1:5" s="104" customFormat="1" hidden="1">
      <c r="A4446" s="420" t="str">
        <f>IF((SUM('Раздел 1'!G41:G41)&lt;=SUM('Раздел 1'!E41:E41)),"","Неверно!")</f>
        <v/>
      </c>
      <c r="B4446" s="420" t="s">
        <v>23131</v>
      </c>
      <c r="C4446" s="246" t="s">
        <v>5755</v>
      </c>
      <c r="D4446" s="246" t="s">
        <v>1487</v>
      </c>
      <c r="E4446" s="246" t="str">
        <f>CONCATENATE(SUM('Раздел 1'!G41:G41),"&lt;=",SUM('Раздел 1'!E41:E41))</f>
        <v>0&lt;=0</v>
      </c>
    </row>
    <row r="4447" spans="1:5" s="104" customFormat="1" hidden="1">
      <c r="A4447" s="420" t="str">
        <f>IF((SUM('Раздел 1'!G329:G329)&lt;=SUM('Раздел 1'!E329:E329)),"","Неверно!")</f>
        <v/>
      </c>
      <c r="B4447" s="420" t="s">
        <v>23131</v>
      </c>
      <c r="C4447" s="246" t="s">
        <v>5756</v>
      </c>
      <c r="D4447" s="246" t="s">
        <v>1487</v>
      </c>
      <c r="E4447" s="246" t="str">
        <f>CONCATENATE(SUM('Раздел 1'!G329:G329),"&lt;=",SUM('Раздел 1'!E329:E329))</f>
        <v>0&lt;=0</v>
      </c>
    </row>
    <row r="4448" spans="1:5" s="104" customFormat="1" hidden="1">
      <c r="A4448" s="420" t="str">
        <f>IF((SUM('Раздел 1'!G330:G330)&lt;=SUM('Раздел 1'!E330:E330)),"","Неверно!")</f>
        <v/>
      </c>
      <c r="B4448" s="420" t="s">
        <v>23131</v>
      </c>
      <c r="C4448" s="246" t="s">
        <v>5757</v>
      </c>
      <c r="D4448" s="246" t="s">
        <v>1487</v>
      </c>
      <c r="E4448" s="246" t="str">
        <f>CONCATENATE(SUM('Раздел 1'!G330:G330),"&lt;=",SUM('Раздел 1'!E330:E330))</f>
        <v>0&lt;=0</v>
      </c>
    </row>
    <row r="4449" spans="1:5" s="104" customFormat="1" hidden="1">
      <c r="A4449" s="420" t="str">
        <f>IF((SUM('Раздел 1'!G331:G331)&lt;=SUM('Раздел 1'!E331:E331)),"","Неверно!")</f>
        <v/>
      </c>
      <c r="B4449" s="420" t="s">
        <v>23131</v>
      </c>
      <c r="C4449" s="246" t="s">
        <v>5758</v>
      </c>
      <c r="D4449" s="246" t="s">
        <v>1487</v>
      </c>
      <c r="E4449" s="246" t="str">
        <f>CONCATENATE(SUM('Раздел 1'!G331:G331),"&lt;=",SUM('Раздел 1'!E331:E331))</f>
        <v>0&lt;=0</v>
      </c>
    </row>
    <row r="4450" spans="1:5" s="104" customFormat="1" hidden="1">
      <c r="A4450" s="420" t="str">
        <f>IF((SUM('Раздел 1'!G332:G332)&lt;=SUM('Раздел 1'!E332:E332)),"","Неверно!")</f>
        <v/>
      </c>
      <c r="B4450" s="420" t="s">
        <v>23131</v>
      </c>
      <c r="C4450" s="246" t="s">
        <v>5759</v>
      </c>
      <c r="D4450" s="246" t="s">
        <v>1487</v>
      </c>
      <c r="E4450" s="246" t="str">
        <f>CONCATENATE(SUM('Раздел 1'!G332:G332),"&lt;=",SUM('Раздел 1'!E332:E332))</f>
        <v>0&lt;=0</v>
      </c>
    </row>
    <row r="4451" spans="1:5" s="104" customFormat="1" hidden="1">
      <c r="A4451" s="420" t="str">
        <f>IF((SUM('Раздел 1'!G333:G333)&lt;=SUM('Раздел 1'!E333:E333)),"","Неверно!")</f>
        <v/>
      </c>
      <c r="B4451" s="420" t="s">
        <v>23131</v>
      </c>
      <c r="C4451" s="246" t="s">
        <v>5760</v>
      </c>
      <c r="D4451" s="246" t="s">
        <v>1487</v>
      </c>
      <c r="E4451" s="246" t="str">
        <f>CONCATENATE(SUM('Раздел 1'!G333:G333),"&lt;=",SUM('Раздел 1'!E333:E333))</f>
        <v>0&lt;=0</v>
      </c>
    </row>
    <row r="4452" spans="1:5" s="104" customFormat="1" hidden="1">
      <c r="A4452" s="420" t="str">
        <f>IF((SUM('Раздел 1'!G334:G334)&lt;=SUM('Раздел 1'!E334:E334)),"","Неверно!")</f>
        <v/>
      </c>
      <c r="B4452" s="420" t="s">
        <v>23131</v>
      </c>
      <c r="C4452" s="246" t="s">
        <v>5761</v>
      </c>
      <c r="D4452" s="246" t="s">
        <v>1487</v>
      </c>
      <c r="E4452" s="246" t="str">
        <f>CONCATENATE(SUM('Раздел 1'!G334:G334),"&lt;=",SUM('Раздел 1'!E334:E334))</f>
        <v>0&lt;=0</v>
      </c>
    </row>
    <row r="4453" spans="1:5" s="104" customFormat="1" hidden="1">
      <c r="A4453" s="420" t="str">
        <f>IF((SUM('Раздел 1'!G335:G335)&lt;=SUM('Раздел 1'!E335:E335)),"","Неверно!")</f>
        <v/>
      </c>
      <c r="B4453" s="420" t="s">
        <v>23131</v>
      </c>
      <c r="C4453" s="246" t="s">
        <v>5762</v>
      </c>
      <c r="D4453" s="246" t="s">
        <v>1487</v>
      </c>
      <c r="E4453" s="246" t="str">
        <f>CONCATENATE(SUM('Раздел 1'!G335:G335),"&lt;=",SUM('Раздел 1'!E335:E335))</f>
        <v>0&lt;=0</v>
      </c>
    </row>
    <row r="4454" spans="1:5" s="104" customFormat="1" hidden="1">
      <c r="A4454" s="420" t="str">
        <f>IF((SUM('Раздел 1'!G336:G336)&lt;=SUM('Раздел 1'!E336:E336)),"","Неверно!")</f>
        <v/>
      </c>
      <c r="B4454" s="420" t="s">
        <v>23131</v>
      </c>
      <c r="C4454" s="246" t="s">
        <v>5763</v>
      </c>
      <c r="D4454" s="246" t="s">
        <v>1487</v>
      </c>
      <c r="E4454" s="246" t="str">
        <f>CONCATENATE(SUM('Раздел 1'!G336:G336),"&lt;=",SUM('Раздел 1'!E336:E336))</f>
        <v>0&lt;=0</v>
      </c>
    </row>
    <row r="4455" spans="1:5" s="104" customFormat="1" hidden="1">
      <c r="A4455" s="420" t="str">
        <f>IF((SUM('Раздел 1'!G337:G337)&lt;=SUM('Раздел 1'!E337:E337)),"","Неверно!")</f>
        <v/>
      </c>
      <c r="B4455" s="420" t="s">
        <v>23131</v>
      </c>
      <c r="C4455" s="246" t="s">
        <v>5764</v>
      </c>
      <c r="D4455" s="246" t="s">
        <v>1487</v>
      </c>
      <c r="E4455" s="246" t="str">
        <f>CONCATENATE(SUM('Раздел 1'!G337:G337),"&lt;=",SUM('Раздел 1'!E337:E337))</f>
        <v>0&lt;=0</v>
      </c>
    </row>
    <row r="4456" spans="1:5" s="104" customFormat="1" hidden="1">
      <c r="A4456" s="420" t="str">
        <f>IF((SUM('Раздел 1'!G338:G338)&lt;=SUM('Раздел 1'!E338:E338)),"","Неверно!")</f>
        <v/>
      </c>
      <c r="B4456" s="420" t="s">
        <v>23131</v>
      </c>
      <c r="C4456" s="246" t="s">
        <v>5765</v>
      </c>
      <c r="D4456" s="246" t="s">
        <v>1487</v>
      </c>
      <c r="E4456" s="246" t="str">
        <f>CONCATENATE(SUM('Раздел 1'!G338:G338),"&lt;=",SUM('Раздел 1'!E338:E338))</f>
        <v>0&lt;=0</v>
      </c>
    </row>
    <row r="4457" spans="1:5" s="104" customFormat="1" hidden="1">
      <c r="A4457" s="420" t="str">
        <f>IF((SUM('Раздел 1'!G42:G42)&lt;=SUM('Раздел 1'!E42:E42)),"","Неверно!")</f>
        <v/>
      </c>
      <c r="B4457" s="420" t="s">
        <v>23131</v>
      </c>
      <c r="C4457" s="246" t="s">
        <v>5766</v>
      </c>
      <c r="D4457" s="246" t="s">
        <v>1487</v>
      </c>
      <c r="E4457" s="246" t="str">
        <f>CONCATENATE(SUM('Раздел 1'!G42:G42),"&lt;=",SUM('Раздел 1'!E42:E42))</f>
        <v>0&lt;=0</v>
      </c>
    </row>
    <row r="4458" spans="1:5" s="104" customFormat="1" hidden="1">
      <c r="A4458" s="420" t="str">
        <f>IF((SUM('Раздел 1'!G339:G339)&lt;=SUM('Раздел 1'!E339:E339)),"","Неверно!")</f>
        <v/>
      </c>
      <c r="B4458" s="420" t="s">
        <v>23131</v>
      </c>
      <c r="C4458" s="246" t="s">
        <v>5767</v>
      </c>
      <c r="D4458" s="246" t="s">
        <v>1487</v>
      </c>
      <c r="E4458" s="246" t="str">
        <f>CONCATENATE(SUM('Раздел 1'!G339:G339),"&lt;=",SUM('Раздел 1'!E339:E339))</f>
        <v>0&lt;=0</v>
      </c>
    </row>
    <row r="4459" spans="1:5" s="104" customFormat="1" hidden="1">
      <c r="A4459" s="420" t="str">
        <f>IF((SUM('Раздел 1'!G340:G340)&lt;=SUM('Раздел 1'!E340:E340)),"","Неверно!")</f>
        <v/>
      </c>
      <c r="B4459" s="420" t="s">
        <v>23131</v>
      </c>
      <c r="C4459" s="246" t="s">
        <v>5768</v>
      </c>
      <c r="D4459" s="246" t="s">
        <v>1487</v>
      </c>
      <c r="E4459" s="246" t="str">
        <f>CONCATENATE(SUM('Раздел 1'!G340:G340),"&lt;=",SUM('Раздел 1'!E340:E340))</f>
        <v>0&lt;=0</v>
      </c>
    </row>
    <row r="4460" spans="1:5" s="104" customFormat="1" hidden="1">
      <c r="A4460" s="420" t="str">
        <f>IF((SUM('Раздел 1'!G341:G341)&lt;=SUM('Раздел 1'!E341:E341)),"","Неверно!")</f>
        <v/>
      </c>
      <c r="B4460" s="420" t="s">
        <v>23131</v>
      </c>
      <c r="C4460" s="246" t="s">
        <v>5769</v>
      </c>
      <c r="D4460" s="246" t="s">
        <v>1487</v>
      </c>
      <c r="E4460" s="246" t="str">
        <f>CONCATENATE(SUM('Раздел 1'!G341:G341),"&lt;=",SUM('Раздел 1'!E341:E341))</f>
        <v>0&lt;=0</v>
      </c>
    </row>
    <row r="4461" spans="1:5" s="104" customFormat="1" hidden="1">
      <c r="A4461" s="420" t="str">
        <f>IF((SUM('Раздел 1'!G342:G342)&lt;=SUM('Раздел 1'!E342:E342)),"","Неверно!")</f>
        <v/>
      </c>
      <c r="B4461" s="420" t="s">
        <v>23131</v>
      </c>
      <c r="C4461" s="246" t="s">
        <v>5770</v>
      </c>
      <c r="D4461" s="246" t="s">
        <v>1487</v>
      </c>
      <c r="E4461" s="246" t="str">
        <f>CONCATENATE(SUM('Раздел 1'!G342:G342),"&lt;=",SUM('Раздел 1'!E342:E342))</f>
        <v>0&lt;=0</v>
      </c>
    </row>
    <row r="4462" spans="1:5" s="104" customFormat="1" hidden="1">
      <c r="A4462" s="420" t="str">
        <f>IF((SUM('Раздел 1'!G343:G343)&lt;=SUM('Раздел 1'!E343:E343)),"","Неверно!")</f>
        <v/>
      </c>
      <c r="B4462" s="420" t="s">
        <v>23131</v>
      </c>
      <c r="C4462" s="246" t="s">
        <v>5771</v>
      </c>
      <c r="D4462" s="246" t="s">
        <v>1487</v>
      </c>
      <c r="E4462" s="246" t="str">
        <f>CONCATENATE(SUM('Раздел 1'!G343:G343),"&lt;=",SUM('Раздел 1'!E343:E343))</f>
        <v>0&lt;=0</v>
      </c>
    </row>
    <row r="4463" spans="1:5" s="104" customFormat="1" hidden="1">
      <c r="A4463" s="420" t="str">
        <f>IF((SUM('Раздел 1'!G344:G344)&lt;=SUM('Раздел 1'!E344:E344)),"","Неверно!")</f>
        <v/>
      </c>
      <c r="B4463" s="420" t="s">
        <v>23131</v>
      </c>
      <c r="C4463" s="246" t="s">
        <v>5772</v>
      </c>
      <c r="D4463" s="246" t="s">
        <v>1487</v>
      </c>
      <c r="E4463" s="246" t="str">
        <f>CONCATENATE(SUM('Раздел 1'!G344:G344),"&lt;=",SUM('Раздел 1'!E344:E344))</f>
        <v>0&lt;=0</v>
      </c>
    </row>
    <row r="4464" spans="1:5" s="104" customFormat="1" hidden="1">
      <c r="A4464" s="420" t="str">
        <f>IF((SUM('Раздел 1'!G345:G345)&lt;=SUM('Раздел 1'!E345:E345)),"","Неверно!")</f>
        <v/>
      </c>
      <c r="B4464" s="420" t="s">
        <v>23131</v>
      </c>
      <c r="C4464" s="246" t="s">
        <v>5773</v>
      </c>
      <c r="D4464" s="246" t="s">
        <v>1487</v>
      </c>
      <c r="E4464" s="246" t="str">
        <f>CONCATENATE(SUM('Раздел 1'!G345:G345),"&lt;=",SUM('Раздел 1'!E345:E345))</f>
        <v>0&lt;=0</v>
      </c>
    </row>
    <row r="4465" spans="1:5" s="104" customFormat="1" hidden="1">
      <c r="A4465" s="420" t="str">
        <f>IF((SUM('Раздел 1'!G346:G346)&lt;=SUM('Раздел 1'!E346:E346)),"","Неверно!")</f>
        <v/>
      </c>
      <c r="B4465" s="420" t="s">
        <v>23131</v>
      </c>
      <c r="C4465" s="246" t="s">
        <v>5774</v>
      </c>
      <c r="D4465" s="246" t="s">
        <v>1487</v>
      </c>
      <c r="E4465" s="246" t="str">
        <f>CONCATENATE(SUM('Раздел 1'!G346:G346),"&lt;=",SUM('Раздел 1'!E346:E346))</f>
        <v>0&lt;=0</v>
      </c>
    </row>
    <row r="4466" spans="1:5" s="104" customFormat="1" hidden="1">
      <c r="A4466" s="420" t="str">
        <f>IF((SUM('Раздел 1'!G347:G347)&lt;=SUM('Раздел 1'!E347:E347)),"","Неверно!")</f>
        <v/>
      </c>
      <c r="B4466" s="420" t="s">
        <v>23131</v>
      </c>
      <c r="C4466" s="246" t="s">
        <v>5775</v>
      </c>
      <c r="D4466" s="246" t="s">
        <v>1487</v>
      </c>
      <c r="E4466" s="246" t="str">
        <f>CONCATENATE(SUM('Раздел 1'!G347:G347),"&lt;=",SUM('Раздел 1'!E347:E347))</f>
        <v>0&lt;=0</v>
      </c>
    </row>
    <row r="4467" spans="1:5" s="104" customFormat="1" hidden="1">
      <c r="A4467" s="420" t="str">
        <f>IF((SUM('Раздел 1'!G348:G348)&lt;=SUM('Раздел 1'!E348:E348)),"","Неверно!")</f>
        <v/>
      </c>
      <c r="B4467" s="420" t="s">
        <v>23131</v>
      </c>
      <c r="C4467" s="246" t="s">
        <v>5776</v>
      </c>
      <c r="D4467" s="246" t="s">
        <v>1487</v>
      </c>
      <c r="E4467" s="246" t="str">
        <f>CONCATENATE(SUM('Раздел 1'!G348:G348),"&lt;=",SUM('Раздел 1'!E348:E348))</f>
        <v>0&lt;=0</v>
      </c>
    </row>
    <row r="4468" spans="1:5" s="104" customFormat="1" hidden="1">
      <c r="A4468" s="420" t="str">
        <f>IF((SUM('Раздел 1'!G43:G43)&lt;=SUM('Раздел 1'!E43:E43)),"","Неверно!")</f>
        <v/>
      </c>
      <c r="B4468" s="420" t="s">
        <v>23131</v>
      </c>
      <c r="C4468" s="246" t="s">
        <v>5777</v>
      </c>
      <c r="D4468" s="246" t="s">
        <v>1487</v>
      </c>
      <c r="E4468" s="246" t="str">
        <f>CONCATENATE(SUM('Раздел 1'!G43:G43),"&lt;=",SUM('Раздел 1'!E43:E43))</f>
        <v>0&lt;=0</v>
      </c>
    </row>
    <row r="4469" spans="1:5" s="104" customFormat="1" hidden="1">
      <c r="A4469" s="420" t="str">
        <f>IF((SUM('Раздел 1'!G349:G349)&lt;=SUM('Раздел 1'!E349:E349)),"","Неверно!")</f>
        <v/>
      </c>
      <c r="B4469" s="420" t="s">
        <v>23131</v>
      </c>
      <c r="C4469" s="246" t="s">
        <v>5778</v>
      </c>
      <c r="D4469" s="246" t="s">
        <v>1487</v>
      </c>
      <c r="E4469" s="246" t="str">
        <f>CONCATENATE(SUM('Раздел 1'!G349:G349),"&lt;=",SUM('Раздел 1'!E349:E349))</f>
        <v>0&lt;=0</v>
      </c>
    </row>
    <row r="4470" spans="1:5" s="104" customFormat="1" hidden="1">
      <c r="A4470" s="420" t="str">
        <f>IF((SUM('Раздел 1'!G350:G350)&lt;=SUM('Раздел 1'!E350:E350)),"","Неверно!")</f>
        <v/>
      </c>
      <c r="B4470" s="420" t="s">
        <v>23131</v>
      </c>
      <c r="C4470" s="246" t="s">
        <v>5779</v>
      </c>
      <c r="D4470" s="246" t="s">
        <v>1487</v>
      </c>
      <c r="E4470" s="246" t="str">
        <f>CONCATENATE(SUM('Раздел 1'!G350:G350),"&lt;=",SUM('Раздел 1'!E350:E350))</f>
        <v>2&lt;=3</v>
      </c>
    </row>
    <row r="4471" spans="1:5" s="104" customFormat="1" hidden="1">
      <c r="A4471" s="420" t="str">
        <f>IF((SUM('Раздел 1'!G351:G351)&lt;=SUM('Раздел 1'!E351:E351)),"","Неверно!")</f>
        <v/>
      </c>
      <c r="B4471" s="420" t="s">
        <v>23131</v>
      </c>
      <c r="C4471" s="246" t="s">
        <v>5780</v>
      </c>
      <c r="D4471" s="246" t="s">
        <v>1487</v>
      </c>
      <c r="E4471" s="246" t="str">
        <f>CONCATENATE(SUM('Раздел 1'!G351:G351),"&lt;=",SUM('Раздел 1'!E351:E351))</f>
        <v>0&lt;=7</v>
      </c>
    </row>
    <row r="4472" spans="1:5" s="104" customFormat="1" hidden="1">
      <c r="A4472" s="420" t="str">
        <f>IF((SUM('Раздел 1'!G352:G352)&lt;=SUM('Раздел 1'!E352:E352)),"","Неверно!")</f>
        <v/>
      </c>
      <c r="B4472" s="420" t="s">
        <v>23131</v>
      </c>
      <c r="C4472" s="246" t="s">
        <v>5781</v>
      </c>
      <c r="D4472" s="246" t="s">
        <v>1487</v>
      </c>
      <c r="E4472" s="246" t="str">
        <f>CONCATENATE(SUM('Раздел 1'!G352:G352),"&lt;=",SUM('Раздел 1'!E352:E352))</f>
        <v>0&lt;=0</v>
      </c>
    </row>
    <row r="4473" spans="1:5" s="104" customFormat="1" hidden="1">
      <c r="A4473" s="420" t="str">
        <f>IF((SUM('Раздел 1'!G353:G353)&lt;=SUM('Раздел 1'!E353:E353)),"","Неверно!")</f>
        <v/>
      </c>
      <c r="B4473" s="420" t="s">
        <v>23131</v>
      </c>
      <c r="C4473" s="246" t="s">
        <v>5782</v>
      </c>
      <c r="D4473" s="246" t="s">
        <v>1487</v>
      </c>
      <c r="E4473" s="246" t="str">
        <f>CONCATENATE(SUM('Раздел 1'!G353:G353),"&lt;=",SUM('Раздел 1'!E353:E353))</f>
        <v>0&lt;=1</v>
      </c>
    </row>
    <row r="4474" spans="1:5" s="104" customFormat="1" hidden="1">
      <c r="A4474" s="420" t="str">
        <f>IF((SUM('Раздел 1'!G354:G354)&lt;=SUM('Раздел 1'!E354:E354)),"","Неверно!")</f>
        <v/>
      </c>
      <c r="B4474" s="420" t="s">
        <v>23131</v>
      </c>
      <c r="C4474" s="246" t="s">
        <v>5783</v>
      </c>
      <c r="D4474" s="246" t="s">
        <v>1487</v>
      </c>
      <c r="E4474" s="246" t="str">
        <f>CONCATENATE(SUM('Раздел 1'!G354:G354),"&lt;=",SUM('Раздел 1'!E354:E354))</f>
        <v>0&lt;=0</v>
      </c>
    </row>
    <row r="4475" spans="1:5" s="104" customFormat="1" hidden="1">
      <c r="A4475" s="420" t="str">
        <f>IF((SUM('Раздел 1'!G355:G355)&lt;=SUM('Раздел 1'!E355:E355)),"","Неверно!")</f>
        <v/>
      </c>
      <c r="B4475" s="420" t="s">
        <v>23131</v>
      </c>
      <c r="C4475" s="246" t="s">
        <v>5784</v>
      </c>
      <c r="D4475" s="246" t="s">
        <v>1487</v>
      </c>
      <c r="E4475" s="246" t="str">
        <f>CONCATENATE(SUM('Раздел 1'!G355:G355),"&lt;=",SUM('Раздел 1'!E355:E355))</f>
        <v>0&lt;=0</v>
      </c>
    </row>
    <row r="4476" spans="1:5" s="104" customFormat="1" hidden="1">
      <c r="A4476" s="420" t="str">
        <f>IF((SUM('Раздел 1'!G356:G356)&lt;=SUM('Раздел 1'!E356:E356)),"","Неверно!")</f>
        <v/>
      </c>
      <c r="B4476" s="420" t="s">
        <v>23131</v>
      </c>
      <c r="C4476" s="246" t="s">
        <v>5785</v>
      </c>
      <c r="D4476" s="246" t="s">
        <v>1487</v>
      </c>
      <c r="E4476" s="246" t="str">
        <f>CONCATENATE(SUM('Раздел 1'!G356:G356),"&lt;=",SUM('Раздел 1'!E356:E356))</f>
        <v>0&lt;=0</v>
      </c>
    </row>
    <row r="4477" spans="1:5" s="104" customFormat="1" hidden="1">
      <c r="A4477" s="420" t="str">
        <f>IF((SUM('Раздел 1'!G357:G357)&lt;=SUM('Раздел 1'!E357:E357)),"","Неверно!")</f>
        <v/>
      </c>
      <c r="B4477" s="420" t="s">
        <v>23131</v>
      </c>
      <c r="C4477" s="246" t="s">
        <v>5786</v>
      </c>
      <c r="D4477" s="246" t="s">
        <v>1487</v>
      </c>
      <c r="E4477" s="246" t="str">
        <f>CONCATENATE(SUM('Раздел 1'!G357:G357),"&lt;=",SUM('Раздел 1'!E357:E357))</f>
        <v>0&lt;=0</v>
      </c>
    </row>
    <row r="4478" spans="1:5" s="104" customFormat="1" hidden="1">
      <c r="A4478" s="420" t="str">
        <f>IF((SUM('Раздел 1'!G358:G358)&lt;=SUM('Раздел 1'!E358:E358)),"","Неверно!")</f>
        <v/>
      </c>
      <c r="B4478" s="420" t="s">
        <v>23131</v>
      </c>
      <c r="C4478" s="246" t="s">
        <v>5787</v>
      </c>
      <c r="D4478" s="246" t="s">
        <v>1487</v>
      </c>
      <c r="E4478" s="246" t="str">
        <f>CONCATENATE(SUM('Раздел 1'!G358:G358),"&lt;=",SUM('Раздел 1'!E358:E358))</f>
        <v>0&lt;=0</v>
      </c>
    </row>
    <row r="4479" spans="1:5" s="104" customFormat="1" hidden="1">
      <c r="A4479" s="420" t="str">
        <f>IF((SUM('Раздел 1'!G44:G44)&lt;=SUM('Раздел 1'!E44:E44)),"","Неверно!")</f>
        <v/>
      </c>
      <c r="B4479" s="420" t="s">
        <v>23131</v>
      </c>
      <c r="C4479" s="246" t="s">
        <v>5788</v>
      </c>
      <c r="D4479" s="246" t="s">
        <v>1487</v>
      </c>
      <c r="E4479" s="246" t="str">
        <f>CONCATENATE(SUM('Раздел 1'!G44:G44),"&lt;=",SUM('Раздел 1'!E44:E44))</f>
        <v>0&lt;=0</v>
      </c>
    </row>
    <row r="4480" spans="1:5" s="104" customFormat="1" hidden="1">
      <c r="A4480" s="420" t="str">
        <f>IF((SUM('Раздел 1'!G359:G359)&lt;=SUM('Раздел 1'!E359:E359)),"","Неверно!")</f>
        <v/>
      </c>
      <c r="B4480" s="420" t="s">
        <v>23131</v>
      </c>
      <c r="C4480" s="246" t="s">
        <v>5789</v>
      </c>
      <c r="D4480" s="246" t="s">
        <v>1487</v>
      </c>
      <c r="E4480" s="246" t="str">
        <f>CONCATENATE(SUM('Раздел 1'!G359:G359),"&lt;=",SUM('Раздел 1'!E359:E359))</f>
        <v>0&lt;=0</v>
      </c>
    </row>
    <row r="4481" spans="1:5" s="104" customFormat="1" hidden="1">
      <c r="A4481" s="420" t="str">
        <f>IF((SUM('Раздел 1'!G360:G360)&lt;=SUM('Раздел 1'!E360:E360)),"","Неверно!")</f>
        <v/>
      </c>
      <c r="B4481" s="420" t="s">
        <v>23131</v>
      </c>
      <c r="C4481" s="246" t="s">
        <v>5790</v>
      </c>
      <c r="D4481" s="246" t="s">
        <v>1487</v>
      </c>
      <c r="E4481" s="246" t="str">
        <f>CONCATENATE(SUM('Раздел 1'!G360:G360),"&lt;=",SUM('Раздел 1'!E360:E360))</f>
        <v>0&lt;=0</v>
      </c>
    </row>
    <row r="4482" spans="1:5" s="104" customFormat="1" hidden="1">
      <c r="A4482" s="420" t="str">
        <f>IF((SUM('Раздел 1'!G361:G361)&lt;=SUM('Раздел 1'!E361:E361)),"","Неверно!")</f>
        <v/>
      </c>
      <c r="B4482" s="420" t="s">
        <v>23131</v>
      </c>
      <c r="C4482" s="246" t="s">
        <v>5791</v>
      </c>
      <c r="D4482" s="246" t="s">
        <v>1487</v>
      </c>
      <c r="E4482" s="246" t="str">
        <f>CONCATENATE(SUM('Раздел 1'!G361:G361),"&lt;=",SUM('Раздел 1'!E361:E361))</f>
        <v>0&lt;=0</v>
      </c>
    </row>
    <row r="4483" spans="1:5" s="104" customFormat="1" hidden="1">
      <c r="A4483" s="420" t="str">
        <f>IF((SUM('Раздел 1'!G362:G362)&lt;=SUM('Раздел 1'!E362:E362)),"","Неверно!")</f>
        <v/>
      </c>
      <c r="B4483" s="420" t="s">
        <v>23131</v>
      </c>
      <c r="C4483" s="246" t="s">
        <v>5792</v>
      </c>
      <c r="D4483" s="246" t="s">
        <v>1487</v>
      </c>
      <c r="E4483" s="246" t="str">
        <f>CONCATENATE(SUM('Раздел 1'!G362:G362),"&lt;=",SUM('Раздел 1'!E362:E362))</f>
        <v>0&lt;=0</v>
      </c>
    </row>
    <row r="4484" spans="1:5" s="104" customFormat="1" hidden="1">
      <c r="A4484" s="420" t="str">
        <f>IF((SUM('Раздел 1'!G363:G363)&lt;=SUM('Раздел 1'!E363:E363)),"","Неверно!")</f>
        <v/>
      </c>
      <c r="B4484" s="420" t="s">
        <v>23131</v>
      </c>
      <c r="C4484" s="246" t="s">
        <v>5793</v>
      </c>
      <c r="D4484" s="246" t="s">
        <v>1487</v>
      </c>
      <c r="E4484" s="246" t="str">
        <f>CONCATENATE(SUM('Раздел 1'!G363:G363),"&lt;=",SUM('Раздел 1'!E363:E363))</f>
        <v>0&lt;=0</v>
      </c>
    </row>
    <row r="4485" spans="1:5" s="104" customFormat="1" hidden="1">
      <c r="A4485" s="420" t="str">
        <f>IF((SUM('Раздел 1'!G364:G364)&lt;=SUM('Раздел 1'!E364:E364)),"","Неверно!")</f>
        <v/>
      </c>
      <c r="B4485" s="420" t="s">
        <v>23131</v>
      </c>
      <c r="C4485" s="246" t="s">
        <v>5794</v>
      </c>
      <c r="D4485" s="246" t="s">
        <v>1487</v>
      </c>
      <c r="E4485" s="246" t="str">
        <f>CONCATENATE(SUM('Раздел 1'!G364:G364),"&lt;=",SUM('Раздел 1'!E364:E364))</f>
        <v>0&lt;=0</v>
      </c>
    </row>
    <row r="4486" spans="1:5" s="104" customFormat="1" hidden="1">
      <c r="A4486" s="420" t="str">
        <f>IF((SUM('Раздел 1'!G365:G365)&lt;=SUM('Раздел 1'!E365:E365)),"","Неверно!")</f>
        <v/>
      </c>
      <c r="B4486" s="420" t="s">
        <v>23131</v>
      </c>
      <c r="C4486" s="246" t="s">
        <v>5795</v>
      </c>
      <c r="D4486" s="246" t="s">
        <v>1487</v>
      </c>
      <c r="E4486" s="246" t="str">
        <f>CONCATENATE(SUM('Раздел 1'!G365:G365),"&lt;=",SUM('Раздел 1'!E365:E365))</f>
        <v>0&lt;=0</v>
      </c>
    </row>
    <row r="4487" spans="1:5" s="104" customFormat="1" hidden="1">
      <c r="A4487" s="420" t="str">
        <f>IF((SUM('Раздел 1'!G366:G366)&lt;=SUM('Раздел 1'!E366:E366)),"","Неверно!")</f>
        <v/>
      </c>
      <c r="B4487" s="420" t="s">
        <v>23131</v>
      </c>
      <c r="C4487" s="246" t="s">
        <v>5796</v>
      </c>
      <c r="D4487" s="246" t="s">
        <v>1487</v>
      </c>
      <c r="E4487" s="246" t="str">
        <f>CONCATENATE(SUM('Раздел 1'!G366:G366),"&lt;=",SUM('Раздел 1'!E366:E366))</f>
        <v>0&lt;=0</v>
      </c>
    </row>
    <row r="4488" spans="1:5" s="104" customFormat="1" hidden="1">
      <c r="A4488" s="420" t="str">
        <f>IF((SUM('Раздел 1'!G367:G367)&lt;=SUM('Раздел 1'!E367:E367)),"","Неверно!")</f>
        <v/>
      </c>
      <c r="B4488" s="420" t="s">
        <v>23131</v>
      </c>
      <c r="C4488" s="246" t="s">
        <v>5797</v>
      </c>
      <c r="D4488" s="246" t="s">
        <v>1487</v>
      </c>
      <c r="E4488" s="246" t="str">
        <f>CONCATENATE(SUM('Раздел 1'!G367:G367),"&lt;=",SUM('Раздел 1'!E367:E367))</f>
        <v>0&lt;=0</v>
      </c>
    </row>
    <row r="4489" spans="1:5" s="104" customFormat="1" hidden="1">
      <c r="A4489" s="420" t="str">
        <f>IF((SUM('Раздел 1'!G368:G368)&lt;=SUM('Раздел 1'!E368:E368)),"","Неверно!")</f>
        <v/>
      </c>
      <c r="B4489" s="420" t="s">
        <v>23131</v>
      </c>
      <c r="C4489" s="246" t="s">
        <v>5798</v>
      </c>
      <c r="D4489" s="246" t="s">
        <v>1487</v>
      </c>
      <c r="E4489" s="246" t="str">
        <f>CONCATENATE(SUM('Раздел 1'!G368:G368),"&lt;=",SUM('Раздел 1'!E368:E368))</f>
        <v>0&lt;=0</v>
      </c>
    </row>
    <row r="4490" spans="1:5" s="104" customFormat="1" hidden="1">
      <c r="A4490" s="420" t="str">
        <f>IF((SUM('Раздел 1'!G45:G45)&lt;=SUM('Раздел 1'!E45:E45)),"","Неверно!")</f>
        <v/>
      </c>
      <c r="B4490" s="420" t="s">
        <v>23131</v>
      </c>
      <c r="C4490" s="246" t="s">
        <v>5799</v>
      </c>
      <c r="D4490" s="246" t="s">
        <v>1487</v>
      </c>
      <c r="E4490" s="246" t="str">
        <f>CONCATENATE(SUM('Раздел 1'!G45:G45),"&lt;=",SUM('Раздел 1'!E45:E45))</f>
        <v>0&lt;=0</v>
      </c>
    </row>
    <row r="4491" spans="1:5" s="104" customFormat="1" hidden="1">
      <c r="A4491" s="420" t="str">
        <f>IF((SUM('Раздел 1'!G369:G369)&lt;=SUM('Раздел 1'!E369:E369)),"","Неверно!")</f>
        <v/>
      </c>
      <c r="B4491" s="420" t="s">
        <v>23131</v>
      </c>
      <c r="C4491" s="246" t="s">
        <v>5800</v>
      </c>
      <c r="D4491" s="246" t="s">
        <v>1487</v>
      </c>
      <c r="E4491" s="246" t="str">
        <f>CONCATENATE(SUM('Раздел 1'!G369:G369),"&lt;=",SUM('Раздел 1'!E369:E369))</f>
        <v>0&lt;=0</v>
      </c>
    </row>
    <row r="4492" spans="1:5" s="104" customFormat="1" hidden="1">
      <c r="A4492" s="420" t="str">
        <f>IF((SUM('Раздел 1'!G370:G370)&lt;=SUM('Раздел 1'!E370:E370)),"","Неверно!")</f>
        <v/>
      </c>
      <c r="B4492" s="420" t="s">
        <v>23131</v>
      </c>
      <c r="C4492" s="246" t="s">
        <v>5801</v>
      </c>
      <c r="D4492" s="246" t="s">
        <v>1487</v>
      </c>
      <c r="E4492" s="246" t="str">
        <f>CONCATENATE(SUM('Раздел 1'!G370:G370),"&lt;=",SUM('Раздел 1'!E370:E370))</f>
        <v>0&lt;=0</v>
      </c>
    </row>
    <row r="4493" spans="1:5" s="104" customFormat="1" hidden="1">
      <c r="A4493" s="420" t="str">
        <f>IF((SUM('Раздел 1'!G371:G371)&lt;=SUM('Раздел 1'!E371:E371)),"","Неверно!")</f>
        <v/>
      </c>
      <c r="B4493" s="420" t="s">
        <v>23131</v>
      </c>
      <c r="C4493" s="246" t="s">
        <v>5802</v>
      </c>
      <c r="D4493" s="246" t="s">
        <v>1487</v>
      </c>
      <c r="E4493" s="246" t="str">
        <f>CONCATENATE(SUM('Раздел 1'!G371:G371),"&lt;=",SUM('Раздел 1'!E371:E371))</f>
        <v>0&lt;=0</v>
      </c>
    </row>
    <row r="4494" spans="1:5" s="104" customFormat="1" hidden="1">
      <c r="A4494" s="420" t="str">
        <f>IF((SUM('Раздел 1'!G372:G372)&lt;=SUM('Раздел 1'!E372:E372)),"","Неверно!")</f>
        <v/>
      </c>
      <c r="B4494" s="420" t="s">
        <v>23131</v>
      </c>
      <c r="C4494" s="246" t="s">
        <v>5803</v>
      </c>
      <c r="D4494" s="246" t="s">
        <v>1487</v>
      </c>
      <c r="E4494" s="246" t="str">
        <f>CONCATENATE(SUM('Раздел 1'!G372:G372),"&lt;=",SUM('Раздел 1'!E372:E372))</f>
        <v>0&lt;=0</v>
      </c>
    </row>
    <row r="4495" spans="1:5" s="104" customFormat="1" hidden="1">
      <c r="A4495" s="420" t="str">
        <f>IF((SUM('Раздел 1'!G373:G373)&lt;=SUM('Раздел 1'!E373:E373)),"","Неверно!")</f>
        <v/>
      </c>
      <c r="B4495" s="420" t="s">
        <v>23131</v>
      </c>
      <c r="C4495" s="246" t="s">
        <v>5804</v>
      </c>
      <c r="D4495" s="246" t="s">
        <v>1487</v>
      </c>
      <c r="E4495" s="246" t="str">
        <f>CONCATENATE(SUM('Раздел 1'!G373:G373),"&lt;=",SUM('Раздел 1'!E373:E373))</f>
        <v>0&lt;=0</v>
      </c>
    </row>
    <row r="4496" spans="1:5" s="104" customFormat="1" hidden="1">
      <c r="A4496" s="420" t="str">
        <f>IF((SUM('Раздел 1'!G374:G374)&lt;=SUM('Раздел 1'!E374:E374)),"","Неверно!")</f>
        <v/>
      </c>
      <c r="B4496" s="420" t="s">
        <v>23131</v>
      </c>
      <c r="C4496" s="246" t="s">
        <v>5805</v>
      </c>
      <c r="D4496" s="246" t="s">
        <v>1487</v>
      </c>
      <c r="E4496" s="246" t="str">
        <f>CONCATENATE(SUM('Раздел 1'!G374:G374),"&lt;=",SUM('Раздел 1'!E374:E374))</f>
        <v>0&lt;=0</v>
      </c>
    </row>
    <row r="4497" spans="1:5" s="104" customFormat="1" hidden="1">
      <c r="A4497" s="420" t="str">
        <f>IF((SUM('Раздел 1'!G375:G375)&lt;=SUM('Раздел 1'!E375:E375)),"","Неверно!")</f>
        <v/>
      </c>
      <c r="B4497" s="420" t="s">
        <v>23131</v>
      </c>
      <c r="C4497" s="246" t="s">
        <v>5806</v>
      </c>
      <c r="D4497" s="246" t="s">
        <v>1487</v>
      </c>
      <c r="E4497" s="246" t="str">
        <f>CONCATENATE(SUM('Раздел 1'!G375:G375),"&lt;=",SUM('Раздел 1'!E375:E375))</f>
        <v>0&lt;=0</v>
      </c>
    </row>
    <row r="4498" spans="1:5" s="104" customFormat="1" hidden="1">
      <c r="A4498" s="420" t="str">
        <f>IF((SUM('Раздел 1'!G376:G376)&lt;=SUM('Раздел 1'!E376:E376)),"","Неверно!")</f>
        <v/>
      </c>
      <c r="B4498" s="420" t="s">
        <v>23131</v>
      </c>
      <c r="C4498" s="246" t="s">
        <v>5807</v>
      </c>
      <c r="D4498" s="246" t="s">
        <v>1487</v>
      </c>
      <c r="E4498" s="246" t="str">
        <f>CONCATENATE(SUM('Раздел 1'!G376:G376),"&lt;=",SUM('Раздел 1'!E376:E376))</f>
        <v>0&lt;=0</v>
      </c>
    </row>
    <row r="4499" spans="1:5" s="104" customFormat="1" hidden="1">
      <c r="A4499" s="420" t="str">
        <f>IF((SUM('Раздел 1'!G377:G377)&lt;=SUM('Раздел 1'!E377:E377)),"","Неверно!")</f>
        <v/>
      </c>
      <c r="B4499" s="420" t="s">
        <v>23131</v>
      </c>
      <c r="C4499" s="246" t="s">
        <v>5808</v>
      </c>
      <c r="D4499" s="246" t="s">
        <v>1487</v>
      </c>
      <c r="E4499" s="246" t="str">
        <f>CONCATENATE(SUM('Раздел 1'!G377:G377),"&lt;=",SUM('Раздел 1'!E377:E377))</f>
        <v>0&lt;=0</v>
      </c>
    </row>
    <row r="4500" spans="1:5" s="104" customFormat="1" hidden="1">
      <c r="A4500" s="420" t="str">
        <f>IF((SUM('Раздел 1'!G378:G378)&lt;=SUM('Раздел 1'!E378:E378)),"","Неверно!")</f>
        <v/>
      </c>
      <c r="B4500" s="420" t="s">
        <v>23131</v>
      </c>
      <c r="C4500" s="246" t="s">
        <v>5809</v>
      </c>
      <c r="D4500" s="246" t="s">
        <v>1487</v>
      </c>
      <c r="E4500" s="246" t="str">
        <f>CONCATENATE(SUM('Раздел 1'!G378:G378),"&lt;=",SUM('Раздел 1'!E378:E378))</f>
        <v>0&lt;=0</v>
      </c>
    </row>
    <row r="4501" spans="1:5" s="104" customFormat="1" hidden="1">
      <c r="A4501" s="420" t="str">
        <f>IF((SUM('Раздел 1'!G46:G46)&lt;=SUM('Раздел 1'!E46:E46)),"","Неверно!")</f>
        <v/>
      </c>
      <c r="B4501" s="420" t="s">
        <v>23131</v>
      </c>
      <c r="C4501" s="246" t="s">
        <v>5810</v>
      </c>
      <c r="D4501" s="246" t="s">
        <v>1487</v>
      </c>
      <c r="E4501" s="246" t="str">
        <f>CONCATENATE(SUM('Раздел 1'!G46:G46),"&lt;=",SUM('Раздел 1'!E46:E46))</f>
        <v>0&lt;=0</v>
      </c>
    </row>
    <row r="4502" spans="1:5" s="104" customFormat="1" hidden="1">
      <c r="A4502" s="420" t="str">
        <f>IF((SUM('Раздел 1'!G379:G379)&lt;=SUM('Раздел 1'!E379:E379)),"","Неверно!")</f>
        <v/>
      </c>
      <c r="B4502" s="420" t="s">
        <v>23131</v>
      </c>
      <c r="C4502" s="246" t="s">
        <v>11636</v>
      </c>
      <c r="D4502" s="246" t="s">
        <v>1487</v>
      </c>
      <c r="E4502" s="246" t="str">
        <f>CONCATENATE(SUM('Раздел 1'!G379:G379),"&lt;=",SUM('Раздел 1'!E379:E379))</f>
        <v>0&lt;=0</v>
      </c>
    </row>
    <row r="4503" spans="1:5" s="104" customFormat="1" hidden="1">
      <c r="A4503" s="420" t="str">
        <f>IF((SUM('Раздел 1'!G380:G380)&lt;=SUM('Раздел 1'!E380:E380)),"","Неверно!")</f>
        <v/>
      </c>
      <c r="B4503" s="420" t="s">
        <v>23131</v>
      </c>
      <c r="C4503" s="246" t="s">
        <v>11637</v>
      </c>
      <c r="D4503" s="246" t="s">
        <v>1487</v>
      </c>
      <c r="E4503" s="246" t="str">
        <f>CONCATENATE(SUM('Раздел 1'!G380:G380),"&lt;=",SUM('Раздел 1'!E380:E380))</f>
        <v>0&lt;=0</v>
      </c>
    </row>
    <row r="4504" spans="1:5" s="104" customFormat="1" hidden="1">
      <c r="A4504" s="420" t="str">
        <f>IF((SUM('Раздел 1'!G381:G381)&lt;=SUM('Раздел 1'!E381:E381)),"","Неверно!")</f>
        <v/>
      </c>
      <c r="B4504" s="420" t="s">
        <v>23131</v>
      </c>
      <c r="C4504" s="246" t="s">
        <v>11638</v>
      </c>
      <c r="D4504" s="246" t="s">
        <v>1487</v>
      </c>
      <c r="E4504" s="246" t="str">
        <f>CONCATENATE(SUM('Раздел 1'!G381:G381),"&lt;=",SUM('Раздел 1'!E381:E381))</f>
        <v>0&lt;=0</v>
      </c>
    </row>
    <row r="4505" spans="1:5" s="104" customFormat="1" hidden="1">
      <c r="A4505" s="420" t="str">
        <f>IF((SUM('Раздел 1'!G382:G382)&lt;=SUM('Раздел 1'!E382:E382)),"","Неверно!")</f>
        <v/>
      </c>
      <c r="B4505" s="420" t="s">
        <v>23131</v>
      </c>
      <c r="C4505" s="246" t="s">
        <v>11639</v>
      </c>
      <c r="D4505" s="246" t="s">
        <v>1487</v>
      </c>
      <c r="E4505" s="246" t="str">
        <f>CONCATENATE(SUM('Раздел 1'!G382:G382),"&lt;=",SUM('Раздел 1'!E382:E382))</f>
        <v>0&lt;=0</v>
      </c>
    </row>
    <row r="4506" spans="1:5" s="104" customFormat="1" hidden="1">
      <c r="A4506" s="420" t="str">
        <f>IF((SUM('Раздел 1'!G383:G383)&lt;=SUM('Раздел 1'!E383:E383)),"","Неверно!")</f>
        <v/>
      </c>
      <c r="B4506" s="420" t="s">
        <v>23131</v>
      </c>
      <c r="C4506" s="246" t="s">
        <v>11640</v>
      </c>
      <c r="D4506" s="246" t="s">
        <v>1487</v>
      </c>
      <c r="E4506" s="246" t="str">
        <f>CONCATENATE(SUM('Раздел 1'!G383:G383),"&lt;=",SUM('Раздел 1'!E383:E383))</f>
        <v>0&lt;=0</v>
      </c>
    </row>
    <row r="4507" spans="1:5" s="104" customFormat="1" hidden="1">
      <c r="A4507" s="420" t="str">
        <f>IF((SUM('Раздел 1'!G384:G384)&lt;=SUM('Раздел 1'!E384:E384)),"","Неверно!")</f>
        <v/>
      </c>
      <c r="B4507" s="420" t="s">
        <v>23131</v>
      </c>
      <c r="C4507" s="246" t="s">
        <v>11641</v>
      </c>
      <c r="D4507" s="246" t="s">
        <v>1487</v>
      </c>
      <c r="E4507" s="246" t="str">
        <f>CONCATENATE(SUM('Раздел 1'!G384:G384),"&lt;=",SUM('Раздел 1'!E384:E384))</f>
        <v>0&lt;=0</v>
      </c>
    </row>
    <row r="4508" spans="1:5" s="104" customFormat="1" hidden="1">
      <c r="A4508" s="420" t="str">
        <f>IF((SUM('Раздел 1'!G385:G385)&lt;=SUM('Раздел 1'!E385:E385)),"","Неверно!")</f>
        <v/>
      </c>
      <c r="B4508" s="420" t="s">
        <v>23131</v>
      </c>
      <c r="C4508" s="246" t="s">
        <v>11642</v>
      </c>
      <c r="D4508" s="246" t="s">
        <v>1487</v>
      </c>
      <c r="E4508" s="246" t="str">
        <f>CONCATENATE(SUM('Раздел 1'!G385:G385),"&lt;=",SUM('Раздел 1'!E385:E385))</f>
        <v>0&lt;=0</v>
      </c>
    </row>
    <row r="4509" spans="1:5" s="104" customFormat="1" hidden="1">
      <c r="A4509" s="420" t="str">
        <f>IF((SUM('Раздел 1'!G386:G386)&lt;=SUM('Раздел 1'!E386:E386)),"","Неверно!")</f>
        <v/>
      </c>
      <c r="B4509" s="420" t="s">
        <v>23131</v>
      </c>
      <c r="C4509" s="246" t="s">
        <v>11643</v>
      </c>
      <c r="D4509" s="246" t="s">
        <v>1487</v>
      </c>
      <c r="E4509" s="246" t="str">
        <f>CONCATENATE(SUM('Раздел 1'!G386:G386),"&lt;=",SUM('Раздел 1'!E386:E386))</f>
        <v>2&lt;=5</v>
      </c>
    </row>
    <row r="4510" spans="1:5" s="104" customFormat="1" hidden="1">
      <c r="A4510" s="420" t="str">
        <f>IF((SUM('Раздел 1'!G387:G387)&lt;=SUM('Раздел 1'!E387:E387)),"","Неверно!")</f>
        <v/>
      </c>
      <c r="B4510" s="420" t="s">
        <v>23131</v>
      </c>
      <c r="C4510" s="246" t="s">
        <v>11644</v>
      </c>
      <c r="D4510" s="246" t="s">
        <v>1487</v>
      </c>
      <c r="E4510" s="246" t="str">
        <f>CONCATENATE(SUM('Раздел 1'!G387:G387),"&lt;=",SUM('Раздел 1'!E387:E387))</f>
        <v>0&lt;=0</v>
      </c>
    </row>
    <row r="4511" spans="1:5" s="104" customFormat="1" hidden="1">
      <c r="A4511" s="420" t="str">
        <f>IF((SUM('Раздел 1'!G388:G388)&lt;=SUM('Раздел 1'!E388:E388)),"","Неверно!")</f>
        <v/>
      </c>
      <c r="B4511" s="420" t="s">
        <v>23131</v>
      </c>
      <c r="C4511" s="246" t="s">
        <v>11645</v>
      </c>
      <c r="D4511" s="246" t="s">
        <v>1487</v>
      </c>
      <c r="E4511" s="246" t="str">
        <f>CONCATENATE(SUM('Раздел 1'!G388:G388),"&lt;=",SUM('Раздел 1'!E388:E388))</f>
        <v>0&lt;=1</v>
      </c>
    </row>
    <row r="4512" spans="1:5" s="104" customFormat="1" hidden="1">
      <c r="A4512" s="420" t="str">
        <f>IF((SUM('Раздел 1'!G47:G47)&lt;=SUM('Раздел 1'!E47:E47)),"","Неверно!")</f>
        <v/>
      </c>
      <c r="B4512" s="420" t="s">
        <v>23131</v>
      </c>
      <c r="C4512" s="246" t="s">
        <v>5811</v>
      </c>
      <c r="D4512" s="246" t="s">
        <v>1487</v>
      </c>
      <c r="E4512" s="246" t="str">
        <f>CONCATENATE(SUM('Раздел 1'!G47:G47),"&lt;=",SUM('Раздел 1'!E47:E47))</f>
        <v>0&lt;=0</v>
      </c>
    </row>
    <row r="4513" spans="1:5" s="104" customFormat="1" hidden="1">
      <c r="A4513" s="420" t="str">
        <f>IF((SUM('Раздел 1'!G389:G389)&lt;=SUM('Раздел 1'!E389:E389)),"","Неверно!")</f>
        <v/>
      </c>
      <c r="B4513" s="420" t="s">
        <v>23131</v>
      </c>
      <c r="C4513" s="246" t="s">
        <v>11646</v>
      </c>
      <c r="D4513" s="246" t="s">
        <v>1487</v>
      </c>
      <c r="E4513" s="246" t="str">
        <f>CONCATENATE(SUM('Раздел 1'!G389:G389),"&lt;=",SUM('Раздел 1'!E389:E389))</f>
        <v>0&lt;=0</v>
      </c>
    </row>
    <row r="4514" spans="1:5" s="104" customFormat="1" hidden="1">
      <c r="A4514" s="420" t="str">
        <f>IF((SUM('Раздел 1'!G390:G390)&lt;=SUM('Раздел 1'!E390:E390)),"","Неверно!")</f>
        <v/>
      </c>
      <c r="B4514" s="420" t="s">
        <v>23131</v>
      </c>
      <c r="C4514" s="246" t="s">
        <v>11647</v>
      </c>
      <c r="D4514" s="246" t="s">
        <v>1487</v>
      </c>
      <c r="E4514" s="246" t="str">
        <f>CONCATENATE(SUM('Раздел 1'!G390:G390),"&lt;=",SUM('Раздел 1'!E390:E390))</f>
        <v>0&lt;=1</v>
      </c>
    </row>
    <row r="4515" spans="1:5" s="104" customFormat="1" hidden="1">
      <c r="A4515" s="420" t="str">
        <f>IF((SUM('Раздел 1'!G391:G391)&lt;=SUM('Раздел 1'!E391:E391)),"","Неверно!")</f>
        <v/>
      </c>
      <c r="B4515" s="420" t="s">
        <v>23131</v>
      </c>
      <c r="C4515" s="246" t="s">
        <v>13852</v>
      </c>
      <c r="D4515" s="246" t="s">
        <v>1487</v>
      </c>
      <c r="E4515" s="246" t="str">
        <f>CONCATENATE(SUM('Раздел 1'!G391:G391),"&lt;=",SUM('Раздел 1'!E391:E391))</f>
        <v>0&lt;=0</v>
      </c>
    </row>
    <row r="4516" spans="1:5" s="104" customFormat="1" hidden="1">
      <c r="A4516" s="420" t="str">
        <f>IF((SUM('Раздел 1'!G392:G392)&lt;=SUM('Раздел 1'!E392:E392)),"","Неверно!")</f>
        <v/>
      </c>
      <c r="B4516" s="420" t="s">
        <v>23131</v>
      </c>
      <c r="C4516" s="246" t="s">
        <v>13853</v>
      </c>
      <c r="D4516" s="246" t="s">
        <v>1487</v>
      </c>
      <c r="E4516" s="246" t="str">
        <f>CONCATENATE(SUM('Раздел 1'!G392:G392),"&lt;=",SUM('Раздел 1'!E392:E392))</f>
        <v>0&lt;=0</v>
      </c>
    </row>
    <row r="4517" spans="1:5" s="104" customFormat="1" hidden="1">
      <c r="A4517" s="420" t="str">
        <f>IF((SUM('Раздел 1'!G393:G393)&lt;=SUM('Раздел 1'!E393:E393)),"","Неверно!")</f>
        <v/>
      </c>
      <c r="B4517" s="420" t="s">
        <v>23131</v>
      </c>
      <c r="C4517" s="246" t="s">
        <v>13854</v>
      </c>
      <c r="D4517" s="246" t="s">
        <v>1487</v>
      </c>
      <c r="E4517" s="246" t="str">
        <f>CONCATENATE(SUM('Раздел 1'!G393:G393),"&lt;=",SUM('Раздел 1'!E393:E393))</f>
        <v>0&lt;=0</v>
      </c>
    </row>
    <row r="4518" spans="1:5" s="104" customFormat="1" hidden="1">
      <c r="A4518" s="420" t="str">
        <f>IF((SUM('Раздел 1'!G394:G394)&lt;=SUM('Раздел 1'!E394:E394)),"","Неверно!")</f>
        <v/>
      </c>
      <c r="B4518" s="420" t="s">
        <v>23131</v>
      </c>
      <c r="C4518" s="246" t="s">
        <v>13855</v>
      </c>
      <c r="D4518" s="246" t="s">
        <v>1487</v>
      </c>
      <c r="E4518" s="246" t="str">
        <f>CONCATENATE(SUM('Раздел 1'!G394:G394),"&lt;=",SUM('Раздел 1'!E394:E394))</f>
        <v>0&lt;=0</v>
      </c>
    </row>
    <row r="4519" spans="1:5" s="104" customFormat="1" hidden="1">
      <c r="A4519" s="420" t="str">
        <f>IF((SUM('Раздел 1'!G395:G395)&lt;=SUM('Раздел 1'!E395:E395)),"","Неверно!")</f>
        <v/>
      </c>
      <c r="B4519" s="420" t="s">
        <v>23131</v>
      </c>
      <c r="C4519" s="246" t="s">
        <v>13856</v>
      </c>
      <c r="D4519" s="246" t="s">
        <v>1487</v>
      </c>
      <c r="E4519" s="246" t="str">
        <f>CONCATENATE(SUM('Раздел 1'!G395:G395),"&lt;=",SUM('Раздел 1'!E395:E395))</f>
        <v>0&lt;=0</v>
      </c>
    </row>
    <row r="4520" spans="1:5" s="104" customFormat="1" hidden="1">
      <c r="A4520" s="420" t="str">
        <f>IF((SUM('Раздел 1'!G396:G396)&lt;=SUM('Раздел 1'!E396:E396)),"","Неверно!")</f>
        <v/>
      </c>
      <c r="B4520" s="420" t="s">
        <v>23131</v>
      </c>
      <c r="C4520" s="246" t="s">
        <v>13857</v>
      </c>
      <c r="D4520" s="246" t="s">
        <v>1487</v>
      </c>
      <c r="E4520" s="246" t="str">
        <f>CONCATENATE(SUM('Раздел 1'!G396:G396),"&lt;=",SUM('Раздел 1'!E396:E396))</f>
        <v>0&lt;=0</v>
      </c>
    </row>
    <row r="4521" spans="1:5" s="104" customFormat="1" hidden="1">
      <c r="A4521" s="420" t="str">
        <f>IF((SUM('Раздел 1'!G397:G397)&lt;=SUM('Раздел 1'!E397:E397)),"","Неверно!")</f>
        <v/>
      </c>
      <c r="B4521" s="420" t="s">
        <v>23131</v>
      </c>
      <c r="C4521" s="246" t="s">
        <v>13858</v>
      </c>
      <c r="D4521" s="246" t="s">
        <v>1487</v>
      </c>
      <c r="E4521" s="246" t="str">
        <f>CONCATENATE(SUM('Раздел 1'!G397:G397),"&lt;=",SUM('Раздел 1'!E397:E397))</f>
        <v>0&lt;=0</v>
      </c>
    </row>
    <row r="4522" spans="1:5" s="104" customFormat="1" hidden="1">
      <c r="A4522" s="420" t="str">
        <f>IF((SUM('Раздел 1'!G398:G398)&lt;=SUM('Раздел 1'!E398:E398)),"","Неверно!")</f>
        <v/>
      </c>
      <c r="B4522" s="420" t="s">
        <v>23131</v>
      </c>
      <c r="C4522" s="246" t="s">
        <v>13859</v>
      </c>
      <c r="D4522" s="246" t="s">
        <v>1487</v>
      </c>
      <c r="E4522" s="246" t="str">
        <f>CONCATENATE(SUM('Раздел 1'!G398:G398),"&lt;=",SUM('Раздел 1'!E398:E398))</f>
        <v>0&lt;=0</v>
      </c>
    </row>
    <row r="4523" spans="1:5" s="104" customFormat="1" hidden="1">
      <c r="A4523" s="420" t="str">
        <f>IF((SUM('Раздел 1'!G48:G48)&lt;=SUM('Раздел 1'!E48:E48)),"","Неверно!")</f>
        <v/>
      </c>
      <c r="B4523" s="420" t="s">
        <v>23131</v>
      </c>
      <c r="C4523" s="246" t="s">
        <v>5812</v>
      </c>
      <c r="D4523" s="246" t="s">
        <v>1487</v>
      </c>
      <c r="E4523" s="246" t="str">
        <f>CONCATENATE(SUM('Раздел 1'!G48:G48),"&lt;=",SUM('Раздел 1'!E48:E48))</f>
        <v>0&lt;=0</v>
      </c>
    </row>
    <row r="4524" spans="1:5" s="104" customFormat="1" hidden="1">
      <c r="A4524" s="420" t="str">
        <f>IF((SUM('Раздел 1'!G399:G399)&lt;=SUM('Раздел 1'!E399:E399)),"","Неверно!")</f>
        <v/>
      </c>
      <c r="B4524" s="420" t="s">
        <v>23131</v>
      </c>
      <c r="C4524" s="246" t="s">
        <v>13860</v>
      </c>
      <c r="D4524" s="246" t="s">
        <v>1487</v>
      </c>
      <c r="E4524" s="246" t="str">
        <f>CONCATENATE(SUM('Раздел 1'!G399:G399),"&lt;=",SUM('Раздел 1'!E399:E399))</f>
        <v>0&lt;=0</v>
      </c>
    </row>
    <row r="4525" spans="1:5" s="104" customFormat="1" hidden="1">
      <c r="A4525" s="420" t="str">
        <f>IF((SUM('Раздел 1'!G400:G400)&lt;=SUM('Раздел 1'!E400:E400)),"","Неверно!")</f>
        <v/>
      </c>
      <c r="B4525" s="420" t="s">
        <v>23131</v>
      </c>
      <c r="C4525" s="246" t="s">
        <v>13861</v>
      </c>
      <c r="D4525" s="246" t="s">
        <v>1487</v>
      </c>
      <c r="E4525" s="246" t="str">
        <f>CONCATENATE(SUM('Раздел 1'!G400:G400),"&lt;=",SUM('Раздел 1'!E400:E400))</f>
        <v>0&lt;=0</v>
      </c>
    </row>
    <row r="4526" spans="1:5" s="104" customFormat="1" hidden="1">
      <c r="A4526" s="420" t="str">
        <f>IF((SUM('Раздел 1'!G401:G401)&lt;=SUM('Раздел 1'!E401:E401)),"","Неверно!")</f>
        <v/>
      </c>
      <c r="B4526" s="420" t="s">
        <v>23131</v>
      </c>
      <c r="C4526" s="246" t="s">
        <v>13862</v>
      </c>
      <c r="D4526" s="246" t="s">
        <v>1487</v>
      </c>
      <c r="E4526" s="246" t="str">
        <f>CONCATENATE(SUM('Раздел 1'!G401:G401),"&lt;=",SUM('Раздел 1'!E401:E401))</f>
        <v>0&lt;=0</v>
      </c>
    </row>
    <row r="4527" spans="1:5" s="104" customFormat="1" hidden="1">
      <c r="A4527" s="420" t="str">
        <f>IF((SUM('Раздел 1'!G402:G402)&lt;=SUM('Раздел 1'!E402:E402)),"","Неверно!")</f>
        <v/>
      </c>
      <c r="B4527" s="420" t="s">
        <v>23131</v>
      </c>
      <c r="C4527" s="246" t="s">
        <v>13863</v>
      </c>
      <c r="D4527" s="246" t="s">
        <v>1487</v>
      </c>
      <c r="E4527" s="246" t="str">
        <f>CONCATENATE(SUM('Раздел 1'!G402:G402),"&lt;=",SUM('Раздел 1'!E402:E402))</f>
        <v>0&lt;=0</v>
      </c>
    </row>
    <row r="4528" spans="1:5" s="104" customFormat="1" hidden="1">
      <c r="A4528" s="420" t="str">
        <f>IF((SUM('Раздел 1'!G403:G403)&lt;=SUM('Раздел 1'!E403:E403)),"","Неверно!")</f>
        <v/>
      </c>
      <c r="B4528" s="420" t="s">
        <v>23131</v>
      </c>
      <c r="C4528" s="246" t="s">
        <v>13864</v>
      </c>
      <c r="D4528" s="246" t="s">
        <v>1487</v>
      </c>
      <c r="E4528" s="246" t="str">
        <f>CONCATENATE(SUM('Раздел 1'!G403:G403),"&lt;=",SUM('Раздел 1'!E403:E403))</f>
        <v>0&lt;=0</v>
      </c>
    </row>
    <row r="4529" spans="1:5" s="104" customFormat="1" hidden="1">
      <c r="A4529" s="420" t="str">
        <f>IF((SUM('Раздел 1'!G13:G13)&lt;=SUM('Раздел 1'!E13:E13)),"","Неверно!")</f>
        <v/>
      </c>
      <c r="B4529" s="420" t="s">
        <v>23131</v>
      </c>
      <c r="C4529" s="246" t="s">
        <v>5813</v>
      </c>
      <c r="D4529" s="246" t="s">
        <v>1487</v>
      </c>
      <c r="E4529" s="246" t="str">
        <f>CONCATENATE(SUM('Раздел 1'!G13:G13),"&lt;=",SUM('Раздел 1'!E13:E13))</f>
        <v>0&lt;=0</v>
      </c>
    </row>
    <row r="4530" spans="1:5" s="104" customFormat="1" hidden="1">
      <c r="A4530" s="420" t="str">
        <f>IF((SUM('Раздел 1'!G49:G49)&lt;=SUM('Раздел 1'!E49:E49)),"","Неверно!")</f>
        <v/>
      </c>
      <c r="B4530" s="420" t="s">
        <v>23131</v>
      </c>
      <c r="C4530" s="246" t="s">
        <v>5814</v>
      </c>
      <c r="D4530" s="246" t="s">
        <v>1487</v>
      </c>
      <c r="E4530" s="246" t="str">
        <f>CONCATENATE(SUM('Раздел 1'!G49:G49),"&lt;=",SUM('Раздел 1'!E49:E49))</f>
        <v>0&lt;=0</v>
      </c>
    </row>
    <row r="4531" spans="1:5" s="104" customFormat="1" hidden="1">
      <c r="A4531" s="420" t="str">
        <f>IF((SUM('Раздел 1'!G50:G50)&lt;=SUM('Раздел 1'!E50:E50)),"","Неверно!")</f>
        <v/>
      </c>
      <c r="B4531" s="420" t="s">
        <v>23131</v>
      </c>
      <c r="C4531" s="246" t="s">
        <v>5815</v>
      </c>
      <c r="D4531" s="246" t="s">
        <v>1487</v>
      </c>
      <c r="E4531" s="246" t="str">
        <f>CONCATENATE(SUM('Раздел 1'!G50:G50),"&lt;=",SUM('Раздел 1'!E50:E50))</f>
        <v>0&lt;=0</v>
      </c>
    </row>
    <row r="4532" spans="1:5" s="104" customFormat="1" hidden="1">
      <c r="A4532" s="420" t="str">
        <f>IF((SUM('Раздел 1'!G51:G51)&lt;=SUM('Раздел 1'!E51:E51)),"","Неверно!")</f>
        <v/>
      </c>
      <c r="B4532" s="420" t="s">
        <v>23131</v>
      </c>
      <c r="C4532" s="246" t="s">
        <v>5816</v>
      </c>
      <c r="D4532" s="246" t="s">
        <v>1487</v>
      </c>
      <c r="E4532" s="246" t="str">
        <f>CONCATENATE(SUM('Раздел 1'!G51:G51),"&lt;=",SUM('Раздел 1'!E51:E51))</f>
        <v>0&lt;=0</v>
      </c>
    </row>
    <row r="4533" spans="1:5" s="104" customFormat="1" hidden="1">
      <c r="A4533" s="420" t="str">
        <f>IF((SUM('Раздел 1'!G52:G52)&lt;=SUM('Раздел 1'!E52:E52)),"","Неверно!")</f>
        <v/>
      </c>
      <c r="B4533" s="420" t="s">
        <v>23131</v>
      </c>
      <c r="C4533" s="246" t="s">
        <v>5817</v>
      </c>
      <c r="D4533" s="246" t="s">
        <v>1487</v>
      </c>
      <c r="E4533" s="246" t="str">
        <f>CONCATENATE(SUM('Раздел 1'!G52:G52),"&lt;=",SUM('Раздел 1'!E52:E52))</f>
        <v>0&lt;=0</v>
      </c>
    </row>
    <row r="4534" spans="1:5" s="104" customFormat="1" hidden="1">
      <c r="A4534" s="420" t="str">
        <f>IF((SUM('Раздел 1'!G53:G53)&lt;=SUM('Раздел 1'!E53:E53)),"","Неверно!")</f>
        <v/>
      </c>
      <c r="B4534" s="420" t="s">
        <v>23131</v>
      </c>
      <c r="C4534" s="246" t="s">
        <v>5818</v>
      </c>
      <c r="D4534" s="246" t="s">
        <v>1487</v>
      </c>
      <c r="E4534" s="246" t="str">
        <f>CONCATENATE(SUM('Раздел 1'!G53:G53),"&lt;=",SUM('Раздел 1'!E53:E53))</f>
        <v>0&lt;=0</v>
      </c>
    </row>
    <row r="4535" spans="1:5" s="104" customFormat="1" hidden="1">
      <c r="A4535" s="420" t="str">
        <f>IF((SUM('Раздел 1'!G54:G54)&lt;=SUM('Раздел 1'!E54:E54)),"","Неверно!")</f>
        <v/>
      </c>
      <c r="B4535" s="420" t="s">
        <v>23131</v>
      </c>
      <c r="C4535" s="246" t="s">
        <v>5819</v>
      </c>
      <c r="D4535" s="246" t="s">
        <v>1487</v>
      </c>
      <c r="E4535" s="246" t="str">
        <f>CONCATENATE(SUM('Раздел 1'!G54:G54),"&lt;=",SUM('Раздел 1'!E54:E54))</f>
        <v>0&lt;=0</v>
      </c>
    </row>
    <row r="4536" spans="1:5" s="104" customFormat="1" hidden="1">
      <c r="A4536" s="420" t="str">
        <f>IF((SUM('Раздел 1'!G55:G55)&lt;=SUM('Раздел 1'!E55:E55)),"","Неверно!")</f>
        <v/>
      </c>
      <c r="B4536" s="420" t="s">
        <v>23131</v>
      </c>
      <c r="C4536" s="246" t="s">
        <v>5820</v>
      </c>
      <c r="D4536" s="246" t="s">
        <v>1487</v>
      </c>
      <c r="E4536" s="246" t="str">
        <f>CONCATENATE(SUM('Раздел 1'!G55:G55),"&lt;=",SUM('Раздел 1'!E55:E55))</f>
        <v>0&lt;=0</v>
      </c>
    </row>
    <row r="4537" spans="1:5" s="104" customFormat="1" hidden="1">
      <c r="A4537" s="420" t="str">
        <f>IF((SUM('Раздел 1'!G56:G56)&lt;=SUM('Раздел 1'!E56:E56)),"","Неверно!")</f>
        <v/>
      </c>
      <c r="B4537" s="420" t="s">
        <v>23131</v>
      </c>
      <c r="C4537" s="246" t="s">
        <v>5821</v>
      </c>
      <c r="D4537" s="246" t="s">
        <v>1487</v>
      </c>
      <c r="E4537" s="246" t="str">
        <f>CONCATENATE(SUM('Раздел 1'!G56:G56),"&lt;=",SUM('Раздел 1'!E56:E56))</f>
        <v>0&lt;=0</v>
      </c>
    </row>
    <row r="4538" spans="1:5" s="104" customFormat="1" hidden="1">
      <c r="A4538" s="420" t="str">
        <f>IF((SUM('Раздел 1'!G57:G57)&lt;=SUM('Раздел 1'!E57:E57)),"","Неверно!")</f>
        <v/>
      </c>
      <c r="B4538" s="420" t="s">
        <v>23131</v>
      </c>
      <c r="C4538" s="246" t="s">
        <v>5822</v>
      </c>
      <c r="D4538" s="246" t="s">
        <v>1487</v>
      </c>
      <c r="E4538" s="246" t="str">
        <f>CONCATENATE(SUM('Раздел 1'!G57:G57),"&lt;=",SUM('Раздел 1'!E57:E57))</f>
        <v>0&lt;=0</v>
      </c>
    </row>
    <row r="4539" spans="1:5" s="104" customFormat="1" hidden="1">
      <c r="A4539" s="420" t="str">
        <f>IF((SUM('Раздел 1'!G58:G58)&lt;=SUM('Раздел 1'!E58:E58)),"","Неверно!")</f>
        <v/>
      </c>
      <c r="B4539" s="420" t="s">
        <v>23131</v>
      </c>
      <c r="C4539" s="246" t="s">
        <v>5823</v>
      </c>
      <c r="D4539" s="246" t="s">
        <v>1487</v>
      </c>
      <c r="E4539" s="246" t="str">
        <f>CONCATENATE(SUM('Раздел 1'!G58:G58),"&lt;=",SUM('Раздел 1'!E58:E58))</f>
        <v>0&lt;=0</v>
      </c>
    </row>
    <row r="4540" spans="1:5" s="104" customFormat="1" hidden="1">
      <c r="A4540" s="420" t="str">
        <f>IF((SUM('Раздел 1'!G14:G14)&lt;=SUM('Раздел 1'!E14:E14)),"","Неверно!")</f>
        <v/>
      </c>
      <c r="B4540" s="420" t="s">
        <v>23131</v>
      </c>
      <c r="C4540" s="246" t="s">
        <v>5824</v>
      </c>
      <c r="D4540" s="246" t="s">
        <v>1487</v>
      </c>
      <c r="E4540" s="246" t="str">
        <f>CONCATENATE(SUM('Раздел 1'!G14:G14),"&lt;=",SUM('Раздел 1'!E14:E14))</f>
        <v>0&lt;=0</v>
      </c>
    </row>
    <row r="4541" spans="1:5" s="104" customFormat="1" hidden="1">
      <c r="A4541" s="420" t="str">
        <f>IF((SUM('Раздел 1'!G59:G59)&lt;=SUM('Раздел 1'!E59:E59)),"","Неверно!")</f>
        <v/>
      </c>
      <c r="B4541" s="420" t="s">
        <v>23131</v>
      </c>
      <c r="C4541" s="246" t="s">
        <v>5825</v>
      </c>
      <c r="D4541" s="246" t="s">
        <v>1487</v>
      </c>
      <c r="E4541" s="246" t="str">
        <f>CONCATENATE(SUM('Раздел 1'!G59:G59),"&lt;=",SUM('Раздел 1'!E59:E59))</f>
        <v>0&lt;=0</v>
      </c>
    </row>
    <row r="4542" spans="1:5" s="104" customFormat="1" hidden="1">
      <c r="A4542" s="420" t="str">
        <f>IF((SUM('Раздел 1'!G60:G60)&lt;=SUM('Раздел 1'!E60:E60)),"","Неверно!")</f>
        <v/>
      </c>
      <c r="B4542" s="420" t="s">
        <v>23131</v>
      </c>
      <c r="C4542" s="246" t="s">
        <v>5826</v>
      </c>
      <c r="D4542" s="246" t="s">
        <v>1487</v>
      </c>
      <c r="E4542" s="246" t="str">
        <f>CONCATENATE(SUM('Раздел 1'!G60:G60),"&lt;=",SUM('Раздел 1'!E60:E60))</f>
        <v>0&lt;=0</v>
      </c>
    </row>
    <row r="4543" spans="1:5" s="104" customFormat="1" hidden="1">
      <c r="A4543" s="420" t="str">
        <f>IF((SUM('Раздел 1'!G61:G61)&lt;=SUM('Раздел 1'!E61:E61)),"","Неверно!")</f>
        <v/>
      </c>
      <c r="B4543" s="420" t="s">
        <v>23131</v>
      </c>
      <c r="C4543" s="246" t="s">
        <v>5827</v>
      </c>
      <c r="D4543" s="246" t="s">
        <v>1487</v>
      </c>
      <c r="E4543" s="246" t="str">
        <f>CONCATENATE(SUM('Раздел 1'!G61:G61),"&lt;=",SUM('Раздел 1'!E61:E61))</f>
        <v>0&lt;=0</v>
      </c>
    </row>
    <row r="4544" spans="1:5" s="104" customFormat="1" hidden="1">
      <c r="A4544" s="420" t="str">
        <f>IF((SUM('Раздел 1'!G62:G62)&lt;=SUM('Раздел 1'!E62:E62)),"","Неверно!")</f>
        <v/>
      </c>
      <c r="B4544" s="420" t="s">
        <v>23131</v>
      </c>
      <c r="C4544" s="246" t="s">
        <v>5828</v>
      </c>
      <c r="D4544" s="246" t="s">
        <v>1487</v>
      </c>
      <c r="E4544" s="246" t="str">
        <f>CONCATENATE(SUM('Раздел 1'!G62:G62),"&lt;=",SUM('Раздел 1'!E62:E62))</f>
        <v>0&lt;=0</v>
      </c>
    </row>
    <row r="4545" spans="1:5" s="104" customFormat="1" hidden="1">
      <c r="A4545" s="420" t="str">
        <f>IF((SUM('Раздел 1'!G63:G63)&lt;=SUM('Раздел 1'!E63:E63)),"","Неверно!")</f>
        <v/>
      </c>
      <c r="B4545" s="420" t="s">
        <v>23131</v>
      </c>
      <c r="C4545" s="246" t="s">
        <v>5829</v>
      </c>
      <c r="D4545" s="246" t="s">
        <v>1487</v>
      </c>
      <c r="E4545" s="246" t="str">
        <f>CONCATENATE(SUM('Раздел 1'!G63:G63),"&lt;=",SUM('Раздел 1'!E63:E63))</f>
        <v>0&lt;=0</v>
      </c>
    </row>
    <row r="4546" spans="1:5" s="104" customFormat="1" hidden="1">
      <c r="A4546" s="420" t="str">
        <f>IF((SUM('Раздел 1'!G64:G64)&lt;=SUM('Раздел 1'!E64:E64)),"","Неверно!")</f>
        <v/>
      </c>
      <c r="B4546" s="420" t="s">
        <v>23131</v>
      </c>
      <c r="C4546" s="246" t="s">
        <v>5830</v>
      </c>
      <c r="D4546" s="246" t="s">
        <v>1487</v>
      </c>
      <c r="E4546" s="246" t="str">
        <f>CONCATENATE(SUM('Раздел 1'!G64:G64),"&lt;=",SUM('Раздел 1'!E64:E64))</f>
        <v>0&lt;=0</v>
      </c>
    </row>
    <row r="4547" spans="1:5" s="104" customFormat="1" hidden="1">
      <c r="A4547" s="420" t="str">
        <f>IF((SUM('Раздел 1'!G65:G65)&lt;=SUM('Раздел 1'!E65:E65)),"","Неверно!")</f>
        <v/>
      </c>
      <c r="B4547" s="420" t="s">
        <v>23131</v>
      </c>
      <c r="C4547" s="246" t="s">
        <v>5831</v>
      </c>
      <c r="D4547" s="246" t="s">
        <v>1487</v>
      </c>
      <c r="E4547" s="246" t="str">
        <f>CONCATENATE(SUM('Раздел 1'!G65:G65),"&lt;=",SUM('Раздел 1'!E65:E65))</f>
        <v>0&lt;=0</v>
      </c>
    </row>
    <row r="4548" spans="1:5" s="104" customFormat="1" hidden="1">
      <c r="A4548" s="420" t="str">
        <f>IF((SUM('Раздел 1'!G66:G66)&lt;=SUM('Раздел 1'!E66:E66)),"","Неверно!")</f>
        <v/>
      </c>
      <c r="B4548" s="420" t="s">
        <v>23131</v>
      </c>
      <c r="C4548" s="246" t="s">
        <v>5832</v>
      </c>
      <c r="D4548" s="246" t="s">
        <v>1487</v>
      </c>
      <c r="E4548" s="246" t="str">
        <f>CONCATENATE(SUM('Раздел 1'!G66:G66),"&lt;=",SUM('Раздел 1'!E66:E66))</f>
        <v>0&lt;=0</v>
      </c>
    </row>
    <row r="4549" spans="1:5" s="104" customFormat="1" hidden="1">
      <c r="A4549" s="420" t="str">
        <f>IF((SUM('Раздел 1'!G67:G67)&lt;=SUM('Раздел 1'!E67:E67)),"","Неверно!")</f>
        <v/>
      </c>
      <c r="B4549" s="420" t="s">
        <v>23131</v>
      </c>
      <c r="C4549" s="246" t="s">
        <v>5833</v>
      </c>
      <c r="D4549" s="246" t="s">
        <v>1487</v>
      </c>
      <c r="E4549" s="246" t="str">
        <f>CONCATENATE(SUM('Раздел 1'!G67:G67),"&lt;=",SUM('Раздел 1'!E67:E67))</f>
        <v>0&lt;=0</v>
      </c>
    </row>
    <row r="4550" spans="1:5" s="104" customFormat="1" hidden="1">
      <c r="A4550" s="420" t="str">
        <f>IF((SUM('Раздел 1'!G68:G68)&lt;=SUM('Раздел 1'!E68:E68)),"","Неверно!")</f>
        <v/>
      </c>
      <c r="B4550" s="420" t="s">
        <v>23131</v>
      </c>
      <c r="C4550" s="246" t="s">
        <v>5834</v>
      </c>
      <c r="D4550" s="246" t="s">
        <v>1487</v>
      </c>
      <c r="E4550" s="246" t="str">
        <f>CONCATENATE(SUM('Раздел 1'!G68:G68),"&lt;=",SUM('Раздел 1'!E68:E68))</f>
        <v>0&lt;=0</v>
      </c>
    </row>
    <row r="4551" spans="1:5" s="104" customFormat="1" hidden="1">
      <c r="A4551" s="420" t="str">
        <f>IF((SUM('Раздел 1'!G15:G15)&lt;=SUM('Раздел 1'!E15:E15)),"","Неверно!")</f>
        <v/>
      </c>
      <c r="B4551" s="420" t="s">
        <v>23131</v>
      </c>
      <c r="C4551" s="246" t="s">
        <v>5835</v>
      </c>
      <c r="D4551" s="246" t="s">
        <v>1487</v>
      </c>
      <c r="E4551" s="246" t="str">
        <f>CONCATENATE(SUM('Раздел 1'!G15:G15),"&lt;=",SUM('Раздел 1'!E15:E15))</f>
        <v>0&lt;=0</v>
      </c>
    </row>
    <row r="4552" spans="1:5" s="104" customFormat="1" hidden="1">
      <c r="A4552" s="420" t="str">
        <f>IF((SUM('Раздел 1'!G69:G69)&lt;=SUM('Раздел 1'!E69:E69)),"","Неверно!")</f>
        <v/>
      </c>
      <c r="B4552" s="420" t="s">
        <v>23131</v>
      </c>
      <c r="C4552" s="246" t="s">
        <v>5836</v>
      </c>
      <c r="D4552" s="246" t="s">
        <v>1487</v>
      </c>
      <c r="E4552" s="246" t="str">
        <f>CONCATENATE(SUM('Раздел 1'!G69:G69),"&lt;=",SUM('Раздел 1'!E69:E69))</f>
        <v>0&lt;=0</v>
      </c>
    </row>
    <row r="4553" spans="1:5" s="104" customFormat="1" hidden="1">
      <c r="A4553" s="420" t="str">
        <f>IF((SUM('Раздел 1'!G70:G70)&lt;=SUM('Раздел 1'!E70:E70)),"","Неверно!")</f>
        <v/>
      </c>
      <c r="B4553" s="420" t="s">
        <v>23131</v>
      </c>
      <c r="C4553" s="246" t="s">
        <v>5837</v>
      </c>
      <c r="D4553" s="246" t="s">
        <v>1487</v>
      </c>
      <c r="E4553" s="246" t="str">
        <f>CONCATENATE(SUM('Раздел 1'!G70:G70),"&lt;=",SUM('Раздел 1'!E70:E70))</f>
        <v>0&lt;=0</v>
      </c>
    </row>
    <row r="4554" spans="1:5" s="104" customFormat="1" hidden="1">
      <c r="A4554" s="420" t="str">
        <f>IF((SUM('Раздел 1'!G71:G71)&lt;=SUM('Раздел 1'!E71:E71)),"","Неверно!")</f>
        <v/>
      </c>
      <c r="B4554" s="420" t="s">
        <v>23131</v>
      </c>
      <c r="C4554" s="246" t="s">
        <v>5838</v>
      </c>
      <c r="D4554" s="246" t="s">
        <v>1487</v>
      </c>
      <c r="E4554" s="246" t="str">
        <f>CONCATENATE(SUM('Раздел 1'!G71:G71),"&lt;=",SUM('Раздел 1'!E71:E71))</f>
        <v>0&lt;=0</v>
      </c>
    </row>
    <row r="4555" spans="1:5" s="104" customFormat="1" hidden="1">
      <c r="A4555" s="420" t="str">
        <f>IF((SUM('Раздел 1'!G72:G72)&lt;=SUM('Раздел 1'!E72:E72)),"","Неверно!")</f>
        <v/>
      </c>
      <c r="B4555" s="420" t="s">
        <v>23131</v>
      </c>
      <c r="C4555" s="246" t="s">
        <v>5839</v>
      </c>
      <c r="D4555" s="246" t="s">
        <v>1487</v>
      </c>
      <c r="E4555" s="246" t="str">
        <f>CONCATENATE(SUM('Раздел 1'!G72:G72),"&lt;=",SUM('Раздел 1'!E72:E72))</f>
        <v>0&lt;=0</v>
      </c>
    </row>
    <row r="4556" spans="1:5" s="104" customFormat="1" hidden="1">
      <c r="A4556" s="420" t="str">
        <f>IF((SUM('Раздел 1'!G73:G73)&lt;=SUM('Раздел 1'!E73:E73)),"","Неверно!")</f>
        <v/>
      </c>
      <c r="B4556" s="420" t="s">
        <v>23131</v>
      </c>
      <c r="C4556" s="246" t="s">
        <v>5840</v>
      </c>
      <c r="D4556" s="246" t="s">
        <v>1487</v>
      </c>
      <c r="E4556" s="246" t="str">
        <f>CONCATENATE(SUM('Раздел 1'!G73:G73),"&lt;=",SUM('Раздел 1'!E73:E73))</f>
        <v>0&lt;=0</v>
      </c>
    </row>
    <row r="4557" spans="1:5" s="104" customFormat="1" hidden="1">
      <c r="A4557" s="420" t="str">
        <f>IF((SUM('Раздел 1'!G74:G74)&lt;=SUM('Раздел 1'!E74:E74)),"","Неверно!")</f>
        <v/>
      </c>
      <c r="B4557" s="420" t="s">
        <v>23131</v>
      </c>
      <c r="C4557" s="246" t="s">
        <v>5841</v>
      </c>
      <c r="D4557" s="246" t="s">
        <v>1487</v>
      </c>
      <c r="E4557" s="246" t="str">
        <f>CONCATENATE(SUM('Раздел 1'!G74:G74),"&lt;=",SUM('Раздел 1'!E74:E74))</f>
        <v>0&lt;=0</v>
      </c>
    </row>
    <row r="4558" spans="1:5" s="104" customFormat="1" hidden="1">
      <c r="A4558" s="420" t="str">
        <f>IF((SUM('Раздел 1'!G75:G75)&lt;=SUM('Раздел 1'!E75:E75)),"","Неверно!")</f>
        <v/>
      </c>
      <c r="B4558" s="420" t="s">
        <v>23131</v>
      </c>
      <c r="C4558" s="246" t="s">
        <v>5842</v>
      </c>
      <c r="D4558" s="246" t="s">
        <v>1487</v>
      </c>
      <c r="E4558" s="246" t="str">
        <f>CONCATENATE(SUM('Раздел 1'!G75:G75),"&lt;=",SUM('Раздел 1'!E75:E75))</f>
        <v>0&lt;=0</v>
      </c>
    </row>
    <row r="4559" spans="1:5" s="104" customFormat="1" hidden="1">
      <c r="A4559" s="420" t="str">
        <f>IF((SUM('Раздел 1'!G76:G76)&lt;=SUM('Раздел 1'!E76:E76)),"","Неверно!")</f>
        <v/>
      </c>
      <c r="B4559" s="420" t="s">
        <v>23131</v>
      </c>
      <c r="C4559" s="246" t="s">
        <v>5843</v>
      </c>
      <c r="D4559" s="246" t="s">
        <v>1487</v>
      </c>
      <c r="E4559" s="246" t="str">
        <f>CONCATENATE(SUM('Раздел 1'!G76:G76),"&lt;=",SUM('Раздел 1'!E76:E76))</f>
        <v>0&lt;=0</v>
      </c>
    </row>
    <row r="4560" spans="1:5" s="104" customFormat="1" hidden="1">
      <c r="A4560" s="420" t="str">
        <f>IF((SUM('Раздел 1'!G77:G77)&lt;=SUM('Раздел 1'!E77:E77)),"","Неверно!")</f>
        <v/>
      </c>
      <c r="B4560" s="420" t="s">
        <v>23131</v>
      </c>
      <c r="C4560" s="246" t="s">
        <v>5844</v>
      </c>
      <c r="D4560" s="246" t="s">
        <v>1487</v>
      </c>
      <c r="E4560" s="246" t="str">
        <f>CONCATENATE(SUM('Раздел 1'!G77:G77),"&lt;=",SUM('Раздел 1'!E77:E77))</f>
        <v>0&lt;=0</v>
      </c>
    </row>
    <row r="4561" spans="1:5" s="104" customFormat="1" hidden="1">
      <c r="A4561" s="420" t="str">
        <f>IF((SUM('Раздел 1'!G78:G78)&lt;=SUM('Раздел 1'!E78:E78)),"","Неверно!")</f>
        <v/>
      </c>
      <c r="B4561" s="420" t="s">
        <v>23131</v>
      </c>
      <c r="C4561" s="246" t="s">
        <v>5845</v>
      </c>
      <c r="D4561" s="246" t="s">
        <v>1487</v>
      </c>
      <c r="E4561" s="246" t="str">
        <f>CONCATENATE(SUM('Раздел 1'!G78:G78),"&lt;=",SUM('Раздел 1'!E78:E78))</f>
        <v>0&lt;=0</v>
      </c>
    </row>
    <row r="4562" spans="1:5" s="104" customFormat="1" hidden="1">
      <c r="A4562" s="420" t="str">
        <f>IF((SUM('Раздел 1'!G16:G16)&lt;=SUM('Раздел 1'!E16:E16)),"","Неверно!")</f>
        <v/>
      </c>
      <c r="B4562" s="420" t="s">
        <v>23131</v>
      </c>
      <c r="C4562" s="246" t="s">
        <v>5846</v>
      </c>
      <c r="D4562" s="246" t="s">
        <v>1487</v>
      </c>
      <c r="E4562" s="246" t="str">
        <f>CONCATENATE(SUM('Раздел 1'!G16:G16),"&lt;=",SUM('Раздел 1'!E16:E16))</f>
        <v>0&lt;=0</v>
      </c>
    </row>
    <row r="4563" spans="1:5" s="104" customFormat="1" hidden="1">
      <c r="A4563" s="420" t="str">
        <f>IF((SUM('Раздел 1'!G79:G79)&lt;=SUM('Раздел 1'!E79:E79)),"","Неверно!")</f>
        <v/>
      </c>
      <c r="B4563" s="420" t="s">
        <v>23131</v>
      </c>
      <c r="C4563" s="246" t="s">
        <v>5847</v>
      </c>
      <c r="D4563" s="246" t="s">
        <v>1487</v>
      </c>
      <c r="E4563" s="246" t="str">
        <f>CONCATENATE(SUM('Раздел 1'!G79:G79),"&lt;=",SUM('Раздел 1'!E79:E79))</f>
        <v>0&lt;=0</v>
      </c>
    </row>
    <row r="4564" spans="1:5" s="104" customFormat="1" hidden="1">
      <c r="A4564" s="420" t="str">
        <f>IF((SUM('Раздел 1'!G80:G80)&lt;=SUM('Раздел 1'!E80:E80)),"","Неверно!")</f>
        <v/>
      </c>
      <c r="B4564" s="420" t="s">
        <v>23131</v>
      </c>
      <c r="C4564" s="246" t="s">
        <v>5848</v>
      </c>
      <c r="D4564" s="246" t="s">
        <v>1487</v>
      </c>
      <c r="E4564" s="246" t="str">
        <f>CONCATENATE(SUM('Раздел 1'!G80:G80),"&lt;=",SUM('Раздел 1'!E80:E80))</f>
        <v>0&lt;=0</v>
      </c>
    </row>
    <row r="4565" spans="1:5" s="104" customFormat="1" hidden="1">
      <c r="A4565" s="420" t="str">
        <f>IF((SUM('Раздел 1'!G81:G81)&lt;=SUM('Раздел 1'!E81:E81)),"","Неверно!")</f>
        <v/>
      </c>
      <c r="B4565" s="420" t="s">
        <v>23131</v>
      </c>
      <c r="C4565" s="246" t="s">
        <v>5849</v>
      </c>
      <c r="D4565" s="246" t="s">
        <v>1487</v>
      </c>
      <c r="E4565" s="246" t="str">
        <f>CONCATENATE(SUM('Раздел 1'!G81:G81),"&lt;=",SUM('Раздел 1'!E81:E81))</f>
        <v>0&lt;=0</v>
      </c>
    </row>
    <row r="4566" spans="1:5" s="104" customFormat="1" hidden="1">
      <c r="A4566" s="420" t="str">
        <f>IF((SUM('Раздел 1'!G82:G82)&lt;=SUM('Раздел 1'!E82:E82)),"","Неверно!")</f>
        <v/>
      </c>
      <c r="B4566" s="420" t="s">
        <v>23131</v>
      </c>
      <c r="C4566" s="246" t="s">
        <v>5850</v>
      </c>
      <c r="D4566" s="246" t="s">
        <v>1487</v>
      </c>
      <c r="E4566" s="246" t="str">
        <f>CONCATENATE(SUM('Раздел 1'!G82:G82),"&lt;=",SUM('Раздел 1'!E82:E82))</f>
        <v>0&lt;=0</v>
      </c>
    </row>
    <row r="4567" spans="1:5" s="104" customFormat="1" hidden="1">
      <c r="A4567" s="420" t="str">
        <f>IF((SUM('Раздел 1'!G83:G83)&lt;=SUM('Раздел 1'!E83:E83)),"","Неверно!")</f>
        <v/>
      </c>
      <c r="B4567" s="420" t="s">
        <v>23131</v>
      </c>
      <c r="C4567" s="246" t="s">
        <v>5851</v>
      </c>
      <c r="D4567" s="246" t="s">
        <v>1487</v>
      </c>
      <c r="E4567" s="246" t="str">
        <f>CONCATENATE(SUM('Раздел 1'!G83:G83),"&lt;=",SUM('Раздел 1'!E83:E83))</f>
        <v>0&lt;=0</v>
      </c>
    </row>
    <row r="4568" spans="1:5" s="104" customFormat="1" hidden="1">
      <c r="A4568" s="420" t="str">
        <f>IF((SUM('Раздел 1'!G84:G84)&lt;=SUM('Раздел 1'!E84:E84)),"","Неверно!")</f>
        <v/>
      </c>
      <c r="B4568" s="420" t="s">
        <v>23131</v>
      </c>
      <c r="C4568" s="246" t="s">
        <v>5852</v>
      </c>
      <c r="D4568" s="246" t="s">
        <v>1487</v>
      </c>
      <c r="E4568" s="246" t="str">
        <f>CONCATENATE(SUM('Раздел 1'!G84:G84),"&lt;=",SUM('Раздел 1'!E84:E84))</f>
        <v>0&lt;=0</v>
      </c>
    </row>
    <row r="4569" spans="1:5" s="104" customFormat="1" hidden="1">
      <c r="A4569" s="420" t="str">
        <f>IF((SUM('Раздел 1'!G85:G85)&lt;=SUM('Раздел 1'!E85:E85)),"","Неверно!")</f>
        <v/>
      </c>
      <c r="B4569" s="420" t="s">
        <v>23131</v>
      </c>
      <c r="C4569" s="246" t="s">
        <v>5853</v>
      </c>
      <c r="D4569" s="246" t="s">
        <v>1487</v>
      </c>
      <c r="E4569" s="246" t="str">
        <f>CONCATENATE(SUM('Раздел 1'!G85:G85),"&lt;=",SUM('Раздел 1'!E85:E85))</f>
        <v>0&lt;=0</v>
      </c>
    </row>
    <row r="4570" spans="1:5" s="104" customFormat="1" hidden="1">
      <c r="A4570" s="420" t="str">
        <f>IF((SUM('Раздел 1'!G86:G86)&lt;=SUM('Раздел 1'!E86:E86)),"","Неверно!")</f>
        <v/>
      </c>
      <c r="B4570" s="420" t="s">
        <v>23131</v>
      </c>
      <c r="C4570" s="246" t="s">
        <v>5854</v>
      </c>
      <c r="D4570" s="246" t="s">
        <v>1487</v>
      </c>
      <c r="E4570" s="246" t="str">
        <f>CONCATENATE(SUM('Раздел 1'!G86:G86),"&lt;=",SUM('Раздел 1'!E86:E86))</f>
        <v>0&lt;=0</v>
      </c>
    </row>
    <row r="4571" spans="1:5" s="104" customFormat="1" hidden="1">
      <c r="A4571" s="420" t="str">
        <f>IF((SUM('Раздел 1'!G87:G87)&lt;=SUM('Раздел 1'!E87:E87)),"","Неверно!")</f>
        <v/>
      </c>
      <c r="B4571" s="420" t="s">
        <v>23131</v>
      </c>
      <c r="C4571" s="246" t="s">
        <v>5855</v>
      </c>
      <c r="D4571" s="246" t="s">
        <v>1487</v>
      </c>
      <c r="E4571" s="246" t="str">
        <f>CONCATENATE(SUM('Раздел 1'!G87:G87),"&lt;=",SUM('Раздел 1'!E87:E87))</f>
        <v>0&lt;=0</v>
      </c>
    </row>
    <row r="4572" spans="1:5" s="104" customFormat="1" hidden="1">
      <c r="A4572" s="420" t="str">
        <f>IF((SUM('Раздел 1'!G88:G88)&lt;=SUM('Раздел 1'!E88:E88)),"","Неверно!")</f>
        <v/>
      </c>
      <c r="B4572" s="420" t="s">
        <v>23131</v>
      </c>
      <c r="C4572" s="246" t="s">
        <v>5856</v>
      </c>
      <c r="D4572" s="246" t="s">
        <v>1487</v>
      </c>
      <c r="E4572" s="246" t="str">
        <f>CONCATENATE(SUM('Раздел 1'!G88:G88),"&lt;=",SUM('Раздел 1'!E88:E88))</f>
        <v>0&lt;=0</v>
      </c>
    </row>
    <row r="4573" spans="1:5" s="104" customFormat="1" hidden="1">
      <c r="A4573" s="420" t="str">
        <f>IF((SUM('Раздел 1'!G17:G17)&lt;=SUM('Раздел 1'!E17:E17)),"","Неверно!")</f>
        <v/>
      </c>
      <c r="B4573" s="420" t="s">
        <v>23131</v>
      </c>
      <c r="C4573" s="246" t="s">
        <v>5857</v>
      </c>
      <c r="D4573" s="246" t="s">
        <v>1487</v>
      </c>
      <c r="E4573" s="246" t="str">
        <f>CONCATENATE(SUM('Раздел 1'!G17:G17),"&lt;=",SUM('Раздел 1'!E17:E17))</f>
        <v>0&lt;=0</v>
      </c>
    </row>
    <row r="4574" spans="1:5" s="104" customFormat="1" hidden="1">
      <c r="A4574" s="420" t="str">
        <f>IF((SUM('Раздел 1'!G89:G89)&lt;=SUM('Раздел 1'!E89:E89)),"","Неверно!")</f>
        <v/>
      </c>
      <c r="B4574" s="420" t="s">
        <v>23131</v>
      </c>
      <c r="C4574" s="246" t="s">
        <v>5858</v>
      </c>
      <c r="D4574" s="246" t="s">
        <v>1487</v>
      </c>
      <c r="E4574" s="246" t="str">
        <f>CONCATENATE(SUM('Раздел 1'!G89:G89),"&lt;=",SUM('Раздел 1'!E89:E89))</f>
        <v>0&lt;=0</v>
      </c>
    </row>
    <row r="4575" spans="1:5" s="104" customFormat="1" hidden="1">
      <c r="A4575" s="420" t="str">
        <f>IF((SUM('Раздел 1'!G90:G90)&lt;=SUM('Раздел 1'!E90:E90)),"","Неверно!")</f>
        <v/>
      </c>
      <c r="B4575" s="420" t="s">
        <v>23131</v>
      </c>
      <c r="C4575" s="246" t="s">
        <v>5859</v>
      </c>
      <c r="D4575" s="246" t="s">
        <v>1487</v>
      </c>
      <c r="E4575" s="246" t="str">
        <f>CONCATENATE(SUM('Раздел 1'!G90:G90),"&lt;=",SUM('Раздел 1'!E90:E90))</f>
        <v>0&lt;=0</v>
      </c>
    </row>
    <row r="4576" spans="1:5" s="104" customFormat="1" hidden="1">
      <c r="A4576" s="420" t="str">
        <f>IF((SUM('Раздел 1'!G91:G91)&lt;=SUM('Раздел 1'!E91:E91)),"","Неверно!")</f>
        <v/>
      </c>
      <c r="B4576" s="420" t="s">
        <v>23131</v>
      </c>
      <c r="C4576" s="246" t="s">
        <v>5860</v>
      </c>
      <c r="D4576" s="246" t="s">
        <v>1487</v>
      </c>
      <c r="E4576" s="246" t="str">
        <f>CONCATENATE(SUM('Раздел 1'!G91:G91),"&lt;=",SUM('Раздел 1'!E91:E91))</f>
        <v>0&lt;=0</v>
      </c>
    </row>
    <row r="4577" spans="1:5" s="104" customFormat="1" hidden="1">
      <c r="A4577" s="420" t="str">
        <f>IF((SUM('Раздел 1'!G92:G92)&lt;=SUM('Раздел 1'!E92:E92)),"","Неверно!")</f>
        <v/>
      </c>
      <c r="B4577" s="420" t="s">
        <v>23131</v>
      </c>
      <c r="C4577" s="246" t="s">
        <v>5861</v>
      </c>
      <c r="D4577" s="246" t="s">
        <v>1487</v>
      </c>
      <c r="E4577" s="246" t="str">
        <f>CONCATENATE(SUM('Раздел 1'!G92:G92),"&lt;=",SUM('Раздел 1'!E92:E92))</f>
        <v>0&lt;=0</v>
      </c>
    </row>
    <row r="4578" spans="1:5" s="104" customFormat="1" hidden="1">
      <c r="A4578" s="420" t="str">
        <f>IF((SUM('Раздел 1'!G93:G93)&lt;=SUM('Раздел 1'!E93:E93)),"","Неверно!")</f>
        <v/>
      </c>
      <c r="B4578" s="420" t="s">
        <v>23131</v>
      </c>
      <c r="C4578" s="246" t="s">
        <v>5862</v>
      </c>
      <c r="D4578" s="246" t="s">
        <v>1487</v>
      </c>
      <c r="E4578" s="246" t="str">
        <f>CONCATENATE(SUM('Раздел 1'!G93:G93),"&lt;=",SUM('Раздел 1'!E93:E93))</f>
        <v>0&lt;=0</v>
      </c>
    </row>
    <row r="4579" spans="1:5" s="104" customFormat="1" hidden="1">
      <c r="A4579" s="420" t="str">
        <f>IF((SUM('Раздел 1'!G94:G94)&lt;=SUM('Раздел 1'!E94:E94)),"","Неверно!")</f>
        <v/>
      </c>
      <c r="B4579" s="420" t="s">
        <v>23131</v>
      </c>
      <c r="C4579" s="246" t="s">
        <v>5863</v>
      </c>
      <c r="D4579" s="246" t="s">
        <v>1487</v>
      </c>
      <c r="E4579" s="246" t="str">
        <f>CONCATENATE(SUM('Раздел 1'!G94:G94),"&lt;=",SUM('Раздел 1'!E94:E94))</f>
        <v>0&lt;=0</v>
      </c>
    </row>
    <row r="4580" spans="1:5" s="104" customFormat="1" hidden="1">
      <c r="A4580" s="420" t="str">
        <f>IF((SUM('Раздел 1'!G95:G95)&lt;=SUM('Раздел 1'!E95:E95)),"","Неверно!")</f>
        <v/>
      </c>
      <c r="B4580" s="420" t="s">
        <v>23131</v>
      </c>
      <c r="C4580" s="246" t="s">
        <v>5864</v>
      </c>
      <c r="D4580" s="246" t="s">
        <v>1487</v>
      </c>
      <c r="E4580" s="246" t="str">
        <f>CONCATENATE(SUM('Раздел 1'!G95:G95),"&lt;=",SUM('Раздел 1'!E95:E95))</f>
        <v>0&lt;=0</v>
      </c>
    </row>
    <row r="4581" spans="1:5" s="104" customFormat="1" hidden="1">
      <c r="A4581" s="420" t="str">
        <f>IF((SUM('Раздел 1'!G96:G96)&lt;=SUM('Раздел 1'!E96:E96)),"","Неверно!")</f>
        <v/>
      </c>
      <c r="B4581" s="420" t="s">
        <v>23131</v>
      </c>
      <c r="C4581" s="246" t="s">
        <v>5865</v>
      </c>
      <c r="D4581" s="246" t="s">
        <v>1487</v>
      </c>
      <c r="E4581" s="246" t="str">
        <f>CONCATENATE(SUM('Раздел 1'!G96:G96),"&lt;=",SUM('Раздел 1'!E96:E96))</f>
        <v>0&lt;=0</v>
      </c>
    </row>
    <row r="4582" spans="1:5" s="104" customFormat="1" hidden="1">
      <c r="A4582" s="420" t="str">
        <f>IF((SUM('Раздел 1'!G97:G97)&lt;=SUM('Раздел 1'!E97:E97)),"","Неверно!")</f>
        <v/>
      </c>
      <c r="B4582" s="420" t="s">
        <v>23131</v>
      </c>
      <c r="C4582" s="246" t="s">
        <v>5866</v>
      </c>
      <c r="D4582" s="246" t="s">
        <v>1487</v>
      </c>
      <c r="E4582" s="246" t="str">
        <f>CONCATENATE(SUM('Раздел 1'!G97:G97),"&lt;=",SUM('Раздел 1'!E97:E97))</f>
        <v>0&lt;=0</v>
      </c>
    </row>
    <row r="4583" spans="1:5" s="104" customFormat="1" hidden="1">
      <c r="A4583" s="420" t="str">
        <f>IF((SUM('Раздел 1'!G98:G98)&lt;=SUM('Раздел 1'!E98:E98)),"","Неверно!")</f>
        <v/>
      </c>
      <c r="B4583" s="420" t="s">
        <v>23131</v>
      </c>
      <c r="C4583" s="246" t="s">
        <v>5867</v>
      </c>
      <c r="D4583" s="246" t="s">
        <v>1487</v>
      </c>
      <c r="E4583" s="246" t="str">
        <f>CONCATENATE(SUM('Раздел 1'!G98:G98),"&lt;=",SUM('Раздел 1'!E98:E98))</f>
        <v>0&lt;=0</v>
      </c>
    </row>
    <row r="4584" spans="1:5" s="104" customFormat="1" hidden="1">
      <c r="A4584" s="420" t="str">
        <f>IF((SUM('Раздел 1'!G18:G18)&lt;=SUM('Раздел 1'!E18:E18)),"","Неверно!")</f>
        <v/>
      </c>
      <c r="B4584" s="420" t="s">
        <v>23131</v>
      </c>
      <c r="C4584" s="246" t="s">
        <v>5868</v>
      </c>
      <c r="D4584" s="246" t="s">
        <v>1487</v>
      </c>
      <c r="E4584" s="246" t="str">
        <f>CONCATENATE(SUM('Раздел 1'!G18:G18),"&lt;=",SUM('Раздел 1'!E18:E18))</f>
        <v>0&lt;=0</v>
      </c>
    </row>
    <row r="4585" spans="1:5" s="104" customFormat="1" hidden="1">
      <c r="A4585" s="420" t="str">
        <f>IF((SUM('Раздел 1'!G99:G99)&lt;=SUM('Раздел 1'!E99:E99)),"","Неверно!")</f>
        <v/>
      </c>
      <c r="B4585" s="420" t="s">
        <v>23131</v>
      </c>
      <c r="C4585" s="246" t="s">
        <v>5869</v>
      </c>
      <c r="D4585" s="246" t="s">
        <v>1487</v>
      </c>
      <c r="E4585" s="246" t="str">
        <f>CONCATENATE(SUM('Раздел 1'!G99:G99),"&lt;=",SUM('Раздел 1'!E99:E99))</f>
        <v>0&lt;=0</v>
      </c>
    </row>
    <row r="4586" spans="1:5" s="104" customFormat="1" hidden="1">
      <c r="A4586" s="420" t="str">
        <f>IF((SUM('Раздел 1'!G100:G100)&lt;=SUM('Раздел 1'!E100:E100)),"","Неверно!")</f>
        <v/>
      </c>
      <c r="B4586" s="420" t="s">
        <v>23131</v>
      </c>
      <c r="C4586" s="246" t="s">
        <v>5870</v>
      </c>
      <c r="D4586" s="246" t="s">
        <v>1487</v>
      </c>
      <c r="E4586" s="246" t="str">
        <f>CONCATENATE(SUM('Раздел 1'!G100:G100),"&lt;=",SUM('Раздел 1'!E100:E100))</f>
        <v>0&lt;=0</v>
      </c>
    </row>
    <row r="4587" spans="1:5" s="104" customFormat="1" hidden="1">
      <c r="A4587" s="420" t="str">
        <f>IF((SUM('Раздел 1'!G101:G101)&lt;=SUM('Раздел 1'!E101:E101)),"","Неверно!")</f>
        <v/>
      </c>
      <c r="B4587" s="420" t="s">
        <v>23131</v>
      </c>
      <c r="C4587" s="246" t="s">
        <v>5871</v>
      </c>
      <c r="D4587" s="246" t="s">
        <v>1487</v>
      </c>
      <c r="E4587" s="246" t="str">
        <f>CONCATENATE(SUM('Раздел 1'!G101:G101),"&lt;=",SUM('Раздел 1'!E101:E101))</f>
        <v>0&lt;=0</v>
      </c>
    </row>
    <row r="4588" spans="1:5" s="104" customFormat="1" hidden="1">
      <c r="A4588" s="420" t="str">
        <f>IF((SUM('Раздел 1'!G102:G102)&lt;=SUM('Раздел 1'!E102:E102)),"","Неверно!")</f>
        <v/>
      </c>
      <c r="B4588" s="420" t="s">
        <v>23131</v>
      </c>
      <c r="C4588" s="246" t="s">
        <v>5872</v>
      </c>
      <c r="D4588" s="246" t="s">
        <v>1487</v>
      </c>
      <c r="E4588" s="246" t="str">
        <f>CONCATENATE(SUM('Раздел 1'!G102:G102),"&lt;=",SUM('Раздел 1'!E102:E102))</f>
        <v>0&lt;=0</v>
      </c>
    </row>
    <row r="4589" spans="1:5" s="104" customFormat="1" hidden="1">
      <c r="A4589" s="420" t="str">
        <f>IF((SUM('Раздел 1'!G103:G103)&lt;=SUM('Раздел 1'!E103:E103)),"","Неверно!")</f>
        <v/>
      </c>
      <c r="B4589" s="420" t="s">
        <v>23131</v>
      </c>
      <c r="C4589" s="246" t="s">
        <v>5873</v>
      </c>
      <c r="D4589" s="246" t="s">
        <v>1487</v>
      </c>
      <c r="E4589" s="246" t="str">
        <f>CONCATENATE(SUM('Раздел 1'!G103:G103),"&lt;=",SUM('Раздел 1'!E103:E103))</f>
        <v>0&lt;=0</v>
      </c>
    </row>
    <row r="4590" spans="1:5" s="104" customFormat="1" hidden="1">
      <c r="A4590" s="420" t="str">
        <f>IF((SUM('Раздел 1'!G104:G104)&lt;=SUM('Раздел 1'!E104:E104)),"","Неверно!")</f>
        <v/>
      </c>
      <c r="B4590" s="420" t="s">
        <v>23131</v>
      </c>
      <c r="C4590" s="246" t="s">
        <v>5874</v>
      </c>
      <c r="D4590" s="246" t="s">
        <v>1487</v>
      </c>
      <c r="E4590" s="246" t="str">
        <f>CONCATENATE(SUM('Раздел 1'!G104:G104),"&lt;=",SUM('Раздел 1'!E104:E104))</f>
        <v>0&lt;=0</v>
      </c>
    </row>
    <row r="4591" spans="1:5" s="104" customFormat="1" hidden="1">
      <c r="A4591" s="420" t="str">
        <f>IF((SUM('Раздел 1'!G105:G105)&lt;=SUM('Раздел 1'!E105:E105)),"","Неверно!")</f>
        <v/>
      </c>
      <c r="B4591" s="420" t="s">
        <v>23131</v>
      </c>
      <c r="C4591" s="246" t="s">
        <v>5875</v>
      </c>
      <c r="D4591" s="246" t="s">
        <v>1487</v>
      </c>
      <c r="E4591" s="246" t="str">
        <f>CONCATENATE(SUM('Раздел 1'!G105:G105),"&lt;=",SUM('Раздел 1'!E105:E105))</f>
        <v>0&lt;=0</v>
      </c>
    </row>
    <row r="4592" spans="1:5" s="104" customFormat="1" hidden="1">
      <c r="A4592" s="420" t="str">
        <f>IF((SUM('Раздел 1'!G106:G106)&lt;=SUM('Раздел 1'!E106:E106)),"","Неверно!")</f>
        <v/>
      </c>
      <c r="B4592" s="420" t="s">
        <v>23131</v>
      </c>
      <c r="C4592" s="246" t="s">
        <v>5876</v>
      </c>
      <c r="D4592" s="246" t="s">
        <v>1487</v>
      </c>
      <c r="E4592" s="246" t="str">
        <f>CONCATENATE(SUM('Раздел 1'!G106:G106),"&lt;=",SUM('Раздел 1'!E106:E106))</f>
        <v>0&lt;=0</v>
      </c>
    </row>
    <row r="4593" spans="1:5" s="104" customFormat="1" hidden="1">
      <c r="A4593" s="420" t="str">
        <f>IF((SUM('Раздел 1'!G107:G107)&lt;=SUM('Раздел 1'!E107:E107)),"","Неверно!")</f>
        <v/>
      </c>
      <c r="B4593" s="420" t="s">
        <v>23131</v>
      </c>
      <c r="C4593" s="246" t="s">
        <v>5877</v>
      </c>
      <c r="D4593" s="246" t="s">
        <v>1487</v>
      </c>
      <c r="E4593" s="246" t="str">
        <f>CONCATENATE(SUM('Раздел 1'!G107:G107),"&lt;=",SUM('Раздел 1'!E107:E107))</f>
        <v>0&lt;=0</v>
      </c>
    </row>
    <row r="4594" spans="1:5" s="104" customFormat="1" hidden="1">
      <c r="A4594" s="420" t="str">
        <f>IF((SUM('Раздел 1'!G108:G108)&lt;=SUM('Раздел 1'!E108:E108)),"","Неверно!")</f>
        <v/>
      </c>
      <c r="B4594" s="420" t="s">
        <v>23131</v>
      </c>
      <c r="C4594" s="246" t="s">
        <v>5878</v>
      </c>
      <c r="D4594" s="246" t="s">
        <v>1487</v>
      </c>
      <c r="E4594" s="246" t="str">
        <f>CONCATENATE(SUM('Раздел 1'!G108:G108),"&lt;=",SUM('Раздел 1'!E108:E108))</f>
        <v>0&lt;=0</v>
      </c>
    </row>
    <row r="4595" spans="1:5" s="104" customFormat="1" hidden="1">
      <c r="A4595" s="420" t="str">
        <f>IF((SUM('Раздел 1'!T136:T136)=0),"","Неверно!")</f>
        <v/>
      </c>
      <c r="B4595" s="420" t="s">
        <v>23132</v>
      </c>
      <c r="C4595" s="246" t="s">
        <v>11016</v>
      </c>
      <c r="D4595" s="246" t="s">
        <v>374</v>
      </c>
      <c r="E4595" s="246" t="str">
        <f>CONCATENATE(SUM('Раздел 1'!T136:T136),"=",0)</f>
        <v>0=0</v>
      </c>
    </row>
    <row r="4596" spans="1:5" s="104" customFormat="1" hidden="1">
      <c r="A4596" s="420" t="str">
        <f>IF((SUM('Раздел 1'!U136:U136)=0),"","Неверно!")</f>
        <v/>
      </c>
      <c r="B4596" s="420" t="s">
        <v>23132</v>
      </c>
      <c r="C4596" s="246" t="s">
        <v>11635</v>
      </c>
      <c r="D4596" s="246" t="s">
        <v>374</v>
      </c>
      <c r="E4596" s="246" t="str">
        <f>CONCATENATE(SUM('Раздел 1'!U136:U136),"=",0)</f>
        <v>0=0</v>
      </c>
    </row>
    <row r="4597" spans="1:5" s="104" customFormat="1" hidden="1">
      <c r="A4597" s="420" t="str">
        <f>IF((SUM('Раздел 1'!V136:V136)=0),"","Неверно!")</f>
        <v/>
      </c>
      <c r="B4597" s="420" t="s">
        <v>23132</v>
      </c>
      <c r="C4597" s="246" t="s">
        <v>3067</v>
      </c>
      <c r="D4597" s="246" t="s">
        <v>374</v>
      </c>
      <c r="E4597" s="246" t="str">
        <f>CONCATENATE(SUM('Раздел 1'!V136:V136),"=",0)</f>
        <v>0=0</v>
      </c>
    </row>
    <row r="4598" spans="1:5" s="104" customFormat="1" hidden="1">
      <c r="A4598" s="420" t="str">
        <f>IF((SUM('Раздел 1'!W136:W136)=0),"","Неверно!")</f>
        <v/>
      </c>
      <c r="B4598" s="420" t="s">
        <v>23132</v>
      </c>
      <c r="C4598" s="246" t="s">
        <v>3068</v>
      </c>
      <c r="D4598" s="246" t="s">
        <v>374</v>
      </c>
      <c r="E4598" s="246" t="str">
        <f>CONCATENATE(SUM('Раздел 1'!W136:W136),"=",0)</f>
        <v>0=0</v>
      </c>
    </row>
    <row r="4599" spans="1:5" s="104" customFormat="1" hidden="1">
      <c r="A4599" s="420" t="str">
        <f>IF((SUM('Раздел 1'!X136:X136)=0),"","Неверно!")</f>
        <v/>
      </c>
      <c r="B4599" s="420" t="s">
        <v>23132</v>
      </c>
      <c r="C4599" s="246" t="s">
        <v>3069</v>
      </c>
      <c r="D4599" s="246" t="s">
        <v>374</v>
      </c>
      <c r="E4599" s="246" t="str">
        <f>CONCATENATE(SUM('Раздел 1'!X136:X136),"=",0)</f>
        <v>0=0</v>
      </c>
    </row>
    <row r="4600" spans="1:5" s="104" customFormat="1" hidden="1">
      <c r="A4600" s="420" t="str">
        <f>IF((SUM('Раздел 1'!Y136:Y136)=0),"","Неверно!")</f>
        <v/>
      </c>
      <c r="B4600" s="420" t="s">
        <v>23132</v>
      </c>
      <c r="C4600" s="246" t="s">
        <v>3070</v>
      </c>
      <c r="D4600" s="246" t="s">
        <v>374</v>
      </c>
      <c r="E4600" s="246" t="str">
        <f>CONCATENATE(SUM('Раздел 1'!Y136:Y136),"=",0)</f>
        <v>0=0</v>
      </c>
    </row>
    <row r="4601" spans="1:5" s="104" customFormat="1" ht="63.75" hidden="1">
      <c r="A4601" s="420" t="str">
        <f>IF((SUM('Разделы 8, 9, 10'!I29:I29)&lt;=SUM('Раздел 1'!M57:M57)),"","Неверно!")</f>
        <v/>
      </c>
      <c r="B4601" s="420" t="s">
        <v>23133</v>
      </c>
      <c r="C4601" s="246" t="s">
        <v>10906</v>
      </c>
      <c r="D4601" s="246" t="s">
        <v>614</v>
      </c>
      <c r="E4601" s="246" t="str">
        <f>CONCATENATE(SUM('Разделы 8, 9, 10'!I29:I29),"&lt;=",SUM('Раздел 1'!M57:M57))</f>
        <v>0&lt;=0</v>
      </c>
    </row>
    <row r="4602" spans="1:5" s="104" customFormat="1" hidden="1">
      <c r="A4602" s="420" t="str">
        <f>IF((SUM('Раздел 1'!N32:N32)=0),"","Неверно!")</f>
        <v/>
      </c>
      <c r="B4602" s="420" t="s">
        <v>23134</v>
      </c>
      <c r="C4602" s="246" t="s">
        <v>5504</v>
      </c>
      <c r="D4602" s="246" t="s">
        <v>945</v>
      </c>
      <c r="E4602" s="246" t="str">
        <f>CONCATENATE(SUM('Раздел 1'!N32:N32),"=",0)</f>
        <v>0=0</v>
      </c>
    </row>
    <row r="4603" spans="1:5" s="104" customFormat="1" hidden="1">
      <c r="A4603" s="420" t="str">
        <f>IF((SUM('Раздел 1'!N365:N365)=0),"","Неверно!")</f>
        <v/>
      </c>
      <c r="B4603" s="420" t="s">
        <v>23135</v>
      </c>
      <c r="C4603" s="246" t="s">
        <v>13849</v>
      </c>
      <c r="D4603" s="246" t="s">
        <v>11634</v>
      </c>
      <c r="E4603" s="246" t="str">
        <f>CONCATENATE(SUM('Раздел 1'!N365:N365),"=",0)</f>
        <v>0=0</v>
      </c>
    </row>
    <row r="4604" spans="1:5" s="104" customFormat="1" hidden="1">
      <c r="A4604" s="420" t="str">
        <f>IF((SUM('Раздел 1'!O365:O365)=0),"","Неверно!")</f>
        <v/>
      </c>
      <c r="B4604" s="420" t="s">
        <v>23135</v>
      </c>
      <c r="C4604" s="246" t="s">
        <v>13850</v>
      </c>
      <c r="D4604" s="246" t="s">
        <v>11634</v>
      </c>
      <c r="E4604" s="246" t="str">
        <f>CONCATENATE(SUM('Раздел 1'!O365:O365),"=",0)</f>
        <v>0=0</v>
      </c>
    </row>
    <row r="4605" spans="1:5" s="104" customFormat="1" hidden="1">
      <c r="A4605" s="420" t="str">
        <f>IF((SUM('Раздел 1'!P365:P365)=0),"","Неверно!")</f>
        <v/>
      </c>
      <c r="B4605" s="420" t="s">
        <v>23135</v>
      </c>
      <c r="C4605" s="246" t="s">
        <v>13851</v>
      </c>
      <c r="D4605" s="246" t="s">
        <v>11634</v>
      </c>
      <c r="E4605" s="246" t="str">
        <f>CONCATENATE(SUM('Раздел 1'!P365:P365),"=",0)</f>
        <v>0=0</v>
      </c>
    </row>
    <row r="4606" spans="1:5" s="104" customFormat="1" hidden="1">
      <c r="A4606" s="420" t="str">
        <f>IF((SUM('Раздел 1'!N18:N18)=0),"","Неверно!")</f>
        <v/>
      </c>
      <c r="B4606" s="420" t="s">
        <v>23136</v>
      </c>
      <c r="C4606" s="246" t="s">
        <v>5503</v>
      </c>
      <c r="D4606" s="246" t="s">
        <v>413</v>
      </c>
      <c r="E4606" s="246" t="str">
        <f>CONCATENATE(SUM('Раздел 1'!N18:N18),"=",0)</f>
        <v>0=0</v>
      </c>
    </row>
    <row r="4607" spans="1:5" s="104" customFormat="1" hidden="1">
      <c r="A4607" s="420" t="str">
        <f>IF((SUM('Разделы 2, 3, 4'!D6:D6)&gt;=SUM('Разделы 2, 3, 4'!D7:D7)),"","Неверно!")</f>
        <v/>
      </c>
      <c r="B4607" s="420" t="s">
        <v>23137</v>
      </c>
      <c r="C4607" s="246" t="s">
        <v>5502</v>
      </c>
      <c r="D4607" s="246" t="s">
        <v>1429</v>
      </c>
      <c r="E4607" s="246" t="str">
        <f>CONCATENATE(SUM('Разделы 2, 3, 4'!D6:D6),"&gt;=",SUM('Разделы 2, 3, 4'!D7:D7))</f>
        <v>3&gt;=0</v>
      </c>
    </row>
    <row r="4608" spans="1:5" s="104" customFormat="1" ht="25.5" hidden="1">
      <c r="A4608" s="420" t="str">
        <f>IF((SUM('Разделы 2, 3, 4'!J10:J10)&lt;=SUM('Раздел 1'!F133:F159)),"","Неверно!")</f>
        <v/>
      </c>
      <c r="B4608" s="420" t="s">
        <v>23138</v>
      </c>
      <c r="C4608" s="246" t="s">
        <v>11633</v>
      </c>
      <c r="D4608" s="246" t="s">
        <v>10905</v>
      </c>
      <c r="E4608" s="246" t="str">
        <f>CONCATENATE(SUM('Разделы 2, 3, 4'!J10:J10),"&lt;=",SUM('Раздел 1'!F133:F159))</f>
        <v>0&lt;=12</v>
      </c>
    </row>
    <row r="4609" spans="1:5" s="104" customFormat="1" hidden="1">
      <c r="A4609" s="420" t="str">
        <f>IF((SUM('Раздел 1'!T56:T56)=0),"","Неверно!")</f>
        <v/>
      </c>
      <c r="B4609" s="420" t="s">
        <v>23139</v>
      </c>
      <c r="C4609" s="246" t="s">
        <v>5886</v>
      </c>
      <c r="D4609" s="246" t="s">
        <v>374</v>
      </c>
      <c r="E4609" s="246" t="str">
        <f>CONCATENATE(SUM('Раздел 1'!T56:T56),"=",0)</f>
        <v>0=0</v>
      </c>
    </row>
    <row r="4610" spans="1:5" s="104" customFormat="1" hidden="1">
      <c r="A4610" s="420" t="str">
        <f>IF((SUM('Раздел 1'!U56:U56)=0),"","Неверно!")</f>
        <v/>
      </c>
      <c r="B4610" s="420" t="s">
        <v>23139</v>
      </c>
      <c r="C4610" s="246" t="s">
        <v>5887</v>
      </c>
      <c r="D4610" s="246" t="s">
        <v>374</v>
      </c>
      <c r="E4610" s="246" t="str">
        <f>CONCATENATE(SUM('Раздел 1'!U56:U56),"=",0)</f>
        <v>0=0</v>
      </c>
    </row>
    <row r="4611" spans="1:5" s="104" customFormat="1" hidden="1">
      <c r="A4611" s="420" t="str">
        <f>IF((SUM('Раздел 1'!V56:V56)=0),"","Неверно!")</f>
        <v/>
      </c>
      <c r="B4611" s="420" t="s">
        <v>23139</v>
      </c>
      <c r="C4611" s="246" t="s">
        <v>10904</v>
      </c>
      <c r="D4611" s="246" t="s">
        <v>374</v>
      </c>
      <c r="E4611" s="246" t="str">
        <f>CONCATENATE(SUM('Раздел 1'!V56:V56),"=",0)</f>
        <v>0=0</v>
      </c>
    </row>
    <row r="4612" spans="1:5" s="104" customFormat="1" hidden="1">
      <c r="A4612" s="420" t="str">
        <f>IF((SUM('Раздел 1'!N153:N153)=0),"","Неверно!")</f>
        <v/>
      </c>
      <c r="B4612" s="420" t="s">
        <v>23140</v>
      </c>
      <c r="C4612" s="246" t="s">
        <v>5924</v>
      </c>
      <c r="D4612" s="246" t="s">
        <v>249</v>
      </c>
      <c r="E4612" s="246" t="str">
        <f>CONCATENATE(SUM('Раздел 1'!N153:N153),"=",0)</f>
        <v>0=0</v>
      </c>
    </row>
    <row r="4613" spans="1:5" s="104" customFormat="1" hidden="1">
      <c r="A4613" s="420" t="str">
        <f>IF((SUM('Раздел 1'!O153:O153)=0),"","Неверно!")</f>
        <v/>
      </c>
      <c r="B4613" s="420" t="s">
        <v>23140</v>
      </c>
      <c r="C4613" s="246" t="s">
        <v>5925</v>
      </c>
      <c r="D4613" s="246" t="s">
        <v>249</v>
      </c>
      <c r="E4613" s="246" t="str">
        <f>CONCATENATE(SUM('Раздел 1'!O153:O153),"=",0)</f>
        <v>0=0</v>
      </c>
    </row>
    <row r="4614" spans="1:5" s="104" customFormat="1" hidden="1">
      <c r="A4614" s="420" t="str">
        <f>IF((SUM('Раздел 1'!P153:P153)=0),"","Неверно!")</f>
        <v/>
      </c>
      <c r="B4614" s="420" t="s">
        <v>23140</v>
      </c>
      <c r="C4614" s="246" t="s">
        <v>5926</v>
      </c>
      <c r="D4614" s="246" t="s">
        <v>249</v>
      </c>
      <c r="E4614" s="246" t="str">
        <f>CONCATENATE(SUM('Раздел 1'!P153:P153),"=",0)</f>
        <v>0=0</v>
      </c>
    </row>
    <row r="4615" spans="1:5" s="104" customFormat="1" hidden="1">
      <c r="A4615" s="420" t="str">
        <f>IF((SUM('Раздел 1'!P244:P244)=0),"","Неверно!")</f>
        <v/>
      </c>
      <c r="B4615" s="420" t="s">
        <v>23141</v>
      </c>
      <c r="C4615" s="246" t="s">
        <v>10892</v>
      </c>
      <c r="D4615" s="246" t="s">
        <v>394</v>
      </c>
      <c r="E4615" s="246" t="str">
        <f>CONCATENATE(SUM('Раздел 1'!P244:P244),"=",0)</f>
        <v>0=0</v>
      </c>
    </row>
    <row r="4616" spans="1:5" s="104" customFormat="1" hidden="1">
      <c r="A4616" s="420" t="str">
        <f>IF((SUM('Раздел 1'!Q244:Q244)=0),"","Неверно!")</f>
        <v/>
      </c>
      <c r="B4616" s="420" t="s">
        <v>23141</v>
      </c>
      <c r="C4616" s="246" t="s">
        <v>10893</v>
      </c>
      <c r="D4616" s="246" t="s">
        <v>394</v>
      </c>
      <c r="E4616" s="246" t="str">
        <f>CONCATENATE(SUM('Раздел 1'!Q244:Q244),"=",0)</f>
        <v>0=0</v>
      </c>
    </row>
    <row r="4617" spans="1:5" s="104" customFormat="1" hidden="1">
      <c r="A4617" s="420" t="str">
        <f>IF((SUM('Раздел 1'!AA124:AA124)=0),"","Неверно!")</f>
        <v/>
      </c>
      <c r="B4617" s="420" t="s">
        <v>23142</v>
      </c>
      <c r="C4617" s="246" t="s">
        <v>8889</v>
      </c>
      <c r="D4617" s="246" t="s">
        <v>374</v>
      </c>
      <c r="E4617" s="246" t="str">
        <f>CONCATENATE(SUM('Раздел 1'!AA124:AA124),"=",0)</f>
        <v>0=0</v>
      </c>
    </row>
    <row r="4618" spans="1:5" s="104" customFormat="1" hidden="1">
      <c r="A4618" s="420" t="str">
        <f>IF((SUM('Раздел 1'!P389:P389)=0),"","Неверно!")</f>
        <v/>
      </c>
      <c r="B4618" s="420" t="s">
        <v>23143</v>
      </c>
      <c r="C4618" s="246" t="s">
        <v>11309</v>
      </c>
      <c r="D4618" s="246" t="s">
        <v>13848</v>
      </c>
      <c r="E4618" s="246" t="str">
        <f>CONCATENATE(SUM('Раздел 1'!P389:P389),"=",0)</f>
        <v>0=0</v>
      </c>
    </row>
    <row r="4619" spans="1:5" s="104" customFormat="1" hidden="1">
      <c r="A4619" s="420" t="str">
        <f>IF((SUM('Раздел 1'!T317:T317)=0),"","Неверно!")</f>
        <v/>
      </c>
      <c r="B4619" s="420" t="s">
        <v>23144</v>
      </c>
      <c r="C4619" s="246" t="s">
        <v>10954</v>
      </c>
      <c r="D4619" s="246" t="s">
        <v>374</v>
      </c>
      <c r="E4619" s="246" t="str">
        <f>CONCATENATE(SUM('Раздел 1'!T317:T317),"=",0)</f>
        <v>0=0</v>
      </c>
    </row>
    <row r="4620" spans="1:5" s="104" customFormat="1" hidden="1">
      <c r="A4620" s="420" t="str">
        <f>IF((SUM('Раздел 1'!U317:U317)=0),"","Неверно!")</f>
        <v/>
      </c>
      <c r="B4620" s="420" t="s">
        <v>23144</v>
      </c>
      <c r="C4620" s="246" t="s">
        <v>7564</v>
      </c>
      <c r="D4620" s="246" t="s">
        <v>374</v>
      </c>
      <c r="E4620" s="246" t="str">
        <f>CONCATENATE(SUM('Раздел 1'!U317:U317),"=",0)</f>
        <v>0=0</v>
      </c>
    </row>
    <row r="4621" spans="1:5" s="104" customFormat="1" hidden="1">
      <c r="A4621" s="420" t="str">
        <f>IF((SUM('Раздел 1'!N144:N144)=0),"","Неверно!")</f>
        <v/>
      </c>
      <c r="B4621" s="420" t="s">
        <v>23145</v>
      </c>
      <c r="C4621" s="246" t="s">
        <v>2463</v>
      </c>
      <c r="D4621" s="246" t="s">
        <v>11631</v>
      </c>
      <c r="E4621" s="246" t="str">
        <f>CONCATENATE(SUM('Раздел 1'!N144:N144),"=",0)</f>
        <v>0=0</v>
      </c>
    </row>
    <row r="4622" spans="1:5" s="104" customFormat="1" hidden="1">
      <c r="A4622" s="420" t="str">
        <f>IF((SUM('Раздел 1'!O144:O144)=0),"","Неверно!")</f>
        <v/>
      </c>
      <c r="B4622" s="420" t="s">
        <v>23145</v>
      </c>
      <c r="C4622" s="246" t="s">
        <v>2464</v>
      </c>
      <c r="D4622" s="246" t="s">
        <v>11631</v>
      </c>
      <c r="E4622" s="246" t="str">
        <f>CONCATENATE(SUM('Раздел 1'!O144:O144),"=",0)</f>
        <v>0=0</v>
      </c>
    </row>
    <row r="4623" spans="1:5" s="104" customFormat="1" hidden="1">
      <c r="A4623" s="420" t="str">
        <f>IF((SUM('Раздел 1'!P144:P144)=0),"","Неверно!")</f>
        <v/>
      </c>
      <c r="B4623" s="420" t="s">
        <v>23145</v>
      </c>
      <c r="C4623" s="246" t="s">
        <v>2465</v>
      </c>
      <c r="D4623" s="246" t="s">
        <v>11631</v>
      </c>
      <c r="E4623" s="246" t="str">
        <f>CONCATENATE(SUM('Раздел 1'!P144:P144),"=",0)</f>
        <v>0=0</v>
      </c>
    </row>
    <row r="4624" spans="1:5" s="104" customFormat="1" hidden="1">
      <c r="A4624" s="420" t="str">
        <f>IF((SUM('Раздел 1'!N396:N396)=0),"","Неверно!")</f>
        <v/>
      </c>
      <c r="B4624" s="420" t="s">
        <v>23146</v>
      </c>
      <c r="C4624" s="246" t="s">
        <v>13845</v>
      </c>
      <c r="D4624" s="246" t="s">
        <v>11520</v>
      </c>
      <c r="E4624" s="246" t="str">
        <f>CONCATENATE(SUM('Раздел 1'!N396:N396),"=",0)</f>
        <v>0=0</v>
      </c>
    </row>
    <row r="4625" spans="1:5" s="104" customFormat="1" hidden="1">
      <c r="A4625" s="420" t="str">
        <f>IF((SUM('Раздел 1'!O396:O396)=0),"","Неверно!")</f>
        <v/>
      </c>
      <c r="B4625" s="420" t="s">
        <v>23146</v>
      </c>
      <c r="C4625" s="246" t="s">
        <v>13846</v>
      </c>
      <c r="D4625" s="246" t="s">
        <v>11520</v>
      </c>
      <c r="E4625" s="246" t="str">
        <f>CONCATENATE(SUM('Раздел 1'!O396:O396),"=",0)</f>
        <v>0=0</v>
      </c>
    </row>
    <row r="4626" spans="1:5" s="104" customFormat="1" hidden="1">
      <c r="A4626" s="420" t="str">
        <f>IF((SUM('Раздел 1'!P396:P396)=0),"","Неверно!")</f>
        <v/>
      </c>
      <c r="B4626" s="420" t="s">
        <v>23146</v>
      </c>
      <c r="C4626" s="246" t="s">
        <v>13847</v>
      </c>
      <c r="D4626" s="246" t="s">
        <v>11520</v>
      </c>
      <c r="E4626" s="246" t="str">
        <f>CONCATENATE(SUM('Раздел 1'!P396:P396),"=",0)</f>
        <v>0=0</v>
      </c>
    </row>
    <row r="4627" spans="1:5" s="104" customFormat="1" hidden="1">
      <c r="A4627" s="420" t="str">
        <f>IF((SUM('Раздел 1'!T253:T253)=0),"","Неверно!")</f>
        <v/>
      </c>
      <c r="B4627" s="420" t="s">
        <v>23147</v>
      </c>
      <c r="C4627" s="246" t="s">
        <v>8522</v>
      </c>
      <c r="D4627" s="246" t="s">
        <v>374</v>
      </c>
      <c r="E4627" s="246" t="str">
        <f>CONCATENATE(SUM('Раздел 1'!T253:T253),"=",0)</f>
        <v>0=0</v>
      </c>
    </row>
    <row r="4628" spans="1:5" s="104" customFormat="1" hidden="1">
      <c r="A4628" s="420" t="str">
        <f>IF((SUM('Раздел 1'!U253:U253)=0),"","Неверно!")</f>
        <v/>
      </c>
      <c r="B4628" s="420" t="s">
        <v>23147</v>
      </c>
      <c r="C4628" s="246" t="s">
        <v>8523</v>
      </c>
      <c r="D4628" s="246" t="s">
        <v>374</v>
      </c>
      <c r="E4628" s="246" t="str">
        <f>CONCATENATE(SUM('Раздел 1'!U253:U253),"=",0)</f>
        <v>0=0</v>
      </c>
    </row>
    <row r="4629" spans="1:5" s="104" customFormat="1" hidden="1">
      <c r="A4629" s="420" t="str">
        <f>IF((SUM('Раздел 1'!N337:N337)=0),"","Неверно!")</f>
        <v/>
      </c>
      <c r="B4629" s="420" t="s">
        <v>23148</v>
      </c>
      <c r="C4629" s="246" t="s">
        <v>13842</v>
      </c>
      <c r="D4629" s="246" t="s">
        <v>10903</v>
      </c>
      <c r="E4629" s="246" t="str">
        <f>CONCATENATE(SUM('Раздел 1'!N337:N337),"=",0)</f>
        <v>0=0</v>
      </c>
    </row>
    <row r="4630" spans="1:5" s="104" customFormat="1" hidden="1">
      <c r="A4630" s="420" t="str">
        <f>IF((SUM('Раздел 1'!O337:O337)=0),"","Неверно!")</f>
        <v/>
      </c>
      <c r="B4630" s="420" t="s">
        <v>23148</v>
      </c>
      <c r="C4630" s="246" t="s">
        <v>13843</v>
      </c>
      <c r="D4630" s="246" t="s">
        <v>10903</v>
      </c>
      <c r="E4630" s="246" t="str">
        <f>CONCATENATE(SUM('Раздел 1'!O337:O337),"=",0)</f>
        <v>0=0</v>
      </c>
    </row>
    <row r="4631" spans="1:5" s="104" customFormat="1" hidden="1">
      <c r="A4631" s="420" t="str">
        <f>IF((SUM('Раздел 1'!P337:P337)=0),"","Неверно!")</f>
        <v/>
      </c>
      <c r="B4631" s="420" t="s">
        <v>23148</v>
      </c>
      <c r="C4631" s="246" t="s">
        <v>13844</v>
      </c>
      <c r="D4631" s="246" t="s">
        <v>10903</v>
      </c>
      <c r="E4631" s="246" t="str">
        <f>CONCATENATE(SUM('Раздел 1'!P337:P337),"=",0)</f>
        <v>0=0</v>
      </c>
    </row>
    <row r="4632" spans="1:5" s="104" customFormat="1" hidden="1">
      <c r="A4632" s="420" t="str">
        <f>IF((SUM('Раздел 1'!N245:N245)=0),"","Неверно!")</f>
        <v/>
      </c>
      <c r="B4632" s="420" t="s">
        <v>23149</v>
      </c>
      <c r="C4632" s="246" t="s">
        <v>13841</v>
      </c>
      <c r="D4632" s="246" t="s">
        <v>395</v>
      </c>
      <c r="E4632" s="246" t="str">
        <f>CONCATENATE(SUM('Раздел 1'!N245:N245),"=",0)</f>
        <v>0=0</v>
      </c>
    </row>
    <row r="4633" spans="1:5" s="104" customFormat="1" hidden="1">
      <c r="A4633" s="420" t="str">
        <f>IF((SUM('Раздел 1'!T126:T126)=0),"","Неверно!")</f>
        <v/>
      </c>
      <c r="B4633" s="420" t="s">
        <v>23150</v>
      </c>
      <c r="C4633" s="246" t="s">
        <v>11628</v>
      </c>
      <c r="D4633" s="246" t="s">
        <v>374</v>
      </c>
      <c r="E4633" s="246" t="str">
        <f>CONCATENATE(SUM('Раздел 1'!T126:T126),"=",0)</f>
        <v>0=0</v>
      </c>
    </row>
    <row r="4634" spans="1:5" s="104" customFormat="1" hidden="1">
      <c r="A4634" s="420" t="str">
        <f>IF((SUM('Раздел 1'!U126:U126)=0),"","Неверно!")</f>
        <v/>
      </c>
      <c r="B4634" s="420" t="s">
        <v>23150</v>
      </c>
      <c r="C4634" s="246" t="s">
        <v>8089</v>
      </c>
      <c r="D4634" s="246" t="s">
        <v>374</v>
      </c>
      <c r="E4634" s="246" t="str">
        <f>CONCATENATE(SUM('Раздел 1'!U126:U126),"=",0)</f>
        <v>0=0</v>
      </c>
    </row>
    <row r="4635" spans="1:5" s="104" customFormat="1" hidden="1">
      <c r="A4635" s="420" t="str">
        <f>IF((SUM('Раздел 1'!V126:V126)=0),"","Неверно!")</f>
        <v/>
      </c>
      <c r="B4635" s="420" t="s">
        <v>23150</v>
      </c>
      <c r="C4635" s="246" t="s">
        <v>8090</v>
      </c>
      <c r="D4635" s="246" t="s">
        <v>374</v>
      </c>
      <c r="E4635" s="246" t="str">
        <f>CONCATENATE(SUM('Раздел 1'!V126:V126),"=",0)</f>
        <v>0=0</v>
      </c>
    </row>
    <row r="4636" spans="1:5" s="104" customFormat="1" hidden="1">
      <c r="A4636" s="420" t="str">
        <f>IF((SUM('Раздел 1'!P201:P201)=0),"","Неверно!")</f>
        <v/>
      </c>
      <c r="B4636" s="420" t="s">
        <v>23151</v>
      </c>
      <c r="C4636" s="246" t="s">
        <v>10911</v>
      </c>
      <c r="D4636" s="246" t="s">
        <v>389</v>
      </c>
      <c r="E4636" s="246" t="str">
        <f>CONCATENATE(SUM('Раздел 1'!P201:P201),"=",0)</f>
        <v>0=0</v>
      </c>
    </row>
    <row r="4637" spans="1:5" s="104" customFormat="1" hidden="1">
      <c r="A4637" s="420" t="str">
        <f>IF((SUM('Раздел 1'!Q201:Q201)=0),"","Неверно!")</f>
        <v/>
      </c>
      <c r="B4637" s="420" t="s">
        <v>23151</v>
      </c>
      <c r="C4637" s="246" t="s">
        <v>8865</v>
      </c>
      <c r="D4637" s="246" t="s">
        <v>389</v>
      </c>
      <c r="E4637" s="246" t="str">
        <f>CONCATENATE(SUM('Раздел 1'!Q201:Q201),"=",0)</f>
        <v>0=0</v>
      </c>
    </row>
    <row r="4638" spans="1:5" s="104" customFormat="1" hidden="1">
      <c r="A4638" s="420" t="str">
        <f>IF((SUM('Раздел 1'!Q320:Q320)=0),"","Неверно!")</f>
        <v/>
      </c>
      <c r="B4638" s="420" t="s">
        <v>23152</v>
      </c>
      <c r="C4638" s="246" t="s">
        <v>13840</v>
      </c>
      <c r="D4638" s="246" t="s">
        <v>431</v>
      </c>
      <c r="E4638" s="246" t="str">
        <f>CONCATENATE(SUM('Раздел 1'!Q320:Q320),"=",0)</f>
        <v>0=0</v>
      </c>
    </row>
    <row r="4639" spans="1:5" s="104" customFormat="1" hidden="1">
      <c r="A4639" s="420" t="str">
        <f>IF((SUM('Раздел 1'!T276:T276)=0),"","Неверно!")</f>
        <v/>
      </c>
      <c r="B4639" s="420" t="s">
        <v>23153</v>
      </c>
      <c r="C4639" s="246" t="s">
        <v>3374</v>
      </c>
      <c r="D4639" s="246" t="s">
        <v>374</v>
      </c>
      <c r="E4639" s="246" t="str">
        <f>CONCATENATE(SUM('Раздел 1'!T276:T276),"=",0)</f>
        <v>0=0</v>
      </c>
    </row>
    <row r="4640" spans="1:5" s="104" customFormat="1" hidden="1">
      <c r="A4640" s="420" t="str">
        <f>IF((SUM('Раздел 1'!U276:U276)=0),"","Неверно!")</f>
        <v/>
      </c>
      <c r="B4640" s="420" t="s">
        <v>23153</v>
      </c>
      <c r="C4640" s="246" t="s">
        <v>3375</v>
      </c>
      <c r="D4640" s="246" t="s">
        <v>374</v>
      </c>
      <c r="E4640" s="246" t="str">
        <f>CONCATENATE(SUM('Раздел 1'!U276:U276),"=",0)</f>
        <v>0=0</v>
      </c>
    </row>
    <row r="4641" spans="1:5" s="104" customFormat="1" hidden="1">
      <c r="A4641" s="420" t="str">
        <f>IF((SUM('Раздел 1'!V276:V276)=0),"","Неверно!")</f>
        <v/>
      </c>
      <c r="B4641" s="420" t="s">
        <v>23153</v>
      </c>
      <c r="C4641" s="246" t="s">
        <v>3376</v>
      </c>
      <c r="D4641" s="246" t="s">
        <v>374</v>
      </c>
      <c r="E4641" s="246" t="str">
        <f>CONCATENATE(SUM('Раздел 1'!V276:V276),"=",0)</f>
        <v>0=0</v>
      </c>
    </row>
    <row r="4642" spans="1:5" s="104" customFormat="1" hidden="1">
      <c r="A4642" s="420" t="str">
        <f>IF((SUM('Раздел 1'!W276:W276)=0),"","Неверно!")</f>
        <v/>
      </c>
      <c r="B4642" s="420" t="s">
        <v>23153</v>
      </c>
      <c r="C4642" s="246" t="s">
        <v>3377</v>
      </c>
      <c r="D4642" s="246" t="s">
        <v>374</v>
      </c>
      <c r="E4642" s="246" t="str">
        <f>CONCATENATE(SUM('Раздел 1'!W276:W276),"=",0)</f>
        <v>0=0</v>
      </c>
    </row>
    <row r="4643" spans="1:5" s="104" customFormat="1" hidden="1">
      <c r="A4643" s="420" t="str">
        <f>IF((SUM('Раздел 1'!X276:X276)=0),"","Неверно!")</f>
        <v/>
      </c>
      <c r="B4643" s="420" t="s">
        <v>23153</v>
      </c>
      <c r="C4643" s="246" t="s">
        <v>3378</v>
      </c>
      <c r="D4643" s="246" t="s">
        <v>374</v>
      </c>
      <c r="E4643" s="246" t="str">
        <f>CONCATENATE(SUM('Раздел 1'!X276:X276),"=",0)</f>
        <v>0=0</v>
      </c>
    </row>
    <row r="4644" spans="1:5" s="104" customFormat="1" hidden="1">
      <c r="A4644" s="420" t="str">
        <f>IF((SUM('Раздел 1'!Y276:Y276)=0),"","Неверно!")</f>
        <v/>
      </c>
      <c r="B4644" s="420" t="s">
        <v>23153</v>
      </c>
      <c r="C4644" s="246" t="s">
        <v>3379</v>
      </c>
      <c r="D4644" s="246" t="s">
        <v>374</v>
      </c>
      <c r="E4644" s="246" t="str">
        <f>CONCATENATE(SUM('Раздел 1'!Y276:Y276),"=",0)</f>
        <v>0=0</v>
      </c>
    </row>
    <row r="4645" spans="1:5" s="104" customFormat="1" hidden="1">
      <c r="A4645" s="420" t="str">
        <f>IF((SUM('Раздел 1'!T187:T187)=0),"","Неверно!")</f>
        <v/>
      </c>
      <c r="B4645" s="420" t="s">
        <v>23154</v>
      </c>
      <c r="C4645" s="246" t="s">
        <v>3328</v>
      </c>
      <c r="D4645" s="246" t="s">
        <v>374</v>
      </c>
      <c r="E4645" s="246" t="str">
        <f>CONCATENATE(SUM('Раздел 1'!T187:T187),"=",0)</f>
        <v>0=0</v>
      </c>
    </row>
    <row r="4646" spans="1:5" s="104" customFormat="1" hidden="1">
      <c r="A4646" s="420" t="str">
        <f>IF((SUM('Раздел 1'!U187:U187)=0),"","Неверно!")</f>
        <v/>
      </c>
      <c r="B4646" s="420" t="s">
        <v>23154</v>
      </c>
      <c r="C4646" s="246" t="s">
        <v>3329</v>
      </c>
      <c r="D4646" s="246" t="s">
        <v>374</v>
      </c>
      <c r="E4646" s="246" t="str">
        <f>CONCATENATE(SUM('Раздел 1'!U187:U187),"=",0)</f>
        <v>0=0</v>
      </c>
    </row>
    <row r="4647" spans="1:5" s="104" customFormat="1" hidden="1">
      <c r="A4647" s="420" t="str">
        <f>IF((SUM('Раздел 1'!V187:V187)=0),"","Неверно!")</f>
        <v/>
      </c>
      <c r="B4647" s="420" t="s">
        <v>23154</v>
      </c>
      <c r="C4647" s="246" t="s">
        <v>13839</v>
      </c>
      <c r="D4647" s="246" t="s">
        <v>374</v>
      </c>
      <c r="E4647" s="246" t="str">
        <f>CONCATENATE(SUM('Раздел 1'!V187:V187),"=",0)</f>
        <v>0=0</v>
      </c>
    </row>
    <row r="4648" spans="1:5" s="104" customFormat="1" hidden="1">
      <c r="A4648" s="420" t="str">
        <f>IF((SUM('Раздел 1'!T120:T120)=0),"","Неверно!")</f>
        <v/>
      </c>
      <c r="B4648" s="420" t="s">
        <v>23155</v>
      </c>
      <c r="C4648" s="246" t="s">
        <v>11624</v>
      </c>
      <c r="D4648" s="246" t="s">
        <v>374</v>
      </c>
      <c r="E4648" s="246" t="str">
        <f>CONCATENATE(SUM('Раздел 1'!T120:T120),"=",0)</f>
        <v>0=0</v>
      </c>
    </row>
    <row r="4649" spans="1:5" s="104" customFormat="1" hidden="1">
      <c r="A4649" s="420" t="str">
        <f>IF((SUM('Раздел 1'!U120:U120)=0),"","Неверно!")</f>
        <v/>
      </c>
      <c r="B4649" s="420" t="s">
        <v>23155</v>
      </c>
      <c r="C4649" s="246" t="s">
        <v>6686</v>
      </c>
      <c r="D4649" s="246" t="s">
        <v>374</v>
      </c>
      <c r="E4649" s="246" t="str">
        <f>CONCATENATE(SUM('Раздел 1'!U120:U120),"=",0)</f>
        <v>0=0</v>
      </c>
    </row>
    <row r="4650" spans="1:5" s="104" customFormat="1" hidden="1">
      <c r="A4650" s="420" t="str">
        <f>IF((SUM('Раздел 1'!V120:V120)=0),"","Неверно!")</f>
        <v/>
      </c>
      <c r="B4650" s="420" t="s">
        <v>23155</v>
      </c>
      <c r="C4650" s="246" t="s">
        <v>6687</v>
      </c>
      <c r="D4650" s="246" t="s">
        <v>374</v>
      </c>
      <c r="E4650" s="246" t="str">
        <f>CONCATENATE(SUM('Раздел 1'!V120:V120),"=",0)</f>
        <v>0=0</v>
      </c>
    </row>
    <row r="4651" spans="1:5" s="104" customFormat="1" hidden="1">
      <c r="A4651" s="420" t="str">
        <f>IF((SUM('Раздел 1'!T44:T44)=0),"","Неверно!")</f>
        <v/>
      </c>
      <c r="B4651" s="420" t="s">
        <v>23156</v>
      </c>
      <c r="C4651" s="246" t="s">
        <v>5475</v>
      </c>
      <c r="D4651" s="246" t="s">
        <v>374</v>
      </c>
      <c r="E4651" s="246" t="str">
        <f>CONCATENATE(SUM('Раздел 1'!T44:T44),"=",0)</f>
        <v>0=0</v>
      </c>
    </row>
    <row r="4652" spans="1:5" s="104" customFormat="1" hidden="1">
      <c r="A4652" s="420" t="str">
        <f>IF((SUM('Раздел 1'!U44:U44)=0),"","Неверно!")</f>
        <v/>
      </c>
      <c r="B4652" s="420" t="s">
        <v>23156</v>
      </c>
      <c r="C4652" s="246" t="s">
        <v>5476</v>
      </c>
      <c r="D4652" s="246" t="s">
        <v>374</v>
      </c>
      <c r="E4652" s="246" t="str">
        <f>CONCATENATE(SUM('Раздел 1'!U44:U44),"=",0)</f>
        <v>0=0</v>
      </c>
    </row>
    <row r="4653" spans="1:5" s="104" customFormat="1" hidden="1">
      <c r="A4653" s="420" t="str">
        <f>IF((SUM('Раздел 1'!V44:V44)=0),"","Неверно!")</f>
        <v/>
      </c>
      <c r="B4653" s="420" t="s">
        <v>23156</v>
      </c>
      <c r="C4653" s="246" t="s">
        <v>5477</v>
      </c>
      <c r="D4653" s="246" t="s">
        <v>374</v>
      </c>
      <c r="E4653" s="246" t="str">
        <f>CONCATENATE(SUM('Раздел 1'!V44:V44),"=",0)</f>
        <v>0=0</v>
      </c>
    </row>
    <row r="4654" spans="1:5" s="104" customFormat="1" hidden="1">
      <c r="A4654" s="420" t="str">
        <f>IF((SUM('Раздел 1'!T256:T256)=0),"","Неверно!")</f>
        <v/>
      </c>
      <c r="B4654" s="420" t="s">
        <v>23157</v>
      </c>
      <c r="C4654" s="246" t="s">
        <v>7935</v>
      </c>
      <c r="D4654" s="246" t="s">
        <v>374</v>
      </c>
      <c r="E4654" s="246" t="str">
        <f>CONCATENATE(SUM('Раздел 1'!T256:T256),"=",0)</f>
        <v>0=0</v>
      </c>
    </row>
    <row r="4655" spans="1:5" s="104" customFormat="1" hidden="1">
      <c r="A4655" s="420" t="str">
        <f>IF((SUM('Раздел 1'!U256:U256)=0),"","Неверно!")</f>
        <v/>
      </c>
      <c r="B4655" s="420" t="s">
        <v>23157</v>
      </c>
      <c r="C4655" s="246" t="s">
        <v>7936</v>
      </c>
      <c r="D4655" s="246" t="s">
        <v>374</v>
      </c>
      <c r="E4655" s="246" t="str">
        <f>CONCATENATE(SUM('Раздел 1'!U256:U256),"=",0)</f>
        <v>0=0</v>
      </c>
    </row>
    <row r="4656" spans="1:5" s="104" customFormat="1" hidden="1">
      <c r="A4656" s="420" t="str">
        <f>IF((SUM('Раздел 1'!T236:T236)=0),"","Неверно!")</f>
        <v/>
      </c>
      <c r="B4656" s="420" t="s">
        <v>23158</v>
      </c>
      <c r="C4656" s="246" t="s">
        <v>3814</v>
      </c>
      <c r="D4656" s="246" t="s">
        <v>374</v>
      </c>
      <c r="E4656" s="246" t="str">
        <f>CONCATENATE(SUM('Раздел 1'!T236:T236),"=",0)</f>
        <v>0=0</v>
      </c>
    </row>
    <row r="4657" spans="1:5" s="104" customFormat="1" hidden="1">
      <c r="A4657" s="420" t="str">
        <f>IF((SUM('Раздел 1'!U236:U236)=0),"","Неверно!")</f>
        <v/>
      </c>
      <c r="B4657" s="420" t="s">
        <v>23158</v>
      </c>
      <c r="C4657" s="246" t="s">
        <v>3815</v>
      </c>
      <c r="D4657" s="246" t="s">
        <v>374</v>
      </c>
      <c r="E4657" s="246" t="str">
        <f>CONCATENATE(SUM('Раздел 1'!U236:U236),"=",0)</f>
        <v>0=0</v>
      </c>
    </row>
    <row r="4658" spans="1:5" s="104" customFormat="1" hidden="1">
      <c r="A4658" s="420" t="str">
        <f>IF((SUM('Раздел 1'!V236:V236)=0),"","Неверно!")</f>
        <v/>
      </c>
      <c r="B4658" s="420" t="s">
        <v>23158</v>
      </c>
      <c r="C4658" s="246" t="s">
        <v>13838</v>
      </c>
      <c r="D4658" s="246" t="s">
        <v>374</v>
      </c>
      <c r="E4658" s="246" t="str">
        <f>CONCATENATE(SUM('Раздел 1'!V236:V236),"=",0)</f>
        <v>0=0</v>
      </c>
    </row>
    <row r="4659" spans="1:5" s="104" customFormat="1" hidden="1">
      <c r="A4659" s="420" t="str">
        <f>IF((SUM('Раздел 1'!T303:T303)=0),"","Неверно!")</f>
        <v/>
      </c>
      <c r="B4659" s="420" t="s">
        <v>23159</v>
      </c>
      <c r="C4659" s="246" t="s">
        <v>13837</v>
      </c>
      <c r="D4659" s="246" t="s">
        <v>374</v>
      </c>
      <c r="E4659" s="246" t="str">
        <f>CONCATENATE(SUM('Раздел 1'!T303:T303),"=",0)</f>
        <v>0=0</v>
      </c>
    </row>
    <row r="4660" spans="1:5" s="104" customFormat="1" hidden="1">
      <c r="A4660" s="420" t="str">
        <f>IF((SUM('Раздел 1'!U303:U303)=0),"","Неверно!")</f>
        <v/>
      </c>
      <c r="B4660" s="420" t="s">
        <v>23159</v>
      </c>
      <c r="C4660" s="246" t="s">
        <v>3126</v>
      </c>
      <c r="D4660" s="246" t="s">
        <v>374</v>
      </c>
      <c r="E4660" s="246" t="str">
        <f>CONCATENATE(SUM('Раздел 1'!U303:U303),"=",0)</f>
        <v>0=0</v>
      </c>
    </row>
    <row r="4661" spans="1:5" s="104" customFormat="1" hidden="1">
      <c r="A4661" s="420" t="str">
        <f>IF((SUM('Раздел 1'!V303:V303)=0),"","Неверно!")</f>
        <v/>
      </c>
      <c r="B4661" s="420" t="s">
        <v>23159</v>
      </c>
      <c r="C4661" s="246" t="s">
        <v>11744</v>
      </c>
      <c r="D4661" s="246" t="s">
        <v>374</v>
      </c>
      <c r="E4661" s="246" t="str">
        <f>CONCATENATE(SUM('Раздел 1'!V303:V303),"=",0)</f>
        <v>0=0</v>
      </c>
    </row>
    <row r="4662" spans="1:5" s="104" customFormat="1" hidden="1">
      <c r="A4662" s="420" t="str">
        <f>IF((SUM('Раздел 1'!W303:W303)=0),"","Неверно!")</f>
        <v/>
      </c>
      <c r="B4662" s="420" t="s">
        <v>23159</v>
      </c>
      <c r="C4662" s="246" t="s">
        <v>3127</v>
      </c>
      <c r="D4662" s="246" t="s">
        <v>374</v>
      </c>
      <c r="E4662" s="246" t="str">
        <f>CONCATENATE(SUM('Раздел 1'!W303:W303),"=",0)</f>
        <v>0=0</v>
      </c>
    </row>
    <row r="4663" spans="1:5" s="104" customFormat="1" hidden="1">
      <c r="A4663" s="420" t="str">
        <f>IF((SUM('Раздел 1'!X303:X303)=0),"","Неверно!")</f>
        <v/>
      </c>
      <c r="B4663" s="420" t="s">
        <v>23159</v>
      </c>
      <c r="C4663" s="246" t="s">
        <v>3128</v>
      </c>
      <c r="D4663" s="246" t="s">
        <v>374</v>
      </c>
      <c r="E4663" s="246" t="str">
        <f>CONCATENATE(SUM('Раздел 1'!X303:X303),"=",0)</f>
        <v>0=0</v>
      </c>
    </row>
    <row r="4664" spans="1:5" s="104" customFormat="1" hidden="1">
      <c r="A4664" s="420" t="str">
        <f>IF((SUM('Раздел 1'!Q262:Q262)=0),"","Неверно!")</f>
        <v/>
      </c>
      <c r="B4664" s="420" t="s">
        <v>23160</v>
      </c>
      <c r="C4664" s="246" t="s">
        <v>11855</v>
      </c>
      <c r="D4664" s="246" t="s">
        <v>962</v>
      </c>
      <c r="E4664" s="246" t="str">
        <f>CONCATENATE(SUM('Раздел 1'!Q262:Q262),"=",0)</f>
        <v>0=0</v>
      </c>
    </row>
    <row r="4665" spans="1:5" s="104" customFormat="1" ht="63.75" hidden="1">
      <c r="A4665" s="420" t="str">
        <f>IF((SUM('Разделы 8, 9, 10'!F29:F29)&lt;=SUM('Раздел 1'!M54:M54)),"","Неверно!")</f>
        <v/>
      </c>
      <c r="B4665" s="420" t="s">
        <v>23161</v>
      </c>
      <c r="C4665" s="246" t="s">
        <v>10901</v>
      </c>
      <c r="D4665" s="246" t="s">
        <v>614</v>
      </c>
      <c r="E4665" s="246" t="str">
        <f>CONCATENATE(SUM('Разделы 8, 9, 10'!F29:F29),"&lt;=",SUM('Раздел 1'!M54:M54))</f>
        <v>0&lt;=0</v>
      </c>
    </row>
    <row r="4666" spans="1:5" s="104" customFormat="1" hidden="1">
      <c r="A4666" s="420" t="str">
        <f>IF((SUM('Раздел 1'!N140:N140)=0),"","Неверно!")</f>
        <v/>
      </c>
      <c r="B4666" s="420" t="s">
        <v>23162</v>
      </c>
      <c r="C4666" s="246" t="s">
        <v>2466</v>
      </c>
      <c r="D4666" s="246" t="s">
        <v>943</v>
      </c>
      <c r="E4666" s="246" t="str">
        <f>CONCATENATE(SUM('Раздел 1'!N140:N140),"=",0)</f>
        <v>0=0</v>
      </c>
    </row>
    <row r="4667" spans="1:5" s="104" customFormat="1" hidden="1">
      <c r="A4667" s="420" t="str">
        <f>IF((SUM('Раздел 1'!O140:O140)=0),"","Неверно!")</f>
        <v/>
      </c>
      <c r="B4667" s="420" t="s">
        <v>23162</v>
      </c>
      <c r="C4667" s="246" t="s">
        <v>2467</v>
      </c>
      <c r="D4667" s="246" t="s">
        <v>943</v>
      </c>
      <c r="E4667" s="246" t="str">
        <f>CONCATENATE(SUM('Раздел 1'!O140:O140),"=",0)</f>
        <v>0=0</v>
      </c>
    </row>
    <row r="4668" spans="1:5" s="104" customFormat="1" hidden="1">
      <c r="A4668" s="420" t="str">
        <f>IF((SUM('Раздел 1'!P140:P140)=0),"","Неверно!")</f>
        <v/>
      </c>
      <c r="B4668" s="420" t="s">
        <v>23162</v>
      </c>
      <c r="C4668" s="246" t="s">
        <v>2468</v>
      </c>
      <c r="D4668" s="246" t="s">
        <v>943</v>
      </c>
      <c r="E4668" s="246" t="str">
        <f>CONCATENATE(SUM('Раздел 1'!P140:P140),"=",0)</f>
        <v>0=0</v>
      </c>
    </row>
    <row r="4669" spans="1:5" s="104" customFormat="1" hidden="1">
      <c r="A4669" s="420" t="str">
        <f>IF((SUM('Раздел 1'!T61:T61)=0),"","Неверно!")</f>
        <v/>
      </c>
      <c r="B4669" s="420" t="s">
        <v>23163</v>
      </c>
      <c r="C4669" s="246" t="s">
        <v>3335</v>
      </c>
      <c r="D4669" s="246" t="s">
        <v>374</v>
      </c>
      <c r="E4669" s="246" t="str">
        <f>CONCATENATE(SUM('Раздел 1'!T61:T61),"=",0)</f>
        <v>0=0</v>
      </c>
    </row>
    <row r="4670" spans="1:5" s="104" customFormat="1" hidden="1">
      <c r="A4670" s="420" t="str">
        <f>IF((SUM('Раздел 1'!U61:U61)=0),"","Неверно!")</f>
        <v/>
      </c>
      <c r="B4670" s="420" t="s">
        <v>23163</v>
      </c>
      <c r="C4670" s="246" t="s">
        <v>3336</v>
      </c>
      <c r="D4670" s="246" t="s">
        <v>374</v>
      </c>
      <c r="E4670" s="246" t="str">
        <f>CONCATENATE(SUM('Раздел 1'!U61:U61),"=",0)</f>
        <v>0=0</v>
      </c>
    </row>
    <row r="4671" spans="1:5" s="104" customFormat="1" hidden="1">
      <c r="A4671" s="420" t="str">
        <f>IF((SUM('Раздел 1'!V61:V61)=0),"","Неверно!")</f>
        <v/>
      </c>
      <c r="B4671" s="420" t="s">
        <v>23163</v>
      </c>
      <c r="C4671" s="246" t="s">
        <v>10900</v>
      </c>
      <c r="D4671" s="246" t="s">
        <v>374</v>
      </c>
      <c r="E4671" s="246" t="str">
        <f>CONCATENATE(SUM('Раздел 1'!V61:V61),"=",0)</f>
        <v>0=0</v>
      </c>
    </row>
    <row r="4672" spans="1:5" s="104" customFormat="1" hidden="1">
      <c r="A4672" s="420" t="str">
        <f>IF((SUM('Раздел 1'!N367:N367)=0),"","Неверно!")</f>
        <v/>
      </c>
      <c r="B4672" s="420" t="s">
        <v>23164</v>
      </c>
      <c r="C4672" s="246" t="s">
        <v>13834</v>
      </c>
      <c r="D4672" s="246" t="s">
        <v>405</v>
      </c>
      <c r="E4672" s="246" t="str">
        <f>CONCATENATE(SUM('Раздел 1'!N367:N367),"=",0)</f>
        <v>0=0</v>
      </c>
    </row>
    <row r="4673" spans="1:5" s="104" customFormat="1" hidden="1">
      <c r="A4673" s="420" t="str">
        <f>IF((SUM('Раздел 1'!O367:O367)=0),"","Неверно!")</f>
        <v/>
      </c>
      <c r="B4673" s="420" t="s">
        <v>23164</v>
      </c>
      <c r="C4673" s="246" t="s">
        <v>13835</v>
      </c>
      <c r="D4673" s="246" t="s">
        <v>405</v>
      </c>
      <c r="E4673" s="246" t="str">
        <f>CONCATENATE(SUM('Раздел 1'!O367:O367),"=",0)</f>
        <v>0=0</v>
      </c>
    </row>
    <row r="4674" spans="1:5" s="104" customFormat="1" hidden="1">
      <c r="A4674" s="420" t="str">
        <f>IF((SUM('Раздел 1'!P367:P367)=0),"","Неверно!")</f>
        <v/>
      </c>
      <c r="B4674" s="420" t="s">
        <v>23164</v>
      </c>
      <c r="C4674" s="246" t="s">
        <v>13836</v>
      </c>
      <c r="D4674" s="246" t="s">
        <v>405</v>
      </c>
      <c r="E4674" s="246" t="str">
        <f>CONCATENATE(SUM('Раздел 1'!P367:P367),"=",0)</f>
        <v>0=0</v>
      </c>
    </row>
    <row r="4675" spans="1:5" s="104" customFormat="1" hidden="1">
      <c r="A4675" s="420" t="str">
        <f>IF((SUM('Раздел 1'!T110:T110)=0),"","Неверно!")</f>
        <v/>
      </c>
      <c r="B4675" s="420" t="s">
        <v>23165</v>
      </c>
      <c r="C4675" s="246" t="s">
        <v>8377</v>
      </c>
      <c r="D4675" s="246" t="s">
        <v>374</v>
      </c>
      <c r="E4675" s="246" t="str">
        <f>CONCATENATE(SUM('Раздел 1'!T110:T110),"=",0)</f>
        <v>0=0</v>
      </c>
    </row>
    <row r="4676" spans="1:5" s="104" customFormat="1" hidden="1">
      <c r="A4676" s="420" t="str">
        <f>IF((SUM('Раздел 1'!U110:U110)=0),"","Неверно!")</f>
        <v/>
      </c>
      <c r="B4676" s="420" t="s">
        <v>23165</v>
      </c>
      <c r="C4676" s="246" t="s">
        <v>10899</v>
      </c>
      <c r="D4676" s="246" t="s">
        <v>374</v>
      </c>
      <c r="E4676" s="246" t="str">
        <f>CONCATENATE(SUM('Раздел 1'!U110:U110),"=",0)</f>
        <v>0=0</v>
      </c>
    </row>
    <row r="4677" spans="1:5" s="104" customFormat="1" hidden="1">
      <c r="A4677" s="420" t="str">
        <f>IF((SUM('Раздел 1'!T96:T96)=0),"","Неверно!")</f>
        <v/>
      </c>
      <c r="B4677" s="420" t="s">
        <v>23166</v>
      </c>
      <c r="C4677" s="246" t="s">
        <v>5446</v>
      </c>
      <c r="D4677" s="246" t="s">
        <v>374</v>
      </c>
      <c r="E4677" s="246" t="str">
        <f>CONCATENATE(SUM('Раздел 1'!T96:T96),"=",0)</f>
        <v>0=0</v>
      </c>
    </row>
    <row r="4678" spans="1:5" s="104" customFormat="1" hidden="1">
      <c r="A4678" s="420" t="str">
        <f>IF((SUM('Раздел 1'!U96:U96)=0),"","Неверно!")</f>
        <v/>
      </c>
      <c r="B4678" s="420" t="s">
        <v>23166</v>
      </c>
      <c r="C4678" s="246" t="s">
        <v>5447</v>
      </c>
      <c r="D4678" s="246" t="s">
        <v>374</v>
      </c>
      <c r="E4678" s="246" t="str">
        <f>CONCATENATE(SUM('Раздел 1'!U96:U96),"=",0)</f>
        <v>0=0</v>
      </c>
    </row>
    <row r="4679" spans="1:5" s="104" customFormat="1" hidden="1">
      <c r="A4679" s="420" t="str">
        <f>IF((SUM('Раздел 1'!V96:V96)=0),"","Неверно!")</f>
        <v/>
      </c>
      <c r="B4679" s="420" t="s">
        <v>23166</v>
      </c>
      <c r="C4679" s="246" t="s">
        <v>5448</v>
      </c>
      <c r="D4679" s="246" t="s">
        <v>374</v>
      </c>
      <c r="E4679" s="246" t="str">
        <f>CONCATENATE(SUM('Раздел 1'!V96:V96),"=",0)</f>
        <v>0=0</v>
      </c>
    </row>
    <row r="4680" spans="1:5" s="104" customFormat="1" hidden="1">
      <c r="A4680" s="420" t="str">
        <f>IF((SUM('Раздел 1'!W96:W96)=0),"","Неверно!")</f>
        <v/>
      </c>
      <c r="B4680" s="420" t="s">
        <v>23166</v>
      </c>
      <c r="C4680" s="246" t="s">
        <v>5449</v>
      </c>
      <c r="D4680" s="246" t="s">
        <v>374</v>
      </c>
      <c r="E4680" s="246" t="str">
        <f>CONCATENATE(SUM('Раздел 1'!W96:W96),"=",0)</f>
        <v>0=0</v>
      </c>
    </row>
    <row r="4681" spans="1:5" s="104" customFormat="1" hidden="1">
      <c r="A4681" s="420" t="str">
        <f>IF((SUM('Раздел 1'!X96:X96)=0),"","Неверно!")</f>
        <v/>
      </c>
      <c r="B4681" s="420" t="s">
        <v>23166</v>
      </c>
      <c r="C4681" s="246" t="s">
        <v>5450</v>
      </c>
      <c r="D4681" s="246" t="s">
        <v>374</v>
      </c>
      <c r="E4681" s="246" t="str">
        <f>CONCATENATE(SUM('Раздел 1'!X96:X96),"=",0)</f>
        <v>0=0</v>
      </c>
    </row>
    <row r="4682" spans="1:5" s="104" customFormat="1" hidden="1">
      <c r="A4682" s="420" t="str">
        <f>IF((SUM('Раздел 1'!Y96:Y96)=0),"","Неверно!")</f>
        <v/>
      </c>
      <c r="B4682" s="420" t="s">
        <v>23166</v>
      </c>
      <c r="C4682" s="246" t="s">
        <v>5451</v>
      </c>
      <c r="D4682" s="246" t="s">
        <v>374</v>
      </c>
      <c r="E4682" s="246" t="str">
        <f>CONCATENATE(SUM('Раздел 1'!Y96:Y96),"=",0)</f>
        <v>0=0</v>
      </c>
    </row>
    <row r="4683" spans="1:5" s="104" customFormat="1" hidden="1">
      <c r="A4683" s="420" t="str">
        <f>IF((SUM('Раздел 1'!T58:T58)=0),"","Неверно!")</f>
        <v/>
      </c>
      <c r="B4683" s="420" t="s">
        <v>23167</v>
      </c>
      <c r="C4683" s="246" t="s">
        <v>5443</v>
      </c>
      <c r="D4683" s="246" t="s">
        <v>374</v>
      </c>
      <c r="E4683" s="246" t="str">
        <f>CONCATENATE(SUM('Раздел 1'!T58:T58),"=",0)</f>
        <v>0=0</v>
      </c>
    </row>
    <row r="4684" spans="1:5" s="104" customFormat="1" hidden="1">
      <c r="A4684" s="420" t="str">
        <f>IF((SUM('Раздел 1'!U58:U58)=0),"","Неверно!")</f>
        <v/>
      </c>
      <c r="B4684" s="420" t="s">
        <v>23167</v>
      </c>
      <c r="C4684" s="246" t="s">
        <v>5444</v>
      </c>
      <c r="D4684" s="246" t="s">
        <v>374</v>
      </c>
      <c r="E4684" s="246" t="str">
        <f>CONCATENATE(SUM('Раздел 1'!U58:U58),"=",0)</f>
        <v>0=0</v>
      </c>
    </row>
    <row r="4685" spans="1:5" s="104" customFormat="1" hidden="1">
      <c r="A4685" s="420" t="str">
        <f>IF((SUM('Раздел 1'!V58:V58)=0),"","Неверно!")</f>
        <v/>
      </c>
      <c r="B4685" s="420" t="s">
        <v>23167</v>
      </c>
      <c r="C4685" s="246" t="s">
        <v>5445</v>
      </c>
      <c r="D4685" s="246" t="s">
        <v>374</v>
      </c>
      <c r="E4685" s="246" t="str">
        <f>CONCATENATE(SUM('Раздел 1'!V58:V58),"=",0)</f>
        <v>0=0</v>
      </c>
    </row>
    <row r="4686" spans="1:5" s="104" customFormat="1" ht="25.5" hidden="1">
      <c r="A4686" s="420" t="str">
        <f>IF((SUM('Раздел 1'!AB10:AB10)&lt;=SUM('Раздел 1'!M10:M10)-SUM('Раздел 1'!Z10:Z10)),"","Неверно!")</f>
        <v/>
      </c>
      <c r="B4686" s="420" t="s">
        <v>23168</v>
      </c>
      <c r="C4686" s="246" t="s">
        <v>5074</v>
      </c>
      <c r="D4686" s="246" t="s">
        <v>1489</v>
      </c>
      <c r="E4686" s="246" t="str">
        <f>CONCATENATE(SUM('Раздел 1'!AB10:AB10),"&lt;=",SUM('Раздел 1'!M10:M10),"-",SUM('Раздел 1'!Z10:Z10))</f>
        <v>0&lt;=46-0</v>
      </c>
    </row>
    <row r="4687" spans="1:5" s="104" customFormat="1" ht="25.5" hidden="1">
      <c r="A4687" s="420" t="str">
        <f>IF((SUM('Раздел 1'!AB19:AB19)&lt;=SUM('Раздел 1'!M19:M19)-SUM('Раздел 1'!Z19:Z19)),"","Неверно!")</f>
        <v/>
      </c>
      <c r="B4687" s="420" t="s">
        <v>23168</v>
      </c>
      <c r="C4687" s="246" t="s">
        <v>5075</v>
      </c>
      <c r="D4687" s="246" t="s">
        <v>1489</v>
      </c>
      <c r="E4687" s="246" t="str">
        <f>CONCATENATE(SUM('Раздел 1'!AB19:AB19),"&lt;=",SUM('Раздел 1'!M19:M19),"-",SUM('Раздел 1'!Z19:Z19))</f>
        <v>0&lt;=0-0</v>
      </c>
    </row>
    <row r="4688" spans="1:5" s="104" customFormat="1" ht="25.5" hidden="1">
      <c r="A4688" s="420" t="str">
        <f>IF((SUM('Раздел 1'!AB109:AB109)&lt;=SUM('Раздел 1'!M109:M109)-SUM('Раздел 1'!Z109:Z109)),"","Неверно!")</f>
        <v/>
      </c>
      <c r="B4688" s="420" t="s">
        <v>23168</v>
      </c>
      <c r="C4688" s="246" t="s">
        <v>5076</v>
      </c>
      <c r="D4688" s="246" t="s">
        <v>1489</v>
      </c>
      <c r="E4688" s="246" t="str">
        <f>CONCATENATE(SUM('Раздел 1'!AB109:AB109),"&lt;=",SUM('Раздел 1'!M109:M109),"-",SUM('Раздел 1'!Z109:Z109))</f>
        <v>0&lt;=0-0</v>
      </c>
    </row>
    <row r="4689" spans="1:5" s="104" customFormat="1" ht="25.5" hidden="1">
      <c r="A4689" s="420" t="str">
        <f>IF((SUM('Раздел 1'!AB110:AB110)&lt;=SUM('Раздел 1'!M110:M110)-SUM('Раздел 1'!Z110:Z110)),"","Неверно!")</f>
        <v/>
      </c>
      <c r="B4689" s="420" t="s">
        <v>23168</v>
      </c>
      <c r="C4689" s="246" t="s">
        <v>5077</v>
      </c>
      <c r="D4689" s="246" t="s">
        <v>1489</v>
      </c>
      <c r="E4689" s="246" t="str">
        <f>CONCATENATE(SUM('Раздел 1'!AB110:AB110),"&lt;=",SUM('Раздел 1'!M110:M110),"-",SUM('Раздел 1'!Z110:Z110))</f>
        <v>0&lt;=0-0</v>
      </c>
    </row>
    <row r="4690" spans="1:5" s="104" customFormat="1" ht="25.5" hidden="1">
      <c r="A4690" s="420" t="str">
        <f>IF((SUM('Раздел 1'!AB111:AB111)&lt;=SUM('Раздел 1'!M111:M111)-SUM('Раздел 1'!Z111:Z111)),"","Неверно!")</f>
        <v/>
      </c>
      <c r="B4690" s="420" t="s">
        <v>23168</v>
      </c>
      <c r="C4690" s="246" t="s">
        <v>5078</v>
      </c>
      <c r="D4690" s="246" t="s">
        <v>1489</v>
      </c>
      <c r="E4690" s="246" t="str">
        <f>CONCATENATE(SUM('Раздел 1'!AB111:AB111),"&lt;=",SUM('Раздел 1'!M111:M111),"-",SUM('Раздел 1'!Z111:Z111))</f>
        <v>0&lt;=0-0</v>
      </c>
    </row>
    <row r="4691" spans="1:5" s="104" customFormat="1" ht="25.5" hidden="1">
      <c r="A4691" s="420" t="str">
        <f>IF((SUM('Раздел 1'!AB112:AB112)&lt;=SUM('Раздел 1'!M112:M112)-SUM('Раздел 1'!Z112:Z112)),"","Неверно!")</f>
        <v/>
      </c>
      <c r="B4691" s="420" t="s">
        <v>23168</v>
      </c>
      <c r="C4691" s="246" t="s">
        <v>5079</v>
      </c>
      <c r="D4691" s="246" t="s">
        <v>1489</v>
      </c>
      <c r="E4691" s="246" t="str">
        <f>CONCATENATE(SUM('Раздел 1'!AB112:AB112),"&lt;=",SUM('Раздел 1'!M112:M112),"-",SUM('Раздел 1'!Z112:Z112))</f>
        <v>0&lt;=0-0</v>
      </c>
    </row>
    <row r="4692" spans="1:5" s="104" customFormat="1" ht="25.5" hidden="1">
      <c r="A4692" s="420" t="str">
        <f>IF((SUM('Раздел 1'!AB113:AB113)&lt;=SUM('Раздел 1'!M113:M113)-SUM('Раздел 1'!Z113:Z113)),"","Неверно!")</f>
        <v/>
      </c>
      <c r="B4692" s="420" t="s">
        <v>23168</v>
      </c>
      <c r="C4692" s="246" t="s">
        <v>5080</v>
      </c>
      <c r="D4692" s="246" t="s">
        <v>1489</v>
      </c>
      <c r="E4692" s="246" t="str">
        <f>CONCATENATE(SUM('Раздел 1'!AB113:AB113),"&lt;=",SUM('Раздел 1'!M113:M113),"-",SUM('Раздел 1'!Z113:Z113))</f>
        <v>0&lt;=0-0</v>
      </c>
    </row>
    <row r="4693" spans="1:5" s="104" customFormat="1" ht="25.5" hidden="1">
      <c r="A4693" s="420" t="str">
        <f>IF((SUM('Раздел 1'!AB114:AB114)&lt;=SUM('Раздел 1'!M114:M114)-SUM('Раздел 1'!Z114:Z114)),"","Неверно!")</f>
        <v/>
      </c>
      <c r="B4693" s="420" t="s">
        <v>23168</v>
      </c>
      <c r="C4693" s="246" t="s">
        <v>5081</v>
      </c>
      <c r="D4693" s="246" t="s">
        <v>1489</v>
      </c>
      <c r="E4693" s="246" t="str">
        <f>CONCATENATE(SUM('Раздел 1'!AB114:AB114),"&lt;=",SUM('Раздел 1'!M114:M114),"-",SUM('Раздел 1'!Z114:Z114))</f>
        <v>0&lt;=0-0</v>
      </c>
    </row>
    <row r="4694" spans="1:5" s="104" customFormat="1" ht="25.5" hidden="1">
      <c r="A4694" s="420" t="str">
        <f>IF((SUM('Раздел 1'!AB115:AB115)&lt;=SUM('Раздел 1'!M115:M115)-SUM('Раздел 1'!Z115:Z115)),"","Неверно!")</f>
        <v/>
      </c>
      <c r="B4694" s="420" t="s">
        <v>23168</v>
      </c>
      <c r="C4694" s="246" t="s">
        <v>5082</v>
      </c>
      <c r="D4694" s="246" t="s">
        <v>1489</v>
      </c>
      <c r="E4694" s="246" t="str">
        <f>CONCATENATE(SUM('Раздел 1'!AB115:AB115),"&lt;=",SUM('Раздел 1'!M115:M115),"-",SUM('Раздел 1'!Z115:Z115))</f>
        <v>0&lt;=0-0</v>
      </c>
    </row>
    <row r="4695" spans="1:5" s="104" customFormat="1" ht="25.5" hidden="1">
      <c r="A4695" s="420" t="str">
        <f>IF((SUM('Раздел 1'!AB116:AB116)&lt;=SUM('Раздел 1'!M116:M116)-SUM('Раздел 1'!Z116:Z116)),"","Неверно!")</f>
        <v/>
      </c>
      <c r="B4695" s="420" t="s">
        <v>23168</v>
      </c>
      <c r="C4695" s="246" t="s">
        <v>5083</v>
      </c>
      <c r="D4695" s="246" t="s">
        <v>1489</v>
      </c>
      <c r="E4695" s="246" t="str">
        <f>CONCATENATE(SUM('Раздел 1'!AB116:AB116),"&lt;=",SUM('Раздел 1'!M116:M116),"-",SUM('Раздел 1'!Z116:Z116))</f>
        <v>0&lt;=0-0</v>
      </c>
    </row>
    <row r="4696" spans="1:5" s="104" customFormat="1" ht="25.5" hidden="1">
      <c r="A4696" s="420" t="str">
        <f>IF((SUM('Раздел 1'!AB117:AB117)&lt;=SUM('Раздел 1'!M117:M117)-SUM('Раздел 1'!Z117:Z117)),"","Неверно!")</f>
        <v/>
      </c>
      <c r="B4696" s="420" t="s">
        <v>23168</v>
      </c>
      <c r="C4696" s="246" t="s">
        <v>5084</v>
      </c>
      <c r="D4696" s="246" t="s">
        <v>1489</v>
      </c>
      <c r="E4696" s="246" t="str">
        <f>CONCATENATE(SUM('Раздел 1'!AB117:AB117),"&lt;=",SUM('Раздел 1'!M117:M117),"-",SUM('Раздел 1'!Z117:Z117))</f>
        <v>0&lt;=0-0</v>
      </c>
    </row>
    <row r="4697" spans="1:5" s="104" customFormat="1" ht="25.5" hidden="1">
      <c r="A4697" s="420" t="str">
        <f>IF((SUM('Раздел 1'!AB118:AB118)&lt;=SUM('Раздел 1'!M118:M118)-SUM('Раздел 1'!Z118:Z118)),"","Неверно!")</f>
        <v/>
      </c>
      <c r="B4697" s="420" t="s">
        <v>23168</v>
      </c>
      <c r="C4697" s="246" t="s">
        <v>5085</v>
      </c>
      <c r="D4697" s="246" t="s">
        <v>1489</v>
      </c>
      <c r="E4697" s="246" t="str">
        <f>CONCATENATE(SUM('Раздел 1'!AB118:AB118),"&lt;=",SUM('Раздел 1'!M118:M118),"-",SUM('Раздел 1'!Z118:Z118))</f>
        <v>0&lt;=0-0</v>
      </c>
    </row>
    <row r="4698" spans="1:5" s="104" customFormat="1" ht="25.5" hidden="1">
      <c r="A4698" s="420" t="str">
        <f>IF((SUM('Раздел 1'!AB20:AB20)&lt;=SUM('Раздел 1'!M20:M20)-SUM('Раздел 1'!Z20:Z20)),"","Неверно!")</f>
        <v/>
      </c>
      <c r="B4698" s="420" t="s">
        <v>23168</v>
      </c>
      <c r="C4698" s="246" t="s">
        <v>5086</v>
      </c>
      <c r="D4698" s="246" t="s">
        <v>1489</v>
      </c>
      <c r="E4698" s="246" t="str">
        <f>CONCATENATE(SUM('Раздел 1'!AB20:AB20),"&lt;=",SUM('Раздел 1'!M20:M20),"-",SUM('Раздел 1'!Z20:Z20))</f>
        <v>0&lt;=0-0</v>
      </c>
    </row>
    <row r="4699" spans="1:5" s="104" customFormat="1" ht="25.5" hidden="1">
      <c r="A4699" s="420" t="str">
        <f>IF((SUM('Раздел 1'!AB119:AB119)&lt;=SUM('Раздел 1'!M119:M119)-SUM('Раздел 1'!Z119:Z119)),"","Неверно!")</f>
        <v/>
      </c>
      <c r="B4699" s="420" t="s">
        <v>23168</v>
      </c>
      <c r="C4699" s="246" t="s">
        <v>5087</v>
      </c>
      <c r="D4699" s="246" t="s">
        <v>1489</v>
      </c>
      <c r="E4699" s="246" t="str">
        <f>CONCATENATE(SUM('Раздел 1'!AB119:AB119),"&lt;=",SUM('Раздел 1'!M119:M119),"-",SUM('Раздел 1'!Z119:Z119))</f>
        <v>0&lt;=0-0</v>
      </c>
    </row>
    <row r="4700" spans="1:5" s="104" customFormat="1" ht="25.5" hidden="1">
      <c r="A4700" s="420" t="str">
        <f>IF((SUM('Раздел 1'!AB120:AB120)&lt;=SUM('Раздел 1'!M120:M120)-SUM('Раздел 1'!Z120:Z120)),"","Неверно!")</f>
        <v/>
      </c>
      <c r="B4700" s="420" t="s">
        <v>23168</v>
      </c>
      <c r="C4700" s="246" t="s">
        <v>5088</v>
      </c>
      <c r="D4700" s="246" t="s">
        <v>1489</v>
      </c>
      <c r="E4700" s="246" t="str">
        <f>CONCATENATE(SUM('Раздел 1'!AB120:AB120),"&lt;=",SUM('Раздел 1'!M120:M120),"-",SUM('Раздел 1'!Z120:Z120))</f>
        <v>0&lt;=0-0</v>
      </c>
    </row>
    <row r="4701" spans="1:5" s="104" customFormat="1" ht="25.5" hidden="1">
      <c r="A4701" s="420" t="str">
        <f>IF((SUM('Раздел 1'!AB121:AB121)&lt;=SUM('Раздел 1'!M121:M121)-SUM('Раздел 1'!Z121:Z121)),"","Неверно!")</f>
        <v/>
      </c>
      <c r="B4701" s="420" t="s">
        <v>23168</v>
      </c>
      <c r="C4701" s="246" t="s">
        <v>5089</v>
      </c>
      <c r="D4701" s="246" t="s">
        <v>1489</v>
      </c>
      <c r="E4701" s="246" t="str">
        <f>CONCATENATE(SUM('Раздел 1'!AB121:AB121),"&lt;=",SUM('Раздел 1'!M121:M121),"-",SUM('Раздел 1'!Z121:Z121))</f>
        <v>0&lt;=0-0</v>
      </c>
    </row>
    <row r="4702" spans="1:5" s="104" customFormat="1" ht="25.5" hidden="1">
      <c r="A4702" s="420" t="str">
        <f>IF((SUM('Раздел 1'!AB122:AB122)&lt;=SUM('Раздел 1'!M122:M122)-SUM('Раздел 1'!Z122:Z122)),"","Неверно!")</f>
        <v/>
      </c>
      <c r="B4702" s="420" t="s">
        <v>23168</v>
      </c>
      <c r="C4702" s="246" t="s">
        <v>5090</v>
      </c>
      <c r="D4702" s="246" t="s">
        <v>1489</v>
      </c>
      <c r="E4702" s="246" t="str">
        <f>CONCATENATE(SUM('Раздел 1'!AB122:AB122),"&lt;=",SUM('Раздел 1'!M122:M122),"-",SUM('Раздел 1'!Z122:Z122))</f>
        <v>0&lt;=0-0</v>
      </c>
    </row>
    <row r="4703" spans="1:5" s="104" customFormat="1" ht="25.5" hidden="1">
      <c r="A4703" s="420" t="str">
        <f>IF((SUM('Раздел 1'!AB123:AB123)&lt;=SUM('Раздел 1'!M123:M123)-SUM('Раздел 1'!Z123:Z123)),"","Неверно!")</f>
        <v/>
      </c>
      <c r="B4703" s="420" t="s">
        <v>23168</v>
      </c>
      <c r="C4703" s="246" t="s">
        <v>5091</v>
      </c>
      <c r="D4703" s="246" t="s">
        <v>1489</v>
      </c>
      <c r="E4703" s="246" t="str">
        <f>CONCATENATE(SUM('Раздел 1'!AB123:AB123),"&lt;=",SUM('Раздел 1'!M123:M123),"-",SUM('Раздел 1'!Z123:Z123))</f>
        <v>0&lt;=0-0</v>
      </c>
    </row>
    <row r="4704" spans="1:5" s="104" customFormat="1" ht="25.5" hidden="1">
      <c r="A4704" s="420" t="str">
        <f>IF((SUM('Раздел 1'!AB124:AB124)&lt;=SUM('Раздел 1'!M124:M124)-SUM('Раздел 1'!Z124:Z124)),"","Неверно!")</f>
        <v/>
      </c>
      <c r="B4704" s="420" t="s">
        <v>23168</v>
      </c>
      <c r="C4704" s="246" t="s">
        <v>5092</v>
      </c>
      <c r="D4704" s="246" t="s">
        <v>1489</v>
      </c>
      <c r="E4704" s="246" t="str">
        <f>CONCATENATE(SUM('Раздел 1'!AB124:AB124),"&lt;=",SUM('Раздел 1'!M124:M124),"-",SUM('Раздел 1'!Z124:Z124))</f>
        <v>0&lt;=0-0</v>
      </c>
    </row>
    <row r="4705" spans="1:5" s="104" customFormat="1" ht="25.5" hidden="1">
      <c r="A4705" s="420" t="str">
        <f>IF((SUM('Раздел 1'!AB125:AB125)&lt;=SUM('Раздел 1'!M125:M125)-SUM('Раздел 1'!Z125:Z125)),"","Неверно!")</f>
        <v/>
      </c>
      <c r="B4705" s="420" t="s">
        <v>23168</v>
      </c>
      <c r="C4705" s="246" t="s">
        <v>5093</v>
      </c>
      <c r="D4705" s="246" t="s">
        <v>1489</v>
      </c>
      <c r="E4705" s="246" t="str">
        <f>CONCATENATE(SUM('Раздел 1'!AB125:AB125),"&lt;=",SUM('Раздел 1'!M125:M125),"-",SUM('Раздел 1'!Z125:Z125))</f>
        <v>0&lt;=0-0</v>
      </c>
    </row>
    <row r="4706" spans="1:5" s="104" customFormat="1" ht="25.5" hidden="1">
      <c r="A4706" s="420" t="str">
        <f>IF((SUM('Раздел 1'!AB126:AB126)&lt;=SUM('Раздел 1'!M126:M126)-SUM('Раздел 1'!Z126:Z126)),"","Неверно!")</f>
        <v/>
      </c>
      <c r="B4706" s="420" t="s">
        <v>23168</v>
      </c>
      <c r="C4706" s="246" t="s">
        <v>5094</v>
      </c>
      <c r="D4706" s="246" t="s">
        <v>1489</v>
      </c>
      <c r="E4706" s="246" t="str">
        <f>CONCATENATE(SUM('Раздел 1'!AB126:AB126),"&lt;=",SUM('Раздел 1'!M126:M126),"-",SUM('Раздел 1'!Z126:Z126))</f>
        <v>0&lt;=0-0</v>
      </c>
    </row>
    <row r="4707" spans="1:5" s="104" customFormat="1" ht="25.5" hidden="1">
      <c r="A4707" s="420" t="str">
        <f>IF((SUM('Раздел 1'!AB127:AB127)&lt;=SUM('Раздел 1'!M127:M127)-SUM('Раздел 1'!Z127:Z127)),"","Неверно!")</f>
        <v/>
      </c>
      <c r="B4707" s="420" t="s">
        <v>23168</v>
      </c>
      <c r="C4707" s="246" t="s">
        <v>5095</v>
      </c>
      <c r="D4707" s="246" t="s">
        <v>1489</v>
      </c>
      <c r="E4707" s="246" t="str">
        <f>CONCATENATE(SUM('Раздел 1'!AB127:AB127),"&lt;=",SUM('Раздел 1'!M127:M127),"-",SUM('Раздел 1'!Z127:Z127))</f>
        <v>0&lt;=0-0</v>
      </c>
    </row>
    <row r="4708" spans="1:5" s="104" customFormat="1" ht="25.5" hidden="1">
      <c r="A4708" s="420" t="str">
        <f>IF((SUM('Раздел 1'!AB128:AB128)&lt;=SUM('Раздел 1'!M128:M128)-SUM('Раздел 1'!Z128:Z128)),"","Неверно!")</f>
        <v/>
      </c>
      <c r="B4708" s="420" t="s">
        <v>23168</v>
      </c>
      <c r="C4708" s="246" t="s">
        <v>5096</v>
      </c>
      <c r="D4708" s="246" t="s">
        <v>1489</v>
      </c>
      <c r="E4708" s="246" t="str">
        <f>CONCATENATE(SUM('Раздел 1'!AB128:AB128),"&lt;=",SUM('Раздел 1'!M128:M128),"-",SUM('Раздел 1'!Z128:Z128))</f>
        <v>0&lt;=0-0</v>
      </c>
    </row>
    <row r="4709" spans="1:5" s="104" customFormat="1" ht="25.5" hidden="1">
      <c r="A4709" s="420" t="str">
        <f>IF((SUM('Раздел 1'!AB21:AB21)&lt;=SUM('Раздел 1'!M21:M21)-SUM('Раздел 1'!Z21:Z21)),"","Неверно!")</f>
        <v/>
      </c>
      <c r="B4709" s="420" t="s">
        <v>23168</v>
      </c>
      <c r="C4709" s="246" t="s">
        <v>5097</v>
      </c>
      <c r="D4709" s="246" t="s">
        <v>1489</v>
      </c>
      <c r="E4709" s="246" t="str">
        <f>CONCATENATE(SUM('Раздел 1'!AB21:AB21),"&lt;=",SUM('Раздел 1'!M21:M21),"-",SUM('Раздел 1'!Z21:Z21))</f>
        <v>0&lt;=0-0</v>
      </c>
    </row>
    <row r="4710" spans="1:5" s="104" customFormat="1" ht="25.5" hidden="1">
      <c r="A4710" s="420" t="str">
        <f>IF((SUM('Раздел 1'!AB129:AB129)&lt;=SUM('Раздел 1'!M129:M129)-SUM('Раздел 1'!Z129:Z129)),"","Неверно!")</f>
        <v/>
      </c>
      <c r="B4710" s="420" t="s">
        <v>23168</v>
      </c>
      <c r="C4710" s="246" t="s">
        <v>5098</v>
      </c>
      <c r="D4710" s="246" t="s">
        <v>1489</v>
      </c>
      <c r="E4710" s="246" t="str">
        <f>CONCATENATE(SUM('Раздел 1'!AB129:AB129),"&lt;=",SUM('Раздел 1'!M129:M129),"-",SUM('Раздел 1'!Z129:Z129))</f>
        <v>0&lt;=0-0</v>
      </c>
    </row>
    <row r="4711" spans="1:5" s="104" customFormat="1" ht="25.5" hidden="1">
      <c r="A4711" s="420" t="str">
        <f>IF((SUM('Раздел 1'!AB130:AB130)&lt;=SUM('Раздел 1'!M130:M130)-SUM('Раздел 1'!Z130:Z130)),"","Неверно!")</f>
        <v/>
      </c>
      <c r="B4711" s="420" t="s">
        <v>23168</v>
      </c>
      <c r="C4711" s="246" t="s">
        <v>5099</v>
      </c>
      <c r="D4711" s="246" t="s">
        <v>1489</v>
      </c>
      <c r="E4711" s="246" t="str">
        <f>CONCATENATE(SUM('Раздел 1'!AB130:AB130),"&lt;=",SUM('Раздел 1'!M130:M130),"-",SUM('Раздел 1'!Z130:Z130))</f>
        <v>0&lt;=0-0</v>
      </c>
    </row>
    <row r="4712" spans="1:5" s="104" customFormat="1" ht="25.5" hidden="1">
      <c r="A4712" s="420" t="str">
        <f>IF((SUM('Раздел 1'!AB131:AB131)&lt;=SUM('Раздел 1'!M131:M131)-SUM('Раздел 1'!Z131:Z131)),"","Неверно!")</f>
        <v/>
      </c>
      <c r="B4712" s="420" t="s">
        <v>23168</v>
      </c>
      <c r="C4712" s="246" t="s">
        <v>5100</v>
      </c>
      <c r="D4712" s="246" t="s">
        <v>1489</v>
      </c>
      <c r="E4712" s="246" t="str">
        <f>CONCATENATE(SUM('Раздел 1'!AB131:AB131),"&lt;=",SUM('Раздел 1'!M131:M131),"-",SUM('Раздел 1'!Z131:Z131))</f>
        <v>0&lt;=0-0</v>
      </c>
    </row>
    <row r="4713" spans="1:5" s="104" customFormat="1" ht="25.5" hidden="1">
      <c r="A4713" s="420" t="str">
        <f>IF((SUM('Раздел 1'!AB132:AB132)&lt;=SUM('Раздел 1'!M132:M132)-SUM('Раздел 1'!Z132:Z132)),"","Неверно!")</f>
        <v/>
      </c>
      <c r="B4713" s="420" t="s">
        <v>23168</v>
      </c>
      <c r="C4713" s="246" t="s">
        <v>5101</v>
      </c>
      <c r="D4713" s="246" t="s">
        <v>1489</v>
      </c>
      <c r="E4713" s="246" t="str">
        <f>CONCATENATE(SUM('Раздел 1'!AB132:AB132),"&lt;=",SUM('Раздел 1'!M132:M132),"-",SUM('Раздел 1'!Z132:Z132))</f>
        <v>0&lt;=0-0</v>
      </c>
    </row>
    <row r="4714" spans="1:5" s="104" customFormat="1" ht="25.5" hidden="1">
      <c r="A4714" s="420" t="str">
        <f>IF((SUM('Раздел 1'!AB133:AB133)&lt;=SUM('Раздел 1'!M133:M133)-SUM('Раздел 1'!Z133:Z133)),"","Неверно!")</f>
        <v/>
      </c>
      <c r="B4714" s="420" t="s">
        <v>23168</v>
      </c>
      <c r="C4714" s="246" t="s">
        <v>5102</v>
      </c>
      <c r="D4714" s="246" t="s">
        <v>1489</v>
      </c>
      <c r="E4714" s="246" t="str">
        <f>CONCATENATE(SUM('Раздел 1'!AB133:AB133),"&lt;=",SUM('Раздел 1'!M133:M133),"-",SUM('Раздел 1'!Z133:Z133))</f>
        <v>0&lt;=0-0</v>
      </c>
    </row>
    <row r="4715" spans="1:5" s="104" customFormat="1" ht="25.5" hidden="1">
      <c r="A4715" s="420" t="str">
        <f>IF((SUM('Раздел 1'!AB134:AB134)&lt;=SUM('Раздел 1'!M134:M134)-SUM('Раздел 1'!Z134:Z134)),"","Неверно!")</f>
        <v/>
      </c>
      <c r="B4715" s="420" t="s">
        <v>23168</v>
      </c>
      <c r="C4715" s="246" t="s">
        <v>5103</v>
      </c>
      <c r="D4715" s="246" t="s">
        <v>1489</v>
      </c>
      <c r="E4715" s="246" t="str">
        <f>CONCATENATE(SUM('Раздел 1'!AB134:AB134),"&lt;=",SUM('Раздел 1'!M134:M134),"-",SUM('Раздел 1'!Z134:Z134))</f>
        <v>0&lt;=0-0</v>
      </c>
    </row>
    <row r="4716" spans="1:5" s="104" customFormat="1" ht="25.5" hidden="1">
      <c r="A4716" s="420" t="str">
        <f>IF((SUM('Раздел 1'!AB135:AB135)&lt;=SUM('Раздел 1'!M135:M135)-SUM('Раздел 1'!Z135:Z135)),"","Неверно!")</f>
        <v/>
      </c>
      <c r="B4716" s="420" t="s">
        <v>23168</v>
      </c>
      <c r="C4716" s="246" t="s">
        <v>5104</v>
      </c>
      <c r="D4716" s="246" t="s">
        <v>1489</v>
      </c>
      <c r="E4716" s="246" t="str">
        <f>CONCATENATE(SUM('Раздел 1'!AB135:AB135),"&lt;=",SUM('Раздел 1'!M135:M135),"-",SUM('Раздел 1'!Z135:Z135))</f>
        <v>0&lt;=0-0</v>
      </c>
    </row>
    <row r="4717" spans="1:5" s="104" customFormat="1" ht="25.5" hidden="1">
      <c r="A4717" s="420" t="str">
        <f>IF((SUM('Раздел 1'!AB136:AB136)&lt;=SUM('Раздел 1'!M136:M136)-SUM('Раздел 1'!Z136:Z136)),"","Неверно!")</f>
        <v/>
      </c>
      <c r="B4717" s="420" t="s">
        <v>23168</v>
      </c>
      <c r="C4717" s="246" t="s">
        <v>5105</v>
      </c>
      <c r="D4717" s="246" t="s">
        <v>1489</v>
      </c>
      <c r="E4717" s="246" t="str">
        <f>CONCATENATE(SUM('Раздел 1'!AB136:AB136),"&lt;=",SUM('Раздел 1'!M136:M136),"-",SUM('Раздел 1'!Z136:Z136))</f>
        <v>0&lt;=0-0</v>
      </c>
    </row>
    <row r="4718" spans="1:5" s="104" customFormat="1" ht="25.5" hidden="1">
      <c r="A4718" s="420" t="str">
        <f>IF((SUM('Раздел 1'!AB137:AB137)&lt;=SUM('Раздел 1'!M137:M137)-SUM('Раздел 1'!Z137:Z137)),"","Неверно!")</f>
        <v/>
      </c>
      <c r="B4718" s="420" t="s">
        <v>23168</v>
      </c>
      <c r="C4718" s="246" t="s">
        <v>5106</v>
      </c>
      <c r="D4718" s="246" t="s">
        <v>1489</v>
      </c>
      <c r="E4718" s="246" t="str">
        <f>CONCATENATE(SUM('Раздел 1'!AB137:AB137),"&lt;=",SUM('Раздел 1'!M137:M137),"-",SUM('Раздел 1'!Z137:Z137))</f>
        <v>0&lt;=0-0</v>
      </c>
    </row>
    <row r="4719" spans="1:5" s="104" customFormat="1" ht="25.5" hidden="1">
      <c r="A4719" s="420" t="str">
        <f>IF((SUM('Раздел 1'!AB138:AB138)&lt;=SUM('Раздел 1'!M138:M138)-SUM('Раздел 1'!Z138:Z138)),"","Неверно!")</f>
        <v/>
      </c>
      <c r="B4719" s="420" t="s">
        <v>23168</v>
      </c>
      <c r="C4719" s="246" t="s">
        <v>5107</v>
      </c>
      <c r="D4719" s="246" t="s">
        <v>1489</v>
      </c>
      <c r="E4719" s="246" t="str">
        <f>CONCATENATE(SUM('Раздел 1'!AB138:AB138),"&lt;=",SUM('Раздел 1'!M138:M138),"-",SUM('Раздел 1'!Z138:Z138))</f>
        <v>0&lt;=0-0</v>
      </c>
    </row>
    <row r="4720" spans="1:5" s="104" customFormat="1" ht="25.5" hidden="1">
      <c r="A4720" s="420" t="str">
        <f>IF((SUM('Раздел 1'!AB22:AB22)&lt;=SUM('Раздел 1'!M22:M22)-SUM('Раздел 1'!Z22:Z22)),"","Неверно!")</f>
        <v/>
      </c>
      <c r="B4720" s="420" t="s">
        <v>23168</v>
      </c>
      <c r="C4720" s="246" t="s">
        <v>5108</v>
      </c>
      <c r="D4720" s="246" t="s">
        <v>1489</v>
      </c>
      <c r="E4720" s="246" t="str">
        <f>CONCATENATE(SUM('Раздел 1'!AB22:AB22),"&lt;=",SUM('Раздел 1'!M22:M22),"-",SUM('Раздел 1'!Z22:Z22))</f>
        <v>0&lt;=0-0</v>
      </c>
    </row>
    <row r="4721" spans="1:5" s="104" customFormat="1" ht="25.5" hidden="1">
      <c r="A4721" s="420" t="str">
        <f>IF((SUM('Раздел 1'!AB139:AB139)&lt;=SUM('Раздел 1'!M139:M139)-SUM('Раздел 1'!Z139:Z139)),"","Неверно!")</f>
        <v/>
      </c>
      <c r="B4721" s="420" t="s">
        <v>23168</v>
      </c>
      <c r="C4721" s="246" t="s">
        <v>5109</v>
      </c>
      <c r="D4721" s="246" t="s">
        <v>1489</v>
      </c>
      <c r="E4721" s="246" t="str">
        <f>CONCATENATE(SUM('Раздел 1'!AB139:AB139),"&lt;=",SUM('Раздел 1'!M139:M139),"-",SUM('Раздел 1'!Z139:Z139))</f>
        <v>0&lt;=0-0</v>
      </c>
    </row>
    <row r="4722" spans="1:5" s="104" customFormat="1" ht="25.5" hidden="1">
      <c r="A4722" s="420" t="str">
        <f>IF((SUM('Раздел 1'!AB140:AB140)&lt;=SUM('Раздел 1'!M140:M140)-SUM('Раздел 1'!Z140:Z140)),"","Неверно!")</f>
        <v/>
      </c>
      <c r="B4722" s="420" t="s">
        <v>23168</v>
      </c>
      <c r="C4722" s="246" t="s">
        <v>5110</v>
      </c>
      <c r="D4722" s="246" t="s">
        <v>1489</v>
      </c>
      <c r="E4722" s="246" t="str">
        <f>CONCATENATE(SUM('Раздел 1'!AB140:AB140),"&lt;=",SUM('Раздел 1'!M140:M140),"-",SUM('Раздел 1'!Z140:Z140))</f>
        <v>0&lt;=0-0</v>
      </c>
    </row>
    <row r="4723" spans="1:5" s="104" customFormat="1" ht="25.5" hidden="1">
      <c r="A4723" s="420" t="str">
        <f>IF((SUM('Раздел 1'!AB141:AB141)&lt;=SUM('Раздел 1'!M141:M141)-SUM('Раздел 1'!Z141:Z141)),"","Неверно!")</f>
        <v/>
      </c>
      <c r="B4723" s="420" t="s">
        <v>23168</v>
      </c>
      <c r="C4723" s="246" t="s">
        <v>5111</v>
      </c>
      <c r="D4723" s="246" t="s">
        <v>1489</v>
      </c>
      <c r="E4723" s="246" t="str">
        <f>CONCATENATE(SUM('Раздел 1'!AB141:AB141),"&lt;=",SUM('Раздел 1'!M141:M141),"-",SUM('Раздел 1'!Z141:Z141))</f>
        <v>0&lt;=0-0</v>
      </c>
    </row>
    <row r="4724" spans="1:5" s="104" customFormat="1" ht="25.5" hidden="1">
      <c r="A4724" s="420" t="str">
        <f>IF((SUM('Раздел 1'!AB142:AB142)&lt;=SUM('Раздел 1'!M142:M142)-SUM('Раздел 1'!Z142:Z142)),"","Неверно!")</f>
        <v/>
      </c>
      <c r="B4724" s="420" t="s">
        <v>23168</v>
      </c>
      <c r="C4724" s="246" t="s">
        <v>5112</v>
      </c>
      <c r="D4724" s="246" t="s">
        <v>1489</v>
      </c>
      <c r="E4724" s="246" t="str">
        <f>CONCATENATE(SUM('Раздел 1'!AB142:AB142),"&lt;=",SUM('Раздел 1'!M142:M142),"-",SUM('Раздел 1'!Z142:Z142))</f>
        <v>0&lt;=0-0</v>
      </c>
    </row>
    <row r="4725" spans="1:5" s="104" customFormat="1" ht="25.5" hidden="1">
      <c r="A4725" s="420" t="str">
        <f>IF((SUM('Раздел 1'!AB143:AB143)&lt;=SUM('Раздел 1'!M143:M143)-SUM('Раздел 1'!Z143:Z143)),"","Неверно!")</f>
        <v/>
      </c>
      <c r="B4725" s="420" t="s">
        <v>23168</v>
      </c>
      <c r="C4725" s="246" t="s">
        <v>5113</v>
      </c>
      <c r="D4725" s="246" t="s">
        <v>1489</v>
      </c>
      <c r="E4725" s="246" t="str">
        <f>CONCATENATE(SUM('Раздел 1'!AB143:AB143),"&lt;=",SUM('Раздел 1'!M143:M143),"-",SUM('Раздел 1'!Z143:Z143))</f>
        <v>0&lt;=0-0</v>
      </c>
    </row>
    <row r="4726" spans="1:5" s="104" customFormat="1" ht="25.5" hidden="1">
      <c r="A4726" s="420" t="str">
        <f>IF((SUM('Раздел 1'!AB144:AB144)&lt;=SUM('Раздел 1'!M144:M144)-SUM('Раздел 1'!Z144:Z144)),"","Неверно!")</f>
        <v/>
      </c>
      <c r="B4726" s="420" t="s">
        <v>23168</v>
      </c>
      <c r="C4726" s="246" t="s">
        <v>5114</v>
      </c>
      <c r="D4726" s="246" t="s">
        <v>1489</v>
      </c>
      <c r="E4726" s="246" t="str">
        <f>CONCATENATE(SUM('Раздел 1'!AB144:AB144),"&lt;=",SUM('Раздел 1'!M144:M144),"-",SUM('Раздел 1'!Z144:Z144))</f>
        <v>0&lt;=0-0</v>
      </c>
    </row>
    <row r="4727" spans="1:5" s="104" customFormat="1" ht="25.5" hidden="1">
      <c r="A4727" s="420" t="str">
        <f>IF((SUM('Раздел 1'!AB145:AB145)&lt;=SUM('Раздел 1'!M145:M145)-SUM('Раздел 1'!Z145:Z145)),"","Неверно!")</f>
        <v/>
      </c>
      <c r="B4727" s="420" t="s">
        <v>23168</v>
      </c>
      <c r="C4727" s="246" t="s">
        <v>5115</v>
      </c>
      <c r="D4727" s="246" t="s">
        <v>1489</v>
      </c>
      <c r="E4727" s="246" t="str">
        <f>CONCATENATE(SUM('Раздел 1'!AB145:AB145),"&lt;=",SUM('Раздел 1'!M145:M145),"-",SUM('Раздел 1'!Z145:Z145))</f>
        <v>0&lt;=0-0</v>
      </c>
    </row>
    <row r="4728" spans="1:5" s="104" customFormat="1" ht="25.5" hidden="1">
      <c r="A4728" s="420" t="str">
        <f>IF((SUM('Раздел 1'!AB146:AB146)&lt;=SUM('Раздел 1'!M146:M146)-SUM('Раздел 1'!Z146:Z146)),"","Неверно!")</f>
        <v/>
      </c>
      <c r="B4728" s="420" t="s">
        <v>23168</v>
      </c>
      <c r="C4728" s="246" t="s">
        <v>5116</v>
      </c>
      <c r="D4728" s="246" t="s">
        <v>1489</v>
      </c>
      <c r="E4728" s="246" t="str">
        <f>CONCATENATE(SUM('Раздел 1'!AB146:AB146),"&lt;=",SUM('Раздел 1'!M146:M146),"-",SUM('Раздел 1'!Z146:Z146))</f>
        <v>0&lt;=0-0</v>
      </c>
    </row>
    <row r="4729" spans="1:5" s="104" customFormat="1" ht="25.5" hidden="1">
      <c r="A4729" s="420" t="str">
        <f>IF((SUM('Раздел 1'!AB147:AB147)&lt;=SUM('Раздел 1'!M147:M147)-SUM('Раздел 1'!Z147:Z147)),"","Неверно!")</f>
        <v/>
      </c>
      <c r="B4729" s="420" t="s">
        <v>23168</v>
      </c>
      <c r="C4729" s="246" t="s">
        <v>5117</v>
      </c>
      <c r="D4729" s="246" t="s">
        <v>1489</v>
      </c>
      <c r="E4729" s="246" t="str">
        <f>CONCATENATE(SUM('Раздел 1'!AB147:AB147),"&lt;=",SUM('Раздел 1'!M147:M147),"-",SUM('Раздел 1'!Z147:Z147))</f>
        <v>0&lt;=0-0</v>
      </c>
    </row>
    <row r="4730" spans="1:5" s="104" customFormat="1" ht="25.5" hidden="1">
      <c r="A4730" s="420" t="str">
        <f>IF((SUM('Раздел 1'!AB148:AB148)&lt;=SUM('Раздел 1'!M148:M148)-SUM('Раздел 1'!Z148:Z148)),"","Неверно!")</f>
        <v/>
      </c>
      <c r="B4730" s="420" t="s">
        <v>23168</v>
      </c>
      <c r="C4730" s="246" t="s">
        <v>5118</v>
      </c>
      <c r="D4730" s="246" t="s">
        <v>1489</v>
      </c>
      <c r="E4730" s="246" t="str">
        <f>CONCATENATE(SUM('Раздел 1'!AB148:AB148),"&lt;=",SUM('Раздел 1'!M148:M148),"-",SUM('Раздел 1'!Z148:Z148))</f>
        <v>0&lt;=0-0</v>
      </c>
    </row>
    <row r="4731" spans="1:5" s="104" customFormat="1" ht="25.5" hidden="1">
      <c r="A4731" s="420" t="str">
        <f>IF((SUM('Раздел 1'!AB23:AB23)&lt;=SUM('Раздел 1'!M23:M23)-SUM('Раздел 1'!Z23:Z23)),"","Неверно!")</f>
        <v/>
      </c>
      <c r="B4731" s="420" t="s">
        <v>23168</v>
      </c>
      <c r="C4731" s="246" t="s">
        <v>5119</v>
      </c>
      <c r="D4731" s="246" t="s">
        <v>1489</v>
      </c>
      <c r="E4731" s="246" t="str">
        <f>CONCATENATE(SUM('Раздел 1'!AB23:AB23),"&lt;=",SUM('Раздел 1'!M23:M23),"-",SUM('Раздел 1'!Z23:Z23))</f>
        <v>0&lt;=0-0</v>
      </c>
    </row>
    <row r="4732" spans="1:5" s="104" customFormat="1" ht="25.5" hidden="1">
      <c r="A4732" s="420" t="str">
        <f>IF((SUM('Раздел 1'!AB149:AB149)&lt;=SUM('Раздел 1'!M149:M149)-SUM('Раздел 1'!Z149:Z149)),"","Неверно!")</f>
        <v/>
      </c>
      <c r="B4732" s="420" t="s">
        <v>23168</v>
      </c>
      <c r="C4732" s="246" t="s">
        <v>5120</v>
      </c>
      <c r="D4732" s="246" t="s">
        <v>1489</v>
      </c>
      <c r="E4732" s="246" t="str">
        <f>CONCATENATE(SUM('Раздел 1'!AB149:AB149),"&lt;=",SUM('Раздел 1'!M149:M149),"-",SUM('Раздел 1'!Z149:Z149))</f>
        <v>0&lt;=0-0</v>
      </c>
    </row>
    <row r="4733" spans="1:5" s="104" customFormat="1" ht="25.5" hidden="1">
      <c r="A4733" s="420" t="str">
        <f>IF((SUM('Раздел 1'!AB150:AB150)&lt;=SUM('Раздел 1'!M150:M150)-SUM('Раздел 1'!Z150:Z150)),"","Неверно!")</f>
        <v/>
      </c>
      <c r="B4733" s="420" t="s">
        <v>23168</v>
      </c>
      <c r="C4733" s="246" t="s">
        <v>5121</v>
      </c>
      <c r="D4733" s="246" t="s">
        <v>1489</v>
      </c>
      <c r="E4733" s="246" t="str">
        <f>CONCATENATE(SUM('Раздел 1'!AB150:AB150),"&lt;=",SUM('Раздел 1'!M150:M150),"-",SUM('Раздел 1'!Z150:Z150))</f>
        <v>0&lt;=0-0</v>
      </c>
    </row>
    <row r="4734" spans="1:5" s="104" customFormat="1" ht="25.5" hidden="1">
      <c r="A4734" s="420" t="str">
        <f>IF((SUM('Раздел 1'!AB151:AB151)&lt;=SUM('Раздел 1'!M151:M151)-SUM('Раздел 1'!Z151:Z151)),"","Неверно!")</f>
        <v/>
      </c>
      <c r="B4734" s="420" t="s">
        <v>23168</v>
      </c>
      <c r="C4734" s="246" t="s">
        <v>5122</v>
      </c>
      <c r="D4734" s="246" t="s">
        <v>1489</v>
      </c>
      <c r="E4734" s="246" t="str">
        <f>CONCATENATE(SUM('Раздел 1'!AB151:AB151),"&lt;=",SUM('Раздел 1'!M151:M151),"-",SUM('Раздел 1'!Z151:Z151))</f>
        <v>0&lt;=0-0</v>
      </c>
    </row>
    <row r="4735" spans="1:5" s="104" customFormat="1" ht="25.5" hidden="1">
      <c r="A4735" s="420" t="str">
        <f>IF((SUM('Раздел 1'!AB152:AB152)&lt;=SUM('Раздел 1'!M152:M152)-SUM('Раздел 1'!Z152:Z152)),"","Неверно!")</f>
        <v/>
      </c>
      <c r="B4735" s="420" t="s">
        <v>23168</v>
      </c>
      <c r="C4735" s="246" t="s">
        <v>5123</v>
      </c>
      <c r="D4735" s="246" t="s">
        <v>1489</v>
      </c>
      <c r="E4735" s="246" t="str">
        <f>CONCATENATE(SUM('Раздел 1'!AB152:AB152),"&lt;=",SUM('Раздел 1'!M152:M152),"-",SUM('Раздел 1'!Z152:Z152))</f>
        <v>0&lt;=0-0</v>
      </c>
    </row>
    <row r="4736" spans="1:5" s="104" customFormat="1" ht="25.5" hidden="1">
      <c r="A4736" s="420" t="str">
        <f>IF((SUM('Раздел 1'!AB153:AB153)&lt;=SUM('Раздел 1'!M153:M153)-SUM('Раздел 1'!Z153:Z153)),"","Неверно!")</f>
        <v/>
      </c>
      <c r="B4736" s="420" t="s">
        <v>23168</v>
      </c>
      <c r="C4736" s="246" t="s">
        <v>5124</v>
      </c>
      <c r="D4736" s="246" t="s">
        <v>1489</v>
      </c>
      <c r="E4736" s="246" t="str">
        <f>CONCATENATE(SUM('Раздел 1'!AB153:AB153),"&lt;=",SUM('Раздел 1'!M153:M153),"-",SUM('Раздел 1'!Z153:Z153))</f>
        <v>0&lt;=11-0</v>
      </c>
    </row>
    <row r="4737" spans="1:5" s="104" customFormat="1" ht="25.5" hidden="1">
      <c r="A4737" s="420" t="str">
        <f>IF((SUM('Раздел 1'!AB154:AB154)&lt;=SUM('Раздел 1'!M154:M154)-SUM('Раздел 1'!Z154:Z154)),"","Неверно!")</f>
        <v/>
      </c>
      <c r="B4737" s="420" t="s">
        <v>23168</v>
      </c>
      <c r="C4737" s="246" t="s">
        <v>5125</v>
      </c>
      <c r="D4737" s="246" t="s">
        <v>1489</v>
      </c>
      <c r="E4737" s="246" t="str">
        <f>CONCATENATE(SUM('Раздел 1'!AB154:AB154),"&lt;=",SUM('Раздел 1'!M154:M154),"-",SUM('Раздел 1'!Z154:Z154))</f>
        <v>0&lt;=0-0</v>
      </c>
    </row>
    <row r="4738" spans="1:5" s="104" customFormat="1" ht="25.5" hidden="1">
      <c r="A4738" s="420" t="str">
        <f>IF((SUM('Раздел 1'!AB155:AB155)&lt;=SUM('Раздел 1'!M155:M155)-SUM('Раздел 1'!Z155:Z155)),"","Неверно!")</f>
        <v/>
      </c>
      <c r="B4738" s="420" t="s">
        <v>23168</v>
      </c>
      <c r="C4738" s="246" t="s">
        <v>5126</v>
      </c>
      <c r="D4738" s="246" t="s">
        <v>1489</v>
      </c>
      <c r="E4738" s="246" t="str">
        <f>CONCATENATE(SUM('Раздел 1'!AB155:AB155),"&lt;=",SUM('Раздел 1'!M155:M155),"-",SUM('Раздел 1'!Z155:Z155))</f>
        <v>0&lt;=0-0</v>
      </c>
    </row>
    <row r="4739" spans="1:5" s="104" customFormat="1" ht="25.5" hidden="1">
      <c r="A4739" s="420" t="str">
        <f>IF((SUM('Раздел 1'!AB156:AB156)&lt;=SUM('Раздел 1'!M156:M156)-SUM('Раздел 1'!Z156:Z156)),"","Неверно!")</f>
        <v/>
      </c>
      <c r="B4739" s="420" t="s">
        <v>23168</v>
      </c>
      <c r="C4739" s="246" t="s">
        <v>5127</v>
      </c>
      <c r="D4739" s="246" t="s">
        <v>1489</v>
      </c>
      <c r="E4739" s="246" t="str">
        <f>CONCATENATE(SUM('Раздел 1'!AB156:AB156),"&lt;=",SUM('Раздел 1'!M156:M156),"-",SUM('Раздел 1'!Z156:Z156))</f>
        <v>0&lt;=0-0</v>
      </c>
    </row>
    <row r="4740" spans="1:5" s="104" customFormat="1" ht="25.5" hidden="1">
      <c r="A4740" s="420" t="str">
        <f>IF((SUM('Раздел 1'!AB157:AB157)&lt;=SUM('Раздел 1'!M157:M157)-SUM('Раздел 1'!Z157:Z157)),"","Неверно!")</f>
        <v/>
      </c>
      <c r="B4740" s="420" t="s">
        <v>23168</v>
      </c>
      <c r="C4740" s="246" t="s">
        <v>5128</v>
      </c>
      <c r="D4740" s="246" t="s">
        <v>1489</v>
      </c>
      <c r="E4740" s="246" t="str">
        <f>CONCATENATE(SUM('Раздел 1'!AB157:AB157),"&lt;=",SUM('Раздел 1'!M157:M157),"-",SUM('Раздел 1'!Z157:Z157))</f>
        <v>0&lt;=0-0</v>
      </c>
    </row>
    <row r="4741" spans="1:5" s="104" customFormat="1" ht="25.5" hidden="1">
      <c r="A4741" s="420" t="str">
        <f>IF((SUM('Раздел 1'!AB158:AB158)&lt;=SUM('Раздел 1'!M158:M158)-SUM('Раздел 1'!Z158:Z158)),"","Неверно!")</f>
        <v/>
      </c>
      <c r="B4741" s="420" t="s">
        <v>23168</v>
      </c>
      <c r="C4741" s="246" t="s">
        <v>5129</v>
      </c>
      <c r="D4741" s="246" t="s">
        <v>1489</v>
      </c>
      <c r="E4741" s="246" t="str">
        <f>CONCATENATE(SUM('Раздел 1'!AB158:AB158),"&lt;=",SUM('Раздел 1'!M158:M158),"-",SUM('Раздел 1'!Z158:Z158))</f>
        <v>0&lt;=0-0</v>
      </c>
    </row>
    <row r="4742" spans="1:5" s="104" customFormat="1" ht="25.5" hidden="1">
      <c r="A4742" s="420" t="str">
        <f>IF((SUM('Раздел 1'!AB24:AB24)&lt;=SUM('Раздел 1'!M24:M24)-SUM('Раздел 1'!Z24:Z24)),"","Неверно!")</f>
        <v/>
      </c>
      <c r="B4742" s="420" t="s">
        <v>23168</v>
      </c>
      <c r="C4742" s="246" t="s">
        <v>5130</v>
      </c>
      <c r="D4742" s="246" t="s">
        <v>1489</v>
      </c>
      <c r="E4742" s="246" t="str">
        <f>CONCATENATE(SUM('Раздел 1'!AB24:AB24),"&lt;=",SUM('Раздел 1'!M24:M24),"-",SUM('Раздел 1'!Z24:Z24))</f>
        <v>0&lt;=0-0</v>
      </c>
    </row>
    <row r="4743" spans="1:5" s="104" customFormat="1" ht="25.5" hidden="1">
      <c r="A4743" s="420" t="str">
        <f>IF((SUM('Раздел 1'!AB159:AB159)&lt;=SUM('Раздел 1'!M159:M159)-SUM('Раздел 1'!Z159:Z159)),"","Неверно!")</f>
        <v/>
      </c>
      <c r="B4743" s="420" t="s">
        <v>23168</v>
      </c>
      <c r="C4743" s="246" t="s">
        <v>5131</v>
      </c>
      <c r="D4743" s="246" t="s">
        <v>1489</v>
      </c>
      <c r="E4743" s="246" t="str">
        <f>CONCATENATE(SUM('Раздел 1'!AB159:AB159),"&lt;=",SUM('Раздел 1'!M159:M159),"-",SUM('Раздел 1'!Z159:Z159))</f>
        <v>0&lt;=0-0</v>
      </c>
    </row>
    <row r="4744" spans="1:5" s="104" customFormat="1" ht="25.5" hidden="1">
      <c r="A4744" s="420" t="str">
        <f>IF((SUM('Раздел 1'!AB160:AB160)&lt;=SUM('Раздел 1'!M160:M160)-SUM('Раздел 1'!Z160:Z160)),"","Неверно!")</f>
        <v/>
      </c>
      <c r="B4744" s="420" t="s">
        <v>23168</v>
      </c>
      <c r="C4744" s="246" t="s">
        <v>5132</v>
      </c>
      <c r="D4744" s="246" t="s">
        <v>1489</v>
      </c>
      <c r="E4744" s="246" t="str">
        <f>CONCATENATE(SUM('Раздел 1'!AB160:AB160),"&lt;=",SUM('Раздел 1'!M160:M160),"-",SUM('Раздел 1'!Z160:Z160))</f>
        <v>0&lt;=0-0</v>
      </c>
    </row>
    <row r="4745" spans="1:5" s="104" customFormat="1" ht="25.5" hidden="1">
      <c r="A4745" s="420" t="str">
        <f>IF((SUM('Раздел 1'!AB161:AB161)&lt;=SUM('Раздел 1'!M161:M161)-SUM('Раздел 1'!Z161:Z161)),"","Неверно!")</f>
        <v/>
      </c>
      <c r="B4745" s="420" t="s">
        <v>23168</v>
      </c>
      <c r="C4745" s="246" t="s">
        <v>5133</v>
      </c>
      <c r="D4745" s="246" t="s">
        <v>1489</v>
      </c>
      <c r="E4745" s="246" t="str">
        <f>CONCATENATE(SUM('Раздел 1'!AB161:AB161),"&lt;=",SUM('Раздел 1'!M161:M161),"-",SUM('Раздел 1'!Z161:Z161))</f>
        <v>0&lt;=0-0</v>
      </c>
    </row>
    <row r="4746" spans="1:5" s="104" customFormat="1" ht="25.5" hidden="1">
      <c r="A4746" s="420" t="str">
        <f>IF((SUM('Раздел 1'!AB162:AB162)&lt;=SUM('Раздел 1'!M162:M162)-SUM('Раздел 1'!Z162:Z162)),"","Неверно!")</f>
        <v/>
      </c>
      <c r="B4746" s="420" t="s">
        <v>23168</v>
      </c>
      <c r="C4746" s="246" t="s">
        <v>5134</v>
      </c>
      <c r="D4746" s="246" t="s">
        <v>1489</v>
      </c>
      <c r="E4746" s="246" t="str">
        <f>CONCATENATE(SUM('Раздел 1'!AB162:AB162),"&lt;=",SUM('Раздел 1'!M162:M162),"-",SUM('Раздел 1'!Z162:Z162))</f>
        <v>0&lt;=0-0</v>
      </c>
    </row>
    <row r="4747" spans="1:5" s="104" customFormat="1" ht="25.5" hidden="1">
      <c r="A4747" s="420" t="str">
        <f>IF((SUM('Раздел 1'!AB163:AB163)&lt;=SUM('Раздел 1'!M163:M163)-SUM('Раздел 1'!Z163:Z163)),"","Неверно!")</f>
        <v/>
      </c>
      <c r="B4747" s="420" t="s">
        <v>23168</v>
      </c>
      <c r="C4747" s="246" t="s">
        <v>5135</v>
      </c>
      <c r="D4747" s="246" t="s">
        <v>1489</v>
      </c>
      <c r="E4747" s="246" t="str">
        <f>CONCATENATE(SUM('Раздел 1'!AB163:AB163),"&lt;=",SUM('Раздел 1'!M163:M163),"-",SUM('Раздел 1'!Z163:Z163))</f>
        <v>0&lt;=0-0</v>
      </c>
    </row>
    <row r="4748" spans="1:5" s="104" customFormat="1" ht="25.5" hidden="1">
      <c r="A4748" s="420" t="str">
        <f>IF((SUM('Раздел 1'!AB164:AB164)&lt;=SUM('Раздел 1'!M164:M164)-SUM('Раздел 1'!Z164:Z164)),"","Неверно!")</f>
        <v/>
      </c>
      <c r="B4748" s="420" t="s">
        <v>23168</v>
      </c>
      <c r="C4748" s="246" t="s">
        <v>5136</v>
      </c>
      <c r="D4748" s="246" t="s">
        <v>1489</v>
      </c>
      <c r="E4748" s="246" t="str">
        <f>CONCATENATE(SUM('Раздел 1'!AB164:AB164),"&lt;=",SUM('Раздел 1'!M164:M164),"-",SUM('Раздел 1'!Z164:Z164))</f>
        <v>0&lt;=0-0</v>
      </c>
    </row>
    <row r="4749" spans="1:5" s="104" customFormat="1" ht="25.5" hidden="1">
      <c r="A4749" s="420" t="str">
        <f>IF((SUM('Раздел 1'!AB165:AB165)&lt;=SUM('Раздел 1'!M165:M165)-SUM('Раздел 1'!Z165:Z165)),"","Неверно!")</f>
        <v/>
      </c>
      <c r="B4749" s="420" t="s">
        <v>23168</v>
      </c>
      <c r="C4749" s="246" t="s">
        <v>5137</v>
      </c>
      <c r="D4749" s="246" t="s">
        <v>1489</v>
      </c>
      <c r="E4749" s="246" t="str">
        <f>CONCATENATE(SUM('Раздел 1'!AB165:AB165),"&lt;=",SUM('Раздел 1'!M165:M165),"-",SUM('Раздел 1'!Z165:Z165))</f>
        <v>0&lt;=0-0</v>
      </c>
    </row>
    <row r="4750" spans="1:5" s="104" customFormat="1" ht="25.5" hidden="1">
      <c r="A4750" s="420" t="str">
        <f>IF((SUM('Раздел 1'!AB166:AB166)&lt;=SUM('Раздел 1'!M166:M166)-SUM('Раздел 1'!Z166:Z166)),"","Неверно!")</f>
        <v/>
      </c>
      <c r="B4750" s="420" t="s">
        <v>23168</v>
      </c>
      <c r="C4750" s="246" t="s">
        <v>5138</v>
      </c>
      <c r="D4750" s="246" t="s">
        <v>1489</v>
      </c>
      <c r="E4750" s="246" t="str">
        <f>CONCATENATE(SUM('Раздел 1'!AB166:AB166),"&lt;=",SUM('Раздел 1'!M166:M166),"-",SUM('Раздел 1'!Z166:Z166))</f>
        <v>0&lt;=0-0</v>
      </c>
    </row>
    <row r="4751" spans="1:5" s="104" customFormat="1" ht="25.5" hidden="1">
      <c r="A4751" s="420" t="str">
        <f>IF((SUM('Раздел 1'!AB167:AB167)&lt;=SUM('Раздел 1'!M167:M167)-SUM('Раздел 1'!Z167:Z167)),"","Неверно!")</f>
        <v/>
      </c>
      <c r="B4751" s="420" t="s">
        <v>23168</v>
      </c>
      <c r="C4751" s="246" t="s">
        <v>5139</v>
      </c>
      <c r="D4751" s="246" t="s">
        <v>1489</v>
      </c>
      <c r="E4751" s="246" t="str">
        <f>CONCATENATE(SUM('Раздел 1'!AB167:AB167),"&lt;=",SUM('Раздел 1'!M167:M167),"-",SUM('Раздел 1'!Z167:Z167))</f>
        <v>0&lt;=0-0</v>
      </c>
    </row>
    <row r="4752" spans="1:5" s="104" customFormat="1" ht="25.5" hidden="1">
      <c r="A4752" s="420" t="str">
        <f>IF((SUM('Раздел 1'!AB168:AB168)&lt;=SUM('Раздел 1'!M168:M168)-SUM('Раздел 1'!Z168:Z168)),"","Неверно!")</f>
        <v/>
      </c>
      <c r="B4752" s="420" t="s">
        <v>23168</v>
      </c>
      <c r="C4752" s="246" t="s">
        <v>5140</v>
      </c>
      <c r="D4752" s="246" t="s">
        <v>1489</v>
      </c>
      <c r="E4752" s="246" t="str">
        <f>CONCATENATE(SUM('Раздел 1'!AB168:AB168),"&lt;=",SUM('Раздел 1'!M168:M168),"-",SUM('Раздел 1'!Z168:Z168))</f>
        <v>0&lt;=0-0</v>
      </c>
    </row>
    <row r="4753" spans="1:5" s="104" customFormat="1" ht="25.5" hidden="1">
      <c r="A4753" s="420" t="str">
        <f>IF((SUM('Раздел 1'!AB25:AB25)&lt;=SUM('Раздел 1'!M25:M25)-SUM('Раздел 1'!Z25:Z25)),"","Неверно!")</f>
        <v/>
      </c>
      <c r="B4753" s="420" t="s">
        <v>23168</v>
      </c>
      <c r="C4753" s="246" t="s">
        <v>5141</v>
      </c>
      <c r="D4753" s="246" t="s">
        <v>1489</v>
      </c>
      <c r="E4753" s="246" t="str">
        <f>CONCATENATE(SUM('Раздел 1'!AB25:AB25),"&lt;=",SUM('Раздел 1'!M25:M25),"-",SUM('Раздел 1'!Z25:Z25))</f>
        <v>0&lt;=0-0</v>
      </c>
    </row>
    <row r="4754" spans="1:5" s="104" customFormat="1" ht="25.5" hidden="1">
      <c r="A4754" s="420" t="str">
        <f>IF((SUM('Раздел 1'!AB169:AB169)&lt;=SUM('Раздел 1'!M169:M169)-SUM('Раздел 1'!Z169:Z169)),"","Неверно!")</f>
        <v/>
      </c>
      <c r="B4754" s="420" t="s">
        <v>23168</v>
      </c>
      <c r="C4754" s="246" t="s">
        <v>5142</v>
      </c>
      <c r="D4754" s="246" t="s">
        <v>1489</v>
      </c>
      <c r="E4754" s="246" t="str">
        <f>CONCATENATE(SUM('Раздел 1'!AB169:AB169),"&lt;=",SUM('Раздел 1'!M169:M169),"-",SUM('Раздел 1'!Z169:Z169))</f>
        <v>0&lt;=0-0</v>
      </c>
    </row>
    <row r="4755" spans="1:5" s="104" customFormat="1" ht="25.5" hidden="1">
      <c r="A4755" s="420" t="str">
        <f>IF((SUM('Раздел 1'!AB170:AB170)&lt;=SUM('Раздел 1'!M170:M170)-SUM('Раздел 1'!Z170:Z170)),"","Неверно!")</f>
        <v/>
      </c>
      <c r="B4755" s="420" t="s">
        <v>23168</v>
      </c>
      <c r="C4755" s="246" t="s">
        <v>5143</v>
      </c>
      <c r="D4755" s="246" t="s">
        <v>1489</v>
      </c>
      <c r="E4755" s="246" t="str">
        <f>CONCATENATE(SUM('Раздел 1'!AB170:AB170),"&lt;=",SUM('Раздел 1'!M170:M170),"-",SUM('Раздел 1'!Z170:Z170))</f>
        <v>0&lt;=0-0</v>
      </c>
    </row>
    <row r="4756" spans="1:5" s="104" customFormat="1" ht="25.5" hidden="1">
      <c r="A4756" s="420" t="str">
        <f>IF((SUM('Раздел 1'!AB171:AB171)&lt;=SUM('Раздел 1'!M171:M171)-SUM('Раздел 1'!Z171:Z171)),"","Неверно!")</f>
        <v/>
      </c>
      <c r="B4756" s="420" t="s">
        <v>23168</v>
      </c>
      <c r="C4756" s="246" t="s">
        <v>5144</v>
      </c>
      <c r="D4756" s="246" t="s">
        <v>1489</v>
      </c>
      <c r="E4756" s="246" t="str">
        <f>CONCATENATE(SUM('Раздел 1'!AB171:AB171),"&lt;=",SUM('Раздел 1'!M171:M171),"-",SUM('Раздел 1'!Z171:Z171))</f>
        <v>0&lt;=0-0</v>
      </c>
    </row>
    <row r="4757" spans="1:5" s="104" customFormat="1" ht="25.5" hidden="1">
      <c r="A4757" s="420" t="str">
        <f>IF((SUM('Раздел 1'!AB172:AB172)&lt;=SUM('Раздел 1'!M172:M172)-SUM('Раздел 1'!Z172:Z172)),"","Неверно!")</f>
        <v/>
      </c>
      <c r="B4757" s="420" t="s">
        <v>23168</v>
      </c>
      <c r="C4757" s="246" t="s">
        <v>5145</v>
      </c>
      <c r="D4757" s="246" t="s">
        <v>1489</v>
      </c>
      <c r="E4757" s="246" t="str">
        <f>CONCATENATE(SUM('Раздел 1'!AB172:AB172),"&lt;=",SUM('Раздел 1'!M172:M172),"-",SUM('Раздел 1'!Z172:Z172))</f>
        <v>0&lt;=0-0</v>
      </c>
    </row>
    <row r="4758" spans="1:5" s="104" customFormat="1" ht="25.5" hidden="1">
      <c r="A4758" s="420" t="str">
        <f>IF((SUM('Раздел 1'!AB173:AB173)&lt;=SUM('Раздел 1'!M173:M173)-SUM('Раздел 1'!Z173:Z173)),"","Неверно!")</f>
        <v/>
      </c>
      <c r="B4758" s="420" t="s">
        <v>23168</v>
      </c>
      <c r="C4758" s="246" t="s">
        <v>5146</v>
      </c>
      <c r="D4758" s="246" t="s">
        <v>1489</v>
      </c>
      <c r="E4758" s="246" t="str">
        <f>CONCATENATE(SUM('Раздел 1'!AB173:AB173),"&lt;=",SUM('Раздел 1'!M173:M173),"-",SUM('Раздел 1'!Z173:Z173))</f>
        <v>0&lt;=0-0</v>
      </c>
    </row>
    <row r="4759" spans="1:5" s="104" customFormat="1" ht="25.5" hidden="1">
      <c r="A4759" s="420" t="str">
        <f>IF((SUM('Раздел 1'!AB174:AB174)&lt;=SUM('Раздел 1'!M174:M174)-SUM('Раздел 1'!Z174:Z174)),"","Неверно!")</f>
        <v/>
      </c>
      <c r="B4759" s="420" t="s">
        <v>23168</v>
      </c>
      <c r="C4759" s="246" t="s">
        <v>5147</v>
      </c>
      <c r="D4759" s="246" t="s">
        <v>1489</v>
      </c>
      <c r="E4759" s="246" t="str">
        <f>CONCATENATE(SUM('Раздел 1'!AB174:AB174),"&lt;=",SUM('Раздел 1'!M174:M174),"-",SUM('Раздел 1'!Z174:Z174))</f>
        <v>0&lt;=0-0</v>
      </c>
    </row>
    <row r="4760" spans="1:5" s="104" customFormat="1" ht="25.5" hidden="1">
      <c r="A4760" s="420" t="str">
        <f>IF((SUM('Раздел 1'!AB175:AB175)&lt;=SUM('Раздел 1'!M175:M175)-SUM('Раздел 1'!Z175:Z175)),"","Неверно!")</f>
        <v/>
      </c>
      <c r="B4760" s="420" t="s">
        <v>23168</v>
      </c>
      <c r="C4760" s="246" t="s">
        <v>5148</v>
      </c>
      <c r="D4760" s="246" t="s">
        <v>1489</v>
      </c>
      <c r="E4760" s="246" t="str">
        <f>CONCATENATE(SUM('Раздел 1'!AB175:AB175),"&lt;=",SUM('Раздел 1'!M175:M175),"-",SUM('Раздел 1'!Z175:Z175))</f>
        <v>0&lt;=0-0</v>
      </c>
    </row>
    <row r="4761" spans="1:5" s="104" customFormat="1" ht="25.5" hidden="1">
      <c r="A4761" s="420" t="str">
        <f>IF((SUM('Раздел 1'!AB176:AB176)&lt;=SUM('Раздел 1'!M176:M176)-SUM('Раздел 1'!Z176:Z176)),"","Неверно!")</f>
        <v/>
      </c>
      <c r="B4761" s="420" t="s">
        <v>23168</v>
      </c>
      <c r="C4761" s="246" t="s">
        <v>5149</v>
      </c>
      <c r="D4761" s="246" t="s">
        <v>1489</v>
      </c>
      <c r="E4761" s="246" t="str">
        <f>CONCATENATE(SUM('Раздел 1'!AB176:AB176),"&lt;=",SUM('Раздел 1'!M176:M176),"-",SUM('Раздел 1'!Z176:Z176))</f>
        <v>0&lt;=0-0</v>
      </c>
    </row>
    <row r="4762" spans="1:5" s="104" customFormat="1" ht="25.5" hidden="1">
      <c r="A4762" s="420" t="str">
        <f>IF((SUM('Раздел 1'!AB177:AB177)&lt;=SUM('Раздел 1'!M177:M177)-SUM('Раздел 1'!Z177:Z177)),"","Неверно!")</f>
        <v/>
      </c>
      <c r="B4762" s="420" t="s">
        <v>23168</v>
      </c>
      <c r="C4762" s="246" t="s">
        <v>5150</v>
      </c>
      <c r="D4762" s="246" t="s">
        <v>1489</v>
      </c>
      <c r="E4762" s="246" t="str">
        <f>CONCATENATE(SUM('Раздел 1'!AB177:AB177),"&lt;=",SUM('Раздел 1'!M177:M177),"-",SUM('Раздел 1'!Z177:Z177))</f>
        <v>0&lt;=0-0</v>
      </c>
    </row>
    <row r="4763" spans="1:5" s="104" customFormat="1" ht="25.5" hidden="1">
      <c r="A4763" s="420" t="str">
        <f>IF((SUM('Раздел 1'!AB178:AB178)&lt;=SUM('Раздел 1'!M178:M178)-SUM('Раздел 1'!Z178:Z178)),"","Неверно!")</f>
        <v/>
      </c>
      <c r="B4763" s="420" t="s">
        <v>23168</v>
      </c>
      <c r="C4763" s="246" t="s">
        <v>5151</v>
      </c>
      <c r="D4763" s="246" t="s">
        <v>1489</v>
      </c>
      <c r="E4763" s="246" t="str">
        <f>CONCATENATE(SUM('Раздел 1'!AB178:AB178),"&lt;=",SUM('Раздел 1'!M178:M178),"-",SUM('Раздел 1'!Z178:Z178))</f>
        <v>0&lt;=0-0</v>
      </c>
    </row>
    <row r="4764" spans="1:5" s="104" customFormat="1" ht="25.5" hidden="1">
      <c r="A4764" s="420" t="str">
        <f>IF((SUM('Раздел 1'!AB26:AB26)&lt;=SUM('Раздел 1'!M26:M26)-SUM('Раздел 1'!Z26:Z26)),"","Неверно!")</f>
        <v/>
      </c>
      <c r="B4764" s="420" t="s">
        <v>23168</v>
      </c>
      <c r="C4764" s="246" t="s">
        <v>5152</v>
      </c>
      <c r="D4764" s="246" t="s">
        <v>1489</v>
      </c>
      <c r="E4764" s="246" t="str">
        <f>CONCATENATE(SUM('Раздел 1'!AB26:AB26),"&lt;=",SUM('Раздел 1'!M26:M26),"-",SUM('Раздел 1'!Z26:Z26))</f>
        <v>0&lt;=0-0</v>
      </c>
    </row>
    <row r="4765" spans="1:5" s="104" customFormat="1" ht="25.5" hidden="1">
      <c r="A4765" s="420" t="str">
        <f>IF((SUM('Раздел 1'!AB179:AB179)&lt;=SUM('Раздел 1'!M179:M179)-SUM('Раздел 1'!Z179:Z179)),"","Неверно!")</f>
        <v/>
      </c>
      <c r="B4765" s="420" t="s">
        <v>23168</v>
      </c>
      <c r="C4765" s="246" t="s">
        <v>5153</v>
      </c>
      <c r="D4765" s="246" t="s">
        <v>1489</v>
      </c>
      <c r="E4765" s="246" t="str">
        <f>CONCATENATE(SUM('Раздел 1'!AB179:AB179),"&lt;=",SUM('Раздел 1'!M179:M179),"-",SUM('Раздел 1'!Z179:Z179))</f>
        <v>0&lt;=0-0</v>
      </c>
    </row>
    <row r="4766" spans="1:5" s="104" customFormat="1" ht="25.5" hidden="1">
      <c r="A4766" s="420" t="str">
        <f>IF((SUM('Раздел 1'!AB180:AB180)&lt;=SUM('Раздел 1'!M180:M180)-SUM('Раздел 1'!Z180:Z180)),"","Неверно!")</f>
        <v/>
      </c>
      <c r="B4766" s="420" t="s">
        <v>23168</v>
      </c>
      <c r="C4766" s="246" t="s">
        <v>5154</v>
      </c>
      <c r="D4766" s="246" t="s">
        <v>1489</v>
      </c>
      <c r="E4766" s="246" t="str">
        <f>CONCATENATE(SUM('Раздел 1'!AB180:AB180),"&lt;=",SUM('Раздел 1'!M180:M180),"-",SUM('Раздел 1'!Z180:Z180))</f>
        <v>0&lt;=0-0</v>
      </c>
    </row>
    <row r="4767" spans="1:5" s="104" customFormat="1" ht="25.5" hidden="1">
      <c r="A4767" s="420" t="str">
        <f>IF((SUM('Раздел 1'!AB181:AB181)&lt;=SUM('Раздел 1'!M181:M181)-SUM('Раздел 1'!Z181:Z181)),"","Неверно!")</f>
        <v/>
      </c>
      <c r="B4767" s="420" t="s">
        <v>23168</v>
      </c>
      <c r="C4767" s="246" t="s">
        <v>5155</v>
      </c>
      <c r="D4767" s="246" t="s">
        <v>1489</v>
      </c>
      <c r="E4767" s="246" t="str">
        <f>CONCATENATE(SUM('Раздел 1'!AB181:AB181),"&lt;=",SUM('Раздел 1'!M181:M181),"-",SUM('Раздел 1'!Z181:Z181))</f>
        <v>0&lt;=0-0</v>
      </c>
    </row>
    <row r="4768" spans="1:5" s="104" customFormat="1" ht="25.5" hidden="1">
      <c r="A4768" s="420" t="str">
        <f>IF((SUM('Раздел 1'!AB182:AB182)&lt;=SUM('Раздел 1'!M182:M182)-SUM('Раздел 1'!Z182:Z182)),"","Неверно!")</f>
        <v/>
      </c>
      <c r="B4768" s="420" t="s">
        <v>23168</v>
      </c>
      <c r="C4768" s="246" t="s">
        <v>5156</v>
      </c>
      <c r="D4768" s="246" t="s">
        <v>1489</v>
      </c>
      <c r="E4768" s="246" t="str">
        <f>CONCATENATE(SUM('Раздел 1'!AB182:AB182),"&lt;=",SUM('Раздел 1'!M182:M182),"-",SUM('Раздел 1'!Z182:Z182))</f>
        <v>0&lt;=0-0</v>
      </c>
    </row>
    <row r="4769" spans="1:5" s="104" customFormat="1" ht="25.5" hidden="1">
      <c r="A4769" s="420" t="str">
        <f>IF((SUM('Раздел 1'!AB183:AB183)&lt;=SUM('Раздел 1'!M183:M183)-SUM('Раздел 1'!Z183:Z183)),"","Неверно!")</f>
        <v/>
      </c>
      <c r="B4769" s="420" t="s">
        <v>23168</v>
      </c>
      <c r="C4769" s="246" t="s">
        <v>5157</v>
      </c>
      <c r="D4769" s="246" t="s">
        <v>1489</v>
      </c>
      <c r="E4769" s="246" t="str">
        <f>CONCATENATE(SUM('Раздел 1'!AB183:AB183),"&lt;=",SUM('Раздел 1'!M183:M183),"-",SUM('Раздел 1'!Z183:Z183))</f>
        <v>0&lt;=0-0</v>
      </c>
    </row>
    <row r="4770" spans="1:5" s="104" customFormat="1" ht="25.5" hidden="1">
      <c r="A4770" s="420" t="str">
        <f>IF((SUM('Раздел 1'!AB184:AB184)&lt;=SUM('Раздел 1'!M184:M184)-SUM('Раздел 1'!Z184:Z184)),"","Неверно!")</f>
        <v/>
      </c>
      <c r="B4770" s="420" t="s">
        <v>23168</v>
      </c>
      <c r="C4770" s="246" t="s">
        <v>5158</v>
      </c>
      <c r="D4770" s="246" t="s">
        <v>1489</v>
      </c>
      <c r="E4770" s="246" t="str">
        <f>CONCATENATE(SUM('Раздел 1'!AB184:AB184),"&lt;=",SUM('Раздел 1'!M184:M184),"-",SUM('Раздел 1'!Z184:Z184))</f>
        <v>0&lt;=0-0</v>
      </c>
    </row>
    <row r="4771" spans="1:5" s="104" customFormat="1" ht="25.5" hidden="1">
      <c r="A4771" s="420" t="str">
        <f>IF((SUM('Раздел 1'!AB185:AB185)&lt;=SUM('Раздел 1'!M185:M185)-SUM('Раздел 1'!Z185:Z185)),"","Неверно!")</f>
        <v/>
      </c>
      <c r="B4771" s="420" t="s">
        <v>23168</v>
      </c>
      <c r="C4771" s="246" t="s">
        <v>5159</v>
      </c>
      <c r="D4771" s="246" t="s">
        <v>1489</v>
      </c>
      <c r="E4771" s="246" t="str">
        <f>CONCATENATE(SUM('Раздел 1'!AB185:AB185),"&lt;=",SUM('Раздел 1'!M185:M185),"-",SUM('Раздел 1'!Z185:Z185))</f>
        <v>0&lt;=0-0</v>
      </c>
    </row>
    <row r="4772" spans="1:5" s="104" customFormat="1" ht="25.5" hidden="1">
      <c r="A4772" s="420" t="str">
        <f>IF((SUM('Раздел 1'!AB186:AB186)&lt;=SUM('Раздел 1'!M186:M186)-SUM('Раздел 1'!Z186:Z186)),"","Неверно!")</f>
        <v/>
      </c>
      <c r="B4772" s="420" t="s">
        <v>23168</v>
      </c>
      <c r="C4772" s="246" t="s">
        <v>5160</v>
      </c>
      <c r="D4772" s="246" t="s">
        <v>1489</v>
      </c>
      <c r="E4772" s="246" t="str">
        <f>CONCATENATE(SUM('Раздел 1'!AB186:AB186),"&lt;=",SUM('Раздел 1'!M186:M186),"-",SUM('Раздел 1'!Z186:Z186))</f>
        <v>0&lt;=0-0</v>
      </c>
    </row>
    <row r="4773" spans="1:5" s="104" customFormat="1" ht="25.5" hidden="1">
      <c r="A4773" s="420" t="str">
        <f>IF((SUM('Раздел 1'!AB187:AB187)&lt;=SUM('Раздел 1'!M187:M187)-SUM('Раздел 1'!Z187:Z187)),"","Неверно!")</f>
        <v/>
      </c>
      <c r="B4773" s="420" t="s">
        <v>23168</v>
      </c>
      <c r="C4773" s="246" t="s">
        <v>5161</v>
      </c>
      <c r="D4773" s="246" t="s">
        <v>1489</v>
      </c>
      <c r="E4773" s="246" t="str">
        <f>CONCATENATE(SUM('Раздел 1'!AB187:AB187),"&lt;=",SUM('Раздел 1'!M187:M187),"-",SUM('Раздел 1'!Z187:Z187))</f>
        <v>0&lt;=0-0</v>
      </c>
    </row>
    <row r="4774" spans="1:5" s="104" customFormat="1" ht="25.5" hidden="1">
      <c r="A4774" s="420" t="str">
        <f>IF((SUM('Раздел 1'!AB188:AB188)&lt;=SUM('Раздел 1'!M188:M188)-SUM('Раздел 1'!Z188:Z188)),"","Неверно!")</f>
        <v/>
      </c>
      <c r="B4774" s="420" t="s">
        <v>23168</v>
      </c>
      <c r="C4774" s="246" t="s">
        <v>5162</v>
      </c>
      <c r="D4774" s="246" t="s">
        <v>1489</v>
      </c>
      <c r="E4774" s="246" t="str">
        <f>CONCATENATE(SUM('Раздел 1'!AB188:AB188),"&lt;=",SUM('Раздел 1'!M188:M188),"-",SUM('Раздел 1'!Z188:Z188))</f>
        <v>0&lt;=0-0</v>
      </c>
    </row>
    <row r="4775" spans="1:5" s="104" customFormat="1" ht="25.5" hidden="1">
      <c r="A4775" s="420" t="str">
        <f>IF((SUM('Раздел 1'!AB27:AB27)&lt;=SUM('Раздел 1'!M27:M27)-SUM('Раздел 1'!Z27:Z27)),"","Неверно!")</f>
        <v/>
      </c>
      <c r="B4775" s="420" t="s">
        <v>23168</v>
      </c>
      <c r="C4775" s="246" t="s">
        <v>5163</v>
      </c>
      <c r="D4775" s="246" t="s">
        <v>1489</v>
      </c>
      <c r="E4775" s="246" t="str">
        <f>CONCATENATE(SUM('Раздел 1'!AB27:AB27),"&lt;=",SUM('Раздел 1'!M27:M27),"-",SUM('Раздел 1'!Z27:Z27))</f>
        <v>0&lt;=0-0</v>
      </c>
    </row>
    <row r="4776" spans="1:5" s="104" customFormat="1" ht="25.5" hidden="1">
      <c r="A4776" s="420" t="str">
        <f>IF((SUM('Раздел 1'!AB189:AB189)&lt;=SUM('Раздел 1'!M189:M189)-SUM('Раздел 1'!Z189:Z189)),"","Неверно!")</f>
        <v/>
      </c>
      <c r="B4776" s="420" t="s">
        <v>23168</v>
      </c>
      <c r="C4776" s="246" t="s">
        <v>5164</v>
      </c>
      <c r="D4776" s="246" t="s">
        <v>1489</v>
      </c>
      <c r="E4776" s="246" t="str">
        <f>CONCATENATE(SUM('Раздел 1'!AB189:AB189),"&lt;=",SUM('Раздел 1'!M189:M189),"-",SUM('Раздел 1'!Z189:Z189))</f>
        <v>0&lt;=0-0</v>
      </c>
    </row>
    <row r="4777" spans="1:5" s="104" customFormat="1" ht="25.5" hidden="1">
      <c r="A4777" s="420" t="str">
        <f>IF((SUM('Раздел 1'!AB190:AB190)&lt;=SUM('Раздел 1'!M190:M190)-SUM('Раздел 1'!Z190:Z190)),"","Неверно!")</f>
        <v/>
      </c>
      <c r="B4777" s="420" t="s">
        <v>23168</v>
      </c>
      <c r="C4777" s="246" t="s">
        <v>5165</v>
      </c>
      <c r="D4777" s="246" t="s">
        <v>1489</v>
      </c>
      <c r="E4777" s="246" t="str">
        <f>CONCATENATE(SUM('Раздел 1'!AB190:AB190),"&lt;=",SUM('Раздел 1'!M190:M190),"-",SUM('Раздел 1'!Z190:Z190))</f>
        <v>0&lt;=3-0</v>
      </c>
    </row>
    <row r="4778" spans="1:5" s="104" customFormat="1" ht="25.5" hidden="1">
      <c r="A4778" s="420" t="str">
        <f>IF((SUM('Раздел 1'!AB191:AB191)&lt;=SUM('Раздел 1'!M191:M191)-SUM('Раздел 1'!Z191:Z191)),"","Неверно!")</f>
        <v/>
      </c>
      <c r="B4778" s="420" t="s">
        <v>23168</v>
      </c>
      <c r="C4778" s="246" t="s">
        <v>5166</v>
      </c>
      <c r="D4778" s="246" t="s">
        <v>1489</v>
      </c>
      <c r="E4778" s="246" t="str">
        <f>CONCATENATE(SUM('Раздел 1'!AB191:AB191),"&lt;=",SUM('Раздел 1'!M191:M191),"-",SUM('Раздел 1'!Z191:Z191))</f>
        <v>0&lt;=0-0</v>
      </c>
    </row>
    <row r="4779" spans="1:5" s="104" customFormat="1" ht="25.5" hidden="1">
      <c r="A4779" s="420" t="str">
        <f>IF((SUM('Раздел 1'!AB192:AB192)&lt;=SUM('Раздел 1'!M192:M192)-SUM('Раздел 1'!Z192:Z192)),"","Неверно!")</f>
        <v/>
      </c>
      <c r="B4779" s="420" t="s">
        <v>23168</v>
      </c>
      <c r="C4779" s="246" t="s">
        <v>5167</v>
      </c>
      <c r="D4779" s="246" t="s">
        <v>1489</v>
      </c>
      <c r="E4779" s="246" t="str">
        <f>CONCATENATE(SUM('Раздел 1'!AB192:AB192),"&lt;=",SUM('Раздел 1'!M192:M192),"-",SUM('Раздел 1'!Z192:Z192))</f>
        <v>0&lt;=0-0</v>
      </c>
    </row>
    <row r="4780" spans="1:5" s="104" customFormat="1" ht="25.5" hidden="1">
      <c r="A4780" s="420" t="str">
        <f>IF((SUM('Раздел 1'!AB193:AB193)&lt;=SUM('Раздел 1'!M193:M193)-SUM('Раздел 1'!Z193:Z193)),"","Неверно!")</f>
        <v/>
      </c>
      <c r="B4780" s="420" t="s">
        <v>23168</v>
      </c>
      <c r="C4780" s="246" t="s">
        <v>5168</v>
      </c>
      <c r="D4780" s="246" t="s">
        <v>1489</v>
      </c>
      <c r="E4780" s="246" t="str">
        <f>CONCATENATE(SUM('Раздел 1'!AB193:AB193),"&lt;=",SUM('Раздел 1'!M193:M193),"-",SUM('Раздел 1'!Z193:Z193))</f>
        <v>0&lt;=0-0</v>
      </c>
    </row>
    <row r="4781" spans="1:5" s="104" customFormat="1" ht="25.5" hidden="1">
      <c r="A4781" s="420" t="str">
        <f>IF((SUM('Раздел 1'!AB194:AB194)&lt;=SUM('Раздел 1'!M194:M194)-SUM('Раздел 1'!Z194:Z194)),"","Неверно!")</f>
        <v/>
      </c>
      <c r="B4781" s="420" t="s">
        <v>23168</v>
      </c>
      <c r="C4781" s="246" t="s">
        <v>5169</v>
      </c>
      <c r="D4781" s="246" t="s">
        <v>1489</v>
      </c>
      <c r="E4781" s="246" t="str">
        <f>CONCATENATE(SUM('Раздел 1'!AB194:AB194),"&lt;=",SUM('Раздел 1'!M194:M194),"-",SUM('Раздел 1'!Z194:Z194))</f>
        <v>0&lt;=0-0</v>
      </c>
    </row>
    <row r="4782" spans="1:5" s="104" customFormat="1" ht="25.5" hidden="1">
      <c r="A4782" s="420" t="str">
        <f>IF((SUM('Раздел 1'!AB195:AB195)&lt;=SUM('Раздел 1'!M195:M195)-SUM('Раздел 1'!Z195:Z195)),"","Неверно!")</f>
        <v/>
      </c>
      <c r="B4782" s="420" t="s">
        <v>23168</v>
      </c>
      <c r="C4782" s="246" t="s">
        <v>5170</v>
      </c>
      <c r="D4782" s="246" t="s">
        <v>1489</v>
      </c>
      <c r="E4782" s="246" t="str">
        <f>CONCATENATE(SUM('Раздел 1'!AB195:AB195),"&lt;=",SUM('Раздел 1'!M195:M195),"-",SUM('Раздел 1'!Z195:Z195))</f>
        <v>0&lt;=0-0</v>
      </c>
    </row>
    <row r="4783" spans="1:5" s="104" customFormat="1" ht="25.5" hidden="1">
      <c r="A4783" s="420" t="str">
        <f>IF((SUM('Раздел 1'!AB196:AB196)&lt;=SUM('Раздел 1'!M196:M196)-SUM('Раздел 1'!Z196:Z196)),"","Неверно!")</f>
        <v/>
      </c>
      <c r="B4783" s="420" t="s">
        <v>23168</v>
      </c>
      <c r="C4783" s="246" t="s">
        <v>5171</v>
      </c>
      <c r="D4783" s="246" t="s">
        <v>1489</v>
      </c>
      <c r="E4783" s="246" t="str">
        <f>CONCATENATE(SUM('Раздел 1'!AB196:AB196),"&lt;=",SUM('Раздел 1'!M196:M196),"-",SUM('Раздел 1'!Z196:Z196))</f>
        <v>0&lt;=0-0</v>
      </c>
    </row>
    <row r="4784" spans="1:5" s="104" customFormat="1" ht="25.5" hidden="1">
      <c r="A4784" s="420" t="str">
        <f>IF((SUM('Раздел 1'!AB197:AB197)&lt;=SUM('Раздел 1'!M197:M197)-SUM('Раздел 1'!Z197:Z197)),"","Неверно!")</f>
        <v/>
      </c>
      <c r="B4784" s="420" t="s">
        <v>23168</v>
      </c>
      <c r="C4784" s="246" t="s">
        <v>5172</v>
      </c>
      <c r="D4784" s="246" t="s">
        <v>1489</v>
      </c>
      <c r="E4784" s="246" t="str">
        <f>CONCATENATE(SUM('Раздел 1'!AB197:AB197),"&lt;=",SUM('Раздел 1'!M197:M197),"-",SUM('Раздел 1'!Z197:Z197))</f>
        <v>0&lt;=0-0</v>
      </c>
    </row>
    <row r="4785" spans="1:5" s="104" customFormat="1" ht="25.5" hidden="1">
      <c r="A4785" s="420" t="str">
        <f>IF((SUM('Раздел 1'!AB198:AB198)&lt;=SUM('Раздел 1'!M198:M198)-SUM('Раздел 1'!Z198:Z198)),"","Неверно!")</f>
        <v/>
      </c>
      <c r="B4785" s="420" t="s">
        <v>23168</v>
      </c>
      <c r="C4785" s="246" t="s">
        <v>5173</v>
      </c>
      <c r="D4785" s="246" t="s">
        <v>1489</v>
      </c>
      <c r="E4785" s="246" t="str">
        <f>CONCATENATE(SUM('Раздел 1'!AB198:AB198),"&lt;=",SUM('Раздел 1'!M198:M198),"-",SUM('Раздел 1'!Z198:Z198))</f>
        <v>0&lt;=0-0</v>
      </c>
    </row>
    <row r="4786" spans="1:5" s="104" customFormat="1" ht="25.5" hidden="1">
      <c r="A4786" s="420" t="str">
        <f>IF((SUM('Раздел 1'!AB28:AB28)&lt;=SUM('Раздел 1'!M28:M28)-SUM('Раздел 1'!Z28:Z28)),"","Неверно!")</f>
        <v/>
      </c>
      <c r="B4786" s="420" t="s">
        <v>23168</v>
      </c>
      <c r="C4786" s="246" t="s">
        <v>5174</v>
      </c>
      <c r="D4786" s="246" t="s">
        <v>1489</v>
      </c>
      <c r="E4786" s="246" t="str">
        <f>CONCATENATE(SUM('Раздел 1'!AB28:AB28),"&lt;=",SUM('Раздел 1'!M28:M28),"-",SUM('Раздел 1'!Z28:Z28))</f>
        <v>0&lt;=0-0</v>
      </c>
    </row>
    <row r="4787" spans="1:5" s="104" customFormat="1" ht="25.5" hidden="1">
      <c r="A4787" s="420" t="str">
        <f>IF((SUM('Раздел 1'!AB199:AB199)&lt;=SUM('Раздел 1'!M199:M199)-SUM('Раздел 1'!Z199:Z199)),"","Неверно!")</f>
        <v/>
      </c>
      <c r="B4787" s="420" t="s">
        <v>23168</v>
      </c>
      <c r="C4787" s="246" t="s">
        <v>5175</v>
      </c>
      <c r="D4787" s="246" t="s">
        <v>1489</v>
      </c>
      <c r="E4787" s="246" t="str">
        <f>CONCATENATE(SUM('Раздел 1'!AB199:AB199),"&lt;=",SUM('Раздел 1'!M199:M199),"-",SUM('Раздел 1'!Z199:Z199))</f>
        <v>0&lt;=0-0</v>
      </c>
    </row>
    <row r="4788" spans="1:5" s="104" customFormat="1" ht="25.5" hidden="1">
      <c r="A4788" s="420" t="str">
        <f>IF((SUM('Раздел 1'!AB200:AB200)&lt;=SUM('Раздел 1'!M200:M200)-SUM('Раздел 1'!Z200:Z200)),"","Неверно!")</f>
        <v/>
      </c>
      <c r="B4788" s="420" t="s">
        <v>23168</v>
      </c>
      <c r="C4788" s="246" t="s">
        <v>5176</v>
      </c>
      <c r="D4788" s="246" t="s">
        <v>1489</v>
      </c>
      <c r="E4788" s="246" t="str">
        <f>CONCATENATE(SUM('Раздел 1'!AB200:AB200),"&lt;=",SUM('Раздел 1'!M200:M200),"-",SUM('Раздел 1'!Z200:Z200))</f>
        <v>0&lt;=0-0</v>
      </c>
    </row>
    <row r="4789" spans="1:5" s="104" customFormat="1" ht="25.5" hidden="1">
      <c r="A4789" s="420" t="str">
        <f>IF((SUM('Раздел 1'!AB201:AB201)&lt;=SUM('Раздел 1'!M201:M201)-SUM('Раздел 1'!Z201:Z201)),"","Неверно!")</f>
        <v/>
      </c>
      <c r="B4789" s="420" t="s">
        <v>23168</v>
      </c>
      <c r="C4789" s="246" t="s">
        <v>5177</v>
      </c>
      <c r="D4789" s="246" t="s">
        <v>1489</v>
      </c>
      <c r="E4789" s="246" t="str">
        <f>CONCATENATE(SUM('Раздел 1'!AB201:AB201),"&lt;=",SUM('Раздел 1'!M201:M201),"-",SUM('Раздел 1'!Z201:Z201))</f>
        <v>0&lt;=0-0</v>
      </c>
    </row>
    <row r="4790" spans="1:5" s="104" customFormat="1" ht="25.5" hidden="1">
      <c r="A4790" s="420" t="str">
        <f>IF((SUM('Раздел 1'!AB202:AB202)&lt;=SUM('Раздел 1'!M202:M202)-SUM('Раздел 1'!Z202:Z202)),"","Неверно!")</f>
        <v/>
      </c>
      <c r="B4790" s="420" t="s">
        <v>23168</v>
      </c>
      <c r="C4790" s="246" t="s">
        <v>5178</v>
      </c>
      <c r="D4790" s="246" t="s">
        <v>1489</v>
      </c>
      <c r="E4790" s="246" t="str">
        <f>CONCATENATE(SUM('Раздел 1'!AB202:AB202),"&lt;=",SUM('Раздел 1'!M202:M202),"-",SUM('Раздел 1'!Z202:Z202))</f>
        <v>0&lt;=0-0</v>
      </c>
    </row>
    <row r="4791" spans="1:5" s="104" customFormat="1" ht="25.5" hidden="1">
      <c r="A4791" s="420" t="str">
        <f>IF((SUM('Раздел 1'!AB203:AB203)&lt;=SUM('Раздел 1'!M203:M203)-SUM('Раздел 1'!Z203:Z203)),"","Неверно!")</f>
        <v/>
      </c>
      <c r="B4791" s="420" t="s">
        <v>23168</v>
      </c>
      <c r="C4791" s="246" t="s">
        <v>5179</v>
      </c>
      <c r="D4791" s="246" t="s">
        <v>1489</v>
      </c>
      <c r="E4791" s="246" t="str">
        <f>CONCATENATE(SUM('Раздел 1'!AB203:AB203),"&lt;=",SUM('Раздел 1'!M203:M203),"-",SUM('Раздел 1'!Z203:Z203))</f>
        <v>0&lt;=0-0</v>
      </c>
    </row>
    <row r="4792" spans="1:5" s="104" customFormat="1" ht="25.5" hidden="1">
      <c r="A4792" s="420" t="str">
        <f>IF((SUM('Раздел 1'!AB204:AB204)&lt;=SUM('Раздел 1'!M204:M204)-SUM('Раздел 1'!Z204:Z204)),"","Неверно!")</f>
        <v/>
      </c>
      <c r="B4792" s="420" t="s">
        <v>23168</v>
      </c>
      <c r="C4792" s="246" t="s">
        <v>5180</v>
      </c>
      <c r="D4792" s="246" t="s">
        <v>1489</v>
      </c>
      <c r="E4792" s="246" t="str">
        <f>CONCATENATE(SUM('Раздел 1'!AB204:AB204),"&lt;=",SUM('Раздел 1'!M204:M204),"-",SUM('Раздел 1'!Z204:Z204))</f>
        <v>0&lt;=0-0</v>
      </c>
    </row>
    <row r="4793" spans="1:5" s="104" customFormat="1" ht="25.5" hidden="1">
      <c r="A4793" s="420" t="str">
        <f>IF((SUM('Раздел 1'!AB205:AB205)&lt;=SUM('Раздел 1'!M205:M205)-SUM('Раздел 1'!Z205:Z205)),"","Неверно!")</f>
        <v/>
      </c>
      <c r="B4793" s="420" t="s">
        <v>23168</v>
      </c>
      <c r="C4793" s="246" t="s">
        <v>5181</v>
      </c>
      <c r="D4793" s="246" t="s">
        <v>1489</v>
      </c>
      <c r="E4793" s="246" t="str">
        <f>CONCATENATE(SUM('Раздел 1'!AB205:AB205),"&lt;=",SUM('Раздел 1'!M205:M205),"-",SUM('Раздел 1'!Z205:Z205))</f>
        <v>0&lt;=0-0</v>
      </c>
    </row>
    <row r="4794" spans="1:5" s="104" customFormat="1" ht="25.5" hidden="1">
      <c r="A4794" s="420" t="str">
        <f>IF((SUM('Раздел 1'!AB206:AB206)&lt;=SUM('Раздел 1'!M206:M206)-SUM('Раздел 1'!Z206:Z206)),"","Неверно!")</f>
        <v/>
      </c>
      <c r="B4794" s="420" t="s">
        <v>23168</v>
      </c>
      <c r="C4794" s="246" t="s">
        <v>5182</v>
      </c>
      <c r="D4794" s="246" t="s">
        <v>1489</v>
      </c>
      <c r="E4794" s="246" t="str">
        <f>CONCATENATE(SUM('Раздел 1'!AB206:AB206),"&lt;=",SUM('Раздел 1'!M206:M206),"-",SUM('Раздел 1'!Z206:Z206))</f>
        <v>0&lt;=0-0</v>
      </c>
    </row>
    <row r="4795" spans="1:5" s="104" customFormat="1" ht="25.5" hidden="1">
      <c r="A4795" s="420" t="str">
        <f>IF((SUM('Раздел 1'!AB207:AB207)&lt;=SUM('Раздел 1'!M207:M207)-SUM('Раздел 1'!Z207:Z207)),"","Неверно!")</f>
        <v/>
      </c>
      <c r="B4795" s="420" t="s">
        <v>23168</v>
      </c>
      <c r="C4795" s="246" t="s">
        <v>5183</v>
      </c>
      <c r="D4795" s="246" t="s">
        <v>1489</v>
      </c>
      <c r="E4795" s="246" t="str">
        <f>CONCATENATE(SUM('Раздел 1'!AB207:AB207),"&lt;=",SUM('Раздел 1'!M207:M207),"-",SUM('Раздел 1'!Z207:Z207))</f>
        <v>0&lt;=2-0</v>
      </c>
    </row>
    <row r="4796" spans="1:5" s="104" customFormat="1" ht="25.5" hidden="1">
      <c r="A4796" s="420" t="str">
        <f>IF((SUM('Раздел 1'!AB208:AB208)&lt;=SUM('Раздел 1'!M208:M208)-SUM('Раздел 1'!Z208:Z208)),"","Неверно!")</f>
        <v/>
      </c>
      <c r="B4796" s="420" t="s">
        <v>23168</v>
      </c>
      <c r="C4796" s="246" t="s">
        <v>5184</v>
      </c>
      <c r="D4796" s="246" t="s">
        <v>1489</v>
      </c>
      <c r="E4796" s="246" t="str">
        <f>CONCATENATE(SUM('Раздел 1'!AB208:AB208),"&lt;=",SUM('Раздел 1'!M208:M208),"-",SUM('Раздел 1'!Z208:Z208))</f>
        <v>0&lt;=0-0</v>
      </c>
    </row>
    <row r="4797" spans="1:5" s="104" customFormat="1" ht="25.5" hidden="1">
      <c r="A4797" s="420" t="str">
        <f>IF((SUM('Раздел 1'!AB11:AB11)&lt;=SUM('Раздел 1'!M11:M11)-SUM('Раздел 1'!Z11:Z11)),"","Неверно!")</f>
        <v/>
      </c>
      <c r="B4797" s="420" t="s">
        <v>23168</v>
      </c>
      <c r="C4797" s="246" t="s">
        <v>5185</v>
      </c>
      <c r="D4797" s="246" t="s">
        <v>1489</v>
      </c>
      <c r="E4797" s="246" t="str">
        <f>CONCATENATE(SUM('Раздел 1'!AB11:AB11),"&lt;=",SUM('Раздел 1'!M11:M11),"-",SUM('Раздел 1'!Z11:Z11))</f>
        <v>0&lt;=46-0</v>
      </c>
    </row>
    <row r="4798" spans="1:5" s="104" customFormat="1" ht="25.5" hidden="1">
      <c r="A4798" s="420" t="str">
        <f>IF((SUM('Раздел 1'!AB29:AB29)&lt;=SUM('Раздел 1'!M29:M29)-SUM('Раздел 1'!Z29:Z29)),"","Неверно!")</f>
        <v/>
      </c>
      <c r="B4798" s="420" t="s">
        <v>23168</v>
      </c>
      <c r="C4798" s="246" t="s">
        <v>5186</v>
      </c>
      <c r="D4798" s="246" t="s">
        <v>1489</v>
      </c>
      <c r="E4798" s="246" t="str">
        <f>CONCATENATE(SUM('Раздел 1'!AB29:AB29),"&lt;=",SUM('Раздел 1'!M29:M29),"-",SUM('Раздел 1'!Z29:Z29))</f>
        <v>0&lt;=0-0</v>
      </c>
    </row>
    <row r="4799" spans="1:5" s="104" customFormat="1" ht="25.5" hidden="1">
      <c r="A4799" s="420" t="str">
        <f>IF((SUM('Раздел 1'!AB209:AB209)&lt;=SUM('Раздел 1'!M209:M209)-SUM('Раздел 1'!Z209:Z209)),"","Неверно!")</f>
        <v/>
      </c>
      <c r="B4799" s="420" t="s">
        <v>23168</v>
      </c>
      <c r="C4799" s="246" t="s">
        <v>5187</v>
      </c>
      <c r="D4799" s="246" t="s">
        <v>1489</v>
      </c>
      <c r="E4799" s="246" t="str">
        <f>CONCATENATE(SUM('Раздел 1'!AB209:AB209),"&lt;=",SUM('Раздел 1'!M209:M209),"-",SUM('Раздел 1'!Z209:Z209))</f>
        <v>0&lt;=0-0</v>
      </c>
    </row>
    <row r="4800" spans="1:5" s="104" customFormat="1" ht="25.5" hidden="1">
      <c r="A4800" s="420" t="str">
        <f>IF((SUM('Раздел 1'!AB210:AB210)&lt;=SUM('Раздел 1'!M210:M210)-SUM('Раздел 1'!Z210:Z210)),"","Неверно!")</f>
        <v/>
      </c>
      <c r="B4800" s="420" t="s">
        <v>23168</v>
      </c>
      <c r="C4800" s="246" t="s">
        <v>5188</v>
      </c>
      <c r="D4800" s="246" t="s">
        <v>1489</v>
      </c>
      <c r="E4800" s="246" t="str">
        <f>CONCATENATE(SUM('Раздел 1'!AB210:AB210),"&lt;=",SUM('Раздел 1'!M210:M210),"-",SUM('Раздел 1'!Z210:Z210))</f>
        <v>0&lt;=0-0</v>
      </c>
    </row>
    <row r="4801" spans="1:5" s="104" customFormat="1" ht="25.5" hidden="1">
      <c r="A4801" s="420" t="str">
        <f>IF((SUM('Раздел 1'!AB211:AB211)&lt;=SUM('Раздел 1'!M211:M211)-SUM('Раздел 1'!Z211:Z211)),"","Неверно!")</f>
        <v/>
      </c>
      <c r="B4801" s="420" t="s">
        <v>23168</v>
      </c>
      <c r="C4801" s="246" t="s">
        <v>5189</v>
      </c>
      <c r="D4801" s="246" t="s">
        <v>1489</v>
      </c>
      <c r="E4801" s="246" t="str">
        <f>CONCATENATE(SUM('Раздел 1'!AB211:AB211),"&lt;=",SUM('Раздел 1'!M211:M211),"-",SUM('Раздел 1'!Z211:Z211))</f>
        <v>0&lt;=0-0</v>
      </c>
    </row>
    <row r="4802" spans="1:5" s="104" customFormat="1" ht="25.5" hidden="1">
      <c r="A4802" s="420" t="str">
        <f>IF((SUM('Раздел 1'!AB212:AB212)&lt;=SUM('Раздел 1'!M212:M212)-SUM('Раздел 1'!Z212:Z212)),"","Неверно!")</f>
        <v/>
      </c>
      <c r="B4802" s="420" t="s">
        <v>23168</v>
      </c>
      <c r="C4802" s="246" t="s">
        <v>5190</v>
      </c>
      <c r="D4802" s="246" t="s">
        <v>1489</v>
      </c>
      <c r="E4802" s="246" t="str">
        <f>CONCATENATE(SUM('Раздел 1'!AB212:AB212),"&lt;=",SUM('Раздел 1'!M212:M212),"-",SUM('Раздел 1'!Z212:Z212))</f>
        <v>0&lt;=0-0</v>
      </c>
    </row>
    <row r="4803" spans="1:5" s="104" customFormat="1" ht="25.5" hidden="1">
      <c r="A4803" s="420" t="str">
        <f>IF((SUM('Раздел 1'!AB213:AB213)&lt;=SUM('Раздел 1'!M213:M213)-SUM('Раздел 1'!Z213:Z213)),"","Неверно!")</f>
        <v/>
      </c>
      <c r="B4803" s="420" t="s">
        <v>23168</v>
      </c>
      <c r="C4803" s="246" t="s">
        <v>5191</v>
      </c>
      <c r="D4803" s="246" t="s">
        <v>1489</v>
      </c>
      <c r="E4803" s="246" t="str">
        <f>CONCATENATE(SUM('Раздел 1'!AB213:AB213),"&lt;=",SUM('Раздел 1'!M213:M213),"-",SUM('Раздел 1'!Z213:Z213))</f>
        <v>0&lt;=0-0</v>
      </c>
    </row>
    <row r="4804" spans="1:5" s="104" customFormat="1" ht="25.5" hidden="1">
      <c r="A4804" s="420" t="str">
        <f>IF((SUM('Раздел 1'!AB214:AB214)&lt;=SUM('Раздел 1'!M214:M214)-SUM('Раздел 1'!Z214:Z214)),"","Неверно!")</f>
        <v/>
      </c>
      <c r="B4804" s="420" t="s">
        <v>23168</v>
      </c>
      <c r="C4804" s="246" t="s">
        <v>5192</v>
      </c>
      <c r="D4804" s="246" t="s">
        <v>1489</v>
      </c>
      <c r="E4804" s="246" t="str">
        <f>CONCATENATE(SUM('Раздел 1'!AB214:AB214),"&lt;=",SUM('Раздел 1'!M214:M214),"-",SUM('Раздел 1'!Z214:Z214))</f>
        <v>0&lt;=0-0</v>
      </c>
    </row>
    <row r="4805" spans="1:5" s="104" customFormat="1" ht="25.5" hidden="1">
      <c r="A4805" s="420" t="str">
        <f>IF((SUM('Раздел 1'!AB215:AB215)&lt;=SUM('Раздел 1'!M215:M215)-SUM('Раздел 1'!Z215:Z215)),"","Неверно!")</f>
        <v/>
      </c>
      <c r="B4805" s="420" t="s">
        <v>23168</v>
      </c>
      <c r="C4805" s="246" t="s">
        <v>5193</v>
      </c>
      <c r="D4805" s="246" t="s">
        <v>1489</v>
      </c>
      <c r="E4805" s="246" t="str">
        <f>CONCATENATE(SUM('Раздел 1'!AB215:AB215),"&lt;=",SUM('Раздел 1'!M215:M215),"-",SUM('Раздел 1'!Z215:Z215))</f>
        <v>0&lt;=0-0</v>
      </c>
    </row>
    <row r="4806" spans="1:5" s="104" customFormat="1" ht="25.5" hidden="1">
      <c r="A4806" s="420" t="str">
        <f>IF((SUM('Раздел 1'!AB216:AB216)&lt;=SUM('Раздел 1'!M216:M216)-SUM('Раздел 1'!Z216:Z216)),"","Неверно!")</f>
        <v/>
      </c>
      <c r="B4806" s="420" t="s">
        <v>23168</v>
      </c>
      <c r="C4806" s="246" t="s">
        <v>5194</v>
      </c>
      <c r="D4806" s="246" t="s">
        <v>1489</v>
      </c>
      <c r="E4806" s="246" t="str">
        <f>CONCATENATE(SUM('Раздел 1'!AB216:AB216),"&lt;=",SUM('Раздел 1'!M216:M216),"-",SUM('Раздел 1'!Z216:Z216))</f>
        <v>0&lt;=0-0</v>
      </c>
    </row>
    <row r="4807" spans="1:5" s="104" customFormat="1" ht="25.5" hidden="1">
      <c r="A4807" s="420" t="str">
        <f>IF((SUM('Раздел 1'!AB217:AB217)&lt;=SUM('Раздел 1'!M217:M217)-SUM('Раздел 1'!Z217:Z217)),"","Неверно!")</f>
        <v/>
      </c>
      <c r="B4807" s="420" t="s">
        <v>23168</v>
      </c>
      <c r="C4807" s="246" t="s">
        <v>5195</v>
      </c>
      <c r="D4807" s="246" t="s">
        <v>1489</v>
      </c>
      <c r="E4807" s="246" t="str">
        <f>CONCATENATE(SUM('Раздел 1'!AB217:AB217),"&lt;=",SUM('Раздел 1'!M217:M217),"-",SUM('Раздел 1'!Z217:Z217))</f>
        <v>0&lt;=0-0</v>
      </c>
    </row>
    <row r="4808" spans="1:5" s="104" customFormat="1" ht="25.5" hidden="1">
      <c r="A4808" s="420" t="str">
        <f>IF((SUM('Раздел 1'!AB218:AB218)&lt;=SUM('Раздел 1'!M218:M218)-SUM('Раздел 1'!Z218:Z218)),"","Неверно!")</f>
        <v/>
      </c>
      <c r="B4808" s="420" t="s">
        <v>23168</v>
      </c>
      <c r="C4808" s="246" t="s">
        <v>5196</v>
      </c>
      <c r="D4808" s="246" t="s">
        <v>1489</v>
      </c>
      <c r="E4808" s="246" t="str">
        <f>CONCATENATE(SUM('Раздел 1'!AB218:AB218),"&lt;=",SUM('Раздел 1'!M218:M218),"-",SUM('Раздел 1'!Z218:Z218))</f>
        <v>0&lt;=0-0</v>
      </c>
    </row>
    <row r="4809" spans="1:5" s="104" customFormat="1" ht="25.5" hidden="1">
      <c r="A4809" s="420" t="str">
        <f>IF((SUM('Раздел 1'!AB30:AB30)&lt;=SUM('Раздел 1'!M30:M30)-SUM('Раздел 1'!Z30:Z30)),"","Неверно!")</f>
        <v/>
      </c>
      <c r="B4809" s="420" t="s">
        <v>23168</v>
      </c>
      <c r="C4809" s="246" t="s">
        <v>5197</v>
      </c>
      <c r="D4809" s="246" t="s">
        <v>1489</v>
      </c>
      <c r="E4809" s="246" t="str">
        <f>CONCATENATE(SUM('Раздел 1'!AB30:AB30),"&lt;=",SUM('Раздел 1'!M30:M30),"-",SUM('Раздел 1'!Z30:Z30))</f>
        <v>0&lt;=0-0</v>
      </c>
    </row>
    <row r="4810" spans="1:5" s="104" customFormat="1" ht="25.5" hidden="1">
      <c r="A4810" s="420" t="str">
        <f>IF((SUM('Раздел 1'!AB219:AB219)&lt;=SUM('Раздел 1'!M219:M219)-SUM('Раздел 1'!Z219:Z219)),"","Неверно!")</f>
        <v/>
      </c>
      <c r="B4810" s="420" t="s">
        <v>23168</v>
      </c>
      <c r="C4810" s="246" t="s">
        <v>5198</v>
      </c>
      <c r="D4810" s="246" t="s">
        <v>1489</v>
      </c>
      <c r="E4810" s="246" t="str">
        <f>CONCATENATE(SUM('Раздел 1'!AB219:AB219),"&lt;=",SUM('Раздел 1'!M219:M219),"-",SUM('Раздел 1'!Z219:Z219))</f>
        <v>0&lt;=0-0</v>
      </c>
    </row>
    <row r="4811" spans="1:5" s="104" customFormat="1" ht="25.5" hidden="1">
      <c r="A4811" s="420" t="str">
        <f>IF((SUM('Раздел 1'!AB220:AB220)&lt;=SUM('Раздел 1'!M220:M220)-SUM('Раздел 1'!Z220:Z220)),"","Неверно!")</f>
        <v/>
      </c>
      <c r="B4811" s="420" t="s">
        <v>23168</v>
      </c>
      <c r="C4811" s="246" t="s">
        <v>5199</v>
      </c>
      <c r="D4811" s="246" t="s">
        <v>1489</v>
      </c>
      <c r="E4811" s="246" t="str">
        <f>CONCATENATE(SUM('Раздел 1'!AB220:AB220),"&lt;=",SUM('Раздел 1'!M220:M220),"-",SUM('Раздел 1'!Z220:Z220))</f>
        <v>0&lt;=0-0</v>
      </c>
    </row>
    <row r="4812" spans="1:5" s="104" customFormat="1" ht="25.5" hidden="1">
      <c r="A4812" s="420" t="str">
        <f>IF((SUM('Раздел 1'!AB221:AB221)&lt;=SUM('Раздел 1'!M221:M221)-SUM('Раздел 1'!Z221:Z221)),"","Неверно!")</f>
        <v/>
      </c>
      <c r="B4812" s="420" t="s">
        <v>23168</v>
      </c>
      <c r="C4812" s="246" t="s">
        <v>5200</v>
      </c>
      <c r="D4812" s="246" t="s">
        <v>1489</v>
      </c>
      <c r="E4812" s="246" t="str">
        <f>CONCATENATE(SUM('Раздел 1'!AB221:AB221),"&lt;=",SUM('Раздел 1'!M221:M221),"-",SUM('Раздел 1'!Z221:Z221))</f>
        <v>0&lt;=0-0</v>
      </c>
    </row>
    <row r="4813" spans="1:5" s="104" customFormat="1" ht="25.5" hidden="1">
      <c r="A4813" s="420" t="str">
        <f>IF((SUM('Раздел 1'!AB222:AB222)&lt;=SUM('Раздел 1'!M222:M222)-SUM('Раздел 1'!Z222:Z222)),"","Неверно!")</f>
        <v/>
      </c>
      <c r="B4813" s="420" t="s">
        <v>23168</v>
      </c>
      <c r="C4813" s="246" t="s">
        <v>5201</v>
      </c>
      <c r="D4813" s="246" t="s">
        <v>1489</v>
      </c>
      <c r="E4813" s="246" t="str">
        <f>CONCATENATE(SUM('Раздел 1'!AB222:AB222),"&lt;=",SUM('Раздел 1'!M222:M222),"-",SUM('Раздел 1'!Z222:Z222))</f>
        <v>0&lt;=0-0</v>
      </c>
    </row>
    <row r="4814" spans="1:5" s="104" customFormat="1" ht="25.5" hidden="1">
      <c r="A4814" s="420" t="str">
        <f>IF((SUM('Раздел 1'!AB223:AB223)&lt;=SUM('Раздел 1'!M223:M223)-SUM('Раздел 1'!Z223:Z223)),"","Неверно!")</f>
        <v/>
      </c>
      <c r="B4814" s="420" t="s">
        <v>23168</v>
      </c>
      <c r="C4814" s="246" t="s">
        <v>5202</v>
      </c>
      <c r="D4814" s="246" t="s">
        <v>1489</v>
      </c>
      <c r="E4814" s="246" t="str">
        <f>CONCATENATE(SUM('Раздел 1'!AB223:AB223),"&lt;=",SUM('Раздел 1'!M223:M223),"-",SUM('Раздел 1'!Z223:Z223))</f>
        <v>0&lt;=0-0</v>
      </c>
    </row>
    <row r="4815" spans="1:5" s="104" customFormat="1" ht="25.5" hidden="1">
      <c r="A4815" s="420" t="str">
        <f>IF((SUM('Раздел 1'!AB224:AB224)&lt;=SUM('Раздел 1'!M224:M224)-SUM('Раздел 1'!Z224:Z224)),"","Неверно!")</f>
        <v/>
      </c>
      <c r="B4815" s="420" t="s">
        <v>23168</v>
      </c>
      <c r="C4815" s="246" t="s">
        <v>5203</v>
      </c>
      <c r="D4815" s="246" t="s">
        <v>1489</v>
      </c>
      <c r="E4815" s="246" t="str">
        <f>CONCATENATE(SUM('Раздел 1'!AB224:AB224),"&lt;=",SUM('Раздел 1'!M224:M224),"-",SUM('Раздел 1'!Z224:Z224))</f>
        <v>0&lt;=0-0</v>
      </c>
    </row>
    <row r="4816" spans="1:5" s="104" customFormat="1" ht="25.5" hidden="1">
      <c r="A4816" s="420" t="str">
        <f>IF((SUM('Раздел 1'!AB225:AB225)&lt;=SUM('Раздел 1'!M225:M225)-SUM('Раздел 1'!Z225:Z225)),"","Неверно!")</f>
        <v/>
      </c>
      <c r="B4816" s="420" t="s">
        <v>23168</v>
      </c>
      <c r="C4816" s="246" t="s">
        <v>5204</v>
      </c>
      <c r="D4816" s="246" t="s">
        <v>1489</v>
      </c>
      <c r="E4816" s="246" t="str">
        <f>CONCATENATE(SUM('Раздел 1'!AB225:AB225),"&lt;=",SUM('Раздел 1'!M225:M225),"-",SUM('Раздел 1'!Z225:Z225))</f>
        <v>0&lt;=0-0</v>
      </c>
    </row>
    <row r="4817" spans="1:5" s="104" customFormat="1" ht="25.5" hidden="1">
      <c r="A4817" s="420" t="str">
        <f>IF((SUM('Раздел 1'!AB226:AB226)&lt;=SUM('Раздел 1'!M226:M226)-SUM('Раздел 1'!Z226:Z226)),"","Неверно!")</f>
        <v/>
      </c>
      <c r="B4817" s="420" t="s">
        <v>23168</v>
      </c>
      <c r="C4817" s="246" t="s">
        <v>5205</v>
      </c>
      <c r="D4817" s="246" t="s">
        <v>1489</v>
      </c>
      <c r="E4817" s="246" t="str">
        <f>CONCATENATE(SUM('Раздел 1'!AB226:AB226),"&lt;=",SUM('Раздел 1'!M226:M226),"-",SUM('Раздел 1'!Z226:Z226))</f>
        <v>0&lt;=0-0</v>
      </c>
    </row>
    <row r="4818" spans="1:5" s="104" customFormat="1" ht="25.5" hidden="1">
      <c r="A4818" s="420" t="str">
        <f>IF((SUM('Раздел 1'!AB227:AB227)&lt;=SUM('Раздел 1'!M227:M227)-SUM('Раздел 1'!Z227:Z227)),"","Неверно!")</f>
        <v/>
      </c>
      <c r="B4818" s="420" t="s">
        <v>23168</v>
      </c>
      <c r="C4818" s="246" t="s">
        <v>5206</v>
      </c>
      <c r="D4818" s="246" t="s">
        <v>1489</v>
      </c>
      <c r="E4818" s="246" t="str">
        <f>CONCATENATE(SUM('Раздел 1'!AB227:AB227),"&lt;=",SUM('Раздел 1'!M227:M227),"-",SUM('Раздел 1'!Z227:Z227))</f>
        <v>0&lt;=0-0</v>
      </c>
    </row>
    <row r="4819" spans="1:5" s="104" customFormat="1" ht="25.5" hidden="1">
      <c r="A4819" s="420" t="str">
        <f>IF((SUM('Раздел 1'!AB228:AB228)&lt;=SUM('Раздел 1'!M228:M228)-SUM('Раздел 1'!Z228:Z228)),"","Неверно!")</f>
        <v/>
      </c>
      <c r="B4819" s="420" t="s">
        <v>23168</v>
      </c>
      <c r="C4819" s="246" t="s">
        <v>5207</v>
      </c>
      <c r="D4819" s="246" t="s">
        <v>1489</v>
      </c>
      <c r="E4819" s="246" t="str">
        <f>CONCATENATE(SUM('Раздел 1'!AB228:AB228),"&lt;=",SUM('Раздел 1'!M228:M228),"-",SUM('Раздел 1'!Z228:Z228))</f>
        <v>0&lt;=0-0</v>
      </c>
    </row>
    <row r="4820" spans="1:5" s="104" customFormat="1" ht="25.5" hidden="1">
      <c r="A4820" s="420" t="str">
        <f>IF((SUM('Раздел 1'!AB31:AB31)&lt;=SUM('Раздел 1'!M31:M31)-SUM('Раздел 1'!Z31:Z31)),"","Неверно!")</f>
        <v/>
      </c>
      <c r="B4820" s="420" t="s">
        <v>23168</v>
      </c>
      <c r="C4820" s="246" t="s">
        <v>5208</v>
      </c>
      <c r="D4820" s="246" t="s">
        <v>1489</v>
      </c>
      <c r="E4820" s="246" t="str">
        <f>CONCATENATE(SUM('Раздел 1'!AB31:AB31),"&lt;=",SUM('Раздел 1'!M31:M31),"-",SUM('Раздел 1'!Z31:Z31))</f>
        <v>0&lt;=0-0</v>
      </c>
    </row>
    <row r="4821" spans="1:5" s="104" customFormat="1" ht="25.5" hidden="1">
      <c r="A4821" s="420" t="str">
        <f>IF((SUM('Раздел 1'!AB229:AB229)&lt;=SUM('Раздел 1'!M229:M229)-SUM('Раздел 1'!Z229:Z229)),"","Неверно!")</f>
        <v/>
      </c>
      <c r="B4821" s="420" t="s">
        <v>23168</v>
      </c>
      <c r="C4821" s="246" t="s">
        <v>5209</v>
      </c>
      <c r="D4821" s="246" t="s">
        <v>1489</v>
      </c>
      <c r="E4821" s="246" t="str">
        <f>CONCATENATE(SUM('Раздел 1'!AB229:AB229),"&lt;=",SUM('Раздел 1'!M229:M229),"-",SUM('Раздел 1'!Z229:Z229))</f>
        <v>0&lt;=0-0</v>
      </c>
    </row>
    <row r="4822" spans="1:5" s="104" customFormat="1" ht="25.5" hidden="1">
      <c r="A4822" s="420" t="str">
        <f>IF((SUM('Раздел 1'!AB230:AB230)&lt;=SUM('Раздел 1'!M230:M230)-SUM('Раздел 1'!Z230:Z230)),"","Неверно!")</f>
        <v/>
      </c>
      <c r="B4822" s="420" t="s">
        <v>23168</v>
      </c>
      <c r="C4822" s="246" t="s">
        <v>5210</v>
      </c>
      <c r="D4822" s="246" t="s">
        <v>1489</v>
      </c>
      <c r="E4822" s="246" t="str">
        <f>CONCATENATE(SUM('Раздел 1'!AB230:AB230),"&lt;=",SUM('Раздел 1'!M230:M230),"-",SUM('Раздел 1'!Z230:Z230))</f>
        <v>0&lt;=0-0</v>
      </c>
    </row>
    <row r="4823" spans="1:5" s="104" customFormat="1" ht="25.5" hidden="1">
      <c r="A4823" s="420" t="str">
        <f>IF((SUM('Раздел 1'!AB231:AB231)&lt;=SUM('Раздел 1'!M231:M231)-SUM('Раздел 1'!Z231:Z231)),"","Неверно!")</f>
        <v/>
      </c>
      <c r="B4823" s="420" t="s">
        <v>23168</v>
      </c>
      <c r="C4823" s="246" t="s">
        <v>5211</v>
      </c>
      <c r="D4823" s="246" t="s">
        <v>1489</v>
      </c>
      <c r="E4823" s="246" t="str">
        <f>CONCATENATE(SUM('Раздел 1'!AB231:AB231),"&lt;=",SUM('Раздел 1'!M231:M231),"-",SUM('Раздел 1'!Z231:Z231))</f>
        <v>0&lt;=0-0</v>
      </c>
    </row>
    <row r="4824" spans="1:5" s="104" customFormat="1" ht="25.5" hidden="1">
      <c r="A4824" s="420" t="str">
        <f>IF((SUM('Раздел 1'!AB232:AB232)&lt;=SUM('Раздел 1'!M232:M232)-SUM('Раздел 1'!Z232:Z232)),"","Неверно!")</f>
        <v/>
      </c>
      <c r="B4824" s="420" t="s">
        <v>23168</v>
      </c>
      <c r="C4824" s="246" t="s">
        <v>5212</v>
      </c>
      <c r="D4824" s="246" t="s">
        <v>1489</v>
      </c>
      <c r="E4824" s="246" t="str">
        <f>CONCATENATE(SUM('Раздел 1'!AB232:AB232),"&lt;=",SUM('Раздел 1'!M232:M232),"-",SUM('Раздел 1'!Z232:Z232))</f>
        <v>0&lt;=0-0</v>
      </c>
    </row>
    <row r="4825" spans="1:5" s="104" customFormat="1" ht="25.5" hidden="1">
      <c r="A4825" s="420" t="str">
        <f>IF((SUM('Раздел 1'!AB233:AB233)&lt;=SUM('Раздел 1'!M233:M233)-SUM('Раздел 1'!Z233:Z233)),"","Неверно!")</f>
        <v/>
      </c>
      <c r="B4825" s="420" t="s">
        <v>23168</v>
      </c>
      <c r="C4825" s="246" t="s">
        <v>5213</v>
      </c>
      <c r="D4825" s="246" t="s">
        <v>1489</v>
      </c>
      <c r="E4825" s="246" t="str">
        <f>CONCATENATE(SUM('Раздел 1'!AB233:AB233),"&lt;=",SUM('Раздел 1'!M233:M233),"-",SUM('Раздел 1'!Z233:Z233))</f>
        <v>0&lt;=0-0</v>
      </c>
    </row>
    <row r="4826" spans="1:5" s="104" customFormat="1" ht="25.5" hidden="1">
      <c r="A4826" s="420" t="str">
        <f>IF((SUM('Раздел 1'!AB234:AB234)&lt;=SUM('Раздел 1'!M234:M234)-SUM('Раздел 1'!Z234:Z234)),"","Неверно!")</f>
        <v/>
      </c>
      <c r="B4826" s="420" t="s">
        <v>23168</v>
      </c>
      <c r="C4826" s="246" t="s">
        <v>5214</v>
      </c>
      <c r="D4826" s="246" t="s">
        <v>1489</v>
      </c>
      <c r="E4826" s="246" t="str">
        <f>CONCATENATE(SUM('Раздел 1'!AB234:AB234),"&lt;=",SUM('Раздел 1'!M234:M234),"-",SUM('Раздел 1'!Z234:Z234))</f>
        <v>0&lt;=0-0</v>
      </c>
    </row>
    <row r="4827" spans="1:5" s="104" customFormat="1" ht="25.5" hidden="1">
      <c r="A4827" s="420" t="str">
        <f>IF((SUM('Раздел 1'!AB235:AB235)&lt;=SUM('Раздел 1'!M235:M235)-SUM('Раздел 1'!Z235:Z235)),"","Неверно!")</f>
        <v/>
      </c>
      <c r="B4827" s="420" t="s">
        <v>23168</v>
      </c>
      <c r="C4827" s="246" t="s">
        <v>5215</v>
      </c>
      <c r="D4827" s="246" t="s">
        <v>1489</v>
      </c>
      <c r="E4827" s="246" t="str">
        <f>CONCATENATE(SUM('Раздел 1'!AB235:AB235),"&lt;=",SUM('Раздел 1'!M235:M235),"-",SUM('Раздел 1'!Z235:Z235))</f>
        <v>0&lt;=0-0</v>
      </c>
    </row>
    <row r="4828" spans="1:5" s="104" customFormat="1" ht="25.5" hidden="1">
      <c r="A4828" s="420" t="str">
        <f>IF((SUM('Раздел 1'!AB236:AB236)&lt;=SUM('Раздел 1'!M236:M236)-SUM('Раздел 1'!Z236:Z236)),"","Неверно!")</f>
        <v/>
      </c>
      <c r="B4828" s="420" t="s">
        <v>23168</v>
      </c>
      <c r="C4828" s="246" t="s">
        <v>5216</v>
      </c>
      <c r="D4828" s="246" t="s">
        <v>1489</v>
      </c>
      <c r="E4828" s="246" t="str">
        <f>CONCATENATE(SUM('Раздел 1'!AB236:AB236),"&lt;=",SUM('Раздел 1'!M236:M236),"-",SUM('Раздел 1'!Z236:Z236))</f>
        <v>0&lt;=0-0</v>
      </c>
    </row>
    <row r="4829" spans="1:5" s="104" customFormat="1" ht="25.5" hidden="1">
      <c r="A4829" s="420" t="str">
        <f>IF((SUM('Раздел 1'!AB237:AB237)&lt;=SUM('Раздел 1'!M237:M237)-SUM('Раздел 1'!Z237:Z237)),"","Неверно!")</f>
        <v/>
      </c>
      <c r="B4829" s="420" t="s">
        <v>23168</v>
      </c>
      <c r="C4829" s="246" t="s">
        <v>5217</v>
      </c>
      <c r="D4829" s="246" t="s">
        <v>1489</v>
      </c>
      <c r="E4829" s="246" t="str">
        <f>CONCATENATE(SUM('Раздел 1'!AB237:AB237),"&lt;=",SUM('Раздел 1'!M237:M237),"-",SUM('Раздел 1'!Z237:Z237))</f>
        <v>0&lt;=0-0</v>
      </c>
    </row>
    <row r="4830" spans="1:5" s="104" customFormat="1" ht="25.5" hidden="1">
      <c r="A4830" s="420" t="str">
        <f>IF((SUM('Раздел 1'!AB238:AB238)&lt;=SUM('Раздел 1'!M238:M238)-SUM('Раздел 1'!Z238:Z238)),"","Неверно!")</f>
        <v/>
      </c>
      <c r="B4830" s="420" t="s">
        <v>23168</v>
      </c>
      <c r="C4830" s="246" t="s">
        <v>5218</v>
      </c>
      <c r="D4830" s="246" t="s">
        <v>1489</v>
      </c>
      <c r="E4830" s="246" t="str">
        <f>CONCATENATE(SUM('Раздел 1'!AB238:AB238),"&lt;=",SUM('Раздел 1'!M238:M238),"-",SUM('Раздел 1'!Z238:Z238))</f>
        <v>0&lt;=0-0</v>
      </c>
    </row>
    <row r="4831" spans="1:5" s="104" customFormat="1" ht="25.5" hidden="1">
      <c r="A4831" s="420" t="str">
        <f>IF((SUM('Раздел 1'!AB32:AB32)&lt;=SUM('Раздел 1'!M32:M32)-SUM('Раздел 1'!Z32:Z32)),"","Неверно!")</f>
        <v/>
      </c>
      <c r="B4831" s="420" t="s">
        <v>23168</v>
      </c>
      <c r="C4831" s="246" t="s">
        <v>5219</v>
      </c>
      <c r="D4831" s="246" t="s">
        <v>1489</v>
      </c>
      <c r="E4831" s="246" t="str">
        <f>CONCATENATE(SUM('Раздел 1'!AB32:AB32),"&lt;=",SUM('Раздел 1'!M32:M32),"-",SUM('Раздел 1'!Z32:Z32))</f>
        <v>0&lt;=0-0</v>
      </c>
    </row>
    <row r="4832" spans="1:5" s="104" customFormat="1" ht="25.5" hidden="1">
      <c r="A4832" s="420" t="str">
        <f>IF((SUM('Раздел 1'!AB239:AB239)&lt;=SUM('Раздел 1'!M239:M239)-SUM('Раздел 1'!Z239:Z239)),"","Неверно!")</f>
        <v/>
      </c>
      <c r="B4832" s="420" t="s">
        <v>23168</v>
      </c>
      <c r="C4832" s="246" t="s">
        <v>5220</v>
      </c>
      <c r="D4832" s="246" t="s">
        <v>1489</v>
      </c>
      <c r="E4832" s="246" t="str">
        <f>CONCATENATE(SUM('Раздел 1'!AB239:AB239),"&lt;=",SUM('Раздел 1'!M239:M239),"-",SUM('Раздел 1'!Z239:Z239))</f>
        <v>0&lt;=0-0</v>
      </c>
    </row>
    <row r="4833" spans="1:5" s="104" customFormat="1" ht="25.5" hidden="1">
      <c r="A4833" s="420" t="str">
        <f>IF((SUM('Раздел 1'!AB240:AB240)&lt;=SUM('Раздел 1'!M240:M240)-SUM('Раздел 1'!Z240:Z240)),"","Неверно!")</f>
        <v/>
      </c>
      <c r="B4833" s="420" t="s">
        <v>23168</v>
      </c>
      <c r="C4833" s="246" t="s">
        <v>5221</v>
      </c>
      <c r="D4833" s="246" t="s">
        <v>1489</v>
      </c>
      <c r="E4833" s="246" t="str">
        <f>CONCATENATE(SUM('Раздел 1'!AB240:AB240),"&lt;=",SUM('Раздел 1'!M240:M240),"-",SUM('Раздел 1'!Z240:Z240))</f>
        <v>0&lt;=0-0</v>
      </c>
    </row>
    <row r="4834" spans="1:5" s="104" customFormat="1" ht="25.5" hidden="1">
      <c r="A4834" s="420" t="str">
        <f>IF((SUM('Раздел 1'!AB241:AB241)&lt;=SUM('Раздел 1'!M241:M241)-SUM('Раздел 1'!Z241:Z241)),"","Неверно!")</f>
        <v/>
      </c>
      <c r="B4834" s="420" t="s">
        <v>23168</v>
      </c>
      <c r="C4834" s="246" t="s">
        <v>5222</v>
      </c>
      <c r="D4834" s="246" t="s">
        <v>1489</v>
      </c>
      <c r="E4834" s="246" t="str">
        <f>CONCATENATE(SUM('Раздел 1'!AB241:AB241),"&lt;=",SUM('Раздел 1'!M241:M241),"-",SUM('Раздел 1'!Z241:Z241))</f>
        <v>0&lt;=0-0</v>
      </c>
    </row>
    <row r="4835" spans="1:5" s="104" customFormat="1" ht="25.5" hidden="1">
      <c r="A4835" s="420" t="str">
        <f>IF((SUM('Раздел 1'!AB242:AB242)&lt;=SUM('Раздел 1'!M242:M242)-SUM('Раздел 1'!Z242:Z242)),"","Неверно!")</f>
        <v/>
      </c>
      <c r="B4835" s="420" t="s">
        <v>23168</v>
      </c>
      <c r="C4835" s="246" t="s">
        <v>5223</v>
      </c>
      <c r="D4835" s="246" t="s">
        <v>1489</v>
      </c>
      <c r="E4835" s="246" t="str">
        <f>CONCATENATE(SUM('Раздел 1'!AB242:AB242),"&lt;=",SUM('Раздел 1'!M242:M242),"-",SUM('Раздел 1'!Z242:Z242))</f>
        <v>0&lt;=0-0</v>
      </c>
    </row>
    <row r="4836" spans="1:5" s="104" customFormat="1" ht="25.5" hidden="1">
      <c r="A4836" s="420" t="str">
        <f>IF((SUM('Раздел 1'!AB243:AB243)&lt;=SUM('Раздел 1'!M243:M243)-SUM('Раздел 1'!Z243:Z243)),"","Неверно!")</f>
        <v/>
      </c>
      <c r="B4836" s="420" t="s">
        <v>23168</v>
      </c>
      <c r="C4836" s="246" t="s">
        <v>5224</v>
      </c>
      <c r="D4836" s="246" t="s">
        <v>1489</v>
      </c>
      <c r="E4836" s="246" t="str">
        <f>CONCATENATE(SUM('Раздел 1'!AB243:AB243),"&lt;=",SUM('Раздел 1'!M243:M243),"-",SUM('Раздел 1'!Z243:Z243))</f>
        <v>0&lt;=0-0</v>
      </c>
    </row>
    <row r="4837" spans="1:5" s="104" customFormat="1" ht="25.5" hidden="1">
      <c r="A4837" s="420" t="str">
        <f>IF((SUM('Раздел 1'!AB244:AB244)&lt;=SUM('Раздел 1'!M244:M244)-SUM('Раздел 1'!Z244:Z244)),"","Неверно!")</f>
        <v/>
      </c>
      <c r="B4837" s="420" t="s">
        <v>23168</v>
      </c>
      <c r="C4837" s="246" t="s">
        <v>5225</v>
      </c>
      <c r="D4837" s="246" t="s">
        <v>1489</v>
      </c>
      <c r="E4837" s="246" t="str">
        <f>CONCATENATE(SUM('Раздел 1'!AB244:AB244),"&lt;=",SUM('Раздел 1'!M244:M244),"-",SUM('Раздел 1'!Z244:Z244))</f>
        <v>0&lt;=0-0</v>
      </c>
    </row>
    <row r="4838" spans="1:5" s="104" customFormat="1" ht="25.5" hidden="1">
      <c r="A4838" s="420" t="str">
        <f>IF((SUM('Раздел 1'!AB245:AB245)&lt;=SUM('Раздел 1'!M245:M245)-SUM('Раздел 1'!Z245:Z245)),"","Неверно!")</f>
        <v/>
      </c>
      <c r="B4838" s="420" t="s">
        <v>23168</v>
      </c>
      <c r="C4838" s="246" t="s">
        <v>5226</v>
      </c>
      <c r="D4838" s="246" t="s">
        <v>1489</v>
      </c>
      <c r="E4838" s="246" t="str">
        <f>CONCATENATE(SUM('Раздел 1'!AB245:AB245),"&lt;=",SUM('Раздел 1'!M245:M245),"-",SUM('Раздел 1'!Z245:Z245))</f>
        <v>0&lt;=0-0</v>
      </c>
    </row>
    <row r="4839" spans="1:5" s="104" customFormat="1" ht="25.5" hidden="1">
      <c r="A4839" s="420" t="str">
        <f>IF((SUM('Раздел 1'!AB246:AB246)&lt;=SUM('Раздел 1'!M246:M246)-SUM('Раздел 1'!Z246:Z246)),"","Неверно!")</f>
        <v/>
      </c>
      <c r="B4839" s="420" t="s">
        <v>23168</v>
      </c>
      <c r="C4839" s="246" t="s">
        <v>5227</v>
      </c>
      <c r="D4839" s="246" t="s">
        <v>1489</v>
      </c>
      <c r="E4839" s="246" t="str">
        <f>CONCATENATE(SUM('Раздел 1'!AB246:AB246),"&lt;=",SUM('Раздел 1'!M246:M246),"-",SUM('Раздел 1'!Z246:Z246))</f>
        <v>0&lt;=0-0</v>
      </c>
    </row>
    <row r="4840" spans="1:5" s="104" customFormat="1" ht="25.5" hidden="1">
      <c r="A4840" s="420" t="str">
        <f>IF((SUM('Раздел 1'!AB247:AB247)&lt;=SUM('Раздел 1'!M247:M247)-SUM('Раздел 1'!Z247:Z247)),"","Неверно!")</f>
        <v/>
      </c>
      <c r="B4840" s="420" t="s">
        <v>23168</v>
      </c>
      <c r="C4840" s="246" t="s">
        <v>5228</v>
      </c>
      <c r="D4840" s="246" t="s">
        <v>1489</v>
      </c>
      <c r="E4840" s="246" t="str">
        <f>CONCATENATE(SUM('Раздел 1'!AB247:AB247),"&lt;=",SUM('Раздел 1'!M247:M247),"-",SUM('Раздел 1'!Z247:Z247))</f>
        <v>0&lt;=0-0</v>
      </c>
    </row>
    <row r="4841" spans="1:5" s="104" customFormat="1" ht="25.5" hidden="1">
      <c r="A4841" s="420" t="str">
        <f>IF((SUM('Раздел 1'!AB248:AB248)&lt;=SUM('Раздел 1'!M248:M248)-SUM('Раздел 1'!Z248:Z248)),"","Неверно!")</f>
        <v/>
      </c>
      <c r="B4841" s="420" t="s">
        <v>23168</v>
      </c>
      <c r="C4841" s="246" t="s">
        <v>5229</v>
      </c>
      <c r="D4841" s="246" t="s">
        <v>1489</v>
      </c>
      <c r="E4841" s="246" t="str">
        <f>CONCATENATE(SUM('Раздел 1'!AB248:AB248),"&lt;=",SUM('Раздел 1'!M248:M248),"-",SUM('Раздел 1'!Z248:Z248))</f>
        <v>0&lt;=0-0</v>
      </c>
    </row>
    <row r="4842" spans="1:5" s="104" customFormat="1" ht="25.5" hidden="1">
      <c r="A4842" s="420" t="str">
        <f>IF((SUM('Раздел 1'!AB33:AB33)&lt;=SUM('Раздел 1'!M33:M33)-SUM('Раздел 1'!Z33:Z33)),"","Неверно!")</f>
        <v/>
      </c>
      <c r="B4842" s="420" t="s">
        <v>23168</v>
      </c>
      <c r="C4842" s="246" t="s">
        <v>5230</v>
      </c>
      <c r="D4842" s="246" t="s">
        <v>1489</v>
      </c>
      <c r="E4842" s="246" t="str">
        <f>CONCATENATE(SUM('Раздел 1'!AB33:AB33),"&lt;=",SUM('Раздел 1'!M33:M33),"-",SUM('Раздел 1'!Z33:Z33))</f>
        <v>0&lt;=0-0</v>
      </c>
    </row>
    <row r="4843" spans="1:5" s="104" customFormat="1" ht="25.5" hidden="1">
      <c r="A4843" s="420" t="str">
        <f>IF((SUM('Раздел 1'!AB249:AB249)&lt;=SUM('Раздел 1'!M249:M249)-SUM('Раздел 1'!Z249:Z249)),"","Неверно!")</f>
        <v/>
      </c>
      <c r="B4843" s="420" t="s">
        <v>23168</v>
      </c>
      <c r="C4843" s="246" t="s">
        <v>5231</v>
      </c>
      <c r="D4843" s="246" t="s">
        <v>1489</v>
      </c>
      <c r="E4843" s="246" t="str">
        <f>CONCATENATE(SUM('Раздел 1'!AB249:AB249),"&lt;=",SUM('Раздел 1'!M249:M249),"-",SUM('Раздел 1'!Z249:Z249))</f>
        <v>0&lt;=0-0</v>
      </c>
    </row>
    <row r="4844" spans="1:5" s="104" customFormat="1" ht="25.5" hidden="1">
      <c r="A4844" s="420" t="str">
        <f>IF((SUM('Раздел 1'!AB250:AB250)&lt;=SUM('Раздел 1'!M250:M250)-SUM('Раздел 1'!Z250:Z250)),"","Неверно!")</f>
        <v/>
      </c>
      <c r="B4844" s="420" t="s">
        <v>23168</v>
      </c>
      <c r="C4844" s="246" t="s">
        <v>5232</v>
      </c>
      <c r="D4844" s="246" t="s">
        <v>1489</v>
      </c>
      <c r="E4844" s="246" t="str">
        <f>CONCATENATE(SUM('Раздел 1'!AB250:AB250),"&lt;=",SUM('Раздел 1'!M250:M250),"-",SUM('Раздел 1'!Z250:Z250))</f>
        <v>0&lt;=0-0</v>
      </c>
    </row>
    <row r="4845" spans="1:5" s="104" customFormat="1" ht="25.5" hidden="1">
      <c r="A4845" s="420" t="str">
        <f>IF((SUM('Раздел 1'!AB251:AB251)&lt;=SUM('Раздел 1'!M251:M251)-SUM('Раздел 1'!Z251:Z251)),"","Неверно!")</f>
        <v/>
      </c>
      <c r="B4845" s="420" t="s">
        <v>23168</v>
      </c>
      <c r="C4845" s="246" t="s">
        <v>5233</v>
      </c>
      <c r="D4845" s="246" t="s">
        <v>1489</v>
      </c>
      <c r="E4845" s="246" t="str">
        <f>CONCATENATE(SUM('Раздел 1'!AB251:AB251),"&lt;=",SUM('Раздел 1'!M251:M251),"-",SUM('Раздел 1'!Z251:Z251))</f>
        <v>0&lt;=0-0</v>
      </c>
    </row>
    <row r="4846" spans="1:5" s="104" customFormat="1" ht="25.5" hidden="1">
      <c r="A4846" s="420" t="str">
        <f>IF((SUM('Раздел 1'!AB252:AB252)&lt;=SUM('Раздел 1'!M252:M252)-SUM('Раздел 1'!Z252:Z252)),"","Неверно!")</f>
        <v/>
      </c>
      <c r="B4846" s="420" t="s">
        <v>23168</v>
      </c>
      <c r="C4846" s="246" t="s">
        <v>5234</v>
      </c>
      <c r="D4846" s="246" t="s">
        <v>1489</v>
      </c>
      <c r="E4846" s="246" t="str">
        <f>CONCATENATE(SUM('Раздел 1'!AB252:AB252),"&lt;=",SUM('Раздел 1'!M252:M252),"-",SUM('Раздел 1'!Z252:Z252))</f>
        <v>0&lt;=0-0</v>
      </c>
    </row>
    <row r="4847" spans="1:5" s="104" customFormat="1" ht="25.5" hidden="1">
      <c r="A4847" s="420" t="str">
        <f>IF((SUM('Раздел 1'!AB253:AB253)&lt;=SUM('Раздел 1'!M253:M253)-SUM('Раздел 1'!Z253:Z253)),"","Неверно!")</f>
        <v/>
      </c>
      <c r="B4847" s="420" t="s">
        <v>23168</v>
      </c>
      <c r="C4847" s="246" t="s">
        <v>5235</v>
      </c>
      <c r="D4847" s="246" t="s">
        <v>1489</v>
      </c>
      <c r="E4847" s="246" t="str">
        <f>CONCATENATE(SUM('Раздел 1'!AB253:AB253),"&lt;=",SUM('Раздел 1'!M253:M253),"-",SUM('Раздел 1'!Z253:Z253))</f>
        <v>0&lt;=0-0</v>
      </c>
    </row>
    <row r="4848" spans="1:5" s="104" customFormat="1" ht="25.5" hidden="1">
      <c r="A4848" s="420" t="str">
        <f>IF((SUM('Раздел 1'!AB254:AB254)&lt;=SUM('Раздел 1'!M254:M254)-SUM('Раздел 1'!Z254:Z254)),"","Неверно!")</f>
        <v/>
      </c>
      <c r="B4848" s="420" t="s">
        <v>23168</v>
      </c>
      <c r="C4848" s="246" t="s">
        <v>5236</v>
      </c>
      <c r="D4848" s="246" t="s">
        <v>1489</v>
      </c>
      <c r="E4848" s="246" t="str">
        <f>CONCATENATE(SUM('Раздел 1'!AB254:AB254),"&lt;=",SUM('Раздел 1'!M254:M254),"-",SUM('Раздел 1'!Z254:Z254))</f>
        <v>0&lt;=1-0</v>
      </c>
    </row>
    <row r="4849" spans="1:5" s="104" customFormat="1" ht="25.5" hidden="1">
      <c r="A4849" s="420" t="str">
        <f>IF((SUM('Раздел 1'!AB255:AB255)&lt;=SUM('Раздел 1'!M255:M255)-SUM('Раздел 1'!Z255:Z255)),"","Неверно!")</f>
        <v/>
      </c>
      <c r="B4849" s="420" t="s">
        <v>23168</v>
      </c>
      <c r="C4849" s="246" t="s">
        <v>5237</v>
      </c>
      <c r="D4849" s="246" t="s">
        <v>1489</v>
      </c>
      <c r="E4849" s="246" t="str">
        <f>CONCATENATE(SUM('Раздел 1'!AB255:AB255),"&lt;=",SUM('Раздел 1'!M255:M255),"-",SUM('Раздел 1'!Z255:Z255))</f>
        <v>0&lt;=0-0</v>
      </c>
    </row>
    <row r="4850" spans="1:5" s="104" customFormat="1" ht="25.5" hidden="1">
      <c r="A4850" s="420" t="str">
        <f>IF((SUM('Раздел 1'!AB256:AB256)&lt;=SUM('Раздел 1'!M256:M256)-SUM('Раздел 1'!Z256:Z256)),"","Неверно!")</f>
        <v/>
      </c>
      <c r="B4850" s="420" t="s">
        <v>23168</v>
      </c>
      <c r="C4850" s="246" t="s">
        <v>5238</v>
      </c>
      <c r="D4850" s="246" t="s">
        <v>1489</v>
      </c>
      <c r="E4850" s="246" t="str">
        <f>CONCATENATE(SUM('Раздел 1'!AB256:AB256),"&lt;=",SUM('Раздел 1'!M256:M256),"-",SUM('Раздел 1'!Z256:Z256))</f>
        <v>0&lt;=0-0</v>
      </c>
    </row>
    <row r="4851" spans="1:5" s="104" customFormat="1" ht="25.5" hidden="1">
      <c r="A4851" s="420" t="str">
        <f>IF((SUM('Раздел 1'!AB257:AB257)&lt;=SUM('Раздел 1'!M257:M257)-SUM('Раздел 1'!Z257:Z257)),"","Неверно!")</f>
        <v/>
      </c>
      <c r="B4851" s="420" t="s">
        <v>23168</v>
      </c>
      <c r="C4851" s="246" t="s">
        <v>5239</v>
      </c>
      <c r="D4851" s="246" t="s">
        <v>1489</v>
      </c>
      <c r="E4851" s="246" t="str">
        <f>CONCATENATE(SUM('Раздел 1'!AB257:AB257),"&lt;=",SUM('Раздел 1'!M257:M257),"-",SUM('Раздел 1'!Z257:Z257))</f>
        <v>0&lt;=0-0</v>
      </c>
    </row>
    <row r="4852" spans="1:5" s="104" customFormat="1" ht="25.5" hidden="1">
      <c r="A4852" s="420" t="str">
        <f>IF((SUM('Раздел 1'!AB258:AB258)&lt;=SUM('Раздел 1'!M258:M258)-SUM('Раздел 1'!Z258:Z258)),"","Неверно!")</f>
        <v/>
      </c>
      <c r="B4852" s="420" t="s">
        <v>23168</v>
      </c>
      <c r="C4852" s="246" t="s">
        <v>5240</v>
      </c>
      <c r="D4852" s="246" t="s">
        <v>1489</v>
      </c>
      <c r="E4852" s="246" t="str">
        <f>CONCATENATE(SUM('Раздел 1'!AB258:AB258),"&lt;=",SUM('Раздел 1'!M258:M258),"-",SUM('Раздел 1'!Z258:Z258))</f>
        <v>0&lt;=0-0</v>
      </c>
    </row>
    <row r="4853" spans="1:5" s="104" customFormat="1" ht="25.5" hidden="1">
      <c r="A4853" s="420" t="str">
        <f>IF((SUM('Раздел 1'!AB34:AB34)&lt;=SUM('Раздел 1'!M34:M34)-SUM('Раздел 1'!Z34:Z34)),"","Неверно!")</f>
        <v/>
      </c>
      <c r="B4853" s="420" t="s">
        <v>23168</v>
      </c>
      <c r="C4853" s="246" t="s">
        <v>5241</v>
      </c>
      <c r="D4853" s="246" t="s">
        <v>1489</v>
      </c>
      <c r="E4853" s="246" t="str">
        <f>CONCATENATE(SUM('Раздел 1'!AB34:AB34),"&lt;=",SUM('Раздел 1'!M34:M34),"-",SUM('Раздел 1'!Z34:Z34))</f>
        <v>0&lt;=0-0</v>
      </c>
    </row>
    <row r="4854" spans="1:5" s="104" customFormat="1" ht="25.5" hidden="1">
      <c r="A4854" s="420" t="str">
        <f>IF((SUM('Раздел 1'!AB259:AB259)&lt;=SUM('Раздел 1'!M259:M259)-SUM('Раздел 1'!Z259:Z259)),"","Неверно!")</f>
        <v/>
      </c>
      <c r="B4854" s="420" t="s">
        <v>23168</v>
      </c>
      <c r="C4854" s="246" t="s">
        <v>5242</v>
      </c>
      <c r="D4854" s="246" t="s">
        <v>1489</v>
      </c>
      <c r="E4854" s="246" t="str">
        <f>CONCATENATE(SUM('Раздел 1'!AB259:AB259),"&lt;=",SUM('Раздел 1'!M259:M259),"-",SUM('Раздел 1'!Z259:Z259))</f>
        <v>0&lt;=0-0</v>
      </c>
    </row>
    <row r="4855" spans="1:5" s="104" customFormat="1" ht="25.5" hidden="1">
      <c r="A4855" s="420" t="str">
        <f>IF((SUM('Раздел 1'!AB260:AB260)&lt;=SUM('Раздел 1'!M260:M260)-SUM('Раздел 1'!Z260:Z260)),"","Неверно!")</f>
        <v/>
      </c>
      <c r="B4855" s="420" t="s">
        <v>23168</v>
      </c>
      <c r="C4855" s="246" t="s">
        <v>5243</v>
      </c>
      <c r="D4855" s="246" t="s">
        <v>1489</v>
      </c>
      <c r="E4855" s="246" t="str">
        <f>CONCATENATE(SUM('Раздел 1'!AB260:AB260),"&lt;=",SUM('Раздел 1'!M260:M260),"-",SUM('Раздел 1'!Z260:Z260))</f>
        <v>0&lt;=0-0</v>
      </c>
    </row>
    <row r="4856" spans="1:5" s="104" customFormat="1" ht="25.5" hidden="1">
      <c r="A4856" s="420" t="str">
        <f>IF((SUM('Раздел 1'!AB261:AB261)&lt;=SUM('Раздел 1'!M261:M261)-SUM('Раздел 1'!Z261:Z261)),"","Неверно!")</f>
        <v/>
      </c>
      <c r="B4856" s="420" t="s">
        <v>23168</v>
      </c>
      <c r="C4856" s="246" t="s">
        <v>5244</v>
      </c>
      <c r="D4856" s="246" t="s">
        <v>1489</v>
      </c>
      <c r="E4856" s="246" t="str">
        <f>CONCATENATE(SUM('Раздел 1'!AB261:AB261),"&lt;=",SUM('Раздел 1'!M261:M261),"-",SUM('Раздел 1'!Z261:Z261))</f>
        <v>0&lt;=0-0</v>
      </c>
    </row>
    <row r="4857" spans="1:5" s="104" customFormat="1" ht="25.5" hidden="1">
      <c r="A4857" s="420" t="str">
        <f>IF((SUM('Раздел 1'!AB262:AB262)&lt;=SUM('Раздел 1'!M262:M262)-SUM('Раздел 1'!Z262:Z262)),"","Неверно!")</f>
        <v/>
      </c>
      <c r="B4857" s="420" t="s">
        <v>23168</v>
      </c>
      <c r="C4857" s="246" t="s">
        <v>5245</v>
      </c>
      <c r="D4857" s="246" t="s">
        <v>1489</v>
      </c>
      <c r="E4857" s="246" t="str">
        <f>CONCATENATE(SUM('Раздел 1'!AB262:AB262),"&lt;=",SUM('Раздел 1'!M262:M262),"-",SUM('Раздел 1'!Z262:Z262))</f>
        <v>0&lt;=0-0</v>
      </c>
    </row>
    <row r="4858" spans="1:5" s="104" customFormat="1" ht="25.5" hidden="1">
      <c r="A4858" s="420" t="str">
        <f>IF((SUM('Раздел 1'!AB263:AB263)&lt;=SUM('Раздел 1'!M263:M263)-SUM('Раздел 1'!Z263:Z263)),"","Неверно!")</f>
        <v/>
      </c>
      <c r="B4858" s="420" t="s">
        <v>23168</v>
      </c>
      <c r="C4858" s="246" t="s">
        <v>5246</v>
      </c>
      <c r="D4858" s="246" t="s">
        <v>1489</v>
      </c>
      <c r="E4858" s="246" t="str">
        <f>CONCATENATE(SUM('Раздел 1'!AB263:AB263),"&lt;=",SUM('Раздел 1'!M263:M263),"-",SUM('Раздел 1'!Z263:Z263))</f>
        <v>0&lt;=0-0</v>
      </c>
    </row>
    <row r="4859" spans="1:5" s="104" customFormat="1" ht="25.5" hidden="1">
      <c r="A4859" s="420" t="str">
        <f>IF((SUM('Раздел 1'!AB264:AB264)&lt;=SUM('Раздел 1'!M264:M264)-SUM('Раздел 1'!Z264:Z264)),"","Неверно!")</f>
        <v/>
      </c>
      <c r="B4859" s="420" t="s">
        <v>23168</v>
      </c>
      <c r="C4859" s="246" t="s">
        <v>5247</v>
      </c>
      <c r="D4859" s="246" t="s">
        <v>1489</v>
      </c>
      <c r="E4859" s="246" t="str">
        <f>CONCATENATE(SUM('Раздел 1'!AB264:AB264),"&lt;=",SUM('Раздел 1'!M264:M264),"-",SUM('Раздел 1'!Z264:Z264))</f>
        <v>0&lt;=0-0</v>
      </c>
    </row>
    <row r="4860" spans="1:5" s="104" customFormat="1" ht="25.5" hidden="1">
      <c r="A4860" s="420" t="str">
        <f>IF((SUM('Раздел 1'!AB265:AB265)&lt;=SUM('Раздел 1'!M265:M265)-SUM('Раздел 1'!Z265:Z265)),"","Неверно!")</f>
        <v/>
      </c>
      <c r="B4860" s="420" t="s">
        <v>23168</v>
      </c>
      <c r="C4860" s="246" t="s">
        <v>5248</v>
      </c>
      <c r="D4860" s="246" t="s">
        <v>1489</v>
      </c>
      <c r="E4860" s="246" t="str">
        <f>CONCATENATE(SUM('Раздел 1'!AB265:AB265),"&lt;=",SUM('Раздел 1'!M265:M265),"-",SUM('Раздел 1'!Z265:Z265))</f>
        <v>0&lt;=0-0</v>
      </c>
    </row>
    <row r="4861" spans="1:5" s="104" customFormat="1" ht="25.5" hidden="1">
      <c r="A4861" s="420" t="str">
        <f>IF((SUM('Раздел 1'!AB266:AB266)&lt;=SUM('Раздел 1'!M266:M266)-SUM('Раздел 1'!Z266:Z266)),"","Неверно!")</f>
        <v/>
      </c>
      <c r="B4861" s="420" t="s">
        <v>23168</v>
      </c>
      <c r="C4861" s="246" t="s">
        <v>5249</v>
      </c>
      <c r="D4861" s="246" t="s">
        <v>1489</v>
      </c>
      <c r="E4861" s="246" t="str">
        <f>CONCATENATE(SUM('Раздел 1'!AB266:AB266),"&lt;=",SUM('Раздел 1'!M266:M266),"-",SUM('Раздел 1'!Z266:Z266))</f>
        <v>0&lt;=0-0</v>
      </c>
    </row>
    <row r="4862" spans="1:5" s="104" customFormat="1" ht="25.5" hidden="1">
      <c r="A4862" s="420" t="str">
        <f>IF((SUM('Раздел 1'!AB267:AB267)&lt;=SUM('Раздел 1'!M267:M267)-SUM('Раздел 1'!Z267:Z267)),"","Неверно!")</f>
        <v/>
      </c>
      <c r="B4862" s="420" t="s">
        <v>23168</v>
      </c>
      <c r="C4862" s="246" t="s">
        <v>5250</v>
      </c>
      <c r="D4862" s="246" t="s">
        <v>1489</v>
      </c>
      <c r="E4862" s="246" t="str">
        <f>CONCATENATE(SUM('Раздел 1'!AB267:AB267),"&lt;=",SUM('Раздел 1'!M267:M267),"-",SUM('Раздел 1'!Z267:Z267))</f>
        <v>0&lt;=0-0</v>
      </c>
    </row>
    <row r="4863" spans="1:5" s="104" customFormat="1" ht="25.5" hidden="1">
      <c r="A4863" s="420" t="str">
        <f>IF((SUM('Раздел 1'!AB268:AB268)&lt;=SUM('Раздел 1'!M268:M268)-SUM('Раздел 1'!Z268:Z268)),"","Неверно!")</f>
        <v/>
      </c>
      <c r="B4863" s="420" t="s">
        <v>23168</v>
      </c>
      <c r="C4863" s="246" t="s">
        <v>5251</v>
      </c>
      <c r="D4863" s="246" t="s">
        <v>1489</v>
      </c>
      <c r="E4863" s="246" t="str">
        <f>CONCATENATE(SUM('Раздел 1'!AB268:AB268),"&lt;=",SUM('Раздел 1'!M268:M268),"-",SUM('Раздел 1'!Z268:Z268))</f>
        <v>0&lt;=0-0</v>
      </c>
    </row>
    <row r="4864" spans="1:5" s="104" customFormat="1" ht="25.5" hidden="1">
      <c r="A4864" s="420" t="str">
        <f>IF((SUM('Раздел 1'!AB35:AB35)&lt;=SUM('Раздел 1'!M35:M35)-SUM('Раздел 1'!Z35:Z35)),"","Неверно!")</f>
        <v/>
      </c>
      <c r="B4864" s="420" t="s">
        <v>23168</v>
      </c>
      <c r="C4864" s="246" t="s">
        <v>5252</v>
      </c>
      <c r="D4864" s="246" t="s">
        <v>1489</v>
      </c>
      <c r="E4864" s="246" t="str">
        <f>CONCATENATE(SUM('Раздел 1'!AB35:AB35),"&lt;=",SUM('Раздел 1'!M35:M35),"-",SUM('Раздел 1'!Z35:Z35))</f>
        <v>0&lt;=0-0</v>
      </c>
    </row>
    <row r="4865" spans="1:5" s="104" customFormat="1" ht="25.5" hidden="1">
      <c r="A4865" s="420" t="str">
        <f>IF((SUM('Раздел 1'!AB269:AB269)&lt;=SUM('Раздел 1'!M269:M269)-SUM('Раздел 1'!Z269:Z269)),"","Неверно!")</f>
        <v/>
      </c>
      <c r="B4865" s="420" t="s">
        <v>23168</v>
      </c>
      <c r="C4865" s="246" t="s">
        <v>5253</v>
      </c>
      <c r="D4865" s="246" t="s">
        <v>1489</v>
      </c>
      <c r="E4865" s="246" t="str">
        <f>CONCATENATE(SUM('Раздел 1'!AB269:AB269),"&lt;=",SUM('Раздел 1'!M269:M269),"-",SUM('Раздел 1'!Z269:Z269))</f>
        <v>0&lt;=0-0</v>
      </c>
    </row>
    <row r="4866" spans="1:5" s="104" customFormat="1" ht="25.5" hidden="1">
      <c r="A4866" s="420" t="str">
        <f>IF((SUM('Раздел 1'!AB270:AB270)&lt;=SUM('Раздел 1'!M270:M270)-SUM('Раздел 1'!Z270:Z270)),"","Неверно!")</f>
        <v/>
      </c>
      <c r="B4866" s="420" t="s">
        <v>23168</v>
      </c>
      <c r="C4866" s="246" t="s">
        <v>5254</v>
      </c>
      <c r="D4866" s="246" t="s">
        <v>1489</v>
      </c>
      <c r="E4866" s="246" t="str">
        <f>CONCATENATE(SUM('Раздел 1'!AB270:AB270),"&lt;=",SUM('Раздел 1'!M270:M270),"-",SUM('Раздел 1'!Z270:Z270))</f>
        <v>0&lt;=0-0</v>
      </c>
    </row>
    <row r="4867" spans="1:5" s="104" customFormat="1" ht="25.5" hidden="1">
      <c r="A4867" s="420" t="str">
        <f>IF((SUM('Раздел 1'!AB271:AB271)&lt;=SUM('Раздел 1'!M271:M271)-SUM('Раздел 1'!Z271:Z271)),"","Неверно!")</f>
        <v/>
      </c>
      <c r="B4867" s="420" t="s">
        <v>23168</v>
      </c>
      <c r="C4867" s="246" t="s">
        <v>5255</v>
      </c>
      <c r="D4867" s="246" t="s">
        <v>1489</v>
      </c>
      <c r="E4867" s="246" t="str">
        <f>CONCATENATE(SUM('Раздел 1'!AB271:AB271),"&lt;=",SUM('Раздел 1'!M271:M271),"-",SUM('Раздел 1'!Z271:Z271))</f>
        <v>0&lt;=0-0</v>
      </c>
    </row>
    <row r="4868" spans="1:5" s="104" customFormat="1" ht="25.5" hidden="1">
      <c r="A4868" s="420" t="str">
        <f>IF((SUM('Раздел 1'!AB272:AB272)&lt;=SUM('Раздел 1'!M272:M272)-SUM('Раздел 1'!Z272:Z272)),"","Неверно!")</f>
        <v/>
      </c>
      <c r="B4868" s="420" t="s">
        <v>23168</v>
      </c>
      <c r="C4868" s="246" t="s">
        <v>5256</v>
      </c>
      <c r="D4868" s="246" t="s">
        <v>1489</v>
      </c>
      <c r="E4868" s="246" t="str">
        <f>CONCATENATE(SUM('Раздел 1'!AB272:AB272),"&lt;=",SUM('Раздел 1'!M272:M272),"-",SUM('Раздел 1'!Z272:Z272))</f>
        <v>0&lt;=0-0</v>
      </c>
    </row>
    <row r="4869" spans="1:5" s="104" customFormat="1" ht="25.5" hidden="1">
      <c r="A4869" s="420" t="str">
        <f>IF((SUM('Раздел 1'!AB273:AB273)&lt;=SUM('Раздел 1'!M273:M273)-SUM('Раздел 1'!Z273:Z273)),"","Неверно!")</f>
        <v/>
      </c>
      <c r="B4869" s="420" t="s">
        <v>23168</v>
      </c>
      <c r="C4869" s="246" t="s">
        <v>5257</v>
      </c>
      <c r="D4869" s="246" t="s">
        <v>1489</v>
      </c>
      <c r="E4869" s="246" t="str">
        <f>CONCATENATE(SUM('Раздел 1'!AB273:AB273),"&lt;=",SUM('Раздел 1'!M273:M273),"-",SUM('Раздел 1'!Z273:Z273))</f>
        <v>0&lt;=0-0</v>
      </c>
    </row>
    <row r="4870" spans="1:5" s="104" customFormat="1" ht="25.5" hidden="1">
      <c r="A4870" s="420" t="str">
        <f>IF((SUM('Раздел 1'!AB274:AB274)&lt;=SUM('Раздел 1'!M274:M274)-SUM('Раздел 1'!Z274:Z274)),"","Неверно!")</f>
        <v/>
      </c>
      <c r="B4870" s="420" t="s">
        <v>23168</v>
      </c>
      <c r="C4870" s="246" t="s">
        <v>5258</v>
      </c>
      <c r="D4870" s="246" t="s">
        <v>1489</v>
      </c>
      <c r="E4870" s="246" t="str">
        <f>CONCATENATE(SUM('Раздел 1'!AB274:AB274),"&lt;=",SUM('Раздел 1'!M274:M274),"-",SUM('Раздел 1'!Z274:Z274))</f>
        <v>0&lt;=0-0</v>
      </c>
    </row>
    <row r="4871" spans="1:5" s="104" customFormat="1" ht="25.5" hidden="1">
      <c r="A4871" s="420" t="str">
        <f>IF((SUM('Раздел 1'!AB275:AB275)&lt;=SUM('Раздел 1'!M275:M275)-SUM('Раздел 1'!Z275:Z275)),"","Неверно!")</f>
        <v/>
      </c>
      <c r="B4871" s="420" t="s">
        <v>23168</v>
      </c>
      <c r="C4871" s="246" t="s">
        <v>5259</v>
      </c>
      <c r="D4871" s="246" t="s">
        <v>1489</v>
      </c>
      <c r="E4871" s="246" t="str">
        <f>CONCATENATE(SUM('Раздел 1'!AB275:AB275),"&lt;=",SUM('Раздел 1'!M275:M275),"-",SUM('Раздел 1'!Z275:Z275))</f>
        <v>0&lt;=0-0</v>
      </c>
    </row>
    <row r="4872" spans="1:5" s="104" customFormat="1" ht="25.5" hidden="1">
      <c r="A4872" s="420" t="str">
        <f>IF((SUM('Раздел 1'!AB276:AB276)&lt;=SUM('Раздел 1'!M276:M276)-SUM('Раздел 1'!Z276:Z276)),"","Неверно!")</f>
        <v/>
      </c>
      <c r="B4872" s="420" t="s">
        <v>23168</v>
      </c>
      <c r="C4872" s="246" t="s">
        <v>5260</v>
      </c>
      <c r="D4872" s="246" t="s">
        <v>1489</v>
      </c>
      <c r="E4872" s="246" t="str">
        <f>CONCATENATE(SUM('Раздел 1'!AB276:AB276),"&lt;=",SUM('Раздел 1'!M276:M276),"-",SUM('Раздел 1'!Z276:Z276))</f>
        <v>0&lt;=0-0</v>
      </c>
    </row>
    <row r="4873" spans="1:5" s="104" customFormat="1" ht="25.5" hidden="1">
      <c r="A4873" s="420" t="str">
        <f>IF((SUM('Раздел 1'!AB277:AB277)&lt;=SUM('Раздел 1'!M277:M277)-SUM('Раздел 1'!Z277:Z277)),"","Неверно!")</f>
        <v/>
      </c>
      <c r="B4873" s="420" t="s">
        <v>23168</v>
      </c>
      <c r="C4873" s="246" t="s">
        <v>5261</v>
      </c>
      <c r="D4873" s="246" t="s">
        <v>1489</v>
      </c>
      <c r="E4873" s="246" t="str">
        <f>CONCATENATE(SUM('Раздел 1'!AB277:AB277),"&lt;=",SUM('Раздел 1'!M277:M277),"-",SUM('Раздел 1'!Z277:Z277))</f>
        <v>0&lt;=0-0</v>
      </c>
    </row>
    <row r="4874" spans="1:5" s="104" customFormat="1" ht="25.5" hidden="1">
      <c r="A4874" s="420" t="str">
        <f>IF((SUM('Раздел 1'!AB278:AB278)&lt;=SUM('Раздел 1'!M278:M278)-SUM('Раздел 1'!Z278:Z278)),"","Неверно!")</f>
        <v/>
      </c>
      <c r="B4874" s="420" t="s">
        <v>23168</v>
      </c>
      <c r="C4874" s="246" t="s">
        <v>5262</v>
      </c>
      <c r="D4874" s="246" t="s">
        <v>1489</v>
      </c>
      <c r="E4874" s="246" t="str">
        <f>CONCATENATE(SUM('Раздел 1'!AB278:AB278),"&lt;=",SUM('Раздел 1'!M278:M278),"-",SUM('Раздел 1'!Z278:Z278))</f>
        <v>0&lt;=0-0</v>
      </c>
    </row>
    <row r="4875" spans="1:5" s="104" customFormat="1" ht="25.5" hidden="1">
      <c r="A4875" s="420" t="str">
        <f>IF((SUM('Раздел 1'!AB36:AB36)&lt;=SUM('Раздел 1'!M36:M36)-SUM('Раздел 1'!Z36:Z36)),"","Неверно!")</f>
        <v/>
      </c>
      <c r="B4875" s="420" t="s">
        <v>23168</v>
      </c>
      <c r="C4875" s="246" t="s">
        <v>5263</v>
      </c>
      <c r="D4875" s="246" t="s">
        <v>1489</v>
      </c>
      <c r="E4875" s="246" t="str">
        <f>CONCATENATE(SUM('Раздел 1'!AB36:AB36),"&lt;=",SUM('Раздел 1'!M36:M36),"-",SUM('Раздел 1'!Z36:Z36))</f>
        <v>0&lt;=0-0</v>
      </c>
    </row>
    <row r="4876" spans="1:5" s="104" customFormat="1" ht="25.5" hidden="1">
      <c r="A4876" s="420" t="str">
        <f>IF((SUM('Раздел 1'!AB279:AB279)&lt;=SUM('Раздел 1'!M279:M279)-SUM('Раздел 1'!Z279:Z279)),"","Неверно!")</f>
        <v/>
      </c>
      <c r="B4876" s="420" t="s">
        <v>23168</v>
      </c>
      <c r="C4876" s="246" t="s">
        <v>5264</v>
      </c>
      <c r="D4876" s="246" t="s">
        <v>1489</v>
      </c>
      <c r="E4876" s="246" t="str">
        <f>CONCATENATE(SUM('Раздел 1'!AB279:AB279),"&lt;=",SUM('Раздел 1'!M279:M279),"-",SUM('Раздел 1'!Z279:Z279))</f>
        <v>0&lt;=0-0</v>
      </c>
    </row>
    <row r="4877" spans="1:5" s="104" customFormat="1" ht="25.5" hidden="1">
      <c r="A4877" s="420" t="str">
        <f>IF((SUM('Раздел 1'!AB280:AB280)&lt;=SUM('Раздел 1'!M280:M280)-SUM('Раздел 1'!Z280:Z280)),"","Неверно!")</f>
        <v/>
      </c>
      <c r="B4877" s="420" t="s">
        <v>23168</v>
      </c>
      <c r="C4877" s="246" t="s">
        <v>5265</v>
      </c>
      <c r="D4877" s="246" t="s">
        <v>1489</v>
      </c>
      <c r="E4877" s="246" t="str">
        <f>CONCATENATE(SUM('Раздел 1'!AB280:AB280),"&lt;=",SUM('Раздел 1'!M280:M280),"-",SUM('Раздел 1'!Z280:Z280))</f>
        <v>0&lt;=0-0</v>
      </c>
    </row>
    <row r="4878" spans="1:5" s="104" customFormat="1" ht="25.5" hidden="1">
      <c r="A4878" s="420" t="str">
        <f>IF((SUM('Раздел 1'!AB281:AB281)&lt;=SUM('Раздел 1'!M281:M281)-SUM('Раздел 1'!Z281:Z281)),"","Неверно!")</f>
        <v/>
      </c>
      <c r="B4878" s="420" t="s">
        <v>23168</v>
      </c>
      <c r="C4878" s="246" t="s">
        <v>5266</v>
      </c>
      <c r="D4878" s="246" t="s">
        <v>1489</v>
      </c>
      <c r="E4878" s="246" t="str">
        <f>CONCATENATE(SUM('Раздел 1'!AB281:AB281),"&lt;=",SUM('Раздел 1'!M281:M281),"-",SUM('Раздел 1'!Z281:Z281))</f>
        <v>0&lt;=0-0</v>
      </c>
    </row>
    <row r="4879" spans="1:5" s="104" customFormat="1" ht="25.5" hidden="1">
      <c r="A4879" s="420" t="str">
        <f>IF((SUM('Раздел 1'!AB282:AB282)&lt;=SUM('Раздел 1'!M282:M282)-SUM('Раздел 1'!Z282:Z282)),"","Неверно!")</f>
        <v/>
      </c>
      <c r="B4879" s="420" t="s">
        <v>23168</v>
      </c>
      <c r="C4879" s="246" t="s">
        <v>5267</v>
      </c>
      <c r="D4879" s="246" t="s">
        <v>1489</v>
      </c>
      <c r="E4879" s="246" t="str">
        <f>CONCATENATE(SUM('Раздел 1'!AB282:AB282),"&lt;=",SUM('Раздел 1'!M282:M282),"-",SUM('Раздел 1'!Z282:Z282))</f>
        <v>0&lt;=0-0</v>
      </c>
    </row>
    <row r="4880" spans="1:5" s="104" customFormat="1" ht="25.5" hidden="1">
      <c r="A4880" s="420" t="str">
        <f>IF((SUM('Раздел 1'!AB283:AB283)&lt;=SUM('Раздел 1'!M283:M283)-SUM('Раздел 1'!Z283:Z283)),"","Неверно!")</f>
        <v/>
      </c>
      <c r="B4880" s="420" t="s">
        <v>23168</v>
      </c>
      <c r="C4880" s="246" t="s">
        <v>5268</v>
      </c>
      <c r="D4880" s="246" t="s">
        <v>1489</v>
      </c>
      <c r="E4880" s="246" t="str">
        <f>CONCATENATE(SUM('Раздел 1'!AB283:AB283),"&lt;=",SUM('Раздел 1'!M283:M283),"-",SUM('Раздел 1'!Z283:Z283))</f>
        <v>0&lt;=0-0</v>
      </c>
    </row>
    <row r="4881" spans="1:5" s="104" customFormat="1" ht="25.5" hidden="1">
      <c r="A4881" s="420" t="str">
        <f>IF((SUM('Раздел 1'!AB284:AB284)&lt;=SUM('Раздел 1'!M284:M284)-SUM('Раздел 1'!Z284:Z284)),"","Неверно!")</f>
        <v/>
      </c>
      <c r="B4881" s="420" t="s">
        <v>23168</v>
      </c>
      <c r="C4881" s="246" t="s">
        <v>5269</v>
      </c>
      <c r="D4881" s="246" t="s">
        <v>1489</v>
      </c>
      <c r="E4881" s="246" t="str">
        <f>CONCATENATE(SUM('Раздел 1'!AB284:AB284),"&lt;=",SUM('Раздел 1'!M284:M284),"-",SUM('Раздел 1'!Z284:Z284))</f>
        <v>0&lt;=0-0</v>
      </c>
    </row>
    <row r="4882" spans="1:5" s="104" customFormat="1" ht="25.5" hidden="1">
      <c r="A4882" s="420" t="str">
        <f>IF((SUM('Раздел 1'!AB285:AB285)&lt;=SUM('Раздел 1'!M285:M285)-SUM('Раздел 1'!Z285:Z285)),"","Неверно!")</f>
        <v/>
      </c>
      <c r="B4882" s="420" t="s">
        <v>23168</v>
      </c>
      <c r="C4882" s="246" t="s">
        <v>5270</v>
      </c>
      <c r="D4882" s="246" t="s">
        <v>1489</v>
      </c>
      <c r="E4882" s="246" t="str">
        <f>CONCATENATE(SUM('Раздел 1'!AB285:AB285),"&lt;=",SUM('Раздел 1'!M285:M285),"-",SUM('Раздел 1'!Z285:Z285))</f>
        <v>0&lt;=0-0</v>
      </c>
    </row>
    <row r="4883" spans="1:5" s="104" customFormat="1" ht="25.5" hidden="1">
      <c r="A4883" s="420" t="str">
        <f>IF((SUM('Раздел 1'!AB286:AB286)&lt;=SUM('Раздел 1'!M286:M286)-SUM('Раздел 1'!Z286:Z286)),"","Неверно!")</f>
        <v/>
      </c>
      <c r="B4883" s="420" t="s">
        <v>23168</v>
      </c>
      <c r="C4883" s="246" t="s">
        <v>5271</v>
      </c>
      <c r="D4883" s="246" t="s">
        <v>1489</v>
      </c>
      <c r="E4883" s="246" t="str">
        <f>CONCATENATE(SUM('Раздел 1'!AB286:AB286),"&lt;=",SUM('Раздел 1'!M286:M286),"-",SUM('Раздел 1'!Z286:Z286))</f>
        <v>0&lt;=0-0</v>
      </c>
    </row>
    <row r="4884" spans="1:5" s="104" customFormat="1" ht="25.5" hidden="1">
      <c r="A4884" s="420" t="str">
        <f>IF((SUM('Раздел 1'!AB287:AB287)&lt;=SUM('Раздел 1'!M287:M287)-SUM('Раздел 1'!Z287:Z287)),"","Неверно!")</f>
        <v/>
      </c>
      <c r="B4884" s="420" t="s">
        <v>23168</v>
      </c>
      <c r="C4884" s="246" t="s">
        <v>5272</v>
      </c>
      <c r="D4884" s="246" t="s">
        <v>1489</v>
      </c>
      <c r="E4884" s="246" t="str">
        <f>CONCATENATE(SUM('Раздел 1'!AB287:AB287),"&lt;=",SUM('Раздел 1'!M287:M287),"-",SUM('Раздел 1'!Z287:Z287))</f>
        <v>0&lt;=0-0</v>
      </c>
    </row>
    <row r="4885" spans="1:5" s="104" customFormat="1" ht="25.5" hidden="1">
      <c r="A4885" s="420" t="str">
        <f>IF((SUM('Раздел 1'!AB288:AB288)&lt;=SUM('Раздел 1'!M288:M288)-SUM('Раздел 1'!Z288:Z288)),"","Неверно!")</f>
        <v/>
      </c>
      <c r="B4885" s="420" t="s">
        <v>23168</v>
      </c>
      <c r="C4885" s="246" t="s">
        <v>5273</v>
      </c>
      <c r="D4885" s="246" t="s">
        <v>1489</v>
      </c>
      <c r="E4885" s="246" t="str">
        <f>CONCATENATE(SUM('Раздел 1'!AB288:AB288),"&lt;=",SUM('Раздел 1'!M288:M288),"-",SUM('Раздел 1'!Z288:Z288))</f>
        <v>0&lt;=0-0</v>
      </c>
    </row>
    <row r="4886" spans="1:5" s="104" customFormat="1" ht="25.5" hidden="1">
      <c r="A4886" s="420" t="str">
        <f>IF((SUM('Раздел 1'!AB37:AB37)&lt;=SUM('Раздел 1'!M37:M37)-SUM('Раздел 1'!Z37:Z37)),"","Неверно!")</f>
        <v/>
      </c>
      <c r="B4886" s="420" t="s">
        <v>23168</v>
      </c>
      <c r="C4886" s="246" t="s">
        <v>5274</v>
      </c>
      <c r="D4886" s="246" t="s">
        <v>1489</v>
      </c>
      <c r="E4886" s="246" t="str">
        <f>CONCATENATE(SUM('Раздел 1'!AB37:AB37),"&lt;=",SUM('Раздел 1'!M37:M37),"-",SUM('Раздел 1'!Z37:Z37))</f>
        <v>0&lt;=0-0</v>
      </c>
    </row>
    <row r="4887" spans="1:5" s="104" customFormat="1" ht="25.5" hidden="1">
      <c r="A4887" s="420" t="str">
        <f>IF((SUM('Раздел 1'!AB289:AB289)&lt;=SUM('Раздел 1'!M289:M289)-SUM('Раздел 1'!Z289:Z289)),"","Неверно!")</f>
        <v/>
      </c>
      <c r="B4887" s="420" t="s">
        <v>23168</v>
      </c>
      <c r="C4887" s="246" t="s">
        <v>5275</v>
      </c>
      <c r="D4887" s="246" t="s">
        <v>1489</v>
      </c>
      <c r="E4887" s="246" t="str">
        <f>CONCATENATE(SUM('Раздел 1'!AB289:AB289),"&lt;=",SUM('Раздел 1'!M289:M289),"-",SUM('Раздел 1'!Z289:Z289))</f>
        <v>0&lt;=0-0</v>
      </c>
    </row>
    <row r="4888" spans="1:5" s="104" customFormat="1" ht="25.5" hidden="1">
      <c r="A4888" s="420" t="str">
        <f>IF((SUM('Раздел 1'!AB290:AB290)&lt;=SUM('Раздел 1'!M290:M290)-SUM('Раздел 1'!Z290:Z290)),"","Неверно!")</f>
        <v/>
      </c>
      <c r="B4888" s="420" t="s">
        <v>23168</v>
      </c>
      <c r="C4888" s="246" t="s">
        <v>5276</v>
      </c>
      <c r="D4888" s="246" t="s">
        <v>1489</v>
      </c>
      <c r="E4888" s="246" t="str">
        <f>CONCATENATE(SUM('Раздел 1'!AB290:AB290),"&lt;=",SUM('Раздел 1'!M290:M290),"-",SUM('Раздел 1'!Z290:Z290))</f>
        <v>0&lt;=0-0</v>
      </c>
    </row>
    <row r="4889" spans="1:5" s="104" customFormat="1" ht="25.5" hidden="1">
      <c r="A4889" s="420" t="str">
        <f>IF((SUM('Раздел 1'!AB291:AB291)&lt;=SUM('Раздел 1'!M291:M291)-SUM('Раздел 1'!Z291:Z291)),"","Неверно!")</f>
        <v/>
      </c>
      <c r="B4889" s="420" t="s">
        <v>23168</v>
      </c>
      <c r="C4889" s="246" t="s">
        <v>5277</v>
      </c>
      <c r="D4889" s="246" t="s">
        <v>1489</v>
      </c>
      <c r="E4889" s="246" t="str">
        <f>CONCATENATE(SUM('Раздел 1'!AB291:AB291),"&lt;=",SUM('Раздел 1'!M291:M291),"-",SUM('Раздел 1'!Z291:Z291))</f>
        <v>0&lt;=0-0</v>
      </c>
    </row>
    <row r="4890" spans="1:5" s="104" customFormat="1" ht="25.5" hidden="1">
      <c r="A4890" s="420" t="str">
        <f>IF((SUM('Раздел 1'!AB292:AB292)&lt;=SUM('Раздел 1'!M292:M292)-SUM('Раздел 1'!Z292:Z292)),"","Неверно!")</f>
        <v/>
      </c>
      <c r="B4890" s="420" t="s">
        <v>23168</v>
      </c>
      <c r="C4890" s="246" t="s">
        <v>5278</v>
      </c>
      <c r="D4890" s="246" t="s">
        <v>1489</v>
      </c>
      <c r="E4890" s="246" t="str">
        <f>CONCATENATE(SUM('Раздел 1'!AB292:AB292),"&lt;=",SUM('Раздел 1'!M292:M292),"-",SUM('Раздел 1'!Z292:Z292))</f>
        <v>0&lt;=0-0</v>
      </c>
    </row>
    <row r="4891" spans="1:5" s="104" customFormat="1" ht="25.5" hidden="1">
      <c r="A4891" s="420" t="str">
        <f>IF((SUM('Раздел 1'!AB293:AB293)&lt;=SUM('Раздел 1'!M293:M293)-SUM('Раздел 1'!Z293:Z293)),"","Неверно!")</f>
        <v/>
      </c>
      <c r="B4891" s="420" t="s">
        <v>23168</v>
      </c>
      <c r="C4891" s="246" t="s">
        <v>5279</v>
      </c>
      <c r="D4891" s="246" t="s">
        <v>1489</v>
      </c>
      <c r="E4891" s="246" t="str">
        <f>CONCATENATE(SUM('Раздел 1'!AB293:AB293),"&lt;=",SUM('Раздел 1'!M293:M293),"-",SUM('Раздел 1'!Z293:Z293))</f>
        <v>0&lt;=0-0</v>
      </c>
    </row>
    <row r="4892" spans="1:5" s="104" customFormat="1" ht="25.5" hidden="1">
      <c r="A4892" s="420" t="str">
        <f>IF((SUM('Раздел 1'!AB294:AB294)&lt;=SUM('Раздел 1'!M294:M294)-SUM('Раздел 1'!Z294:Z294)),"","Неверно!")</f>
        <v/>
      </c>
      <c r="B4892" s="420" t="s">
        <v>23168</v>
      </c>
      <c r="C4892" s="246" t="s">
        <v>5280</v>
      </c>
      <c r="D4892" s="246" t="s">
        <v>1489</v>
      </c>
      <c r="E4892" s="246" t="str">
        <f>CONCATENATE(SUM('Раздел 1'!AB294:AB294),"&lt;=",SUM('Раздел 1'!M294:M294),"-",SUM('Раздел 1'!Z294:Z294))</f>
        <v>0&lt;=0-0</v>
      </c>
    </row>
    <row r="4893" spans="1:5" s="104" customFormat="1" ht="25.5" hidden="1">
      <c r="A4893" s="420" t="str">
        <f>IF((SUM('Раздел 1'!AB295:AB295)&lt;=SUM('Раздел 1'!M295:M295)-SUM('Раздел 1'!Z295:Z295)),"","Неверно!")</f>
        <v/>
      </c>
      <c r="B4893" s="420" t="s">
        <v>23168</v>
      </c>
      <c r="C4893" s="246" t="s">
        <v>5281</v>
      </c>
      <c r="D4893" s="246" t="s">
        <v>1489</v>
      </c>
      <c r="E4893" s="246" t="str">
        <f>CONCATENATE(SUM('Раздел 1'!AB295:AB295),"&lt;=",SUM('Раздел 1'!M295:M295),"-",SUM('Раздел 1'!Z295:Z295))</f>
        <v>0&lt;=0-0</v>
      </c>
    </row>
    <row r="4894" spans="1:5" s="104" customFormat="1" ht="25.5" hidden="1">
      <c r="A4894" s="420" t="str">
        <f>IF((SUM('Раздел 1'!AB296:AB296)&lt;=SUM('Раздел 1'!M296:M296)-SUM('Раздел 1'!Z296:Z296)),"","Неверно!")</f>
        <v/>
      </c>
      <c r="B4894" s="420" t="s">
        <v>23168</v>
      </c>
      <c r="C4894" s="246" t="s">
        <v>5282</v>
      </c>
      <c r="D4894" s="246" t="s">
        <v>1489</v>
      </c>
      <c r="E4894" s="246" t="str">
        <f>CONCATENATE(SUM('Раздел 1'!AB296:AB296),"&lt;=",SUM('Раздел 1'!M296:M296),"-",SUM('Раздел 1'!Z296:Z296))</f>
        <v>0&lt;=0-0</v>
      </c>
    </row>
    <row r="4895" spans="1:5" s="104" customFormat="1" ht="25.5" hidden="1">
      <c r="A4895" s="420" t="str">
        <f>IF((SUM('Раздел 1'!AB297:AB297)&lt;=SUM('Раздел 1'!M297:M297)-SUM('Раздел 1'!Z297:Z297)),"","Неверно!")</f>
        <v/>
      </c>
      <c r="B4895" s="420" t="s">
        <v>23168</v>
      </c>
      <c r="C4895" s="246" t="s">
        <v>5283</v>
      </c>
      <c r="D4895" s="246" t="s">
        <v>1489</v>
      </c>
      <c r="E4895" s="246" t="str">
        <f>CONCATENATE(SUM('Раздел 1'!AB297:AB297),"&lt;=",SUM('Раздел 1'!M297:M297),"-",SUM('Раздел 1'!Z297:Z297))</f>
        <v>0&lt;=0-0</v>
      </c>
    </row>
    <row r="4896" spans="1:5" s="104" customFormat="1" ht="25.5" hidden="1">
      <c r="A4896" s="420" t="str">
        <f>IF((SUM('Раздел 1'!AB298:AB298)&lt;=SUM('Раздел 1'!M298:M298)-SUM('Раздел 1'!Z298:Z298)),"","Неверно!")</f>
        <v/>
      </c>
      <c r="B4896" s="420" t="s">
        <v>23168</v>
      </c>
      <c r="C4896" s="246" t="s">
        <v>5284</v>
      </c>
      <c r="D4896" s="246" t="s">
        <v>1489</v>
      </c>
      <c r="E4896" s="246" t="str">
        <f>CONCATENATE(SUM('Раздел 1'!AB298:AB298),"&lt;=",SUM('Раздел 1'!M298:M298),"-",SUM('Раздел 1'!Z298:Z298))</f>
        <v>0&lt;=0-0</v>
      </c>
    </row>
    <row r="4897" spans="1:5" s="104" customFormat="1" ht="25.5" hidden="1">
      <c r="A4897" s="420" t="str">
        <f>IF((SUM('Раздел 1'!AB38:AB38)&lt;=SUM('Раздел 1'!M38:M38)-SUM('Раздел 1'!Z38:Z38)),"","Неверно!")</f>
        <v/>
      </c>
      <c r="B4897" s="420" t="s">
        <v>23168</v>
      </c>
      <c r="C4897" s="246" t="s">
        <v>5285</v>
      </c>
      <c r="D4897" s="246" t="s">
        <v>1489</v>
      </c>
      <c r="E4897" s="246" t="str">
        <f>CONCATENATE(SUM('Раздел 1'!AB38:AB38),"&lt;=",SUM('Раздел 1'!M38:M38),"-",SUM('Раздел 1'!Z38:Z38))</f>
        <v>0&lt;=0-0</v>
      </c>
    </row>
    <row r="4898" spans="1:5" s="104" customFormat="1" ht="25.5" hidden="1">
      <c r="A4898" s="420" t="str">
        <f>IF((SUM('Раздел 1'!AB299:AB299)&lt;=SUM('Раздел 1'!M299:M299)-SUM('Раздел 1'!Z299:Z299)),"","Неверно!")</f>
        <v/>
      </c>
      <c r="B4898" s="420" t="s">
        <v>23168</v>
      </c>
      <c r="C4898" s="246" t="s">
        <v>5286</v>
      </c>
      <c r="D4898" s="246" t="s">
        <v>1489</v>
      </c>
      <c r="E4898" s="246" t="str">
        <f>CONCATENATE(SUM('Раздел 1'!AB299:AB299),"&lt;=",SUM('Раздел 1'!M299:M299),"-",SUM('Раздел 1'!Z299:Z299))</f>
        <v>0&lt;=0-0</v>
      </c>
    </row>
    <row r="4899" spans="1:5" s="104" customFormat="1" ht="25.5" hidden="1">
      <c r="A4899" s="420" t="str">
        <f>IF((SUM('Раздел 1'!AB300:AB300)&lt;=SUM('Раздел 1'!M300:M300)-SUM('Раздел 1'!Z300:Z300)),"","Неверно!")</f>
        <v/>
      </c>
      <c r="B4899" s="420" t="s">
        <v>23168</v>
      </c>
      <c r="C4899" s="246" t="s">
        <v>5287</v>
      </c>
      <c r="D4899" s="246" t="s">
        <v>1489</v>
      </c>
      <c r="E4899" s="246" t="str">
        <f>CONCATENATE(SUM('Раздел 1'!AB300:AB300),"&lt;=",SUM('Раздел 1'!M300:M300),"-",SUM('Раздел 1'!Z300:Z300))</f>
        <v>0&lt;=0-0</v>
      </c>
    </row>
    <row r="4900" spans="1:5" s="104" customFormat="1" ht="25.5" hidden="1">
      <c r="A4900" s="420" t="str">
        <f>IF((SUM('Раздел 1'!AB301:AB301)&lt;=SUM('Раздел 1'!M301:M301)-SUM('Раздел 1'!Z301:Z301)),"","Неверно!")</f>
        <v/>
      </c>
      <c r="B4900" s="420" t="s">
        <v>23168</v>
      </c>
      <c r="C4900" s="246" t="s">
        <v>5288</v>
      </c>
      <c r="D4900" s="246" t="s">
        <v>1489</v>
      </c>
      <c r="E4900" s="246" t="str">
        <f>CONCATENATE(SUM('Раздел 1'!AB301:AB301),"&lt;=",SUM('Раздел 1'!M301:M301),"-",SUM('Раздел 1'!Z301:Z301))</f>
        <v>0&lt;=1-0</v>
      </c>
    </row>
    <row r="4901" spans="1:5" s="104" customFormat="1" ht="25.5" hidden="1">
      <c r="A4901" s="420" t="str">
        <f>IF((SUM('Раздел 1'!AB302:AB302)&lt;=SUM('Раздел 1'!M302:M302)-SUM('Раздел 1'!Z302:Z302)),"","Неверно!")</f>
        <v/>
      </c>
      <c r="B4901" s="420" t="s">
        <v>23168</v>
      </c>
      <c r="C4901" s="246" t="s">
        <v>5289</v>
      </c>
      <c r="D4901" s="246" t="s">
        <v>1489</v>
      </c>
      <c r="E4901" s="246" t="str">
        <f>CONCATENATE(SUM('Раздел 1'!AB302:AB302),"&lt;=",SUM('Раздел 1'!M302:M302),"-",SUM('Раздел 1'!Z302:Z302))</f>
        <v>0&lt;=0-0</v>
      </c>
    </row>
    <row r="4902" spans="1:5" s="104" customFormat="1" ht="25.5" hidden="1">
      <c r="A4902" s="420" t="str">
        <f>IF((SUM('Раздел 1'!AB303:AB303)&lt;=SUM('Раздел 1'!M303:M303)-SUM('Раздел 1'!Z303:Z303)),"","Неверно!")</f>
        <v/>
      </c>
      <c r="B4902" s="420" t="s">
        <v>23168</v>
      </c>
      <c r="C4902" s="246" t="s">
        <v>5290</v>
      </c>
      <c r="D4902" s="246" t="s">
        <v>1489</v>
      </c>
      <c r="E4902" s="246" t="str">
        <f>CONCATENATE(SUM('Раздел 1'!AB303:AB303),"&lt;=",SUM('Раздел 1'!M303:M303),"-",SUM('Раздел 1'!Z303:Z303))</f>
        <v>0&lt;=0-0</v>
      </c>
    </row>
    <row r="4903" spans="1:5" s="104" customFormat="1" ht="25.5" hidden="1">
      <c r="A4903" s="420" t="str">
        <f>IF((SUM('Раздел 1'!AB304:AB304)&lt;=SUM('Раздел 1'!M304:M304)-SUM('Раздел 1'!Z304:Z304)),"","Неверно!")</f>
        <v/>
      </c>
      <c r="B4903" s="420" t="s">
        <v>23168</v>
      </c>
      <c r="C4903" s="246" t="s">
        <v>5291</v>
      </c>
      <c r="D4903" s="246" t="s">
        <v>1489</v>
      </c>
      <c r="E4903" s="246" t="str">
        <f>CONCATENATE(SUM('Раздел 1'!AB304:AB304),"&lt;=",SUM('Раздел 1'!M304:M304),"-",SUM('Раздел 1'!Z304:Z304))</f>
        <v>0&lt;=0-0</v>
      </c>
    </row>
    <row r="4904" spans="1:5" s="104" customFormat="1" ht="25.5" hidden="1">
      <c r="A4904" s="420" t="str">
        <f>IF((SUM('Раздел 1'!AB305:AB305)&lt;=SUM('Раздел 1'!M305:M305)-SUM('Раздел 1'!Z305:Z305)),"","Неверно!")</f>
        <v/>
      </c>
      <c r="B4904" s="420" t="s">
        <v>23168</v>
      </c>
      <c r="C4904" s="246" t="s">
        <v>5292</v>
      </c>
      <c r="D4904" s="246" t="s">
        <v>1489</v>
      </c>
      <c r="E4904" s="246" t="str">
        <f>CONCATENATE(SUM('Раздел 1'!AB305:AB305),"&lt;=",SUM('Раздел 1'!M305:M305),"-",SUM('Раздел 1'!Z305:Z305))</f>
        <v>0&lt;=0-0</v>
      </c>
    </row>
    <row r="4905" spans="1:5" s="104" customFormat="1" ht="25.5" hidden="1">
      <c r="A4905" s="420" t="str">
        <f>IF((SUM('Раздел 1'!AB306:AB306)&lt;=SUM('Раздел 1'!M306:M306)-SUM('Раздел 1'!Z306:Z306)),"","Неверно!")</f>
        <v/>
      </c>
      <c r="B4905" s="420" t="s">
        <v>23168</v>
      </c>
      <c r="C4905" s="246" t="s">
        <v>5293</v>
      </c>
      <c r="D4905" s="246" t="s">
        <v>1489</v>
      </c>
      <c r="E4905" s="246" t="str">
        <f>CONCATENATE(SUM('Раздел 1'!AB306:AB306),"&lt;=",SUM('Раздел 1'!M306:M306),"-",SUM('Раздел 1'!Z306:Z306))</f>
        <v>0&lt;=0-0</v>
      </c>
    </row>
    <row r="4906" spans="1:5" s="104" customFormat="1" ht="25.5" hidden="1">
      <c r="A4906" s="420" t="str">
        <f>IF((SUM('Раздел 1'!AB307:AB307)&lt;=SUM('Раздел 1'!M307:M307)-SUM('Раздел 1'!Z307:Z307)),"","Неверно!")</f>
        <v/>
      </c>
      <c r="B4906" s="420" t="s">
        <v>23168</v>
      </c>
      <c r="C4906" s="246" t="s">
        <v>5294</v>
      </c>
      <c r="D4906" s="246" t="s">
        <v>1489</v>
      </c>
      <c r="E4906" s="246" t="str">
        <f>CONCATENATE(SUM('Раздел 1'!AB307:AB307),"&lt;=",SUM('Раздел 1'!M307:M307),"-",SUM('Раздел 1'!Z307:Z307))</f>
        <v>0&lt;=0-0</v>
      </c>
    </row>
    <row r="4907" spans="1:5" s="104" customFormat="1" ht="25.5" hidden="1">
      <c r="A4907" s="420" t="str">
        <f>IF((SUM('Раздел 1'!AB308:AB308)&lt;=SUM('Раздел 1'!M308:M308)-SUM('Раздел 1'!Z308:Z308)),"","Неверно!")</f>
        <v/>
      </c>
      <c r="B4907" s="420" t="s">
        <v>23168</v>
      </c>
      <c r="C4907" s="246" t="s">
        <v>5295</v>
      </c>
      <c r="D4907" s="246" t="s">
        <v>1489</v>
      </c>
      <c r="E4907" s="246" t="str">
        <f>CONCATENATE(SUM('Раздел 1'!AB308:AB308),"&lt;=",SUM('Раздел 1'!M308:M308),"-",SUM('Раздел 1'!Z308:Z308))</f>
        <v>0&lt;=0-0</v>
      </c>
    </row>
    <row r="4908" spans="1:5" s="104" customFormat="1" ht="25.5" hidden="1">
      <c r="A4908" s="420" t="str">
        <f>IF((SUM('Раздел 1'!AB12:AB12)&lt;=SUM('Раздел 1'!M12:M12)-SUM('Раздел 1'!Z12:Z12)),"","Неверно!")</f>
        <v/>
      </c>
      <c r="B4908" s="420" t="s">
        <v>23168</v>
      </c>
      <c r="C4908" s="246" t="s">
        <v>5296</v>
      </c>
      <c r="D4908" s="246" t="s">
        <v>1489</v>
      </c>
      <c r="E4908" s="246" t="str">
        <f>CONCATENATE(SUM('Раздел 1'!AB12:AB12),"&lt;=",SUM('Раздел 1'!M12:M12),"-",SUM('Раздел 1'!Z12:Z12))</f>
        <v>0&lt;=0-0</v>
      </c>
    </row>
    <row r="4909" spans="1:5" s="104" customFormat="1" ht="25.5" hidden="1">
      <c r="A4909" s="420" t="str">
        <f>IF((SUM('Раздел 1'!AB39:AB39)&lt;=SUM('Раздел 1'!M39:M39)-SUM('Раздел 1'!Z39:Z39)),"","Неверно!")</f>
        <v/>
      </c>
      <c r="B4909" s="420" t="s">
        <v>23168</v>
      </c>
      <c r="C4909" s="246" t="s">
        <v>5297</v>
      </c>
      <c r="D4909" s="246" t="s">
        <v>1489</v>
      </c>
      <c r="E4909" s="246" t="str">
        <f>CONCATENATE(SUM('Раздел 1'!AB39:AB39),"&lt;=",SUM('Раздел 1'!M39:M39),"-",SUM('Раздел 1'!Z39:Z39))</f>
        <v>0&lt;=0-0</v>
      </c>
    </row>
    <row r="4910" spans="1:5" s="104" customFormat="1" ht="25.5" hidden="1">
      <c r="A4910" s="420" t="str">
        <f>IF((SUM('Раздел 1'!AB309:AB309)&lt;=SUM('Раздел 1'!M309:M309)-SUM('Раздел 1'!Z309:Z309)),"","Неверно!")</f>
        <v/>
      </c>
      <c r="B4910" s="420" t="s">
        <v>23168</v>
      </c>
      <c r="C4910" s="246" t="s">
        <v>5298</v>
      </c>
      <c r="D4910" s="246" t="s">
        <v>1489</v>
      </c>
      <c r="E4910" s="246" t="str">
        <f>CONCATENATE(SUM('Раздел 1'!AB309:AB309),"&lt;=",SUM('Раздел 1'!M309:M309),"-",SUM('Раздел 1'!Z309:Z309))</f>
        <v>0&lt;=1-0</v>
      </c>
    </row>
    <row r="4911" spans="1:5" s="104" customFormat="1" ht="25.5" hidden="1">
      <c r="A4911" s="420" t="str">
        <f>IF((SUM('Раздел 1'!AB310:AB310)&lt;=SUM('Раздел 1'!M310:M310)-SUM('Раздел 1'!Z310:Z310)),"","Неверно!")</f>
        <v/>
      </c>
      <c r="B4911" s="420" t="s">
        <v>23168</v>
      </c>
      <c r="C4911" s="246" t="s">
        <v>5299</v>
      </c>
      <c r="D4911" s="246" t="s">
        <v>1489</v>
      </c>
      <c r="E4911" s="246" t="str">
        <f>CONCATENATE(SUM('Раздел 1'!AB310:AB310),"&lt;=",SUM('Раздел 1'!M310:M310),"-",SUM('Раздел 1'!Z310:Z310))</f>
        <v>0&lt;=0-0</v>
      </c>
    </row>
    <row r="4912" spans="1:5" s="104" customFormat="1" ht="25.5" hidden="1">
      <c r="A4912" s="420" t="str">
        <f>IF((SUM('Раздел 1'!AB311:AB311)&lt;=SUM('Раздел 1'!M311:M311)-SUM('Раздел 1'!Z311:Z311)),"","Неверно!")</f>
        <v/>
      </c>
      <c r="B4912" s="420" t="s">
        <v>23168</v>
      </c>
      <c r="C4912" s="246" t="s">
        <v>5300</v>
      </c>
      <c r="D4912" s="246" t="s">
        <v>1489</v>
      </c>
      <c r="E4912" s="246" t="str">
        <f>CONCATENATE(SUM('Раздел 1'!AB311:AB311),"&lt;=",SUM('Раздел 1'!M311:M311),"-",SUM('Раздел 1'!Z311:Z311))</f>
        <v>0&lt;=0-0</v>
      </c>
    </row>
    <row r="4913" spans="1:5" s="104" customFormat="1" ht="25.5" hidden="1">
      <c r="A4913" s="420" t="str">
        <f>IF((SUM('Раздел 1'!AB312:AB312)&lt;=SUM('Раздел 1'!M312:M312)-SUM('Раздел 1'!Z312:Z312)),"","Неверно!")</f>
        <v/>
      </c>
      <c r="B4913" s="420" t="s">
        <v>23168</v>
      </c>
      <c r="C4913" s="246" t="s">
        <v>5301</v>
      </c>
      <c r="D4913" s="246" t="s">
        <v>1489</v>
      </c>
      <c r="E4913" s="246" t="str">
        <f>CONCATENATE(SUM('Раздел 1'!AB312:AB312),"&lt;=",SUM('Раздел 1'!M312:M312),"-",SUM('Раздел 1'!Z312:Z312))</f>
        <v>0&lt;=0-0</v>
      </c>
    </row>
    <row r="4914" spans="1:5" s="104" customFormat="1" ht="25.5" hidden="1">
      <c r="A4914" s="420" t="str">
        <f>IF((SUM('Раздел 1'!AB313:AB313)&lt;=SUM('Раздел 1'!M313:M313)-SUM('Раздел 1'!Z313:Z313)),"","Неверно!")</f>
        <v/>
      </c>
      <c r="B4914" s="420" t="s">
        <v>23168</v>
      </c>
      <c r="C4914" s="246" t="s">
        <v>5302</v>
      </c>
      <c r="D4914" s="246" t="s">
        <v>1489</v>
      </c>
      <c r="E4914" s="246" t="str">
        <f>CONCATENATE(SUM('Раздел 1'!AB313:AB313),"&lt;=",SUM('Раздел 1'!M313:M313),"-",SUM('Раздел 1'!Z313:Z313))</f>
        <v>0&lt;=0-0</v>
      </c>
    </row>
    <row r="4915" spans="1:5" s="104" customFormat="1" ht="25.5" hidden="1">
      <c r="A4915" s="420" t="str">
        <f>IF((SUM('Раздел 1'!AB314:AB314)&lt;=SUM('Раздел 1'!M314:M314)-SUM('Раздел 1'!Z314:Z314)),"","Неверно!")</f>
        <v/>
      </c>
      <c r="B4915" s="420" t="s">
        <v>23168</v>
      </c>
      <c r="C4915" s="246" t="s">
        <v>5303</v>
      </c>
      <c r="D4915" s="246" t="s">
        <v>1489</v>
      </c>
      <c r="E4915" s="246" t="str">
        <f>CONCATENATE(SUM('Раздел 1'!AB314:AB314),"&lt;=",SUM('Раздел 1'!M314:M314),"-",SUM('Раздел 1'!Z314:Z314))</f>
        <v>0&lt;=17-0</v>
      </c>
    </row>
    <row r="4916" spans="1:5" s="104" customFormat="1" ht="25.5" hidden="1">
      <c r="A4916" s="420" t="str">
        <f>IF((SUM('Раздел 1'!AB315:AB315)&lt;=SUM('Раздел 1'!M315:M315)-SUM('Раздел 1'!Z315:Z315)),"","Неверно!")</f>
        <v/>
      </c>
      <c r="B4916" s="420" t="s">
        <v>23168</v>
      </c>
      <c r="C4916" s="246" t="s">
        <v>5304</v>
      </c>
      <c r="D4916" s="246" t="s">
        <v>1489</v>
      </c>
      <c r="E4916" s="246" t="str">
        <f>CONCATENATE(SUM('Раздел 1'!AB315:AB315),"&lt;=",SUM('Раздел 1'!M315:M315),"-",SUM('Раздел 1'!Z315:Z315))</f>
        <v>0&lt;=0-0</v>
      </c>
    </row>
    <row r="4917" spans="1:5" s="104" customFormat="1" ht="25.5" hidden="1">
      <c r="A4917" s="420" t="str">
        <f>IF((SUM('Раздел 1'!AB316:AB316)&lt;=SUM('Раздел 1'!M316:M316)-SUM('Раздел 1'!Z316:Z316)),"","Неверно!")</f>
        <v/>
      </c>
      <c r="B4917" s="420" t="s">
        <v>23168</v>
      </c>
      <c r="C4917" s="246" t="s">
        <v>5305</v>
      </c>
      <c r="D4917" s="246" t="s">
        <v>1489</v>
      </c>
      <c r="E4917" s="246" t="str">
        <f>CONCATENATE(SUM('Раздел 1'!AB316:AB316),"&lt;=",SUM('Раздел 1'!M316:M316),"-",SUM('Раздел 1'!Z316:Z316))</f>
        <v>0&lt;=0-0</v>
      </c>
    </row>
    <row r="4918" spans="1:5" s="104" customFormat="1" ht="25.5" hidden="1">
      <c r="A4918" s="420" t="str">
        <f>IF((SUM('Раздел 1'!AB317:AB317)&lt;=SUM('Раздел 1'!M317:M317)-SUM('Раздел 1'!Z317:Z317)),"","Неверно!")</f>
        <v/>
      </c>
      <c r="B4918" s="420" t="s">
        <v>23168</v>
      </c>
      <c r="C4918" s="246" t="s">
        <v>5306</v>
      </c>
      <c r="D4918" s="246" t="s">
        <v>1489</v>
      </c>
      <c r="E4918" s="246" t="str">
        <f>CONCATENATE(SUM('Раздел 1'!AB317:AB317),"&lt;=",SUM('Раздел 1'!M317:M317),"-",SUM('Раздел 1'!Z317:Z317))</f>
        <v>0&lt;=1-0</v>
      </c>
    </row>
    <row r="4919" spans="1:5" s="104" customFormat="1" ht="25.5" hidden="1">
      <c r="A4919" s="420" t="str">
        <f>IF((SUM('Раздел 1'!AB318:AB318)&lt;=SUM('Раздел 1'!M318:M318)-SUM('Раздел 1'!Z318:Z318)),"","Неверно!")</f>
        <v/>
      </c>
      <c r="B4919" s="420" t="s">
        <v>23168</v>
      </c>
      <c r="C4919" s="246" t="s">
        <v>5307</v>
      </c>
      <c r="D4919" s="246" t="s">
        <v>1489</v>
      </c>
      <c r="E4919" s="246" t="str">
        <f>CONCATENATE(SUM('Раздел 1'!AB318:AB318),"&lt;=",SUM('Раздел 1'!M318:M318),"-",SUM('Раздел 1'!Z318:Z318))</f>
        <v>0&lt;=0-0</v>
      </c>
    </row>
    <row r="4920" spans="1:5" s="104" customFormat="1" ht="25.5" hidden="1">
      <c r="A4920" s="420" t="str">
        <f>IF((SUM('Раздел 1'!AB40:AB40)&lt;=SUM('Раздел 1'!M40:M40)-SUM('Раздел 1'!Z40:Z40)),"","Неверно!")</f>
        <v/>
      </c>
      <c r="B4920" s="420" t="s">
        <v>23168</v>
      </c>
      <c r="C4920" s="246" t="s">
        <v>5308</v>
      </c>
      <c r="D4920" s="246" t="s">
        <v>1489</v>
      </c>
      <c r="E4920" s="246" t="str">
        <f>CONCATENATE(SUM('Раздел 1'!AB40:AB40),"&lt;=",SUM('Раздел 1'!M40:M40),"-",SUM('Раздел 1'!Z40:Z40))</f>
        <v>0&lt;=0-0</v>
      </c>
    </row>
    <row r="4921" spans="1:5" s="104" customFormat="1" ht="25.5" hidden="1">
      <c r="A4921" s="420" t="str">
        <f>IF((SUM('Раздел 1'!AB319:AB319)&lt;=SUM('Раздел 1'!M319:M319)-SUM('Раздел 1'!Z319:Z319)),"","Неверно!")</f>
        <v/>
      </c>
      <c r="B4921" s="420" t="s">
        <v>23168</v>
      </c>
      <c r="C4921" s="246" t="s">
        <v>5309</v>
      </c>
      <c r="D4921" s="246" t="s">
        <v>1489</v>
      </c>
      <c r="E4921" s="246" t="str">
        <f>CONCATENATE(SUM('Раздел 1'!AB319:AB319),"&lt;=",SUM('Раздел 1'!M319:M319),"-",SUM('Раздел 1'!Z319:Z319))</f>
        <v>0&lt;=0-0</v>
      </c>
    </row>
    <row r="4922" spans="1:5" s="104" customFormat="1" ht="25.5" hidden="1">
      <c r="A4922" s="420" t="str">
        <f>IF((SUM('Раздел 1'!AB320:AB320)&lt;=SUM('Раздел 1'!M320:M320)-SUM('Раздел 1'!Z320:Z320)),"","Неверно!")</f>
        <v/>
      </c>
      <c r="B4922" s="420" t="s">
        <v>23168</v>
      </c>
      <c r="C4922" s="246" t="s">
        <v>5310</v>
      </c>
      <c r="D4922" s="246" t="s">
        <v>1489</v>
      </c>
      <c r="E4922" s="246" t="str">
        <f>CONCATENATE(SUM('Раздел 1'!AB320:AB320),"&lt;=",SUM('Раздел 1'!M320:M320),"-",SUM('Раздел 1'!Z320:Z320))</f>
        <v>0&lt;=0-0</v>
      </c>
    </row>
    <row r="4923" spans="1:5" s="104" customFormat="1" ht="25.5" hidden="1">
      <c r="A4923" s="420" t="str">
        <f>IF((SUM('Раздел 1'!AB321:AB321)&lt;=SUM('Раздел 1'!M321:M321)-SUM('Раздел 1'!Z321:Z321)),"","Неверно!")</f>
        <v/>
      </c>
      <c r="B4923" s="420" t="s">
        <v>23168</v>
      </c>
      <c r="C4923" s="246" t="s">
        <v>5311</v>
      </c>
      <c r="D4923" s="246" t="s">
        <v>1489</v>
      </c>
      <c r="E4923" s="246" t="str">
        <f>CONCATENATE(SUM('Раздел 1'!AB321:AB321),"&lt;=",SUM('Раздел 1'!M321:M321),"-",SUM('Раздел 1'!Z321:Z321))</f>
        <v>0&lt;=0-0</v>
      </c>
    </row>
    <row r="4924" spans="1:5" s="104" customFormat="1" ht="25.5" hidden="1">
      <c r="A4924" s="420" t="str">
        <f>IF((SUM('Раздел 1'!AB322:AB322)&lt;=SUM('Раздел 1'!M322:M322)-SUM('Раздел 1'!Z322:Z322)),"","Неверно!")</f>
        <v/>
      </c>
      <c r="B4924" s="420" t="s">
        <v>23168</v>
      </c>
      <c r="C4924" s="246" t="s">
        <v>5312</v>
      </c>
      <c r="D4924" s="246" t="s">
        <v>1489</v>
      </c>
      <c r="E4924" s="246" t="str">
        <f>CONCATENATE(SUM('Раздел 1'!AB322:AB322),"&lt;=",SUM('Раздел 1'!M322:M322),"-",SUM('Раздел 1'!Z322:Z322))</f>
        <v>0&lt;=0-0</v>
      </c>
    </row>
    <row r="4925" spans="1:5" s="104" customFormat="1" ht="25.5" hidden="1">
      <c r="A4925" s="420" t="str">
        <f>IF((SUM('Раздел 1'!AB323:AB323)&lt;=SUM('Раздел 1'!M323:M323)-SUM('Раздел 1'!Z323:Z323)),"","Неверно!")</f>
        <v/>
      </c>
      <c r="B4925" s="420" t="s">
        <v>23168</v>
      </c>
      <c r="C4925" s="246" t="s">
        <v>5313</v>
      </c>
      <c r="D4925" s="246" t="s">
        <v>1489</v>
      </c>
      <c r="E4925" s="246" t="str">
        <f>CONCATENATE(SUM('Раздел 1'!AB323:AB323),"&lt;=",SUM('Раздел 1'!M323:M323),"-",SUM('Раздел 1'!Z323:Z323))</f>
        <v>0&lt;=0-0</v>
      </c>
    </row>
    <row r="4926" spans="1:5" s="104" customFormat="1" ht="25.5" hidden="1">
      <c r="A4926" s="420" t="str">
        <f>IF((SUM('Раздел 1'!AB324:AB324)&lt;=SUM('Раздел 1'!M324:M324)-SUM('Раздел 1'!Z324:Z324)),"","Неверно!")</f>
        <v/>
      </c>
      <c r="B4926" s="420" t="s">
        <v>23168</v>
      </c>
      <c r="C4926" s="246" t="s">
        <v>5314</v>
      </c>
      <c r="D4926" s="246" t="s">
        <v>1489</v>
      </c>
      <c r="E4926" s="246" t="str">
        <f>CONCATENATE(SUM('Раздел 1'!AB324:AB324),"&lt;=",SUM('Раздел 1'!M324:M324),"-",SUM('Раздел 1'!Z324:Z324))</f>
        <v>0&lt;=0-0</v>
      </c>
    </row>
    <row r="4927" spans="1:5" s="104" customFormat="1" ht="25.5" hidden="1">
      <c r="A4927" s="420" t="str">
        <f>IF((SUM('Раздел 1'!AB325:AB325)&lt;=SUM('Раздел 1'!M325:M325)-SUM('Раздел 1'!Z325:Z325)),"","Неверно!")</f>
        <v/>
      </c>
      <c r="B4927" s="420" t="s">
        <v>23168</v>
      </c>
      <c r="C4927" s="246" t="s">
        <v>5315</v>
      </c>
      <c r="D4927" s="246" t="s">
        <v>1489</v>
      </c>
      <c r="E4927" s="246" t="str">
        <f>CONCATENATE(SUM('Раздел 1'!AB325:AB325),"&lt;=",SUM('Раздел 1'!M325:M325),"-",SUM('Раздел 1'!Z325:Z325))</f>
        <v>0&lt;=0-0</v>
      </c>
    </row>
    <row r="4928" spans="1:5" s="104" customFormat="1" ht="25.5" hidden="1">
      <c r="A4928" s="420" t="str">
        <f>IF((SUM('Раздел 1'!AB326:AB326)&lt;=SUM('Раздел 1'!M326:M326)-SUM('Раздел 1'!Z326:Z326)),"","Неверно!")</f>
        <v/>
      </c>
      <c r="B4928" s="420" t="s">
        <v>23168</v>
      </c>
      <c r="C4928" s="246" t="s">
        <v>5316</v>
      </c>
      <c r="D4928" s="246" t="s">
        <v>1489</v>
      </c>
      <c r="E4928" s="246" t="str">
        <f>CONCATENATE(SUM('Раздел 1'!AB326:AB326),"&lt;=",SUM('Раздел 1'!M326:M326),"-",SUM('Раздел 1'!Z326:Z326))</f>
        <v>0&lt;=0-0</v>
      </c>
    </row>
    <row r="4929" spans="1:5" s="104" customFormat="1" ht="25.5" hidden="1">
      <c r="A4929" s="420" t="str">
        <f>IF((SUM('Раздел 1'!AB327:AB327)&lt;=SUM('Раздел 1'!M327:M327)-SUM('Раздел 1'!Z327:Z327)),"","Неверно!")</f>
        <v/>
      </c>
      <c r="B4929" s="420" t="s">
        <v>23168</v>
      </c>
      <c r="C4929" s="246" t="s">
        <v>5317</v>
      </c>
      <c r="D4929" s="246" t="s">
        <v>1489</v>
      </c>
      <c r="E4929" s="246" t="str">
        <f>CONCATENATE(SUM('Раздел 1'!AB327:AB327),"&lt;=",SUM('Раздел 1'!M327:M327),"-",SUM('Раздел 1'!Z327:Z327))</f>
        <v>0&lt;=0-0</v>
      </c>
    </row>
    <row r="4930" spans="1:5" s="104" customFormat="1" ht="25.5" hidden="1">
      <c r="A4930" s="420" t="str">
        <f>IF((SUM('Раздел 1'!AB328:AB328)&lt;=SUM('Раздел 1'!M328:M328)-SUM('Раздел 1'!Z328:Z328)),"","Неверно!")</f>
        <v/>
      </c>
      <c r="B4930" s="420" t="s">
        <v>23168</v>
      </c>
      <c r="C4930" s="246" t="s">
        <v>5318</v>
      </c>
      <c r="D4930" s="246" t="s">
        <v>1489</v>
      </c>
      <c r="E4930" s="246" t="str">
        <f>CONCATENATE(SUM('Раздел 1'!AB328:AB328),"&lt;=",SUM('Раздел 1'!M328:M328),"-",SUM('Раздел 1'!Z328:Z328))</f>
        <v>0&lt;=0-0</v>
      </c>
    </row>
    <row r="4931" spans="1:5" s="104" customFormat="1" ht="25.5" hidden="1">
      <c r="A4931" s="420" t="str">
        <f>IF((SUM('Раздел 1'!AB41:AB41)&lt;=SUM('Раздел 1'!M41:M41)-SUM('Раздел 1'!Z41:Z41)),"","Неверно!")</f>
        <v/>
      </c>
      <c r="B4931" s="420" t="s">
        <v>23168</v>
      </c>
      <c r="C4931" s="246" t="s">
        <v>5319</v>
      </c>
      <c r="D4931" s="246" t="s">
        <v>1489</v>
      </c>
      <c r="E4931" s="246" t="str">
        <f>CONCATENATE(SUM('Раздел 1'!AB41:AB41),"&lt;=",SUM('Раздел 1'!M41:M41),"-",SUM('Раздел 1'!Z41:Z41))</f>
        <v>0&lt;=0-0</v>
      </c>
    </row>
    <row r="4932" spans="1:5" s="104" customFormat="1" ht="25.5" hidden="1">
      <c r="A4932" s="420" t="str">
        <f>IF((SUM('Раздел 1'!AB329:AB329)&lt;=SUM('Раздел 1'!M329:M329)-SUM('Раздел 1'!Z329:Z329)),"","Неверно!")</f>
        <v/>
      </c>
      <c r="B4932" s="420" t="s">
        <v>23168</v>
      </c>
      <c r="C4932" s="246" t="s">
        <v>5320</v>
      </c>
      <c r="D4932" s="246" t="s">
        <v>1489</v>
      </c>
      <c r="E4932" s="246" t="str">
        <f>CONCATENATE(SUM('Раздел 1'!AB329:AB329),"&lt;=",SUM('Раздел 1'!M329:M329),"-",SUM('Раздел 1'!Z329:Z329))</f>
        <v>0&lt;=0-0</v>
      </c>
    </row>
    <row r="4933" spans="1:5" s="104" customFormat="1" ht="25.5" hidden="1">
      <c r="A4933" s="420" t="str">
        <f>IF((SUM('Раздел 1'!AB330:AB330)&lt;=SUM('Раздел 1'!M330:M330)-SUM('Раздел 1'!Z330:Z330)),"","Неверно!")</f>
        <v/>
      </c>
      <c r="B4933" s="420" t="s">
        <v>23168</v>
      </c>
      <c r="C4933" s="246" t="s">
        <v>5321</v>
      </c>
      <c r="D4933" s="246" t="s">
        <v>1489</v>
      </c>
      <c r="E4933" s="246" t="str">
        <f>CONCATENATE(SUM('Раздел 1'!AB330:AB330),"&lt;=",SUM('Раздел 1'!M330:M330),"-",SUM('Раздел 1'!Z330:Z330))</f>
        <v>0&lt;=0-0</v>
      </c>
    </row>
    <row r="4934" spans="1:5" s="104" customFormat="1" ht="25.5" hidden="1">
      <c r="A4934" s="420" t="str">
        <f>IF((SUM('Раздел 1'!AB331:AB331)&lt;=SUM('Раздел 1'!M331:M331)-SUM('Раздел 1'!Z331:Z331)),"","Неверно!")</f>
        <v/>
      </c>
      <c r="B4934" s="420" t="s">
        <v>23168</v>
      </c>
      <c r="C4934" s="246" t="s">
        <v>5322</v>
      </c>
      <c r="D4934" s="246" t="s">
        <v>1489</v>
      </c>
      <c r="E4934" s="246" t="str">
        <f>CONCATENATE(SUM('Раздел 1'!AB331:AB331),"&lt;=",SUM('Раздел 1'!M331:M331),"-",SUM('Раздел 1'!Z331:Z331))</f>
        <v>0&lt;=0-0</v>
      </c>
    </row>
    <row r="4935" spans="1:5" s="104" customFormat="1" ht="25.5" hidden="1">
      <c r="A4935" s="420" t="str">
        <f>IF((SUM('Раздел 1'!AB332:AB332)&lt;=SUM('Раздел 1'!M332:M332)-SUM('Раздел 1'!Z332:Z332)),"","Неверно!")</f>
        <v/>
      </c>
      <c r="B4935" s="420" t="s">
        <v>23168</v>
      </c>
      <c r="C4935" s="246" t="s">
        <v>5323</v>
      </c>
      <c r="D4935" s="246" t="s">
        <v>1489</v>
      </c>
      <c r="E4935" s="246" t="str">
        <f>CONCATENATE(SUM('Раздел 1'!AB332:AB332),"&lt;=",SUM('Раздел 1'!M332:M332),"-",SUM('Раздел 1'!Z332:Z332))</f>
        <v>0&lt;=0-0</v>
      </c>
    </row>
    <row r="4936" spans="1:5" s="104" customFormat="1" ht="25.5" hidden="1">
      <c r="A4936" s="420" t="str">
        <f>IF((SUM('Раздел 1'!AB333:AB333)&lt;=SUM('Раздел 1'!M333:M333)-SUM('Раздел 1'!Z333:Z333)),"","Неверно!")</f>
        <v/>
      </c>
      <c r="B4936" s="420" t="s">
        <v>23168</v>
      </c>
      <c r="C4936" s="246" t="s">
        <v>5324</v>
      </c>
      <c r="D4936" s="246" t="s">
        <v>1489</v>
      </c>
      <c r="E4936" s="246" t="str">
        <f>CONCATENATE(SUM('Раздел 1'!AB333:AB333),"&lt;=",SUM('Раздел 1'!M333:M333),"-",SUM('Раздел 1'!Z333:Z333))</f>
        <v>0&lt;=0-0</v>
      </c>
    </row>
    <row r="4937" spans="1:5" s="104" customFormat="1" ht="25.5" hidden="1">
      <c r="A4937" s="420" t="str">
        <f>IF((SUM('Раздел 1'!AB334:AB334)&lt;=SUM('Раздел 1'!M334:M334)-SUM('Раздел 1'!Z334:Z334)),"","Неверно!")</f>
        <v/>
      </c>
      <c r="B4937" s="420" t="s">
        <v>23168</v>
      </c>
      <c r="C4937" s="246" t="s">
        <v>5325</v>
      </c>
      <c r="D4937" s="246" t="s">
        <v>1489</v>
      </c>
      <c r="E4937" s="246" t="str">
        <f>CONCATENATE(SUM('Раздел 1'!AB334:AB334),"&lt;=",SUM('Раздел 1'!M334:M334),"-",SUM('Раздел 1'!Z334:Z334))</f>
        <v>0&lt;=0-0</v>
      </c>
    </row>
    <row r="4938" spans="1:5" s="104" customFormat="1" ht="25.5" hidden="1">
      <c r="A4938" s="420" t="str">
        <f>IF((SUM('Раздел 1'!AB335:AB335)&lt;=SUM('Раздел 1'!M335:M335)-SUM('Раздел 1'!Z335:Z335)),"","Неверно!")</f>
        <v/>
      </c>
      <c r="B4938" s="420" t="s">
        <v>23168</v>
      </c>
      <c r="C4938" s="246" t="s">
        <v>5326</v>
      </c>
      <c r="D4938" s="246" t="s">
        <v>1489</v>
      </c>
      <c r="E4938" s="246" t="str">
        <f>CONCATENATE(SUM('Раздел 1'!AB335:AB335),"&lt;=",SUM('Раздел 1'!M335:M335),"-",SUM('Раздел 1'!Z335:Z335))</f>
        <v>0&lt;=0-0</v>
      </c>
    </row>
    <row r="4939" spans="1:5" s="104" customFormat="1" ht="25.5" hidden="1">
      <c r="A4939" s="420" t="str">
        <f>IF((SUM('Раздел 1'!AB336:AB336)&lt;=SUM('Раздел 1'!M336:M336)-SUM('Раздел 1'!Z336:Z336)),"","Неверно!")</f>
        <v/>
      </c>
      <c r="B4939" s="420" t="s">
        <v>23168</v>
      </c>
      <c r="C4939" s="246" t="s">
        <v>5327</v>
      </c>
      <c r="D4939" s="246" t="s">
        <v>1489</v>
      </c>
      <c r="E4939" s="246" t="str">
        <f>CONCATENATE(SUM('Раздел 1'!AB336:AB336),"&lt;=",SUM('Раздел 1'!M336:M336),"-",SUM('Раздел 1'!Z336:Z336))</f>
        <v>0&lt;=0-0</v>
      </c>
    </row>
    <row r="4940" spans="1:5" s="104" customFormat="1" ht="25.5" hidden="1">
      <c r="A4940" s="420" t="str">
        <f>IF((SUM('Раздел 1'!AB337:AB337)&lt;=SUM('Раздел 1'!M337:M337)-SUM('Раздел 1'!Z337:Z337)),"","Неверно!")</f>
        <v/>
      </c>
      <c r="B4940" s="420" t="s">
        <v>23168</v>
      </c>
      <c r="C4940" s="246" t="s">
        <v>5328</v>
      </c>
      <c r="D4940" s="246" t="s">
        <v>1489</v>
      </c>
      <c r="E4940" s="246" t="str">
        <f>CONCATENATE(SUM('Раздел 1'!AB337:AB337),"&lt;=",SUM('Раздел 1'!M337:M337),"-",SUM('Раздел 1'!Z337:Z337))</f>
        <v>0&lt;=0-0</v>
      </c>
    </row>
    <row r="4941" spans="1:5" s="104" customFormat="1" ht="25.5" hidden="1">
      <c r="A4941" s="420" t="str">
        <f>IF((SUM('Раздел 1'!AB338:AB338)&lt;=SUM('Раздел 1'!M338:M338)-SUM('Раздел 1'!Z338:Z338)),"","Неверно!")</f>
        <v/>
      </c>
      <c r="B4941" s="420" t="s">
        <v>23168</v>
      </c>
      <c r="C4941" s="246" t="s">
        <v>5329</v>
      </c>
      <c r="D4941" s="246" t="s">
        <v>1489</v>
      </c>
      <c r="E4941" s="246" t="str">
        <f>CONCATENATE(SUM('Раздел 1'!AB338:AB338),"&lt;=",SUM('Раздел 1'!M338:M338),"-",SUM('Раздел 1'!Z338:Z338))</f>
        <v>0&lt;=0-0</v>
      </c>
    </row>
    <row r="4942" spans="1:5" s="104" customFormat="1" ht="25.5" hidden="1">
      <c r="A4942" s="420" t="str">
        <f>IF((SUM('Раздел 1'!AB42:AB42)&lt;=SUM('Раздел 1'!M42:M42)-SUM('Раздел 1'!Z42:Z42)),"","Неверно!")</f>
        <v/>
      </c>
      <c r="B4942" s="420" t="s">
        <v>23168</v>
      </c>
      <c r="C4942" s="246" t="s">
        <v>5330</v>
      </c>
      <c r="D4942" s="246" t="s">
        <v>1489</v>
      </c>
      <c r="E4942" s="246" t="str">
        <f>CONCATENATE(SUM('Раздел 1'!AB42:AB42),"&lt;=",SUM('Раздел 1'!M42:M42),"-",SUM('Раздел 1'!Z42:Z42))</f>
        <v>0&lt;=0-0</v>
      </c>
    </row>
    <row r="4943" spans="1:5" s="104" customFormat="1" ht="25.5" hidden="1">
      <c r="A4943" s="420" t="str">
        <f>IF((SUM('Раздел 1'!AB339:AB339)&lt;=SUM('Раздел 1'!M339:M339)-SUM('Раздел 1'!Z339:Z339)),"","Неверно!")</f>
        <v/>
      </c>
      <c r="B4943" s="420" t="s">
        <v>23168</v>
      </c>
      <c r="C4943" s="246" t="s">
        <v>5331</v>
      </c>
      <c r="D4943" s="246" t="s">
        <v>1489</v>
      </c>
      <c r="E4943" s="246" t="str">
        <f>CONCATENATE(SUM('Раздел 1'!AB339:AB339),"&lt;=",SUM('Раздел 1'!M339:M339),"-",SUM('Раздел 1'!Z339:Z339))</f>
        <v>0&lt;=0-0</v>
      </c>
    </row>
    <row r="4944" spans="1:5" s="104" customFormat="1" ht="25.5" hidden="1">
      <c r="A4944" s="420" t="str">
        <f>IF((SUM('Раздел 1'!AB340:AB340)&lt;=SUM('Раздел 1'!M340:M340)-SUM('Раздел 1'!Z340:Z340)),"","Неверно!")</f>
        <v/>
      </c>
      <c r="B4944" s="420" t="s">
        <v>23168</v>
      </c>
      <c r="C4944" s="246" t="s">
        <v>5332</v>
      </c>
      <c r="D4944" s="246" t="s">
        <v>1489</v>
      </c>
      <c r="E4944" s="246" t="str">
        <f>CONCATENATE(SUM('Раздел 1'!AB340:AB340),"&lt;=",SUM('Раздел 1'!M340:M340),"-",SUM('Раздел 1'!Z340:Z340))</f>
        <v>0&lt;=0-0</v>
      </c>
    </row>
    <row r="4945" spans="1:5" s="104" customFormat="1" ht="25.5" hidden="1">
      <c r="A4945" s="420" t="str">
        <f>IF((SUM('Раздел 1'!AB341:AB341)&lt;=SUM('Раздел 1'!M341:M341)-SUM('Раздел 1'!Z341:Z341)),"","Неверно!")</f>
        <v/>
      </c>
      <c r="B4945" s="420" t="s">
        <v>23168</v>
      </c>
      <c r="C4945" s="246" t="s">
        <v>5333</v>
      </c>
      <c r="D4945" s="246" t="s">
        <v>1489</v>
      </c>
      <c r="E4945" s="246" t="str">
        <f>CONCATENATE(SUM('Раздел 1'!AB341:AB341),"&lt;=",SUM('Раздел 1'!M341:M341),"-",SUM('Раздел 1'!Z341:Z341))</f>
        <v>0&lt;=0-0</v>
      </c>
    </row>
    <row r="4946" spans="1:5" s="104" customFormat="1" ht="25.5" hidden="1">
      <c r="A4946" s="420" t="str">
        <f>IF((SUM('Раздел 1'!AB342:AB342)&lt;=SUM('Раздел 1'!M342:M342)-SUM('Раздел 1'!Z342:Z342)),"","Неверно!")</f>
        <v/>
      </c>
      <c r="B4946" s="420" t="s">
        <v>23168</v>
      </c>
      <c r="C4946" s="246" t="s">
        <v>5334</v>
      </c>
      <c r="D4946" s="246" t="s">
        <v>1489</v>
      </c>
      <c r="E4946" s="246" t="str">
        <f>CONCATENATE(SUM('Раздел 1'!AB342:AB342),"&lt;=",SUM('Раздел 1'!M342:M342),"-",SUM('Раздел 1'!Z342:Z342))</f>
        <v>0&lt;=0-0</v>
      </c>
    </row>
    <row r="4947" spans="1:5" s="104" customFormat="1" ht="25.5" hidden="1">
      <c r="A4947" s="420" t="str">
        <f>IF((SUM('Раздел 1'!AB343:AB343)&lt;=SUM('Раздел 1'!M343:M343)-SUM('Раздел 1'!Z343:Z343)),"","Неверно!")</f>
        <v/>
      </c>
      <c r="B4947" s="420" t="s">
        <v>23168</v>
      </c>
      <c r="C4947" s="246" t="s">
        <v>5335</v>
      </c>
      <c r="D4947" s="246" t="s">
        <v>1489</v>
      </c>
      <c r="E4947" s="246" t="str">
        <f>CONCATENATE(SUM('Раздел 1'!AB343:AB343),"&lt;=",SUM('Раздел 1'!M343:M343),"-",SUM('Раздел 1'!Z343:Z343))</f>
        <v>0&lt;=0-0</v>
      </c>
    </row>
    <row r="4948" spans="1:5" s="104" customFormat="1" ht="25.5" hidden="1">
      <c r="A4948" s="420" t="str">
        <f>IF((SUM('Раздел 1'!AB344:AB344)&lt;=SUM('Раздел 1'!M344:M344)-SUM('Раздел 1'!Z344:Z344)),"","Неверно!")</f>
        <v/>
      </c>
      <c r="B4948" s="420" t="s">
        <v>23168</v>
      </c>
      <c r="C4948" s="246" t="s">
        <v>5336</v>
      </c>
      <c r="D4948" s="246" t="s">
        <v>1489</v>
      </c>
      <c r="E4948" s="246" t="str">
        <f>CONCATENATE(SUM('Раздел 1'!AB344:AB344),"&lt;=",SUM('Раздел 1'!M344:M344),"-",SUM('Раздел 1'!Z344:Z344))</f>
        <v>0&lt;=0-0</v>
      </c>
    </row>
    <row r="4949" spans="1:5" s="104" customFormat="1" ht="25.5" hidden="1">
      <c r="A4949" s="420" t="str">
        <f>IF((SUM('Раздел 1'!AB345:AB345)&lt;=SUM('Раздел 1'!M345:M345)-SUM('Раздел 1'!Z345:Z345)),"","Неверно!")</f>
        <v/>
      </c>
      <c r="B4949" s="420" t="s">
        <v>23168</v>
      </c>
      <c r="C4949" s="246" t="s">
        <v>5337</v>
      </c>
      <c r="D4949" s="246" t="s">
        <v>1489</v>
      </c>
      <c r="E4949" s="246" t="str">
        <f>CONCATENATE(SUM('Раздел 1'!AB345:AB345),"&lt;=",SUM('Раздел 1'!M345:M345),"-",SUM('Раздел 1'!Z345:Z345))</f>
        <v>0&lt;=0-0</v>
      </c>
    </row>
    <row r="4950" spans="1:5" s="104" customFormat="1" ht="25.5" hidden="1">
      <c r="A4950" s="420" t="str">
        <f>IF((SUM('Раздел 1'!AB346:AB346)&lt;=SUM('Раздел 1'!M346:M346)-SUM('Раздел 1'!Z346:Z346)),"","Неверно!")</f>
        <v/>
      </c>
      <c r="B4950" s="420" t="s">
        <v>23168</v>
      </c>
      <c r="C4950" s="246" t="s">
        <v>5338</v>
      </c>
      <c r="D4950" s="246" t="s">
        <v>1489</v>
      </c>
      <c r="E4950" s="246" t="str">
        <f>CONCATENATE(SUM('Раздел 1'!AB346:AB346),"&lt;=",SUM('Раздел 1'!M346:M346),"-",SUM('Раздел 1'!Z346:Z346))</f>
        <v>0&lt;=0-0</v>
      </c>
    </row>
    <row r="4951" spans="1:5" s="104" customFormat="1" ht="25.5" hidden="1">
      <c r="A4951" s="420" t="str">
        <f>IF((SUM('Раздел 1'!AB347:AB347)&lt;=SUM('Раздел 1'!M347:M347)-SUM('Раздел 1'!Z347:Z347)),"","Неверно!")</f>
        <v/>
      </c>
      <c r="B4951" s="420" t="s">
        <v>23168</v>
      </c>
      <c r="C4951" s="246" t="s">
        <v>5339</v>
      </c>
      <c r="D4951" s="246" t="s">
        <v>1489</v>
      </c>
      <c r="E4951" s="246" t="str">
        <f>CONCATENATE(SUM('Раздел 1'!AB347:AB347),"&lt;=",SUM('Раздел 1'!M347:M347),"-",SUM('Раздел 1'!Z347:Z347))</f>
        <v>0&lt;=0-0</v>
      </c>
    </row>
    <row r="4952" spans="1:5" s="104" customFormat="1" ht="25.5" hidden="1">
      <c r="A4952" s="420" t="str">
        <f>IF((SUM('Раздел 1'!AB348:AB348)&lt;=SUM('Раздел 1'!M348:M348)-SUM('Раздел 1'!Z348:Z348)),"","Неверно!")</f>
        <v/>
      </c>
      <c r="B4952" s="420" t="s">
        <v>23168</v>
      </c>
      <c r="C4952" s="246" t="s">
        <v>5340</v>
      </c>
      <c r="D4952" s="246" t="s">
        <v>1489</v>
      </c>
      <c r="E4952" s="246" t="str">
        <f>CONCATENATE(SUM('Раздел 1'!AB348:AB348),"&lt;=",SUM('Раздел 1'!M348:M348),"-",SUM('Раздел 1'!Z348:Z348))</f>
        <v>0&lt;=0-0</v>
      </c>
    </row>
    <row r="4953" spans="1:5" s="104" customFormat="1" ht="25.5" hidden="1">
      <c r="A4953" s="420" t="str">
        <f>IF((SUM('Раздел 1'!AB43:AB43)&lt;=SUM('Раздел 1'!M43:M43)-SUM('Раздел 1'!Z43:Z43)),"","Неверно!")</f>
        <v/>
      </c>
      <c r="B4953" s="420" t="s">
        <v>23168</v>
      </c>
      <c r="C4953" s="246" t="s">
        <v>5341</v>
      </c>
      <c r="D4953" s="246" t="s">
        <v>1489</v>
      </c>
      <c r="E4953" s="246" t="str">
        <f>CONCATENATE(SUM('Раздел 1'!AB43:AB43),"&lt;=",SUM('Раздел 1'!M43:M43),"-",SUM('Раздел 1'!Z43:Z43))</f>
        <v>0&lt;=0-0</v>
      </c>
    </row>
    <row r="4954" spans="1:5" s="104" customFormat="1" ht="25.5" hidden="1">
      <c r="A4954" s="420" t="str">
        <f>IF((SUM('Раздел 1'!AB349:AB349)&lt;=SUM('Раздел 1'!M349:M349)-SUM('Раздел 1'!Z349:Z349)),"","Неверно!")</f>
        <v/>
      </c>
      <c r="B4954" s="420" t="s">
        <v>23168</v>
      </c>
      <c r="C4954" s="246" t="s">
        <v>5342</v>
      </c>
      <c r="D4954" s="246" t="s">
        <v>1489</v>
      </c>
      <c r="E4954" s="246" t="str">
        <f>CONCATENATE(SUM('Раздел 1'!AB349:AB349),"&lt;=",SUM('Раздел 1'!M349:M349),"-",SUM('Раздел 1'!Z349:Z349))</f>
        <v>0&lt;=0-0</v>
      </c>
    </row>
    <row r="4955" spans="1:5" s="104" customFormat="1" ht="25.5" hidden="1">
      <c r="A4955" s="420" t="str">
        <f>IF((SUM('Раздел 1'!AB350:AB350)&lt;=SUM('Раздел 1'!M350:M350)-SUM('Раздел 1'!Z350:Z350)),"","Неверно!")</f>
        <v/>
      </c>
      <c r="B4955" s="420" t="s">
        <v>23168</v>
      </c>
      <c r="C4955" s="246" t="s">
        <v>5343</v>
      </c>
      <c r="D4955" s="246" t="s">
        <v>1489</v>
      </c>
      <c r="E4955" s="246" t="str">
        <f>CONCATENATE(SUM('Раздел 1'!AB350:AB350),"&lt;=",SUM('Раздел 1'!M350:M350),"-",SUM('Раздел 1'!Z350:Z350))</f>
        <v>0&lt;=2-0</v>
      </c>
    </row>
    <row r="4956" spans="1:5" s="104" customFormat="1" ht="25.5" hidden="1">
      <c r="A4956" s="420" t="str">
        <f>IF((SUM('Раздел 1'!AB351:AB351)&lt;=SUM('Раздел 1'!M351:M351)-SUM('Раздел 1'!Z351:Z351)),"","Неверно!")</f>
        <v/>
      </c>
      <c r="B4956" s="420" t="s">
        <v>23168</v>
      </c>
      <c r="C4956" s="246" t="s">
        <v>5344</v>
      </c>
      <c r="D4956" s="246" t="s">
        <v>1489</v>
      </c>
      <c r="E4956" s="246" t="str">
        <f>CONCATENATE(SUM('Раздел 1'!AB351:AB351),"&lt;=",SUM('Раздел 1'!M351:M351),"-",SUM('Раздел 1'!Z351:Z351))</f>
        <v>0&lt;=7-0</v>
      </c>
    </row>
    <row r="4957" spans="1:5" s="104" customFormat="1" ht="25.5" hidden="1">
      <c r="A4957" s="420" t="str">
        <f>IF((SUM('Раздел 1'!AB352:AB352)&lt;=SUM('Раздел 1'!M352:M352)-SUM('Раздел 1'!Z352:Z352)),"","Неверно!")</f>
        <v/>
      </c>
      <c r="B4957" s="420" t="s">
        <v>23168</v>
      </c>
      <c r="C4957" s="246" t="s">
        <v>5345</v>
      </c>
      <c r="D4957" s="246" t="s">
        <v>1489</v>
      </c>
      <c r="E4957" s="246" t="str">
        <f>CONCATENATE(SUM('Раздел 1'!AB352:AB352),"&lt;=",SUM('Раздел 1'!M352:M352),"-",SUM('Раздел 1'!Z352:Z352))</f>
        <v>0&lt;=0-0</v>
      </c>
    </row>
    <row r="4958" spans="1:5" s="104" customFormat="1" ht="25.5" hidden="1">
      <c r="A4958" s="420" t="str">
        <f>IF((SUM('Раздел 1'!AB353:AB353)&lt;=SUM('Раздел 1'!M353:M353)-SUM('Раздел 1'!Z353:Z353)),"","Неверно!")</f>
        <v/>
      </c>
      <c r="B4958" s="420" t="s">
        <v>23168</v>
      </c>
      <c r="C4958" s="246" t="s">
        <v>5346</v>
      </c>
      <c r="D4958" s="246" t="s">
        <v>1489</v>
      </c>
      <c r="E4958" s="246" t="str">
        <f>CONCATENATE(SUM('Раздел 1'!AB353:AB353),"&lt;=",SUM('Раздел 1'!M353:M353),"-",SUM('Раздел 1'!Z353:Z353))</f>
        <v>0&lt;=0-0</v>
      </c>
    </row>
    <row r="4959" spans="1:5" s="104" customFormat="1" ht="25.5" hidden="1">
      <c r="A4959" s="420" t="str">
        <f>IF((SUM('Раздел 1'!AB354:AB354)&lt;=SUM('Раздел 1'!M354:M354)-SUM('Раздел 1'!Z354:Z354)),"","Неверно!")</f>
        <v/>
      </c>
      <c r="B4959" s="420" t="s">
        <v>23168</v>
      </c>
      <c r="C4959" s="246" t="s">
        <v>5347</v>
      </c>
      <c r="D4959" s="246" t="s">
        <v>1489</v>
      </c>
      <c r="E4959" s="246" t="str">
        <f>CONCATENATE(SUM('Раздел 1'!AB354:AB354),"&lt;=",SUM('Раздел 1'!M354:M354),"-",SUM('Раздел 1'!Z354:Z354))</f>
        <v>0&lt;=0-0</v>
      </c>
    </row>
    <row r="4960" spans="1:5" s="104" customFormat="1" ht="25.5" hidden="1">
      <c r="A4960" s="420" t="str">
        <f>IF((SUM('Раздел 1'!AB355:AB355)&lt;=SUM('Раздел 1'!M355:M355)-SUM('Раздел 1'!Z355:Z355)),"","Неверно!")</f>
        <v/>
      </c>
      <c r="B4960" s="420" t="s">
        <v>23168</v>
      </c>
      <c r="C4960" s="246" t="s">
        <v>5348</v>
      </c>
      <c r="D4960" s="246" t="s">
        <v>1489</v>
      </c>
      <c r="E4960" s="246" t="str">
        <f>CONCATENATE(SUM('Раздел 1'!AB355:AB355),"&lt;=",SUM('Раздел 1'!M355:M355),"-",SUM('Раздел 1'!Z355:Z355))</f>
        <v>0&lt;=0-0</v>
      </c>
    </row>
    <row r="4961" spans="1:5" s="104" customFormat="1" ht="25.5" hidden="1">
      <c r="A4961" s="420" t="str">
        <f>IF((SUM('Раздел 1'!AB356:AB356)&lt;=SUM('Раздел 1'!M356:M356)-SUM('Раздел 1'!Z356:Z356)),"","Неверно!")</f>
        <v/>
      </c>
      <c r="B4961" s="420" t="s">
        <v>23168</v>
      </c>
      <c r="C4961" s="246" t="s">
        <v>5349</v>
      </c>
      <c r="D4961" s="246" t="s">
        <v>1489</v>
      </c>
      <c r="E4961" s="246" t="str">
        <f>CONCATENATE(SUM('Раздел 1'!AB356:AB356),"&lt;=",SUM('Раздел 1'!M356:M356),"-",SUM('Раздел 1'!Z356:Z356))</f>
        <v>0&lt;=0-0</v>
      </c>
    </row>
    <row r="4962" spans="1:5" s="104" customFormat="1" ht="25.5" hidden="1">
      <c r="A4962" s="420" t="str">
        <f>IF((SUM('Раздел 1'!AB357:AB357)&lt;=SUM('Раздел 1'!M357:M357)-SUM('Раздел 1'!Z357:Z357)),"","Неверно!")</f>
        <v/>
      </c>
      <c r="B4962" s="420" t="s">
        <v>23168</v>
      </c>
      <c r="C4962" s="246" t="s">
        <v>5350</v>
      </c>
      <c r="D4962" s="246" t="s">
        <v>1489</v>
      </c>
      <c r="E4962" s="246" t="str">
        <f>CONCATENATE(SUM('Раздел 1'!AB357:AB357),"&lt;=",SUM('Раздел 1'!M357:M357),"-",SUM('Раздел 1'!Z357:Z357))</f>
        <v>0&lt;=0-0</v>
      </c>
    </row>
    <row r="4963" spans="1:5" s="104" customFormat="1" ht="25.5" hidden="1">
      <c r="A4963" s="420" t="str">
        <f>IF((SUM('Раздел 1'!AB358:AB358)&lt;=SUM('Раздел 1'!M358:M358)-SUM('Раздел 1'!Z358:Z358)),"","Неверно!")</f>
        <v/>
      </c>
      <c r="B4963" s="420" t="s">
        <v>23168</v>
      </c>
      <c r="C4963" s="246" t="s">
        <v>5351</v>
      </c>
      <c r="D4963" s="246" t="s">
        <v>1489</v>
      </c>
      <c r="E4963" s="246" t="str">
        <f>CONCATENATE(SUM('Раздел 1'!AB358:AB358),"&lt;=",SUM('Раздел 1'!M358:M358),"-",SUM('Раздел 1'!Z358:Z358))</f>
        <v>0&lt;=0-0</v>
      </c>
    </row>
    <row r="4964" spans="1:5" s="104" customFormat="1" ht="25.5" hidden="1">
      <c r="A4964" s="420" t="str">
        <f>IF((SUM('Раздел 1'!AB44:AB44)&lt;=SUM('Раздел 1'!M44:M44)-SUM('Раздел 1'!Z44:Z44)),"","Неверно!")</f>
        <v/>
      </c>
      <c r="B4964" s="420" t="s">
        <v>23168</v>
      </c>
      <c r="C4964" s="246" t="s">
        <v>5352</v>
      </c>
      <c r="D4964" s="246" t="s">
        <v>1489</v>
      </c>
      <c r="E4964" s="246" t="str">
        <f>CONCATENATE(SUM('Раздел 1'!AB44:AB44),"&lt;=",SUM('Раздел 1'!M44:M44),"-",SUM('Раздел 1'!Z44:Z44))</f>
        <v>0&lt;=0-0</v>
      </c>
    </row>
    <row r="4965" spans="1:5" s="104" customFormat="1" ht="25.5" hidden="1">
      <c r="A4965" s="420" t="str">
        <f>IF((SUM('Раздел 1'!AB359:AB359)&lt;=SUM('Раздел 1'!M359:M359)-SUM('Раздел 1'!Z359:Z359)),"","Неверно!")</f>
        <v/>
      </c>
      <c r="B4965" s="420" t="s">
        <v>23168</v>
      </c>
      <c r="C4965" s="246" t="s">
        <v>5353</v>
      </c>
      <c r="D4965" s="246" t="s">
        <v>1489</v>
      </c>
      <c r="E4965" s="246" t="str">
        <f>CONCATENATE(SUM('Раздел 1'!AB359:AB359),"&lt;=",SUM('Раздел 1'!M359:M359),"-",SUM('Раздел 1'!Z359:Z359))</f>
        <v>0&lt;=0-0</v>
      </c>
    </row>
    <row r="4966" spans="1:5" s="104" customFormat="1" ht="25.5" hidden="1">
      <c r="A4966" s="420" t="str">
        <f>IF((SUM('Раздел 1'!AB360:AB360)&lt;=SUM('Раздел 1'!M360:M360)-SUM('Раздел 1'!Z360:Z360)),"","Неверно!")</f>
        <v/>
      </c>
      <c r="B4966" s="420" t="s">
        <v>23168</v>
      </c>
      <c r="C4966" s="246" t="s">
        <v>5354</v>
      </c>
      <c r="D4966" s="246" t="s">
        <v>1489</v>
      </c>
      <c r="E4966" s="246" t="str">
        <f>CONCATENATE(SUM('Раздел 1'!AB360:AB360),"&lt;=",SUM('Раздел 1'!M360:M360),"-",SUM('Раздел 1'!Z360:Z360))</f>
        <v>0&lt;=0-0</v>
      </c>
    </row>
    <row r="4967" spans="1:5" s="104" customFormat="1" ht="25.5" hidden="1">
      <c r="A4967" s="420" t="str">
        <f>IF((SUM('Раздел 1'!AB361:AB361)&lt;=SUM('Раздел 1'!M361:M361)-SUM('Раздел 1'!Z361:Z361)),"","Неверно!")</f>
        <v/>
      </c>
      <c r="B4967" s="420" t="s">
        <v>23168</v>
      </c>
      <c r="C4967" s="246" t="s">
        <v>5355</v>
      </c>
      <c r="D4967" s="246" t="s">
        <v>1489</v>
      </c>
      <c r="E4967" s="246" t="str">
        <f>CONCATENATE(SUM('Раздел 1'!AB361:AB361),"&lt;=",SUM('Раздел 1'!M361:M361),"-",SUM('Раздел 1'!Z361:Z361))</f>
        <v>0&lt;=0-0</v>
      </c>
    </row>
    <row r="4968" spans="1:5" s="104" customFormat="1" ht="25.5" hidden="1">
      <c r="A4968" s="420" t="str">
        <f>IF((SUM('Раздел 1'!AB362:AB362)&lt;=SUM('Раздел 1'!M362:M362)-SUM('Раздел 1'!Z362:Z362)),"","Неверно!")</f>
        <v/>
      </c>
      <c r="B4968" s="420" t="s">
        <v>23168</v>
      </c>
      <c r="C4968" s="246" t="s">
        <v>5356</v>
      </c>
      <c r="D4968" s="246" t="s">
        <v>1489</v>
      </c>
      <c r="E4968" s="246" t="str">
        <f>CONCATENATE(SUM('Раздел 1'!AB362:AB362),"&lt;=",SUM('Раздел 1'!M362:M362),"-",SUM('Раздел 1'!Z362:Z362))</f>
        <v>0&lt;=0-0</v>
      </c>
    </row>
    <row r="4969" spans="1:5" s="104" customFormat="1" ht="25.5" hidden="1">
      <c r="A4969" s="420" t="str">
        <f>IF((SUM('Раздел 1'!AB363:AB363)&lt;=SUM('Раздел 1'!M363:M363)-SUM('Раздел 1'!Z363:Z363)),"","Неверно!")</f>
        <v/>
      </c>
      <c r="B4969" s="420" t="s">
        <v>23168</v>
      </c>
      <c r="C4969" s="246" t="s">
        <v>5357</v>
      </c>
      <c r="D4969" s="246" t="s">
        <v>1489</v>
      </c>
      <c r="E4969" s="246" t="str">
        <f>CONCATENATE(SUM('Раздел 1'!AB363:AB363),"&lt;=",SUM('Раздел 1'!M363:M363),"-",SUM('Раздел 1'!Z363:Z363))</f>
        <v>0&lt;=0-0</v>
      </c>
    </row>
    <row r="4970" spans="1:5" s="104" customFormat="1" ht="25.5" hidden="1">
      <c r="A4970" s="420" t="str">
        <f>IF((SUM('Раздел 1'!AB364:AB364)&lt;=SUM('Раздел 1'!M364:M364)-SUM('Раздел 1'!Z364:Z364)),"","Неверно!")</f>
        <v/>
      </c>
      <c r="B4970" s="420" t="s">
        <v>23168</v>
      </c>
      <c r="C4970" s="246" t="s">
        <v>5358</v>
      </c>
      <c r="D4970" s="246" t="s">
        <v>1489</v>
      </c>
      <c r="E4970" s="246" t="str">
        <f>CONCATENATE(SUM('Раздел 1'!AB364:AB364),"&lt;=",SUM('Раздел 1'!M364:M364),"-",SUM('Раздел 1'!Z364:Z364))</f>
        <v>0&lt;=0-0</v>
      </c>
    </row>
    <row r="4971" spans="1:5" s="104" customFormat="1" ht="25.5" hidden="1">
      <c r="A4971" s="420" t="str">
        <f>IF((SUM('Раздел 1'!AB365:AB365)&lt;=SUM('Раздел 1'!M365:M365)-SUM('Раздел 1'!Z365:Z365)),"","Неверно!")</f>
        <v/>
      </c>
      <c r="B4971" s="420" t="s">
        <v>23168</v>
      </c>
      <c r="C4971" s="246" t="s">
        <v>5359</v>
      </c>
      <c r="D4971" s="246" t="s">
        <v>1489</v>
      </c>
      <c r="E4971" s="246" t="str">
        <f>CONCATENATE(SUM('Раздел 1'!AB365:AB365),"&lt;=",SUM('Раздел 1'!M365:M365),"-",SUM('Раздел 1'!Z365:Z365))</f>
        <v>0&lt;=0-0</v>
      </c>
    </row>
    <row r="4972" spans="1:5" s="104" customFormat="1" ht="25.5" hidden="1">
      <c r="A4972" s="420" t="str">
        <f>IF((SUM('Раздел 1'!AB366:AB366)&lt;=SUM('Раздел 1'!M366:M366)-SUM('Раздел 1'!Z366:Z366)),"","Неверно!")</f>
        <v/>
      </c>
      <c r="B4972" s="420" t="s">
        <v>23168</v>
      </c>
      <c r="C4972" s="246" t="s">
        <v>5360</v>
      </c>
      <c r="D4972" s="246" t="s">
        <v>1489</v>
      </c>
      <c r="E4972" s="246" t="str">
        <f>CONCATENATE(SUM('Раздел 1'!AB366:AB366),"&lt;=",SUM('Раздел 1'!M366:M366),"-",SUM('Раздел 1'!Z366:Z366))</f>
        <v>0&lt;=0-0</v>
      </c>
    </row>
    <row r="4973" spans="1:5" s="104" customFormat="1" ht="25.5" hidden="1">
      <c r="A4973" s="420" t="str">
        <f>IF((SUM('Раздел 1'!AB367:AB367)&lt;=SUM('Раздел 1'!M367:M367)-SUM('Раздел 1'!Z367:Z367)),"","Неверно!")</f>
        <v/>
      </c>
      <c r="B4973" s="420" t="s">
        <v>23168</v>
      </c>
      <c r="C4973" s="246" t="s">
        <v>5361</v>
      </c>
      <c r="D4973" s="246" t="s">
        <v>1489</v>
      </c>
      <c r="E4973" s="246" t="str">
        <f>CONCATENATE(SUM('Раздел 1'!AB367:AB367),"&lt;=",SUM('Раздел 1'!M367:M367),"-",SUM('Раздел 1'!Z367:Z367))</f>
        <v>0&lt;=0-0</v>
      </c>
    </row>
    <row r="4974" spans="1:5" s="104" customFormat="1" ht="25.5" hidden="1">
      <c r="A4974" s="420" t="str">
        <f>IF((SUM('Раздел 1'!AB368:AB368)&lt;=SUM('Раздел 1'!M368:M368)-SUM('Раздел 1'!Z368:Z368)),"","Неверно!")</f>
        <v/>
      </c>
      <c r="B4974" s="420" t="s">
        <v>23168</v>
      </c>
      <c r="C4974" s="246" t="s">
        <v>5362</v>
      </c>
      <c r="D4974" s="246" t="s">
        <v>1489</v>
      </c>
      <c r="E4974" s="246" t="str">
        <f>CONCATENATE(SUM('Раздел 1'!AB368:AB368),"&lt;=",SUM('Раздел 1'!M368:M368),"-",SUM('Раздел 1'!Z368:Z368))</f>
        <v>0&lt;=0-0</v>
      </c>
    </row>
    <row r="4975" spans="1:5" s="104" customFormat="1" ht="25.5" hidden="1">
      <c r="A4975" s="420" t="str">
        <f>IF((SUM('Раздел 1'!AB45:AB45)&lt;=SUM('Раздел 1'!M45:M45)-SUM('Раздел 1'!Z45:Z45)),"","Неверно!")</f>
        <v/>
      </c>
      <c r="B4975" s="420" t="s">
        <v>23168</v>
      </c>
      <c r="C4975" s="246" t="s">
        <v>5363</v>
      </c>
      <c r="D4975" s="246" t="s">
        <v>1489</v>
      </c>
      <c r="E4975" s="246" t="str">
        <f>CONCATENATE(SUM('Раздел 1'!AB45:AB45),"&lt;=",SUM('Раздел 1'!M45:M45),"-",SUM('Раздел 1'!Z45:Z45))</f>
        <v>0&lt;=0-0</v>
      </c>
    </row>
    <row r="4976" spans="1:5" s="104" customFormat="1" ht="25.5" hidden="1">
      <c r="A4976" s="420" t="str">
        <f>IF((SUM('Раздел 1'!AB369:AB369)&lt;=SUM('Раздел 1'!M369:M369)-SUM('Раздел 1'!Z369:Z369)),"","Неверно!")</f>
        <v/>
      </c>
      <c r="B4976" s="420" t="s">
        <v>23168</v>
      </c>
      <c r="C4976" s="246" t="s">
        <v>5364</v>
      </c>
      <c r="D4976" s="246" t="s">
        <v>1489</v>
      </c>
      <c r="E4976" s="246" t="str">
        <f>CONCATENATE(SUM('Раздел 1'!AB369:AB369),"&lt;=",SUM('Раздел 1'!M369:M369),"-",SUM('Раздел 1'!Z369:Z369))</f>
        <v>0&lt;=0-0</v>
      </c>
    </row>
    <row r="4977" spans="1:5" s="104" customFormat="1" ht="25.5" hidden="1">
      <c r="A4977" s="420" t="str">
        <f>IF((SUM('Раздел 1'!AB370:AB370)&lt;=SUM('Раздел 1'!M370:M370)-SUM('Раздел 1'!Z370:Z370)),"","Неверно!")</f>
        <v/>
      </c>
      <c r="B4977" s="420" t="s">
        <v>23168</v>
      </c>
      <c r="C4977" s="246" t="s">
        <v>5365</v>
      </c>
      <c r="D4977" s="246" t="s">
        <v>1489</v>
      </c>
      <c r="E4977" s="246" t="str">
        <f>CONCATENATE(SUM('Раздел 1'!AB370:AB370),"&lt;=",SUM('Раздел 1'!M370:M370),"-",SUM('Раздел 1'!Z370:Z370))</f>
        <v>0&lt;=0-0</v>
      </c>
    </row>
    <row r="4978" spans="1:5" s="104" customFormat="1" ht="25.5" hidden="1">
      <c r="A4978" s="420" t="str">
        <f>IF((SUM('Раздел 1'!AB371:AB371)&lt;=SUM('Раздел 1'!M371:M371)-SUM('Раздел 1'!Z371:Z371)),"","Неверно!")</f>
        <v/>
      </c>
      <c r="B4978" s="420" t="s">
        <v>23168</v>
      </c>
      <c r="C4978" s="246" t="s">
        <v>5366</v>
      </c>
      <c r="D4978" s="246" t="s">
        <v>1489</v>
      </c>
      <c r="E4978" s="246" t="str">
        <f>CONCATENATE(SUM('Раздел 1'!AB371:AB371),"&lt;=",SUM('Раздел 1'!M371:M371),"-",SUM('Раздел 1'!Z371:Z371))</f>
        <v>0&lt;=0-0</v>
      </c>
    </row>
    <row r="4979" spans="1:5" s="104" customFormat="1" ht="25.5" hidden="1">
      <c r="A4979" s="420" t="str">
        <f>IF((SUM('Раздел 1'!AB372:AB372)&lt;=SUM('Раздел 1'!M372:M372)-SUM('Раздел 1'!Z372:Z372)),"","Неверно!")</f>
        <v/>
      </c>
      <c r="B4979" s="420" t="s">
        <v>23168</v>
      </c>
      <c r="C4979" s="246" t="s">
        <v>5367</v>
      </c>
      <c r="D4979" s="246" t="s">
        <v>1489</v>
      </c>
      <c r="E4979" s="246" t="str">
        <f>CONCATENATE(SUM('Раздел 1'!AB372:AB372),"&lt;=",SUM('Раздел 1'!M372:M372),"-",SUM('Раздел 1'!Z372:Z372))</f>
        <v>0&lt;=0-0</v>
      </c>
    </row>
    <row r="4980" spans="1:5" s="104" customFormat="1" ht="25.5" hidden="1">
      <c r="A4980" s="420" t="str">
        <f>IF((SUM('Раздел 1'!AB373:AB373)&lt;=SUM('Раздел 1'!M373:M373)-SUM('Раздел 1'!Z373:Z373)),"","Неверно!")</f>
        <v/>
      </c>
      <c r="B4980" s="420" t="s">
        <v>23168</v>
      </c>
      <c r="C4980" s="246" t="s">
        <v>5368</v>
      </c>
      <c r="D4980" s="246" t="s">
        <v>1489</v>
      </c>
      <c r="E4980" s="246" t="str">
        <f>CONCATENATE(SUM('Раздел 1'!AB373:AB373),"&lt;=",SUM('Раздел 1'!M373:M373),"-",SUM('Раздел 1'!Z373:Z373))</f>
        <v>0&lt;=0-0</v>
      </c>
    </row>
    <row r="4981" spans="1:5" s="104" customFormat="1" ht="25.5" hidden="1">
      <c r="A4981" s="420" t="str">
        <f>IF((SUM('Раздел 1'!AB374:AB374)&lt;=SUM('Раздел 1'!M374:M374)-SUM('Раздел 1'!Z374:Z374)),"","Неверно!")</f>
        <v/>
      </c>
      <c r="B4981" s="420" t="s">
        <v>23168</v>
      </c>
      <c r="C4981" s="246" t="s">
        <v>5369</v>
      </c>
      <c r="D4981" s="246" t="s">
        <v>1489</v>
      </c>
      <c r="E4981" s="246" t="str">
        <f>CONCATENATE(SUM('Раздел 1'!AB374:AB374),"&lt;=",SUM('Раздел 1'!M374:M374),"-",SUM('Раздел 1'!Z374:Z374))</f>
        <v>0&lt;=0-0</v>
      </c>
    </row>
    <row r="4982" spans="1:5" s="104" customFormat="1" ht="25.5" hidden="1">
      <c r="A4982" s="420" t="str">
        <f>IF((SUM('Раздел 1'!AB375:AB375)&lt;=SUM('Раздел 1'!M375:M375)-SUM('Раздел 1'!Z375:Z375)),"","Неверно!")</f>
        <v/>
      </c>
      <c r="B4982" s="420" t="s">
        <v>23168</v>
      </c>
      <c r="C4982" s="246" t="s">
        <v>5370</v>
      </c>
      <c r="D4982" s="246" t="s">
        <v>1489</v>
      </c>
      <c r="E4982" s="246" t="str">
        <f>CONCATENATE(SUM('Раздел 1'!AB375:AB375),"&lt;=",SUM('Раздел 1'!M375:M375),"-",SUM('Раздел 1'!Z375:Z375))</f>
        <v>0&lt;=0-0</v>
      </c>
    </row>
    <row r="4983" spans="1:5" s="104" customFormat="1" ht="25.5" hidden="1">
      <c r="A4983" s="420" t="str">
        <f>IF((SUM('Раздел 1'!AB376:AB376)&lt;=SUM('Раздел 1'!M376:M376)-SUM('Раздел 1'!Z376:Z376)),"","Неверно!")</f>
        <v/>
      </c>
      <c r="B4983" s="420" t="s">
        <v>23168</v>
      </c>
      <c r="C4983" s="246" t="s">
        <v>5371</v>
      </c>
      <c r="D4983" s="246" t="s">
        <v>1489</v>
      </c>
      <c r="E4983" s="246" t="str">
        <f>CONCATENATE(SUM('Раздел 1'!AB376:AB376),"&lt;=",SUM('Раздел 1'!M376:M376),"-",SUM('Раздел 1'!Z376:Z376))</f>
        <v>0&lt;=0-0</v>
      </c>
    </row>
    <row r="4984" spans="1:5" s="104" customFormat="1" ht="25.5" hidden="1">
      <c r="A4984" s="420" t="str">
        <f>IF((SUM('Раздел 1'!AB377:AB377)&lt;=SUM('Раздел 1'!M377:M377)-SUM('Раздел 1'!Z377:Z377)),"","Неверно!")</f>
        <v/>
      </c>
      <c r="B4984" s="420" t="s">
        <v>23168</v>
      </c>
      <c r="C4984" s="246" t="s">
        <v>5372</v>
      </c>
      <c r="D4984" s="246" t="s">
        <v>1489</v>
      </c>
      <c r="E4984" s="246" t="str">
        <f>CONCATENATE(SUM('Раздел 1'!AB377:AB377),"&lt;=",SUM('Раздел 1'!M377:M377),"-",SUM('Раздел 1'!Z377:Z377))</f>
        <v>0&lt;=0-0</v>
      </c>
    </row>
    <row r="4985" spans="1:5" s="104" customFormat="1" ht="25.5" hidden="1">
      <c r="A4985" s="420" t="str">
        <f>IF((SUM('Раздел 1'!AB378:AB378)&lt;=SUM('Раздел 1'!M378:M378)-SUM('Раздел 1'!Z378:Z378)),"","Неверно!")</f>
        <v/>
      </c>
      <c r="B4985" s="420" t="s">
        <v>23168</v>
      </c>
      <c r="C4985" s="246" t="s">
        <v>5373</v>
      </c>
      <c r="D4985" s="246" t="s">
        <v>1489</v>
      </c>
      <c r="E4985" s="246" t="str">
        <f>CONCATENATE(SUM('Раздел 1'!AB378:AB378),"&lt;=",SUM('Раздел 1'!M378:M378),"-",SUM('Раздел 1'!Z378:Z378))</f>
        <v>0&lt;=0-0</v>
      </c>
    </row>
    <row r="4986" spans="1:5" s="104" customFormat="1" ht="25.5" hidden="1">
      <c r="A4986" s="420" t="str">
        <f>IF((SUM('Раздел 1'!AB46:AB46)&lt;=SUM('Раздел 1'!M46:M46)-SUM('Раздел 1'!Z46:Z46)),"","Неверно!")</f>
        <v/>
      </c>
      <c r="B4986" s="420" t="s">
        <v>23168</v>
      </c>
      <c r="C4986" s="246" t="s">
        <v>5374</v>
      </c>
      <c r="D4986" s="246" t="s">
        <v>1489</v>
      </c>
      <c r="E4986" s="246" t="str">
        <f>CONCATENATE(SUM('Раздел 1'!AB46:AB46),"&lt;=",SUM('Раздел 1'!M46:M46),"-",SUM('Раздел 1'!Z46:Z46))</f>
        <v>0&lt;=0-0</v>
      </c>
    </row>
    <row r="4987" spans="1:5" s="104" customFormat="1" ht="25.5" hidden="1">
      <c r="A4987" s="420" t="str">
        <f>IF((SUM('Раздел 1'!AB379:AB379)&lt;=SUM('Раздел 1'!M379:M379)-SUM('Раздел 1'!Z379:Z379)),"","Неверно!")</f>
        <v/>
      </c>
      <c r="B4987" s="420" t="s">
        <v>23168</v>
      </c>
      <c r="C4987" s="246" t="s">
        <v>11611</v>
      </c>
      <c r="D4987" s="246" t="s">
        <v>1489</v>
      </c>
      <c r="E4987" s="246" t="str">
        <f>CONCATENATE(SUM('Раздел 1'!AB379:AB379),"&lt;=",SUM('Раздел 1'!M379:M379),"-",SUM('Раздел 1'!Z379:Z379))</f>
        <v>0&lt;=0-0</v>
      </c>
    </row>
    <row r="4988" spans="1:5" s="104" customFormat="1" ht="25.5" hidden="1">
      <c r="A4988" s="420" t="str">
        <f>IF((SUM('Раздел 1'!AB380:AB380)&lt;=SUM('Раздел 1'!M380:M380)-SUM('Раздел 1'!Z380:Z380)),"","Неверно!")</f>
        <v/>
      </c>
      <c r="B4988" s="420" t="s">
        <v>23168</v>
      </c>
      <c r="C4988" s="246" t="s">
        <v>11612</v>
      </c>
      <c r="D4988" s="246" t="s">
        <v>1489</v>
      </c>
      <c r="E4988" s="246" t="str">
        <f>CONCATENATE(SUM('Раздел 1'!AB380:AB380),"&lt;=",SUM('Раздел 1'!M380:M380),"-",SUM('Раздел 1'!Z380:Z380))</f>
        <v>0&lt;=0-0</v>
      </c>
    </row>
    <row r="4989" spans="1:5" s="104" customFormat="1" ht="25.5" hidden="1">
      <c r="A4989" s="420" t="str">
        <f>IF((SUM('Раздел 1'!AB381:AB381)&lt;=SUM('Раздел 1'!M381:M381)-SUM('Раздел 1'!Z381:Z381)),"","Неверно!")</f>
        <v/>
      </c>
      <c r="B4989" s="420" t="s">
        <v>23168</v>
      </c>
      <c r="C4989" s="246" t="s">
        <v>11613</v>
      </c>
      <c r="D4989" s="246" t="s">
        <v>1489</v>
      </c>
      <c r="E4989" s="246" t="str">
        <f>CONCATENATE(SUM('Раздел 1'!AB381:AB381),"&lt;=",SUM('Раздел 1'!M381:M381),"-",SUM('Раздел 1'!Z381:Z381))</f>
        <v>0&lt;=0-0</v>
      </c>
    </row>
    <row r="4990" spans="1:5" s="104" customFormat="1" ht="25.5" hidden="1">
      <c r="A4990" s="420" t="str">
        <f>IF((SUM('Раздел 1'!AB382:AB382)&lt;=SUM('Раздел 1'!M382:M382)-SUM('Раздел 1'!Z382:Z382)),"","Неверно!")</f>
        <v/>
      </c>
      <c r="B4990" s="420" t="s">
        <v>23168</v>
      </c>
      <c r="C4990" s="246" t="s">
        <v>11614</v>
      </c>
      <c r="D4990" s="246" t="s">
        <v>1489</v>
      </c>
      <c r="E4990" s="246" t="str">
        <f>CONCATENATE(SUM('Раздел 1'!AB382:AB382),"&lt;=",SUM('Раздел 1'!M382:M382),"-",SUM('Раздел 1'!Z382:Z382))</f>
        <v>0&lt;=0-0</v>
      </c>
    </row>
    <row r="4991" spans="1:5" s="104" customFormat="1" ht="25.5" hidden="1">
      <c r="A4991" s="420" t="str">
        <f>IF((SUM('Раздел 1'!AB383:AB383)&lt;=SUM('Раздел 1'!M383:M383)-SUM('Раздел 1'!Z383:Z383)),"","Неверно!")</f>
        <v/>
      </c>
      <c r="B4991" s="420" t="s">
        <v>23168</v>
      </c>
      <c r="C4991" s="246" t="s">
        <v>11615</v>
      </c>
      <c r="D4991" s="246" t="s">
        <v>1489</v>
      </c>
      <c r="E4991" s="246" t="str">
        <f>CONCATENATE(SUM('Раздел 1'!AB383:AB383),"&lt;=",SUM('Раздел 1'!M383:M383),"-",SUM('Раздел 1'!Z383:Z383))</f>
        <v>0&lt;=0-0</v>
      </c>
    </row>
    <row r="4992" spans="1:5" s="104" customFormat="1" ht="25.5" hidden="1">
      <c r="A4992" s="420" t="str">
        <f>IF((SUM('Раздел 1'!AB384:AB384)&lt;=SUM('Раздел 1'!M384:M384)-SUM('Раздел 1'!Z384:Z384)),"","Неверно!")</f>
        <v/>
      </c>
      <c r="B4992" s="420" t="s">
        <v>23168</v>
      </c>
      <c r="C4992" s="246" t="s">
        <v>11616</v>
      </c>
      <c r="D4992" s="246" t="s">
        <v>1489</v>
      </c>
      <c r="E4992" s="246" t="str">
        <f>CONCATENATE(SUM('Раздел 1'!AB384:AB384),"&lt;=",SUM('Раздел 1'!M384:M384),"-",SUM('Раздел 1'!Z384:Z384))</f>
        <v>0&lt;=0-0</v>
      </c>
    </row>
    <row r="4993" spans="1:5" s="104" customFormat="1" ht="25.5" hidden="1">
      <c r="A4993" s="420" t="str">
        <f>IF((SUM('Раздел 1'!AB385:AB385)&lt;=SUM('Раздел 1'!M385:M385)-SUM('Раздел 1'!Z385:Z385)),"","Неверно!")</f>
        <v/>
      </c>
      <c r="B4993" s="420" t="s">
        <v>23168</v>
      </c>
      <c r="C4993" s="246" t="s">
        <v>11617</v>
      </c>
      <c r="D4993" s="246" t="s">
        <v>1489</v>
      </c>
      <c r="E4993" s="246" t="str">
        <f>CONCATENATE(SUM('Раздел 1'!AB385:AB385),"&lt;=",SUM('Раздел 1'!M385:M385),"-",SUM('Раздел 1'!Z385:Z385))</f>
        <v>0&lt;=0-0</v>
      </c>
    </row>
    <row r="4994" spans="1:5" s="104" customFormat="1" ht="25.5" hidden="1">
      <c r="A4994" s="420" t="str">
        <f>IF((SUM('Раздел 1'!AB386:AB386)&lt;=SUM('Раздел 1'!M386:M386)-SUM('Раздел 1'!Z386:Z386)),"","Неверно!")</f>
        <v/>
      </c>
      <c r="B4994" s="420" t="s">
        <v>23168</v>
      </c>
      <c r="C4994" s="246" t="s">
        <v>11618</v>
      </c>
      <c r="D4994" s="246" t="s">
        <v>1489</v>
      </c>
      <c r="E4994" s="246" t="str">
        <f>CONCATENATE(SUM('Раздел 1'!AB386:AB386),"&lt;=",SUM('Раздел 1'!M386:M386),"-",SUM('Раздел 1'!Z386:Z386))</f>
        <v>0&lt;=4-0</v>
      </c>
    </row>
    <row r="4995" spans="1:5" s="104" customFormat="1" ht="25.5" hidden="1">
      <c r="A4995" s="420" t="str">
        <f>IF((SUM('Раздел 1'!AB387:AB387)&lt;=SUM('Раздел 1'!M387:M387)-SUM('Раздел 1'!Z387:Z387)),"","Неверно!")</f>
        <v/>
      </c>
      <c r="B4995" s="420" t="s">
        <v>23168</v>
      </c>
      <c r="C4995" s="246" t="s">
        <v>11619</v>
      </c>
      <c r="D4995" s="246" t="s">
        <v>1489</v>
      </c>
      <c r="E4995" s="246" t="str">
        <f>CONCATENATE(SUM('Раздел 1'!AB387:AB387),"&lt;=",SUM('Раздел 1'!M387:M387),"-",SUM('Раздел 1'!Z387:Z387))</f>
        <v>0&lt;=0-0</v>
      </c>
    </row>
    <row r="4996" spans="1:5" s="104" customFormat="1" ht="25.5" hidden="1">
      <c r="A4996" s="420" t="str">
        <f>IF((SUM('Раздел 1'!AB388:AB388)&lt;=SUM('Раздел 1'!M388:M388)-SUM('Раздел 1'!Z388:Z388)),"","Неверно!")</f>
        <v/>
      </c>
      <c r="B4996" s="420" t="s">
        <v>23168</v>
      </c>
      <c r="C4996" s="246" t="s">
        <v>11620</v>
      </c>
      <c r="D4996" s="246" t="s">
        <v>1489</v>
      </c>
      <c r="E4996" s="246" t="str">
        <f>CONCATENATE(SUM('Раздел 1'!AB388:AB388),"&lt;=",SUM('Раздел 1'!M388:M388),"-",SUM('Раздел 1'!Z388:Z388))</f>
        <v>0&lt;=2-0</v>
      </c>
    </row>
    <row r="4997" spans="1:5" s="104" customFormat="1" ht="25.5" hidden="1">
      <c r="A4997" s="420" t="str">
        <f>IF((SUM('Раздел 1'!AB47:AB47)&lt;=SUM('Раздел 1'!M47:M47)-SUM('Раздел 1'!Z47:Z47)),"","Неверно!")</f>
        <v/>
      </c>
      <c r="B4997" s="420" t="s">
        <v>23168</v>
      </c>
      <c r="C4997" s="246" t="s">
        <v>5375</v>
      </c>
      <c r="D4997" s="246" t="s">
        <v>1489</v>
      </c>
      <c r="E4997" s="246" t="str">
        <f>CONCATENATE(SUM('Раздел 1'!AB47:AB47),"&lt;=",SUM('Раздел 1'!M47:M47),"-",SUM('Раздел 1'!Z47:Z47))</f>
        <v>0&lt;=0-0</v>
      </c>
    </row>
    <row r="4998" spans="1:5" s="104" customFormat="1" ht="25.5" hidden="1">
      <c r="A4998" s="420" t="str">
        <f>IF((SUM('Раздел 1'!AB389:AB389)&lt;=SUM('Раздел 1'!M389:M389)-SUM('Раздел 1'!Z389:Z389)),"","Неверно!")</f>
        <v/>
      </c>
      <c r="B4998" s="420" t="s">
        <v>23168</v>
      </c>
      <c r="C4998" s="246" t="s">
        <v>11621</v>
      </c>
      <c r="D4998" s="246" t="s">
        <v>1489</v>
      </c>
      <c r="E4998" s="246" t="str">
        <f>CONCATENATE(SUM('Раздел 1'!AB389:AB389),"&lt;=",SUM('Раздел 1'!M389:M389),"-",SUM('Раздел 1'!Z389:Z389))</f>
        <v>0&lt;=0-0</v>
      </c>
    </row>
    <row r="4999" spans="1:5" s="104" customFormat="1" ht="25.5" hidden="1">
      <c r="A4999" s="420" t="str">
        <f>IF((SUM('Раздел 1'!AB390:AB390)&lt;=SUM('Раздел 1'!M390:M390)-SUM('Раздел 1'!Z390:Z390)),"","Неверно!")</f>
        <v/>
      </c>
      <c r="B4999" s="420" t="s">
        <v>23168</v>
      </c>
      <c r="C4999" s="246" t="s">
        <v>11622</v>
      </c>
      <c r="D4999" s="246" t="s">
        <v>1489</v>
      </c>
      <c r="E4999" s="246" t="str">
        <f>CONCATENATE(SUM('Раздел 1'!AB390:AB390),"&lt;=",SUM('Раздел 1'!M390:M390),"-",SUM('Раздел 1'!Z390:Z390))</f>
        <v>0&lt;=1-0</v>
      </c>
    </row>
    <row r="5000" spans="1:5" s="104" customFormat="1" ht="25.5" hidden="1">
      <c r="A5000" s="420" t="str">
        <f>IF((SUM('Раздел 1'!AB391:AB391)&lt;=SUM('Раздел 1'!M391:M391)-SUM('Раздел 1'!Z391:Z391)),"","Неверно!")</f>
        <v/>
      </c>
      <c r="B5000" s="420" t="s">
        <v>23168</v>
      </c>
      <c r="C5000" s="246" t="s">
        <v>13821</v>
      </c>
      <c r="D5000" s="246" t="s">
        <v>1489</v>
      </c>
      <c r="E5000" s="246" t="str">
        <f>CONCATENATE(SUM('Раздел 1'!AB391:AB391),"&lt;=",SUM('Раздел 1'!M391:M391),"-",SUM('Раздел 1'!Z391:Z391))</f>
        <v>0&lt;=0-0</v>
      </c>
    </row>
    <row r="5001" spans="1:5" s="104" customFormat="1" ht="25.5" hidden="1">
      <c r="A5001" s="420" t="str">
        <f>IF((SUM('Раздел 1'!AB392:AB392)&lt;=SUM('Раздел 1'!M392:M392)-SUM('Раздел 1'!Z392:Z392)),"","Неверно!")</f>
        <v/>
      </c>
      <c r="B5001" s="420" t="s">
        <v>23168</v>
      </c>
      <c r="C5001" s="246" t="s">
        <v>13822</v>
      </c>
      <c r="D5001" s="246" t="s">
        <v>1489</v>
      </c>
      <c r="E5001" s="246" t="str">
        <f>CONCATENATE(SUM('Раздел 1'!AB392:AB392),"&lt;=",SUM('Раздел 1'!M392:M392),"-",SUM('Раздел 1'!Z392:Z392))</f>
        <v>0&lt;=0-0</v>
      </c>
    </row>
    <row r="5002" spans="1:5" s="104" customFormat="1" ht="25.5" hidden="1">
      <c r="A5002" s="420" t="str">
        <f>IF((SUM('Раздел 1'!AB393:AB393)&lt;=SUM('Раздел 1'!M393:M393)-SUM('Раздел 1'!Z393:Z393)),"","Неверно!")</f>
        <v/>
      </c>
      <c r="B5002" s="420" t="s">
        <v>23168</v>
      </c>
      <c r="C5002" s="246" t="s">
        <v>13823</v>
      </c>
      <c r="D5002" s="246" t="s">
        <v>1489</v>
      </c>
      <c r="E5002" s="246" t="str">
        <f>CONCATENATE(SUM('Раздел 1'!AB393:AB393),"&lt;=",SUM('Раздел 1'!M393:M393),"-",SUM('Раздел 1'!Z393:Z393))</f>
        <v>0&lt;=0-0</v>
      </c>
    </row>
    <row r="5003" spans="1:5" s="104" customFormat="1" ht="25.5" hidden="1">
      <c r="A5003" s="420" t="str">
        <f>IF((SUM('Раздел 1'!AB394:AB394)&lt;=SUM('Раздел 1'!M394:M394)-SUM('Раздел 1'!Z394:Z394)),"","Неверно!")</f>
        <v/>
      </c>
      <c r="B5003" s="420" t="s">
        <v>23168</v>
      </c>
      <c r="C5003" s="246" t="s">
        <v>13824</v>
      </c>
      <c r="D5003" s="246" t="s">
        <v>1489</v>
      </c>
      <c r="E5003" s="246" t="str">
        <f>CONCATENATE(SUM('Раздел 1'!AB394:AB394),"&lt;=",SUM('Раздел 1'!M394:M394),"-",SUM('Раздел 1'!Z394:Z394))</f>
        <v>0&lt;=0-0</v>
      </c>
    </row>
    <row r="5004" spans="1:5" s="104" customFormat="1" ht="25.5" hidden="1">
      <c r="A5004" s="420" t="str">
        <f>IF((SUM('Раздел 1'!AB395:AB395)&lt;=SUM('Раздел 1'!M395:M395)-SUM('Раздел 1'!Z395:Z395)),"","Неверно!")</f>
        <v/>
      </c>
      <c r="B5004" s="420" t="s">
        <v>23168</v>
      </c>
      <c r="C5004" s="246" t="s">
        <v>13825</v>
      </c>
      <c r="D5004" s="246" t="s">
        <v>1489</v>
      </c>
      <c r="E5004" s="246" t="str">
        <f>CONCATENATE(SUM('Раздел 1'!AB395:AB395),"&lt;=",SUM('Раздел 1'!M395:M395),"-",SUM('Раздел 1'!Z395:Z395))</f>
        <v>0&lt;=0-0</v>
      </c>
    </row>
    <row r="5005" spans="1:5" s="104" customFormat="1" ht="25.5" hidden="1">
      <c r="A5005" s="420" t="str">
        <f>IF((SUM('Раздел 1'!AB396:AB396)&lt;=SUM('Раздел 1'!M396:M396)-SUM('Раздел 1'!Z396:Z396)),"","Неверно!")</f>
        <v/>
      </c>
      <c r="B5005" s="420" t="s">
        <v>23168</v>
      </c>
      <c r="C5005" s="246" t="s">
        <v>13826</v>
      </c>
      <c r="D5005" s="246" t="s">
        <v>1489</v>
      </c>
      <c r="E5005" s="246" t="str">
        <f>CONCATENATE(SUM('Раздел 1'!AB396:AB396),"&lt;=",SUM('Раздел 1'!M396:M396),"-",SUM('Раздел 1'!Z396:Z396))</f>
        <v>0&lt;=0-0</v>
      </c>
    </row>
    <row r="5006" spans="1:5" s="104" customFormat="1" ht="25.5" hidden="1">
      <c r="A5006" s="420" t="str">
        <f>IF((SUM('Раздел 1'!AB397:AB397)&lt;=SUM('Раздел 1'!M397:M397)-SUM('Раздел 1'!Z397:Z397)),"","Неверно!")</f>
        <v/>
      </c>
      <c r="B5006" s="420" t="s">
        <v>23168</v>
      </c>
      <c r="C5006" s="246" t="s">
        <v>13827</v>
      </c>
      <c r="D5006" s="246" t="s">
        <v>1489</v>
      </c>
      <c r="E5006" s="246" t="str">
        <f>CONCATENATE(SUM('Раздел 1'!AB397:AB397),"&lt;=",SUM('Раздел 1'!M397:M397),"-",SUM('Раздел 1'!Z397:Z397))</f>
        <v>0&lt;=0-0</v>
      </c>
    </row>
    <row r="5007" spans="1:5" s="104" customFormat="1" ht="25.5" hidden="1">
      <c r="A5007" s="420" t="str">
        <f>IF((SUM('Раздел 1'!AB398:AB398)&lt;=SUM('Раздел 1'!M398:M398)-SUM('Раздел 1'!Z398:Z398)),"","Неверно!")</f>
        <v/>
      </c>
      <c r="B5007" s="420" t="s">
        <v>23168</v>
      </c>
      <c r="C5007" s="246" t="s">
        <v>13828</v>
      </c>
      <c r="D5007" s="246" t="s">
        <v>1489</v>
      </c>
      <c r="E5007" s="246" t="str">
        <f>CONCATENATE(SUM('Раздел 1'!AB398:AB398),"&lt;=",SUM('Раздел 1'!M398:M398),"-",SUM('Раздел 1'!Z398:Z398))</f>
        <v>0&lt;=0-0</v>
      </c>
    </row>
    <row r="5008" spans="1:5" s="104" customFormat="1" ht="25.5" hidden="1">
      <c r="A5008" s="420" t="str">
        <f>IF((SUM('Раздел 1'!AB48:AB48)&lt;=SUM('Раздел 1'!M48:M48)-SUM('Раздел 1'!Z48:Z48)),"","Неверно!")</f>
        <v/>
      </c>
      <c r="B5008" s="420" t="s">
        <v>23168</v>
      </c>
      <c r="C5008" s="246" t="s">
        <v>5376</v>
      </c>
      <c r="D5008" s="246" t="s">
        <v>1489</v>
      </c>
      <c r="E5008" s="246" t="str">
        <f>CONCATENATE(SUM('Раздел 1'!AB48:AB48),"&lt;=",SUM('Раздел 1'!M48:M48),"-",SUM('Раздел 1'!Z48:Z48))</f>
        <v>0&lt;=0-0</v>
      </c>
    </row>
    <row r="5009" spans="1:5" s="104" customFormat="1" ht="25.5" hidden="1">
      <c r="A5009" s="420" t="str">
        <f>IF((SUM('Раздел 1'!AB399:AB399)&lt;=SUM('Раздел 1'!M399:M399)-SUM('Раздел 1'!Z399:Z399)),"","Неверно!")</f>
        <v/>
      </c>
      <c r="B5009" s="420" t="s">
        <v>23168</v>
      </c>
      <c r="C5009" s="246" t="s">
        <v>13829</v>
      </c>
      <c r="D5009" s="246" t="s">
        <v>1489</v>
      </c>
      <c r="E5009" s="246" t="str">
        <f>CONCATENATE(SUM('Раздел 1'!AB399:AB399),"&lt;=",SUM('Раздел 1'!M399:M399),"-",SUM('Раздел 1'!Z399:Z399))</f>
        <v>0&lt;=0-0</v>
      </c>
    </row>
    <row r="5010" spans="1:5" s="104" customFormat="1" ht="25.5" hidden="1">
      <c r="A5010" s="420" t="str">
        <f>IF((SUM('Раздел 1'!AB400:AB400)&lt;=SUM('Раздел 1'!M400:M400)-SUM('Раздел 1'!Z400:Z400)),"","Неверно!")</f>
        <v/>
      </c>
      <c r="B5010" s="420" t="s">
        <v>23168</v>
      </c>
      <c r="C5010" s="246" t="s">
        <v>13830</v>
      </c>
      <c r="D5010" s="246" t="s">
        <v>1489</v>
      </c>
      <c r="E5010" s="246" t="str">
        <f>CONCATENATE(SUM('Раздел 1'!AB400:AB400),"&lt;=",SUM('Раздел 1'!M400:M400),"-",SUM('Раздел 1'!Z400:Z400))</f>
        <v>0&lt;=0-0</v>
      </c>
    </row>
    <row r="5011" spans="1:5" s="104" customFormat="1" ht="25.5" hidden="1">
      <c r="A5011" s="420" t="str">
        <f>IF((SUM('Раздел 1'!AB401:AB401)&lt;=SUM('Раздел 1'!M401:M401)-SUM('Раздел 1'!Z401:Z401)),"","Неверно!")</f>
        <v/>
      </c>
      <c r="B5011" s="420" t="s">
        <v>23168</v>
      </c>
      <c r="C5011" s="246" t="s">
        <v>13831</v>
      </c>
      <c r="D5011" s="246" t="s">
        <v>1489</v>
      </c>
      <c r="E5011" s="246" t="str">
        <f>CONCATENATE(SUM('Раздел 1'!AB401:AB401),"&lt;=",SUM('Раздел 1'!M401:M401),"-",SUM('Раздел 1'!Z401:Z401))</f>
        <v>0&lt;=0-0</v>
      </c>
    </row>
    <row r="5012" spans="1:5" s="104" customFormat="1" ht="25.5" hidden="1">
      <c r="A5012" s="420" t="str">
        <f>IF((SUM('Раздел 1'!AB402:AB402)&lt;=SUM('Раздел 1'!M402:M402)-SUM('Раздел 1'!Z402:Z402)),"","Неверно!")</f>
        <v/>
      </c>
      <c r="B5012" s="420" t="s">
        <v>23168</v>
      </c>
      <c r="C5012" s="246" t="s">
        <v>13832</v>
      </c>
      <c r="D5012" s="246" t="s">
        <v>1489</v>
      </c>
      <c r="E5012" s="246" t="str">
        <f>CONCATENATE(SUM('Раздел 1'!AB402:AB402),"&lt;=",SUM('Раздел 1'!M402:M402),"-",SUM('Раздел 1'!Z402:Z402))</f>
        <v>0&lt;=0-0</v>
      </c>
    </row>
    <row r="5013" spans="1:5" s="104" customFormat="1" ht="25.5" hidden="1">
      <c r="A5013" s="420" t="str">
        <f>IF((SUM('Раздел 1'!AB403:AB403)&lt;=SUM('Раздел 1'!M403:M403)-SUM('Раздел 1'!Z403:Z403)),"","Неверно!")</f>
        <v/>
      </c>
      <c r="B5013" s="420" t="s">
        <v>23168</v>
      </c>
      <c r="C5013" s="246" t="s">
        <v>13833</v>
      </c>
      <c r="D5013" s="246" t="s">
        <v>1489</v>
      </c>
      <c r="E5013" s="246" t="str">
        <f>CONCATENATE(SUM('Раздел 1'!AB403:AB403),"&lt;=",SUM('Раздел 1'!M403:M403),"-",SUM('Раздел 1'!Z403:Z403))</f>
        <v>0&lt;=0-0</v>
      </c>
    </row>
    <row r="5014" spans="1:5" s="104" customFormat="1" ht="25.5" hidden="1">
      <c r="A5014" s="420" t="str">
        <f>IF((SUM('Раздел 1'!AB13:AB13)&lt;=SUM('Раздел 1'!M13:M13)-SUM('Раздел 1'!Z13:Z13)),"","Неверно!")</f>
        <v/>
      </c>
      <c r="B5014" s="420" t="s">
        <v>23168</v>
      </c>
      <c r="C5014" s="246" t="s">
        <v>5377</v>
      </c>
      <c r="D5014" s="246" t="s">
        <v>1489</v>
      </c>
      <c r="E5014" s="246" t="str">
        <f>CONCATENATE(SUM('Раздел 1'!AB13:AB13),"&lt;=",SUM('Раздел 1'!M13:M13),"-",SUM('Раздел 1'!Z13:Z13))</f>
        <v>0&lt;=0-0</v>
      </c>
    </row>
    <row r="5015" spans="1:5" s="104" customFormat="1" ht="25.5" hidden="1">
      <c r="A5015" s="420" t="str">
        <f>IF((SUM('Раздел 1'!AB49:AB49)&lt;=SUM('Раздел 1'!M49:M49)-SUM('Раздел 1'!Z49:Z49)),"","Неверно!")</f>
        <v/>
      </c>
      <c r="B5015" s="420" t="s">
        <v>23168</v>
      </c>
      <c r="C5015" s="246" t="s">
        <v>5378</v>
      </c>
      <c r="D5015" s="246" t="s">
        <v>1489</v>
      </c>
      <c r="E5015" s="246" t="str">
        <f>CONCATENATE(SUM('Раздел 1'!AB49:AB49),"&lt;=",SUM('Раздел 1'!M49:M49),"-",SUM('Раздел 1'!Z49:Z49))</f>
        <v>0&lt;=0-0</v>
      </c>
    </row>
    <row r="5016" spans="1:5" s="104" customFormat="1" ht="25.5" hidden="1">
      <c r="A5016" s="420" t="str">
        <f>IF((SUM('Раздел 1'!AB50:AB50)&lt;=SUM('Раздел 1'!M50:M50)-SUM('Раздел 1'!Z50:Z50)),"","Неверно!")</f>
        <v/>
      </c>
      <c r="B5016" s="420" t="s">
        <v>23168</v>
      </c>
      <c r="C5016" s="246" t="s">
        <v>5379</v>
      </c>
      <c r="D5016" s="246" t="s">
        <v>1489</v>
      </c>
      <c r="E5016" s="246" t="str">
        <f>CONCATENATE(SUM('Раздел 1'!AB50:AB50),"&lt;=",SUM('Раздел 1'!M50:M50),"-",SUM('Раздел 1'!Z50:Z50))</f>
        <v>0&lt;=0-0</v>
      </c>
    </row>
    <row r="5017" spans="1:5" s="104" customFormat="1" ht="25.5" hidden="1">
      <c r="A5017" s="420" t="str">
        <f>IF((SUM('Раздел 1'!AB51:AB51)&lt;=SUM('Раздел 1'!M51:M51)-SUM('Раздел 1'!Z51:Z51)),"","Неверно!")</f>
        <v/>
      </c>
      <c r="B5017" s="420" t="s">
        <v>23168</v>
      </c>
      <c r="C5017" s="246" t="s">
        <v>5380</v>
      </c>
      <c r="D5017" s="246" t="s">
        <v>1489</v>
      </c>
      <c r="E5017" s="246" t="str">
        <f>CONCATENATE(SUM('Раздел 1'!AB51:AB51),"&lt;=",SUM('Раздел 1'!M51:M51),"-",SUM('Раздел 1'!Z51:Z51))</f>
        <v>0&lt;=0-0</v>
      </c>
    </row>
    <row r="5018" spans="1:5" s="104" customFormat="1" ht="25.5" hidden="1">
      <c r="A5018" s="420" t="str">
        <f>IF((SUM('Раздел 1'!AB52:AB52)&lt;=SUM('Раздел 1'!M52:M52)-SUM('Раздел 1'!Z52:Z52)),"","Неверно!")</f>
        <v/>
      </c>
      <c r="B5018" s="420" t="s">
        <v>23168</v>
      </c>
      <c r="C5018" s="246" t="s">
        <v>5381</v>
      </c>
      <c r="D5018" s="246" t="s">
        <v>1489</v>
      </c>
      <c r="E5018" s="246" t="str">
        <f>CONCATENATE(SUM('Раздел 1'!AB52:AB52),"&lt;=",SUM('Раздел 1'!M52:M52),"-",SUM('Раздел 1'!Z52:Z52))</f>
        <v>0&lt;=0-0</v>
      </c>
    </row>
    <row r="5019" spans="1:5" s="104" customFormat="1" ht="25.5" hidden="1">
      <c r="A5019" s="420" t="str">
        <f>IF((SUM('Раздел 1'!AB53:AB53)&lt;=SUM('Раздел 1'!M53:M53)-SUM('Раздел 1'!Z53:Z53)),"","Неверно!")</f>
        <v/>
      </c>
      <c r="B5019" s="420" t="s">
        <v>23168</v>
      </c>
      <c r="C5019" s="246" t="s">
        <v>5382</v>
      </c>
      <c r="D5019" s="246" t="s">
        <v>1489</v>
      </c>
      <c r="E5019" s="246" t="str">
        <f>CONCATENATE(SUM('Раздел 1'!AB53:AB53),"&lt;=",SUM('Раздел 1'!M53:M53),"-",SUM('Раздел 1'!Z53:Z53))</f>
        <v>0&lt;=0-0</v>
      </c>
    </row>
    <row r="5020" spans="1:5" s="104" customFormat="1" ht="25.5" hidden="1">
      <c r="A5020" s="420" t="str">
        <f>IF((SUM('Раздел 1'!AB54:AB54)&lt;=SUM('Раздел 1'!M54:M54)-SUM('Раздел 1'!Z54:Z54)),"","Неверно!")</f>
        <v/>
      </c>
      <c r="B5020" s="420" t="s">
        <v>23168</v>
      </c>
      <c r="C5020" s="246" t="s">
        <v>5383</v>
      </c>
      <c r="D5020" s="246" t="s">
        <v>1489</v>
      </c>
      <c r="E5020" s="246" t="str">
        <f>CONCATENATE(SUM('Раздел 1'!AB54:AB54),"&lt;=",SUM('Раздел 1'!M54:M54),"-",SUM('Раздел 1'!Z54:Z54))</f>
        <v>0&lt;=0-0</v>
      </c>
    </row>
    <row r="5021" spans="1:5" s="104" customFormat="1" ht="25.5" hidden="1">
      <c r="A5021" s="420" t="str">
        <f>IF((SUM('Раздел 1'!AB55:AB55)&lt;=SUM('Раздел 1'!M55:M55)-SUM('Раздел 1'!Z55:Z55)),"","Неверно!")</f>
        <v/>
      </c>
      <c r="B5021" s="420" t="s">
        <v>23168</v>
      </c>
      <c r="C5021" s="246" t="s">
        <v>5384</v>
      </c>
      <c r="D5021" s="246" t="s">
        <v>1489</v>
      </c>
      <c r="E5021" s="246" t="str">
        <f>CONCATENATE(SUM('Раздел 1'!AB55:AB55),"&lt;=",SUM('Раздел 1'!M55:M55),"-",SUM('Раздел 1'!Z55:Z55))</f>
        <v>0&lt;=0-0</v>
      </c>
    </row>
    <row r="5022" spans="1:5" s="104" customFormat="1" ht="25.5" hidden="1">
      <c r="A5022" s="420" t="str">
        <f>IF((SUM('Раздел 1'!AB56:AB56)&lt;=SUM('Раздел 1'!M56:M56)-SUM('Раздел 1'!Z56:Z56)),"","Неверно!")</f>
        <v/>
      </c>
      <c r="B5022" s="420" t="s">
        <v>23168</v>
      </c>
      <c r="C5022" s="246" t="s">
        <v>5385</v>
      </c>
      <c r="D5022" s="246" t="s">
        <v>1489</v>
      </c>
      <c r="E5022" s="246" t="str">
        <f>CONCATENATE(SUM('Раздел 1'!AB56:AB56),"&lt;=",SUM('Раздел 1'!M56:M56),"-",SUM('Раздел 1'!Z56:Z56))</f>
        <v>0&lt;=0-0</v>
      </c>
    </row>
    <row r="5023" spans="1:5" s="104" customFormat="1" ht="25.5" hidden="1">
      <c r="A5023" s="420" t="str">
        <f>IF((SUM('Раздел 1'!AB57:AB57)&lt;=SUM('Раздел 1'!M57:M57)-SUM('Раздел 1'!Z57:Z57)),"","Неверно!")</f>
        <v/>
      </c>
      <c r="B5023" s="420" t="s">
        <v>23168</v>
      </c>
      <c r="C5023" s="246" t="s">
        <v>5386</v>
      </c>
      <c r="D5023" s="246" t="s">
        <v>1489</v>
      </c>
      <c r="E5023" s="246" t="str">
        <f>CONCATENATE(SUM('Раздел 1'!AB57:AB57),"&lt;=",SUM('Раздел 1'!M57:M57),"-",SUM('Раздел 1'!Z57:Z57))</f>
        <v>0&lt;=0-0</v>
      </c>
    </row>
    <row r="5024" spans="1:5" s="104" customFormat="1" ht="25.5" hidden="1">
      <c r="A5024" s="420" t="str">
        <f>IF((SUM('Раздел 1'!AB58:AB58)&lt;=SUM('Раздел 1'!M58:M58)-SUM('Раздел 1'!Z58:Z58)),"","Неверно!")</f>
        <v/>
      </c>
      <c r="B5024" s="420" t="s">
        <v>23168</v>
      </c>
      <c r="C5024" s="246" t="s">
        <v>5387</v>
      </c>
      <c r="D5024" s="246" t="s">
        <v>1489</v>
      </c>
      <c r="E5024" s="246" t="str">
        <f>CONCATENATE(SUM('Раздел 1'!AB58:AB58),"&lt;=",SUM('Раздел 1'!M58:M58),"-",SUM('Раздел 1'!Z58:Z58))</f>
        <v>0&lt;=0-0</v>
      </c>
    </row>
    <row r="5025" spans="1:5" s="104" customFormat="1" ht="25.5" hidden="1">
      <c r="A5025" s="420" t="str">
        <f>IF((SUM('Раздел 1'!AB14:AB14)&lt;=SUM('Раздел 1'!M14:M14)-SUM('Раздел 1'!Z14:Z14)),"","Неверно!")</f>
        <v/>
      </c>
      <c r="B5025" s="420" t="s">
        <v>23168</v>
      </c>
      <c r="C5025" s="246" t="s">
        <v>5388</v>
      </c>
      <c r="D5025" s="246" t="s">
        <v>1489</v>
      </c>
      <c r="E5025" s="246" t="str">
        <f>CONCATENATE(SUM('Раздел 1'!AB14:AB14),"&lt;=",SUM('Раздел 1'!M14:M14),"-",SUM('Раздел 1'!Z14:Z14))</f>
        <v>0&lt;=0-0</v>
      </c>
    </row>
    <row r="5026" spans="1:5" s="104" customFormat="1" ht="25.5" hidden="1">
      <c r="A5026" s="420" t="str">
        <f>IF((SUM('Раздел 1'!AB59:AB59)&lt;=SUM('Раздел 1'!M59:M59)-SUM('Раздел 1'!Z59:Z59)),"","Неверно!")</f>
        <v/>
      </c>
      <c r="B5026" s="420" t="s">
        <v>23168</v>
      </c>
      <c r="C5026" s="246" t="s">
        <v>5389</v>
      </c>
      <c r="D5026" s="246" t="s">
        <v>1489</v>
      </c>
      <c r="E5026" s="246" t="str">
        <f>CONCATENATE(SUM('Раздел 1'!AB59:AB59),"&lt;=",SUM('Раздел 1'!M59:M59),"-",SUM('Раздел 1'!Z59:Z59))</f>
        <v>0&lt;=0-0</v>
      </c>
    </row>
    <row r="5027" spans="1:5" s="104" customFormat="1" ht="25.5" hidden="1">
      <c r="A5027" s="420" t="str">
        <f>IF((SUM('Раздел 1'!AB60:AB60)&lt;=SUM('Раздел 1'!M60:M60)-SUM('Раздел 1'!Z60:Z60)),"","Неверно!")</f>
        <v/>
      </c>
      <c r="B5027" s="420" t="s">
        <v>23168</v>
      </c>
      <c r="C5027" s="246" t="s">
        <v>5390</v>
      </c>
      <c r="D5027" s="246" t="s">
        <v>1489</v>
      </c>
      <c r="E5027" s="246" t="str">
        <f>CONCATENATE(SUM('Раздел 1'!AB60:AB60),"&lt;=",SUM('Раздел 1'!M60:M60),"-",SUM('Раздел 1'!Z60:Z60))</f>
        <v>0&lt;=0-0</v>
      </c>
    </row>
    <row r="5028" spans="1:5" s="104" customFormat="1" ht="25.5" hidden="1">
      <c r="A5028" s="420" t="str">
        <f>IF((SUM('Раздел 1'!AB61:AB61)&lt;=SUM('Раздел 1'!M61:M61)-SUM('Раздел 1'!Z61:Z61)),"","Неверно!")</f>
        <v/>
      </c>
      <c r="B5028" s="420" t="s">
        <v>23168</v>
      </c>
      <c r="C5028" s="246" t="s">
        <v>5391</v>
      </c>
      <c r="D5028" s="246" t="s">
        <v>1489</v>
      </c>
      <c r="E5028" s="246" t="str">
        <f>CONCATENATE(SUM('Раздел 1'!AB61:AB61),"&lt;=",SUM('Раздел 1'!M61:M61),"-",SUM('Раздел 1'!Z61:Z61))</f>
        <v>0&lt;=0-0</v>
      </c>
    </row>
    <row r="5029" spans="1:5" s="104" customFormat="1" ht="25.5" hidden="1">
      <c r="A5029" s="420" t="str">
        <f>IF((SUM('Раздел 1'!AB62:AB62)&lt;=SUM('Раздел 1'!M62:M62)-SUM('Раздел 1'!Z62:Z62)),"","Неверно!")</f>
        <v/>
      </c>
      <c r="B5029" s="420" t="s">
        <v>23168</v>
      </c>
      <c r="C5029" s="246" t="s">
        <v>5392</v>
      </c>
      <c r="D5029" s="246" t="s">
        <v>1489</v>
      </c>
      <c r="E5029" s="246" t="str">
        <f>CONCATENATE(SUM('Раздел 1'!AB62:AB62),"&lt;=",SUM('Раздел 1'!M62:M62),"-",SUM('Раздел 1'!Z62:Z62))</f>
        <v>0&lt;=0-0</v>
      </c>
    </row>
    <row r="5030" spans="1:5" s="104" customFormat="1" ht="25.5" hidden="1">
      <c r="A5030" s="420" t="str">
        <f>IF((SUM('Раздел 1'!AB63:AB63)&lt;=SUM('Раздел 1'!M63:M63)-SUM('Раздел 1'!Z63:Z63)),"","Неверно!")</f>
        <v/>
      </c>
      <c r="B5030" s="420" t="s">
        <v>23168</v>
      </c>
      <c r="C5030" s="246" t="s">
        <v>5393</v>
      </c>
      <c r="D5030" s="246" t="s">
        <v>1489</v>
      </c>
      <c r="E5030" s="246" t="str">
        <f>CONCATENATE(SUM('Раздел 1'!AB63:AB63),"&lt;=",SUM('Раздел 1'!M63:M63),"-",SUM('Раздел 1'!Z63:Z63))</f>
        <v>0&lt;=0-0</v>
      </c>
    </row>
    <row r="5031" spans="1:5" s="104" customFormat="1" ht="25.5" hidden="1">
      <c r="A5031" s="420" t="str">
        <f>IF((SUM('Раздел 1'!AB64:AB64)&lt;=SUM('Раздел 1'!M64:M64)-SUM('Раздел 1'!Z64:Z64)),"","Неверно!")</f>
        <v/>
      </c>
      <c r="B5031" s="420" t="s">
        <v>23168</v>
      </c>
      <c r="C5031" s="246" t="s">
        <v>5394</v>
      </c>
      <c r="D5031" s="246" t="s">
        <v>1489</v>
      </c>
      <c r="E5031" s="246" t="str">
        <f>CONCATENATE(SUM('Раздел 1'!AB64:AB64),"&lt;=",SUM('Раздел 1'!M64:M64),"-",SUM('Раздел 1'!Z64:Z64))</f>
        <v>0&lt;=0-0</v>
      </c>
    </row>
    <row r="5032" spans="1:5" s="104" customFormat="1" ht="25.5" hidden="1">
      <c r="A5032" s="420" t="str">
        <f>IF((SUM('Раздел 1'!AB65:AB65)&lt;=SUM('Раздел 1'!M65:M65)-SUM('Раздел 1'!Z65:Z65)),"","Неверно!")</f>
        <v/>
      </c>
      <c r="B5032" s="420" t="s">
        <v>23168</v>
      </c>
      <c r="C5032" s="246" t="s">
        <v>5395</v>
      </c>
      <c r="D5032" s="246" t="s">
        <v>1489</v>
      </c>
      <c r="E5032" s="246" t="str">
        <f>CONCATENATE(SUM('Раздел 1'!AB65:AB65),"&lt;=",SUM('Раздел 1'!M65:M65),"-",SUM('Раздел 1'!Z65:Z65))</f>
        <v>0&lt;=0-0</v>
      </c>
    </row>
    <row r="5033" spans="1:5" s="104" customFormat="1" ht="25.5" hidden="1">
      <c r="A5033" s="420" t="str">
        <f>IF((SUM('Раздел 1'!AB66:AB66)&lt;=SUM('Раздел 1'!M66:M66)-SUM('Раздел 1'!Z66:Z66)),"","Неверно!")</f>
        <v/>
      </c>
      <c r="B5033" s="420" t="s">
        <v>23168</v>
      </c>
      <c r="C5033" s="246" t="s">
        <v>5396</v>
      </c>
      <c r="D5033" s="246" t="s">
        <v>1489</v>
      </c>
      <c r="E5033" s="246" t="str">
        <f>CONCATENATE(SUM('Раздел 1'!AB66:AB66),"&lt;=",SUM('Раздел 1'!M66:M66),"-",SUM('Раздел 1'!Z66:Z66))</f>
        <v>0&lt;=0-0</v>
      </c>
    </row>
    <row r="5034" spans="1:5" s="104" customFormat="1" ht="25.5" hidden="1">
      <c r="A5034" s="420" t="str">
        <f>IF((SUM('Раздел 1'!AB67:AB67)&lt;=SUM('Раздел 1'!M67:M67)-SUM('Раздел 1'!Z67:Z67)),"","Неверно!")</f>
        <v/>
      </c>
      <c r="B5034" s="420" t="s">
        <v>23168</v>
      </c>
      <c r="C5034" s="246" t="s">
        <v>5397</v>
      </c>
      <c r="D5034" s="246" t="s">
        <v>1489</v>
      </c>
      <c r="E5034" s="246" t="str">
        <f>CONCATENATE(SUM('Раздел 1'!AB67:AB67),"&lt;=",SUM('Раздел 1'!M67:M67),"-",SUM('Раздел 1'!Z67:Z67))</f>
        <v>0&lt;=0-0</v>
      </c>
    </row>
    <row r="5035" spans="1:5" s="104" customFormat="1" ht="25.5" hidden="1">
      <c r="A5035" s="420" t="str">
        <f>IF((SUM('Раздел 1'!AB68:AB68)&lt;=SUM('Раздел 1'!M68:M68)-SUM('Раздел 1'!Z68:Z68)),"","Неверно!")</f>
        <v/>
      </c>
      <c r="B5035" s="420" t="s">
        <v>23168</v>
      </c>
      <c r="C5035" s="246" t="s">
        <v>5398</v>
      </c>
      <c r="D5035" s="246" t="s">
        <v>1489</v>
      </c>
      <c r="E5035" s="246" t="str">
        <f>CONCATENATE(SUM('Раздел 1'!AB68:AB68),"&lt;=",SUM('Раздел 1'!M68:M68),"-",SUM('Раздел 1'!Z68:Z68))</f>
        <v>0&lt;=0-0</v>
      </c>
    </row>
    <row r="5036" spans="1:5" s="104" customFormat="1" ht="25.5" hidden="1">
      <c r="A5036" s="420" t="str">
        <f>IF((SUM('Раздел 1'!AB15:AB15)&lt;=SUM('Раздел 1'!M15:M15)-SUM('Раздел 1'!Z15:Z15)),"","Неверно!")</f>
        <v/>
      </c>
      <c r="B5036" s="420" t="s">
        <v>23168</v>
      </c>
      <c r="C5036" s="246" t="s">
        <v>5399</v>
      </c>
      <c r="D5036" s="246" t="s">
        <v>1489</v>
      </c>
      <c r="E5036" s="246" t="str">
        <f>CONCATENATE(SUM('Раздел 1'!AB15:AB15),"&lt;=",SUM('Раздел 1'!M15:M15),"-",SUM('Раздел 1'!Z15:Z15))</f>
        <v>0&lt;=0-0</v>
      </c>
    </row>
    <row r="5037" spans="1:5" s="104" customFormat="1" ht="25.5" hidden="1">
      <c r="A5037" s="420" t="str">
        <f>IF((SUM('Раздел 1'!AB69:AB69)&lt;=SUM('Раздел 1'!M69:M69)-SUM('Раздел 1'!Z69:Z69)),"","Неверно!")</f>
        <v/>
      </c>
      <c r="B5037" s="420" t="s">
        <v>23168</v>
      </c>
      <c r="C5037" s="246" t="s">
        <v>5400</v>
      </c>
      <c r="D5037" s="246" t="s">
        <v>1489</v>
      </c>
      <c r="E5037" s="246" t="str">
        <f>CONCATENATE(SUM('Раздел 1'!AB69:AB69),"&lt;=",SUM('Раздел 1'!M69:M69),"-",SUM('Раздел 1'!Z69:Z69))</f>
        <v>0&lt;=0-0</v>
      </c>
    </row>
    <row r="5038" spans="1:5" s="104" customFormat="1" ht="25.5" hidden="1">
      <c r="A5038" s="420" t="str">
        <f>IF((SUM('Раздел 1'!AB70:AB70)&lt;=SUM('Раздел 1'!M70:M70)-SUM('Раздел 1'!Z70:Z70)),"","Неверно!")</f>
        <v/>
      </c>
      <c r="B5038" s="420" t="s">
        <v>23168</v>
      </c>
      <c r="C5038" s="246" t="s">
        <v>5401</v>
      </c>
      <c r="D5038" s="246" t="s">
        <v>1489</v>
      </c>
      <c r="E5038" s="246" t="str">
        <f>CONCATENATE(SUM('Раздел 1'!AB70:AB70),"&lt;=",SUM('Раздел 1'!M70:M70),"-",SUM('Раздел 1'!Z70:Z70))</f>
        <v>0&lt;=0-0</v>
      </c>
    </row>
    <row r="5039" spans="1:5" s="104" customFormat="1" ht="25.5" hidden="1">
      <c r="A5039" s="420" t="str">
        <f>IF((SUM('Раздел 1'!AB71:AB71)&lt;=SUM('Раздел 1'!M71:M71)-SUM('Раздел 1'!Z71:Z71)),"","Неверно!")</f>
        <v/>
      </c>
      <c r="B5039" s="420" t="s">
        <v>23168</v>
      </c>
      <c r="C5039" s="246" t="s">
        <v>5402</v>
      </c>
      <c r="D5039" s="246" t="s">
        <v>1489</v>
      </c>
      <c r="E5039" s="246" t="str">
        <f>CONCATENATE(SUM('Раздел 1'!AB71:AB71),"&lt;=",SUM('Раздел 1'!M71:M71),"-",SUM('Раздел 1'!Z71:Z71))</f>
        <v>0&lt;=0-0</v>
      </c>
    </row>
    <row r="5040" spans="1:5" s="104" customFormat="1" ht="25.5" hidden="1">
      <c r="A5040" s="420" t="str">
        <f>IF((SUM('Раздел 1'!AB72:AB72)&lt;=SUM('Раздел 1'!M72:M72)-SUM('Раздел 1'!Z72:Z72)),"","Неверно!")</f>
        <v/>
      </c>
      <c r="B5040" s="420" t="s">
        <v>23168</v>
      </c>
      <c r="C5040" s="246" t="s">
        <v>5403</v>
      </c>
      <c r="D5040" s="246" t="s">
        <v>1489</v>
      </c>
      <c r="E5040" s="246" t="str">
        <f>CONCATENATE(SUM('Раздел 1'!AB72:AB72),"&lt;=",SUM('Раздел 1'!M72:M72),"-",SUM('Раздел 1'!Z72:Z72))</f>
        <v>0&lt;=0-0</v>
      </c>
    </row>
    <row r="5041" spans="1:5" s="104" customFormat="1" ht="25.5" hidden="1">
      <c r="A5041" s="420" t="str">
        <f>IF((SUM('Раздел 1'!AB73:AB73)&lt;=SUM('Раздел 1'!M73:M73)-SUM('Раздел 1'!Z73:Z73)),"","Неверно!")</f>
        <v/>
      </c>
      <c r="B5041" s="420" t="s">
        <v>23168</v>
      </c>
      <c r="C5041" s="246" t="s">
        <v>5404</v>
      </c>
      <c r="D5041" s="246" t="s">
        <v>1489</v>
      </c>
      <c r="E5041" s="246" t="str">
        <f>CONCATENATE(SUM('Раздел 1'!AB73:AB73),"&lt;=",SUM('Раздел 1'!M73:M73),"-",SUM('Раздел 1'!Z73:Z73))</f>
        <v>0&lt;=0-0</v>
      </c>
    </row>
    <row r="5042" spans="1:5" s="104" customFormat="1" ht="25.5" hidden="1">
      <c r="A5042" s="420" t="str">
        <f>IF((SUM('Раздел 1'!AB74:AB74)&lt;=SUM('Раздел 1'!M74:M74)-SUM('Раздел 1'!Z74:Z74)),"","Неверно!")</f>
        <v/>
      </c>
      <c r="B5042" s="420" t="s">
        <v>23168</v>
      </c>
      <c r="C5042" s="246" t="s">
        <v>5405</v>
      </c>
      <c r="D5042" s="246" t="s">
        <v>1489</v>
      </c>
      <c r="E5042" s="246" t="str">
        <f>CONCATENATE(SUM('Раздел 1'!AB74:AB74),"&lt;=",SUM('Раздел 1'!M74:M74),"-",SUM('Раздел 1'!Z74:Z74))</f>
        <v>0&lt;=0-0</v>
      </c>
    </row>
    <row r="5043" spans="1:5" s="104" customFormat="1" ht="25.5" hidden="1">
      <c r="A5043" s="420" t="str">
        <f>IF((SUM('Раздел 1'!AB75:AB75)&lt;=SUM('Раздел 1'!M75:M75)-SUM('Раздел 1'!Z75:Z75)),"","Неверно!")</f>
        <v/>
      </c>
      <c r="B5043" s="420" t="s">
        <v>23168</v>
      </c>
      <c r="C5043" s="246" t="s">
        <v>5406</v>
      </c>
      <c r="D5043" s="246" t="s">
        <v>1489</v>
      </c>
      <c r="E5043" s="246" t="str">
        <f>CONCATENATE(SUM('Раздел 1'!AB75:AB75),"&lt;=",SUM('Раздел 1'!M75:M75),"-",SUM('Раздел 1'!Z75:Z75))</f>
        <v>0&lt;=0-0</v>
      </c>
    </row>
    <row r="5044" spans="1:5" s="104" customFormat="1" ht="25.5" hidden="1">
      <c r="A5044" s="420" t="str">
        <f>IF((SUM('Раздел 1'!AB76:AB76)&lt;=SUM('Раздел 1'!M76:M76)-SUM('Раздел 1'!Z76:Z76)),"","Неверно!")</f>
        <v/>
      </c>
      <c r="B5044" s="420" t="s">
        <v>23168</v>
      </c>
      <c r="C5044" s="246" t="s">
        <v>5407</v>
      </c>
      <c r="D5044" s="246" t="s">
        <v>1489</v>
      </c>
      <c r="E5044" s="246" t="str">
        <f>CONCATENATE(SUM('Раздел 1'!AB76:AB76),"&lt;=",SUM('Раздел 1'!M76:M76),"-",SUM('Раздел 1'!Z76:Z76))</f>
        <v>0&lt;=0-0</v>
      </c>
    </row>
    <row r="5045" spans="1:5" s="104" customFormat="1" ht="25.5" hidden="1">
      <c r="A5045" s="420" t="str">
        <f>IF((SUM('Раздел 1'!AB77:AB77)&lt;=SUM('Раздел 1'!M77:M77)-SUM('Раздел 1'!Z77:Z77)),"","Неверно!")</f>
        <v/>
      </c>
      <c r="B5045" s="420" t="s">
        <v>23168</v>
      </c>
      <c r="C5045" s="246" t="s">
        <v>5408</v>
      </c>
      <c r="D5045" s="246" t="s">
        <v>1489</v>
      </c>
      <c r="E5045" s="246" t="str">
        <f>CONCATENATE(SUM('Раздел 1'!AB77:AB77),"&lt;=",SUM('Раздел 1'!M77:M77),"-",SUM('Раздел 1'!Z77:Z77))</f>
        <v>0&lt;=0-0</v>
      </c>
    </row>
    <row r="5046" spans="1:5" s="104" customFormat="1" ht="25.5" hidden="1">
      <c r="A5046" s="420" t="str">
        <f>IF((SUM('Раздел 1'!AB78:AB78)&lt;=SUM('Раздел 1'!M78:M78)-SUM('Раздел 1'!Z78:Z78)),"","Неверно!")</f>
        <v/>
      </c>
      <c r="B5046" s="420" t="s">
        <v>23168</v>
      </c>
      <c r="C5046" s="246" t="s">
        <v>5409</v>
      </c>
      <c r="D5046" s="246" t="s">
        <v>1489</v>
      </c>
      <c r="E5046" s="246" t="str">
        <f>CONCATENATE(SUM('Раздел 1'!AB78:AB78),"&lt;=",SUM('Раздел 1'!M78:M78),"-",SUM('Раздел 1'!Z78:Z78))</f>
        <v>0&lt;=0-0</v>
      </c>
    </row>
    <row r="5047" spans="1:5" s="104" customFormat="1" ht="25.5" hidden="1">
      <c r="A5047" s="420" t="str">
        <f>IF((SUM('Раздел 1'!AB16:AB16)&lt;=SUM('Раздел 1'!M16:M16)-SUM('Раздел 1'!Z16:Z16)),"","Неверно!")</f>
        <v/>
      </c>
      <c r="B5047" s="420" t="s">
        <v>23168</v>
      </c>
      <c r="C5047" s="246" t="s">
        <v>5410</v>
      </c>
      <c r="D5047" s="246" t="s">
        <v>1489</v>
      </c>
      <c r="E5047" s="246" t="str">
        <f>CONCATENATE(SUM('Раздел 1'!AB16:AB16),"&lt;=",SUM('Раздел 1'!M16:M16),"-",SUM('Раздел 1'!Z16:Z16))</f>
        <v>0&lt;=0-0</v>
      </c>
    </row>
    <row r="5048" spans="1:5" s="104" customFormat="1" ht="25.5" hidden="1">
      <c r="A5048" s="420" t="str">
        <f>IF((SUM('Раздел 1'!AB79:AB79)&lt;=SUM('Раздел 1'!M79:M79)-SUM('Раздел 1'!Z79:Z79)),"","Неверно!")</f>
        <v/>
      </c>
      <c r="B5048" s="420" t="s">
        <v>23168</v>
      </c>
      <c r="C5048" s="246" t="s">
        <v>5411</v>
      </c>
      <c r="D5048" s="246" t="s">
        <v>1489</v>
      </c>
      <c r="E5048" s="246" t="str">
        <f>CONCATENATE(SUM('Раздел 1'!AB79:AB79),"&lt;=",SUM('Раздел 1'!M79:M79),"-",SUM('Раздел 1'!Z79:Z79))</f>
        <v>0&lt;=0-0</v>
      </c>
    </row>
    <row r="5049" spans="1:5" s="104" customFormat="1" ht="25.5" hidden="1">
      <c r="A5049" s="420" t="str">
        <f>IF((SUM('Раздел 1'!AB80:AB80)&lt;=SUM('Раздел 1'!M80:M80)-SUM('Раздел 1'!Z80:Z80)),"","Неверно!")</f>
        <v/>
      </c>
      <c r="B5049" s="420" t="s">
        <v>23168</v>
      </c>
      <c r="C5049" s="246" t="s">
        <v>5412</v>
      </c>
      <c r="D5049" s="246" t="s">
        <v>1489</v>
      </c>
      <c r="E5049" s="246" t="str">
        <f>CONCATENATE(SUM('Раздел 1'!AB80:AB80),"&lt;=",SUM('Раздел 1'!M80:M80),"-",SUM('Раздел 1'!Z80:Z80))</f>
        <v>0&lt;=0-0</v>
      </c>
    </row>
    <row r="5050" spans="1:5" s="104" customFormat="1" ht="25.5" hidden="1">
      <c r="A5050" s="420" t="str">
        <f>IF((SUM('Раздел 1'!AB81:AB81)&lt;=SUM('Раздел 1'!M81:M81)-SUM('Раздел 1'!Z81:Z81)),"","Неверно!")</f>
        <v/>
      </c>
      <c r="B5050" s="420" t="s">
        <v>23168</v>
      </c>
      <c r="C5050" s="246" t="s">
        <v>5413</v>
      </c>
      <c r="D5050" s="246" t="s">
        <v>1489</v>
      </c>
      <c r="E5050" s="246" t="str">
        <f>CONCATENATE(SUM('Раздел 1'!AB81:AB81),"&lt;=",SUM('Раздел 1'!M81:M81),"-",SUM('Раздел 1'!Z81:Z81))</f>
        <v>0&lt;=0-0</v>
      </c>
    </row>
    <row r="5051" spans="1:5" s="104" customFormat="1" ht="25.5" hidden="1">
      <c r="A5051" s="420" t="str">
        <f>IF((SUM('Раздел 1'!AB82:AB82)&lt;=SUM('Раздел 1'!M82:M82)-SUM('Раздел 1'!Z82:Z82)),"","Неверно!")</f>
        <v/>
      </c>
      <c r="B5051" s="420" t="s">
        <v>23168</v>
      </c>
      <c r="C5051" s="246" t="s">
        <v>5414</v>
      </c>
      <c r="D5051" s="246" t="s">
        <v>1489</v>
      </c>
      <c r="E5051" s="246" t="str">
        <f>CONCATENATE(SUM('Раздел 1'!AB82:AB82),"&lt;=",SUM('Раздел 1'!M82:M82),"-",SUM('Раздел 1'!Z82:Z82))</f>
        <v>0&lt;=0-0</v>
      </c>
    </row>
    <row r="5052" spans="1:5" s="104" customFormat="1" ht="25.5" hidden="1">
      <c r="A5052" s="420" t="str">
        <f>IF((SUM('Раздел 1'!AB83:AB83)&lt;=SUM('Раздел 1'!M83:M83)-SUM('Раздел 1'!Z83:Z83)),"","Неверно!")</f>
        <v/>
      </c>
      <c r="B5052" s="420" t="s">
        <v>23168</v>
      </c>
      <c r="C5052" s="246" t="s">
        <v>5415</v>
      </c>
      <c r="D5052" s="246" t="s">
        <v>1489</v>
      </c>
      <c r="E5052" s="246" t="str">
        <f>CONCATENATE(SUM('Раздел 1'!AB83:AB83),"&lt;=",SUM('Раздел 1'!M83:M83),"-",SUM('Раздел 1'!Z83:Z83))</f>
        <v>0&lt;=0-0</v>
      </c>
    </row>
    <row r="5053" spans="1:5" s="104" customFormat="1" ht="25.5" hidden="1">
      <c r="A5053" s="420" t="str">
        <f>IF((SUM('Раздел 1'!AB84:AB84)&lt;=SUM('Раздел 1'!M84:M84)-SUM('Раздел 1'!Z84:Z84)),"","Неверно!")</f>
        <v/>
      </c>
      <c r="B5053" s="420" t="s">
        <v>23168</v>
      </c>
      <c r="C5053" s="246" t="s">
        <v>5416</v>
      </c>
      <c r="D5053" s="246" t="s">
        <v>1489</v>
      </c>
      <c r="E5053" s="246" t="str">
        <f>CONCATENATE(SUM('Раздел 1'!AB84:AB84),"&lt;=",SUM('Раздел 1'!M84:M84),"-",SUM('Раздел 1'!Z84:Z84))</f>
        <v>0&lt;=0-0</v>
      </c>
    </row>
    <row r="5054" spans="1:5" s="104" customFormat="1" ht="25.5" hidden="1">
      <c r="A5054" s="420" t="str">
        <f>IF((SUM('Раздел 1'!AB85:AB85)&lt;=SUM('Раздел 1'!M85:M85)-SUM('Раздел 1'!Z85:Z85)),"","Неверно!")</f>
        <v/>
      </c>
      <c r="B5054" s="420" t="s">
        <v>23168</v>
      </c>
      <c r="C5054" s="246" t="s">
        <v>5417</v>
      </c>
      <c r="D5054" s="246" t="s">
        <v>1489</v>
      </c>
      <c r="E5054" s="246" t="str">
        <f>CONCATENATE(SUM('Раздел 1'!AB85:AB85),"&lt;=",SUM('Раздел 1'!M85:M85),"-",SUM('Раздел 1'!Z85:Z85))</f>
        <v>0&lt;=0-0</v>
      </c>
    </row>
    <row r="5055" spans="1:5" s="104" customFormat="1" ht="25.5" hidden="1">
      <c r="A5055" s="420" t="str">
        <f>IF((SUM('Раздел 1'!AB86:AB86)&lt;=SUM('Раздел 1'!M86:M86)-SUM('Раздел 1'!Z86:Z86)),"","Неверно!")</f>
        <v/>
      </c>
      <c r="B5055" s="420" t="s">
        <v>23168</v>
      </c>
      <c r="C5055" s="246" t="s">
        <v>5418</v>
      </c>
      <c r="D5055" s="246" t="s">
        <v>1489</v>
      </c>
      <c r="E5055" s="246" t="str">
        <f>CONCATENATE(SUM('Раздел 1'!AB86:AB86),"&lt;=",SUM('Раздел 1'!M86:M86),"-",SUM('Раздел 1'!Z86:Z86))</f>
        <v>0&lt;=0-0</v>
      </c>
    </row>
    <row r="5056" spans="1:5" s="104" customFormat="1" ht="25.5" hidden="1">
      <c r="A5056" s="420" t="str">
        <f>IF((SUM('Раздел 1'!AB87:AB87)&lt;=SUM('Раздел 1'!M87:M87)-SUM('Раздел 1'!Z87:Z87)),"","Неверно!")</f>
        <v/>
      </c>
      <c r="B5056" s="420" t="s">
        <v>23168</v>
      </c>
      <c r="C5056" s="246" t="s">
        <v>5419</v>
      </c>
      <c r="D5056" s="246" t="s">
        <v>1489</v>
      </c>
      <c r="E5056" s="246" t="str">
        <f>CONCATENATE(SUM('Раздел 1'!AB87:AB87),"&lt;=",SUM('Раздел 1'!M87:M87),"-",SUM('Раздел 1'!Z87:Z87))</f>
        <v>0&lt;=0-0</v>
      </c>
    </row>
    <row r="5057" spans="1:5" s="104" customFormat="1" ht="25.5" hidden="1">
      <c r="A5057" s="420" t="str">
        <f>IF((SUM('Раздел 1'!AB88:AB88)&lt;=SUM('Раздел 1'!M88:M88)-SUM('Раздел 1'!Z88:Z88)),"","Неверно!")</f>
        <v/>
      </c>
      <c r="B5057" s="420" t="s">
        <v>23168</v>
      </c>
      <c r="C5057" s="246" t="s">
        <v>5420</v>
      </c>
      <c r="D5057" s="246" t="s">
        <v>1489</v>
      </c>
      <c r="E5057" s="246" t="str">
        <f>CONCATENATE(SUM('Раздел 1'!AB88:AB88),"&lt;=",SUM('Раздел 1'!M88:M88),"-",SUM('Раздел 1'!Z88:Z88))</f>
        <v>0&lt;=0-0</v>
      </c>
    </row>
    <row r="5058" spans="1:5" s="104" customFormat="1" ht="25.5" hidden="1">
      <c r="A5058" s="420" t="str">
        <f>IF((SUM('Раздел 1'!AB17:AB17)&lt;=SUM('Раздел 1'!M17:M17)-SUM('Раздел 1'!Z17:Z17)),"","Неверно!")</f>
        <v/>
      </c>
      <c r="B5058" s="420" t="s">
        <v>23168</v>
      </c>
      <c r="C5058" s="246" t="s">
        <v>5421</v>
      </c>
      <c r="D5058" s="246" t="s">
        <v>1489</v>
      </c>
      <c r="E5058" s="246" t="str">
        <f>CONCATENATE(SUM('Раздел 1'!AB17:AB17),"&lt;=",SUM('Раздел 1'!M17:M17),"-",SUM('Раздел 1'!Z17:Z17))</f>
        <v>0&lt;=0-0</v>
      </c>
    </row>
    <row r="5059" spans="1:5" s="104" customFormat="1" ht="25.5" hidden="1">
      <c r="A5059" s="420" t="str">
        <f>IF((SUM('Раздел 1'!AB89:AB89)&lt;=SUM('Раздел 1'!M89:M89)-SUM('Раздел 1'!Z89:Z89)),"","Неверно!")</f>
        <v/>
      </c>
      <c r="B5059" s="420" t="s">
        <v>23168</v>
      </c>
      <c r="C5059" s="246" t="s">
        <v>5422</v>
      </c>
      <c r="D5059" s="246" t="s">
        <v>1489</v>
      </c>
      <c r="E5059" s="246" t="str">
        <f>CONCATENATE(SUM('Раздел 1'!AB89:AB89),"&lt;=",SUM('Раздел 1'!M89:M89),"-",SUM('Раздел 1'!Z89:Z89))</f>
        <v>0&lt;=0-0</v>
      </c>
    </row>
    <row r="5060" spans="1:5" s="104" customFormat="1" ht="25.5" hidden="1">
      <c r="A5060" s="420" t="str">
        <f>IF((SUM('Раздел 1'!AB90:AB90)&lt;=SUM('Раздел 1'!M90:M90)-SUM('Раздел 1'!Z90:Z90)),"","Неверно!")</f>
        <v/>
      </c>
      <c r="B5060" s="420" t="s">
        <v>23168</v>
      </c>
      <c r="C5060" s="246" t="s">
        <v>5423</v>
      </c>
      <c r="D5060" s="246" t="s">
        <v>1489</v>
      </c>
      <c r="E5060" s="246" t="str">
        <f>CONCATENATE(SUM('Раздел 1'!AB90:AB90),"&lt;=",SUM('Раздел 1'!M90:M90),"-",SUM('Раздел 1'!Z90:Z90))</f>
        <v>0&lt;=0-0</v>
      </c>
    </row>
    <row r="5061" spans="1:5" s="104" customFormat="1" ht="25.5" hidden="1">
      <c r="A5061" s="420" t="str">
        <f>IF((SUM('Раздел 1'!AB91:AB91)&lt;=SUM('Раздел 1'!M91:M91)-SUM('Раздел 1'!Z91:Z91)),"","Неверно!")</f>
        <v/>
      </c>
      <c r="B5061" s="420" t="s">
        <v>23168</v>
      </c>
      <c r="C5061" s="246" t="s">
        <v>5424</v>
      </c>
      <c r="D5061" s="246" t="s">
        <v>1489</v>
      </c>
      <c r="E5061" s="246" t="str">
        <f>CONCATENATE(SUM('Раздел 1'!AB91:AB91),"&lt;=",SUM('Раздел 1'!M91:M91),"-",SUM('Раздел 1'!Z91:Z91))</f>
        <v>0&lt;=0-0</v>
      </c>
    </row>
    <row r="5062" spans="1:5" s="104" customFormat="1" ht="25.5" hidden="1">
      <c r="A5062" s="420" t="str">
        <f>IF((SUM('Раздел 1'!AB92:AB92)&lt;=SUM('Раздел 1'!M92:M92)-SUM('Раздел 1'!Z92:Z92)),"","Неверно!")</f>
        <v/>
      </c>
      <c r="B5062" s="420" t="s">
        <v>23168</v>
      </c>
      <c r="C5062" s="246" t="s">
        <v>5425</v>
      </c>
      <c r="D5062" s="246" t="s">
        <v>1489</v>
      </c>
      <c r="E5062" s="246" t="str">
        <f>CONCATENATE(SUM('Раздел 1'!AB92:AB92),"&lt;=",SUM('Раздел 1'!M92:M92),"-",SUM('Раздел 1'!Z92:Z92))</f>
        <v>0&lt;=0-0</v>
      </c>
    </row>
    <row r="5063" spans="1:5" s="104" customFormat="1" ht="25.5" hidden="1">
      <c r="A5063" s="420" t="str">
        <f>IF((SUM('Раздел 1'!AB93:AB93)&lt;=SUM('Раздел 1'!M93:M93)-SUM('Раздел 1'!Z93:Z93)),"","Неверно!")</f>
        <v/>
      </c>
      <c r="B5063" s="420" t="s">
        <v>23168</v>
      </c>
      <c r="C5063" s="246" t="s">
        <v>5426</v>
      </c>
      <c r="D5063" s="246" t="s">
        <v>1489</v>
      </c>
      <c r="E5063" s="246" t="str">
        <f>CONCATENATE(SUM('Раздел 1'!AB93:AB93),"&lt;=",SUM('Раздел 1'!M93:M93),"-",SUM('Раздел 1'!Z93:Z93))</f>
        <v>0&lt;=0-0</v>
      </c>
    </row>
    <row r="5064" spans="1:5" s="104" customFormat="1" ht="25.5" hidden="1">
      <c r="A5064" s="420" t="str">
        <f>IF((SUM('Раздел 1'!AB94:AB94)&lt;=SUM('Раздел 1'!M94:M94)-SUM('Раздел 1'!Z94:Z94)),"","Неверно!")</f>
        <v/>
      </c>
      <c r="B5064" s="420" t="s">
        <v>23168</v>
      </c>
      <c r="C5064" s="246" t="s">
        <v>5427</v>
      </c>
      <c r="D5064" s="246" t="s">
        <v>1489</v>
      </c>
      <c r="E5064" s="246" t="str">
        <f>CONCATENATE(SUM('Раздел 1'!AB94:AB94),"&lt;=",SUM('Раздел 1'!M94:M94),"-",SUM('Раздел 1'!Z94:Z94))</f>
        <v>0&lt;=0-0</v>
      </c>
    </row>
    <row r="5065" spans="1:5" s="104" customFormat="1" ht="25.5" hidden="1">
      <c r="A5065" s="420" t="str">
        <f>IF((SUM('Раздел 1'!AB95:AB95)&lt;=SUM('Раздел 1'!M95:M95)-SUM('Раздел 1'!Z95:Z95)),"","Неверно!")</f>
        <v/>
      </c>
      <c r="B5065" s="420" t="s">
        <v>23168</v>
      </c>
      <c r="C5065" s="246" t="s">
        <v>5428</v>
      </c>
      <c r="D5065" s="246" t="s">
        <v>1489</v>
      </c>
      <c r="E5065" s="246" t="str">
        <f>CONCATENATE(SUM('Раздел 1'!AB95:AB95),"&lt;=",SUM('Раздел 1'!M95:M95),"-",SUM('Раздел 1'!Z95:Z95))</f>
        <v>0&lt;=0-0</v>
      </c>
    </row>
    <row r="5066" spans="1:5" s="104" customFormat="1" ht="25.5" hidden="1">
      <c r="A5066" s="420" t="str">
        <f>IF((SUM('Раздел 1'!AB96:AB96)&lt;=SUM('Раздел 1'!M96:M96)-SUM('Раздел 1'!Z96:Z96)),"","Неверно!")</f>
        <v/>
      </c>
      <c r="B5066" s="420" t="s">
        <v>23168</v>
      </c>
      <c r="C5066" s="246" t="s">
        <v>5429</v>
      </c>
      <c r="D5066" s="246" t="s">
        <v>1489</v>
      </c>
      <c r="E5066" s="246" t="str">
        <f>CONCATENATE(SUM('Раздел 1'!AB96:AB96),"&lt;=",SUM('Раздел 1'!M96:M96),"-",SUM('Раздел 1'!Z96:Z96))</f>
        <v>0&lt;=0-0</v>
      </c>
    </row>
    <row r="5067" spans="1:5" s="104" customFormat="1" ht="25.5" hidden="1">
      <c r="A5067" s="420" t="str">
        <f>IF((SUM('Раздел 1'!AB97:AB97)&lt;=SUM('Раздел 1'!M97:M97)-SUM('Раздел 1'!Z97:Z97)),"","Неверно!")</f>
        <v/>
      </c>
      <c r="B5067" s="420" t="s">
        <v>23168</v>
      </c>
      <c r="C5067" s="246" t="s">
        <v>5430</v>
      </c>
      <c r="D5067" s="246" t="s">
        <v>1489</v>
      </c>
      <c r="E5067" s="246" t="str">
        <f>CONCATENATE(SUM('Раздел 1'!AB97:AB97),"&lt;=",SUM('Раздел 1'!M97:M97),"-",SUM('Раздел 1'!Z97:Z97))</f>
        <v>0&lt;=0-0</v>
      </c>
    </row>
    <row r="5068" spans="1:5" s="104" customFormat="1" ht="25.5" hidden="1">
      <c r="A5068" s="420" t="str">
        <f>IF((SUM('Раздел 1'!AB98:AB98)&lt;=SUM('Раздел 1'!M98:M98)-SUM('Раздел 1'!Z98:Z98)),"","Неверно!")</f>
        <v/>
      </c>
      <c r="B5068" s="420" t="s">
        <v>23168</v>
      </c>
      <c r="C5068" s="246" t="s">
        <v>5431</v>
      </c>
      <c r="D5068" s="246" t="s">
        <v>1489</v>
      </c>
      <c r="E5068" s="246" t="str">
        <f>CONCATENATE(SUM('Раздел 1'!AB98:AB98),"&lt;=",SUM('Раздел 1'!M98:M98),"-",SUM('Раздел 1'!Z98:Z98))</f>
        <v>0&lt;=0-0</v>
      </c>
    </row>
    <row r="5069" spans="1:5" s="104" customFormat="1" ht="25.5" hidden="1">
      <c r="A5069" s="420" t="str">
        <f>IF((SUM('Раздел 1'!AB18:AB18)&lt;=SUM('Раздел 1'!M18:M18)-SUM('Раздел 1'!Z18:Z18)),"","Неверно!")</f>
        <v/>
      </c>
      <c r="B5069" s="420" t="s">
        <v>23168</v>
      </c>
      <c r="C5069" s="246" t="s">
        <v>5432</v>
      </c>
      <c r="D5069" s="246" t="s">
        <v>1489</v>
      </c>
      <c r="E5069" s="246" t="str">
        <f>CONCATENATE(SUM('Раздел 1'!AB18:AB18),"&lt;=",SUM('Раздел 1'!M18:M18),"-",SUM('Раздел 1'!Z18:Z18))</f>
        <v>0&lt;=0-0</v>
      </c>
    </row>
    <row r="5070" spans="1:5" s="104" customFormat="1" ht="25.5" hidden="1">
      <c r="A5070" s="420" t="str">
        <f>IF((SUM('Раздел 1'!AB99:AB99)&lt;=SUM('Раздел 1'!M99:M99)-SUM('Раздел 1'!Z99:Z99)),"","Неверно!")</f>
        <v/>
      </c>
      <c r="B5070" s="420" t="s">
        <v>23168</v>
      </c>
      <c r="C5070" s="246" t="s">
        <v>5433</v>
      </c>
      <c r="D5070" s="246" t="s">
        <v>1489</v>
      </c>
      <c r="E5070" s="246" t="str">
        <f>CONCATENATE(SUM('Раздел 1'!AB99:AB99),"&lt;=",SUM('Раздел 1'!M99:M99),"-",SUM('Раздел 1'!Z99:Z99))</f>
        <v>0&lt;=0-0</v>
      </c>
    </row>
    <row r="5071" spans="1:5" s="104" customFormat="1" ht="25.5" hidden="1">
      <c r="A5071" s="420" t="str">
        <f>IF((SUM('Раздел 1'!AB100:AB100)&lt;=SUM('Раздел 1'!M100:M100)-SUM('Раздел 1'!Z100:Z100)),"","Неверно!")</f>
        <v/>
      </c>
      <c r="B5071" s="420" t="s">
        <v>23168</v>
      </c>
      <c r="C5071" s="246" t="s">
        <v>5434</v>
      </c>
      <c r="D5071" s="246" t="s">
        <v>1489</v>
      </c>
      <c r="E5071" s="246" t="str">
        <f>CONCATENATE(SUM('Раздел 1'!AB100:AB100),"&lt;=",SUM('Раздел 1'!M100:M100),"-",SUM('Раздел 1'!Z100:Z100))</f>
        <v>0&lt;=0-0</v>
      </c>
    </row>
    <row r="5072" spans="1:5" s="104" customFormat="1" ht="25.5" hidden="1">
      <c r="A5072" s="420" t="str">
        <f>IF((SUM('Раздел 1'!AB101:AB101)&lt;=SUM('Раздел 1'!M101:M101)-SUM('Раздел 1'!Z101:Z101)),"","Неверно!")</f>
        <v/>
      </c>
      <c r="B5072" s="420" t="s">
        <v>23168</v>
      </c>
      <c r="C5072" s="246" t="s">
        <v>5435</v>
      </c>
      <c r="D5072" s="246" t="s">
        <v>1489</v>
      </c>
      <c r="E5072" s="246" t="str">
        <f>CONCATENATE(SUM('Раздел 1'!AB101:AB101),"&lt;=",SUM('Раздел 1'!M101:M101),"-",SUM('Раздел 1'!Z101:Z101))</f>
        <v>0&lt;=0-0</v>
      </c>
    </row>
    <row r="5073" spans="1:5" s="104" customFormat="1" ht="25.5" hidden="1">
      <c r="A5073" s="420" t="str">
        <f>IF((SUM('Раздел 1'!AB102:AB102)&lt;=SUM('Раздел 1'!M102:M102)-SUM('Раздел 1'!Z102:Z102)),"","Неверно!")</f>
        <v/>
      </c>
      <c r="B5073" s="420" t="s">
        <v>23168</v>
      </c>
      <c r="C5073" s="246" t="s">
        <v>5436</v>
      </c>
      <c r="D5073" s="246" t="s">
        <v>1489</v>
      </c>
      <c r="E5073" s="246" t="str">
        <f>CONCATENATE(SUM('Раздел 1'!AB102:AB102),"&lt;=",SUM('Раздел 1'!M102:M102),"-",SUM('Раздел 1'!Z102:Z102))</f>
        <v>0&lt;=0-0</v>
      </c>
    </row>
    <row r="5074" spans="1:5" s="104" customFormat="1" ht="25.5" hidden="1">
      <c r="A5074" s="420" t="str">
        <f>IF((SUM('Раздел 1'!AB103:AB103)&lt;=SUM('Раздел 1'!M103:M103)-SUM('Раздел 1'!Z103:Z103)),"","Неверно!")</f>
        <v/>
      </c>
      <c r="B5074" s="420" t="s">
        <v>23168</v>
      </c>
      <c r="C5074" s="246" t="s">
        <v>5437</v>
      </c>
      <c r="D5074" s="246" t="s">
        <v>1489</v>
      </c>
      <c r="E5074" s="246" t="str">
        <f>CONCATENATE(SUM('Раздел 1'!AB103:AB103),"&lt;=",SUM('Раздел 1'!M103:M103),"-",SUM('Раздел 1'!Z103:Z103))</f>
        <v>0&lt;=0-0</v>
      </c>
    </row>
    <row r="5075" spans="1:5" s="104" customFormat="1" ht="25.5" hidden="1">
      <c r="A5075" s="420" t="str">
        <f>IF((SUM('Раздел 1'!AB104:AB104)&lt;=SUM('Раздел 1'!M104:M104)-SUM('Раздел 1'!Z104:Z104)),"","Неверно!")</f>
        <v/>
      </c>
      <c r="B5075" s="420" t="s">
        <v>23168</v>
      </c>
      <c r="C5075" s="246" t="s">
        <v>5438</v>
      </c>
      <c r="D5075" s="246" t="s">
        <v>1489</v>
      </c>
      <c r="E5075" s="246" t="str">
        <f>CONCATENATE(SUM('Раздел 1'!AB104:AB104),"&lt;=",SUM('Раздел 1'!M104:M104),"-",SUM('Раздел 1'!Z104:Z104))</f>
        <v>0&lt;=0-0</v>
      </c>
    </row>
    <row r="5076" spans="1:5" s="104" customFormat="1" ht="25.5" hidden="1">
      <c r="A5076" s="420" t="str">
        <f>IF((SUM('Раздел 1'!AB105:AB105)&lt;=SUM('Раздел 1'!M105:M105)-SUM('Раздел 1'!Z105:Z105)),"","Неверно!")</f>
        <v/>
      </c>
      <c r="B5076" s="420" t="s">
        <v>23168</v>
      </c>
      <c r="C5076" s="246" t="s">
        <v>5439</v>
      </c>
      <c r="D5076" s="246" t="s">
        <v>1489</v>
      </c>
      <c r="E5076" s="246" t="str">
        <f>CONCATENATE(SUM('Раздел 1'!AB105:AB105),"&lt;=",SUM('Раздел 1'!M105:M105),"-",SUM('Раздел 1'!Z105:Z105))</f>
        <v>0&lt;=0-0</v>
      </c>
    </row>
    <row r="5077" spans="1:5" s="104" customFormat="1" ht="25.5" hidden="1">
      <c r="A5077" s="420" t="str">
        <f>IF((SUM('Раздел 1'!AB106:AB106)&lt;=SUM('Раздел 1'!M106:M106)-SUM('Раздел 1'!Z106:Z106)),"","Неверно!")</f>
        <v/>
      </c>
      <c r="B5077" s="420" t="s">
        <v>23168</v>
      </c>
      <c r="C5077" s="246" t="s">
        <v>5440</v>
      </c>
      <c r="D5077" s="246" t="s">
        <v>1489</v>
      </c>
      <c r="E5077" s="246" t="str">
        <f>CONCATENATE(SUM('Раздел 1'!AB106:AB106),"&lt;=",SUM('Раздел 1'!M106:M106),"-",SUM('Раздел 1'!Z106:Z106))</f>
        <v>0&lt;=0-0</v>
      </c>
    </row>
    <row r="5078" spans="1:5" s="104" customFormat="1" ht="25.5" hidden="1">
      <c r="A5078" s="420" t="str">
        <f>IF((SUM('Раздел 1'!AB107:AB107)&lt;=SUM('Раздел 1'!M107:M107)-SUM('Раздел 1'!Z107:Z107)),"","Неверно!")</f>
        <v/>
      </c>
      <c r="B5078" s="420" t="s">
        <v>23168</v>
      </c>
      <c r="C5078" s="246" t="s">
        <v>5441</v>
      </c>
      <c r="D5078" s="246" t="s">
        <v>1489</v>
      </c>
      <c r="E5078" s="246" t="str">
        <f>CONCATENATE(SUM('Раздел 1'!AB107:AB107),"&lt;=",SUM('Раздел 1'!M107:M107),"-",SUM('Раздел 1'!Z107:Z107))</f>
        <v>0&lt;=0-0</v>
      </c>
    </row>
    <row r="5079" spans="1:5" s="104" customFormat="1" ht="25.5" hidden="1">
      <c r="A5079" s="420" t="str">
        <f>IF((SUM('Раздел 1'!AB108:AB108)&lt;=SUM('Раздел 1'!M108:M108)-SUM('Раздел 1'!Z108:Z108)),"","Неверно!")</f>
        <v/>
      </c>
      <c r="B5079" s="420" t="s">
        <v>23168</v>
      </c>
      <c r="C5079" s="246" t="s">
        <v>5442</v>
      </c>
      <c r="D5079" s="246" t="s">
        <v>1489</v>
      </c>
      <c r="E5079" s="246" t="str">
        <f>CONCATENATE(SUM('Раздел 1'!AB108:AB108),"&lt;=",SUM('Раздел 1'!M108:M108),"-",SUM('Раздел 1'!Z108:Z108))</f>
        <v>0&lt;=0-0</v>
      </c>
    </row>
    <row r="5080" spans="1:5" s="104" customFormat="1" hidden="1">
      <c r="A5080" s="420" t="str">
        <f>IF((SUM('Раздел 1'!Q290:Q290)=0),"","Неверно!")</f>
        <v/>
      </c>
      <c r="B5080" s="420" t="s">
        <v>23169</v>
      </c>
      <c r="C5080" s="246" t="s">
        <v>13820</v>
      </c>
      <c r="D5080" s="246" t="s">
        <v>404</v>
      </c>
      <c r="E5080" s="246" t="str">
        <f>CONCATENATE(SUM('Раздел 1'!Q290:Q290),"=",0)</f>
        <v>0=0</v>
      </c>
    </row>
    <row r="5081" spans="1:5" s="104" customFormat="1" hidden="1">
      <c r="A5081" s="420" t="str">
        <f>IF((SUM('Раздел 1'!N370:N370)=0),"","Неверно!")</f>
        <v/>
      </c>
      <c r="B5081" s="420" t="s">
        <v>23170</v>
      </c>
      <c r="C5081" s="246" t="s">
        <v>3852</v>
      </c>
      <c r="D5081" s="246" t="s">
        <v>11610</v>
      </c>
      <c r="E5081" s="246" t="str">
        <f>CONCATENATE(SUM('Раздел 1'!N370:N370),"=",0)</f>
        <v>0=0</v>
      </c>
    </row>
    <row r="5082" spans="1:5" s="104" customFormat="1" hidden="1">
      <c r="A5082" s="420" t="str">
        <f>IF((SUM('Раздел 1'!O370:O370)=0),"","Неверно!")</f>
        <v/>
      </c>
      <c r="B5082" s="420" t="s">
        <v>23170</v>
      </c>
      <c r="C5082" s="246" t="s">
        <v>13819</v>
      </c>
      <c r="D5082" s="246" t="s">
        <v>11610</v>
      </c>
      <c r="E5082" s="246" t="str">
        <f>CONCATENATE(SUM('Раздел 1'!O370:O370),"=",0)</f>
        <v>0=0</v>
      </c>
    </row>
    <row r="5083" spans="1:5" s="104" customFormat="1" hidden="1">
      <c r="A5083" s="420" t="str">
        <f>IF((SUM('Раздел 1'!P370:P370)=0),"","Неверно!")</f>
        <v/>
      </c>
      <c r="B5083" s="420" t="s">
        <v>23170</v>
      </c>
      <c r="C5083" s="246" t="s">
        <v>11510</v>
      </c>
      <c r="D5083" s="246" t="s">
        <v>11610</v>
      </c>
      <c r="E5083" s="246" t="str">
        <f>CONCATENATE(SUM('Раздел 1'!P370:P370),"=",0)</f>
        <v>0=0</v>
      </c>
    </row>
    <row r="5084" spans="1:5" s="104" customFormat="1" hidden="1">
      <c r="A5084" s="420" t="str">
        <f>IF((SUM('Раздел 1'!N307:N307)=0),"","Неверно!")</f>
        <v/>
      </c>
      <c r="B5084" s="420" t="s">
        <v>23171</v>
      </c>
      <c r="C5084" s="246" t="s">
        <v>13816</v>
      </c>
      <c r="D5084" s="246" t="s">
        <v>11607</v>
      </c>
      <c r="E5084" s="246" t="str">
        <f>CONCATENATE(SUM('Раздел 1'!N307:N307),"=",0)</f>
        <v>0=0</v>
      </c>
    </row>
    <row r="5085" spans="1:5" s="104" customFormat="1" hidden="1">
      <c r="A5085" s="420" t="str">
        <f>IF((SUM('Раздел 1'!O307:O307)=0),"","Неверно!")</f>
        <v/>
      </c>
      <c r="B5085" s="420" t="s">
        <v>23171</v>
      </c>
      <c r="C5085" s="246" t="s">
        <v>13817</v>
      </c>
      <c r="D5085" s="246" t="s">
        <v>11607</v>
      </c>
      <c r="E5085" s="246" t="str">
        <f>CONCATENATE(SUM('Раздел 1'!O307:O307),"=",0)</f>
        <v>0=0</v>
      </c>
    </row>
    <row r="5086" spans="1:5" s="104" customFormat="1" hidden="1">
      <c r="A5086" s="420" t="str">
        <f>IF((SUM('Раздел 1'!P307:P307)=0),"","Неверно!")</f>
        <v/>
      </c>
      <c r="B5086" s="420" t="s">
        <v>23171</v>
      </c>
      <c r="C5086" s="246" t="s">
        <v>13818</v>
      </c>
      <c r="D5086" s="246" t="s">
        <v>11607</v>
      </c>
      <c r="E5086" s="246" t="str">
        <f>CONCATENATE(SUM('Раздел 1'!P307:P307),"=",0)</f>
        <v>0=0</v>
      </c>
    </row>
    <row r="5087" spans="1:5" s="104" customFormat="1" hidden="1">
      <c r="A5087" s="420" t="str">
        <f>IF((SUM('Раздел 1'!T197:T197)=0),"","Неверно!")</f>
        <v/>
      </c>
      <c r="B5087" s="420" t="s">
        <v>23172</v>
      </c>
      <c r="C5087" s="246" t="s">
        <v>8910</v>
      </c>
      <c r="D5087" s="246" t="s">
        <v>374</v>
      </c>
      <c r="E5087" s="246" t="str">
        <f>CONCATENATE(SUM('Раздел 1'!T197:T197),"=",0)</f>
        <v>0=0</v>
      </c>
    </row>
    <row r="5088" spans="1:5" s="104" customFormat="1" hidden="1">
      <c r="A5088" s="420" t="str">
        <f>IF((SUM('Раздел 1'!U197:U197)=0),"","Неверно!")</f>
        <v/>
      </c>
      <c r="B5088" s="420" t="s">
        <v>23172</v>
      </c>
      <c r="C5088" s="246" t="s">
        <v>8911</v>
      </c>
      <c r="D5088" s="246" t="s">
        <v>374</v>
      </c>
      <c r="E5088" s="246" t="str">
        <f>CONCATENATE(SUM('Раздел 1'!U197:U197),"=",0)</f>
        <v>0=0</v>
      </c>
    </row>
    <row r="5089" spans="1:5" s="104" customFormat="1" hidden="1">
      <c r="A5089" s="420" t="str">
        <f>IF((SUM('Раздел 1'!V197:V197)=0),"","Неверно!")</f>
        <v/>
      </c>
      <c r="B5089" s="420" t="s">
        <v>23172</v>
      </c>
      <c r="C5089" s="246" t="s">
        <v>13815</v>
      </c>
      <c r="D5089" s="246" t="s">
        <v>374</v>
      </c>
      <c r="E5089" s="246" t="str">
        <f>CONCATENATE(SUM('Раздел 1'!V197:V197),"=",0)</f>
        <v>0=0</v>
      </c>
    </row>
    <row r="5090" spans="1:5" s="104" customFormat="1" hidden="1">
      <c r="A5090" s="420" t="str">
        <f>IF((SUM('Раздел 1'!W197:W197)=0),"","Неверно!")</f>
        <v/>
      </c>
      <c r="B5090" s="420" t="s">
        <v>23172</v>
      </c>
      <c r="C5090" s="246" t="s">
        <v>11813</v>
      </c>
      <c r="D5090" s="246" t="s">
        <v>374</v>
      </c>
      <c r="E5090" s="246" t="str">
        <f>CONCATENATE(SUM('Раздел 1'!W197:W197),"=",0)</f>
        <v>0=0</v>
      </c>
    </row>
    <row r="5091" spans="1:5" s="104" customFormat="1" hidden="1">
      <c r="A5091" s="420" t="str">
        <f>IF((SUM('Раздел 1'!X197:X197)=0),"","Неверно!")</f>
        <v/>
      </c>
      <c r="B5091" s="420" t="s">
        <v>23172</v>
      </c>
      <c r="C5091" s="246" t="s">
        <v>8912</v>
      </c>
      <c r="D5091" s="246" t="s">
        <v>374</v>
      </c>
      <c r="E5091" s="246" t="str">
        <f>CONCATENATE(SUM('Раздел 1'!X197:X197),"=",0)</f>
        <v>0=0</v>
      </c>
    </row>
    <row r="5092" spans="1:5" s="104" customFormat="1" hidden="1">
      <c r="A5092" s="420" t="str">
        <f>IF((SUM('Раздел 1'!Y197:Y197)=0),"","Неверно!")</f>
        <v/>
      </c>
      <c r="B5092" s="420" t="s">
        <v>23172</v>
      </c>
      <c r="C5092" s="246" t="s">
        <v>8913</v>
      </c>
      <c r="D5092" s="246" t="s">
        <v>374</v>
      </c>
      <c r="E5092" s="246" t="str">
        <f>CONCATENATE(SUM('Раздел 1'!Y197:Y197),"=",0)</f>
        <v>0=0</v>
      </c>
    </row>
    <row r="5093" spans="1:5" s="104" customFormat="1" hidden="1">
      <c r="A5093" s="420" t="str">
        <f>IF((SUM('Раздел 1'!N368:N368)=0),"","Неверно!")</f>
        <v/>
      </c>
      <c r="B5093" s="420" t="s">
        <v>23173</v>
      </c>
      <c r="C5093" s="246" t="s">
        <v>13814</v>
      </c>
      <c r="D5093" s="246" t="s">
        <v>10897</v>
      </c>
      <c r="E5093" s="246" t="str">
        <f>CONCATENATE(SUM('Раздел 1'!N368:N368),"=",0)</f>
        <v>0=0</v>
      </c>
    </row>
    <row r="5094" spans="1:5" s="104" customFormat="1" hidden="1">
      <c r="A5094" s="420" t="str">
        <f>IF((SUM('Раздел 1'!T128:T128)=0),"","Неверно!")</f>
        <v/>
      </c>
      <c r="B5094" s="420" t="s">
        <v>23174</v>
      </c>
      <c r="C5094" s="246" t="s">
        <v>2422</v>
      </c>
      <c r="D5094" s="246" t="s">
        <v>374</v>
      </c>
      <c r="E5094" s="246" t="str">
        <f>CONCATENATE(SUM('Раздел 1'!T128:T128),"=",0)</f>
        <v>0=0</v>
      </c>
    </row>
    <row r="5095" spans="1:5" s="104" customFormat="1" hidden="1">
      <c r="A5095" s="420" t="str">
        <f>IF((SUM('Раздел 1'!U128:U128)=0),"","Неверно!")</f>
        <v/>
      </c>
      <c r="B5095" s="420" t="s">
        <v>23174</v>
      </c>
      <c r="C5095" s="246" t="s">
        <v>2423</v>
      </c>
      <c r="D5095" s="246" t="s">
        <v>374</v>
      </c>
      <c r="E5095" s="246" t="str">
        <f>CONCATENATE(SUM('Раздел 1'!U128:U128),"=",0)</f>
        <v>0=0</v>
      </c>
    </row>
    <row r="5096" spans="1:5" s="104" customFormat="1" hidden="1">
      <c r="A5096" s="420" t="str">
        <f>IF((SUM('Раздел 1'!V128:V128)=0),"","Неверно!")</f>
        <v/>
      </c>
      <c r="B5096" s="420" t="s">
        <v>23174</v>
      </c>
      <c r="C5096" s="246" t="s">
        <v>2424</v>
      </c>
      <c r="D5096" s="246" t="s">
        <v>374</v>
      </c>
      <c r="E5096" s="246" t="str">
        <f>CONCATENATE(SUM('Раздел 1'!V128:V128),"=",0)</f>
        <v>0=0</v>
      </c>
    </row>
    <row r="5097" spans="1:5" s="104" customFormat="1" hidden="1">
      <c r="A5097" s="420" t="str">
        <f>IF((SUM('Раздел 1'!T332:T332)=0),"","Неверно!")</f>
        <v/>
      </c>
      <c r="B5097" s="420" t="s">
        <v>23175</v>
      </c>
      <c r="C5097" s="246" t="s">
        <v>11467</v>
      </c>
      <c r="D5097" s="246" t="s">
        <v>374</v>
      </c>
      <c r="E5097" s="246" t="str">
        <f>CONCATENATE(SUM('Раздел 1'!T332:T332),"=",0)</f>
        <v>0=0</v>
      </c>
    </row>
    <row r="5098" spans="1:5" s="104" customFormat="1" hidden="1">
      <c r="A5098" s="420" t="str">
        <f>IF((SUM('Раздел 1'!U332:U332)=0),"","Неверно!")</f>
        <v/>
      </c>
      <c r="B5098" s="420" t="s">
        <v>23175</v>
      </c>
      <c r="C5098" s="246" t="s">
        <v>1592</v>
      </c>
      <c r="D5098" s="246" t="s">
        <v>374</v>
      </c>
      <c r="E5098" s="246" t="str">
        <f>CONCATENATE(SUM('Раздел 1'!U332:U332),"=",0)</f>
        <v>0=0</v>
      </c>
    </row>
    <row r="5099" spans="1:5" s="104" customFormat="1" hidden="1">
      <c r="A5099" s="420" t="str">
        <f>IF((SUM('Раздел 1'!V332:V332)=0),"","Неверно!")</f>
        <v/>
      </c>
      <c r="B5099" s="420" t="s">
        <v>23175</v>
      </c>
      <c r="C5099" s="246" t="s">
        <v>13813</v>
      </c>
      <c r="D5099" s="246" t="s">
        <v>374</v>
      </c>
      <c r="E5099" s="246" t="str">
        <f>CONCATENATE(SUM('Раздел 1'!V332:V332),"=",0)</f>
        <v>0=0</v>
      </c>
    </row>
    <row r="5100" spans="1:5" s="104" customFormat="1" hidden="1">
      <c r="A5100" s="420" t="str">
        <f>IF((SUM('Раздел 1'!W332:W332)=0),"","Неверно!")</f>
        <v/>
      </c>
      <c r="B5100" s="420" t="s">
        <v>23175</v>
      </c>
      <c r="C5100" s="246" t="s">
        <v>1593</v>
      </c>
      <c r="D5100" s="246" t="s">
        <v>374</v>
      </c>
      <c r="E5100" s="246" t="str">
        <f>CONCATENATE(SUM('Раздел 1'!W332:W332),"=",0)</f>
        <v>0=0</v>
      </c>
    </row>
    <row r="5101" spans="1:5" s="104" customFormat="1" hidden="1">
      <c r="A5101" s="420" t="str">
        <f>IF((SUM('Раздел 1'!X332:X332)=0),"","Неверно!")</f>
        <v/>
      </c>
      <c r="B5101" s="420" t="s">
        <v>23175</v>
      </c>
      <c r="C5101" s="246" t="s">
        <v>11425</v>
      </c>
      <c r="D5101" s="246" t="s">
        <v>374</v>
      </c>
      <c r="E5101" s="246" t="str">
        <f>CONCATENATE(SUM('Раздел 1'!X332:X332),"=",0)</f>
        <v>0=0</v>
      </c>
    </row>
    <row r="5102" spans="1:5" s="104" customFormat="1" hidden="1">
      <c r="A5102" s="420" t="str">
        <f>IF((SUM('Раздел 1'!Y332:Y332)=0),"","Неверно!")</f>
        <v/>
      </c>
      <c r="B5102" s="420" t="s">
        <v>23175</v>
      </c>
      <c r="C5102" s="246" t="s">
        <v>1594</v>
      </c>
      <c r="D5102" s="246" t="s">
        <v>374</v>
      </c>
      <c r="E5102" s="246" t="str">
        <f>CONCATENATE(SUM('Раздел 1'!Y332:Y332),"=",0)</f>
        <v>0=0</v>
      </c>
    </row>
    <row r="5103" spans="1:5" s="104" customFormat="1" hidden="1">
      <c r="A5103" s="420" t="str">
        <f>IF((SUM('Раздел 1'!AA388:AA388)=0),"","Неверно!")</f>
        <v/>
      </c>
      <c r="B5103" s="420" t="s">
        <v>23176</v>
      </c>
      <c r="C5103" s="246" t="s">
        <v>11348</v>
      </c>
      <c r="D5103" s="246" t="s">
        <v>158</v>
      </c>
      <c r="E5103" s="246" t="str">
        <f>CONCATENATE(SUM('Раздел 1'!AA388:AA388),"=",0)</f>
        <v>0=0</v>
      </c>
    </row>
    <row r="5104" spans="1:5" s="104" customFormat="1" hidden="1">
      <c r="A5104" s="420" t="str">
        <f>IF((SUM('Раздел 1'!O340:O340)=0),"","Неверно!")</f>
        <v/>
      </c>
      <c r="B5104" s="420" t="s">
        <v>23177</v>
      </c>
      <c r="C5104" s="246" t="s">
        <v>2447</v>
      </c>
      <c r="D5104" s="246" t="s">
        <v>11606</v>
      </c>
      <c r="E5104" s="246" t="str">
        <f>CONCATENATE(SUM('Раздел 1'!O340:O340),"=",0)</f>
        <v>0=0</v>
      </c>
    </row>
    <row r="5105" spans="1:5" s="104" customFormat="1" hidden="1">
      <c r="A5105" s="420" t="str">
        <f>IF((SUM('Раздел 1'!P340:P340)=0),"","Неверно!")</f>
        <v/>
      </c>
      <c r="B5105" s="420" t="s">
        <v>23177</v>
      </c>
      <c r="C5105" s="246" t="s">
        <v>2448</v>
      </c>
      <c r="D5105" s="246" t="s">
        <v>11606</v>
      </c>
      <c r="E5105" s="246" t="str">
        <f>CONCATENATE(SUM('Раздел 1'!P340:P340),"=",0)</f>
        <v>0=0</v>
      </c>
    </row>
    <row r="5106" spans="1:5" s="104" customFormat="1" hidden="1">
      <c r="A5106" s="420" t="str">
        <f>IF((SUM('Раздел 1'!Q340:Q340)=0),"","Неверно!")</f>
        <v/>
      </c>
      <c r="B5106" s="420" t="s">
        <v>23177</v>
      </c>
      <c r="C5106" s="246" t="s">
        <v>13812</v>
      </c>
      <c r="D5106" s="246" t="s">
        <v>11606</v>
      </c>
      <c r="E5106" s="246" t="str">
        <f>CONCATENATE(SUM('Раздел 1'!Q340:Q340),"=",0)</f>
        <v>0=0</v>
      </c>
    </row>
    <row r="5107" spans="1:5" s="104" customFormat="1" ht="63.75" hidden="1">
      <c r="A5107" s="420" t="str">
        <f>IF((SUM('Разделы 8, 9, 10'!C29:C29)&lt;=SUM('Раздел 1'!M49:M49)),"","Неверно!")</f>
        <v/>
      </c>
      <c r="B5107" s="420" t="s">
        <v>23178</v>
      </c>
      <c r="C5107" s="246" t="s">
        <v>10896</v>
      </c>
      <c r="D5107" s="246" t="s">
        <v>614</v>
      </c>
      <c r="E5107" s="246" t="str">
        <f>CONCATENATE(SUM('Разделы 8, 9, 10'!C29:C29),"&lt;=",SUM('Раздел 1'!M49:M49))</f>
        <v>0&lt;=0</v>
      </c>
    </row>
    <row r="5108" spans="1:5" s="104" customFormat="1" hidden="1">
      <c r="A5108" s="420" t="str">
        <f>IF((SUM('Раздел 1'!T340:T340)=0),"","Неверно!")</f>
        <v/>
      </c>
      <c r="B5108" s="420" t="s">
        <v>23179</v>
      </c>
      <c r="C5108" s="246" t="s">
        <v>13811</v>
      </c>
      <c r="D5108" s="246" t="s">
        <v>374</v>
      </c>
      <c r="E5108" s="246" t="str">
        <f>CONCATENATE(SUM('Раздел 1'!T340:T340),"=",0)</f>
        <v>0=0</v>
      </c>
    </row>
    <row r="5109" spans="1:5" s="104" customFormat="1" hidden="1">
      <c r="A5109" s="420" t="str">
        <f>IF((SUM('Раздел 1'!U340:U340)=0),"","Неверно!")</f>
        <v/>
      </c>
      <c r="B5109" s="420" t="s">
        <v>23179</v>
      </c>
      <c r="C5109" s="246" t="s">
        <v>11274</v>
      </c>
      <c r="D5109" s="246" t="s">
        <v>374</v>
      </c>
      <c r="E5109" s="246" t="str">
        <f>CONCATENATE(SUM('Раздел 1'!U340:U340),"=",0)</f>
        <v>0=0</v>
      </c>
    </row>
    <row r="5110" spans="1:5" s="104" customFormat="1" hidden="1">
      <c r="A5110" s="420" t="str">
        <f>IF((SUM('Раздел 1'!V340:V340)=0),"","Неверно!")</f>
        <v/>
      </c>
      <c r="B5110" s="420" t="s">
        <v>23179</v>
      </c>
      <c r="C5110" s="246" t="s">
        <v>2404</v>
      </c>
      <c r="D5110" s="246" t="s">
        <v>374</v>
      </c>
      <c r="E5110" s="246" t="str">
        <f>CONCATENATE(SUM('Раздел 1'!V340:V340),"=",0)</f>
        <v>0=0</v>
      </c>
    </row>
    <row r="5111" spans="1:5" s="104" customFormat="1" hidden="1">
      <c r="A5111" s="420" t="str">
        <f>IF((SUM('Раздел 1'!W340:W340)=0),"","Неверно!")</f>
        <v/>
      </c>
      <c r="B5111" s="420" t="s">
        <v>23179</v>
      </c>
      <c r="C5111" s="246" t="s">
        <v>2405</v>
      </c>
      <c r="D5111" s="246" t="s">
        <v>374</v>
      </c>
      <c r="E5111" s="246" t="str">
        <f>CONCATENATE(SUM('Раздел 1'!W340:W340),"=",0)</f>
        <v>0=0</v>
      </c>
    </row>
    <row r="5112" spans="1:5" s="104" customFormat="1" hidden="1">
      <c r="A5112" s="420" t="str">
        <f>IF((SUM('Раздел 1'!X340:X340)=0),"","Неверно!")</f>
        <v/>
      </c>
      <c r="B5112" s="420" t="s">
        <v>23179</v>
      </c>
      <c r="C5112" s="246" t="s">
        <v>2406</v>
      </c>
      <c r="D5112" s="246" t="s">
        <v>374</v>
      </c>
      <c r="E5112" s="246" t="str">
        <f>CONCATENATE(SUM('Раздел 1'!X340:X340),"=",0)</f>
        <v>0=0</v>
      </c>
    </row>
    <row r="5113" spans="1:5" s="104" customFormat="1" hidden="1">
      <c r="A5113" s="420" t="str">
        <f>IF((SUM('Раздел 1'!Y340:Y340)=0),"","Неверно!")</f>
        <v/>
      </c>
      <c r="B5113" s="420" t="s">
        <v>23179</v>
      </c>
      <c r="C5113" s="246" t="s">
        <v>2407</v>
      </c>
      <c r="D5113" s="246" t="s">
        <v>374</v>
      </c>
      <c r="E5113" s="246" t="str">
        <f>CONCATENATE(SUM('Раздел 1'!Y340:Y340),"=",0)</f>
        <v>0=0</v>
      </c>
    </row>
    <row r="5114" spans="1:5" s="104" customFormat="1" hidden="1">
      <c r="A5114" s="420" t="str">
        <f>IF((SUM('Раздел 1'!N306:N306)=0),"","Неверно!")</f>
        <v/>
      </c>
      <c r="B5114" s="420" t="s">
        <v>23180</v>
      </c>
      <c r="C5114" s="246" t="s">
        <v>13808</v>
      </c>
      <c r="D5114" s="246" t="s">
        <v>409</v>
      </c>
      <c r="E5114" s="246" t="str">
        <f>CONCATENATE(SUM('Раздел 1'!N306:N306),"=",0)</f>
        <v>0=0</v>
      </c>
    </row>
    <row r="5115" spans="1:5" s="104" customFormat="1" hidden="1">
      <c r="A5115" s="420" t="str">
        <f>IF((SUM('Раздел 1'!O306:O306)=0),"","Неверно!")</f>
        <v/>
      </c>
      <c r="B5115" s="420" t="s">
        <v>23180</v>
      </c>
      <c r="C5115" s="246" t="s">
        <v>13809</v>
      </c>
      <c r="D5115" s="246" t="s">
        <v>409</v>
      </c>
      <c r="E5115" s="246" t="str">
        <f>CONCATENATE(SUM('Раздел 1'!O306:O306),"=",0)</f>
        <v>0=0</v>
      </c>
    </row>
    <row r="5116" spans="1:5" s="104" customFormat="1" hidden="1">
      <c r="A5116" s="420" t="str">
        <f>IF((SUM('Раздел 1'!P306:P306)=0),"","Неверно!")</f>
        <v/>
      </c>
      <c r="B5116" s="420" t="s">
        <v>23180</v>
      </c>
      <c r="C5116" s="246" t="s">
        <v>13810</v>
      </c>
      <c r="D5116" s="246" t="s">
        <v>409</v>
      </c>
      <c r="E5116" s="246" t="str">
        <f>CONCATENATE(SUM('Раздел 1'!P306:P306),"=",0)</f>
        <v>0=0</v>
      </c>
    </row>
    <row r="5117" spans="1:5" s="104" customFormat="1" hidden="1">
      <c r="A5117" s="420" t="str">
        <f>IF((SUM('Раздел 1'!T307:T307)=0),"","Неверно!")</f>
        <v/>
      </c>
      <c r="B5117" s="420" t="s">
        <v>23181</v>
      </c>
      <c r="C5117" s="246" t="s">
        <v>8900</v>
      </c>
      <c r="D5117" s="246" t="s">
        <v>374</v>
      </c>
      <c r="E5117" s="246" t="str">
        <f>CONCATENATE(SUM('Раздел 1'!T307:T307),"=",0)</f>
        <v>0=0</v>
      </c>
    </row>
    <row r="5118" spans="1:5" s="104" customFormat="1" hidden="1">
      <c r="A5118" s="420" t="str">
        <f>IF((SUM('Раздел 1'!U307:U307)=0),"","Неверно!")</f>
        <v/>
      </c>
      <c r="B5118" s="420" t="s">
        <v>23181</v>
      </c>
      <c r="C5118" s="246" t="s">
        <v>8901</v>
      </c>
      <c r="D5118" s="246" t="s">
        <v>374</v>
      </c>
      <c r="E5118" s="246" t="str">
        <f>CONCATENATE(SUM('Раздел 1'!U307:U307),"=",0)</f>
        <v>0=0</v>
      </c>
    </row>
    <row r="5119" spans="1:5" s="104" customFormat="1" hidden="1">
      <c r="A5119" s="420" t="str">
        <f>IF((SUM('Раздел 1'!V307:V307)=0),"","Неверно!")</f>
        <v/>
      </c>
      <c r="B5119" s="420" t="s">
        <v>23181</v>
      </c>
      <c r="C5119" s="246" t="s">
        <v>13807</v>
      </c>
      <c r="D5119" s="246" t="s">
        <v>374</v>
      </c>
      <c r="E5119" s="246" t="str">
        <f>CONCATENATE(SUM('Раздел 1'!V307:V307),"=",0)</f>
        <v>0=0</v>
      </c>
    </row>
    <row r="5120" spans="1:5" s="104" customFormat="1" hidden="1">
      <c r="A5120" s="420" t="str">
        <f>IF((SUM('Раздел 1'!W307:W307)=0),"","Неверно!")</f>
        <v/>
      </c>
      <c r="B5120" s="420" t="s">
        <v>23181</v>
      </c>
      <c r="C5120" s="246" t="s">
        <v>10806</v>
      </c>
      <c r="D5120" s="246" t="s">
        <v>374</v>
      </c>
      <c r="E5120" s="246" t="str">
        <f>CONCATENATE(SUM('Раздел 1'!W307:W307),"=",0)</f>
        <v>0=0</v>
      </c>
    </row>
    <row r="5121" spans="1:5" s="104" customFormat="1" hidden="1">
      <c r="A5121" s="420" t="str">
        <f>IF((SUM('Раздел 1'!X307:X307)=0),"","Неверно!")</f>
        <v/>
      </c>
      <c r="B5121" s="420" t="s">
        <v>23181</v>
      </c>
      <c r="C5121" s="246" t="s">
        <v>7918</v>
      </c>
      <c r="D5121" s="246" t="s">
        <v>374</v>
      </c>
      <c r="E5121" s="246" t="str">
        <f>CONCATENATE(SUM('Раздел 1'!X307:X307),"=",0)</f>
        <v>0=0</v>
      </c>
    </row>
    <row r="5122" spans="1:5" s="104" customFormat="1" ht="63.75" hidden="1">
      <c r="A5122" s="420" t="str">
        <f>IF((SUM('Разделы 8, 9, 10'!D29:D29)&lt;=SUM('Раздел 1'!M50:M50)),"","Неверно!")</f>
        <v/>
      </c>
      <c r="B5122" s="420" t="s">
        <v>23182</v>
      </c>
      <c r="C5122" s="246" t="s">
        <v>10894</v>
      </c>
      <c r="D5122" s="246" t="s">
        <v>614</v>
      </c>
      <c r="E5122" s="246" t="str">
        <f>CONCATENATE(SUM('Разделы 8, 9, 10'!D29:D29),"&lt;=",SUM('Раздел 1'!M50:M50))</f>
        <v>0&lt;=0</v>
      </c>
    </row>
    <row r="5123" spans="1:5" s="104" customFormat="1" ht="63.75" hidden="1">
      <c r="A5123" s="420" t="str">
        <f>IF((SUM('Разделы 8, 9, 10'!L29:L29)&lt;=SUM('Раздел 1'!M394:M394)),"","Неверно!")</f>
        <v/>
      </c>
      <c r="B5123" s="420" t="s">
        <v>23183</v>
      </c>
      <c r="C5123" s="246" t="s">
        <v>13806</v>
      </c>
      <c r="D5123" s="246" t="s">
        <v>614</v>
      </c>
      <c r="E5123" s="246" t="str">
        <f>CONCATENATE(SUM('Разделы 8, 9, 10'!L29:L29),"&lt;=",SUM('Раздел 1'!M394:M394))</f>
        <v>0&lt;=0</v>
      </c>
    </row>
    <row r="5124" spans="1:5" s="104" customFormat="1" hidden="1">
      <c r="A5124" s="420" t="str">
        <f>IF((SUM('Раздел 1'!N249:N249)=0),"","Неверно!")</f>
        <v/>
      </c>
      <c r="B5124" s="420" t="s">
        <v>23184</v>
      </c>
      <c r="C5124" s="246" t="s">
        <v>13805</v>
      </c>
      <c r="D5124" s="246" t="s">
        <v>371</v>
      </c>
      <c r="E5124" s="246" t="str">
        <f>CONCATENATE(SUM('Раздел 1'!N249:N249),"=",0)</f>
        <v>0=0</v>
      </c>
    </row>
    <row r="5125" spans="1:5" s="104" customFormat="1" hidden="1">
      <c r="A5125" s="420" t="str">
        <f>IF((SUM('Раздел 1'!T296:T296)=0),"","Неверно!")</f>
        <v/>
      </c>
      <c r="B5125" s="420" t="s">
        <v>23185</v>
      </c>
      <c r="C5125" s="246" t="s">
        <v>10809</v>
      </c>
      <c r="D5125" s="246" t="s">
        <v>374</v>
      </c>
      <c r="E5125" s="246" t="str">
        <f>CONCATENATE(SUM('Раздел 1'!T296:T296),"=",0)</f>
        <v>0=0</v>
      </c>
    </row>
    <row r="5126" spans="1:5" s="104" customFormat="1" hidden="1">
      <c r="A5126" s="420" t="str">
        <f>IF((SUM('Раздел 1'!U296:U296)=0),"","Неверно!")</f>
        <v/>
      </c>
      <c r="B5126" s="420" t="s">
        <v>23185</v>
      </c>
      <c r="C5126" s="246" t="s">
        <v>8054</v>
      </c>
      <c r="D5126" s="246" t="s">
        <v>374</v>
      </c>
      <c r="E5126" s="246" t="str">
        <f>CONCATENATE(SUM('Раздел 1'!U296:U296),"=",0)</f>
        <v>0=0</v>
      </c>
    </row>
    <row r="5127" spans="1:5" s="104" customFormat="1" hidden="1">
      <c r="A5127" s="420" t="str">
        <f>IF((SUM('Раздел 1'!V296:V296)=0),"","Неверно!")</f>
        <v/>
      </c>
      <c r="B5127" s="420" t="s">
        <v>23185</v>
      </c>
      <c r="C5127" s="246" t="s">
        <v>8055</v>
      </c>
      <c r="D5127" s="246" t="s">
        <v>374</v>
      </c>
      <c r="E5127" s="246" t="str">
        <f>CONCATENATE(SUM('Раздел 1'!V296:V296),"=",0)</f>
        <v>0=0</v>
      </c>
    </row>
    <row r="5128" spans="1:5" s="104" customFormat="1" hidden="1">
      <c r="A5128" s="420" t="str">
        <f>IF((SUM('Раздел 1'!W296:W296)=0),"","Неверно!")</f>
        <v/>
      </c>
      <c r="B5128" s="420" t="s">
        <v>23185</v>
      </c>
      <c r="C5128" s="246" t="s">
        <v>8056</v>
      </c>
      <c r="D5128" s="246" t="s">
        <v>374</v>
      </c>
      <c r="E5128" s="246" t="str">
        <f>CONCATENATE(SUM('Раздел 1'!W296:W296),"=",0)</f>
        <v>0=0</v>
      </c>
    </row>
    <row r="5129" spans="1:5" s="104" customFormat="1" hidden="1">
      <c r="A5129" s="420" t="str">
        <f>IF((SUM('Раздел 1'!X296:X296)=0),"","Неверно!")</f>
        <v/>
      </c>
      <c r="B5129" s="420" t="s">
        <v>23185</v>
      </c>
      <c r="C5129" s="246" t="s">
        <v>10810</v>
      </c>
      <c r="D5129" s="246" t="s">
        <v>374</v>
      </c>
      <c r="E5129" s="246" t="str">
        <f>CONCATENATE(SUM('Раздел 1'!X296:X296),"=",0)</f>
        <v>0=0</v>
      </c>
    </row>
    <row r="5130" spans="1:5" s="104" customFormat="1" hidden="1">
      <c r="A5130" s="420" t="str">
        <f>IF((SUM('Раздел 1'!Y296:Y296)=0),"","Неверно!")</f>
        <v/>
      </c>
      <c r="B5130" s="420" t="s">
        <v>23185</v>
      </c>
      <c r="C5130" s="246" t="s">
        <v>13804</v>
      </c>
      <c r="D5130" s="246" t="s">
        <v>374</v>
      </c>
      <c r="E5130" s="246" t="str">
        <f>CONCATENATE(SUM('Раздел 1'!Y296:Y296),"=",0)</f>
        <v>0=0</v>
      </c>
    </row>
    <row r="5131" spans="1:5" s="104" customFormat="1" ht="25.5" hidden="1">
      <c r="A5131" s="420" t="str">
        <f>IF((SUM('Раздел 1'!AC10:AC10)&lt;=SUM('Раздел 1'!M10:M10)-SUM('Раздел 1'!U10:U10)),"","Неверно!")</f>
        <v/>
      </c>
      <c r="B5131" s="420" t="s">
        <v>23186</v>
      </c>
      <c r="C5131" s="246" t="s">
        <v>4679</v>
      </c>
      <c r="D5131" s="246" t="s">
        <v>1490</v>
      </c>
      <c r="E5131" s="246" t="str">
        <f>CONCATENATE(SUM('Раздел 1'!AC10:AC10),"&lt;=",SUM('Раздел 1'!M10:M10),"-",SUM('Раздел 1'!U10:U10))</f>
        <v>0&lt;=46-3</v>
      </c>
    </row>
    <row r="5132" spans="1:5" s="104" customFormat="1" ht="25.5" hidden="1">
      <c r="A5132" s="420" t="str">
        <f>IF((SUM('Раздел 1'!AC19:AC19)&lt;=SUM('Раздел 1'!M19:M19)-SUM('Раздел 1'!U19:U19)),"","Неверно!")</f>
        <v/>
      </c>
      <c r="B5132" s="420" t="s">
        <v>23186</v>
      </c>
      <c r="C5132" s="246" t="s">
        <v>4680</v>
      </c>
      <c r="D5132" s="246" t="s">
        <v>1490</v>
      </c>
      <c r="E5132" s="246" t="str">
        <f>CONCATENATE(SUM('Раздел 1'!AC19:AC19),"&lt;=",SUM('Раздел 1'!M19:M19),"-",SUM('Раздел 1'!U19:U19))</f>
        <v>0&lt;=0-0</v>
      </c>
    </row>
    <row r="5133" spans="1:5" s="104" customFormat="1" ht="25.5" hidden="1">
      <c r="A5133" s="420" t="str">
        <f>IF((SUM('Раздел 1'!AC109:AC109)&lt;=SUM('Раздел 1'!M109:M109)-SUM('Раздел 1'!U109:U109)),"","Неверно!")</f>
        <v/>
      </c>
      <c r="B5133" s="420" t="s">
        <v>23186</v>
      </c>
      <c r="C5133" s="246" t="s">
        <v>4681</v>
      </c>
      <c r="D5133" s="246" t="s">
        <v>1490</v>
      </c>
      <c r="E5133" s="246" t="str">
        <f>CONCATENATE(SUM('Раздел 1'!AC109:AC109),"&lt;=",SUM('Раздел 1'!M109:M109),"-",SUM('Раздел 1'!U109:U109))</f>
        <v>0&lt;=0-0</v>
      </c>
    </row>
    <row r="5134" spans="1:5" s="104" customFormat="1" ht="25.5" hidden="1">
      <c r="A5134" s="420" t="str">
        <f>IF((SUM('Раздел 1'!AC110:AC110)&lt;=SUM('Раздел 1'!M110:M110)-SUM('Раздел 1'!U110:U110)),"","Неверно!")</f>
        <v/>
      </c>
      <c r="B5134" s="420" t="s">
        <v>23186</v>
      </c>
      <c r="C5134" s="246" t="s">
        <v>4682</v>
      </c>
      <c r="D5134" s="246" t="s">
        <v>1490</v>
      </c>
      <c r="E5134" s="246" t="str">
        <f>CONCATENATE(SUM('Раздел 1'!AC110:AC110),"&lt;=",SUM('Раздел 1'!M110:M110),"-",SUM('Раздел 1'!U110:U110))</f>
        <v>0&lt;=0-0</v>
      </c>
    </row>
    <row r="5135" spans="1:5" s="104" customFormat="1" ht="25.5" hidden="1">
      <c r="A5135" s="420" t="str">
        <f>IF((SUM('Раздел 1'!AC111:AC111)&lt;=SUM('Раздел 1'!M111:M111)-SUM('Раздел 1'!U111:U111)),"","Неверно!")</f>
        <v/>
      </c>
      <c r="B5135" s="420" t="s">
        <v>23186</v>
      </c>
      <c r="C5135" s="246" t="s">
        <v>4683</v>
      </c>
      <c r="D5135" s="246" t="s">
        <v>1490</v>
      </c>
      <c r="E5135" s="246" t="str">
        <f>CONCATENATE(SUM('Раздел 1'!AC111:AC111),"&lt;=",SUM('Раздел 1'!M111:M111),"-",SUM('Раздел 1'!U111:U111))</f>
        <v>0&lt;=0-0</v>
      </c>
    </row>
    <row r="5136" spans="1:5" s="104" customFormat="1" ht="25.5" hidden="1">
      <c r="A5136" s="420" t="str">
        <f>IF((SUM('Раздел 1'!AC112:AC112)&lt;=SUM('Раздел 1'!M112:M112)-SUM('Раздел 1'!U112:U112)),"","Неверно!")</f>
        <v/>
      </c>
      <c r="B5136" s="420" t="s">
        <v>23186</v>
      </c>
      <c r="C5136" s="246" t="s">
        <v>4684</v>
      </c>
      <c r="D5136" s="246" t="s">
        <v>1490</v>
      </c>
      <c r="E5136" s="246" t="str">
        <f>CONCATENATE(SUM('Раздел 1'!AC112:AC112),"&lt;=",SUM('Раздел 1'!M112:M112),"-",SUM('Раздел 1'!U112:U112))</f>
        <v>0&lt;=0-0</v>
      </c>
    </row>
    <row r="5137" spans="1:5" s="104" customFormat="1" ht="25.5" hidden="1">
      <c r="A5137" s="420" t="str">
        <f>IF((SUM('Раздел 1'!AC113:AC113)&lt;=SUM('Раздел 1'!M113:M113)-SUM('Раздел 1'!U113:U113)),"","Неверно!")</f>
        <v/>
      </c>
      <c r="B5137" s="420" t="s">
        <v>23186</v>
      </c>
      <c r="C5137" s="246" t="s">
        <v>4685</v>
      </c>
      <c r="D5137" s="246" t="s">
        <v>1490</v>
      </c>
      <c r="E5137" s="246" t="str">
        <f>CONCATENATE(SUM('Раздел 1'!AC113:AC113),"&lt;=",SUM('Раздел 1'!M113:M113),"-",SUM('Раздел 1'!U113:U113))</f>
        <v>0&lt;=0-0</v>
      </c>
    </row>
    <row r="5138" spans="1:5" s="104" customFormat="1" ht="25.5" hidden="1">
      <c r="A5138" s="420" t="str">
        <f>IF((SUM('Раздел 1'!AC114:AC114)&lt;=SUM('Раздел 1'!M114:M114)-SUM('Раздел 1'!U114:U114)),"","Неверно!")</f>
        <v/>
      </c>
      <c r="B5138" s="420" t="s">
        <v>23186</v>
      </c>
      <c r="C5138" s="246" t="s">
        <v>4686</v>
      </c>
      <c r="D5138" s="246" t="s">
        <v>1490</v>
      </c>
      <c r="E5138" s="246" t="str">
        <f>CONCATENATE(SUM('Раздел 1'!AC114:AC114),"&lt;=",SUM('Раздел 1'!M114:M114),"-",SUM('Раздел 1'!U114:U114))</f>
        <v>0&lt;=0-0</v>
      </c>
    </row>
    <row r="5139" spans="1:5" s="104" customFormat="1" ht="25.5" hidden="1">
      <c r="A5139" s="420" t="str">
        <f>IF((SUM('Раздел 1'!AC115:AC115)&lt;=SUM('Раздел 1'!M115:M115)-SUM('Раздел 1'!U115:U115)),"","Неверно!")</f>
        <v/>
      </c>
      <c r="B5139" s="420" t="s">
        <v>23186</v>
      </c>
      <c r="C5139" s="246" t="s">
        <v>4687</v>
      </c>
      <c r="D5139" s="246" t="s">
        <v>1490</v>
      </c>
      <c r="E5139" s="246" t="str">
        <f>CONCATENATE(SUM('Раздел 1'!AC115:AC115),"&lt;=",SUM('Раздел 1'!M115:M115),"-",SUM('Раздел 1'!U115:U115))</f>
        <v>0&lt;=0-0</v>
      </c>
    </row>
    <row r="5140" spans="1:5" s="104" customFormat="1" ht="25.5" hidden="1">
      <c r="A5140" s="420" t="str">
        <f>IF((SUM('Раздел 1'!AC116:AC116)&lt;=SUM('Раздел 1'!M116:M116)-SUM('Раздел 1'!U116:U116)),"","Неверно!")</f>
        <v/>
      </c>
      <c r="B5140" s="420" t="s">
        <v>23186</v>
      </c>
      <c r="C5140" s="246" t="s">
        <v>4688</v>
      </c>
      <c r="D5140" s="246" t="s">
        <v>1490</v>
      </c>
      <c r="E5140" s="246" t="str">
        <f>CONCATENATE(SUM('Раздел 1'!AC116:AC116),"&lt;=",SUM('Раздел 1'!M116:M116),"-",SUM('Раздел 1'!U116:U116))</f>
        <v>0&lt;=0-0</v>
      </c>
    </row>
    <row r="5141" spans="1:5" s="104" customFormat="1" ht="25.5" hidden="1">
      <c r="A5141" s="420" t="str">
        <f>IF((SUM('Раздел 1'!AC117:AC117)&lt;=SUM('Раздел 1'!M117:M117)-SUM('Раздел 1'!U117:U117)),"","Неверно!")</f>
        <v/>
      </c>
      <c r="B5141" s="420" t="s">
        <v>23186</v>
      </c>
      <c r="C5141" s="246" t="s">
        <v>4689</v>
      </c>
      <c r="D5141" s="246" t="s">
        <v>1490</v>
      </c>
      <c r="E5141" s="246" t="str">
        <f>CONCATENATE(SUM('Раздел 1'!AC117:AC117),"&lt;=",SUM('Раздел 1'!M117:M117),"-",SUM('Раздел 1'!U117:U117))</f>
        <v>0&lt;=0-0</v>
      </c>
    </row>
    <row r="5142" spans="1:5" s="104" customFormat="1" ht="25.5" hidden="1">
      <c r="A5142" s="420" t="str">
        <f>IF((SUM('Раздел 1'!AC118:AC118)&lt;=SUM('Раздел 1'!M118:M118)-SUM('Раздел 1'!U118:U118)),"","Неверно!")</f>
        <v/>
      </c>
      <c r="B5142" s="420" t="s">
        <v>23186</v>
      </c>
      <c r="C5142" s="246" t="s">
        <v>4690</v>
      </c>
      <c r="D5142" s="246" t="s">
        <v>1490</v>
      </c>
      <c r="E5142" s="246" t="str">
        <f>CONCATENATE(SUM('Раздел 1'!AC118:AC118),"&lt;=",SUM('Раздел 1'!M118:M118),"-",SUM('Раздел 1'!U118:U118))</f>
        <v>0&lt;=0-0</v>
      </c>
    </row>
    <row r="5143" spans="1:5" s="104" customFormat="1" ht="25.5" hidden="1">
      <c r="A5143" s="420" t="str">
        <f>IF((SUM('Раздел 1'!AC20:AC20)&lt;=SUM('Раздел 1'!M20:M20)-SUM('Раздел 1'!U20:U20)),"","Неверно!")</f>
        <v/>
      </c>
      <c r="B5143" s="420" t="s">
        <v>23186</v>
      </c>
      <c r="C5143" s="246" t="s">
        <v>4691</v>
      </c>
      <c r="D5143" s="246" t="s">
        <v>1490</v>
      </c>
      <c r="E5143" s="246" t="str">
        <f>CONCATENATE(SUM('Раздел 1'!AC20:AC20),"&lt;=",SUM('Раздел 1'!M20:M20),"-",SUM('Раздел 1'!U20:U20))</f>
        <v>0&lt;=0-0</v>
      </c>
    </row>
    <row r="5144" spans="1:5" s="104" customFormat="1" ht="25.5" hidden="1">
      <c r="A5144" s="420" t="str">
        <f>IF((SUM('Раздел 1'!AC119:AC119)&lt;=SUM('Раздел 1'!M119:M119)-SUM('Раздел 1'!U119:U119)),"","Неверно!")</f>
        <v/>
      </c>
      <c r="B5144" s="420" t="s">
        <v>23186</v>
      </c>
      <c r="C5144" s="246" t="s">
        <v>4692</v>
      </c>
      <c r="D5144" s="246" t="s">
        <v>1490</v>
      </c>
      <c r="E5144" s="246" t="str">
        <f>CONCATENATE(SUM('Раздел 1'!AC119:AC119),"&lt;=",SUM('Раздел 1'!M119:M119),"-",SUM('Раздел 1'!U119:U119))</f>
        <v>0&lt;=0-0</v>
      </c>
    </row>
    <row r="5145" spans="1:5" s="104" customFormat="1" ht="25.5" hidden="1">
      <c r="A5145" s="420" t="str">
        <f>IF((SUM('Раздел 1'!AC120:AC120)&lt;=SUM('Раздел 1'!M120:M120)-SUM('Раздел 1'!U120:U120)),"","Неверно!")</f>
        <v/>
      </c>
      <c r="B5145" s="420" t="s">
        <v>23186</v>
      </c>
      <c r="C5145" s="246" t="s">
        <v>4693</v>
      </c>
      <c r="D5145" s="246" t="s">
        <v>1490</v>
      </c>
      <c r="E5145" s="246" t="str">
        <f>CONCATENATE(SUM('Раздел 1'!AC120:AC120),"&lt;=",SUM('Раздел 1'!M120:M120),"-",SUM('Раздел 1'!U120:U120))</f>
        <v>0&lt;=0-0</v>
      </c>
    </row>
    <row r="5146" spans="1:5" s="104" customFormat="1" ht="25.5" hidden="1">
      <c r="A5146" s="420" t="str">
        <f>IF((SUM('Раздел 1'!AC121:AC121)&lt;=SUM('Раздел 1'!M121:M121)-SUM('Раздел 1'!U121:U121)),"","Неверно!")</f>
        <v/>
      </c>
      <c r="B5146" s="420" t="s">
        <v>23186</v>
      </c>
      <c r="C5146" s="246" t="s">
        <v>4694</v>
      </c>
      <c r="D5146" s="246" t="s">
        <v>1490</v>
      </c>
      <c r="E5146" s="246" t="str">
        <f>CONCATENATE(SUM('Раздел 1'!AC121:AC121),"&lt;=",SUM('Раздел 1'!M121:M121),"-",SUM('Раздел 1'!U121:U121))</f>
        <v>0&lt;=0-0</v>
      </c>
    </row>
    <row r="5147" spans="1:5" s="104" customFormat="1" ht="25.5" hidden="1">
      <c r="A5147" s="420" t="str">
        <f>IF((SUM('Раздел 1'!AC122:AC122)&lt;=SUM('Раздел 1'!M122:M122)-SUM('Раздел 1'!U122:U122)),"","Неверно!")</f>
        <v/>
      </c>
      <c r="B5147" s="420" t="s">
        <v>23186</v>
      </c>
      <c r="C5147" s="246" t="s">
        <v>4695</v>
      </c>
      <c r="D5147" s="246" t="s">
        <v>1490</v>
      </c>
      <c r="E5147" s="246" t="str">
        <f>CONCATENATE(SUM('Раздел 1'!AC122:AC122),"&lt;=",SUM('Раздел 1'!M122:M122),"-",SUM('Раздел 1'!U122:U122))</f>
        <v>0&lt;=0-0</v>
      </c>
    </row>
    <row r="5148" spans="1:5" s="104" customFormat="1" ht="25.5" hidden="1">
      <c r="A5148" s="420" t="str">
        <f>IF((SUM('Раздел 1'!AC123:AC123)&lt;=SUM('Раздел 1'!M123:M123)-SUM('Раздел 1'!U123:U123)),"","Неверно!")</f>
        <v/>
      </c>
      <c r="B5148" s="420" t="s">
        <v>23186</v>
      </c>
      <c r="C5148" s="246" t="s">
        <v>4696</v>
      </c>
      <c r="D5148" s="246" t="s">
        <v>1490</v>
      </c>
      <c r="E5148" s="246" t="str">
        <f>CONCATENATE(SUM('Раздел 1'!AC123:AC123),"&lt;=",SUM('Раздел 1'!M123:M123),"-",SUM('Раздел 1'!U123:U123))</f>
        <v>0&lt;=0-0</v>
      </c>
    </row>
    <row r="5149" spans="1:5" s="104" customFormat="1" ht="25.5" hidden="1">
      <c r="A5149" s="420" t="str">
        <f>IF((SUM('Раздел 1'!AC124:AC124)&lt;=SUM('Раздел 1'!M124:M124)-SUM('Раздел 1'!U124:U124)),"","Неверно!")</f>
        <v/>
      </c>
      <c r="B5149" s="420" t="s">
        <v>23186</v>
      </c>
      <c r="C5149" s="246" t="s">
        <v>4697</v>
      </c>
      <c r="D5149" s="246" t="s">
        <v>1490</v>
      </c>
      <c r="E5149" s="246" t="str">
        <f>CONCATENATE(SUM('Раздел 1'!AC124:AC124),"&lt;=",SUM('Раздел 1'!M124:M124),"-",SUM('Раздел 1'!U124:U124))</f>
        <v>0&lt;=0-0</v>
      </c>
    </row>
    <row r="5150" spans="1:5" s="104" customFormat="1" ht="25.5" hidden="1">
      <c r="A5150" s="420" t="str">
        <f>IF((SUM('Раздел 1'!AC125:AC125)&lt;=SUM('Раздел 1'!M125:M125)-SUM('Раздел 1'!U125:U125)),"","Неверно!")</f>
        <v/>
      </c>
      <c r="B5150" s="420" t="s">
        <v>23186</v>
      </c>
      <c r="C5150" s="246" t="s">
        <v>4698</v>
      </c>
      <c r="D5150" s="246" t="s">
        <v>1490</v>
      </c>
      <c r="E5150" s="246" t="str">
        <f>CONCATENATE(SUM('Раздел 1'!AC125:AC125),"&lt;=",SUM('Раздел 1'!M125:M125),"-",SUM('Раздел 1'!U125:U125))</f>
        <v>0&lt;=0-0</v>
      </c>
    </row>
    <row r="5151" spans="1:5" s="104" customFormat="1" ht="25.5" hidden="1">
      <c r="A5151" s="420" t="str">
        <f>IF((SUM('Раздел 1'!AC126:AC126)&lt;=SUM('Раздел 1'!M126:M126)-SUM('Раздел 1'!U126:U126)),"","Неверно!")</f>
        <v/>
      </c>
      <c r="B5151" s="420" t="s">
        <v>23186</v>
      </c>
      <c r="C5151" s="246" t="s">
        <v>4699</v>
      </c>
      <c r="D5151" s="246" t="s">
        <v>1490</v>
      </c>
      <c r="E5151" s="246" t="str">
        <f>CONCATENATE(SUM('Раздел 1'!AC126:AC126),"&lt;=",SUM('Раздел 1'!M126:M126),"-",SUM('Раздел 1'!U126:U126))</f>
        <v>0&lt;=0-0</v>
      </c>
    </row>
    <row r="5152" spans="1:5" s="104" customFormat="1" ht="25.5" hidden="1">
      <c r="A5152" s="420" t="str">
        <f>IF((SUM('Раздел 1'!AC127:AC127)&lt;=SUM('Раздел 1'!M127:M127)-SUM('Раздел 1'!U127:U127)),"","Неверно!")</f>
        <v/>
      </c>
      <c r="B5152" s="420" t="s">
        <v>23186</v>
      </c>
      <c r="C5152" s="246" t="s">
        <v>4700</v>
      </c>
      <c r="D5152" s="246" t="s">
        <v>1490</v>
      </c>
      <c r="E5152" s="246" t="str">
        <f>CONCATENATE(SUM('Раздел 1'!AC127:AC127),"&lt;=",SUM('Раздел 1'!M127:M127),"-",SUM('Раздел 1'!U127:U127))</f>
        <v>0&lt;=0-0</v>
      </c>
    </row>
    <row r="5153" spans="1:5" s="104" customFormat="1" ht="25.5" hidden="1">
      <c r="A5153" s="420" t="str">
        <f>IF((SUM('Раздел 1'!AC128:AC128)&lt;=SUM('Раздел 1'!M128:M128)-SUM('Раздел 1'!U128:U128)),"","Неверно!")</f>
        <v/>
      </c>
      <c r="B5153" s="420" t="s">
        <v>23186</v>
      </c>
      <c r="C5153" s="246" t="s">
        <v>4701</v>
      </c>
      <c r="D5153" s="246" t="s">
        <v>1490</v>
      </c>
      <c r="E5153" s="246" t="str">
        <f>CONCATENATE(SUM('Раздел 1'!AC128:AC128),"&lt;=",SUM('Раздел 1'!M128:M128),"-",SUM('Раздел 1'!U128:U128))</f>
        <v>0&lt;=0-0</v>
      </c>
    </row>
    <row r="5154" spans="1:5" s="104" customFormat="1" ht="25.5" hidden="1">
      <c r="A5154" s="420" t="str">
        <f>IF((SUM('Раздел 1'!AC21:AC21)&lt;=SUM('Раздел 1'!M21:M21)-SUM('Раздел 1'!U21:U21)),"","Неверно!")</f>
        <v/>
      </c>
      <c r="B5154" s="420" t="s">
        <v>23186</v>
      </c>
      <c r="C5154" s="246" t="s">
        <v>4702</v>
      </c>
      <c r="D5154" s="246" t="s">
        <v>1490</v>
      </c>
      <c r="E5154" s="246" t="str">
        <f>CONCATENATE(SUM('Раздел 1'!AC21:AC21),"&lt;=",SUM('Раздел 1'!M21:M21),"-",SUM('Раздел 1'!U21:U21))</f>
        <v>0&lt;=0-0</v>
      </c>
    </row>
    <row r="5155" spans="1:5" s="104" customFormat="1" ht="25.5" hidden="1">
      <c r="A5155" s="420" t="str">
        <f>IF((SUM('Раздел 1'!AC129:AC129)&lt;=SUM('Раздел 1'!M129:M129)-SUM('Раздел 1'!U129:U129)),"","Неверно!")</f>
        <v/>
      </c>
      <c r="B5155" s="420" t="s">
        <v>23186</v>
      </c>
      <c r="C5155" s="246" t="s">
        <v>4703</v>
      </c>
      <c r="D5155" s="246" t="s">
        <v>1490</v>
      </c>
      <c r="E5155" s="246" t="str">
        <f>CONCATENATE(SUM('Раздел 1'!AC129:AC129),"&lt;=",SUM('Раздел 1'!M129:M129),"-",SUM('Раздел 1'!U129:U129))</f>
        <v>0&lt;=0-0</v>
      </c>
    </row>
    <row r="5156" spans="1:5" s="104" customFormat="1" ht="25.5" hidden="1">
      <c r="A5156" s="420" t="str">
        <f>IF((SUM('Раздел 1'!AC130:AC130)&lt;=SUM('Раздел 1'!M130:M130)-SUM('Раздел 1'!U130:U130)),"","Неверно!")</f>
        <v/>
      </c>
      <c r="B5156" s="420" t="s">
        <v>23186</v>
      </c>
      <c r="C5156" s="246" t="s">
        <v>4704</v>
      </c>
      <c r="D5156" s="246" t="s">
        <v>1490</v>
      </c>
      <c r="E5156" s="246" t="str">
        <f>CONCATENATE(SUM('Раздел 1'!AC130:AC130),"&lt;=",SUM('Раздел 1'!M130:M130),"-",SUM('Раздел 1'!U130:U130))</f>
        <v>0&lt;=0-0</v>
      </c>
    </row>
    <row r="5157" spans="1:5" s="104" customFormat="1" ht="25.5" hidden="1">
      <c r="A5157" s="420" t="str">
        <f>IF((SUM('Раздел 1'!AC131:AC131)&lt;=SUM('Раздел 1'!M131:M131)-SUM('Раздел 1'!U131:U131)),"","Неверно!")</f>
        <v/>
      </c>
      <c r="B5157" s="420" t="s">
        <v>23186</v>
      </c>
      <c r="C5157" s="246" t="s">
        <v>4705</v>
      </c>
      <c r="D5157" s="246" t="s">
        <v>1490</v>
      </c>
      <c r="E5157" s="246" t="str">
        <f>CONCATENATE(SUM('Раздел 1'!AC131:AC131),"&lt;=",SUM('Раздел 1'!M131:M131),"-",SUM('Раздел 1'!U131:U131))</f>
        <v>0&lt;=0-0</v>
      </c>
    </row>
    <row r="5158" spans="1:5" s="104" customFormat="1" ht="25.5" hidden="1">
      <c r="A5158" s="420" t="str">
        <f>IF((SUM('Раздел 1'!AC132:AC132)&lt;=SUM('Раздел 1'!M132:M132)-SUM('Раздел 1'!U132:U132)),"","Неверно!")</f>
        <v/>
      </c>
      <c r="B5158" s="420" t="s">
        <v>23186</v>
      </c>
      <c r="C5158" s="246" t="s">
        <v>4706</v>
      </c>
      <c r="D5158" s="246" t="s">
        <v>1490</v>
      </c>
      <c r="E5158" s="246" t="str">
        <f>CONCATENATE(SUM('Раздел 1'!AC132:AC132),"&lt;=",SUM('Раздел 1'!M132:M132),"-",SUM('Раздел 1'!U132:U132))</f>
        <v>0&lt;=0-0</v>
      </c>
    </row>
    <row r="5159" spans="1:5" s="104" customFormat="1" ht="25.5" hidden="1">
      <c r="A5159" s="420" t="str">
        <f>IF((SUM('Раздел 1'!AC133:AC133)&lt;=SUM('Раздел 1'!M133:M133)-SUM('Раздел 1'!U133:U133)),"","Неверно!")</f>
        <v/>
      </c>
      <c r="B5159" s="420" t="s">
        <v>23186</v>
      </c>
      <c r="C5159" s="246" t="s">
        <v>4707</v>
      </c>
      <c r="D5159" s="246" t="s">
        <v>1490</v>
      </c>
      <c r="E5159" s="246" t="str">
        <f>CONCATENATE(SUM('Раздел 1'!AC133:AC133),"&lt;=",SUM('Раздел 1'!M133:M133),"-",SUM('Раздел 1'!U133:U133))</f>
        <v>0&lt;=0-0</v>
      </c>
    </row>
    <row r="5160" spans="1:5" s="104" customFormat="1" ht="25.5" hidden="1">
      <c r="A5160" s="420" t="str">
        <f>IF((SUM('Раздел 1'!AC134:AC134)&lt;=SUM('Раздел 1'!M134:M134)-SUM('Раздел 1'!U134:U134)),"","Неверно!")</f>
        <v/>
      </c>
      <c r="B5160" s="420" t="s">
        <v>23186</v>
      </c>
      <c r="C5160" s="246" t="s">
        <v>4708</v>
      </c>
      <c r="D5160" s="246" t="s">
        <v>1490</v>
      </c>
      <c r="E5160" s="246" t="str">
        <f>CONCATENATE(SUM('Раздел 1'!AC134:AC134),"&lt;=",SUM('Раздел 1'!M134:M134),"-",SUM('Раздел 1'!U134:U134))</f>
        <v>0&lt;=0-0</v>
      </c>
    </row>
    <row r="5161" spans="1:5" s="104" customFormat="1" ht="25.5" hidden="1">
      <c r="A5161" s="420" t="str">
        <f>IF((SUM('Раздел 1'!AC135:AC135)&lt;=SUM('Раздел 1'!M135:M135)-SUM('Раздел 1'!U135:U135)),"","Неверно!")</f>
        <v/>
      </c>
      <c r="B5161" s="420" t="s">
        <v>23186</v>
      </c>
      <c r="C5161" s="246" t="s">
        <v>4709</v>
      </c>
      <c r="D5161" s="246" t="s">
        <v>1490</v>
      </c>
      <c r="E5161" s="246" t="str">
        <f>CONCATENATE(SUM('Раздел 1'!AC135:AC135),"&lt;=",SUM('Раздел 1'!M135:M135),"-",SUM('Раздел 1'!U135:U135))</f>
        <v>0&lt;=0-0</v>
      </c>
    </row>
    <row r="5162" spans="1:5" s="104" customFormat="1" ht="25.5" hidden="1">
      <c r="A5162" s="420" t="str">
        <f>IF((SUM('Раздел 1'!AC136:AC136)&lt;=SUM('Раздел 1'!M136:M136)-SUM('Раздел 1'!U136:U136)),"","Неверно!")</f>
        <v/>
      </c>
      <c r="B5162" s="420" t="s">
        <v>23186</v>
      </c>
      <c r="C5162" s="246" t="s">
        <v>4710</v>
      </c>
      <c r="D5162" s="246" t="s">
        <v>1490</v>
      </c>
      <c r="E5162" s="246" t="str">
        <f>CONCATENATE(SUM('Раздел 1'!AC136:AC136),"&lt;=",SUM('Раздел 1'!M136:M136),"-",SUM('Раздел 1'!U136:U136))</f>
        <v>0&lt;=0-0</v>
      </c>
    </row>
    <row r="5163" spans="1:5" s="104" customFormat="1" ht="25.5" hidden="1">
      <c r="A5163" s="420" t="str">
        <f>IF((SUM('Раздел 1'!AC137:AC137)&lt;=SUM('Раздел 1'!M137:M137)-SUM('Раздел 1'!U137:U137)),"","Неверно!")</f>
        <v/>
      </c>
      <c r="B5163" s="420" t="s">
        <v>23186</v>
      </c>
      <c r="C5163" s="246" t="s">
        <v>4711</v>
      </c>
      <c r="D5163" s="246" t="s">
        <v>1490</v>
      </c>
      <c r="E5163" s="246" t="str">
        <f>CONCATENATE(SUM('Раздел 1'!AC137:AC137),"&lt;=",SUM('Раздел 1'!M137:M137),"-",SUM('Раздел 1'!U137:U137))</f>
        <v>0&lt;=0-0</v>
      </c>
    </row>
    <row r="5164" spans="1:5" s="104" customFormat="1" ht="25.5" hidden="1">
      <c r="A5164" s="420" t="str">
        <f>IF((SUM('Раздел 1'!AC138:AC138)&lt;=SUM('Раздел 1'!M138:M138)-SUM('Раздел 1'!U138:U138)),"","Неверно!")</f>
        <v/>
      </c>
      <c r="B5164" s="420" t="s">
        <v>23186</v>
      </c>
      <c r="C5164" s="246" t="s">
        <v>4712</v>
      </c>
      <c r="D5164" s="246" t="s">
        <v>1490</v>
      </c>
      <c r="E5164" s="246" t="str">
        <f>CONCATENATE(SUM('Раздел 1'!AC138:AC138),"&lt;=",SUM('Раздел 1'!M138:M138),"-",SUM('Раздел 1'!U138:U138))</f>
        <v>0&lt;=0-0</v>
      </c>
    </row>
    <row r="5165" spans="1:5" s="104" customFormat="1" ht="25.5" hidden="1">
      <c r="A5165" s="420" t="str">
        <f>IF((SUM('Раздел 1'!AC22:AC22)&lt;=SUM('Раздел 1'!M22:M22)-SUM('Раздел 1'!U22:U22)),"","Неверно!")</f>
        <v/>
      </c>
      <c r="B5165" s="420" t="s">
        <v>23186</v>
      </c>
      <c r="C5165" s="246" t="s">
        <v>4713</v>
      </c>
      <c r="D5165" s="246" t="s">
        <v>1490</v>
      </c>
      <c r="E5165" s="246" t="str">
        <f>CONCATENATE(SUM('Раздел 1'!AC22:AC22),"&lt;=",SUM('Раздел 1'!M22:M22),"-",SUM('Раздел 1'!U22:U22))</f>
        <v>0&lt;=0-0</v>
      </c>
    </row>
    <row r="5166" spans="1:5" s="104" customFormat="1" ht="25.5" hidden="1">
      <c r="A5166" s="420" t="str">
        <f>IF((SUM('Раздел 1'!AC139:AC139)&lt;=SUM('Раздел 1'!M139:M139)-SUM('Раздел 1'!U139:U139)),"","Неверно!")</f>
        <v/>
      </c>
      <c r="B5166" s="420" t="s">
        <v>23186</v>
      </c>
      <c r="C5166" s="246" t="s">
        <v>4714</v>
      </c>
      <c r="D5166" s="246" t="s">
        <v>1490</v>
      </c>
      <c r="E5166" s="246" t="str">
        <f>CONCATENATE(SUM('Раздел 1'!AC139:AC139),"&lt;=",SUM('Раздел 1'!M139:M139),"-",SUM('Раздел 1'!U139:U139))</f>
        <v>0&lt;=0-0</v>
      </c>
    </row>
    <row r="5167" spans="1:5" s="104" customFormat="1" ht="25.5" hidden="1">
      <c r="A5167" s="420" t="str">
        <f>IF((SUM('Раздел 1'!AC140:AC140)&lt;=SUM('Раздел 1'!M140:M140)-SUM('Раздел 1'!U140:U140)),"","Неверно!")</f>
        <v/>
      </c>
      <c r="B5167" s="420" t="s">
        <v>23186</v>
      </c>
      <c r="C5167" s="246" t="s">
        <v>4715</v>
      </c>
      <c r="D5167" s="246" t="s">
        <v>1490</v>
      </c>
      <c r="E5167" s="246" t="str">
        <f>CONCATENATE(SUM('Раздел 1'!AC140:AC140),"&lt;=",SUM('Раздел 1'!M140:M140),"-",SUM('Раздел 1'!U140:U140))</f>
        <v>0&lt;=0-0</v>
      </c>
    </row>
    <row r="5168" spans="1:5" s="104" customFormat="1" ht="25.5" hidden="1">
      <c r="A5168" s="420" t="str">
        <f>IF((SUM('Раздел 1'!AC141:AC141)&lt;=SUM('Раздел 1'!M141:M141)-SUM('Раздел 1'!U141:U141)),"","Неверно!")</f>
        <v/>
      </c>
      <c r="B5168" s="420" t="s">
        <v>23186</v>
      </c>
      <c r="C5168" s="246" t="s">
        <v>4716</v>
      </c>
      <c r="D5168" s="246" t="s">
        <v>1490</v>
      </c>
      <c r="E5168" s="246" t="str">
        <f>CONCATENATE(SUM('Раздел 1'!AC141:AC141),"&lt;=",SUM('Раздел 1'!M141:M141),"-",SUM('Раздел 1'!U141:U141))</f>
        <v>0&lt;=0-0</v>
      </c>
    </row>
    <row r="5169" spans="1:5" s="104" customFormat="1" ht="25.5" hidden="1">
      <c r="A5169" s="420" t="str">
        <f>IF((SUM('Раздел 1'!AC142:AC142)&lt;=SUM('Раздел 1'!M142:M142)-SUM('Раздел 1'!U142:U142)),"","Неверно!")</f>
        <v/>
      </c>
      <c r="B5169" s="420" t="s">
        <v>23186</v>
      </c>
      <c r="C5169" s="246" t="s">
        <v>4717</v>
      </c>
      <c r="D5169" s="246" t="s">
        <v>1490</v>
      </c>
      <c r="E5169" s="246" t="str">
        <f>CONCATENATE(SUM('Раздел 1'!AC142:AC142),"&lt;=",SUM('Раздел 1'!M142:M142),"-",SUM('Раздел 1'!U142:U142))</f>
        <v>0&lt;=0-0</v>
      </c>
    </row>
    <row r="5170" spans="1:5" s="104" customFormat="1" ht="25.5" hidden="1">
      <c r="A5170" s="420" t="str">
        <f>IF((SUM('Раздел 1'!AC143:AC143)&lt;=SUM('Раздел 1'!M143:M143)-SUM('Раздел 1'!U143:U143)),"","Неверно!")</f>
        <v/>
      </c>
      <c r="B5170" s="420" t="s">
        <v>23186</v>
      </c>
      <c r="C5170" s="246" t="s">
        <v>4718</v>
      </c>
      <c r="D5170" s="246" t="s">
        <v>1490</v>
      </c>
      <c r="E5170" s="246" t="str">
        <f>CONCATENATE(SUM('Раздел 1'!AC143:AC143),"&lt;=",SUM('Раздел 1'!M143:M143),"-",SUM('Раздел 1'!U143:U143))</f>
        <v>0&lt;=0-0</v>
      </c>
    </row>
    <row r="5171" spans="1:5" s="104" customFormat="1" ht="25.5" hidden="1">
      <c r="A5171" s="420" t="str">
        <f>IF((SUM('Раздел 1'!AC144:AC144)&lt;=SUM('Раздел 1'!M144:M144)-SUM('Раздел 1'!U144:U144)),"","Неверно!")</f>
        <v/>
      </c>
      <c r="B5171" s="420" t="s">
        <v>23186</v>
      </c>
      <c r="C5171" s="246" t="s">
        <v>4719</v>
      </c>
      <c r="D5171" s="246" t="s">
        <v>1490</v>
      </c>
      <c r="E5171" s="246" t="str">
        <f>CONCATENATE(SUM('Раздел 1'!AC144:AC144),"&lt;=",SUM('Раздел 1'!M144:M144),"-",SUM('Раздел 1'!U144:U144))</f>
        <v>0&lt;=0-0</v>
      </c>
    </row>
    <row r="5172" spans="1:5" s="104" customFormat="1" ht="25.5" hidden="1">
      <c r="A5172" s="420" t="str">
        <f>IF((SUM('Раздел 1'!AC145:AC145)&lt;=SUM('Раздел 1'!M145:M145)-SUM('Раздел 1'!U145:U145)),"","Неверно!")</f>
        <v/>
      </c>
      <c r="B5172" s="420" t="s">
        <v>23186</v>
      </c>
      <c r="C5172" s="246" t="s">
        <v>4720</v>
      </c>
      <c r="D5172" s="246" t="s">
        <v>1490</v>
      </c>
      <c r="E5172" s="246" t="str">
        <f>CONCATENATE(SUM('Раздел 1'!AC145:AC145),"&lt;=",SUM('Раздел 1'!M145:M145),"-",SUM('Раздел 1'!U145:U145))</f>
        <v>0&lt;=0-0</v>
      </c>
    </row>
    <row r="5173" spans="1:5" s="104" customFormat="1" ht="25.5" hidden="1">
      <c r="A5173" s="420" t="str">
        <f>IF((SUM('Раздел 1'!AC146:AC146)&lt;=SUM('Раздел 1'!M146:M146)-SUM('Раздел 1'!U146:U146)),"","Неверно!")</f>
        <v/>
      </c>
      <c r="B5173" s="420" t="s">
        <v>23186</v>
      </c>
      <c r="C5173" s="246" t="s">
        <v>4721</v>
      </c>
      <c r="D5173" s="246" t="s">
        <v>1490</v>
      </c>
      <c r="E5173" s="246" t="str">
        <f>CONCATENATE(SUM('Раздел 1'!AC146:AC146),"&lt;=",SUM('Раздел 1'!M146:M146),"-",SUM('Раздел 1'!U146:U146))</f>
        <v>0&lt;=0-0</v>
      </c>
    </row>
    <row r="5174" spans="1:5" s="104" customFormat="1" ht="25.5" hidden="1">
      <c r="A5174" s="420" t="str">
        <f>IF((SUM('Раздел 1'!AC147:AC147)&lt;=SUM('Раздел 1'!M147:M147)-SUM('Раздел 1'!U147:U147)),"","Неверно!")</f>
        <v/>
      </c>
      <c r="B5174" s="420" t="s">
        <v>23186</v>
      </c>
      <c r="C5174" s="246" t="s">
        <v>4722</v>
      </c>
      <c r="D5174" s="246" t="s">
        <v>1490</v>
      </c>
      <c r="E5174" s="246" t="str">
        <f>CONCATENATE(SUM('Раздел 1'!AC147:AC147),"&lt;=",SUM('Раздел 1'!M147:M147),"-",SUM('Раздел 1'!U147:U147))</f>
        <v>0&lt;=0-0</v>
      </c>
    </row>
    <row r="5175" spans="1:5" s="104" customFormat="1" ht="25.5" hidden="1">
      <c r="A5175" s="420" t="str">
        <f>IF((SUM('Раздел 1'!AC148:AC148)&lt;=SUM('Раздел 1'!M148:M148)-SUM('Раздел 1'!U148:U148)),"","Неверно!")</f>
        <v/>
      </c>
      <c r="B5175" s="420" t="s">
        <v>23186</v>
      </c>
      <c r="C5175" s="246" t="s">
        <v>4723</v>
      </c>
      <c r="D5175" s="246" t="s">
        <v>1490</v>
      </c>
      <c r="E5175" s="246" t="str">
        <f>CONCATENATE(SUM('Раздел 1'!AC148:AC148),"&lt;=",SUM('Раздел 1'!M148:M148),"-",SUM('Раздел 1'!U148:U148))</f>
        <v>0&lt;=0-0</v>
      </c>
    </row>
    <row r="5176" spans="1:5" s="104" customFormat="1" ht="25.5" hidden="1">
      <c r="A5176" s="420" t="str">
        <f>IF((SUM('Раздел 1'!AC23:AC23)&lt;=SUM('Раздел 1'!M23:M23)-SUM('Раздел 1'!U23:U23)),"","Неверно!")</f>
        <v/>
      </c>
      <c r="B5176" s="420" t="s">
        <v>23186</v>
      </c>
      <c r="C5176" s="246" t="s">
        <v>4724</v>
      </c>
      <c r="D5176" s="246" t="s">
        <v>1490</v>
      </c>
      <c r="E5176" s="246" t="str">
        <f>CONCATENATE(SUM('Раздел 1'!AC23:AC23),"&lt;=",SUM('Раздел 1'!M23:M23),"-",SUM('Раздел 1'!U23:U23))</f>
        <v>0&lt;=0-0</v>
      </c>
    </row>
    <row r="5177" spans="1:5" s="104" customFormat="1" ht="25.5" hidden="1">
      <c r="A5177" s="420" t="str">
        <f>IF((SUM('Раздел 1'!AC149:AC149)&lt;=SUM('Раздел 1'!M149:M149)-SUM('Раздел 1'!U149:U149)),"","Неверно!")</f>
        <v/>
      </c>
      <c r="B5177" s="420" t="s">
        <v>23186</v>
      </c>
      <c r="C5177" s="246" t="s">
        <v>4725</v>
      </c>
      <c r="D5177" s="246" t="s">
        <v>1490</v>
      </c>
      <c r="E5177" s="246" t="str">
        <f>CONCATENATE(SUM('Раздел 1'!AC149:AC149),"&lt;=",SUM('Раздел 1'!M149:M149),"-",SUM('Раздел 1'!U149:U149))</f>
        <v>0&lt;=0-0</v>
      </c>
    </row>
    <row r="5178" spans="1:5" s="104" customFormat="1" ht="25.5" hidden="1">
      <c r="A5178" s="420" t="str">
        <f>IF((SUM('Раздел 1'!AC150:AC150)&lt;=SUM('Раздел 1'!M150:M150)-SUM('Раздел 1'!U150:U150)),"","Неверно!")</f>
        <v/>
      </c>
      <c r="B5178" s="420" t="s">
        <v>23186</v>
      </c>
      <c r="C5178" s="246" t="s">
        <v>4726</v>
      </c>
      <c r="D5178" s="246" t="s">
        <v>1490</v>
      </c>
      <c r="E5178" s="246" t="str">
        <f>CONCATENATE(SUM('Раздел 1'!AC150:AC150),"&lt;=",SUM('Раздел 1'!M150:M150),"-",SUM('Раздел 1'!U150:U150))</f>
        <v>0&lt;=0-0</v>
      </c>
    </row>
    <row r="5179" spans="1:5" s="104" customFormat="1" ht="25.5" hidden="1">
      <c r="A5179" s="420" t="str">
        <f>IF((SUM('Раздел 1'!AC151:AC151)&lt;=SUM('Раздел 1'!M151:M151)-SUM('Раздел 1'!U151:U151)),"","Неверно!")</f>
        <v/>
      </c>
      <c r="B5179" s="420" t="s">
        <v>23186</v>
      </c>
      <c r="C5179" s="246" t="s">
        <v>4727</v>
      </c>
      <c r="D5179" s="246" t="s">
        <v>1490</v>
      </c>
      <c r="E5179" s="246" t="str">
        <f>CONCATENATE(SUM('Раздел 1'!AC151:AC151),"&lt;=",SUM('Раздел 1'!M151:M151),"-",SUM('Раздел 1'!U151:U151))</f>
        <v>0&lt;=0-0</v>
      </c>
    </row>
    <row r="5180" spans="1:5" s="104" customFormat="1" ht="25.5" hidden="1">
      <c r="A5180" s="420" t="str">
        <f>IF((SUM('Раздел 1'!AC152:AC152)&lt;=SUM('Раздел 1'!M152:M152)-SUM('Раздел 1'!U152:U152)),"","Неверно!")</f>
        <v/>
      </c>
      <c r="B5180" s="420" t="s">
        <v>23186</v>
      </c>
      <c r="C5180" s="246" t="s">
        <v>4728</v>
      </c>
      <c r="D5180" s="246" t="s">
        <v>1490</v>
      </c>
      <c r="E5180" s="246" t="str">
        <f>CONCATENATE(SUM('Раздел 1'!AC152:AC152),"&lt;=",SUM('Раздел 1'!M152:M152),"-",SUM('Раздел 1'!U152:U152))</f>
        <v>0&lt;=0-0</v>
      </c>
    </row>
    <row r="5181" spans="1:5" s="104" customFormat="1" ht="25.5" hidden="1">
      <c r="A5181" s="420" t="str">
        <f>IF((SUM('Раздел 1'!AC153:AC153)&lt;=SUM('Раздел 1'!M153:M153)-SUM('Раздел 1'!U153:U153)),"","Неверно!")</f>
        <v/>
      </c>
      <c r="B5181" s="420" t="s">
        <v>23186</v>
      </c>
      <c r="C5181" s="246" t="s">
        <v>4729</v>
      </c>
      <c r="D5181" s="246" t="s">
        <v>1490</v>
      </c>
      <c r="E5181" s="246" t="str">
        <f>CONCATENATE(SUM('Раздел 1'!AC153:AC153),"&lt;=",SUM('Раздел 1'!M153:M153),"-",SUM('Раздел 1'!U153:U153))</f>
        <v>0&lt;=11-3</v>
      </c>
    </row>
    <row r="5182" spans="1:5" s="104" customFormat="1" ht="25.5" hidden="1">
      <c r="A5182" s="420" t="str">
        <f>IF((SUM('Раздел 1'!AC154:AC154)&lt;=SUM('Раздел 1'!M154:M154)-SUM('Раздел 1'!U154:U154)),"","Неверно!")</f>
        <v/>
      </c>
      <c r="B5182" s="420" t="s">
        <v>23186</v>
      </c>
      <c r="C5182" s="246" t="s">
        <v>4730</v>
      </c>
      <c r="D5182" s="246" t="s">
        <v>1490</v>
      </c>
      <c r="E5182" s="246" t="str">
        <f>CONCATENATE(SUM('Раздел 1'!AC154:AC154),"&lt;=",SUM('Раздел 1'!M154:M154),"-",SUM('Раздел 1'!U154:U154))</f>
        <v>0&lt;=0-0</v>
      </c>
    </row>
    <row r="5183" spans="1:5" s="104" customFormat="1" ht="25.5" hidden="1">
      <c r="A5183" s="420" t="str">
        <f>IF((SUM('Раздел 1'!AC155:AC155)&lt;=SUM('Раздел 1'!M155:M155)-SUM('Раздел 1'!U155:U155)),"","Неверно!")</f>
        <v/>
      </c>
      <c r="B5183" s="420" t="s">
        <v>23186</v>
      </c>
      <c r="C5183" s="246" t="s">
        <v>4731</v>
      </c>
      <c r="D5183" s="246" t="s">
        <v>1490</v>
      </c>
      <c r="E5183" s="246" t="str">
        <f>CONCATENATE(SUM('Раздел 1'!AC155:AC155),"&lt;=",SUM('Раздел 1'!M155:M155),"-",SUM('Раздел 1'!U155:U155))</f>
        <v>0&lt;=0-0</v>
      </c>
    </row>
    <row r="5184" spans="1:5" s="104" customFormat="1" ht="25.5" hidden="1">
      <c r="A5184" s="420" t="str">
        <f>IF((SUM('Раздел 1'!AC156:AC156)&lt;=SUM('Раздел 1'!M156:M156)-SUM('Раздел 1'!U156:U156)),"","Неверно!")</f>
        <v/>
      </c>
      <c r="B5184" s="420" t="s">
        <v>23186</v>
      </c>
      <c r="C5184" s="246" t="s">
        <v>4732</v>
      </c>
      <c r="D5184" s="246" t="s">
        <v>1490</v>
      </c>
      <c r="E5184" s="246" t="str">
        <f>CONCATENATE(SUM('Раздел 1'!AC156:AC156),"&lt;=",SUM('Раздел 1'!M156:M156),"-",SUM('Раздел 1'!U156:U156))</f>
        <v>0&lt;=0-0</v>
      </c>
    </row>
    <row r="5185" spans="1:5" s="104" customFormat="1" ht="25.5" hidden="1">
      <c r="A5185" s="420" t="str">
        <f>IF((SUM('Раздел 1'!AC157:AC157)&lt;=SUM('Раздел 1'!M157:M157)-SUM('Раздел 1'!U157:U157)),"","Неверно!")</f>
        <v/>
      </c>
      <c r="B5185" s="420" t="s">
        <v>23186</v>
      </c>
      <c r="C5185" s="246" t="s">
        <v>4733</v>
      </c>
      <c r="D5185" s="246" t="s">
        <v>1490</v>
      </c>
      <c r="E5185" s="246" t="str">
        <f>CONCATENATE(SUM('Раздел 1'!AC157:AC157),"&lt;=",SUM('Раздел 1'!M157:M157),"-",SUM('Раздел 1'!U157:U157))</f>
        <v>0&lt;=0-0</v>
      </c>
    </row>
    <row r="5186" spans="1:5" s="104" customFormat="1" ht="25.5" hidden="1">
      <c r="A5186" s="420" t="str">
        <f>IF((SUM('Раздел 1'!AC158:AC158)&lt;=SUM('Раздел 1'!M158:M158)-SUM('Раздел 1'!U158:U158)),"","Неверно!")</f>
        <v/>
      </c>
      <c r="B5186" s="420" t="s">
        <v>23186</v>
      </c>
      <c r="C5186" s="246" t="s">
        <v>4734</v>
      </c>
      <c r="D5186" s="246" t="s">
        <v>1490</v>
      </c>
      <c r="E5186" s="246" t="str">
        <f>CONCATENATE(SUM('Раздел 1'!AC158:AC158),"&lt;=",SUM('Раздел 1'!M158:M158),"-",SUM('Раздел 1'!U158:U158))</f>
        <v>0&lt;=0-0</v>
      </c>
    </row>
    <row r="5187" spans="1:5" s="104" customFormat="1" ht="25.5" hidden="1">
      <c r="A5187" s="420" t="str">
        <f>IF((SUM('Раздел 1'!AC24:AC24)&lt;=SUM('Раздел 1'!M24:M24)-SUM('Раздел 1'!U24:U24)),"","Неверно!")</f>
        <v/>
      </c>
      <c r="B5187" s="420" t="s">
        <v>23186</v>
      </c>
      <c r="C5187" s="246" t="s">
        <v>4735</v>
      </c>
      <c r="D5187" s="246" t="s">
        <v>1490</v>
      </c>
      <c r="E5187" s="246" t="str">
        <f>CONCATENATE(SUM('Раздел 1'!AC24:AC24),"&lt;=",SUM('Раздел 1'!M24:M24),"-",SUM('Раздел 1'!U24:U24))</f>
        <v>0&lt;=0-0</v>
      </c>
    </row>
    <row r="5188" spans="1:5" s="104" customFormat="1" ht="25.5" hidden="1">
      <c r="A5188" s="420" t="str">
        <f>IF((SUM('Раздел 1'!AC159:AC159)&lt;=SUM('Раздел 1'!M159:M159)-SUM('Раздел 1'!U159:U159)),"","Неверно!")</f>
        <v/>
      </c>
      <c r="B5188" s="420" t="s">
        <v>23186</v>
      </c>
      <c r="C5188" s="246" t="s">
        <v>4736</v>
      </c>
      <c r="D5188" s="246" t="s">
        <v>1490</v>
      </c>
      <c r="E5188" s="246" t="str">
        <f>CONCATENATE(SUM('Раздел 1'!AC159:AC159),"&lt;=",SUM('Раздел 1'!M159:M159),"-",SUM('Раздел 1'!U159:U159))</f>
        <v>0&lt;=0-0</v>
      </c>
    </row>
    <row r="5189" spans="1:5" s="104" customFormat="1" ht="25.5" hidden="1">
      <c r="A5189" s="420" t="str">
        <f>IF((SUM('Раздел 1'!AC160:AC160)&lt;=SUM('Раздел 1'!M160:M160)-SUM('Раздел 1'!U160:U160)),"","Неверно!")</f>
        <v/>
      </c>
      <c r="B5189" s="420" t="s">
        <v>23186</v>
      </c>
      <c r="C5189" s="246" t="s">
        <v>4737</v>
      </c>
      <c r="D5189" s="246" t="s">
        <v>1490</v>
      </c>
      <c r="E5189" s="246" t="str">
        <f>CONCATENATE(SUM('Раздел 1'!AC160:AC160),"&lt;=",SUM('Раздел 1'!M160:M160),"-",SUM('Раздел 1'!U160:U160))</f>
        <v>0&lt;=0-0</v>
      </c>
    </row>
    <row r="5190" spans="1:5" s="104" customFormat="1" ht="25.5" hidden="1">
      <c r="A5190" s="420" t="str">
        <f>IF((SUM('Раздел 1'!AC161:AC161)&lt;=SUM('Раздел 1'!M161:M161)-SUM('Раздел 1'!U161:U161)),"","Неверно!")</f>
        <v/>
      </c>
      <c r="B5190" s="420" t="s">
        <v>23186</v>
      </c>
      <c r="C5190" s="246" t="s">
        <v>4738</v>
      </c>
      <c r="D5190" s="246" t="s">
        <v>1490</v>
      </c>
      <c r="E5190" s="246" t="str">
        <f>CONCATENATE(SUM('Раздел 1'!AC161:AC161),"&lt;=",SUM('Раздел 1'!M161:M161),"-",SUM('Раздел 1'!U161:U161))</f>
        <v>0&lt;=0-0</v>
      </c>
    </row>
    <row r="5191" spans="1:5" s="104" customFormat="1" ht="25.5" hidden="1">
      <c r="A5191" s="420" t="str">
        <f>IF((SUM('Раздел 1'!AC162:AC162)&lt;=SUM('Раздел 1'!M162:M162)-SUM('Раздел 1'!U162:U162)),"","Неверно!")</f>
        <v/>
      </c>
      <c r="B5191" s="420" t="s">
        <v>23186</v>
      </c>
      <c r="C5191" s="246" t="s">
        <v>4739</v>
      </c>
      <c r="D5191" s="246" t="s">
        <v>1490</v>
      </c>
      <c r="E5191" s="246" t="str">
        <f>CONCATENATE(SUM('Раздел 1'!AC162:AC162),"&lt;=",SUM('Раздел 1'!M162:M162),"-",SUM('Раздел 1'!U162:U162))</f>
        <v>0&lt;=0-0</v>
      </c>
    </row>
    <row r="5192" spans="1:5" s="104" customFormat="1" ht="25.5" hidden="1">
      <c r="A5192" s="420" t="str">
        <f>IF((SUM('Раздел 1'!AC163:AC163)&lt;=SUM('Раздел 1'!M163:M163)-SUM('Раздел 1'!U163:U163)),"","Неверно!")</f>
        <v/>
      </c>
      <c r="B5192" s="420" t="s">
        <v>23186</v>
      </c>
      <c r="C5192" s="246" t="s">
        <v>4740</v>
      </c>
      <c r="D5192" s="246" t="s">
        <v>1490</v>
      </c>
      <c r="E5192" s="246" t="str">
        <f>CONCATENATE(SUM('Раздел 1'!AC163:AC163),"&lt;=",SUM('Раздел 1'!M163:M163),"-",SUM('Раздел 1'!U163:U163))</f>
        <v>0&lt;=0-0</v>
      </c>
    </row>
    <row r="5193" spans="1:5" s="104" customFormat="1" ht="25.5" hidden="1">
      <c r="A5193" s="420" t="str">
        <f>IF((SUM('Раздел 1'!AC164:AC164)&lt;=SUM('Раздел 1'!M164:M164)-SUM('Раздел 1'!U164:U164)),"","Неверно!")</f>
        <v/>
      </c>
      <c r="B5193" s="420" t="s">
        <v>23186</v>
      </c>
      <c r="C5193" s="246" t="s">
        <v>4741</v>
      </c>
      <c r="D5193" s="246" t="s">
        <v>1490</v>
      </c>
      <c r="E5193" s="246" t="str">
        <f>CONCATENATE(SUM('Раздел 1'!AC164:AC164),"&lt;=",SUM('Раздел 1'!M164:M164),"-",SUM('Раздел 1'!U164:U164))</f>
        <v>0&lt;=0-0</v>
      </c>
    </row>
    <row r="5194" spans="1:5" s="104" customFormat="1" ht="25.5" hidden="1">
      <c r="A5194" s="420" t="str">
        <f>IF((SUM('Раздел 1'!AC165:AC165)&lt;=SUM('Раздел 1'!M165:M165)-SUM('Раздел 1'!U165:U165)),"","Неверно!")</f>
        <v/>
      </c>
      <c r="B5194" s="420" t="s">
        <v>23186</v>
      </c>
      <c r="C5194" s="246" t="s">
        <v>4742</v>
      </c>
      <c r="D5194" s="246" t="s">
        <v>1490</v>
      </c>
      <c r="E5194" s="246" t="str">
        <f>CONCATENATE(SUM('Раздел 1'!AC165:AC165),"&lt;=",SUM('Раздел 1'!M165:M165),"-",SUM('Раздел 1'!U165:U165))</f>
        <v>0&lt;=0-0</v>
      </c>
    </row>
    <row r="5195" spans="1:5" s="104" customFormat="1" ht="25.5" hidden="1">
      <c r="A5195" s="420" t="str">
        <f>IF((SUM('Раздел 1'!AC166:AC166)&lt;=SUM('Раздел 1'!M166:M166)-SUM('Раздел 1'!U166:U166)),"","Неверно!")</f>
        <v/>
      </c>
      <c r="B5195" s="420" t="s">
        <v>23186</v>
      </c>
      <c r="C5195" s="246" t="s">
        <v>4743</v>
      </c>
      <c r="D5195" s="246" t="s">
        <v>1490</v>
      </c>
      <c r="E5195" s="246" t="str">
        <f>CONCATENATE(SUM('Раздел 1'!AC166:AC166),"&lt;=",SUM('Раздел 1'!M166:M166),"-",SUM('Раздел 1'!U166:U166))</f>
        <v>0&lt;=0-0</v>
      </c>
    </row>
    <row r="5196" spans="1:5" s="104" customFormat="1" ht="25.5" hidden="1">
      <c r="A5196" s="420" t="str">
        <f>IF((SUM('Раздел 1'!AC167:AC167)&lt;=SUM('Раздел 1'!M167:M167)-SUM('Раздел 1'!U167:U167)),"","Неверно!")</f>
        <v/>
      </c>
      <c r="B5196" s="420" t="s">
        <v>23186</v>
      </c>
      <c r="C5196" s="246" t="s">
        <v>4744</v>
      </c>
      <c r="D5196" s="246" t="s">
        <v>1490</v>
      </c>
      <c r="E5196" s="246" t="str">
        <f>CONCATENATE(SUM('Раздел 1'!AC167:AC167),"&lt;=",SUM('Раздел 1'!M167:M167),"-",SUM('Раздел 1'!U167:U167))</f>
        <v>0&lt;=0-0</v>
      </c>
    </row>
    <row r="5197" spans="1:5" s="104" customFormat="1" ht="25.5" hidden="1">
      <c r="A5197" s="420" t="str">
        <f>IF((SUM('Раздел 1'!AC168:AC168)&lt;=SUM('Раздел 1'!M168:M168)-SUM('Раздел 1'!U168:U168)),"","Неверно!")</f>
        <v/>
      </c>
      <c r="B5197" s="420" t="s">
        <v>23186</v>
      </c>
      <c r="C5197" s="246" t="s">
        <v>4745</v>
      </c>
      <c r="D5197" s="246" t="s">
        <v>1490</v>
      </c>
      <c r="E5197" s="246" t="str">
        <f>CONCATENATE(SUM('Раздел 1'!AC168:AC168),"&lt;=",SUM('Раздел 1'!M168:M168),"-",SUM('Раздел 1'!U168:U168))</f>
        <v>0&lt;=0-0</v>
      </c>
    </row>
    <row r="5198" spans="1:5" s="104" customFormat="1" ht="25.5" hidden="1">
      <c r="A5198" s="420" t="str">
        <f>IF((SUM('Раздел 1'!AC25:AC25)&lt;=SUM('Раздел 1'!M25:M25)-SUM('Раздел 1'!U25:U25)),"","Неверно!")</f>
        <v/>
      </c>
      <c r="B5198" s="420" t="s">
        <v>23186</v>
      </c>
      <c r="C5198" s="246" t="s">
        <v>4746</v>
      </c>
      <c r="D5198" s="246" t="s">
        <v>1490</v>
      </c>
      <c r="E5198" s="246" t="str">
        <f>CONCATENATE(SUM('Раздел 1'!AC25:AC25),"&lt;=",SUM('Раздел 1'!M25:M25),"-",SUM('Раздел 1'!U25:U25))</f>
        <v>0&lt;=0-0</v>
      </c>
    </row>
    <row r="5199" spans="1:5" s="104" customFormat="1" ht="25.5" hidden="1">
      <c r="A5199" s="420" t="str">
        <f>IF((SUM('Раздел 1'!AC169:AC169)&lt;=SUM('Раздел 1'!M169:M169)-SUM('Раздел 1'!U169:U169)),"","Неверно!")</f>
        <v/>
      </c>
      <c r="B5199" s="420" t="s">
        <v>23186</v>
      </c>
      <c r="C5199" s="246" t="s">
        <v>4747</v>
      </c>
      <c r="D5199" s="246" t="s">
        <v>1490</v>
      </c>
      <c r="E5199" s="246" t="str">
        <f>CONCATENATE(SUM('Раздел 1'!AC169:AC169),"&lt;=",SUM('Раздел 1'!M169:M169),"-",SUM('Раздел 1'!U169:U169))</f>
        <v>0&lt;=0-0</v>
      </c>
    </row>
    <row r="5200" spans="1:5" s="104" customFormat="1" ht="25.5" hidden="1">
      <c r="A5200" s="420" t="str">
        <f>IF((SUM('Раздел 1'!AC170:AC170)&lt;=SUM('Раздел 1'!M170:M170)-SUM('Раздел 1'!U170:U170)),"","Неверно!")</f>
        <v/>
      </c>
      <c r="B5200" s="420" t="s">
        <v>23186</v>
      </c>
      <c r="C5200" s="246" t="s">
        <v>4748</v>
      </c>
      <c r="D5200" s="246" t="s">
        <v>1490</v>
      </c>
      <c r="E5200" s="246" t="str">
        <f>CONCATENATE(SUM('Раздел 1'!AC170:AC170),"&lt;=",SUM('Раздел 1'!M170:M170),"-",SUM('Раздел 1'!U170:U170))</f>
        <v>0&lt;=0-0</v>
      </c>
    </row>
    <row r="5201" spans="1:5" s="104" customFormat="1" ht="25.5" hidden="1">
      <c r="A5201" s="420" t="str">
        <f>IF((SUM('Раздел 1'!AC171:AC171)&lt;=SUM('Раздел 1'!M171:M171)-SUM('Раздел 1'!U171:U171)),"","Неверно!")</f>
        <v/>
      </c>
      <c r="B5201" s="420" t="s">
        <v>23186</v>
      </c>
      <c r="C5201" s="246" t="s">
        <v>4749</v>
      </c>
      <c r="D5201" s="246" t="s">
        <v>1490</v>
      </c>
      <c r="E5201" s="246" t="str">
        <f>CONCATENATE(SUM('Раздел 1'!AC171:AC171),"&lt;=",SUM('Раздел 1'!M171:M171),"-",SUM('Раздел 1'!U171:U171))</f>
        <v>0&lt;=0-0</v>
      </c>
    </row>
    <row r="5202" spans="1:5" s="104" customFormat="1" ht="25.5" hidden="1">
      <c r="A5202" s="420" t="str">
        <f>IF((SUM('Раздел 1'!AC172:AC172)&lt;=SUM('Раздел 1'!M172:M172)-SUM('Раздел 1'!U172:U172)),"","Неверно!")</f>
        <v/>
      </c>
      <c r="B5202" s="420" t="s">
        <v>23186</v>
      </c>
      <c r="C5202" s="246" t="s">
        <v>4750</v>
      </c>
      <c r="D5202" s="246" t="s">
        <v>1490</v>
      </c>
      <c r="E5202" s="246" t="str">
        <f>CONCATENATE(SUM('Раздел 1'!AC172:AC172),"&lt;=",SUM('Раздел 1'!M172:M172),"-",SUM('Раздел 1'!U172:U172))</f>
        <v>0&lt;=0-0</v>
      </c>
    </row>
    <row r="5203" spans="1:5" s="104" customFormat="1" ht="25.5" hidden="1">
      <c r="A5203" s="420" t="str">
        <f>IF((SUM('Раздел 1'!AC173:AC173)&lt;=SUM('Раздел 1'!M173:M173)-SUM('Раздел 1'!U173:U173)),"","Неверно!")</f>
        <v/>
      </c>
      <c r="B5203" s="420" t="s">
        <v>23186</v>
      </c>
      <c r="C5203" s="246" t="s">
        <v>4751</v>
      </c>
      <c r="D5203" s="246" t="s">
        <v>1490</v>
      </c>
      <c r="E5203" s="246" t="str">
        <f>CONCATENATE(SUM('Раздел 1'!AC173:AC173),"&lt;=",SUM('Раздел 1'!M173:M173),"-",SUM('Раздел 1'!U173:U173))</f>
        <v>0&lt;=0-0</v>
      </c>
    </row>
    <row r="5204" spans="1:5" s="104" customFormat="1" ht="25.5" hidden="1">
      <c r="A5204" s="420" t="str">
        <f>IF((SUM('Раздел 1'!AC174:AC174)&lt;=SUM('Раздел 1'!M174:M174)-SUM('Раздел 1'!U174:U174)),"","Неверно!")</f>
        <v/>
      </c>
      <c r="B5204" s="420" t="s">
        <v>23186</v>
      </c>
      <c r="C5204" s="246" t="s">
        <v>4752</v>
      </c>
      <c r="D5204" s="246" t="s">
        <v>1490</v>
      </c>
      <c r="E5204" s="246" t="str">
        <f>CONCATENATE(SUM('Раздел 1'!AC174:AC174),"&lt;=",SUM('Раздел 1'!M174:M174),"-",SUM('Раздел 1'!U174:U174))</f>
        <v>0&lt;=0-0</v>
      </c>
    </row>
    <row r="5205" spans="1:5" s="104" customFormat="1" ht="25.5" hidden="1">
      <c r="A5205" s="420" t="str">
        <f>IF((SUM('Раздел 1'!AC175:AC175)&lt;=SUM('Раздел 1'!M175:M175)-SUM('Раздел 1'!U175:U175)),"","Неверно!")</f>
        <v/>
      </c>
      <c r="B5205" s="420" t="s">
        <v>23186</v>
      </c>
      <c r="C5205" s="246" t="s">
        <v>4753</v>
      </c>
      <c r="D5205" s="246" t="s">
        <v>1490</v>
      </c>
      <c r="E5205" s="246" t="str">
        <f>CONCATENATE(SUM('Раздел 1'!AC175:AC175),"&lt;=",SUM('Раздел 1'!M175:M175),"-",SUM('Раздел 1'!U175:U175))</f>
        <v>0&lt;=0-0</v>
      </c>
    </row>
    <row r="5206" spans="1:5" s="104" customFormat="1" ht="25.5" hidden="1">
      <c r="A5206" s="420" t="str">
        <f>IF((SUM('Раздел 1'!AC176:AC176)&lt;=SUM('Раздел 1'!M176:M176)-SUM('Раздел 1'!U176:U176)),"","Неверно!")</f>
        <v/>
      </c>
      <c r="B5206" s="420" t="s">
        <v>23186</v>
      </c>
      <c r="C5206" s="246" t="s">
        <v>4754</v>
      </c>
      <c r="D5206" s="246" t="s">
        <v>1490</v>
      </c>
      <c r="E5206" s="246" t="str">
        <f>CONCATENATE(SUM('Раздел 1'!AC176:AC176),"&lt;=",SUM('Раздел 1'!M176:M176),"-",SUM('Раздел 1'!U176:U176))</f>
        <v>0&lt;=0-0</v>
      </c>
    </row>
    <row r="5207" spans="1:5" s="104" customFormat="1" ht="25.5" hidden="1">
      <c r="A5207" s="420" t="str">
        <f>IF((SUM('Раздел 1'!AC177:AC177)&lt;=SUM('Раздел 1'!M177:M177)-SUM('Раздел 1'!U177:U177)),"","Неверно!")</f>
        <v/>
      </c>
      <c r="B5207" s="420" t="s">
        <v>23186</v>
      </c>
      <c r="C5207" s="246" t="s">
        <v>4755</v>
      </c>
      <c r="D5207" s="246" t="s">
        <v>1490</v>
      </c>
      <c r="E5207" s="246" t="str">
        <f>CONCATENATE(SUM('Раздел 1'!AC177:AC177),"&lt;=",SUM('Раздел 1'!M177:M177),"-",SUM('Раздел 1'!U177:U177))</f>
        <v>0&lt;=0-0</v>
      </c>
    </row>
    <row r="5208" spans="1:5" s="104" customFormat="1" ht="25.5" hidden="1">
      <c r="A5208" s="420" t="str">
        <f>IF((SUM('Раздел 1'!AC178:AC178)&lt;=SUM('Раздел 1'!M178:M178)-SUM('Раздел 1'!U178:U178)),"","Неверно!")</f>
        <v/>
      </c>
      <c r="B5208" s="420" t="s">
        <v>23186</v>
      </c>
      <c r="C5208" s="246" t="s">
        <v>4756</v>
      </c>
      <c r="D5208" s="246" t="s">
        <v>1490</v>
      </c>
      <c r="E5208" s="246" t="str">
        <f>CONCATENATE(SUM('Раздел 1'!AC178:AC178),"&lt;=",SUM('Раздел 1'!M178:M178),"-",SUM('Раздел 1'!U178:U178))</f>
        <v>0&lt;=0-0</v>
      </c>
    </row>
    <row r="5209" spans="1:5" s="104" customFormat="1" ht="25.5" hidden="1">
      <c r="A5209" s="420" t="str">
        <f>IF((SUM('Раздел 1'!AC26:AC26)&lt;=SUM('Раздел 1'!M26:M26)-SUM('Раздел 1'!U26:U26)),"","Неверно!")</f>
        <v/>
      </c>
      <c r="B5209" s="420" t="s">
        <v>23186</v>
      </c>
      <c r="C5209" s="246" t="s">
        <v>4757</v>
      </c>
      <c r="D5209" s="246" t="s">
        <v>1490</v>
      </c>
      <c r="E5209" s="246" t="str">
        <f>CONCATENATE(SUM('Раздел 1'!AC26:AC26),"&lt;=",SUM('Раздел 1'!M26:M26),"-",SUM('Раздел 1'!U26:U26))</f>
        <v>0&lt;=0-0</v>
      </c>
    </row>
    <row r="5210" spans="1:5" s="104" customFormat="1" ht="25.5" hidden="1">
      <c r="A5210" s="420" t="str">
        <f>IF((SUM('Раздел 1'!AC179:AC179)&lt;=SUM('Раздел 1'!M179:M179)-SUM('Раздел 1'!U179:U179)),"","Неверно!")</f>
        <v/>
      </c>
      <c r="B5210" s="420" t="s">
        <v>23186</v>
      </c>
      <c r="C5210" s="246" t="s">
        <v>4758</v>
      </c>
      <c r="D5210" s="246" t="s">
        <v>1490</v>
      </c>
      <c r="E5210" s="246" t="str">
        <f>CONCATENATE(SUM('Раздел 1'!AC179:AC179),"&lt;=",SUM('Раздел 1'!M179:M179),"-",SUM('Раздел 1'!U179:U179))</f>
        <v>0&lt;=0-0</v>
      </c>
    </row>
    <row r="5211" spans="1:5" s="104" customFormat="1" ht="25.5" hidden="1">
      <c r="A5211" s="420" t="str">
        <f>IF((SUM('Раздел 1'!AC180:AC180)&lt;=SUM('Раздел 1'!M180:M180)-SUM('Раздел 1'!U180:U180)),"","Неверно!")</f>
        <v/>
      </c>
      <c r="B5211" s="420" t="s">
        <v>23186</v>
      </c>
      <c r="C5211" s="246" t="s">
        <v>4759</v>
      </c>
      <c r="D5211" s="246" t="s">
        <v>1490</v>
      </c>
      <c r="E5211" s="246" t="str">
        <f>CONCATENATE(SUM('Раздел 1'!AC180:AC180),"&lt;=",SUM('Раздел 1'!M180:M180),"-",SUM('Раздел 1'!U180:U180))</f>
        <v>0&lt;=0-0</v>
      </c>
    </row>
    <row r="5212" spans="1:5" s="104" customFormat="1" ht="25.5" hidden="1">
      <c r="A5212" s="420" t="str">
        <f>IF((SUM('Раздел 1'!AC181:AC181)&lt;=SUM('Раздел 1'!M181:M181)-SUM('Раздел 1'!U181:U181)),"","Неверно!")</f>
        <v/>
      </c>
      <c r="B5212" s="420" t="s">
        <v>23186</v>
      </c>
      <c r="C5212" s="246" t="s">
        <v>4760</v>
      </c>
      <c r="D5212" s="246" t="s">
        <v>1490</v>
      </c>
      <c r="E5212" s="246" t="str">
        <f>CONCATENATE(SUM('Раздел 1'!AC181:AC181),"&lt;=",SUM('Раздел 1'!M181:M181),"-",SUM('Раздел 1'!U181:U181))</f>
        <v>0&lt;=0-0</v>
      </c>
    </row>
    <row r="5213" spans="1:5" s="104" customFormat="1" ht="25.5" hidden="1">
      <c r="A5213" s="420" t="str">
        <f>IF((SUM('Раздел 1'!AC182:AC182)&lt;=SUM('Раздел 1'!M182:M182)-SUM('Раздел 1'!U182:U182)),"","Неверно!")</f>
        <v/>
      </c>
      <c r="B5213" s="420" t="s">
        <v>23186</v>
      </c>
      <c r="C5213" s="246" t="s">
        <v>4761</v>
      </c>
      <c r="D5213" s="246" t="s">
        <v>1490</v>
      </c>
      <c r="E5213" s="246" t="str">
        <f>CONCATENATE(SUM('Раздел 1'!AC182:AC182),"&lt;=",SUM('Раздел 1'!M182:M182),"-",SUM('Раздел 1'!U182:U182))</f>
        <v>0&lt;=0-0</v>
      </c>
    </row>
    <row r="5214" spans="1:5" s="104" customFormat="1" ht="25.5" hidden="1">
      <c r="A5214" s="420" t="str">
        <f>IF((SUM('Раздел 1'!AC183:AC183)&lt;=SUM('Раздел 1'!M183:M183)-SUM('Раздел 1'!U183:U183)),"","Неверно!")</f>
        <v/>
      </c>
      <c r="B5214" s="420" t="s">
        <v>23186</v>
      </c>
      <c r="C5214" s="246" t="s">
        <v>4762</v>
      </c>
      <c r="D5214" s="246" t="s">
        <v>1490</v>
      </c>
      <c r="E5214" s="246" t="str">
        <f>CONCATENATE(SUM('Раздел 1'!AC183:AC183),"&lt;=",SUM('Раздел 1'!M183:M183),"-",SUM('Раздел 1'!U183:U183))</f>
        <v>0&lt;=0-0</v>
      </c>
    </row>
    <row r="5215" spans="1:5" s="104" customFormat="1" ht="25.5" hidden="1">
      <c r="A5215" s="420" t="str">
        <f>IF((SUM('Раздел 1'!AC184:AC184)&lt;=SUM('Раздел 1'!M184:M184)-SUM('Раздел 1'!U184:U184)),"","Неверно!")</f>
        <v/>
      </c>
      <c r="B5215" s="420" t="s">
        <v>23186</v>
      </c>
      <c r="C5215" s="246" t="s">
        <v>4763</v>
      </c>
      <c r="D5215" s="246" t="s">
        <v>1490</v>
      </c>
      <c r="E5215" s="246" t="str">
        <f>CONCATENATE(SUM('Раздел 1'!AC184:AC184),"&lt;=",SUM('Раздел 1'!M184:M184),"-",SUM('Раздел 1'!U184:U184))</f>
        <v>0&lt;=0-0</v>
      </c>
    </row>
    <row r="5216" spans="1:5" s="104" customFormat="1" ht="25.5" hidden="1">
      <c r="A5216" s="420" t="str">
        <f>IF((SUM('Раздел 1'!AC185:AC185)&lt;=SUM('Раздел 1'!M185:M185)-SUM('Раздел 1'!U185:U185)),"","Неверно!")</f>
        <v/>
      </c>
      <c r="B5216" s="420" t="s">
        <v>23186</v>
      </c>
      <c r="C5216" s="246" t="s">
        <v>4764</v>
      </c>
      <c r="D5216" s="246" t="s">
        <v>1490</v>
      </c>
      <c r="E5216" s="246" t="str">
        <f>CONCATENATE(SUM('Раздел 1'!AC185:AC185),"&lt;=",SUM('Раздел 1'!M185:M185),"-",SUM('Раздел 1'!U185:U185))</f>
        <v>0&lt;=0-0</v>
      </c>
    </row>
    <row r="5217" spans="1:5" s="104" customFormat="1" ht="25.5" hidden="1">
      <c r="A5217" s="420" t="str">
        <f>IF((SUM('Раздел 1'!AC186:AC186)&lt;=SUM('Раздел 1'!M186:M186)-SUM('Раздел 1'!U186:U186)),"","Неверно!")</f>
        <v/>
      </c>
      <c r="B5217" s="420" t="s">
        <v>23186</v>
      </c>
      <c r="C5217" s="246" t="s">
        <v>4765</v>
      </c>
      <c r="D5217" s="246" t="s">
        <v>1490</v>
      </c>
      <c r="E5217" s="246" t="str">
        <f>CONCATENATE(SUM('Раздел 1'!AC186:AC186),"&lt;=",SUM('Раздел 1'!M186:M186),"-",SUM('Раздел 1'!U186:U186))</f>
        <v>0&lt;=0-0</v>
      </c>
    </row>
    <row r="5218" spans="1:5" s="104" customFormat="1" ht="25.5" hidden="1">
      <c r="A5218" s="420" t="str">
        <f>IF((SUM('Раздел 1'!AC187:AC187)&lt;=SUM('Раздел 1'!M187:M187)-SUM('Раздел 1'!U187:U187)),"","Неверно!")</f>
        <v/>
      </c>
      <c r="B5218" s="420" t="s">
        <v>23186</v>
      </c>
      <c r="C5218" s="246" t="s">
        <v>4766</v>
      </c>
      <c r="D5218" s="246" t="s">
        <v>1490</v>
      </c>
      <c r="E5218" s="246" t="str">
        <f>CONCATENATE(SUM('Раздел 1'!AC187:AC187),"&lt;=",SUM('Раздел 1'!M187:M187),"-",SUM('Раздел 1'!U187:U187))</f>
        <v>0&lt;=0-0</v>
      </c>
    </row>
    <row r="5219" spans="1:5" s="104" customFormat="1" ht="25.5" hidden="1">
      <c r="A5219" s="420" t="str">
        <f>IF((SUM('Раздел 1'!AC188:AC188)&lt;=SUM('Раздел 1'!M188:M188)-SUM('Раздел 1'!U188:U188)),"","Неверно!")</f>
        <v/>
      </c>
      <c r="B5219" s="420" t="s">
        <v>23186</v>
      </c>
      <c r="C5219" s="246" t="s">
        <v>4767</v>
      </c>
      <c r="D5219" s="246" t="s">
        <v>1490</v>
      </c>
      <c r="E5219" s="246" t="str">
        <f>CONCATENATE(SUM('Раздел 1'!AC188:AC188),"&lt;=",SUM('Раздел 1'!M188:M188),"-",SUM('Раздел 1'!U188:U188))</f>
        <v>0&lt;=0-0</v>
      </c>
    </row>
    <row r="5220" spans="1:5" s="104" customFormat="1" ht="25.5" hidden="1">
      <c r="A5220" s="420" t="str">
        <f>IF((SUM('Раздел 1'!AC27:AC27)&lt;=SUM('Раздел 1'!M27:M27)-SUM('Раздел 1'!U27:U27)),"","Неверно!")</f>
        <v/>
      </c>
      <c r="B5220" s="420" t="s">
        <v>23186</v>
      </c>
      <c r="C5220" s="246" t="s">
        <v>4768</v>
      </c>
      <c r="D5220" s="246" t="s">
        <v>1490</v>
      </c>
      <c r="E5220" s="246" t="str">
        <f>CONCATENATE(SUM('Раздел 1'!AC27:AC27),"&lt;=",SUM('Раздел 1'!M27:M27),"-",SUM('Раздел 1'!U27:U27))</f>
        <v>0&lt;=0-0</v>
      </c>
    </row>
    <row r="5221" spans="1:5" s="104" customFormat="1" ht="25.5" hidden="1">
      <c r="A5221" s="420" t="str">
        <f>IF((SUM('Раздел 1'!AC189:AC189)&lt;=SUM('Раздел 1'!M189:M189)-SUM('Раздел 1'!U189:U189)),"","Неверно!")</f>
        <v/>
      </c>
      <c r="B5221" s="420" t="s">
        <v>23186</v>
      </c>
      <c r="C5221" s="246" t="s">
        <v>4769</v>
      </c>
      <c r="D5221" s="246" t="s">
        <v>1490</v>
      </c>
      <c r="E5221" s="246" t="str">
        <f>CONCATENATE(SUM('Раздел 1'!AC189:AC189),"&lt;=",SUM('Раздел 1'!M189:M189),"-",SUM('Раздел 1'!U189:U189))</f>
        <v>0&lt;=0-0</v>
      </c>
    </row>
    <row r="5222" spans="1:5" s="104" customFormat="1" ht="25.5" hidden="1">
      <c r="A5222" s="420" t="str">
        <f>IF((SUM('Раздел 1'!AC190:AC190)&lt;=SUM('Раздел 1'!M190:M190)-SUM('Раздел 1'!U190:U190)),"","Неверно!")</f>
        <v/>
      </c>
      <c r="B5222" s="420" t="s">
        <v>23186</v>
      </c>
      <c r="C5222" s="246" t="s">
        <v>4770</v>
      </c>
      <c r="D5222" s="246" t="s">
        <v>1490</v>
      </c>
      <c r="E5222" s="246" t="str">
        <f>CONCATENATE(SUM('Раздел 1'!AC190:AC190),"&lt;=",SUM('Раздел 1'!M190:M190),"-",SUM('Раздел 1'!U190:U190))</f>
        <v>0&lt;=3-0</v>
      </c>
    </row>
    <row r="5223" spans="1:5" s="104" customFormat="1" ht="25.5" hidden="1">
      <c r="A5223" s="420" t="str">
        <f>IF((SUM('Раздел 1'!AC191:AC191)&lt;=SUM('Раздел 1'!M191:M191)-SUM('Раздел 1'!U191:U191)),"","Неверно!")</f>
        <v/>
      </c>
      <c r="B5223" s="420" t="s">
        <v>23186</v>
      </c>
      <c r="C5223" s="246" t="s">
        <v>4771</v>
      </c>
      <c r="D5223" s="246" t="s">
        <v>1490</v>
      </c>
      <c r="E5223" s="246" t="str">
        <f>CONCATENATE(SUM('Раздел 1'!AC191:AC191),"&lt;=",SUM('Раздел 1'!M191:M191),"-",SUM('Раздел 1'!U191:U191))</f>
        <v>0&lt;=0-0</v>
      </c>
    </row>
    <row r="5224" spans="1:5" s="104" customFormat="1" ht="25.5" hidden="1">
      <c r="A5224" s="420" t="str">
        <f>IF((SUM('Раздел 1'!AC192:AC192)&lt;=SUM('Раздел 1'!M192:M192)-SUM('Раздел 1'!U192:U192)),"","Неверно!")</f>
        <v/>
      </c>
      <c r="B5224" s="420" t="s">
        <v>23186</v>
      </c>
      <c r="C5224" s="246" t="s">
        <v>4772</v>
      </c>
      <c r="D5224" s="246" t="s">
        <v>1490</v>
      </c>
      <c r="E5224" s="246" t="str">
        <f>CONCATENATE(SUM('Раздел 1'!AC192:AC192),"&lt;=",SUM('Раздел 1'!M192:M192),"-",SUM('Раздел 1'!U192:U192))</f>
        <v>0&lt;=0-0</v>
      </c>
    </row>
    <row r="5225" spans="1:5" s="104" customFormat="1" ht="25.5" hidden="1">
      <c r="A5225" s="420" t="str">
        <f>IF((SUM('Раздел 1'!AC193:AC193)&lt;=SUM('Раздел 1'!M193:M193)-SUM('Раздел 1'!U193:U193)),"","Неверно!")</f>
        <v/>
      </c>
      <c r="B5225" s="420" t="s">
        <v>23186</v>
      </c>
      <c r="C5225" s="246" t="s">
        <v>4773</v>
      </c>
      <c r="D5225" s="246" t="s">
        <v>1490</v>
      </c>
      <c r="E5225" s="246" t="str">
        <f>CONCATENATE(SUM('Раздел 1'!AC193:AC193),"&lt;=",SUM('Раздел 1'!M193:M193),"-",SUM('Раздел 1'!U193:U193))</f>
        <v>0&lt;=0-0</v>
      </c>
    </row>
    <row r="5226" spans="1:5" s="104" customFormat="1" ht="25.5" hidden="1">
      <c r="A5226" s="420" t="str">
        <f>IF((SUM('Раздел 1'!AC194:AC194)&lt;=SUM('Раздел 1'!M194:M194)-SUM('Раздел 1'!U194:U194)),"","Неверно!")</f>
        <v/>
      </c>
      <c r="B5226" s="420" t="s">
        <v>23186</v>
      </c>
      <c r="C5226" s="246" t="s">
        <v>4774</v>
      </c>
      <c r="D5226" s="246" t="s">
        <v>1490</v>
      </c>
      <c r="E5226" s="246" t="str">
        <f>CONCATENATE(SUM('Раздел 1'!AC194:AC194),"&lt;=",SUM('Раздел 1'!M194:M194),"-",SUM('Раздел 1'!U194:U194))</f>
        <v>0&lt;=0-0</v>
      </c>
    </row>
    <row r="5227" spans="1:5" s="104" customFormat="1" ht="25.5" hidden="1">
      <c r="A5227" s="420" t="str">
        <f>IF((SUM('Раздел 1'!AC195:AC195)&lt;=SUM('Раздел 1'!M195:M195)-SUM('Раздел 1'!U195:U195)),"","Неверно!")</f>
        <v/>
      </c>
      <c r="B5227" s="420" t="s">
        <v>23186</v>
      </c>
      <c r="C5227" s="246" t="s">
        <v>4775</v>
      </c>
      <c r="D5227" s="246" t="s">
        <v>1490</v>
      </c>
      <c r="E5227" s="246" t="str">
        <f>CONCATENATE(SUM('Раздел 1'!AC195:AC195),"&lt;=",SUM('Раздел 1'!M195:M195),"-",SUM('Раздел 1'!U195:U195))</f>
        <v>0&lt;=0-0</v>
      </c>
    </row>
    <row r="5228" spans="1:5" s="104" customFormat="1" ht="25.5" hidden="1">
      <c r="A5228" s="420" t="str">
        <f>IF((SUM('Раздел 1'!AC196:AC196)&lt;=SUM('Раздел 1'!M196:M196)-SUM('Раздел 1'!U196:U196)),"","Неверно!")</f>
        <v/>
      </c>
      <c r="B5228" s="420" t="s">
        <v>23186</v>
      </c>
      <c r="C5228" s="246" t="s">
        <v>4776</v>
      </c>
      <c r="D5228" s="246" t="s">
        <v>1490</v>
      </c>
      <c r="E5228" s="246" t="str">
        <f>CONCATENATE(SUM('Раздел 1'!AC196:AC196),"&lt;=",SUM('Раздел 1'!M196:M196),"-",SUM('Раздел 1'!U196:U196))</f>
        <v>0&lt;=0-0</v>
      </c>
    </row>
    <row r="5229" spans="1:5" s="104" customFormat="1" ht="25.5" hidden="1">
      <c r="A5229" s="420" t="str">
        <f>IF((SUM('Раздел 1'!AC197:AC197)&lt;=SUM('Раздел 1'!M197:M197)-SUM('Раздел 1'!U197:U197)),"","Неверно!")</f>
        <v/>
      </c>
      <c r="B5229" s="420" t="s">
        <v>23186</v>
      </c>
      <c r="C5229" s="246" t="s">
        <v>4777</v>
      </c>
      <c r="D5229" s="246" t="s">
        <v>1490</v>
      </c>
      <c r="E5229" s="246" t="str">
        <f>CONCATENATE(SUM('Раздел 1'!AC197:AC197),"&lt;=",SUM('Раздел 1'!M197:M197),"-",SUM('Раздел 1'!U197:U197))</f>
        <v>0&lt;=0-0</v>
      </c>
    </row>
    <row r="5230" spans="1:5" s="104" customFormat="1" ht="25.5" hidden="1">
      <c r="A5230" s="420" t="str">
        <f>IF((SUM('Раздел 1'!AC198:AC198)&lt;=SUM('Раздел 1'!M198:M198)-SUM('Раздел 1'!U198:U198)),"","Неверно!")</f>
        <v/>
      </c>
      <c r="B5230" s="420" t="s">
        <v>23186</v>
      </c>
      <c r="C5230" s="246" t="s">
        <v>4778</v>
      </c>
      <c r="D5230" s="246" t="s">
        <v>1490</v>
      </c>
      <c r="E5230" s="246" t="str">
        <f>CONCATENATE(SUM('Раздел 1'!AC198:AC198),"&lt;=",SUM('Раздел 1'!M198:M198),"-",SUM('Раздел 1'!U198:U198))</f>
        <v>0&lt;=0-0</v>
      </c>
    </row>
    <row r="5231" spans="1:5" s="104" customFormat="1" ht="25.5" hidden="1">
      <c r="A5231" s="420" t="str">
        <f>IF((SUM('Раздел 1'!AC28:AC28)&lt;=SUM('Раздел 1'!M28:M28)-SUM('Раздел 1'!U28:U28)),"","Неверно!")</f>
        <v/>
      </c>
      <c r="B5231" s="420" t="s">
        <v>23186</v>
      </c>
      <c r="C5231" s="246" t="s">
        <v>4779</v>
      </c>
      <c r="D5231" s="246" t="s">
        <v>1490</v>
      </c>
      <c r="E5231" s="246" t="str">
        <f>CONCATENATE(SUM('Раздел 1'!AC28:AC28),"&lt;=",SUM('Раздел 1'!M28:M28),"-",SUM('Раздел 1'!U28:U28))</f>
        <v>0&lt;=0-0</v>
      </c>
    </row>
    <row r="5232" spans="1:5" s="104" customFormat="1" ht="25.5" hidden="1">
      <c r="A5232" s="420" t="str">
        <f>IF((SUM('Раздел 1'!AC199:AC199)&lt;=SUM('Раздел 1'!M199:M199)-SUM('Раздел 1'!U199:U199)),"","Неверно!")</f>
        <v/>
      </c>
      <c r="B5232" s="420" t="s">
        <v>23186</v>
      </c>
      <c r="C5232" s="246" t="s">
        <v>4780</v>
      </c>
      <c r="D5232" s="246" t="s">
        <v>1490</v>
      </c>
      <c r="E5232" s="246" t="str">
        <f>CONCATENATE(SUM('Раздел 1'!AC199:AC199),"&lt;=",SUM('Раздел 1'!M199:M199),"-",SUM('Раздел 1'!U199:U199))</f>
        <v>0&lt;=0-0</v>
      </c>
    </row>
    <row r="5233" spans="1:5" s="104" customFormat="1" ht="25.5" hidden="1">
      <c r="A5233" s="420" t="str">
        <f>IF((SUM('Раздел 1'!AC200:AC200)&lt;=SUM('Раздел 1'!M200:M200)-SUM('Раздел 1'!U200:U200)),"","Неверно!")</f>
        <v/>
      </c>
      <c r="B5233" s="420" t="s">
        <v>23186</v>
      </c>
      <c r="C5233" s="246" t="s">
        <v>4781</v>
      </c>
      <c r="D5233" s="246" t="s">
        <v>1490</v>
      </c>
      <c r="E5233" s="246" t="str">
        <f>CONCATENATE(SUM('Раздел 1'!AC200:AC200),"&lt;=",SUM('Раздел 1'!M200:M200),"-",SUM('Раздел 1'!U200:U200))</f>
        <v>0&lt;=0-0</v>
      </c>
    </row>
    <row r="5234" spans="1:5" s="104" customFormat="1" ht="25.5" hidden="1">
      <c r="A5234" s="420" t="str">
        <f>IF((SUM('Раздел 1'!AC201:AC201)&lt;=SUM('Раздел 1'!M201:M201)-SUM('Раздел 1'!U201:U201)),"","Неверно!")</f>
        <v/>
      </c>
      <c r="B5234" s="420" t="s">
        <v>23186</v>
      </c>
      <c r="C5234" s="246" t="s">
        <v>4782</v>
      </c>
      <c r="D5234" s="246" t="s">
        <v>1490</v>
      </c>
      <c r="E5234" s="246" t="str">
        <f>CONCATENATE(SUM('Раздел 1'!AC201:AC201),"&lt;=",SUM('Раздел 1'!M201:M201),"-",SUM('Раздел 1'!U201:U201))</f>
        <v>0&lt;=0-0</v>
      </c>
    </row>
    <row r="5235" spans="1:5" s="104" customFormat="1" ht="25.5" hidden="1">
      <c r="A5235" s="420" t="str">
        <f>IF((SUM('Раздел 1'!AC202:AC202)&lt;=SUM('Раздел 1'!M202:M202)-SUM('Раздел 1'!U202:U202)),"","Неверно!")</f>
        <v/>
      </c>
      <c r="B5235" s="420" t="s">
        <v>23186</v>
      </c>
      <c r="C5235" s="246" t="s">
        <v>4783</v>
      </c>
      <c r="D5235" s="246" t="s">
        <v>1490</v>
      </c>
      <c r="E5235" s="246" t="str">
        <f>CONCATENATE(SUM('Раздел 1'!AC202:AC202),"&lt;=",SUM('Раздел 1'!M202:M202),"-",SUM('Раздел 1'!U202:U202))</f>
        <v>0&lt;=0-0</v>
      </c>
    </row>
    <row r="5236" spans="1:5" s="104" customFormat="1" ht="25.5" hidden="1">
      <c r="A5236" s="420" t="str">
        <f>IF((SUM('Раздел 1'!AC203:AC203)&lt;=SUM('Раздел 1'!M203:M203)-SUM('Раздел 1'!U203:U203)),"","Неверно!")</f>
        <v/>
      </c>
      <c r="B5236" s="420" t="s">
        <v>23186</v>
      </c>
      <c r="C5236" s="246" t="s">
        <v>4784</v>
      </c>
      <c r="D5236" s="246" t="s">
        <v>1490</v>
      </c>
      <c r="E5236" s="246" t="str">
        <f>CONCATENATE(SUM('Раздел 1'!AC203:AC203),"&lt;=",SUM('Раздел 1'!M203:M203),"-",SUM('Раздел 1'!U203:U203))</f>
        <v>0&lt;=0-0</v>
      </c>
    </row>
    <row r="5237" spans="1:5" s="104" customFormat="1" ht="25.5" hidden="1">
      <c r="A5237" s="420" t="str">
        <f>IF((SUM('Раздел 1'!AC204:AC204)&lt;=SUM('Раздел 1'!M204:M204)-SUM('Раздел 1'!U204:U204)),"","Неверно!")</f>
        <v/>
      </c>
      <c r="B5237" s="420" t="s">
        <v>23186</v>
      </c>
      <c r="C5237" s="246" t="s">
        <v>4785</v>
      </c>
      <c r="D5237" s="246" t="s">
        <v>1490</v>
      </c>
      <c r="E5237" s="246" t="str">
        <f>CONCATENATE(SUM('Раздел 1'!AC204:AC204),"&lt;=",SUM('Раздел 1'!M204:M204),"-",SUM('Раздел 1'!U204:U204))</f>
        <v>0&lt;=0-0</v>
      </c>
    </row>
    <row r="5238" spans="1:5" s="104" customFormat="1" ht="25.5" hidden="1">
      <c r="A5238" s="420" t="str">
        <f>IF((SUM('Раздел 1'!AC205:AC205)&lt;=SUM('Раздел 1'!M205:M205)-SUM('Раздел 1'!U205:U205)),"","Неверно!")</f>
        <v/>
      </c>
      <c r="B5238" s="420" t="s">
        <v>23186</v>
      </c>
      <c r="C5238" s="246" t="s">
        <v>4786</v>
      </c>
      <c r="D5238" s="246" t="s">
        <v>1490</v>
      </c>
      <c r="E5238" s="246" t="str">
        <f>CONCATENATE(SUM('Раздел 1'!AC205:AC205),"&lt;=",SUM('Раздел 1'!M205:M205),"-",SUM('Раздел 1'!U205:U205))</f>
        <v>0&lt;=0-0</v>
      </c>
    </row>
    <row r="5239" spans="1:5" s="104" customFormat="1" ht="25.5" hidden="1">
      <c r="A5239" s="420" t="str">
        <f>IF((SUM('Раздел 1'!AC206:AC206)&lt;=SUM('Раздел 1'!M206:M206)-SUM('Раздел 1'!U206:U206)),"","Неверно!")</f>
        <v/>
      </c>
      <c r="B5239" s="420" t="s">
        <v>23186</v>
      </c>
      <c r="C5239" s="246" t="s">
        <v>4787</v>
      </c>
      <c r="D5239" s="246" t="s">
        <v>1490</v>
      </c>
      <c r="E5239" s="246" t="str">
        <f>CONCATENATE(SUM('Раздел 1'!AC206:AC206),"&lt;=",SUM('Раздел 1'!M206:M206),"-",SUM('Раздел 1'!U206:U206))</f>
        <v>0&lt;=0-0</v>
      </c>
    </row>
    <row r="5240" spans="1:5" s="104" customFormat="1" ht="25.5" hidden="1">
      <c r="A5240" s="420" t="str">
        <f>IF((SUM('Раздел 1'!AC207:AC207)&lt;=SUM('Раздел 1'!M207:M207)-SUM('Раздел 1'!U207:U207)),"","Неверно!")</f>
        <v/>
      </c>
      <c r="B5240" s="420" t="s">
        <v>23186</v>
      </c>
      <c r="C5240" s="246" t="s">
        <v>4788</v>
      </c>
      <c r="D5240" s="246" t="s">
        <v>1490</v>
      </c>
      <c r="E5240" s="246" t="str">
        <f>CONCATENATE(SUM('Раздел 1'!AC207:AC207),"&lt;=",SUM('Раздел 1'!M207:M207),"-",SUM('Раздел 1'!U207:U207))</f>
        <v>0&lt;=2-0</v>
      </c>
    </row>
    <row r="5241" spans="1:5" s="104" customFormat="1" ht="25.5" hidden="1">
      <c r="A5241" s="420" t="str">
        <f>IF((SUM('Раздел 1'!AC208:AC208)&lt;=SUM('Раздел 1'!M208:M208)-SUM('Раздел 1'!U208:U208)),"","Неверно!")</f>
        <v/>
      </c>
      <c r="B5241" s="420" t="s">
        <v>23186</v>
      </c>
      <c r="C5241" s="246" t="s">
        <v>4789</v>
      </c>
      <c r="D5241" s="246" t="s">
        <v>1490</v>
      </c>
      <c r="E5241" s="246" t="str">
        <f>CONCATENATE(SUM('Раздел 1'!AC208:AC208),"&lt;=",SUM('Раздел 1'!M208:M208),"-",SUM('Раздел 1'!U208:U208))</f>
        <v>0&lt;=0-0</v>
      </c>
    </row>
    <row r="5242" spans="1:5" s="104" customFormat="1" ht="25.5" hidden="1">
      <c r="A5242" s="420" t="str">
        <f>IF((SUM('Раздел 1'!AC11:AC11)&lt;=SUM('Раздел 1'!M11:M11)-SUM('Раздел 1'!U11:U11)),"","Неверно!")</f>
        <v/>
      </c>
      <c r="B5242" s="420" t="s">
        <v>23186</v>
      </c>
      <c r="C5242" s="246" t="s">
        <v>4790</v>
      </c>
      <c r="D5242" s="246" t="s">
        <v>1490</v>
      </c>
      <c r="E5242" s="246" t="str">
        <f>CONCATENATE(SUM('Раздел 1'!AC11:AC11),"&lt;=",SUM('Раздел 1'!M11:M11),"-",SUM('Раздел 1'!U11:U11))</f>
        <v>0&lt;=46-3</v>
      </c>
    </row>
    <row r="5243" spans="1:5" s="104" customFormat="1" ht="25.5" hidden="1">
      <c r="A5243" s="420" t="str">
        <f>IF((SUM('Раздел 1'!AC29:AC29)&lt;=SUM('Раздел 1'!M29:M29)-SUM('Раздел 1'!U29:U29)),"","Неверно!")</f>
        <v/>
      </c>
      <c r="B5243" s="420" t="s">
        <v>23186</v>
      </c>
      <c r="C5243" s="246" t="s">
        <v>4791</v>
      </c>
      <c r="D5243" s="246" t="s">
        <v>1490</v>
      </c>
      <c r="E5243" s="246" t="str">
        <f>CONCATENATE(SUM('Раздел 1'!AC29:AC29),"&lt;=",SUM('Раздел 1'!M29:M29),"-",SUM('Раздел 1'!U29:U29))</f>
        <v>0&lt;=0-0</v>
      </c>
    </row>
    <row r="5244" spans="1:5" s="104" customFormat="1" ht="25.5" hidden="1">
      <c r="A5244" s="420" t="str">
        <f>IF((SUM('Раздел 1'!AC209:AC209)&lt;=SUM('Раздел 1'!M209:M209)-SUM('Раздел 1'!U209:U209)),"","Неверно!")</f>
        <v/>
      </c>
      <c r="B5244" s="420" t="s">
        <v>23186</v>
      </c>
      <c r="C5244" s="246" t="s">
        <v>4792</v>
      </c>
      <c r="D5244" s="246" t="s">
        <v>1490</v>
      </c>
      <c r="E5244" s="246" t="str">
        <f>CONCATENATE(SUM('Раздел 1'!AC209:AC209),"&lt;=",SUM('Раздел 1'!M209:M209),"-",SUM('Раздел 1'!U209:U209))</f>
        <v>0&lt;=0-0</v>
      </c>
    </row>
    <row r="5245" spans="1:5" s="104" customFormat="1" ht="25.5" hidden="1">
      <c r="A5245" s="420" t="str">
        <f>IF((SUM('Раздел 1'!AC210:AC210)&lt;=SUM('Раздел 1'!M210:M210)-SUM('Раздел 1'!U210:U210)),"","Неверно!")</f>
        <v/>
      </c>
      <c r="B5245" s="420" t="s">
        <v>23186</v>
      </c>
      <c r="C5245" s="246" t="s">
        <v>4793</v>
      </c>
      <c r="D5245" s="246" t="s">
        <v>1490</v>
      </c>
      <c r="E5245" s="246" t="str">
        <f>CONCATENATE(SUM('Раздел 1'!AC210:AC210),"&lt;=",SUM('Раздел 1'!M210:M210),"-",SUM('Раздел 1'!U210:U210))</f>
        <v>0&lt;=0-0</v>
      </c>
    </row>
    <row r="5246" spans="1:5" s="104" customFormat="1" ht="25.5" hidden="1">
      <c r="A5246" s="420" t="str">
        <f>IF((SUM('Раздел 1'!AC211:AC211)&lt;=SUM('Раздел 1'!M211:M211)-SUM('Раздел 1'!U211:U211)),"","Неверно!")</f>
        <v/>
      </c>
      <c r="B5246" s="420" t="s">
        <v>23186</v>
      </c>
      <c r="C5246" s="246" t="s">
        <v>4794</v>
      </c>
      <c r="D5246" s="246" t="s">
        <v>1490</v>
      </c>
      <c r="E5246" s="246" t="str">
        <f>CONCATENATE(SUM('Раздел 1'!AC211:AC211),"&lt;=",SUM('Раздел 1'!M211:M211),"-",SUM('Раздел 1'!U211:U211))</f>
        <v>0&lt;=0-0</v>
      </c>
    </row>
    <row r="5247" spans="1:5" s="104" customFormat="1" ht="25.5" hidden="1">
      <c r="A5247" s="420" t="str">
        <f>IF((SUM('Раздел 1'!AC212:AC212)&lt;=SUM('Раздел 1'!M212:M212)-SUM('Раздел 1'!U212:U212)),"","Неверно!")</f>
        <v/>
      </c>
      <c r="B5247" s="420" t="s">
        <v>23186</v>
      </c>
      <c r="C5247" s="246" t="s">
        <v>4795</v>
      </c>
      <c r="D5247" s="246" t="s">
        <v>1490</v>
      </c>
      <c r="E5247" s="246" t="str">
        <f>CONCATENATE(SUM('Раздел 1'!AC212:AC212),"&lt;=",SUM('Раздел 1'!M212:M212),"-",SUM('Раздел 1'!U212:U212))</f>
        <v>0&lt;=0-0</v>
      </c>
    </row>
    <row r="5248" spans="1:5" s="104" customFormat="1" ht="25.5" hidden="1">
      <c r="A5248" s="420" t="str">
        <f>IF((SUM('Раздел 1'!AC213:AC213)&lt;=SUM('Раздел 1'!M213:M213)-SUM('Раздел 1'!U213:U213)),"","Неверно!")</f>
        <v/>
      </c>
      <c r="B5248" s="420" t="s">
        <v>23186</v>
      </c>
      <c r="C5248" s="246" t="s">
        <v>4796</v>
      </c>
      <c r="D5248" s="246" t="s">
        <v>1490</v>
      </c>
      <c r="E5248" s="246" t="str">
        <f>CONCATENATE(SUM('Раздел 1'!AC213:AC213),"&lt;=",SUM('Раздел 1'!M213:M213),"-",SUM('Раздел 1'!U213:U213))</f>
        <v>0&lt;=0-0</v>
      </c>
    </row>
    <row r="5249" spans="1:5" s="104" customFormat="1" ht="25.5" hidden="1">
      <c r="A5249" s="420" t="str">
        <f>IF((SUM('Раздел 1'!AC214:AC214)&lt;=SUM('Раздел 1'!M214:M214)-SUM('Раздел 1'!U214:U214)),"","Неверно!")</f>
        <v/>
      </c>
      <c r="B5249" s="420" t="s">
        <v>23186</v>
      </c>
      <c r="C5249" s="246" t="s">
        <v>4797</v>
      </c>
      <c r="D5249" s="246" t="s">
        <v>1490</v>
      </c>
      <c r="E5249" s="246" t="str">
        <f>CONCATENATE(SUM('Раздел 1'!AC214:AC214),"&lt;=",SUM('Раздел 1'!M214:M214),"-",SUM('Раздел 1'!U214:U214))</f>
        <v>0&lt;=0-0</v>
      </c>
    </row>
    <row r="5250" spans="1:5" s="104" customFormat="1" ht="25.5" hidden="1">
      <c r="A5250" s="420" t="str">
        <f>IF((SUM('Раздел 1'!AC215:AC215)&lt;=SUM('Раздел 1'!M215:M215)-SUM('Раздел 1'!U215:U215)),"","Неверно!")</f>
        <v/>
      </c>
      <c r="B5250" s="420" t="s">
        <v>23186</v>
      </c>
      <c r="C5250" s="246" t="s">
        <v>4798</v>
      </c>
      <c r="D5250" s="246" t="s">
        <v>1490</v>
      </c>
      <c r="E5250" s="246" t="str">
        <f>CONCATENATE(SUM('Раздел 1'!AC215:AC215),"&lt;=",SUM('Раздел 1'!M215:M215),"-",SUM('Раздел 1'!U215:U215))</f>
        <v>0&lt;=0-0</v>
      </c>
    </row>
    <row r="5251" spans="1:5" s="104" customFormat="1" ht="25.5" hidden="1">
      <c r="A5251" s="420" t="str">
        <f>IF((SUM('Раздел 1'!AC216:AC216)&lt;=SUM('Раздел 1'!M216:M216)-SUM('Раздел 1'!U216:U216)),"","Неверно!")</f>
        <v/>
      </c>
      <c r="B5251" s="420" t="s">
        <v>23186</v>
      </c>
      <c r="C5251" s="246" t="s">
        <v>4799</v>
      </c>
      <c r="D5251" s="246" t="s">
        <v>1490</v>
      </c>
      <c r="E5251" s="246" t="str">
        <f>CONCATENATE(SUM('Раздел 1'!AC216:AC216),"&lt;=",SUM('Раздел 1'!M216:M216),"-",SUM('Раздел 1'!U216:U216))</f>
        <v>0&lt;=0-0</v>
      </c>
    </row>
    <row r="5252" spans="1:5" s="104" customFormat="1" ht="25.5" hidden="1">
      <c r="A5252" s="420" t="str">
        <f>IF((SUM('Раздел 1'!AC217:AC217)&lt;=SUM('Раздел 1'!M217:M217)-SUM('Раздел 1'!U217:U217)),"","Неверно!")</f>
        <v/>
      </c>
      <c r="B5252" s="420" t="s">
        <v>23186</v>
      </c>
      <c r="C5252" s="246" t="s">
        <v>4800</v>
      </c>
      <c r="D5252" s="246" t="s">
        <v>1490</v>
      </c>
      <c r="E5252" s="246" t="str">
        <f>CONCATENATE(SUM('Раздел 1'!AC217:AC217),"&lt;=",SUM('Раздел 1'!M217:M217),"-",SUM('Раздел 1'!U217:U217))</f>
        <v>0&lt;=0-0</v>
      </c>
    </row>
    <row r="5253" spans="1:5" s="104" customFormat="1" ht="25.5" hidden="1">
      <c r="A5253" s="420" t="str">
        <f>IF((SUM('Раздел 1'!AC218:AC218)&lt;=SUM('Раздел 1'!M218:M218)-SUM('Раздел 1'!U218:U218)),"","Неверно!")</f>
        <v/>
      </c>
      <c r="B5253" s="420" t="s">
        <v>23186</v>
      </c>
      <c r="C5253" s="246" t="s">
        <v>4801</v>
      </c>
      <c r="D5253" s="246" t="s">
        <v>1490</v>
      </c>
      <c r="E5253" s="246" t="str">
        <f>CONCATENATE(SUM('Раздел 1'!AC218:AC218),"&lt;=",SUM('Раздел 1'!M218:M218),"-",SUM('Раздел 1'!U218:U218))</f>
        <v>0&lt;=0-0</v>
      </c>
    </row>
    <row r="5254" spans="1:5" s="104" customFormat="1" ht="25.5" hidden="1">
      <c r="A5254" s="420" t="str">
        <f>IF((SUM('Раздел 1'!AC30:AC30)&lt;=SUM('Раздел 1'!M30:M30)-SUM('Раздел 1'!U30:U30)),"","Неверно!")</f>
        <v/>
      </c>
      <c r="B5254" s="420" t="s">
        <v>23186</v>
      </c>
      <c r="C5254" s="246" t="s">
        <v>4802</v>
      </c>
      <c r="D5254" s="246" t="s">
        <v>1490</v>
      </c>
      <c r="E5254" s="246" t="str">
        <f>CONCATENATE(SUM('Раздел 1'!AC30:AC30),"&lt;=",SUM('Раздел 1'!M30:M30),"-",SUM('Раздел 1'!U30:U30))</f>
        <v>0&lt;=0-0</v>
      </c>
    </row>
    <row r="5255" spans="1:5" s="104" customFormat="1" ht="25.5" hidden="1">
      <c r="A5255" s="420" t="str">
        <f>IF((SUM('Раздел 1'!AC219:AC219)&lt;=SUM('Раздел 1'!M219:M219)-SUM('Раздел 1'!U219:U219)),"","Неверно!")</f>
        <v/>
      </c>
      <c r="B5255" s="420" t="s">
        <v>23186</v>
      </c>
      <c r="C5255" s="246" t="s">
        <v>4803</v>
      </c>
      <c r="D5255" s="246" t="s">
        <v>1490</v>
      </c>
      <c r="E5255" s="246" t="str">
        <f>CONCATENATE(SUM('Раздел 1'!AC219:AC219),"&lt;=",SUM('Раздел 1'!M219:M219),"-",SUM('Раздел 1'!U219:U219))</f>
        <v>0&lt;=0-0</v>
      </c>
    </row>
    <row r="5256" spans="1:5" s="104" customFormat="1" ht="25.5" hidden="1">
      <c r="A5256" s="420" t="str">
        <f>IF((SUM('Раздел 1'!AC220:AC220)&lt;=SUM('Раздел 1'!M220:M220)-SUM('Раздел 1'!U220:U220)),"","Неверно!")</f>
        <v/>
      </c>
      <c r="B5256" s="420" t="s">
        <v>23186</v>
      </c>
      <c r="C5256" s="246" t="s">
        <v>4804</v>
      </c>
      <c r="D5256" s="246" t="s">
        <v>1490</v>
      </c>
      <c r="E5256" s="246" t="str">
        <f>CONCATENATE(SUM('Раздел 1'!AC220:AC220),"&lt;=",SUM('Раздел 1'!M220:M220),"-",SUM('Раздел 1'!U220:U220))</f>
        <v>0&lt;=0-0</v>
      </c>
    </row>
    <row r="5257" spans="1:5" s="104" customFormat="1" ht="25.5" hidden="1">
      <c r="A5257" s="420" t="str">
        <f>IF((SUM('Раздел 1'!AC221:AC221)&lt;=SUM('Раздел 1'!M221:M221)-SUM('Раздел 1'!U221:U221)),"","Неверно!")</f>
        <v/>
      </c>
      <c r="B5257" s="420" t="s">
        <v>23186</v>
      </c>
      <c r="C5257" s="246" t="s">
        <v>4805</v>
      </c>
      <c r="D5257" s="246" t="s">
        <v>1490</v>
      </c>
      <c r="E5257" s="246" t="str">
        <f>CONCATENATE(SUM('Раздел 1'!AC221:AC221),"&lt;=",SUM('Раздел 1'!M221:M221),"-",SUM('Раздел 1'!U221:U221))</f>
        <v>0&lt;=0-0</v>
      </c>
    </row>
    <row r="5258" spans="1:5" s="104" customFormat="1" ht="25.5" hidden="1">
      <c r="A5258" s="420" t="str">
        <f>IF((SUM('Раздел 1'!AC222:AC222)&lt;=SUM('Раздел 1'!M222:M222)-SUM('Раздел 1'!U222:U222)),"","Неверно!")</f>
        <v/>
      </c>
      <c r="B5258" s="420" t="s">
        <v>23186</v>
      </c>
      <c r="C5258" s="246" t="s">
        <v>4806</v>
      </c>
      <c r="D5258" s="246" t="s">
        <v>1490</v>
      </c>
      <c r="E5258" s="246" t="str">
        <f>CONCATENATE(SUM('Раздел 1'!AC222:AC222),"&lt;=",SUM('Раздел 1'!M222:M222),"-",SUM('Раздел 1'!U222:U222))</f>
        <v>0&lt;=0-0</v>
      </c>
    </row>
    <row r="5259" spans="1:5" s="104" customFormat="1" ht="25.5" hidden="1">
      <c r="A5259" s="420" t="str">
        <f>IF((SUM('Раздел 1'!AC223:AC223)&lt;=SUM('Раздел 1'!M223:M223)-SUM('Раздел 1'!U223:U223)),"","Неверно!")</f>
        <v/>
      </c>
      <c r="B5259" s="420" t="s">
        <v>23186</v>
      </c>
      <c r="C5259" s="246" t="s">
        <v>4807</v>
      </c>
      <c r="D5259" s="246" t="s">
        <v>1490</v>
      </c>
      <c r="E5259" s="246" t="str">
        <f>CONCATENATE(SUM('Раздел 1'!AC223:AC223),"&lt;=",SUM('Раздел 1'!M223:M223),"-",SUM('Раздел 1'!U223:U223))</f>
        <v>0&lt;=0-0</v>
      </c>
    </row>
    <row r="5260" spans="1:5" s="104" customFormat="1" ht="25.5" hidden="1">
      <c r="A5260" s="420" t="str">
        <f>IF((SUM('Раздел 1'!AC224:AC224)&lt;=SUM('Раздел 1'!M224:M224)-SUM('Раздел 1'!U224:U224)),"","Неверно!")</f>
        <v/>
      </c>
      <c r="B5260" s="420" t="s">
        <v>23186</v>
      </c>
      <c r="C5260" s="246" t="s">
        <v>4808</v>
      </c>
      <c r="D5260" s="246" t="s">
        <v>1490</v>
      </c>
      <c r="E5260" s="246" t="str">
        <f>CONCATENATE(SUM('Раздел 1'!AC224:AC224),"&lt;=",SUM('Раздел 1'!M224:M224),"-",SUM('Раздел 1'!U224:U224))</f>
        <v>0&lt;=0-0</v>
      </c>
    </row>
    <row r="5261" spans="1:5" s="104" customFormat="1" ht="25.5" hidden="1">
      <c r="A5261" s="420" t="str">
        <f>IF((SUM('Раздел 1'!AC225:AC225)&lt;=SUM('Раздел 1'!M225:M225)-SUM('Раздел 1'!U225:U225)),"","Неверно!")</f>
        <v/>
      </c>
      <c r="B5261" s="420" t="s">
        <v>23186</v>
      </c>
      <c r="C5261" s="246" t="s">
        <v>4809</v>
      </c>
      <c r="D5261" s="246" t="s">
        <v>1490</v>
      </c>
      <c r="E5261" s="246" t="str">
        <f>CONCATENATE(SUM('Раздел 1'!AC225:AC225),"&lt;=",SUM('Раздел 1'!M225:M225),"-",SUM('Раздел 1'!U225:U225))</f>
        <v>0&lt;=0-0</v>
      </c>
    </row>
    <row r="5262" spans="1:5" s="104" customFormat="1" ht="25.5" hidden="1">
      <c r="A5262" s="420" t="str">
        <f>IF((SUM('Раздел 1'!AC226:AC226)&lt;=SUM('Раздел 1'!M226:M226)-SUM('Раздел 1'!U226:U226)),"","Неверно!")</f>
        <v/>
      </c>
      <c r="B5262" s="420" t="s">
        <v>23186</v>
      </c>
      <c r="C5262" s="246" t="s">
        <v>4810</v>
      </c>
      <c r="D5262" s="246" t="s">
        <v>1490</v>
      </c>
      <c r="E5262" s="246" t="str">
        <f>CONCATENATE(SUM('Раздел 1'!AC226:AC226),"&lt;=",SUM('Раздел 1'!M226:M226),"-",SUM('Раздел 1'!U226:U226))</f>
        <v>0&lt;=0-0</v>
      </c>
    </row>
    <row r="5263" spans="1:5" s="104" customFormat="1" ht="25.5" hidden="1">
      <c r="A5263" s="420" t="str">
        <f>IF((SUM('Раздел 1'!AC227:AC227)&lt;=SUM('Раздел 1'!M227:M227)-SUM('Раздел 1'!U227:U227)),"","Неверно!")</f>
        <v/>
      </c>
      <c r="B5263" s="420" t="s">
        <v>23186</v>
      </c>
      <c r="C5263" s="246" t="s">
        <v>4811</v>
      </c>
      <c r="D5263" s="246" t="s">
        <v>1490</v>
      </c>
      <c r="E5263" s="246" t="str">
        <f>CONCATENATE(SUM('Раздел 1'!AC227:AC227),"&lt;=",SUM('Раздел 1'!M227:M227),"-",SUM('Раздел 1'!U227:U227))</f>
        <v>0&lt;=0-0</v>
      </c>
    </row>
    <row r="5264" spans="1:5" s="104" customFormat="1" ht="25.5" hidden="1">
      <c r="A5264" s="420" t="str">
        <f>IF((SUM('Раздел 1'!AC228:AC228)&lt;=SUM('Раздел 1'!M228:M228)-SUM('Раздел 1'!U228:U228)),"","Неверно!")</f>
        <v/>
      </c>
      <c r="B5264" s="420" t="s">
        <v>23186</v>
      </c>
      <c r="C5264" s="246" t="s">
        <v>4812</v>
      </c>
      <c r="D5264" s="246" t="s">
        <v>1490</v>
      </c>
      <c r="E5264" s="246" t="str">
        <f>CONCATENATE(SUM('Раздел 1'!AC228:AC228),"&lt;=",SUM('Раздел 1'!M228:M228),"-",SUM('Раздел 1'!U228:U228))</f>
        <v>0&lt;=0-0</v>
      </c>
    </row>
    <row r="5265" spans="1:5" s="104" customFormat="1" ht="25.5" hidden="1">
      <c r="A5265" s="420" t="str">
        <f>IF((SUM('Раздел 1'!AC31:AC31)&lt;=SUM('Раздел 1'!M31:M31)-SUM('Раздел 1'!U31:U31)),"","Неверно!")</f>
        <v/>
      </c>
      <c r="B5265" s="420" t="s">
        <v>23186</v>
      </c>
      <c r="C5265" s="246" t="s">
        <v>4813</v>
      </c>
      <c r="D5265" s="246" t="s">
        <v>1490</v>
      </c>
      <c r="E5265" s="246" t="str">
        <f>CONCATENATE(SUM('Раздел 1'!AC31:AC31),"&lt;=",SUM('Раздел 1'!M31:M31),"-",SUM('Раздел 1'!U31:U31))</f>
        <v>0&lt;=0-0</v>
      </c>
    </row>
    <row r="5266" spans="1:5" s="104" customFormat="1" ht="25.5" hidden="1">
      <c r="A5266" s="420" t="str">
        <f>IF((SUM('Раздел 1'!AC229:AC229)&lt;=SUM('Раздел 1'!M229:M229)-SUM('Раздел 1'!U229:U229)),"","Неверно!")</f>
        <v/>
      </c>
      <c r="B5266" s="420" t="s">
        <v>23186</v>
      </c>
      <c r="C5266" s="246" t="s">
        <v>4814</v>
      </c>
      <c r="D5266" s="246" t="s">
        <v>1490</v>
      </c>
      <c r="E5266" s="246" t="str">
        <f>CONCATENATE(SUM('Раздел 1'!AC229:AC229),"&lt;=",SUM('Раздел 1'!M229:M229),"-",SUM('Раздел 1'!U229:U229))</f>
        <v>0&lt;=0-0</v>
      </c>
    </row>
    <row r="5267" spans="1:5" s="104" customFormat="1" ht="25.5" hidden="1">
      <c r="A5267" s="420" t="str">
        <f>IF((SUM('Раздел 1'!AC230:AC230)&lt;=SUM('Раздел 1'!M230:M230)-SUM('Раздел 1'!U230:U230)),"","Неверно!")</f>
        <v/>
      </c>
      <c r="B5267" s="420" t="s">
        <v>23186</v>
      </c>
      <c r="C5267" s="246" t="s">
        <v>4815</v>
      </c>
      <c r="D5267" s="246" t="s">
        <v>1490</v>
      </c>
      <c r="E5267" s="246" t="str">
        <f>CONCATENATE(SUM('Раздел 1'!AC230:AC230),"&lt;=",SUM('Раздел 1'!M230:M230),"-",SUM('Раздел 1'!U230:U230))</f>
        <v>0&lt;=0-0</v>
      </c>
    </row>
    <row r="5268" spans="1:5" s="104" customFormat="1" ht="25.5" hidden="1">
      <c r="A5268" s="420" t="str">
        <f>IF((SUM('Раздел 1'!AC231:AC231)&lt;=SUM('Раздел 1'!M231:M231)-SUM('Раздел 1'!U231:U231)),"","Неверно!")</f>
        <v/>
      </c>
      <c r="B5268" s="420" t="s">
        <v>23186</v>
      </c>
      <c r="C5268" s="246" t="s">
        <v>4816</v>
      </c>
      <c r="D5268" s="246" t="s">
        <v>1490</v>
      </c>
      <c r="E5268" s="246" t="str">
        <f>CONCATENATE(SUM('Раздел 1'!AC231:AC231),"&lt;=",SUM('Раздел 1'!M231:M231),"-",SUM('Раздел 1'!U231:U231))</f>
        <v>0&lt;=0-0</v>
      </c>
    </row>
    <row r="5269" spans="1:5" s="104" customFormat="1" ht="25.5" hidden="1">
      <c r="A5269" s="420" t="str">
        <f>IF((SUM('Раздел 1'!AC232:AC232)&lt;=SUM('Раздел 1'!M232:M232)-SUM('Раздел 1'!U232:U232)),"","Неверно!")</f>
        <v/>
      </c>
      <c r="B5269" s="420" t="s">
        <v>23186</v>
      </c>
      <c r="C5269" s="246" t="s">
        <v>4817</v>
      </c>
      <c r="D5269" s="246" t="s">
        <v>1490</v>
      </c>
      <c r="E5269" s="246" t="str">
        <f>CONCATENATE(SUM('Раздел 1'!AC232:AC232),"&lt;=",SUM('Раздел 1'!M232:M232),"-",SUM('Раздел 1'!U232:U232))</f>
        <v>0&lt;=0-0</v>
      </c>
    </row>
    <row r="5270" spans="1:5" s="104" customFormat="1" ht="25.5" hidden="1">
      <c r="A5270" s="420" t="str">
        <f>IF((SUM('Раздел 1'!AC233:AC233)&lt;=SUM('Раздел 1'!M233:M233)-SUM('Раздел 1'!U233:U233)),"","Неверно!")</f>
        <v/>
      </c>
      <c r="B5270" s="420" t="s">
        <v>23186</v>
      </c>
      <c r="C5270" s="246" t="s">
        <v>4818</v>
      </c>
      <c r="D5270" s="246" t="s">
        <v>1490</v>
      </c>
      <c r="E5270" s="246" t="str">
        <f>CONCATENATE(SUM('Раздел 1'!AC233:AC233),"&lt;=",SUM('Раздел 1'!M233:M233),"-",SUM('Раздел 1'!U233:U233))</f>
        <v>0&lt;=0-0</v>
      </c>
    </row>
    <row r="5271" spans="1:5" s="104" customFormat="1" ht="25.5" hidden="1">
      <c r="A5271" s="420" t="str">
        <f>IF((SUM('Раздел 1'!AC234:AC234)&lt;=SUM('Раздел 1'!M234:M234)-SUM('Раздел 1'!U234:U234)),"","Неверно!")</f>
        <v/>
      </c>
      <c r="B5271" s="420" t="s">
        <v>23186</v>
      </c>
      <c r="C5271" s="246" t="s">
        <v>4819</v>
      </c>
      <c r="D5271" s="246" t="s">
        <v>1490</v>
      </c>
      <c r="E5271" s="246" t="str">
        <f>CONCATENATE(SUM('Раздел 1'!AC234:AC234),"&lt;=",SUM('Раздел 1'!M234:M234),"-",SUM('Раздел 1'!U234:U234))</f>
        <v>0&lt;=0-0</v>
      </c>
    </row>
    <row r="5272" spans="1:5" s="104" customFormat="1" ht="25.5" hidden="1">
      <c r="A5272" s="420" t="str">
        <f>IF((SUM('Раздел 1'!AC235:AC235)&lt;=SUM('Раздел 1'!M235:M235)-SUM('Раздел 1'!U235:U235)),"","Неверно!")</f>
        <v/>
      </c>
      <c r="B5272" s="420" t="s">
        <v>23186</v>
      </c>
      <c r="C5272" s="246" t="s">
        <v>4820</v>
      </c>
      <c r="D5272" s="246" t="s">
        <v>1490</v>
      </c>
      <c r="E5272" s="246" t="str">
        <f>CONCATENATE(SUM('Раздел 1'!AC235:AC235),"&lt;=",SUM('Раздел 1'!M235:M235),"-",SUM('Раздел 1'!U235:U235))</f>
        <v>0&lt;=0-0</v>
      </c>
    </row>
    <row r="5273" spans="1:5" s="104" customFormat="1" ht="25.5" hidden="1">
      <c r="A5273" s="420" t="str">
        <f>IF((SUM('Раздел 1'!AC236:AC236)&lt;=SUM('Раздел 1'!M236:M236)-SUM('Раздел 1'!U236:U236)),"","Неверно!")</f>
        <v/>
      </c>
      <c r="B5273" s="420" t="s">
        <v>23186</v>
      </c>
      <c r="C5273" s="246" t="s">
        <v>4821</v>
      </c>
      <c r="D5273" s="246" t="s">
        <v>1490</v>
      </c>
      <c r="E5273" s="246" t="str">
        <f>CONCATENATE(SUM('Раздел 1'!AC236:AC236),"&lt;=",SUM('Раздел 1'!M236:M236),"-",SUM('Раздел 1'!U236:U236))</f>
        <v>0&lt;=0-0</v>
      </c>
    </row>
    <row r="5274" spans="1:5" s="104" customFormat="1" ht="25.5" hidden="1">
      <c r="A5274" s="420" t="str">
        <f>IF((SUM('Раздел 1'!AC237:AC237)&lt;=SUM('Раздел 1'!M237:M237)-SUM('Раздел 1'!U237:U237)),"","Неверно!")</f>
        <v/>
      </c>
      <c r="B5274" s="420" t="s">
        <v>23186</v>
      </c>
      <c r="C5274" s="246" t="s">
        <v>4822</v>
      </c>
      <c r="D5274" s="246" t="s">
        <v>1490</v>
      </c>
      <c r="E5274" s="246" t="str">
        <f>CONCATENATE(SUM('Раздел 1'!AC237:AC237),"&lt;=",SUM('Раздел 1'!M237:M237),"-",SUM('Раздел 1'!U237:U237))</f>
        <v>0&lt;=0-0</v>
      </c>
    </row>
    <row r="5275" spans="1:5" s="104" customFormat="1" ht="25.5" hidden="1">
      <c r="A5275" s="420" t="str">
        <f>IF((SUM('Раздел 1'!AC238:AC238)&lt;=SUM('Раздел 1'!M238:M238)-SUM('Раздел 1'!U238:U238)),"","Неверно!")</f>
        <v/>
      </c>
      <c r="B5275" s="420" t="s">
        <v>23186</v>
      </c>
      <c r="C5275" s="246" t="s">
        <v>4823</v>
      </c>
      <c r="D5275" s="246" t="s">
        <v>1490</v>
      </c>
      <c r="E5275" s="246" t="str">
        <f>CONCATENATE(SUM('Раздел 1'!AC238:AC238),"&lt;=",SUM('Раздел 1'!M238:M238),"-",SUM('Раздел 1'!U238:U238))</f>
        <v>0&lt;=0-0</v>
      </c>
    </row>
    <row r="5276" spans="1:5" s="104" customFormat="1" ht="25.5" hidden="1">
      <c r="A5276" s="420" t="str">
        <f>IF((SUM('Раздел 1'!AC32:AC32)&lt;=SUM('Раздел 1'!M32:M32)-SUM('Раздел 1'!U32:U32)),"","Неверно!")</f>
        <v/>
      </c>
      <c r="B5276" s="420" t="s">
        <v>23186</v>
      </c>
      <c r="C5276" s="246" t="s">
        <v>4824</v>
      </c>
      <c r="D5276" s="246" t="s">
        <v>1490</v>
      </c>
      <c r="E5276" s="246" t="str">
        <f>CONCATENATE(SUM('Раздел 1'!AC32:AC32),"&lt;=",SUM('Раздел 1'!M32:M32),"-",SUM('Раздел 1'!U32:U32))</f>
        <v>0&lt;=0-0</v>
      </c>
    </row>
    <row r="5277" spans="1:5" s="104" customFormat="1" ht="25.5" hidden="1">
      <c r="A5277" s="420" t="str">
        <f>IF((SUM('Раздел 1'!AC239:AC239)&lt;=SUM('Раздел 1'!M239:M239)-SUM('Раздел 1'!U239:U239)),"","Неверно!")</f>
        <v/>
      </c>
      <c r="B5277" s="420" t="s">
        <v>23186</v>
      </c>
      <c r="C5277" s="246" t="s">
        <v>4825</v>
      </c>
      <c r="D5277" s="246" t="s">
        <v>1490</v>
      </c>
      <c r="E5277" s="246" t="str">
        <f>CONCATENATE(SUM('Раздел 1'!AC239:AC239),"&lt;=",SUM('Раздел 1'!M239:M239),"-",SUM('Раздел 1'!U239:U239))</f>
        <v>0&lt;=0-0</v>
      </c>
    </row>
    <row r="5278" spans="1:5" s="104" customFormat="1" ht="25.5" hidden="1">
      <c r="A5278" s="420" t="str">
        <f>IF((SUM('Раздел 1'!AC240:AC240)&lt;=SUM('Раздел 1'!M240:M240)-SUM('Раздел 1'!U240:U240)),"","Неверно!")</f>
        <v/>
      </c>
      <c r="B5278" s="420" t="s">
        <v>23186</v>
      </c>
      <c r="C5278" s="246" t="s">
        <v>4826</v>
      </c>
      <c r="D5278" s="246" t="s">
        <v>1490</v>
      </c>
      <c r="E5278" s="246" t="str">
        <f>CONCATENATE(SUM('Раздел 1'!AC240:AC240),"&lt;=",SUM('Раздел 1'!M240:M240),"-",SUM('Раздел 1'!U240:U240))</f>
        <v>0&lt;=0-0</v>
      </c>
    </row>
    <row r="5279" spans="1:5" s="104" customFormat="1" ht="25.5" hidden="1">
      <c r="A5279" s="420" t="str">
        <f>IF((SUM('Раздел 1'!AC241:AC241)&lt;=SUM('Раздел 1'!M241:M241)-SUM('Раздел 1'!U241:U241)),"","Неверно!")</f>
        <v/>
      </c>
      <c r="B5279" s="420" t="s">
        <v>23186</v>
      </c>
      <c r="C5279" s="246" t="s">
        <v>4827</v>
      </c>
      <c r="D5279" s="246" t="s">
        <v>1490</v>
      </c>
      <c r="E5279" s="246" t="str">
        <f>CONCATENATE(SUM('Раздел 1'!AC241:AC241),"&lt;=",SUM('Раздел 1'!M241:M241),"-",SUM('Раздел 1'!U241:U241))</f>
        <v>0&lt;=0-0</v>
      </c>
    </row>
    <row r="5280" spans="1:5" s="104" customFormat="1" ht="25.5" hidden="1">
      <c r="A5280" s="420" t="str">
        <f>IF((SUM('Раздел 1'!AC242:AC242)&lt;=SUM('Раздел 1'!M242:M242)-SUM('Раздел 1'!U242:U242)),"","Неверно!")</f>
        <v/>
      </c>
      <c r="B5280" s="420" t="s">
        <v>23186</v>
      </c>
      <c r="C5280" s="246" t="s">
        <v>4828</v>
      </c>
      <c r="D5280" s="246" t="s">
        <v>1490</v>
      </c>
      <c r="E5280" s="246" t="str">
        <f>CONCATENATE(SUM('Раздел 1'!AC242:AC242),"&lt;=",SUM('Раздел 1'!M242:M242),"-",SUM('Раздел 1'!U242:U242))</f>
        <v>0&lt;=0-0</v>
      </c>
    </row>
    <row r="5281" spans="1:5" s="104" customFormat="1" ht="25.5" hidden="1">
      <c r="A5281" s="420" t="str">
        <f>IF((SUM('Раздел 1'!AC243:AC243)&lt;=SUM('Раздел 1'!M243:M243)-SUM('Раздел 1'!U243:U243)),"","Неверно!")</f>
        <v/>
      </c>
      <c r="B5281" s="420" t="s">
        <v>23186</v>
      </c>
      <c r="C5281" s="246" t="s">
        <v>4829</v>
      </c>
      <c r="D5281" s="246" t="s">
        <v>1490</v>
      </c>
      <c r="E5281" s="246" t="str">
        <f>CONCATENATE(SUM('Раздел 1'!AC243:AC243),"&lt;=",SUM('Раздел 1'!M243:M243),"-",SUM('Раздел 1'!U243:U243))</f>
        <v>0&lt;=0-0</v>
      </c>
    </row>
    <row r="5282" spans="1:5" s="104" customFormat="1" ht="25.5" hidden="1">
      <c r="A5282" s="420" t="str">
        <f>IF((SUM('Раздел 1'!AC244:AC244)&lt;=SUM('Раздел 1'!M244:M244)-SUM('Раздел 1'!U244:U244)),"","Неверно!")</f>
        <v/>
      </c>
      <c r="B5282" s="420" t="s">
        <v>23186</v>
      </c>
      <c r="C5282" s="246" t="s">
        <v>4830</v>
      </c>
      <c r="D5282" s="246" t="s">
        <v>1490</v>
      </c>
      <c r="E5282" s="246" t="str">
        <f>CONCATENATE(SUM('Раздел 1'!AC244:AC244),"&lt;=",SUM('Раздел 1'!M244:M244),"-",SUM('Раздел 1'!U244:U244))</f>
        <v>0&lt;=0-0</v>
      </c>
    </row>
    <row r="5283" spans="1:5" s="104" customFormat="1" ht="25.5" hidden="1">
      <c r="A5283" s="420" t="str">
        <f>IF((SUM('Раздел 1'!AC245:AC245)&lt;=SUM('Раздел 1'!M245:M245)-SUM('Раздел 1'!U245:U245)),"","Неверно!")</f>
        <v/>
      </c>
      <c r="B5283" s="420" t="s">
        <v>23186</v>
      </c>
      <c r="C5283" s="246" t="s">
        <v>4831</v>
      </c>
      <c r="D5283" s="246" t="s">
        <v>1490</v>
      </c>
      <c r="E5283" s="246" t="str">
        <f>CONCATENATE(SUM('Раздел 1'!AC245:AC245),"&lt;=",SUM('Раздел 1'!M245:M245),"-",SUM('Раздел 1'!U245:U245))</f>
        <v>0&lt;=0-0</v>
      </c>
    </row>
    <row r="5284" spans="1:5" s="104" customFormat="1" ht="25.5" hidden="1">
      <c r="A5284" s="420" t="str">
        <f>IF((SUM('Раздел 1'!AC246:AC246)&lt;=SUM('Раздел 1'!M246:M246)-SUM('Раздел 1'!U246:U246)),"","Неверно!")</f>
        <v/>
      </c>
      <c r="B5284" s="420" t="s">
        <v>23186</v>
      </c>
      <c r="C5284" s="246" t="s">
        <v>4832</v>
      </c>
      <c r="D5284" s="246" t="s">
        <v>1490</v>
      </c>
      <c r="E5284" s="246" t="str">
        <f>CONCATENATE(SUM('Раздел 1'!AC246:AC246),"&lt;=",SUM('Раздел 1'!M246:M246),"-",SUM('Раздел 1'!U246:U246))</f>
        <v>0&lt;=0-0</v>
      </c>
    </row>
    <row r="5285" spans="1:5" s="104" customFormat="1" ht="25.5" hidden="1">
      <c r="A5285" s="420" t="str">
        <f>IF((SUM('Раздел 1'!AC247:AC247)&lt;=SUM('Раздел 1'!M247:M247)-SUM('Раздел 1'!U247:U247)),"","Неверно!")</f>
        <v/>
      </c>
      <c r="B5285" s="420" t="s">
        <v>23186</v>
      </c>
      <c r="C5285" s="246" t="s">
        <v>4833</v>
      </c>
      <c r="D5285" s="246" t="s">
        <v>1490</v>
      </c>
      <c r="E5285" s="246" t="str">
        <f>CONCATENATE(SUM('Раздел 1'!AC247:AC247),"&lt;=",SUM('Раздел 1'!M247:M247),"-",SUM('Раздел 1'!U247:U247))</f>
        <v>0&lt;=0-0</v>
      </c>
    </row>
    <row r="5286" spans="1:5" s="104" customFormat="1" ht="25.5" hidden="1">
      <c r="A5286" s="420" t="str">
        <f>IF((SUM('Раздел 1'!AC248:AC248)&lt;=SUM('Раздел 1'!M248:M248)-SUM('Раздел 1'!U248:U248)),"","Неверно!")</f>
        <v/>
      </c>
      <c r="B5286" s="420" t="s">
        <v>23186</v>
      </c>
      <c r="C5286" s="246" t="s">
        <v>4834</v>
      </c>
      <c r="D5286" s="246" t="s">
        <v>1490</v>
      </c>
      <c r="E5286" s="246" t="str">
        <f>CONCATENATE(SUM('Раздел 1'!AC248:AC248),"&lt;=",SUM('Раздел 1'!M248:M248),"-",SUM('Раздел 1'!U248:U248))</f>
        <v>0&lt;=0-0</v>
      </c>
    </row>
    <row r="5287" spans="1:5" s="104" customFormat="1" ht="25.5" hidden="1">
      <c r="A5287" s="420" t="str">
        <f>IF((SUM('Раздел 1'!AC33:AC33)&lt;=SUM('Раздел 1'!M33:M33)-SUM('Раздел 1'!U33:U33)),"","Неверно!")</f>
        <v/>
      </c>
      <c r="B5287" s="420" t="s">
        <v>23186</v>
      </c>
      <c r="C5287" s="246" t="s">
        <v>4835</v>
      </c>
      <c r="D5287" s="246" t="s">
        <v>1490</v>
      </c>
      <c r="E5287" s="246" t="str">
        <f>CONCATENATE(SUM('Раздел 1'!AC33:AC33),"&lt;=",SUM('Раздел 1'!M33:M33),"-",SUM('Раздел 1'!U33:U33))</f>
        <v>0&lt;=0-0</v>
      </c>
    </row>
    <row r="5288" spans="1:5" s="104" customFormat="1" ht="25.5" hidden="1">
      <c r="A5288" s="420" t="str">
        <f>IF((SUM('Раздел 1'!AC249:AC249)&lt;=SUM('Раздел 1'!M249:M249)-SUM('Раздел 1'!U249:U249)),"","Неверно!")</f>
        <v/>
      </c>
      <c r="B5288" s="420" t="s">
        <v>23186</v>
      </c>
      <c r="C5288" s="246" t="s">
        <v>4836</v>
      </c>
      <c r="D5288" s="246" t="s">
        <v>1490</v>
      </c>
      <c r="E5288" s="246" t="str">
        <f>CONCATENATE(SUM('Раздел 1'!AC249:AC249),"&lt;=",SUM('Раздел 1'!M249:M249),"-",SUM('Раздел 1'!U249:U249))</f>
        <v>0&lt;=0-0</v>
      </c>
    </row>
    <row r="5289" spans="1:5" s="104" customFormat="1" ht="25.5" hidden="1">
      <c r="A5289" s="420" t="str">
        <f>IF((SUM('Раздел 1'!AC250:AC250)&lt;=SUM('Раздел 1'!M250:M250)-SUM('Раздел 1'!U250:U250)),"","Неверно!")</f>
        <v/>
      </c>
      <c r="B5289" s="420" t="s">
        <v>23186</v>
      </c>
      <c r="C5289" s="246" t="s">
        <v>4837</v>
      </c>
      <c r="D5289" s="246" t="s">
        <v>1490</v>
      </c>
      <c r="E5289" s="246" t="str">
        <f>CONCATENATE(SUM('Раздел 1'!AC250:AC250),"&lt;=",SUM('Раздел 1'!M250:M250),"-",SUM('Раздел 1'!U250:U250))</f>
        <v>0&lt;=0-0</v>
      </c>
    </row>
    <row r="5290" spans="1:5" s="104" customFormat="1" ht="25.5" hidden="1">
      <c r="A5290" s="420" t="str">
        <f>IF((SUM('Раздел 1'!AC251:AC251)&lt;=SUM('Раздел 1'!M251:M251)-SUM('Раздел 1'!U251:U251)),"","Неверно!")</f>
        <v/>
      </c>
      <c r="B5290" s="420" t="s">
        <v>23186</v>
      </c>
      <c r="C5290" s="246" t="s">
        <v>4838</v>
      </c>
      <c r="D5290" s="246" t="s">
        <v>1490</v>
      </c>
      <c r="E5290" s="246" t="str">
        <f>CONCATENATE(SUM('Раздел 1'!AC251:AC251),"&lt;=",SUM('Раздел 1'!M251:M251),"-",SUM('Раздел 1'!U251:U251))</f>
        <v>0&lt;=0-0</v>
      </c>
    </row>
    <row r="5291" spans="1:5" s="104" customFormat="1" ht="25.5" hidden="1">
      <c r="A5291" s="420" t="str">
        <f>IF((SUM('Раздел 1'!AC252:AC252)&lt;=SUM('Раздел 1'!M252:M252)-SUM('Раздел 1'!U252:U252)),"","Неверно!")</f>
        <v/>
      </c>
      <c r="B5291" s="420" t="s">
        <v>23186</v>
      </c>
      <c r="C5291" s="246" t="s">
        <v>4839</v>
      </c>
      <c r="D5291" s="246" t="s">
        <v>1490</v>
      </c>
      <c r="E5291" s="246" t="str">
        <f>CONCATENATE(SUM('Раздел 1'!AC252:AC252),"&lt;=",SUM('Раздел 1'!M252:M252),"-",SUM('Раздел 1'!U252:U252))</f>
        <v>0&lt;=0-0</v>
      </c>
    </row>
    <row r="5292" spans="1:5" s="104" customFormat="1" ht="25.5" hidden="1">
      <c r="A5292" s="420" t="str">
        <f>IF((SUM('Раздел 1'!AC253:AC253)&lt;=SUM('Раздел 1'!M253:M253)-SUM('Раздел 1'!U253:U253)),"","Неверно!")</f>
        <v/>
      </c>
      <c r="B5292" s="420" t="s">
        <v>23186</v>
      </c>
      <c r="C5292" s="246" t="s">
        <v>4840</v>
      </c>
      <c r="D5292" s="246" t="s">
        <v>1490</v>
      </c>
      <c r="E5292" s="246" t="str">
        <f>CONCATENATE(SUM('Раздел 1'!AC253:AC253),"&lt;=",SUM('Раздел 1'!M253:M253),"-",SUM('Раздел 1'!U253:U253))</f>
        <v>0&lt;=0-0</v>
      </c>
    </row>
    <row r="5293" spans="1:5" s="104" customFormat="1" ht="25.5" hidden="1">
      <c r="A5293" s="420" t="str">
        <f>IF((SUM('Раздел 1'!AC254:AC254)&lt;=SUM('Раздел 1'!M254:M254)-SUM('Раздел 1'!U254:U254)),"","Неверно!")</f>
        <v/>
      </c>
      <c r="B5293" s="420" t="s">
        <v>23186</v>
      </c>
      <c r="C5293" s="246" t="s">
        <v>4841</v>
      </c>
      <c r="D5293" s="246" t="s">
        <v>1490</v>
      </c>
      <c r="E5293" s="246" t="str">
        <f>CONCATENATE(SUM('Раздел 1'!AC254:AC254),"&lt;=",SUM('Раздел 1'!M254:M254),"-",SUM('Раздел 1'!U254:U254))</f>
        <v>0&lt;=1-0</v>
      </c>
    </row>
    <row r="5294" spans="1:5" s="104" customFormat="1" ht="25.5" hidden="1">
      <c r="A5294" s="420" t="str">
        <f>IF((SUM('Раздел 1'!AC255:AC255)&lt;=SUM('Раздел 1'!M255:M255)-SUM('Раздел 1'!U255:U255)),"","Неверно!")</f>
        <v/>
      </c>
      <c r="B5294" s="420" t="s">
        <v>23186</v>
      </c>
      <c r="C5294" s="246" t="s">
        <v>4842</v>
      </c>
      <c r="D5294" s="246" t="s">
        <v>1490</v>
      </c>
      <c r="E5294" s="246" t="str">
        <f>CONCATENATE(SUM('Раздел 1'!AC255:AC255),"&lt;=",SUM('Раздел 1'!M255:M255),"-",SUM('Раздел 1'!U255:U255))</f>
        <v>0&lt;=0-0</v>
      </c>
    </row>
    <row r="5295" spans="1:5" s="104" customFormat="1" ht="25.5" hidden="1">
      <c r="A5295" s="420" t="str">
        <f>IF((SUM('Раздел 1'!AC256:AC256)&lt;=SUM('Раздел 1'!M256:M256)-SUM('Раздел 1'!U256:U256)),"","Неверно!")</f>
        <v/>
      </c>
      <c r="B5295" s="420" t="s">
        <v>23186</v>
      </c>
      <c r="C5295" s="246" t="s">
        <v>4843</v>
      </c>
      <c r="D5295" s="246" t="s">
        <v>1490</v>
      </c>
      <c r="E5295" s="246" t="str">
        <f>CONCATENATE(SUM('Раздел 1'!AC256:AC256),"&lt;=",SUM('Раздел 1'!M256:M256),"-",SUM('Раздел 1'!U256:U256))</f>
        <v>0&lt;=0-0</v>
      </c>
    </row>
    <row r="5296" spans="1:5" s="104" customFormat="1" ht="25.5" hidden="1">
      <c r="A5296" s="420" t="str">
        <f>IF((SUM('Раздел 1'!AC257:AC257)&lt;=SUM('Раздел 1'!M257:M257)-SUM('Раздел 1'!U257:U257)),"","Неверно!")</f>
        <v/>
      </c>
      <c r="B5296" s="420" t="s">
        <v>23186</v>
      </c>
      <c r="C5296" s="246" t="s">
        <v>4844</v>
      </c>
      <c r="D5296" s="246" t="s">
        <v>1490</v>
      </c>
      <c r="E5296" s="246" t="str">
        <f>CONCATENATE(SUM('Раздел 1'!AC257:AC257),"&lt;=",SUM('Раздел 1'!M257:M257),"-",SUM('Раздел 1'!U257:U257))</f>
        <v>0&lt;=0-0</v>
      </c>
    </row>
    <row r="5297" spans="1:5" s="104" customFormat="1" ht="25.5" hidden="1">
      <c r="A5297" s="420" t="str">
        <f>IF((SUM('Раздел 1'!AC258:AC258)&lt;=SUM('Раздел 1'!M258:M258)-SUM('Раздел 1'!U258:U258)),"","Неверно!")</f>
        <v/>
      </c>
      <c r="B5297" s="420" t="s">
        <v>23186</v>
      </c>
      <c r="C5297" s="246" t="s">
        <v>4845</v>
      </c>
      <c r="D5297" s="246" t="s">
        <v>1490</v>
      </c>
      <c r="E5297" s="246" t="str">
        <f>CONCATENATE(SUM('Раздел 1'!AC258:AC258),"&lt;=",SUM('Раздел 1'!M258:M258),"-",SUM('Раздел 1'!U258:U258))</f>
        <v>0&lt;=0-0</v>
      </c>
    </row>
    <row r="5298" spans="1:5" s="104" customFormat="1" ht="25.5" hidden="1">
      <c r="A5298" s="420" t="str">
        <f>IF((SUM('Раздел 1'!AC34:AC34)&lt;=SUM('Раздел 1'!M34:M34)-SUM('Раздел 1'!U34:U34)),"","Неверно!")</f>
        <v/>
      </c>
      <c r="B5298" s="420" t="s">
        <v>23186</v>
      </c>
      <c r="C5298" s="246" t="s">
        <v>4846</v>
      </c>
      <c r="D5298" s="246" t="s">
        <v>1490</v>
      </c>
      <c r="E5298" s="246" t="str">
        <f>CONCATENATE(SUM('Раздел 1'!AC34:AC34),"&lt;=",SUM('Раздел 1'!M34:M34),"-",SUM('Раздел 1'!U34:U34))</f>
        <v>0&lt;=0-0</v>
      </c>
    </row>
    <row r="5299" spans="1:5" s="104" customFormat="1" ht="25.5" hidden="1">
      <c r="A5299" s="420" t="str">
        <f>IF((SUM('Раздел 1'!AC259:AC259)&lt;=SUM('Раздел 1'!M259:M259)-SUM('Раздел 1'!U259:U259)),"","Неверно!")</f>
        <v/>
      </c>
      <c r="B5299" s="420" t="s">
        <v>23186</v>
      </c>
      <c r="C5299" s="246" t="s">
        <v>4847</v>
      </c>
      <c r="D5299" s="246" t="s">
        <v>1490</v>
      </c>
      <c r="E5299" s="246" t="str">
        <f>CONCATENATE(SUM('Раздел 1'!AC259:AC259),"&lt;=",SUM('Раздел 1'!M259:M259),"-",SUM('Раздел 1'!U259:U259))</f>
        <v>0&lt;=0-0</v>
      </c>
    </row>
    <row r="5300" spans="1:5" s="104" customFormat="1" ht="25.5" hidden="1">
      <c r="A5300" s="420" t="str">
        <f>IF((SUM('Раздел 1'!AC260:AC260)&lt;=SUM('Раздел 1'!M260:M260)-SUM('Раздел 1'!U260:U260)),"","Неверно!")</f>
        <v/>
      </c>
      <c r="B5300" s="420" t="s">
        <v>23186</v>
      </c>
      <c r="C5300" s="246" t="s">
        <v>4848</v>
      </c>
      <c r="D5300" s="246" t="s">
        <v>1490</v>
      </c>
      <c r="E5300" s="246" t="str">
        <f>CONCATENATE(SUM('Раздел 1'!AC260:AC260),"&lt;=",SUM('Раздел 1'!M260:M260),"-",SUM('Раздел 1'!U260:U260))</f>
        <v>0&lt;=0-0</v>
      </c>
    </row>
    <row r="5301" spans="1:5" s="104" customFormat="1" ht="25.5" hidden="1">
      <c r="A5301" s="420" t="str">
        <f>IF((SUM('Раздел 1'!AC261:AC261)&lt;=SUM('Раздел 1'!M261:M261)-SUM('Раздел 1'!U261:U261)),"","Неверно!")</f>
        <v/>
      </c>
      <c r="B5301" s="420" t="s">
        <v>23186</v>
      </c>
      <c r="C5301" s="246" t="s">
        <v>4849</v>
      </c>
      <c r="D5301" s="246" t="s">
        <v>1490</v>
      </c>
      <c r="E5301" s="246" t="str">
        <f>CONCATENATE(SUM('Раздел 1'!AC261:AC261),"&lt;=",SUM('Раздел 1'!M261:M261),"-",SUM('Раздел 1'!U261:U261))</f>
        <v>0&lt;=0-0</v>
      </c>
    </row>
    <row r="5302" spans="1:5" s="104" customFormat="1" ht="25.5" hidden="1">
      <c r="A5302" s="420" t="str">
        <f>IF((SUM('Раздел 1'!AC262:AC262)&lt;=SUM('Раздел 1'!M262:M262)-SUM('Раздел 1'!U262:U262)),"","Неверно!")</f>
        <v/>
      </c>
      <c r="B5302" s="420" t="s">
        <v>23186</v>
      </c>
      <c r="C5302" s="246" t="s">
        <v>4850</v>
      </c>
      <c r="D5302" s="246" t="s">
        <v>1490</v>
      </c>
      <c r="E5302" s="246" t="str">
        <f>CONCATENATE(SUM('Раздел 1'!AC262:AC262),"&lt;=",SUM('Раздел 1'!M262:M262),"-",SUM('Раздел 1'!U262:U262))</f>
        <v>0&lt;=0-0</v>
      </c>
    </row>
    <row r="5303" spans="1:5" s="104" customFormat="1" ht="25.5" hidden="1">
      <c r="A5303" s="420" t="str">
        <f>IF((SUM('Раздел 1'!AC263:AC263)&lt;=SUM('Раздел 1'!M263:M263)-SUM('Раздел 1'!U263:U263)),"","Неверно!")</f>
        <v/>
      </c>
      <c r="B5303" s="420" t="s">
        <v>23186</v>
      </c>
      <c r="C5303" s="246" t="s">
        <v>4851</v>
      </c>
      <c r="D5303" s="246" t="s">
        <v>1490</v>
      </c>
      <c r="E5303" s="246" t="str">
        <f>CONCATENATE(SUM('Раздел 1'!AC263:AC263),"&lt;=",SUM('Раздел 1'!M263:M263),"-",SUM('Раздел 1'!U263:U263))</f>
        <v>0&lt;=0-0</v>
      </c>
    </row>
    <row r="5304" spans="1:5" s="104" customFormat="1" ht="25.5" hidden="1">
      <c r="A5304" s="420" t="str">
        <f>IF((SUM('Раздел 1'!AC264:AC264)&lt;=SUM('Раздел 1'!M264:M264)-SUM('Раздел 1'!U264:U264)),"","Неверно!")</f>
        <v/>
      </c>
      <c r="B5304" s="420" t="s">
        <v>23186</v>
      </c>
      <c r="C5304" s="246" t="s">
        <v>4852</v>
      </c>
      <c r="D5304" s="246" t="s">
        <v>1490</v>
      </c>
      <c r="E5304" s="246" t="str">
        <f>CONCATENATE(SUM('Раздел 1'!AC264:AC264),"&lt;=",SUM('Раздел 1'!M264:M264),"-",SUM('Раздел 1'!U264:U264))</f>
        <v>0&lt;=0-0</v>
      </c>
    </row>
    <row r="5305" spans="1:5" s="104" customFormat="1" ht="25.5" hidden="1">
      <c r="A5305" s="420" t="str">
        <f>IF((SUM('Раздел 1'!AC265:AC265)&lt;=SUM('Раздел 1'!M265:M265)-SUM('Раздел 1'!U265:U265)),"","Неверно!")</f>
        <v/>
      </c>
      <c r="B5305" s="420" t="s">
        <v>23186</v>
      </c>
      <c r="C5305" s="246" t="s">
        <v>4853</v>
      </c>
      <c r="D5305" s="246" t="s">
        <v>1490</v>
      </c>
      <c r="E5305" s="246" t="str">
        <f>CONCATENATE(SUM('Раздел 1'!AC265:AC265),"&lt;=",SUM('Раздел 1'!M265:M265),"-",SUM('Раздел 1'!U265:U265))</f>
        <v>0&lt;=0-0</v>
      </c>
    </row>
    <row r="5306" spans="1:5" s="104" customFormat="1" ht="25.5" hidden="1">
      <c r="A5306" s="420" t="str">
        <f>IF((SUM('Раздел 1'!AC266:AC266)&lt;=SUM('Раздел 1'!M266:M266)-SUM('Раздел 1'!U266:U266)),"","Неверно!")</f>
        <v/>
      </c>
      <c r="B5306" s="420" t="s">
        <v>23186</v>
      </c>
      <c r="C5306" s="246" t="s">
        <v>4854</v>
      </c>
      <c r="D5306" s="246" t="s">
        <v>1490</v>
      </c>
      <c r="E5306" s="246" t="str">
        <f>CONCATENATE(SUM('Раздел 1'!AC266:AC266),"&lt;=",SUM('Раздел 1'!M266:M266),"-",SUM('Раздел 1'!U266:U266))</f>
        <v>0&lt;=0-0</v>
      </c>
    </row>
    <row r="5307" spans="1:5" s="104" customFormat="1" ht="25.5" hidden="1">
      <c r="A5307" s="420" t="str">
        <f>IF((SUM('Раздел 1'!AC267:AC267)&lt;=SUM('Раздел 1'!M267:M267)-SUM('Раздел 1'!U267:U267)),"","Неверно!")</f>
        <v/>
      </c>
      <c r="B5307" s="420" t="s">
        <v>23186</v>
      </c>
      <c r="C5307" s="246" t="s">
        <v>4855</v>
      </c>
      <c r="D5307" s="246" t="s">
        <v>1490</v>
      </c>
      <c r="E5307" s="246" t="str">
        <f>CONCATENATE(SUM('Раздел 1'!AC267:AC267),"&lt;=",SUM('Раздел 1'!M267:M267),"-",SUM('Раздел 1'!U267:U267))</f>
        <v>0&lt;=0-0</v>
      </c>
    </row>
    <row r="5308" spans="1:5" s="104" customFormat="1" ht="25.5" hidden="1">
      <c r="A5308" s="420" t="str">
        <f>IF((SUM('Раздел 1'!AC268:AC268)&lt;=SUM('Раздел 1'!M268:M268)-SUM('Раздел 1'!U268:U268)),"","Неверно!")</f>
        <v/>
      </c>
      <c r="B5308" s="420" t="s">
        <v>23186</v>
      </c>
      <c r="C5308" s="246" t="s">
        <v>4856</v>
      </c>
      <c r="D5308" s="246" t="s">
        <v>1490</v>
      </c>
      <c r="E5308" s="246" t="str">
        <f>CONCATENATE(SUM('Раздел 1'!AC268:AC268),"&lt;=",SUM('Раздел 1'!M268:M268),"-",SUM('Раздел 1'!U268:U268))</f>
        <v>0&lt;=0-0</v>
      </c>
    </row>
    <row r="5309" spans="1:5" s="104" customFormat="1" ht="25.5" hidden="1">
      <c r="A5309" s="420" t="str">
        <f>IF((SUM('Раздел 1'!AC35:AC35)&lt;=SUM('Раздел 1'!M35:M35)-SUM('Раздел 1'!U35:U35)),"","Неверно!")</f>
        <v/>
      </c>
      <c r="B5309" s="420" t="s">
        <v>23186</v>
      </c>
      <c r="C5309" s="246" t="s">
        <v>4857</v>
      </c>
      <c r="D5309" s="246" t="s">
        <v>1490</v>
      </c>
      <c r="E5309" s="246" t="str">
        <f>CONCATENATE(SUM('Раздел 1'!AC35:AC35),"&lt;=",SUM('Раздел 1'!M35:M35),"-",SUM('Раздел 1'!U35:U35))</f>
        <v>0&lt;=0-0</v>
      </c>
    </row>
    <row r="5310" spans="1:5" s="104" customFormat="1" ht="25.5" hidden="1">
      <c r="A5310" s="420" t="str">
        <f>IF((SUM('Раздел 1'!AC269:AC269)&lt;=SUM('Раздел 1'!M269:M269)-SUM('Раздел 1'!U269:U269)),"","Неверно!")</f>
        <v/>
      </c>
      <c r="B5310" s="420" t="s">
        <v>23186</v>
      </c>
      <c r="C5310" s="246" t="s">
        <v>4858</v>
      </c>
      <c r="D5310" s="246" t="s">
        <v>1490</v>
      </c>
      <c r="E5310" s="246" t="str">
        <f>CONCATENATE(SUM('Раздел 1'!AC269:AC269),"&lt;=",SUM('Раздел 1'!M269:M269),"-",SUM('Раздел 1'!U269:U269))</f>
        <v>0&lt;=0-0</v>
      </c>
    </row>
    <row r="5311" spans="1:5" s="104" customFormat="1" ht="25.5" hidden="1">
      <c r="A5311" s="420" t="str">
        <f>IF((SUM('Раздел 1'!AC270:AC270)&lt;=SUM('Раздел 1'!M270:M270)-SUM('Раздел 1'!U270:U270)),"","Неверно!")</f>
        <v/>
      </c>
      <c r="B5311" s="420" t="s">
        <v>23186</v>
      </c>
      <c r="C5311" s="246" t="s">
        <v>4859</v>
      </c>
      <c r="D5311" s="246" t="s">
        <v>1490</v>
      </c>
      <c r="E5311" s="246" t="str">
        <f>CONCATENATE(SUM('Раздел 1'!AC270:AC270),"&lt;=",SUM('Раздел 1'!M270:M270),"-",SUM('Раздел 1'!U270:U270))</f>
        <v>0&lt;=0-0</v>
      </c>
    </row>
    <row r="5312" spans="1:5" s="104" customFormat="1" ht="25.5" hidden="1">
      <c r="A5312" s="420" t="str">
        <f>IF((SUM('Раздел 1'!AC271:AC271)&lt;=SUM('Раздел 1'!M271:M271)-SUM('Раздел 1'!U271:U271)),"","Неверно!")</f>
        <v/>
      </c>
      <c r="B5312" s="420" t="s">
        <v>23186</v>
      </c>
      <c r="C5312" s="246" t="s">
        <v>4860</v>
      </c>
      <c r="D5312" s="246" t="s">
        <v>1490</v>
      </c>
      <c r="E5312" s="246" t="str">
        <f>CONCATENATE(SUM('Раздел 1'!AC271:AC271),"&lt;=",SUM('Раздел 1'!M271:M271),"-",SUM('Раздел 1'!U271:U271))</f>
        <v>0&lt;=0-0</v>
      </c>
    </row>
    <row r="5313" spans="1:5" s="104" customFormat="1" ht="25.5" hidden="1">
      <c r="A5313" s="420" t="str">
        <f>IF((SUM('Раздел 1'!AC272:AC272)&lt;=SUM('Раздел 1'!M272:M272)-SUM('Раздел 1'!U272:U272)),"","Неверно!")</f>
        <v/>
      </c>
      <c r="B5313" s="420" t="s">
        <v>23186</v>
      </c>
      <c r="C5313" s="246" t="s">
        <v>4861</v>
      </c>
      <c r="D5313" s="246" t="s">
        <v>1490</v>
      </c>
      <c r="E5313" s="246" t="str">
        <f>CONCATENATE(SUM('Раздел 1'!AC272:AC272),"&lt;=",SUM('Раздел 1'!M272:M272),"-",SUM('Раздел 1'!U272:U272))</f>
        <v>0&lt;=0-0</v>
      </c>
    </row>
    <row r="5314" spans="1:5" s="104" customFormat="1" ht="25.5" hidden="1">
      <c r="A5314" s="420" t="str">
        <f>IF((SUM('Раздел 1'!AC273:AC273)&lt;=SUM('Раздел 1'!M273:M273)-SUM('Раздел 1'!U273:U273)),"","Неверно!")</f>
        <v/>
      </c>
      <c r="B5314" s="420" t="s">
        <v>23186</v>
      </c>
      <c r="C5314" s="246" t="s">
        <v>4862</v>
      </c>
      <c r="D5314" s="246" t="s">
        <v>1490</v>
      </c>
      <c r="E5314" s="246" t="str">
        <f>CONCATENATE(SUM('Раздел 1'!AC273:AC273),"&lt;=",SUM('Раздел 1'!M273:M273),"-",SUM('Раздел 1'!U273:U273))</f>
        <v>0&lt;=0-0</v>
      </c>
    </row>
    <row r="5315" spans="1:5" s="104" customFormat="1" ht="25.5" hidden="1">
      <c r="A5315" s="420" t="str">
        <f>IF((SUM('Раздел 1'!AC274:AC274)&lt;=SUM('Раздел 1'!M274:M274)-SUM('Раздел 1'!U274:U274)),"","Неверно!")</f>
        <v/>
      </c>
      <c r="B5315" s="420" t="s">
        <v>23186</v>
      </c>
      <c r="C5315" s="246" t="s">
        <v>4863</v>
      </c>
      <c r="D5315" s="246" t="s">
        <v>1490</v>
      </c>
      <c r="E5315" s="246" t="str">
        <f>CONCATENATE(SUM('Раздел 1'!AC274:AC274),"&lt;=",SUM('Раздел 1'!M274:M274),"-",SUM('Раздел 1'!U274:U274))</f>
        <v>0&lt;=0-0</v>
      </c>
    </row>
    <row r="5316" spans="1:5" s="104" customFormat="1" ht="25.5" hidden="1">
      <c r="A5316" s="420" t="str">
        <f>IF((SUM('Раздел 1'!AC275:AC275)&lt;=SUM('Раздел 1'!M275:M275)-SUM('Раздел 1'!U275:U275)),"","Неверно!")</f>
        <v/>
      </c>
      <c r="B5316" s="420" t="s">
        <v>23186</v>
      </c>
      <c r="C5316" s="246" t="s">
        <v>4864</v>
      </c>
      <c r="D5316" s="246" t="s">
        <v>1490</v>
      </c>
      <c r="E5316" s="246" t="str">
        <f>CONCATENATE(SUM('Раздел 1'!AC275:AC275),"&lt;=",SUM('Раздел 1'!M275:M275),"-",SUM('Раздел 1'!U275:U275))</f>
        <v>0&lt;=0-0</v>
      </c>
    </row>
    <row r="5317" spans="1:5" s="104" customFormat="1" ht="25.5" hidden="1">
      <c r="A5317" s="420" t="str">
        <f>IF((SUM('Раздел 1'!AC276:AC276)&lt;=SUM('Раздел 1'!M276:M276)-SUM('Раздел 1'!U276:U276)),"","Неверно!")</f>
        <v/>
      </c>
      <c r="B5317" s="420" t="s">
        <v>23186</v>
      </c>
      <c r="C5317" s="246" t="s">
        <v>4865</v>
      </c>
      <c r="D5317" s="246" t="s">
        <v>1490</v>
      </c>
      <c r="E5317" s="246" t="str">
        <f>CONCATENATE(SUM('Раздел 1'!AC276:AC276),"&lt;=",SUM('Раздел 1'!M276:M276),"-",SUM('Раздел 1'!U276:U276))</f>
        <v>0&lt;=0-0</v>
      </c>
    </row>
    <row r="5318" spans="1:5" s="104" customFormat="1" ht="25.5" hidden="1">
      <c r="A5318" s="420" t="str">
        <f>IF((SUM('Раздел 1'!AC277:AC277)&lt;=SUM('Раздел 1'!M277:M277)-SUM('Раздел 1'!U277:U277)),"","Неверно!")</f>
        <v/>
      </c>
      <c r="B5318" s="420" t="s">
        <v>23186</v>
      </c>
      <c r="C5318" s="246" t="s">
        <v>4866</v>
      </c>
      <c r="D5318" s="246" t="s">
        <v>1490</v>
      </c>
      <c r="E5318" s="246" t="str">
        <f>CONCATENATE(SUM('Раздел 1'!AC277:AC277),"&lt;=",SUM('Раздел 1'!M277:M277),"-",SUM('Раздел 1'!U277:U277))</f>
        <v>0&lt;=0-0</v>
      </c>
    </row>
    <row r="5319" spans="1:5" s="104" customFormat="1" ht="25.5" hidden="1">
      <c r="A5319" s="420" t="str">
        <f>IF((SUM('Раздел 1'!AC278:AC278)&lt;=SUM('Раздел 1'!M278:M278)-SUM('Раздел 1'!U278:U278)),"","Неверно!")</f>
        <v/>
      </c>
      <c r="B5319" s="420" t="s">
        <v>23186</v>
      </c>
      <c r="C5319" s="246" t="s">
        <v>4867</v>
      </c>
      <c r="D5319" s="246" t="s">
        <v>1490</v>
      </c>
      <c r="E5319" s="246" t="str">
        <f>CONCATENATE(SUM('Раздел 1'!AC278:AC278),"&lt;=",SUM('Раздел 1'!M278:M278),"-",SUM('Раздел 1'!U278:U278))</f>
        <v>0&lt;=0-0</v>
      </c>
    </row>
    <row r="5320" spans="1:5" s="104" customFormat="1" ht="25.5" hidden="1">
      <c r="A5320" s="420" t="str">
        <f>IF((SUM('Раздел 1'!AC36:AC36)&lt;=SUM('Раздел 1'!M36:M36)-SUM('Раздел 1'!U36:U36)),"","Неверно!")</f>
        <v/>
      </c>
      <c r="B5320" s="420" t="s">
        <v>23186</v>
      </c>
      <c r="C5320" s="246" t="s">
        <v>4868</v>
      </c>
      <c r="D5320" s="246" t="s">
        <v>1490</v>
      </c>
      <c r="E5320" s="246" t="str">
        <f>CONCATENATE(SUM('Раздел 1'!AC36:AC36),"&lt;=",SUM('Раздел 1'!M36:M36),"-",SUM('Раздел 1'!U36:U36))</f>
        <v>0&lt;=0-0</v>
      </c>
    </row>
    <row r="5321" spans="1:5" s="104" customFormat="1" ht="25.5" hidden="1">
      <c r="A5321" s="420" t="str">
        <f>IF((SUM('Раздел 1'!AC279:AC279)&lt;=SUM('Раздел 1'!M279:M279)-SUM('Раздел 1'!U279:U279)),"","Неверно!")</f>
        <v/>
      </c>
      <c r="B5321" s="420" t="s">
        <v>23186</v>
      </c>
      <c r="C5321" s="246" t="s">
        <v>4869</v>
      </c>
      <c r="D5321" s="246" t="s">
        <v>1490</v>
      </c>
      <c r="E5321" s="246" t="str">
        <f>CONCATENATE(SUM('Раздел 1'!AC279:AC279),"&lt;=",SUM('Раздел 1'!M279:M279),"-",SUM('Раздел 1'!U279:U279))</f>
        <v>0&lt;=0-0</v>
      </c>
    </row>
    <row r="5322" spans="1:5" s="104" customFormat="1" ht="25.5" hidden="1">
      <c r="A5322" s="420" t="str">
        <f>IF((SUM('Раздел 1'!AC280:AC280)&lt;=SUM('Раздел 1'!M280:M280)-SUM('Раздел 1'!U280:U280)),"","Неверно!")</f>
        <v/>
      </c>
      <c r="B5322" s="420" t="s">
        <v>23186</v>
      </c>
      <c r="C5322" s="246" t="s">
        <v>4870</v>
      </c>
      <c r="D5322" s="246" t="s">
        <v>1490</v>
      </c>
      <c r="E5322" s="246" t="str">
        <f>CONCATENATE(SUM('Раздел 1'!AC280:AC280),"&lt;=",SUM('Раздел 1'!M280:M280),"-",SUM('Раздел 1'!U280:U280))</f>
        <v>0&lt;=0-0</v>
      </c>
    </row>
    <row r="5323" spans="1:5" s="104" customFormat="1" ht="25.5" hidden="1">
      <c r="A5323" s="420" t="str">
        <f>IF((SUM('Раздел 1'!AC281:AC281)&lt;=SUM('Раздел 1'!M281:M281)-SUM('Раздел 1'!U281:U281)),"","Неверно!")</f>
        <v/>
      </c>
      <c r="B5323" s="420" t="s">
        <v>23186</v>
      </c>
      <c r="C5323" s="246" t="s">
        <v>4871</v>
      </c>
      <c r="D5323" s="246" t="s">
        <v>1490</v>
      </c>
      <c r="E5323" s="246" t="str">
        <f>CONCATENATE(SUM('Раздел 1'!AC281:AC281),"&lt;=",SUM('Раздел 1'!M281:M281),"-",SUM('Раздел 1'!U281:U281))</f>
        <v>0&lt;=0-0</v>
      </c>
    </row>
    <row r="5324" spans="1:5" s="104" customFormat="1" ht="25.5" hidden="1">
      <c r="A5324" s="420" t="str">
        <f>IF((SUM('Раздел 1'!AC282:AC282)&lt;=SUM('Раздел 1'!M282:M282)-SUM('Раздел 1'!U282:U282)),"","Неверно!")</f>
        <v/>
      </c>
      <c r="B5324" s="420" t="s">
        <v>23186</v>
      </c>
      <c r="C5324" s="246" t="s">
        <v>4872</v>
      </c>
      <c r="D5324" s="246" t="s">
        <v>1490</v>
      </c>
      <c r="E5324" s="246" t="str">
        <f>CONCATENATE(SUM('Раздел 1'!AC282:AC282),"&lt;=",SUM('Раздел 1'!M282:M282),"-",SUM('Раздел 1'!U282:U282))</f>
        <v>0&lt;=0-0</v>
      </c>
    </row>
    <row r="5325" spans="1:5" s="104" customFormat="1" ht="25.5" hidden="1">
      <c r="A5325" s="420" t="str">
        <f>IF((SUM('Раздел 1'!AC283:AC283)&lt;=SUM('Раздел 1'!M283:M283)-SUM('Раздел 1'!U283:U283)),"","Неверно!")</f>
        <v/>
      </c>
      <c r="B5325" s="420" t="s">
        <v>23186</v>
      </c>
      <c r="C5325" s="246" t="s">
        <v>4873</v>
      </c>
      <c r="D5325" s="246" t="s">
        <v>1490</v>
      </c>
      <c r="E5325" s="246" t="str">
        <f>CONCATENATE(SUM('Раздел 1'!AC283:AC283),"&lt;=",SUM('Раздел 1'!M283:M283),"-",SUM('Раздел 1'!U283:U283))</f>
        <v>0&lt;=0-0</v>
      </c>
    </row>
    <row r="5326" spans="1:5" s="104" customFormat="1" ht="25.5" hidden="1">
      <c r="A5326" s="420" t="str">
        <f>IF((SUM('Раздел 1'!AC284:AC284)&lt;=SUM('Раздел 1'!M284:M284)-SUM('Раздел 1'!U284:U284)),"","Неверно!")</f>
        <v/>
      </c>
      <c r="B5326" s="420" t="s">
        <v>23186</v>
      </c>
      <c r="C5326" s="246" t="s">
        <v>4874</v>
      </c>
      <c r="D5326" s="246" t="s">
        <v>1490</v>
      </c>
      <c r="E5326" s="246" t="str">
        <f>CONCATENATE(SUM('Раздел 1'!AC284:AC284),"&lt;=",SUM('Раздел 1'!M284:M284),"-",SUM('Раздел 1'!U284:U284))</f>
        <v>0&lt;=0-0</v>
      </c>
    </row>
    <row r="5327" spans="1:5" s="104" customFormat="1" ht="25.5" hidden="1">
      <c r="A5327" s="420" t="str">
        <f>IF((SUM('Раздел 1'!AC285:AC285)&lt;=SUM('Раздел 1'!M285:M285)-SUM('Раздел 1'!U285:U285)),"","Неверно!")</f>
        <v/>
      </c>
      <c r="B5327" s="420" t="s">
        <v>23186</v>
      </c>
      <c r="C5327" s="246" t="s">
        <v>4875</v>
      </c>
      <c r="D5327" s="246" t="s">
        <v>1490</v>
      </c>
      <c r="E5327" s="246" t="str">
        <f>CONCATENATE(SUM('Раздел 1'!AC285:AC285),"&lt;=",SUM('Раздел 1'!M285:M285),"-",SUM('Раздел 1'!U285:U285))</f>
        <v>0&lt;=0-0</v>
      </c>
    </row>
    <row r="5328" spans="1:5" s="104" customFormat="1" ht="25.5" hidden="1">
      <c r="A5328" s="420" t="str">
        <f>IF((SUM('Раздел 1'!AC286:AC286)&lt;=SUM('Раздел 1'!M286:M286)-SUM('Раздел 1'!U286:U286)),"","Неверно!")</f>
        <v/>
      </c>
      <c r="B5328" s="420" t="s">
        <v>23186</v>
      </c>
      <c r="C5328" s="246" t="s">
        <v>4876</v>
      </c>
      <c r="D5328" s="246" t="s">
        <v>1490</v>
      </c>
      <c r="E5328" s="246" t="str">
        <f>CONCATENATE(SUM('Раздел 1'!AC286:AC286),"&lt;=",SUM('Раздел 1'!M286:M286),"-",SUM('Раздел 1'!U286:U286))</f>
        <v>0&lt;=0-0</v>
      </c>
    </row>
    <row r="5329" spans="1:5" s="104" customFormat="1" ht="25.5" hidden="1">
      <c r="A5329" s="420" t="str">
        <f>IF((SUM('Раздел 1'!AC287:AC287)&lt;=SUM('Раздел 1'!M287:M287)-SUM('Раздел 1'!U287:U287)),"","Неверно!")</f>
        <v/>
      </c>
      <c r="B5329" s="420" t="s">
        <v>23186</v>
      </c>
      <c r="C5329" s="246" t="s">
        <v>4877</v>
      </c>
      <c r="D5329" s="246" t="s">
        <v>1490</v>
      </c>
      <c r="E5329" s="246" t="str">
        <f>CONCATENATE(SUM('Раздел 1'!AC287:AC287),"&lt;=",SUM('Раздел 1'!M287:M287),"-",SUM('Раздел 1'!U287:U287))</f>
        <v>0&lt;=0-0</v>
      </c>
    </row>
    <row r="5330" spans="1:5" s="104" customFormat="1" ht="25.5" hidden="1">
      <c r="A5330" s="420" t="str">
        <f>IF((SUM('Раздел 1'!AC288:AC288)&lt;=SUM('Раздел 1'!M288:M288)-SUM('Раздел 1'!U288:U288)),"","Неверно!")</f>
        <v/>
      </c>
      <c r="B5330" s="420" t="s">
        <v>23186</v>
      </c>
      <c r="C5330" s="246" t="s">
        <v>4878</v>
      </c>
      <c r="D5330" s="246" t="s">
        <v>1490</v>
      </c>
      <c r="E5330" s="246" t="str">
        <f>CONCATENATE(SUM('Раздел 1'!AC288:AC288),"&lt;=",SUM('Раздел 1'!M288:M288),"-",SUM('Раздел 1'!U288:U288))</f>
        <v>0&lt;=0-0</v>
      </c>
    </row>
    <row r="5331" spans="1:5" s="104" customFormat="1" ht="25.5" hidden="1">
      <c r="A5331" s="420" t="str">
        <f>IF((SUM('Раздел 1'!AC37:AC37)&lt;=SUM('Раздел 1'!M37:M37)-SUM('Раздел 1'!U37:U37)),"","Неверно!")</f>
        <v/>
      </c>
      <c r="B5331" s="420" t="s">
        <v>23186</v>
      </c>
      <c r="C5331" s="246" t="s">
        <v>4879</v>
      </c>
      <c r="D5331" s="246" t="s">
        <v>1490</v>
      </c>
      <c r="E5331" s="246" t="str">
        <f>CONCATENATE(SUM('Раздел 1'!AC37:AC37),"&lt;=",SUM('Раздел 1'!M37:M37),"-",SUM('Раздел 1'!U37:U37))</f>
        <v>0&lt;=0-0</v>
      </c>
    </row>
    <row r="5332" spans="1:5" s="104" customFormat="1" ht="25.5" hidden="1">
      <c r="A5332" s="420" t="str">
        <f>IF((SUM('Раздел 1'!AC289:AC289)&lt;=SUM('Раздел 1'!M289:M289)-SUM('Раздел 1'!U289:U289)),"","Неверно!")</f>
        <v/>
      </c>
      <c r="B5332" s="420" t="s">
        <v>23186</v>
      </c>
      <c r="C5332" s="246" t="s">
        <v>4880</v>
      </c>
      <c r="D5332" s="246" t="s">
        <v>1490</v>
      </c>
      <c r="E5332" s="246" t="str">
        <f>CONCATENATE(SUM('Раздел 1'!AC289:AC289),"&lt;=",SUM('Раздел 1'!M289:M289),"-",SUM('Раздел 1'!U289:U289))</f>
        <v>0&lt;=0-0</v>
      </c>
    </row>
    <row r="5333" spans="1:5" s="104" customFormat="1" ht="25.5" hidden="1">
      <c r="A5333" s="420" t="str">
        <f>IF((SUM('Раздел 1'!AC290:AC290)&lt;=SUM('Раздел 1'!M290:M290)-SUM('Раздел 1'!U290:U290)),"","Неверно!")</f>
        <v/>
      </c>
      <c r="B5333" s="420" t="s">
        <v>23186</v>
      </c>
      <c r="C5333" s="246" t="s">
        <v>4881</v>
      </c>
      <c r="D5333" s="246" t="s">
        <v>1490</v>
      </c>
      <c r="E5333" s="246" t="str">
        <f>CONCATENATE(SUM('Раздел 1'!AC290:AC290),"&lt;=",SUM('Раздел 1'!M290:M290),"-",SUM('Раздел 1'!U290:U290))</f>
        <v>0&lt;=0-0</v>
      </c>
    </row>
    <row r="5334" spans="1:5" s="104" customFormat="1" ht="25.5" hidden="1">
      <c r="A5334" s="420" t="str">
        <f>IF((SUM('Раздел 1'!AC291:AC291)&lt;=SUM('Раздел 1'!M291:M291)-SUM('Раздел 1'!U291:U291)),"","Неверно!")</f>
        <v/>
      </c>
      <c r="B5334" s="420" t="s">
        <v>23186</v>
      </c>
      <c r="C5334" s="246" t="s">
        <v>4882</v>
      </c>
      <c r="D5334" s="246" t="s">
        <v>1490</v>
      </c>
      <c r="E5334" s="246" t="str">
        <f>CONCATENATE(SUM('Раздел 1'!AC291:AC291),"&lt;=",SUM('Раздел 1'!M291:M291),"-",SUM('Раздел 1'!U291:U291))</f>
        <v>0&lt;=0-0</v>
      </c>
    </row>
    <row r="5335" spans="1:5" s="104" customFormat="1" ht="25.5" hidden="1">
      <c r="A5335" s="420" t="str">
        <f>IF((SUM('Раздел 1'!AC292:AC292)&lt;=SUM('Раздел 1'!M292:M292)-SUM('Раздел 1'!U292:U292)),"","Неверно!")</f>
        <v/>
      </c>
      <c r="B5335" s="420" t="s">
        <v>23186</v>
      </c>
      <c r="C5335" s="246" t="s">
        <v>4883</v>
      </c>
      <c r="D5335" s="246" t="s">
        <v>1490</v>
      </c>
      <c r="E5335" s="246" t="str">
        <f>CONCATENATE(SUM('Раздел 1'!AC292:AC292),"&lt;=",SUM('Раздел 1'!M292:M292),"-",SUM('Раздел 1'!U292:U292))</f>
        <v>0&lt;=0-0</v>
      </c>
    </row>
    <row r="5336" spans="1:5" s="104" customFormat="1" ht="25.5" hidden="1">
      <c r="A5336" s="420" t="str">
        <f>IF((SUM('Раздел 1'!AC293:AC293)&lt;=SUM('Раздел 1'!M293:M293)-SUM('Раздел 1'!U293:U293)),"","Неверно!")</f>
        <v/>
      </c>
      <c r="B5336" s="420" t="s">
        <v>23186</v>
      </c>
      <c r="C5336" s="246" t="s">
        <v>4884</v>
      </c>
      <c r="D5336" s="246" t="s">
        <v>1490</v>
      </c>
      <c r="E5336" s="246" t="str">
        <f>CONCATENATE(SUM('Раздел 1'!AC293:AC293),"&lt;=",SUM('Раздел 1'!M293:M293),"-",SUM('Раздел 1'!U293:U293))</f>
        <v>0&lt;=0-0</v>
      </c>
    </row>
    <row r="5337" spans="1:5" s="104" customFormat="1" ht="25.5" hidden="1">
      <c r="A5337" s="420" t="str">
        <f>IF((SUM('Раздел 1'!AC294:AC294)&lt;=SUM('Раздел 1'!M294:M294)-SUM('Раздел 1'!U294:U294)),"","Неверно!")</f>
        <v/>
      </c>
      <c r="B5337" s="420" t="s">
        <v>23186</v>
      </c>
      <c r="C5337" s="246" t="s">
        <v>4885</v>
      </c>
      <c r="D5337" s="246" t="s">
        <v>1490</v>
      </c>
      <c r="E5337" s="246" t="str">
        <f>CONCATENATE(SUM('Раздел 1'!AC294:AC294),"&lt;=",SUM('Раздел 1'!M294:M294),"-",SUM('Раздел 1'!U294:U294))</f>
        <v>0&lt;=0-0</v>
      </c>
    </row>
    <row r="5338" spans="1:5" s="104" customFormat="1" ht="25.5" hidden="1">
      <c r="A5338" s="420" t="str">
        <f>IF((SUM('Раздел 1'!AC295:AC295)&lt;=SUM('Раздел 1'!M295:M295)-SUM('Раздел 1'!U295:U295)),"","Неверно!")</f>
        <v/>
      </c>
      <c r="B5338" s="420" t="s">
        <v>23186</v>
      </c>
      <c r="C5338" s="246" t="s">
        <v>4886</v>
      </c>
      <c r="D5338" s="246" t="s">
        <v>1490</v>
      </c>
      <c r="E5338" s="246" t="str">
        <f>CONCATENATE(SUM('Раздел 1'!AC295:AC295),"&lt;=",SUM('Раздел 1'!M295:M295),"-",SUM('Раздел 1'!U295:U295))</f>
        <v>0&lt;=0-0</v>
      </c>
    </row>
    <row r="5339" spans="1:5" s="104" customFormat="1" ht="25.5" hidden="1">
      <c r="A5339" s="420" t="str">
        <f>IF((SUM('Раздел 1'!AC296:AC296)&lt;=SUM('Раздел 1'!M296:M296)-SUM('Раздел 1'!U296:U296)),"","Неверно!")</f>
        <v/>
      </c>
      <c r="B5339" s="420" t="s">
        <v>23186</v>
      </c>
      <c r="C5339" s="246" t="s">
        <v>4887</v>
      </c>
      <c r="D5339" s="246" t="s">
        <v>1490</v>
      </c>
      <c r="E5339" s="246" t="str">
        <f>CONCATENATE(SUM('Раздел 1'!AC296:AC296),"&lt;=",SUM('Раздел 1'!M296:M296),"-",SUM('Раздел 1'!U296:U296))</f>
        <v>0&lt;=0-0</v>
      </c>
    </row>
    <row r="5340" spans="1:5" s="104" customFormat="1" ht="25.5" hidden="1">
      <c r="A5340" s="420" t="str">
        <f>IF((SUM('Раздел 1'!AC297:AC297)&lt;=SUM('Раздел 1'!M297:M297)-SUM('Раздел 1'!U297:U297)),"","Неверно!")</f>
        <v/>
      </c>
      <c r="B5340" s="420" t="s">
        <v>23186</v>
      </c>
      <c r="C5340" s="246" t="s">
        <v>4888</v>
      </c>
      <c r="D5340" s="246" t="s">
        <v>1490</v>
      </c>
      <c r="E5340" s="246" t="str">
        <f>CONCATENATE(SUM('Раздел 1'!AC297:AC297),"&lt;=",SUM('Раздел 1'!M297:M297),"-",SUM('Раздел 1'!U297:U297))</f>
        <v>0&lt;=0-0</v>
      </c>
    </row>
    <row r="5341" spans="1:5" s="104" customFormat="1" ht="25.5" hidden="1">
      <c r="A5341" s="420" t="str">
        <f>IF((SUM('Раздел 1'!AC298:AC298)&lt;=SUM('Раздел 1'!M298:M298)-SUM('Раздел 1'!U298:U298)),"","Неверно!")</f>
        <v/>
      </c>
      <c r="B5341" s="420" t="s">
        <v>23186</v>
      </c>
      <c r="C5341" s="246" t="s">
        <v>4889</v>
      </c>
      <c r="D5341" s="246" t="s">
        <v>1490</v>
      </c>
      <c r="E5341" s="246" t="str">
        <f>CONCATENATE(SUM('Раздел 1'!AC298:AC298),"&lt;=",SUM('Раздел 1'!M298:M298),"-",SUM('Раздел 1'!U298:U298))</f>
        <v>0&lt;=0-0</v>
      </c>
    </row>
    <row r="5342" spans="1:5" s="104" customFormat="1" ht="25.5" hidden="1">
      <c r="A5342" s="420" t="str">
        <f>IF((SUM('Раздел 1'!AC38:AC38)&lt;=SUM('Раздел 1'!M38:M38)-SUM('Раздел 1'!U38:U38)),"","Неверно!")</f>
        <v/>
      </c>
      <c r="B5342" s="420" t="s">
        <v>23186</v>
      </c>
      <c r="C5342" s="246" t="s">
        <v>4890</v>
      </c>
      <c r="D5342" s="246" t="s">
        <v>1490</v>
      </c>
      <c r="E5342" s="246" t="str">
        <f>CONCATENATE(SUM('Раздел 1'!AC38:AC38),"&lt;=",SUM('Раздел 1'!M38:M38),"-",SUM('Раздел 1'!U38:U38))</f>
        <v>0&lt;=0-0</v>
      </c>
    </row>
    <row r="5343" spans="1:5" s="104" customFormat="1" ht="25.5" hidden="1">
      <c r="A5343" s="420" t="str">
        <f>IF((SUM('Раздел 1'!AC299:AC299)&lt;=SUM('Раздел 1'!M299:M299)-SUM('Раздел 1'!U299:U299)),"","Неверно!")</f>
        <v/>
      </c>
      <c r="B5343" s="420" t="s">
        <v>23186</v>
      </c>
      <c r="C5343" s="246" t="s">
        <v>4891</v>
      </c>
      <c r="D5343" s="246" t="s">
        <v>1490</v>
      </c>
      <c r="E5343" s="246" t="str">
        <f>CONCATENATE(SUM('Раздел 1'!AC299:AC299),"&lt;=",SUM('Раздел 1'!M299:M299),"-",SUM('Раздел 1'!U299:U299))</f>
        <v>0&lt;=0-0</v>
      </c>
    </row>
    <row r="5344" spans="1:5" s="104" customFormat="1" ht="25.5" hidden="1">
      <c r="A5344" s="420" t="str">
        <f>IF((SUM('Раздел 1'!AC300:AC300)&lt;=SUM('Раздел 1'!M300:M300)-SUM('Раздел 1'!U300:U300)),"","Неверно!")</f>
        <v/>
      </c>
      <c r="B5344" s="420" t="s">
        <v>23186</v>
      </c>
      <c r="C5344" s="246" t="s">
        <v>4892</v>
      </c>
      <c r="D5344" s="246" t="s">
        <v>1490</v>
      </c>
      <c r="E5344" s="246" t="str">
        <f>CONCATENATE(SUM('Раздел 1'!AC300:AC300),"&lt;=",SUM('Раздел 1'!M300:M300),"-",SUM('Раздел 1'!U300:U300))</f>
        <v>0&lt;=0-0</v>
      </c>
    </row>
    <row r="5345" spans="1:5" s="104" customFormat="1" ht="25.5" hidden="1">
      <c r="A5345" s="420" t="str">
        <f>IF((SUM('Раздел 1'!AC301:AC301)&lt;=SUM('Раздел 1'!M301:M301)-SUM('Раздел 1'!U301:U301)),"","Неверно!")</f>
        <v/>
      </c>
      <c r="B5345" s="420" t="s">
        <v>23186</v>
      </c>
      <c r="C5345" s="246" t="s">
        <v>4893</v>
      </c>
      <c r="D5345" s="246" t="s">
        <v>1490</v>
      </c>
      <c r="E5345" s="246" t="str">
        <f>CONCATENATE(SUM('Раздел 1'!AC301:AC301),"&lt;=",SUM('Раздел 1'!M301:M301),"-",SUM('Раздел 1'!U301:U301))</f>
        <v>0&lt;=1-0</v>
      </c>
    </row>
    <row r="5346" spans="1:5" s="104" customFormat="1" ht="25.5" hidden="1">
      <c r="A5346" s="420" t="str">
        <f>IF((SUM('Раздел 1'!AC302:AC302)&lt;=SUM('Раздел 1'!M302:M302)-SUM('Раздел 1'!U302:U302)),"","Неверно!")</f>
        <v/>
      </c>
      <c r="B5346" s="420" t="s">
        <v>23186</v>
      </c>
      <c r="C5346" s="246" t="s">
        <v>4894</v>
      </c>
      <c r="D5346" s="246" t="s">
        <v>1490</v>
      </c>
      <c r="E5346" s="246" t="str">
        <f>CONCATENATE(SUM('Раздел 1'!AC302:AC302),"&lt;=",SUM('Раздел 1'!M302:M302),"-",SUM('Раздел 1'!U302:U302))</f>
        <v>0&lt;=0-0</v>
      </c>
    </row>
    <row r="5347" spans="1:5" s="104" customFormat="1" ht="25.5" hidden="1">
      <c r="A5347" s="420" t="str">
        <f>IF((SUM('Раздел 1'!AC303:AC303)&lt;=SUM('Раздел 1'!M303:M303)-SUM('Раздел 1'!U303:U303)),"","Неверно!")</f>
        <v/>
      </c>
      <c r="B5347" s="420" t="s">
        <v>23186</v>
      </c>
      <c r="C5347" s="246" t="s">
        <v>4895</v>
      </c>
      <c r="D5347" s="246" t="s">
        <v>1490</v>
      </c>
      <c r="E5347" s="246" t="str">
        <f>CONCATENATE(SUM('Раздел 1'!AC303:AC303),"&lt;=",SUM('Раздел 1'!M303:M303),"-",SUM('Раздел 1'!U303:U303))</f>
        <v>0&lt;=0-0</v>
      </c>
    </row>
    <row r="5348" spans="1:5" s="104" customFormat="1" ht="25.5" hidden="1">
      <c r="A5348" s="420" t="str">
        <f>IF((SUM('Раздел 1'!AC304:AC304)&lt;=SUM('Раздел 1'!M304:M304)-SUM('Раздел 1'!U304:U304)),"","Неверно!")</f>
        <v/>
      </c>
      <c r="B5348" s="420" t="s">
        <v>23186</v>
      </c>
      <c r="C5348" s="246" t="s">
        <v>4896</v>
      </c>
      <c r="D5348" s="246" t="s">
        <v>1490</v>
      </c>
      <c r="E5348" s="246" t="str">
        <f>CONCATENATE(SUM('Раздел 1'!AC304:AC304),"&lt;=",SUM('Раздел 1'!M304:M304),"-",SUM('Раздел 1'!U304:U304))</f>
        <v>0&lt;=0-0</v>
      </c>
    </row>
    <row r="5349" spans="1:5" s="104" customFormat="1" ht="25.5" hidden="1">
      <c r="A5349" s="420" t="str">
        <f>IF((SUM('Раздел 1'!AC305:AC305)&lt;=SUM('Раздел 1'!M305:M305)-SUM('Раздел 1'!U305:U305)),"","Неверно!")</f>
        <v/>
      </c>
      <c r="B5349" s="420" t="s">
        <v>23186</v>
      </c>
      <c r="C5349" s="246" t="s">
        <v>4897</v>
      </c>
      <c r="D5349" s="246" t="s">
        <v>1490</v>
      </c>
      <c r="E5349" s="246" t="str">
        <f>CONCATENATE(SUM('Раздел 1'!AC305:AC305),"&lt;=",SUM('Раздел 1'!M305:M305),"-",SUM('Раздел 1'!U305:U305))</f>
        <v>0&lt;=0-0</v>
      </c>
    </row>
    <row r="5350" spans="1:5" s="104" customFormat="1" ht="25.5" hidden="1">
      <c r="A5350" s="420" t="str">
        <f>IF((SUM('Раздел 1'!AC306:AC306)&lt;=SUM('Раздел 1'!M306:M306)-SUM('Раздел 1'!U306:U306)),"","Неверно!")</f>
        <v/>
      </c>
      <c r="B5350" s="420" t="s">
        <v>23186</v>
      </c>
      <c r="C5350" s="246" t="s">
        <v>4898</v>
      </c>
      <c r="D5350" s="246" t="s">
        <v>1490</v>
      </c>
      <c r="E5350" s="246" t="str">
        <f>CONCATENATE(SUM('Раздел 1'!AC306:AC306),"&lt;=",SUM('Раздел 1'!M306:M306),"-",SUM('Раздел 1'!U306:U306))</f>
        <v>0&lt;=0-0</v>
      </c>
    </row>
    <row r="5351" spans="1:5" s="104" customFormat="1" ht="25.5" hidden="1">
      <c r="A5351" s="420" t="str">
        <f>IF((SUM('Раздел 1'!AC307:AC307)&lt;=SUM('Раздел 1'!M307:M307)-SUM('Раздел 1'!U307:U307)),"","Неверно!")</f>
        <v/>
      </c>
      <c r="B5351" s="420" t="s">
        <v>23186</v>
      </c>
      <c r="C5351" s="246" t="s">
        <v>4899</v>
      </c>
      <c r="D5351" s="246" t="s">
        <v>1490</v>
      </c>
      <c r="E5351" s="246" t="str">
        <f>CONCATENATE(SUM('Раздел 1'!AC307:AC307),"&lt;=",SUM('Раздел 1'!M307:M307),"-",SUM('Раздел 1'!U307:U307))</f>
        <v>0&lt;=0-0</v>
      </c>
    </row>
    <row r="5352" spans="1:5" s="104" customFormat="1" ht="25.5" hidden="1">
      <c r="A5352" s="420" t="str">
        <f>IF((SUM('Раздел 1'!AC308:AC308)&lt;=SUM('Раздел 1'!M308:M308)-SUM('Раздел 1'!U308:U308)),"","Неверно!")</f>
        <v/>
      </c>
      <c r="B5352" s="420" t="s">
        <v>23186</v>
      </c>
      <c r="C5352" s="246" t="s">
        <v>4900</v>
      </c>
      <c r="D5352" s="246" t="s">
        <v>1490</v>
      </c>
      <c r="E5352" s="246" t="str">
        <f>CONCATENATE(SUM('Раздел 1'!AC308:AC308),"&lt;=",SUM('Раздел 1'!M308:M308),"-",SUM('Раздел 1'!U308:U308))</f>
        <v>0&lt;=0-0</v>
      </c>
    </row>
    <row r="5353" spans="1:5" s="104" customFormat="1" ht="25.5" hidden="1">
      <c r="A5353" s="420" t="str">
        <f>IF((SUM('Раздел 1'!AC12:AC12)&lt;=SUM('Раздел 1'!M12:M12)-SUM('Раздел 1'!U12:U12)),"","Неверно!")</f>
        <v/>
      </c>
      <c r="B5353" s="420" t="s">
        <v>23186</v>
      </c>
      <c r="C5353" s="246" t="s">
        <v>4901</v>
      </c>
      <c r="D5353" s="246" t="s">
        <v>1490</v>
      </c>
      <c r="E5353" s="246" t="str">
        <f>CONCATENATE(SUM('Раздел 1'!AC12:AC12),"&lt;=",SUM('Раздел 1'!M12:M12),"-",SUM('Раздел 1'!U12:U12))</f>
        <v>0&lt;=0-0</v>
      </c>
    </row>
    <row r="5354" spans="1:5" s="104" customFormat="1" ht="25.5" hidden="1">
      <c r="A5354" s="420" t="str">
        <f>IF((SUM('Раздел 1'!AC39:AC39)&lt;=SUM('Раздел 1'!M39:M39)-SUM('Раздел 1'!U39:U39)),"","Неверно!")</f>
        <v/>
      </c>
      <c r="B5354" s="420" t="s">
        <v>23186</v>
      </c>
      <c r="C5354" s="246" t="s">
        <v>4902</v>
      </c>
      <c r="D5354" s="246" t="s">
        <v>1490</v>
      </c>
      <c r="E5354" s="246" t="str">
        <f>CONCATENATE(SUM('Раздел 1'!AC39:AC39),"&lt;=",SUM('Раздел 1'!M39:M39),"-",SUM('Раздел 1'!U39:U39))</f>
        <v>0&lt;=0-0</v>
      </c>
    </row>
    <row r="5355" spans="1:5" s="104" customFormat="1" ht="25.5" hidden="1">
      <c r="A5355" s="420" t="str">
        <f>IF((SUM('Раздел 1'!AC309:AC309)&lt;=SUM('Раздел 1'!M309:M309)-SUM('Раздел 1'!U309:U309)),"","Неверно!")</f>
        <v/>
      </c>
      <c r="B5355" s="420" t="s">
        <v>23186</v>
      </c>
      <c r="C5355" s="246" t="s">
        <v>4903</v>
      </c>
      <c r="D5355" s="246" t="s">
        <v>1490</v>
      </c>
      <c r="E5355" s="246" t="str">
        <f>CONCATENATE(SUM('Раздел 1'!AC309:AC309),"&lt;=",SUM('Раздел 1'!M309:M309),"-",SUM('Раздел 1'!U309:U309))</f>
        <v>0&lt;=1-0</v>
      </c>
    </row>
    <row r="5356" spans="1:5" s="104" customFormat="1" ht="25.5" hidden="1">
      <c r="A5356" s="420" t="str">
        <f>IF((SUM('Раздел 1'!AC310:AC310)&lt;=SUM('Раздел 1'!M310:M310)-SUM('Раздел 1'!U310:U310)),"","Неверно!")</f>
        <v/>
      </c>
      <c r="B5356" s="420" t="s">
        <v>23186</v>
      </c>
      <c r="C5356" s="246" t="s">
        <v>4904</v>
      </c>
      <c r="D5356" s="246" t="s">
        <v>1490</v>
      </c>
      <c r="E5356" s="246" t="str">
        <f>CONCATENATE(SUM('Раздел 1'!AC310:AC310),"&lt;=",SUM('Раздел 1'!M310:M310),"-",SUM('Раздел 1'!U310:U310))</f>
        <v>0&lt;=0-0</v>
      </c>
    </row>
    <row r="5357" spans="1:5" s="104" customFormat="1" ht="25.5" hidden="1">
      <c r="A5357" s="420" t="str">
        <f>IF((SUM('Раздел 1'!AC311:AC311)&lt;=SUM('Раздел 1'!M311:M311)-SUM('Раздел 1'!U311:U311)),"","Неверно!")</f>
        <v/>
      </c>
      <c r="B5357" s="420" t="s">
        <v>23186</v>
      </c>
      <c r="C5357" s="246" t="s">
        <v>4905</v>
      </c>
      <c r="D5357" s="246" t="s">
        <v>1490</v>
      </c>
      <c r="E5357" s="246" t="str">
        <f>CONCATENATE(SUM('Раздел 1'!AC311:AC311),"&lt;=",SUM('Раздел 1'!M311:M311),"-",SUM('Раздел 1'!U311:U311))</f>
        <v>0&lt;=0-0</v>
      </c>
    </row>
    <row r="5358" spans="1:5" s="104" customFormat="1" ht="25.5" hidden="1">
      <c r="A5358" s="420" t="str">
        <f>IF((SUM('Раздел 1'!AC312:AC312)&lt;=SUM('Раздел 1'!M312:M312)-SUM('Раздел 1'!U312:U312)),"","Неверно!")</f>
        <v/>
      </c>
      <c r="B5358" s="420" t="s">
        <v>23186</v>
      </c>
      <c r="C5358" s="246" t="s">
        <v>4906</v>
      </c>
      <c r="D5358" s="246" t="s">
        <v>1490</v>
      </c>
      <c r="E5358" s="246" t="str">
        <f>CONCATENATE(SUM('Раздел 1'!AC312:AC312),"&lt;=",SUM('Раздел 1'!M312:M312),"-",SUM('Раздел 1'!U312:U312))</f>
        <v>0&lt;=0-0</v>
      </c>
    </row>
    <row r="5359" spans="1:5" s="104" customFormat="1" ht="25.5" hidden="1">
      <c r="A5359" s="420" t="str">
        <f>IF((SUM('Раздел 1'!AC313:AC313)&lt;=SUM('Раздел 1'!M313:M313)-SUM('Раздел 1'!U313:U313)),"","Неверно!")</f>
        <v/>
      </c>
      <c r="B5359" s="420" t="s">
        <v>23186</v>
      </c>
      <c r="C5359" s="246" t="s">
        <v>4907</v>
      </c>
      <c r="D5359" s="246" t="s">
        <v>1490</v>
      </c>
      <c r="E5359" s="246" t="str">
        <f>CONCATENATE(SUM('Раздел 1'!AC313:AC313),"&lt;=",SUM('Раздел 1'!M313:M313),"-",SUM('Раздел 1'!U313:U313))</f>
        <v>0&lt;=0-0</v>
      </c>
    </row>
    <row r="5360" spans="1:5" s="104" customFormat="1" ht="25.5" hidden="1">
      <c r="A5360" s="420" t="str">
        <f>IF((SUM('Раздел 1'!AC314:AC314)&lt;=SUM('Раздел 1'!M314:M314)-SUM('Раздел 1'!U314:U314)),"","Неверно!")</f>
        <v/>
      </c>
      <c r="B5360" s="420" t="s">
        <v>23186</v>
      </c>
      <c r="C5360" s="246" t="s">
        <v>4908</v>
      </c>
      <c r="D5360" s="246" t="s">
        <v>1490</v>
      </c>
      <c r="E5360" s="246" t="str">
        <f>CONCATENATE(SUM('Раздел 1'!AC314:AC314),"&lt;=",SUM('Раздел 1'!M314:M314),"-",SUM('Раздел 1'!U314:U314))</f>
        <v>0&lt;=17-0</v>
      </c>
    </row>
    <row r="5361" spans="1:5" s="104" customFormat="1" ht="25.5" hidden="1">
      <c r="A5361" s="420" t="str">
        <f>IF((SUM('Раздел 1'!AC315:AC315)&lt;=SUM('Раздел 1'!M315:M315)-SUM('Раздел 1'!U315:U315)),"","Неверно!")</f>
        <v/>
      </c>
      <c r="B5361" s="420" t="s">
        <v>23186</v>
      </c>
      <c r="C5361" s="246" t="s">
        <v>4909</v>
      </c>
      <c r="D5361" s="246" t="s">
        <v>1490</v>
      </c>
      <c r="E5361" s="246" t="str">
        <f>CONCATENATE(SUM('Раздел 1'!AC315:AC315),"&lt;=",SUM('Раздел 1'!M315:M315),"-",SUM('Раздел 1'!U315:U315))</f>
        <v>0&lt;=0-0</v>
      </c>
    </row>
    <row r="5362" spans="1:5" s="104" customFormat="1" ht="25.5" hidden="1">
      <c r="A5362" s="420" t="str">
        <f>IF((SUM('Раздел 1'!AC316:AC316)&lt;=SUM('Раздел 1'!M316:M316)-SUM('Раздел 1'!U316:U316)),"","Неверно!")</f>
        <v/>
      </c>
      <c r="B5362" s="420" t="s">
        <v>23186</v>
      </c>
      <c r="C5362" s="246" t="s">
        <v>4910</v>
      </c>
      <c r="D5362" s="246" t="s">
        <v>1490</v>
      </c>
      <c r="E5362" s="246" t="str">
        <f>CONCATENATE(SUM('Раздел 1'!AC316:AC316),"&lt;=",SUM('Раздел 1'!M316:M316),"-",SUM('Раздел 1'!U316:U316))</f>
        <v>0&lt;=0-0</v>
      </c>
    </row>
    <row r="5363" spans="1:5" s="104" customFormat="1" ht="25.5" hidden="1">
      <c r="A5363" s="420" t="str">
        <f>IF((SUM('Раздел 1'!AC317:AC317)&lt;=SUM('Раздел 1'!M317:M317)-SUM('Раздел 1'!U317:U317)),"","Неверно!")</f>
        <v/>
      </c>
      <c r="B5363" s="420" t="s">
        <v>23186</v>
      </c>
      <c r="C5363" s="246" t="s">
        <v>4911</v>
      </c>
      <c r="D5363" s="246" t="s">
        <v>1490</v>
      </c>
      <c r="E5363" s="246" t="str">
        <f>CONCATENATE(SUM('Раздел 1'!AC317:AC317),"&lt;=",SUM('Раздел 1'!M317:M317),"-",SUM('Раздел 1'!U317:U317))</f>
        <v>0&lt;=1-0</v>
      </c>
    </row>
    <row r="5364" spans="1:5" s="104" customFormat="1" ht="25.5" hidden="1">
      <c r="A5364" s="420" t="str">
        <f>IF((SUM('Раздел 1'!AC318:AC318)&lt;=SUM('Раздел 1'!M318:M318)-SUM('Раздел 1'!U318:U318)),"","Неверно!")</f>
        <v/>
      </c>
      <c r="B5364" s="420" t="s">
        <v>23186</v>
      </c>
      <c r="C5364" s="246" t="s">
        <v>4912</v>
      </c>
      <c r="D5364" s="246" t="s">
        <v>1490</v>
      </c>
      <c r="E5364" s="246" t="str">
        <f>CONCATENATE(SUM('Раздел 1'!AC318:AC318),"&lt;=",SUM('Раздел 1'!M318:M318),"-",SUM('Раздел 1'!U318:U318))</f>
        <v>0&lt;=0-0</v>
      </c>
    </row>
    <row r="5365" spans="1:5" s="104" customFormat="1" ht="25.5" hidden="1">
      <c r="A5365" s="420" t="str">
        <f>IF((SUM('Раздел 1'!AC40:AC40)&lt;=SUM('Раздел 1'!M40:M40)-SUM('Раздел 1'!U40:U40)),"","Неверно!")</f>
        <v/>
      </c>
      <c r="B5365" s="420" t="s">
        <v>23186</v>
      </c>
      <c r="C5365" s="246" t="s">
        <v>4913</v>
      </c>
      <c r="D5365" s="246" t="s">
        <v>1490</v>
      </c>
      <c r="E5365" s="246" t="str">
        <f>CONCATENATE(SUM('Раздел 1'!AC40:AC40),"&lt;=",SUM('Раздел 1'!M40:M40),"-",SUM('Раздел 1'!U40:U40))</f>
        <v>0&lt;=0-0</v>
      </c>
    </row>
    <row r="5366" spans="1:5" s="104" customFormat="1" ht="25.5" hidden="1">
      <c r="A5366" s="420" t="str">
        <f>IF((SUM('Раздел 1'!AC319:AC319)&lt;=SUM('Раздел 1'!M319:M319)-SUM('Раздел 1'!U319:U319)),"","Неверно!")</f>
        <v/>
      </c>
      <c r="B5366" s="420" t="s">
        <v>23186</v>
      </c>
      <c r="C5366" s="246" t="s">
        <v>4914</v>
      </c>
      <c r="D5366" s="246" t="s">
        <v>1490</v>
      </c>
      <c r="E5366" s="246" t="str">
        <f>CONCATENATE(SUM('Раздел 1'!AC319:AC319),"&lt;=",SUM('Раздел 1'!M319:M319),"-",SUM('Раздел 1'!U319:U319))</f>
        <v>0&lt;=0-0</v>
      </c>
    </row>
    <row r="5367" spans="1:5" s="104" customFormat="1" ht="25.5" hidden="1">
      <c r="A5367" s="420" t="str">
        <f>IF((SUM('Раздел 1'!AC320:AC320)&lt;=SUM('Раздел 1'!M320:M320)-SUM('Раздел 1'!U320:U320)),"","Неверно!")</f>
        <v/>
      </c>
      <c r="B5367" s="420" t="s">
        <v>23186</v>
      </c>
      <c r="C5367" s="246" t="s">
        <v>4915</v>
      </c>
      <c r="D5367" s="246" t="s">
        <v>1490</v>
      </c>
      <c r="E5367" s="246" t="str">
        <f>CONCATENATE(SUM('Раздел 1'!AC320:AC320),"&lt;=",SUM('Раздел 1'!M320:M320),"-",SUM('Раздел 1'!U320:U320))</f>
        <v>0&lt;=0-0</v>
      </c>
    </row>
    <row r="5368" spans="1:5" s="104" customFormat="1" ht="25.5" hidden="1">
      <c r="A5368" s="420" t="str">
        <f>IF((SUM('Раздел 1'!AC321:AC321)&lt;=SUM('Раздел 1'!M321:M321)-SUM('Раздел 1'!U321:U321)),"","Неверно!")</f>
        <v/>
      </c>
      <c r="B5368" s="420" t="s">
        <v>23186</v>
      </c>
      <c r="C5368" s="246" t="s">
        <v>4916</v>
      </c>
      <c r="D5368" s="246" t="s">
        <v>1490</v>
      </c>
      <c r="E5368" s="246" t="str">
        <f>CONCATENATE(SUM('Раздел 1'!AC321:AC321),"&lt;=",SUM('Раздел 1'!M321:M321),"-",SUM('Раздел 1'!U321:U321))</f>
        <v>0&lt;=0-0</v>
      </c>
    </row>
    <row r="5369" spans="1:5" s="104" customFormat="1" ht="25.5" hidden="1">
      <c r="A5369" s="420" t="str">
        <f>IF((SUM('Раздел 1'!AC322:AC322)&lt;=SUM('Раздел 1'!M322:M322)-SUM('Раздел 1'!U322:U322)),"","Неверно!")</f>
        <v/>
      </c>
      <c r="B5369" s="420" t="s">
        <v>23186</v>
      </c>
      <c r="C5369" s="246" t="s">
        <v>4917</v>
      </c>
      <c r="D5369" s="246" t="s">
        <v>1490</v>
      </c>
      <c r="E5369" s="246" t="str">
        <f>CONCATENATE(SUM('Раздел 1'!AC322:AC322),"&lt;=",SUM('Раздел 1'!M322:M322),"-",SUM('Раздел 1'!U322:U322))</f>
        <v>0&lt;=0-0</v>
      </c>
    </row>
    <row r="5370" spans="1:5" s="104" customFormat="1" ht="25.5" hidden="1">
      <c r="A5370" s="420" t="str">
        <f>IF((SUM('Раздел 1'!AC323:AC323)&lt;=SUM('Раздел 1'!M323:M323)-SUM('Раздел 1'!U323:U323)),"","Неверно!")</f>
        <v/>
      </c>
      <c r="B5370" s="420" t="s">
        <v>23186</v>
      </c>
      <c r="C5370" s="246" t="s">
        <v>4918</v>
      </c>
      <c r="D5370" s="246" t="s">
        <v>1490</v>
      </c>
      <c r="E5370" s="246" t="str">
        <f>CONCATENATE(SUM('Раздел 1'!AC323:AC323),"&lt;=",SUM('Раздел 1'!M323:M323),"-",SUM('Раздел 1'!U323:U323))</f>
        <v>0&lt;=0-0</v>
      </c>
    </row>
    <row r="5371" spans="1:5" s="104" customFormat="1" ht="25.5" hidden="1">
      <c r="A5371" s="420" t="str">
        <f>IF((SUM('Раздел 1'!AC324:AC324)&lt;=SUM('Раздел 1'!M324:M324)-SUM('Раздел 1'!U324:U324)),"","Неверно!")</f>
        <v/>
      </c>
      <c r="B5371" s="420" t="s">
        <v>23186</v>
      </c>
      <c r="C5371" s="246" t="s">
        <v>4919</v>
      </c>
      <c r="D5371" s="246" t="s">
        <v>1490</v>
      </c>
      <c r="E5371" s="246" t="str">
        <f>CONCATENATE(SUM('Раздел 1'!AC324:AC324),"&lt;=",SUM('Раздел 1'!M324:M324),"-",SUM('Раздел 1'!U324:U324))</f>
        <v>0&lt;=0-0</v>
      </c>
    </row>
    <row r="5372" spans="1:5" s="104" customFormat="1" ht="25.5" hidden="1">
      <c r="A5372" s="420" t="str">
        <f>IF((SUM('Раздел 1'!AC325:AC325)&lt;=SUM('Раздел 1'!M325:M325)-SUM('Раздел 1'!U325:U325)),"","Неверно!")</f>
        <v/>
      </c>
      <c r="B5372" s="420" t="s">
        <v>23186</v>
      </c>
      <c r="C5372" s="246" t="s">
        <v>4920</v>
      </c>
      <c r="D5372" s="246" t="s">
        <v>1490</v>
      </c>
      <c r="E5372" s="246" t="str">
        <f>CONCATENATE(SUM('Раздел 1'!AC325:AC325),"&lt;=",SUM('Раздел 1'!M325:M325),"-",SUM('Раздел 1'!U325:U325))</f>
        <v>0&lt;=0-0</v>
      </c>
    </row>
    <row r="5373" spans="1:5" s="104" customFormat="1" ht="25.5" hidden="1">
      <c r="A5373" s="420" t="str">
        <f>IF((SUM('Раздел 1'!AC326:AC326)&lt;=SUM('Раздел 1'!M326:M326)-SUM('Раздел 1'!U326:U326)),"","Неверно!")</f>
        <v/>
      </c>
      <c r="B5373" s="420" t="s">
        <v>23186</v>
      </c>
      <c r="C5373" s="246" t="s">
        <v>4921</v>
      </c>
      <c r="D5373" s="246" t="s">
        <v>1490</v>
      </c>
      <c r="E5373" s="246" t="str">
        <f>CONCATENATE(SUM('Раздел 1'!AC326:AC326),"&lt;=",SUM('Раздел 1'!M326:M326),"-",SUM('Раздел 1'!U326:U326))</f>
        <v>0&lt;=0-0</v>
      </c>
    </row>
    <row r="5374" spans="1:5" s="104" customFormat="1" ht="25.5" hidden="1">
      <c r="A5374" s="420" t="str">
        <f>IF((SUM('Раздел 1'!AC327:AC327)&lt;=SUM('Раздел 1'!M327:M327)-SUM('Раздел 1'!U327:U327)),"","Неверно!")</f>
        <v/>
      </c>
      <c r="B5374" s="420" t="s">
        <v>23186</v>
      </c>
      <c r="C5374" s="246" t="s">
        <v>4922</v>
      </c>
      <c r="D5374" s="246" t="s">
        <v>1490</v>
      </c>
      <c r="E5374" s="246" t="str">
        <f>CONCATENATE(SUM('Раздел 1'!AC327:AC327),"&lt;=",SUM('Раздел 1'!M327:M327),"-",SUM('Раздел 1'!U327:U327))</f>
        <v>0&lt;=0-0</v>
      </c>
    </row>
    <row r="5375" spans="1:5" s="104" customFormat="1" ht="25.5" hidden="1">
      <c r="A5375" s="420" t="str">
        <f>IF((SUM('Раздел 1'!AC328:AC328)&lt;=SUM('Раздел 1'!M328:M328)-SUM('Раздел 1'!U328:U328)),"","Неверно!")</f>
        <v/>
      </c>
      <c r="B5375" s="420" t="s">
        <v>23186</v>
      </c>
      <c r="C5375" s="246" t="s">
        <v>4923</v>
      </c>
      <c r="D5375" s="246" t="s">
        <v>1490</v>
      </c>
      <c r="E5375" s="246" t="str">
        <f>CONCATENATE(SUM('Раздел 1'!AC328:AC328),"&lt;=",SUM('Раздел 1'!M328:M328),"-",SUM('Раздел 1'!U328:U328))</f>
        <v>0&lt;=0-0</v>
      </c>
    </row>
    <row r="5376" spans="1:5" s="104" customFormat="1" ht="25.5" hidden="1">
      <c r="A5376" s="420" t="str">
        <f>IF((SUM('Раздел 1'!AC41:AC41)&lt;=SUM('Раздел 1'!M41:M41)-SUM('Раздел 1'!U41:U41)),"","Неверно!")</f>
        <v/>
      </c>
      <c r="B5376" s="420" t="s">
        <v>23186</v>
      </c>
      <c r="C5376" s="246" t="s">
        <v>4924</v>
      </c>
      <c r="D5376" s="246" t="s">
        <v>1490</v>
      </c>
      <c r="E5376" s="246" t="str">
        <f>CONCATENATE(SUM('Раздел 1'!AC41:AC41),"&lt;=",SUM('Раздел 1'!M41:M41),"-",SUM('Раздел 1'!U41:U41))</f>
        <v>0&lt;=0-0</v>
      </c>
    </row>
    <row r="5377" spans="1:5" s="104" customFormat="1" ht="25.5" hidden="1">
      <c r="A5377" s="420" t="str">
        <f>IF((SUM('Раздел 1'!AC329:AC329)&lt;=SUM('Раздел 1'!M329:M329)-SUM('Раздел 1'!U329:U329)),"","Неверно!")</f>
        <v/>
      </c>
      <c r="B5377" s="420" t="s">
        <v>23186</v>
      </c>
      <c r="C5377" s="246" t="s">
        <v>4925</v>
      </c>
      <c r="D5377" s="246" t="s">
        <v>1490</v>
      </c>
      <c r="E5377" s="246" t="str">
        <f>CONCATENATE(SUM('Раздел 1'!AC329:AC329),"&lt;=",SUM('Раздел 1'!M329:M329),"-",SUM('Раздел 1'!U329:U329))</f>
        <v>0&lt;=0-0</v>
      </c>
    </row>
    <row r="5378" spans="1:5" s="104" customFormat="1" ht="25.5" hidden="1">
      <c r="A5378" s="420" t="str">
        <f>IF((SUM('Раздел 1'!AC330:AC330)&lt;=SUM('Раздел 1'!M330:M330)-SUM('Раздел 1'!U330:U330)),"","Неверно!")</f>
        <v/>
      </c>
      <c r="B5378" s="420" t="s">
        <v>23186</v>
      </c>
      <c r="C5378" s="246" t="s">
        <v>4926</v>
      </c>
      <c r="D5378" s="246" t="s">
        <v>1490</v>
      </c>
      <c r="E5378" s="246" t="str">
        <f>CONCATENATE(SUM('Раздел 1'!AC330:AC330),"&lt;=",SUM('Раздел 1'!M330:M330),"-",SUM('Раздел 1'!U330:U330))</f>
        <v>0&lt;=0-0</v>
      </c>
    </row>
    <row r="5379" spans="1:5" s="104" customFormat="1" ht="25.5" hidden="1">
      <c r="A5379" s="420" t="str">
        <f>IF((SUM('Раздел 1'!AC331:AC331)&lt;=SUM('Раздел 1'!M331:M331)-SUM('Раздел 1'!U331:U331)),"","Неверно!")</f>
        <v/>
      </c>
      <c r="B5379" s="420" t="s">
        <v>23186</v>
      </c>
      <c r="C5379" s="246" t="s">
        <v>4927</v>
      </c>
      <c r="D5379" s="246" t="s">
        <v>1490</v>
      </c>
      <c r="E5379" s="246" t="str">
        <f>CONCATENATE(SUM('Раздел 1'!AC331:AC331),"&lt;=",SUM('Раздел 1'!M331:M331),"-",SUM('Раздел 1'!U331:U331))</f>
        <v>0&lt;=0-0</v>
      </c>
    </row>
    <row r="5380" spans="1:5" s="104" customFormat="1" ht="25.5" hidden="1">
      <c r="A5380" s="420" t="str">
        <f>IF((SUM('Раздел 1'!AC332:AC332)&lt;=SUM('Раздел 1'!M332:M332)-SUM('Раздел 1'!U332:U332)),"","Неверно!")</f>
        <v/>
      </c>
      <c r="B5380" s="420" t="s">
        <v>23186</v>
      </c>
      <c r="C5380" s="246" t="s">
        <v>4928</v>
      </c>
      <c r="D5380" s="246" t="s">
        <v>1490</v>
      </c>
      <c r="E5380" s="246" t="str">
        <f>CONCATENATE(SUM('Раздел 1'!AC332:AC332),"&lt;=",SUM('Раздел 1'!M332:M332),"-",SUM('Раздел 1'!U332:U332))</f>
        <v>0&lt;=0-0</v>
      </c>
    </row>
    <row r="5381" spans="1:5" s="104" customFormat="1" ht="25.5" hidden="1">
      <c r="A5381" s="420" t="str">
        <f>IF((SUM('Раздел 1'!AC333:AC333)&lt;=SUM('Раздел 1'!M333:M333)-SUM('Раздел 1'!U333:U333)),"","Неверно!")</f>
        <v/>
      </c>
      <c r="B5381" s="420" t="s">
        <v>23186</v>
      </c>
      <c r="C5381" s="246" t="s">
        <v>4929</v>
      </c>
      <c r="D5381" s="246" t="s">
        <v>1490</v>
      </c>
      <c r="E5381" s="246" t="str">
        <f>CONCATENATE(SUM('Раздел 1'!AC333:AC333),"&lt;=",SUM('Раздел 1'!M333:M333),"-",SUM('Раздел 1'!U333:U333))</f>
        <v>0&lt;=0-0</v>
      </c>
    </row>
    <row r="5382" spans="1:5" s="104" customFormat="1" ht="25.5" hidden="1">
      <c r="A5382" s="420" t="str">
        <f>IF((SUM('Раздел 1'!AC334:AC334)&lt;=SUM('Раздел 1'!M334:M334)-SUM('Раздел 1'!U334:U334)),"","Неверно!")</f>
        <v/>
      </c>
      <c r="B5382" s="420" t="s">
        <v>23186</v>
      </c>
      <c r="C5382" s="246" t="s">
        <v>4930</v>
      </c>
      <c r="D5382" s="246" t="s">
        <v>1490</v>
      </c>
      <c r="E5382" s="246" t="str">
        <f>CONCATENATE(SUM('Раздел 1'!AC334:AC334),"&lt;=",SUM('Раздел 1'!M334:M334),"-",SUM('Раздел 1'!U334:U334))</f>
        <v>0&lt;=0-0</v>
      </c>
    </row>
    <row r="5383" spans="1:5" s="104" customFormat="1" ht="25.5" hidden="1">
      <c r="A5383" s="420" t="str">
        <f>IF((SUM('Раздел 1'!AC335:AC335)&lt;=SUM('Раздел 1'!M335:M335)-SUM('Раздел 1'!U335:U335)),"","Неверно!")</f>
        <v/>
      </c>
      <c r="B5383" s="420" t="s">
        <v>23186</v>
      </c>
      <c r="C5383" s="246" t="s">
        <v>4931</v>
      </c>
      <c r="D5383" s="246" t="s">
        <v>1490</v>
      </c>
      <c r="E5383" s="246" t="str">
        <f>CONCATENATE(SUM('Раздел 1'!AC335:AC335),"&lt;=",SUM('Раздел 1'!M335:M335),"-",SUM('Раздел 1'!U335:U335))</f>
        <v>0&lt;=0-0</v>
      </c>
    </row>
    <row r="5384" spans="1:5" s="104" customFormat="1" ht="25.5" hidden="1">
      <c r="A5384" s="420" t="str">
        <f>IF((SUM('Раздел 1'!AC336:AC336)&lt;=SUM('Раздел 1'!M336:M336)-SUM('Раздел 1'!U336:U336)),"","Неверно!")</f>
        <v/>
      </c>
      <c r="B5384" s="420" t="s">
        <v>23186</v>
      </c>
      <c r="C5384" s="246" t="s">
        <v>4932</v>
      </c>
      <c r="D5384" s="246" t="s">
        <v>1490</v>
      </c>
      <c r="E5384" s="246" t="str">
        <f>CONCATENATE(SUM('Раздел 1'!AC336:AC336),"&lt;=",SUM('Раздел 1'!M336:M336),"-",SUM('Раздел 1'!U336:U336))</f>
        <v>0&lt;=0-0</v>
      </c>
    </row>
    <row r="5385" spans="1:5" s="104" customFormat="1" ht="25.5" hidden="1">
      <c r="A5385" s="420" t="str">
        <f>IF((SUM('Раздел 1'!AC337:AC337)&lt;=SUM('Раздел 1'!M337:M337)-SUM('Раздел 1'!U337:U337)),"","Неверно!")</f>
        <v/>
      </c>
      <c r="B5385" s="420" t="s">
        <v>23186</v>
      </c>
      <c r="C5385" s="246" t="s">
        <v>4933</v>
      </c>
      <c r="D5385" s="246" t="s">
        <v>1490</v>
      </c>
      <c r="E5385" s="246" t="str">
        <f>CONCATENATE(SUM('Раздел 1'!AC337:AC337),"&lt;=",SUM('Раздел 1'!M337:M337),"-",SUM('Раздел 1'!U337:U337))</f>
        <v>0&lt;=0-0</v>
      </c>
    </row>
    <row r="5386" spans="1:5" s="104" customFormat="1" ht="25.5" hidden="1">
      <c r="A5386" s="420" t="str">
        <f>IF((SUM('Раздел 1'!AC338:AC338)&lt;=SUM('Раздел 1'!M338:M338)-SUM('Раздел 1'!U338:U338)),"","Неверно!")</f>
        <v/>
      </c>
      <c r="B5386" s="420" t="s">
        <v>23186</v>
      </c>
      <c r="C5386" s="246" t="s">
        <v>4934</v>
      </c>
      <c r="D5386" s="246" t="s">
        <v>1490</v>
      </c>
      <c r="E5386" s="246" t="str">
        <f>CONCATENATE(SUM('Раздел 1'!AC338:AC338),"&lt;=",SUM('Раздел 1'!M338:M338),"-",SUM('Раздел 1'!U338:U338))</f>
        <v>0&lt;=0-0</v>
      </c>
    </row>
    <row r="5387" spans="1:5" s="104" customFormat="1" ht="25.5" hidden="1">
      <c r="A5387" s="420" t="str">
        <f>IF((SUM('Раздел 1'!AC42:AC42)&lt;=SUM('Раздел 1'!M42:M42)-SUM('Раздел 1'!U42:U42)),"","Неверно!")</f>
        <v/>
      </c>
      <c r="B5387" s="420" t="s">
        <v>23186</v>
      </c>
      <c r="C5387" s="246" t="s">
        <v>4935</v>
      </c>
      <c r="D5387" s="246" t="s">
        <v>1490</v>
      </c>
      <c r="E5387" s="246" t="str">
        <f>CONCATENATE(SUM('Раздел 1'!AC42:AC42),"&lt;=",SUM('Раздел 1'!M42:M42),"-",SUM('Раздел 1'!U42:U42))</f>
        <v>0&lt;=0-0</v>
      </c>
    </row>
    <row r="5388" spans="1:5" s="104" customFormat="1" ht="25.5" hidden="1">
      <c r="A5388" s="420" t="str">
        <f>IF((SUM('Раздел 1'!AC339:AC339)&lt;=SUM('Раздел 1'!M339:M339)-SUM('Раздел 1'!U339:U339)),"","Неверно!")</f>
        <v/>
      </c>
      <c r="B5388" s="420" t="s">
        <v>23186</v>
      </c>
      <c r="C5388" s="246" t="s">
        <v>4936</v>
      </c>
      <c r="D5388" s="246" t="s">
        <v>1490</v>
      </c>
      <c r="E5388" s="246" t="str">
        <f>CONCATENATE(SUM('Раздел 1'!AC339:AC339),"&lt;=",SUM('Раздел 1'!M339:M339),"-",SUM('Раздел 1'!U339:U339))</f>
        <v>0&lt;=0-0</v>
      </c>
    </row>
    <row r="5389" spans="1:5" s="104" customFormat="1" ht="25.5" hidden="1">
      <c r="A5389" s="420" t="str">
        <f>IF((SUM('Раздел 1'!AC340:AC340)&lt;=SUM('Раздел 1'!M340:M340)-SUM('Раздел 1'!U340:U340)),"","Неверно!")</f>
        <v/>
      </c>
      <c r="B5389" s="420" t="s">
        <v>23186</v>
      </c>
      <c r="C5389" s="246" t="s">
        <v>4937</v>
      </c>
      <c r="D5389" s="246" t="s">
        <v>1490</v>
      </c>
      <c r="E5389" s="246" t="str">
        <f>CONCATENATE(SUM('Раздел 1'!AC340:AC340),"&lt;=",SUM('Раздел 1'!M340:M340),"-",SUM('Раздел 1'!U340:U340))</f>
        <v>0&lt;=0-0</v>
      </c>
    </row>
    <row r="5390" spans="1:5" s="104" customFormat="1" ht="25.5" hidden="1">
      <c r="A5390" s="420" t="str">
        <f>IF((SUM('Раздел 1'!AC341:AC341)&lt;=SUM('Раздел 1'!M341:M341)-SUM('Раздел 1'!U341:U341)),"","Неверно!")</f>
        <v/>
      </c>
      <c r="B5390" s="420" t="s">
        <v>23186</v>
      </c>
      <c r="C5390" s="246" t="s">
        <v>4938</v>
      </c>
      <c r="D5390" s="246" t="s">
        <v>1490</v>
      </c>
      <c r="E5390" s="246" t="str">
        <f>CONCATENATE(SUM('Раздел 1'!AC341:AC341),"&lt;=",SUM('Раздел 1'!M341:M341),"-",SUM('Раздел 1'!U341:U341))</f>
        <v>0&lt;=0-0</v>
      </c>
    </row>
    <row r="5391" spans="1:5" s="104" customFormat="1" ht="25.5" hidden="1">
      <c r="A5391" s="420" t="str">
        <f>IF((SUM('Раздел 1'!AC342:AC342)&lt;=SUM('Раздел 1'!M342:M342)-SUM('Раздел 1'!U342:U342)),"","Неверно!")</f>
        <v/>
      </c>
      <c r="B5391" s="420" t="s">
        <v>23186</v>
      </c>
      <c r="C5391" s="246" t="s">
        <v>4939</v>
      </c>
      <c r="D5391" s="246" t="s">
        <v>1490</v>
      </c>
      <c r="E5391" s="246" t="str">
        <f>CONCATENATE(SUM('Раздел 1'!AC342:AC342),"&lt;=",SUM('Раздел 1'!M342:M342),"-",SUM('Раздел 1'!U342:U342))</f>
        <v>0&lt;=0-0</v>
      </c>
    </row>
    <row r="5392" spans="1:5" s="104" customFormat="1" ht="25.5" hidden="1">
      <c r="A5392" s="420" t="str">
        <f>IF((SUM('Раздел 1'!AC343:AC343)&lt;=SUM('Раздел 1'!M343:M343)-SUM('Раздел 1'!U343:U343)),"","Неверно!")</f>
        <v/>
      </c>
      <c r="B5392" s="420" t="s">
        <v>23186</v>
      </c>
      <c r="C5392" s="246" t="s">
        <v>4940</v>
      </c>
      <c r="D5392" s="246" t="s">
        <v>1490</v>
      </c>
      <c r="E5392" s="246" t="str">
        <f>CONCATENATE(SUM('Раздел 1'!AC343:AC343),"&lt;=",SUM('Раздел 1'!M343:M343),"-",SUM('Раздел 1'!U343:U343))</f>
        <v>0&lt;=0-0</v>
      </c>
    </row>
    <row r="5393" spans="1:5" s="104" customFormat="1" ht="25.5" hidden="1">
      <c r="A5393" s="420" t="str">
        <f>IF((SUM('Раздел 1'!AC344:AC344)&lt;=SUM('Раздел 1'!M344:M344)-SUM('Раздел 1'!U344:U344)),"","Неверно!")</f>
        <v/>
      </c>
      <c r="B5393" s="420" t="s">
        <v>23186</v>
      </c>
      <c r="C5393" s="246" t="s">
        <v>4941</v>
      </c>
      <c r="D5393" s="246" t="s">
        <v>1490</v>
      </c>
      <c r="E5393" s="246" t="str">
        <f>CONCATENATE(SUM('Раздел 1'!AC344:AC344),"&lt;=",SUM('Раздел 1'!M344:M344),"-",SUM('Раздел 1'!U344:U344))</f>
        <v>0&lt;=0-0</v>
      </c>
    </row>
    <row r="5394" spans="1:5" s="104" customFormat="1" ht="25.5" hidden="1">
      <c r="A5394" s="420" t="str">
        <f>IF((SUM('Раздел 1'!AC345:AC345)&lt;=SUM('Раздел 1'!M345:M345)-SUM('Раздел 1'!U345:U345)),"","Неверно!")</f>
        <v/>
      </c>
      <c r="B5394" s="420" t="s">
        <v>23186</v>
      </c>
      <c r="C5394" s="246" t="s">
        <v>4942</v>
      </c>
      <c r="D5394" s="246" t="s">
        <v>1490</v>
      </c>
      <c r="E5394" s="246" t="str">
        <f>CONCATENATE(SUM('Раздел 1'!AC345:AC345),"&lt;=",SUM('Раздел 1'!M345:M345),"-",SUM('Раздел 1'!U345:U345))</f>
        <v>0&lt;=0-0</v>
      </c>
    </row>
    <row r="5395" spans="1:5" s="104" customFormat="1" ht="25.5" hidden="1">
      <c r="A5395" s="420" t="str">
        <f>IF((SUM('Раздел 1'!AC346:AC346)&lt;=SUM('Раздел 1'!M346:M346)-SUM('Раздел 1'!U346:U346)),"","Неверно!")</f>
        <v/>
      </c>
      <c r="B5395" s="420" t="s">
        <v>23186</v>
      </c>
      <c r="C5395" s="246" t="s">
        <v>4943</v>
      </c>
      <c r="D5395" s="246" t="s">
        <v>1490</v>
      </c>
      <c r="E5395" s="246" t="str">
        <f>CONCATENATE(SUM('Раздел 1'!AC346:AC346),"&lt;=",SUM('Раздел 1'!M346:M346),"-",SUM('Раздел 1'!U346:U346))</f>
        <v>0&lt;=0-0</v>
      </c>
    </row>
    <row r="5396" spans="1:5" s="104" customFormat="1" ht="25.5" hidden="1">
      <c r="A5396" s="420" t="str">
        <f>IF((SUM('Раздел 1'!AC347:AC347)&lt;=SUM('Раздел 1'!M347:M347)-SUM('Раздел 1'!U347:U347)),"","Неверно!")</f>
        <v/>
      </c>
      <c r="B5396" s="420" t="s">
        <v>23186</v>
      </c>
      <c r="C5396" s="246" t="s">
        <v>4944</v>
      </c>
      <c r="D5396" s="246" t="s">
        <v>1490</v>
      </c>
      <c r="E5396" s="246" t="str">
        <f>CONCATENATE(SUM('Раздел 1'!AC347:AC347),"&lt;=",SUM('Раздел 1'!M347:M347),"-",SUM('Раздел 1'!U347:U347))</f>
        <v>0&lt;=0-0</v>
      </c>
    </row>
    <row r="5397" spans="1:5" s="104" customFormat="1" ht="25.5" hidden="1">
      <c r="A5397" s="420" t="str">
        <f>IF((SUM('Раздел 1'!AC348:AC348)&lt;=SUM('Раздел 1'!M348:M348)-SUM('Раздел 1'!U348:U348)),"","Неверно!")</f>
        <v/>
      </c>
      <c r="B5397" s="420" t="s">
        <v>23186</v>
      </c>
      <c r="C5397" s="246" t="s">
        <v>4945</v>
      </c>
      <c r="D5397" s="246" t="s">
        <v>1490</v>
      </c>
      <c r="E5397" s="246" t="str">
        <f>CONCATENATE(SUM('Раздел 1'!AC348:AC348),"&lt;=",SUM('Раздел 1'!M348:M348),"-",SUM('Раздел 1'!U348:U348))</f>
        <v>0&lt;=0-0</v>
      </c>
    </row>
    <row r="5398" spans="1:5" s="104" customFormat="1" ht="25.5" hidden="1">
      <c r="A5398" s="420" t="str">
        <f>IF((SUM('Раздел 1'!AC43:AC43)&lt;=SUM('Раздел 1'!M43:M43)-SUM('Раздел 1'!U43:U43)),"","Неверно!")</f>
        <v/>
      </c>
      <c r="B5398" s="420" t="s">
        <v>23186</v>
      </c>
      <c r="C5398" s="246" t="s">
        <v>4946</v>
      </c>
      <c r="D5398" s="246" t="s">
        <v>1490</v>
      </c>
      <c r="E5398" s="246" t="str">
        <f>CONCATENATE(SUM('Раздел 1'!AC43:AC43),"&lt;=",SUM('Раздел 1'!M43:M43),"-",SUM('Раздел 1'!U43:U43))</f>
        <v>0&lt;=0-0</v>
      </c>
    </row>
    <row r="5399" spans="1:5" s="104" customFormat="1" ht="25.5" hidden="1">
      <c r="A5399" s="420" t="str">
        <f>IF((SUM('Раздел 1'!AC349:AC349)&lt;=SUM('Раздел 1'!M349:M349)-SUM('Раздел 1'!U349:U349)),"","Неверно!")</f>
        <v/>
      </c>
      <c r="B5399" s="420" t="s">
        <v>23186</v>
      </c>
      <c r="C5399" s="246" t="s">
        <v>4947</v>
      </c>
      <c r="D5399" s="246" t="s">
        <v>1490</v>
      </c>
      <c r="E5399" s="246" t="str">
        <f>CONCATENATE(SUM('Раздел 1'!AC349:AC349),"&lt;=",SUM('Раздел 1'!M349:M349),"-",SUM('Раздел 1'!U349:U349))</f>
        <v>0&lt;=0-0</v>
      </c>
    </row>
    <row r="5400" spans="1:5" s="104" customFormat="1" ht="25.5" hidden="1">
      <c r="A5400" s="420" t="str">
        <f>IF((SUM('Раздел 1'!AC350:AC350)&lt;=SUM('Раздел 1'!M350:M350)-SUM('Раздел 1'!U350:U350)),"","Неверно!")</f>
        <v/>
      </c>
      <c r="B5400" s="420" t="s">
        <v>23186</v>
      </c>
      <c r="C5400" s="246" t="s">
        <v>4948</v>
      </c>
      <c r="D5400" s="246" t="s">
        <v>1490</v>
      </c>
      <c r="E5400" s="246" t="str">
        <f>CONCATENATE(SUM('Раздел 1'!AC350:AC350),"&lt;=",SUM('Раздел 1'!M350:M350),"-",SUM('Раздел 1'!U350:U350))</f>
        <v>0&lt;=2-0</v>
      </c>
    </row>
    <row r="5401" spans="1:5" s="104" customFormat="1" ht="25.5" hidden="1">
      <c r="A5401" s="420" t="str">
        <f>IF((SUM('Раздел 1'!AC351:AC351)&lt;=SUM('Раздел 1'!M351:M351)-SUM('Раздел 1'!U351:U351)),"","Неверно!")</f>
        <v/>
      </c>
      <c r="B5401" s="420" t="s">
        <v>23186</v>
      </c>
      <c r="C5401" s="246" t="s">
        <v>4949</v>
      </c>
      <c r="D5401" s="246" t="s">
        <v>1490</v>
      </c>
      <c r="E5401" s="246" t="str">
        <f>CONCATENATE(SUM('Раздел 1'!AC351:AC351),"&lt;=",SUM('Раздел 1'!M351:M351),"-",SUM('Раздел 1'!U351:U351))</f>
        <v>0&lt;=7-0</v>
      </c>
    </row>
    <row r="5402" spans="1:5" s="104" customFormat="1" ht="25.5" hidden="1">
      <c r="A5402" s="420" t="str">
        <f>IF((SUM('Раздел 1'!AC352:AC352)&lt;=SUM('Раздел 1'!M352:M352)-SUM('Раздел 1'!U352:U352)),"","Неверно!")</f>
        <v/>
      </c>
      <c r="B5402" s="420" t="s">
        <v>23186</v>
      </c>
      <c r="C5402" s="246" t="s">
        <v>4950</v>
      </c>
      <c r="D5402" s="246" t="s">
        <v>1490</v>
      </c>
      <c r="E5402" s="246" t="str">
        <f>CONCATENATE(SUM('Раздел 1'!AC352:AC352),"&lt;=",SUM('Раздел 1'!M352:M352),"-",SUM('Раздел 1'!U352:U352))</f>
        <v>0&lt;=0-0</v>
      </c>
    </row>
    <row r="5403" spans="1:5" s="104" customFormat="1" ht="25.5" hidden="1">
      <c r="A5403" s="420" t="str">
        <f>IF((SUM('Раздел 1'!AC353:AC353)&lt;=SUM('Раздел 1'!M353:M353)-SUM('Раздел 1'!U353:U353)),"","Неверно!")</f>
        <v/>
      </c>
      <c r="B5403" s="420" t="s">
        <v>23186</v>
      </c>
      <c r="C5403" s="246" t="s">
        <v>4951</v>
      </c>
      <c r="D5403" s="246" t="s">
        <v>1490</v>
      </c>
      <c r="E5403" s="246" t="str">
        <f>CONCATENATE(SUM('Раздел 1'!AC353:AC353),"&lt;=",SUM('Раздел 1'!M353:M353),"-",SUM('Раздел 1'!U353:U353))</f>
        <v>0&lt;=0-0</v>
      </c>
    </row>
    <row r="5404" spans="1:5" s="104" customFormat="1" ht="25.5" hidden="1">
      <c r="A5404" s="420" t="str">
        <f>IF((SUM('Раздел 1'!AC354:AC354)&lt;=SUM('Раздел 1'!M354:M354)-SUM('Раздел 1'!U354:U354)),"","Неверно!")</f>
        <v/>
      </c>
      <c r="B5404" s="420" t="s">
        <v>23186</v>
      </c>
      <c r="C5404" s="246" t="s">
        <v>4952</v>
      </c>
      <c r="D5404" s="246" t="s">
        <v>1490</v>
      </c>
      <c r="E5404" s="246" t="str">
        <f>CONCATENATE(SUM('Раздел 1'!AC354:AC354),"&lt;=",SUM('Раздел 1'!M354:M354),"-",SUM('Раздел 1'!U354:U354))</f>
        <v>0&lt;=0-0</v>
      </c>
    </row>
    <row r="5405" spans="1:5" s="104" customFormat="1" ht="25.5" hidden="1">
      <c r="A5405" s="420" t="str">
        <f>IF((SUM('Раздел 1'!AC355:AC355)&lt;=SUM('Раздел 1'!M355:M355)-SUM('Раздел 1'!U355:U355)),"","Неверно!")</f>
        <v/>
      </c>
      <c r="B5405" s="420" t="s">
        <v>23186</v>
      </c>
      <c r="C5405" s="246" t="s">
        <v>4953</v>
      </c>
      <c r="D5405" s="246" t="s">
        <v>1490</v>
      </c>
      <c r="E5405" s="246" t="str">
        <f>CONCATENATE(SUM('Раздел 1'!AC355:AC355),"&lt;=",SUM('Раздел 1'!M355:M355),"-",SUM('Раздел 1'!U355:U355))</f>
        <v>0&lt;=0-0</v>
      </c>
    </row>
    <row r="5406" spans="1:5" s="104" customFormat="1" ht="25.5" hidden="1">
      <c r="A5406" s="420" t="str">
        <f>IF((SUM('Раздел 1'!AC356:AC356)&lt;=SUM('Раздел 1'!M356:M356)-SUM('Раздел 1'!U356:U356)),"","Неверно!")</f>
        <v/>
      </c>
      <c r="B5406" s="420" t="s">
        <v>23186</v>
      </c>
      <c r="C5406" s="246" t="s">
        <v>4954</v>
      </c>
      <c r="D5406" s="246" t="s">
        <v>1490</v>
      </c>
      <c r="E5406" s="246" t="str">
        <f>CONCATENATE(SUM('Раздел 1'!AC356:AC356),"&lt;=",SUM('Раздел 1'!M356:M356),"-",SUM('Раздел 1'!U356:U356))</f>
        <v>0&lt;=0-0</v>
      </c>
    </row>
    <row r="5407" spans="1:5" s="104" customFormat="1" ht="25.5" hidden="1">
      <c r="A5407" s="420" t="str">
        <f>IF((SUM('Раздел 1'!AC357:AC357)&lt;=SUM('Раздел 1'!M357:M357)-SUM('Раздел 1'!U357:U357)),"","Неверно!")</f>
        <v/>
      </c>
      <c r="B5407" s="420" t="s">
        <v>23186</v>
      </c>
      <c r="C5407" s="246" t="s">
        <v>4955</v>
      </c>
      <c r="D5407" s="246" t="s">
        <v>1490</v>
      </c>
      <c r="E5407" s="246" t="str">
        <f>CONCATENATE(SUM('Раздел 1'!AC357:AC357),"&lt;=",SUM('Раздел 1'!M357:M357),"-",SUM('Раздел 1'!U357:U357))</f>
        <v>0&lt;=0-0</v>
      </c>
    </row>
    <row r="5408" spans="1:5" s="104" customFormat="1" ht="25.5" hidden="1">
      <c r="A5408" s="420" t="str">
        <f>IF((SUM('Раздел 1'!AC358:AC358)&lt;=SUM('Раздел 1'!M358:M358)-SUM('Раздел 1'!U358:U358)),"","Неверно!")</f>
        <v/>
      </c>
      <c r="B5408" s="420" t="s">
        <v>23186</v>
      </c>
      <c r="C5408" s="246" t="s">
        <v>4956</v>
      </c>
      <c r="D5408" s="246" t="s">
        <v>1490</v>
      </c>
      <c r="E5408" s="246" t="str">
        <f>CONCATENATE(SUM('Раздел 1'!AC358:AC358),"&lt;=",SUM('Раздел 1'!M358:M358),"-",SUM('Раздел 1'!U358:U358))</f>
        <v>0&lt;=0-0</v>
      </c>
    </row>
    <row r="5409" spans="1:5" s="104" customFormat="1" ht="25.5" hidden="1">
      <c r="A5409" s="420" t="str">
        <f>IF((SUM('Раздел 1'!AC44:AC44)&lt;=SUM('Раздел 1'!M44:M44)-SUM('Раздел 1'!U44:U44)),"","Неверно!")</f>
        <v/>
      </c>
      <c r="B5409" s="420" t="s">
        <v>23186</v>
      </c>
      <c r="C5409" s="246" t="s">
        <v>4957</v>
      </c>
      <c r="D5409" s="246" t="s">
        <v>1490</v>
      </c>
      <c r="E5409" s="246" t="str">
        <f>CONCATENATE(SUM('Раздел 1'!AC44:AC44),"&lt;=",SUM('Раздел 1'!M44:M44),"-",SUM('Раздел 1'!U44:U44))</f>
        <v>0&lt;=0-0</v>
      </c>
    </row>
    <row r="5410" spans="1:5" s="104" customFormat="1" ht="25.5" hidden="1">
      <c r="A5410" s="420" t="str">
        <f>IF((SUM('Раздел 1'!AC359:AC359)&lt;=SUM('Раздел 1'!M359:M359)-SUM('Раздел 1'!U359:U359)),"","Неверно!")</f>
        <v/>
      </c>
      <c r="B5410" s="420" t="s">
        <v>23186</v>
      </c>
      <c r="C5410" s="246" t="s">
        <v>4958</v>
      </c>
      <c r="D5410" s="246" t="s">
        <v>1490</v>
      </c>
      <c r="E5410" s="246" t="str">
        <f>CONCATENATE(SUM('Раздел 1'!AC359:AC359),"&lt;=",SUM('Раздел 1'!M359:M359),"-",SUM('Раздел 1'!U359:U359))</f>
        <v>0&lt;=0-0</v>
      </c>
    </row>
    <row r="5411" spans="1:5" s="104" customFormat="1" ht="25.5" hidden="1">
      <c r="A5411" s="420" t="str">
        <f>IF((SUM('Раздел 1'!AC360:AC360)&lt;=SUM('Раздел 1'!M360:M360)-SUM('Раздел 1'!U360:U360)),"","Неверно!")</f>
        <v/>
      </c>
      <c r="B5411" s="420" t="s">
        <v>23186</v>
      </c>
      <c r="C5411" s="246" t="s">
        <v>4959</v>
      </c>
      <c r="D5411" s="246" t="s">
        <v>1490</v>
      </c>
      <c r="E5411" s="246" t="str">
        <f>CONCATENATE(SUM('Раздел 1'!AC360:AC360),"&lt;=",SUM('Раздел 1'!M360:M360),"-",SUM('Раздел 1'!U360:U360))</f>
        <v>0&lt;=0-0</v>
      </c>
    </row>
    <row r="5412" spans="1:5" s="104" customFormat="1" ht="25.5" hidden="1">
      <c r="A5412" s="420" t="str">
        <f>IF((SUM('Раздел 1'!AC361:AC361)&lt;=SUM('Раздел 1'!M361:M361)-SUM('Раздел 1'!U361:U361)),"","Неверно!")</f>
        <v/>
      </c>
      <c r="B5412" s="420" t="s">
        <v>23186</v>
      </c>
      <c r="C5412" s="246" t="s">
        <v>4960</v>
      </c>
      <c r="D5412" s="246" t="s">
        <v>1490</v>
      </c>
      <c r="E5412" s="246" t="str">
        <f>CONCATENATE(SUM('Раздел 1'!AC361:AC361),"&lt;=",SUM('Раздел 1'!M361:M361),"-",SUM('Раздел 1'!U361:U361))</f>
        <v>0&lt;=0-0</v>
      </c>
    </row>
    <row r="5413" spans="1:5" s="104" customFormat="1" ht="25.5" hidden="1">
      <c r="A5413" s="420" t="str">
        <f>IF((SUM('Раздел 1'!AC362:AC362)&lt;=SUM('Раздел 1'!M362:M362)-SUM('Раздел 1'!U362:U362)),"","Неверно!")</f>
        <v/>
      </c>
      <c r="B5413" s="420" t="s">
        <v>23186</v>
      </c>
      <c r="C5413" s="246" t="s">
        <v>4961</v>
      </c>
      <c r="D5413" s="246" t="s">
        <v>1490</v>
      </c>
      <c r="E5413" s="246" t="str">
        <f>CONCATENATE(SUM('Раздел 1'!AC362:AC362),"&lt;=",SUM('Раздел 1'!M362:M362),"-",SUM('Раздел 1'!U362:U362))</f>
        <v>0&lt;=0-0</v>
      </c>
    </row>
    <row r="5414" spans="1:5" s="104" customFormat="1" ht="25.5" hidden="1">
      <c r="A5414" s="420" t="str">
        <f>IF((SUM('Раздел 1'!AC363:AC363)&lt;=SUM('Раздел 1'!M363:M363)-SUM('Раздел 1'!U363:U363)),"","Неверно!")</f>
        <v/>
      </c>
      <c r="B5414" s="420" t="s">
        <v>23186</v>
      </c>
      <c r="C5414" s="246" t="s">
        <v>4962</v>
      </c>
      <c r="D5414" s="246" t="s">
        <v>1490</v>
      </c>
      <c r="E5414" s="246" t="str">
        <f>CONCATENATE(SUM('Раздел 1'!AC363:AC363),"&lt;=",SUM('Раздел 1'!M363:M363),"-",SUM('Раздел 1'!U363:U363))</f>
        <v>0&lt;=0-0</v>
      </c>
    </row>
    <row r="5415" spans="1:5" s="104" customFormat="1" ht="25.5" hidden="1">
      <c r="A5415" s="420" t="str">
        <f>IF((SUM('Раздел 1'!AC364:AC364)&lt;=SUM('Раздел 1'!M364:M364)-SUM('Раздел 1'!U364:U364)),"","Неверно!")</f>
        <v/>
      </c>
      <c r="B5415" s="420" t="s">
        <v>23186</v>
      </c>
      <c r="C5415" s="246" t="s">
        <v>4963</v>
      </c>
      <c r="D5415" s="246" t="s">
        <v>1490</v>
      </c>
      <c r="E5415" s="246" t="str">
        <f>CONCATENATE(SUM('Раздел 1'!AC364:AC364),"&lt;=",SUM('Раздел 1'!M364:M364),"-",SUM('Раздел 1'!U364:U364))</f>
        <v>0&lt;=0-0</v>
      </c>
    </row>
    <row r="5416" spans="1:5" s="104" customFormat="1" ht="25.5" hidden="1">
      <c r="A5416" s="420" t="str">
        <f>IF((SUM('Раздел 1'!AC365:AC365)&lt;=SUM('Раздел 1'!M365:M365)-SUM('Раздел 1'!U365:U365)),"","Неверно!")</f>
        <v/>
      </c>
      <c r="B5416" s="420" t="s">
        <v>23186</v>
      </c>
      <c r="C5416" s="246" t="s">
        <v>4964</v>
      </c>
      <c r="D5416" s="246" t="s">
        <v>1490</v>
      </c>
      <c r="E5416" s="246" t="str">
        <f>CONCATENATE(SUM('Раздел 1'!AC365:AC365),"&lt;=",SUM('Раздел 1'!M365:M365),"-",SUM('Раздел 1'!U365:U365))</f>
        <v>0&lt;=0-0</v>
      </c>
    </row>
    <row r="5417" spans="1:5" s="104" customFormat="1" ht="25.5" hidden="1">
      <c r="A5417" s="420" t="str">
        <f>IF((SUM('Раздел 1'!AC366:AC366)&lt;=SUM('Раздел 1'!M366:M366)-SUM('Раздел 1'!U366:U366)),"","Неверно!")</f>
        <v/>
      </c>
      <c r="B5417" s="420" t="s">
        <v>23186</v>
      </c>
      <c r="C5417" s="246" t="s">
        <v>4965</v>
      </c>
      <c r="D5417" s="246" t="s">
        <v>1490</v>
      </c>
      <c r="E5417" s="246" t="str">
        <f>CONCATENATE(SUM('Раздел 1'!AC366:AC366),"&lt;=",SUM('Раздел 1'!M366:M366),"-",SUM('Раздел 1'!U366:U366))</f>
        <v>0&lt;=0-0</v>
      </c>
    </row>
    <row r="5418" spans="1:5" s="104" customFormat="1" ht="25.5" hidden="1">
      <c r="A5418" s="420" t="str">
        <f>IF((SUM('Раздел 1'!AC367:AC367)&lt;=SUM('Раздел 1'!M367:M367)-SUM('Раздел 1'!U367:U367)),"","Неверно!")</f>
        <v/>
      </c>
      <c r="B5418" s="420" t="s">
        <v>23186</v>
      </c>
      <c r="C5418" s="246" t="s">
        <v>4966</v>
      </c>
      <c r="D5418" s="246" t="s">
        <v>1490</v>
      </c>
      <c r="E5418" s="246" t="str">
        <f>CONCATENATE(SUM('Раздел 1'!AC367:AC367),"&lt;=",SUM('Раздел 1'!M367:M367),"-",SUM('Раздел 1'!U367:U367))</f>
        <v>0&lt;=0-0</v>
      </c>
    </row>
    <row r="5419" spans="1:5" s="104" customFormat="1" ht="25.5" hidden="1">
      <c r="A5419" s="420" t="str">
        <f>IF((SUM('Раздел 1'!AC368:AC368)&lt;=SUM('Раздел 1'!M368:M368)-SUM('Раздел 1'!U368:U368)),"","Неверно!")</f>
        <v/>
      </c>
      <c r="B5419" s="420" t="s">
        <v>23186</v>
      </c>
      <c r="C5419" s="246" t="s">
        <v>4967</v>
      </c>
      <c r="D5419" s="246" t="s">
        <v>1490</v>
      </c>
      <c r="E5419" s="246" t="str">
        <f>CONCATENATE(SUM('Раздел 1'!AC368:AC368),"&lt;=",SUM('Раздел 1'!M368:M368),"-",SUM('Раздел 1'!U368:U368))</f>
        <v>0&lt;=0-0</v>
      </c>
    </row>
    <row r="5420" spans="1:5" s="104" customFormat="1" ht="25.5" hidden="1">
      <c r="A5420" s="420" t="str">
        <f>IF((SUM('Раздел 1'!AC45:AC45)&lt;=SUM('Раздел 1'!M45:M45)-SUM('Раздел 1'!U45:U45)),"","Неверно!")</f>
        <v/>
      </c>
      <c r="B5420" s="420" t="s">
        <v>23186</v>
      </c>
      <c r="C5420" s="246" t="s">
        <v>4968</v>
      </c>
      <c r="D5420" s="246" t="s">
        <v>1490</v>
      </c>
      <c r="E5420" s="246" t="str">
        <f>CONCATENATE(SUM('Раздел 1'!AC45:AC45),"&lt;=",SUM('Раздел 1'!M45:M45),"-",SUM('Раздел 1'!U45:U45))</f>
        <v>0&lt;=0-0</v>
      </c>
    </row>
    <row r="5421" spans="1:5" s="104" customFormat="1" ht="25.5" hidden="1">
      <c r="A5421" s="420" t="str">
        <f>IF((SUM('Раздел 1'!AC369:AC369)&lt;=SUM('Раздел 1'!M369:M369)-SUM('Раздел 1'!U369:U369)),"","Неверно!")</f>
        <v/>
      </c>
      <c r="B5421" s="420" t="s">
        <v>23186</v>
      </c>
      <c r="C5421" s="246" t="s">
        <v>4969</v>
      </c>
      <c r="D5421" s="246" t="s">
        <v>1490</v>
      </c>
      <c r="E5421" s="246" t="str">
        <f>CONCATENATE(SUM('Раздел 1'!AC369:AC369),"&lt;=",SUM('Раздел 1'!M369:M369),"-",SUM('Раздел 1'!U369:U369))</f>
        <v>0&lt;=0-0</v>
      </c>
    </row>
    <row r="5422" spans="1:5" s="104" customFormat="1" ht="25.5" hidden="1">
      <c r="A5422" s="420" t="str">
        <f>IF((SUM('Раздел 1'!AC370:AC370)&lt;=SUM('Раздел 1'!M370:M370)-SUM('Раздел 1'!U370:U370)),"","Неверно!")</f>
        <v/>
      </c>
      <c r="B5422" s="420" t="s">
        <v>23186</v>
      </c>
      <c r="C5422" s="246" t="s">
        <v>4970</v>
      </c>
      <c r="D5422" s="246" t="s">
        <v>1490</v>
      </c>
      <c r="E5422" s="246" t="str">
        <f>CONCATENATE(SUM('Раздел 1'!AC370:AC370),"&lt;=",SUM('Раздел 1'!M370:M370),"-",SUM('Раздел 1'!U370:U370))</f>
        <v>0&lt;=0-0</v>
      </c>
    </row>
    <row r="5423" spans="1:5" s="104" customFormat="1" ht="25.5" hidden="1">
      <c r="A5423" s="420" t="str">
        <f>IF((SUM('Раздел 1'!AC371:AC371)&lt;=SUM('Раздел 1'!M371:M371)-SUM('Раздел 1'!U371:U371)),"","Неверно!")</f>
        <v/>
      </c>
      <c r="B5423" s="420" t="s">
        <v>23186</v>
      </c>
      <c r="C5423" s="246" t="s">
        <v>4971</v>
      </c>
      <c r="D5423" s="246" t="s">
        <v>1490</v>
      </c>
      <c r="E5423" s="246" t="str">
        <f>CONCATENATE(SUM('Раздел 1'!AC371:AC371),"&lt;=",SUM('Раздел 1'!M371:M371),"-",SUM('Раздел 1'!U371:U371))</f>
        <v>0&lt;=0-0</v>
      </c>
    </row>
    <row r="5424" spans="1:5" s="104" customFormat="1" ht="25.5" hidden="1">
      <c r="A5424" s="420" t="str">
        <f>IF((SUM('Раздел 1'!AC372:AC372)&lt;=SUM('Раздел 1'!M372:M372)-SUM('Раздел 1'!U372:U372)),"","Неверно!")</f>
        <v/>
      </c>
      <c r="B5424" s="420" t="s">
        <v>23186</v>
      </c>
      <c r="C5424" s="246" t="s">
        <v>4972</v>
      </c>
      <c r="D5424" s="246" t="s">
        <v>1490</v>
      </c>
      <c r="E5424" s="246" t="str">
        <f>CONCATENATE(SUM('Раздел 1'!AC372:AC372),"&lt;=",SUM('Раздел 1'!M372:M372),"-",SUM('Раздел 1'!U372:U372))</f>
        <v>0&lt;=0-0</v>
      </c>
    </row>
    <row r="5425" spans="1:5" s="104" customFormat="1" ht="25.5" hidden="1">
      <c r="A5425" s="420" t="str">
        <f>IF((SUM('Раздел 1'!AC373:AC373)&lt;=SUM('Раздел 1'!M373:M373)-SUM('Раздел 1'!U373:U373)),"","Неверно!")</f>
        <v/>
      </c>
      <c r="B5425" s="420" t="s">
        <v>23186</v>
      </c>
      <c r="C5425" s="246" t="s">
        <v>4973</v>
      </c>
      <c r="D5425" s="246" t="s">
        <v>1490</v>
      </c>
      <c r="E5425" s="246" t="str">
        <f>CONCATENATE(SUM('Раздел 1'!AC373:AC373),"&lt;=",SUM('Раздел 1'!M373:M373),"-",SUM('Раздел 1'!U373:U373))</f>
        <v>0&lt;=0-0</v>
      </c>
    </row>
    <row r="5426" spans="1:5" s="104" customFormat="1" ht="25.5" hidden="1">
      <c r="A5426" s="420" t="str">
        <f>IF((SUM('Раздел 1'!AC374:AC374)&lt;=SUM('Раздел 1'!M374:M374)-SUM('Раздел 1'!U374:U374)),"","Неверно!")</f>
        <v/>
      </c>
      <c r="B5426" s="420" t="s">
        <v>23186</v>
      </c>
      <c r="C5426" s="246" t="s">
        <v>4974</v>
      </c>
      <c r="D5426" s="246" t="s">
        <v>1490</v>
      </c>
      <c r="E5426" s="246" t="str">
        <f>CONCATENATE(SUM('Раздел 1'!AC374:AC374),"&lt;=",SUM('Раздел 1'!M374:M374),"-",SUM('Раздел 1'!U374:U374))</f>
        <v>0&lt;=0-0</v>
      </c>
    </row>
    <row r="5427" spans="1:5" s="104" customFormat="1" ht="25.5" hidden="1">
      <c r="A5427" s="420" t="str">
        <f>IF((SUM('Раздел 1'!AC375:AC375)&lt;=SUM('Раздел 1'!M375:M375)-SUM('Раздел 1'!U375:U375)),"","Неверно!")</f>
        <v/>
      </c>
      <c r="B5427" s="420" t="s">
        <v>23186</v>
      </c>
      <c r="C5427" s="246" t="s">
        <v>4975</v>
      </c>
      <c r="D5427" s="246" t="s">
        <v>1490</v>
      </c>
      <c r="E5427" s="246" t="str">
        <f>CONCATENATE(SUM('Раздел 1'!AC375:AC375),"&lt;=",SUM('Раздел 1'!M375:M375),"-",SUM('Раздел 1'!U375:U375))</f>
        <v>0&lt;=0-0</v>
      </c>
    </row>
    <row r="5428" spans="1:5" s="104" customFormat="1" ht="25.5" hidden="1">
      <c r="A5428" s="420" t="str">
        <f>IF((SUM('Раздел 1'!AC376:AC376)&lt;=SUM('Раздел 1'!M376:M376)-SUM('Раздел 1'!U376:U376)),"","Неверно!")</f>
        <v/>
      </c>
      <c r="B5428" s="420" t="s">
        <v>23186</v>
      </c>
      <c r="C5428" s="246" t="s">
        <v>4976</v>
      </c>
      <c r="D5428" s="246" t="s">
        <v>1490</v>
      </c>
      <c r="E5428" s="246" t="str">
        <f>CONCATENATE(SUM('Раздел 1'!AC376:AC376),"&lt;=",SUM('Раздел 1'!M376:M376),"-",SUM('Раздел 1'!U376:U376))</f>
        <v>0&lt;=0-0</v>
      </c>
    </row>
    <row r="5429" spans="1:5" s="104" customFormat="1" ht="25.5" hidden="1">
      <c r="A5429" s="420" t="str">
        <f>IF((SUM('Раздел 1'!AC377:AC377)&lt;=SUM('Раздел 1'!M377:M377)-SUM('Раздел 1'!U377:U377)),"","Неверно!")</f>
        <v/>
      </c>
      <c r="B5429" s="420" t="s">
        <v>23186</v>
      </c>
      <c r="C5429" s="246" t="s">
        <v>4977</v>
      </c>
      <c r="D5429" s="246" t="s">
        <v>1490</v>
      </c>
      <c r="E5429" s="246" t="str">
        <f>CONCATENATE(SUM('Раздел 1'!AC377:AC377),"&lt;=",SUM('Раздел 1'!M377:M377),"-",SUM('Раздел 1'!U377:U377))</f>
        <v>0&lt;=0-0</v>
      </c>
    </row>
    <row r="5430" spans="1:5" s="104" customFormat="1" ht="25.5" hidden="1">
      <c r="A5430" s="420" t="str">
        <f>IF((SUM('Раздел 1'!AC378:AC378)&lt;=SUM('Раздел 1'!M378:M378)-SUM('Раздел 1'!U378:U378)),"","Неверно!")</f>
        <v/>
      </c>
      <c r="B5430" s="420" t="s">
        <v>23186</v>
      </c>
      <c r="C5430" s="246" t="s">
        <v>4978</v>
      </c>
      <c r="D5430" s="246" t="s">
        <v>1490</v>
      </c>
      <c r="E5430" s="246" t="str">
        <f>CONCATENATE(SUM('Раздел 1'!AC378:AC378),"&lt;=",SUM('Раздел 1'!M378:M378),"-",SUM('Раздел 1'!U378:U378))</f>
        <v>0&lt;=0-0</v>
      </c>
    </row>
    <row r="5431" spans="1:5" s="104" customFormat="1" ht="25.5" hidden="1">
      <c r="A5431" s="420" t="str">
        <f>IF((SUM('Раздел 1'!AC46:AC46)&lt;=SUM('Раздел 1'!M46:M46)-SUM('Раздел 1'!U46:U46)),"","Неверно!")</f>
        <v/>
      </c>
      <c r="B5431" s="420" t="s">
        <v>23186</v>
      </c>
      <c r="C5431" s="246" t="s">
        <v>4979</v>
      </c>
      <c r="D5431" s="246" t="s">
        <v>1490</v>
      </c>
      <c r="E5431" s="246" t="str">
        <f>CONCATENATE(SUM('Раздел 1'!AC46:AC46),"&lt;=",SUM('Раздел 1'!M46:M46),"-",SUM('Раздел 1'!U46:U46))</f>
        <v>0&lt;=0-0</v>
      </c>
    </row>
    <row r="5432" spans="1:5" s="104" customFormat="1" ht="25.5" hidden="1">
      <c r="A5432" s="420" t="str">
        <f>IF((SUM('Раздел 1'!AC379:AC379)&lt;=SUM('Раздел 1'!M379:M379)-SUM('Раздел 1'!U379:U379)),"","Неверно!")</f>
        <v/>
      </c>
      <c r="B5432" s="420" t="s">
        <v>23186</v>
      </c>
      <c r="C5432" s="246" t="s">
        <v>11586</v>
      </c>
      <c r="D5432" s="246" t="s">
        <v>1490</v>
      </c>
      <c r="E5432" s="246" t="str">
        <f>CONCATENATE(SUM('Раздел 1'!AC379:AC379),"&lt;=",SUM('Раздел 1'!M379:M379),"-",SUM('Раздел 1'!U379:U379))</f>
        <v>0&lt;=0-0</v>
      </c>
    </row>
    <row r="5433" spans="1:5" s="104" customFormat="1" ht="25.5" hidden="1">
      <c r="A5433" s="420" t="str">
        <f>IF((SUM('Раздел 1'!AC380:AC380)&lt;=SUM('Раздел 1'!M380:M380)-SUM('Раздел 1'!U380:U380)),"","Неверно!")</f>
        <v/>
      </c>
      <c r="B5433" s="420" t="s">
        <v>23186</v>
      </c>
      <c r="C5433" s="246" t="s">
        <v>11587</v>
      </c>
      <c r="D5433" s="246" t="s">
        <v>1490</v>
      </c>
      <c r="E5433" s="246" t="str">
        <f>CONCATENATE(SUM('Раздел 1'!AC380:AC380),"&lt;=",SUM('Раздел 1'!M380:M380),"-",SUM('Раздел 1'!U380:U380))</f>
        <v>0&lt;=0-0</v>
      </c>
    </row>
    <row r="5434" spans="1:5" s="104" customFormat="1" ht="25.5" hidden="1">
      <c r="A5434" s="420" t="str">
        <f>IF((SUM('Раздел 1'!AC381:AC381)&lt;=SUM('Раздел 1'!M381:M381)-SUM('Раздел 1'!U381:U381)),"","Неверно!")</f>
        <v/>
      </c>
      <c r="B5434" s="420" t="s">
        <v>23186</v>
      </c>
      <c r="C5434" s="246" t="s">
        <v>11588</v>
      </c>
      <c r="D5434" s="246" t="s">
        <v>1490</v>
      </c>
      <c r="E5434" s="246" t="str">
        <f>CONCATENATE(SUM('Раздел 1'!AC381:AC381),"&lt;=",SUM('Раздел 1'!M381:M381),"-",SUM('Раздел 1'!U381:U381))</f>
        <v>0&lt;=0-0</v>
      </c>
    </row>
    <row r="5435" spans="1:5" s="104" customFormat="1" ht="25.5" hidden="1">
      <c r="A5435" s="420" t="str">
        <f>IF((SUM('Раздел 1'!AC382:AC382)&lt;=SUM('Раздел 1'!M382:M382)-SUM('Раздел 1'!U382:U382)),"","Неверно!")</f>
        <v/>
      </c>
      <c r="B5435" s="420" t="s">
        <v>23186</v>
      </c>
      <c r="C5435" s="246" t="s">
        <v>11589</v>
      </c>
      <c r="D5435" s="246" t="s">
        <v>1490</v>
      </c>
      <c r="E5435" s="246" t="str">
        <f>CONCATENATE(SUM('Раздел 1'!AC382:AC382),"&lt;=",SUM('Раздел 1'!M382:M382),"-",SUM('Раздел 1'!U382:U382))</f>
        <v>0&lt;=0-0</v>
      </c>
    </row>
    <row r="5436" spans="1:5" s="104" customFormat="1" ht="25.5" hidden="1">
      <c r="A5436" s="420" t="str">
        <f>IF((SUM('Раздел 1'!AC383:AC383)&lt;=SUM('Раздел 1'!M383:M383)-SUM('Раздел 1'!U383:U383)),"","Неверно!")</f>
        <v/>
      </c>
      <c r="B5436" s="420" t="s">
        <v>23186</v>
      </c>
      <c r="C5436" s="246" t="s">
        <v>11590</v>
      </c>
      <c r="D5436" s="246" t="s">
        <v>1490</v>
      </c>
      <c r="E5436" s="246" t="str">
        <f>CONCATENATE(SUM('Раздел 1'!AC383:AC383),"&lt;=",SUM('Раздел 1'!M383:M383),"-",SUM('Раздел 1'!U383:U383))</f>
        <v>0&lt;=0-0</v>
      </c>
    </row>
    <row r="5437" spans="1:5" s="104" customFormat="1" ht="25.5" hidden="1">
      <c r="A5437" s="420" t="str">
        <f>IF((SUM('Раздел 1'!AC384:AC384)&lt;=SUM('Раздел 1'!M384:M384)-SUM('Раздел 1'!U384:U384)),"","Неверно!")</f>
        <v/>
      </c>
      <c r="B5437" s="420" t="s">
        <v>23186</v>
      </c>
      <c r="C5437" s="246" t="s">
        <v>11591</v>
      </c>
      <c r="D5437" s="246" t="s">
        <v>1490</v>
      </c>
      <c r="E5437" s="246" t="str">
        <f>CONCATENATE(SUM('Раздел 1'!AC384:AC384),"&lt;=",SUM('Раздел 1'!M384:M384),"-",SUM('Раздел 1'!U384:U384))</f>
        <v>0&lt;=0-0</v>
      </c>
    </row>
    <row r="5438" spans="1:5" s="104" customFormat="1" ht="25.5" hidden="1">
      <c r="A5438" s="420" t="str">
        <f>IF((SUM('Раздел 1'!AC385:AC385)&lt;=SUM('Раздел 1'!M385:M385)-SUM('Раздел 1'!U385:U385)),"","Неверно!")</f>
        <v/>
      </c>
      <c r="B5438" s="420" t="s">
        <v>23186</v>
      </c>
      <c r="C5438" s="246" t="s">
        <v>11592</v>
      </c>
      <c r="D5438" s="246" t="s">
        <v>1490</v>
      </c>
      <c r="E5438" s="246" t="str">
        <f>CONCATENATE(SUM('Раздел 1'!AC385:AC385),"&lt;=",SUM('Раздел 1'!M385:M385),"-",SUM('Раздел 1'!U385:U385))</f>
        <v>0&lt;=0-0</v>
      </c>
    </row>
    <row r="5439" spans="1:5" s="104" customFormat="1" ht="25.5" hidden="1">
      <c r="A5439" s="420" t="str">
        <f>IF((SUM('Раздел 1'!AC386:AC386)&lt;=SUM('Раздел 1'!M386:M386)-SUM('Раздел 1'!U386:U386)),"","Неверно!")</f>
        <v/>
      </c>
      <c r="B5439" s="420" t="s">
        <v>23186</v>
      </c>
      <c r="C5439" s="246" t="s">
        <v>11593</v>
      </c>
      <c r="D5439" s="246" t="s">
        <v>1490</v>
      </c>
      <c r="E5439" s="246" t="str">
        <f>CONCATENATE(SUM('Раздел 1'!AC386:AC386),"&lt;=",SUM('Раздел 1'!M386:M386),"-",SUM('Раздел 1'!U386:U386))</f>
        <v>0&lt;=4-0</v>
      </c>
    </row>
    <row r="5440" spans="1:5" s="104" customFormat="1" ht="25.5" hidden="1">
      <c r="A5440" s="420" t="str">
        <f>IF((SUM('Раздел 1'!AC387:AC387)&lt;=SUM('Раздел 1'!M387:M387)-SUM('Раздел 1'!U387:U387)),"","Неверно!")</f>
        <v/>
      </c>
      <c r="B5440" s="420" t="s">
        <v>23186</v>
      </c>
      <c r="C5440" s="246" t="s">
        <v>11594</v>
      </c>
      <c r="D5440" s="246" t="s">
        <v>1490</v>
      </c>
      <c r="E5440" s="246" t="str">
        <f>CONCATENATE(SUM('Раздел 1'!AC387:AC387),"&lt;=",SUM('Раздел 1'!M387:M387),"-",SUM('Раздел 1'!U387:U387))</f>
        <v>0&lt;=0-0</v>
      </c>
    </row>
    <row r="5441" spans="1:5" s="104" customFormat="1" ht="25.5" hidden="1">
      <c r="A5441" s="420" t="str">
        <f>IF((SUM('Раздел 1'!AC388:AC388)&lt;=SUM('Раздел 1'!M388:M388)-SUM('Раздел 1'!U388:U388)),"","Неверно!")</f>
        <v/>
      </c>
      <c r="B5441" s="420" t="s">
        <v>23186</v>
      </c>
      <c r="C5441" s="246" t="s">
        <v>11595</v>
      </c>
      <c r="D5441" s="246" t="s">
        <v>1490</v>
      </c>
      <c r="E5441" s="246" t="str">
        <f>CONCATENATE(SUM('Раздел 1'!AC388:AC388),"&lt;=",SUM('Раздел 1'!M388:M388),"-",SUM('Раздел 1'!U388:U388))</f>
        <v>0&lt;=2-0</v>
      </c>
    </row>
    <row r="5442" spans="1:5" s="104" customFormat="1" ht="25.5" hidden="1">
      <c r="A5442" s="420" t="str">
        <f>IF((SUM('Раздел 1'!AC47:AC47)&lt;=SUM('Раздел 1'!M47:M47)-SUM('Раздел 1'!U47:U47)),"","Неверно!")</f>
        <v/>
      </c>
      <c r="B5442" s="420" t="s">
        <v>23186</v>
      </c>
      <c r="C5442" s="246" t="s">
        <v>4980</v>
      </c>
      <c r="D5442" s="246" t="s">
        <v>1490</v>
      </c>
      <c r="E5442" s="246" t="str">
        <f>CONCATENATE(SUM('Раздел 1'!AC47:AC47),"&lt;=",SUM('Раздел 1'!M47:M47),"-",SUM('Раздел 1'!U47:U47))</f>
        <v>0&lt;=0-0</v>
      </c>
    </row>
    <row r="5443" spans="1:5" s="104" customFormat="1" ht="25.5" hidden="1">
      <c r="A5443" s="420" t="str">
        <f>IF((SUM('Раздел 1'!AC389:AC389)&lt;=SUM('Раздел 1'!M389:M389)-SUM('Раздел 1'!U389:U389)),"","Неверно!")</f>
        <v/>
      </c>
      <c r="B5443" s="420" t="s">
        <v>23186</v>
      </c>
      <c r="C5443" s="246" t="s">
        <v>11596</v>
      </c>
      <c r="D5443" s="246" t="s">
        <v>1490</v>
      </c>
      <c r="E5443" s="246" t="str">
        <f>CONCATENATE(SUM('Раздел 1'!AC389:AC389),"&lt;=",SUM('Раздел 1'!M389:M389),"-",SUM('Раздел 1'!U389:U389))</f>
        <v>0&lt;=0-0</v>
      </c>
    </row>
    <row r="5444" spans="1:5" s="104" customFormat="1" ht="25.5" hidden="1">
      <c r="A5444" s="420" t="str">
        <f>IF((SUM('Раздел 1'!AC390:AC390)&lt;=SUM('Раздел 1'!M390:M390)-SUM('Раздел 1'!U390:U390)),"","Неверно!")</f>
        <v/>
      </c>
      <c r="B5444" s="420" t="s">
        <v>23186</v>
      </c>
      <c r="C5444" s="246" t="s">
        <v>11597</v>
      </c>
      <c r="D5444" s="246" t="s">
        <v>1490</v>
      </c>
      <c r="E5444" s="246" t="str">
        <f>CONCATENATE(SUM('Раздел 1'!AC390:AC390),"&lt;=",SUM('Раздел 1'!M390:M390),"-",SUM('Раздел 1'!U390:U390))</f>
        <v>0&lt;=1-0</v>
      </c>
    </row>
    <row r="5445" spans="1:5" s="104" customFormat="1" ht="25.5" hidden="1">
      <c r="A5445" s="420" t="str">
        <f>IF((SUM('Раздел 1'!AC391:AC391)&lt;=SUM('Раздел 1'!M391:M391)-SUM('Раздел 1'!U391:U391)),"","Неверно!")</f>
        <v/>
      </c>
      <c r="B5445" s="420" t="s">
        <v>23186</v>
      </c>
      <c r="C5445" s="246" t="s">
        <v>13791</v>
      </c>
      <c r="D5445" s="246" t="s">
        <v>1490</v>
      </c>
      <c r="E5445" s="246" t="str">
        <f>CONCATENATE(SUM('Раздел 1'!AC391:AC391),"&lt;=",SUM('Раздел 1'!M391:M391),"-",SUM('Раздел 1'!U391:U391))</f>
        <v>0&lt;=0-0</v>
      </c>
    </row>
    <row r="5446" spans="1:5" s="104" customFormat="1" ht="25.5" hidden="1">
      <c r="A5446" s="420" t="str">
        <f>IF((SUM('Раздел 1'!AC392:AC392)&lt;=SUM('Раздел 1'!M392:M392)-SUM('Раздел 1'!U392:U392)),"","Неверно!")</f>
        <v/>
      </c>
      <c r="B5446" s="420" t="s">
        <v>23186</v>
      </c>
      <c r="C5446" s="246" t="s">
        <v>13792</v>
      </c>
      <c r="D5446" s="246" t="s">
        <v>1490</v>
      </c>
      <c r="E5446" s="246" t="str">
        <f>CONCATENATE(SUM('Раздел 1'!AC392:AC392),"&lt;=",SUM('Раздел 1'!M392:M392),"-",SUM('Раздел 1'!U392:U392))</f>
        <v>0&lt;=0-0</v>
      </c>
    </row>
    <row r="5447" spans="1:5" s="104" customFormat="1" ht="25.5" hidden="1">
      <c r="A5447" s="420" t="str">
        <f>IF((SUM('Раздел 1'!AC393:AC393)&lt;=SUM('Раздел 1'!M393:M393)-SUM('Раздел 1'!U393:U393)),"","Неверно!")</f>
        <v/>
      </c>
      <c r="B5447" s="420" t="s">
        <v>23186</v>
      </c>
      <c r="C5447" s="246" t="s">
        <v>13793</v>
      </c>
      <c r="D5447" s="246" t="s">
        <v>1490</v>
      </c>
      <c r="E5447" s="246" t="str">
        <f>CONCATENATE(SUM('Раздел 1'!AC393:AC393),"&lt;=",SUM('Раздел 1'!M393:M393),"-",SUM('Раздел 1'!U393:U393))</f>
        <v>0&lt;=0-0</v>
      </c>
    </row>
    <row r="5448" spans="1:5" s="104" customFormat="1" ht="25.5" hidden="1">
      <c r="A5448" s="420" t="str">
        <f>IF((SUM('Раздел 1'!AC394:AC394)&lt;=SUM('Раздел 1'!M394:M394)-SUM('Раздел 1'!U394:U394)),"","Неверно!")</f>
        <v/>
      </c>
      <c r="B5448" s="420" t="s">
        <v>23186</v>
      </c>
      <c r="C5448" s="246" t="s">
        <v>13794</v>
      </c>
      <c r="D5448" s="246" t="s">
        <v>1490</v>
      </c>
      <c r="E5448" s="246" t="str">
        <f>CONCATENATE(SUM('Раздел 1'!AC394:AC394),"&lt;=",SUM('Раздел 1'!M394:M394),"-",SUM('Раздел 1'!U394:U394))</f>
        <v>0&lt;=0-0</v>
      </c>
    </row>
    <row r="5449" spans="1:5" s="104" customFormat="1" ht="25.5" hidden="1">
      <c r="A5449" s="420" t="str">
        <f>IF((SUM('Раздел 1'!AC395:AC395)&lt;=SUM('Раздел 1'!M395:M395)-SUM('Раздел 1'!U395:U395)),"","Неверно!")</f>
        <v/>
      </c>
      <c r="B5449" s="420" t="s">
        <v>23186</v>
      </c>
      <c r="C5449" s="246" t="s">
        <v>13795</v>
      </c>
      <c r="D5449" s="246" t="s">
        <v>1490</v>
      </c>
      <c r="E5449" s="246" t="str">
        <f>CONCATENATE(SUM('Раздел 1'!AC395:AC395),"&lt;=",SUM('Раздел 1'!M395:M395),"-",SUM('Раздел 1'!U395:U395))</f>
        <v>0&lt;=0-0</v>
      </c>
    </row>
    <row r="5450" spans="1:5" s="104" customFormat="1" ht="25.5" hidden="1">
      <c r="A5450" s="420" t="str">
        <f>IF((SUM('Раздел 1'!AC396:AC396)&lt;=SUM('Раздел 1'!M396:M396)-SUM('Раздел 1'!U396:U396)),"","Неверно!")</f>
        <v/>
      </c>
      <c r="B5450" s="420" t="s">
        <v>23186</v>
      </c>
      <c r="C5450" s="246" t="s">
        <v>13796</v>
      </c>
      <c r="D5450" s="246" t="s">
        <v>1490</v>
      </c>
      <c r="E5450" s="246" t="str">
        <f>CONCATENATE(SUM('Раздел 1'!AC396:AC396),"&lt;=",SUM('Раздел 1'!M396:M396),"-",SUM('Раздел 1'!U396:U396))</f>
        <v>0&lt;=0-0</v>
      </c>
    </row>
    <row r="5451" spans="1:5" s="104" customFormat="1" ht="25.5" hidden="1">
      <c r="A5451" s="420" t="str">
        <f>IF((SUM('Раздел 1'!AC397:AC397)&lt;=SUM('Раздел 1'!M397:M397)-SUM('Раздел 1'!U397:U397)),"","Неверно!")</f>
        <v/>
      </c>
      <c r="B5451" s="420" t="s">
        <v>23186</v>
      </c>
      <c r="C5451" s="246" t="s">
        <v>13797</v>
      </c>
      <c r="D5451" s="246" t="s">
        <v>1490</v>
      </c>
      <c r="E5451" s="246" t="str">
        <f>CONCATENATE(SUM('Раздел 1'!AC397:AC397),"&lt;=",SUM('Раздел 1'!M397:M397),"-",SUM('Раздел 1'!U397:U397))</f>
        <v>0&lt;=0-0</v>
      </c>
    </row>
    <row r="5452" spans="1:5" s="104" customFormat="1" ht="25.5" hidden="1">
      <c r="A5452" s="420" t="str">
        <f>IF((SUM('Раздел 1'!AC398:AC398)&lt;=SUM('Раздел 1'!M398:M398)-SUM('Раздел 1'!U398:U398)),"","Неверно!")</f>
        <v/>
      </c>
      <c r="B5452" s="420" t="s">
        <v>23186</v>
      </c>
      <c r="C5452" s="246" t="s">
        <v>13798</v>
      </c>
      <c r="D5452" s="246" t="s">
        <v>1490</v>
      </c>
      <c r="E5452" s="246" t="str">
        <f>CONCATENATE(SUM('Раздел 1'!AC398:AC398),"&lt;=",SUM('Раздел 1'!M398:M398),"-",SUM('Раздел 1'!U398:U398))</f>
        <v>0&lt;=0-0</v>
      </c>
    </row>
    <row r="5453" spans="1:5" s="104" customFormat="1" ht="25.5" hidden="1">
      <c r="A5453" s="420" t="str">
        <f>IF((SUM('Раздел 1'!AC48:AC48)&lt;=SUM('Раздел 1'!M48:M48)-SUM('Раздел 1'!U48:U48)),"","Неверно!")</f>
        <v/>
      </c>
      <c r="B5453" s="420" t="s">
        <v>23186</v>
      </c>
      <c r="C5453" s="246" t="s">
        <v>4981</v>
      </c>
      <c r="D5453" s="246" t="s">
        <v>1490</v>
      </c>
      <c r="E5453" s="246" t="str">
        <f>CONCATENATE(SUM('Раздел 1'!AC48:AC48),"&lt;=",SUM('Раздел 1'!M48:M48),"-",SUM('Раздел 1'!U48:U48))</f>
        <v>0&lt;=0-0</v>
      </c>
    </row>
    <row r="5454" spans="1:5" s="104" customFormat="1" ht="25.5" hidden="1">
      <c r="A5454" s="420" t="str">
        <f>IF((SUM('Раздел 1'!AC399:AC399)&lt;=SUM('Раздел 1'!M399:M399)-SUM('Раздел 1'!U399:U399)),"","Неверно!")</f>
        <v/>
      </c>
      <c r="B5454" s="420" t="s">
        <v>23186</v>
      </c>
      <c r="C5454" s="246" t="s">
        <v>13799</v>
      </c>
      <c r="D5454" s="246" t="s">
        <v>1490</v>
      </c>
      <c r="E5454" s="246" t="str">
        <f>CONCATENATE(SUM('Раздел 1'!AC399:AC399),"&lt;=",SUM('Раздел 1'!M399:M399),"-",SUM('Раздел 1'!U399:U399))</f>
        <v>0&lt;=0-0</v>
      </c>
    </row>
    <row r="5455" spans="1:5" s="104" customFormat="1" ht="25.5" hidden="1">
      <c r="A5455" s="420" t="str">
        <f>IF((SUM('Раздел 1'!AC400:AC400)&lt;=SUM('Раздел 1'!M400:M400)-SUM('Раздел 1'!U400:U400)),"","Неверно!")</f>
        <v/>
      </c>
      <c r="B5455" s="420" t="s">
        <v>23186</v>
      </c>
      <c r="C5455" s="246" t="s">
        <v>13800</v>
      </c>
      <c r="D5455" s="246" t="s">
        <v>1490</v>
      </c>
      <c r="E5455" s="246" t="str">
        <f>CONCATENATE(SUM('Раздел 1'!AC400:AC400),"&lt;=",SUM('Раздел 1'!M400:M400),"-",SUM('Раздел 1'!U400:U400))</f>
        <v>0&lt;=0-0</v>
      </c>
    </row>
    <row r="5456" spans="1:5" s="104" customFormat="1" ht="25.5" hidden="1">
      <c r="A5456" s="420" t="str">
        <f>IF((SUM('Раздел 1'!AC401:AC401)&lt;=SUM('Раздел 1'!M401:M401)-SUM('Раздел 1'!U401:U401)),"","Неверно!")</f>
        <v/>
      </c>
      <c r="B5456" s="420" t="s">
        <v>23186</v>
      </c>
      <c r="C5456" s="246" t="s">
        <v>13801</v>
      </c>
      <c r="D5456" s="246" t="s">
        <v>1490</v>
      </c>
      <c r="E5456" s="246" t="str">
        <f>CONCATENATE(SUM('Раздел 1'!AC401:AC401),"&lt;=",SUM('Раздел 1'!M401:M401),"-",SUM('Раздел 1'!U401:U401))</f>
        <v>0&lt;=0-0</v>
      </c>
    </row>
    <row r="5457" spans="1:5" s="104" customFormat="1" ht="25.5" hidden="1">
      <c r="A5457" s="420" t="str">
        <f>IF((SUM('Раздел 1'!AC402:AC402)&lt;=SUM('Раздел 1'!M402:M402)-SUM('Раздел 1'!U402:U402)),"","Неверно!")</f>
        <v/>
      </c>
      <c r="B5457" s="420" t="s">
        <v>23186</v>
      </c>
      <c r="C5457" s="246" t="s">
        <v>13802</v>
      </c>
      <c r="D5457" s="246" t="s">
        <v>1490</v>
      </c>
      <c r="E5457" s="246" t="str">
        <f>CONCATENATE(SUM('Раздел 1'!AC402:AC402),"&lt;=",SUM('Раздел 1'!M402:M402),"-",SUM('Раздел 1'!U402:U402))</f>
        <v>0&lt;=0-0</v>
      </c>
    </row>
    <row r="5458" spans="1:5" s="104" customFormat="1" ht="25.5" hidden="1">
      <c r="A5458" s="420" t="str">
        <f>IF((SUM('Раздел 1'!AC403:AC403)&lt;=SUM('Раздел 1'!M403:M403)-SUM('Раздел 1'!U403:U403)),"","Неверно!")</f>
        <v/>
      </c>
      <c r="B5458" s="420" t="s">
        <v>23186</v>
      </c>
      <c r="C5458" s="246" t="s">
        <v>13803</v>
      </c>
      <c r="D5458" s="246" t="s">
        <v>1490</v>
      </c>
      <c r="E5458" s="246" t="str">
        <f>CONCATENATE(SUM('Раздел 1'!AC403:AC403),"&lt;=",SUM('Раздел 1'!M403:M403),"-",SUM('Раздел 1'!U403:U403))</f>
        <v>0&lt;=0-0</v>
      </c>
    </row>
    <row r="5459" spans="1:5" s="104" customFormat="1" ht="25.5" hidden="1">
      <c r="A5459" s="420" t="str">
        <f>IF((SUM('Раздел 1'!AC13:AC13)&lt;=SUM('Раздел 1'!M13:M13)-SUM('Раздел 1'!U13:U13)),"","Неверно!")</f>
        <v/>
      </c>
      <c r="B5459" s="420" t="s">
        <v>23186</v>
      </c>
      <c r="C5459" s="246" t="s">
        <v>4982</v>
      </c>
      <c r="D5459" s="246" t="s">
        <v>1490</v>
      </c>
      <c r="E5459" s="246" t="str">
        <f>CONCATENATE(SUM('Раздел 1'!AC13:AC13),"&lt;=",SUM('Раздел 1'!M13:M13),"-",SUM('Раздел 1'!U13:U13))</f>
        <v>0&lt;=0-0</v>
      </c>
    </row>
    <row r="5460" spans="1:5" s="104" customFormat="1" ht="25.5" hidden="1">
      <c r="A5460" s="420" t="str">
        <f>IF((SUM('Раздел 1'!AC49:AC49)&lt;=SUM('Раздел 1'!M49:M49)-SUM('Раздел 1'!U49:U49)),"","Неверно!")</f>
        <v/>
      </c>
      <c r="B5460" s="420" t="s">
        <v>23186</v>
      </c>
      <c r="C5460" s="246" t="s">
        <v>4983</v>
      </c>
      <c r="D5460" s="246" t="s">
        <v>1490</v>
      </c>
      <c r="E5460" s="246" t="str">
        <f>CONCATENATE(SUM('Раздел 1'!AC49:AC49),"&lt;=",SUM('Раздел 1'!M49:M49),"-",SUM('Раздел 1'!U49:U49))</f>
        <v>0&lt;=0-0</v>
      </c>
    </row>
    <row r="5461" spans="1:5" s="104" customFormat="1" ht="25.5" hidden="1">
      <c r="A5461" s="420" t="str">
        <f>IF((SUM('Раздел 1'!AC50:AC50)&lt;=SUM('Раздел 1'!M50:M50)-SUM('Раздел 1'!U50:U50)),"","Неверно!")</f>
        <v/>
      </c>
      <c r="B5461" s="420" t="s">
        <v>23186</v>
      </c>
      <c r="C5461" s="246" t="s">
        <v>4984</v>
      </c>
      <c r="D5461" s="246" t="s">
        <v>1490</v>
      </c>
      <c r="E5461" s="246" t="str">
        <f>CONCATENATE(SUM('Раздел 1'!AC50:AC50),"&lt;=",SUM('Раздел 1'!M50:M50),"-",SUM('Раздел 1'!U50:U50))</f>
        <v>0&lt;=0-0</v>
      </c>
    </row>
    <row r="5462" spans="1:5" s="104" customFormat="1" ht="25.5" hidden="1">
      <c r="A5462" s="420" t="str">
        <f>IF((SUM('Раздел 1'!AC51:AC51)&lt;=SUM('Раздел 1'!M51:M51)-SUM('Раздел 1'!U51:U51)),"","Неверно!")</f>
        <v/>
      </c>
      <c r="B5462" s="420" t="s">
        <v>23186</v>
      </c>
      <c r="C5462" s="246" t="s">
        <v>4985</v>
      </c>
      <c r="D5462" s="246" t="s">
        <v>1490</v>
      </c>
      <c r="E5462" s="246" t="str">
        <f>CONCATENATE(SUM('Раздел 1'!AC51:AC51),"&lt;=",SUM('Раздел 1'!M51:M51),"-",SUM('Раздел 1'!U51:U51))</f>
        <v>0&lt;=0-0</v>
      </c>
    </row>
    <row r="5463" spans="1:5" s="104" customFormat="1" ht="25.5" hidden="1">
      <c r="A5463" s="420" t="str">
        <f>IF((SUM('Раздел 1'!AC52:AC52)&lt;=SUM('Раздел 1'!M52:M52)-SUM('Раздел 1'!U52:U52)),"","Неверно!")</f>
        <v/>
      </c>
      <c r="B5463" s="420" t="s">
        <v>23186</v>
      </c>
      <c r="C5463" s="246" t="s">
        <v>4986</v>
      </c>
      <c r="D5463" s="246" t="s">
        <v>1490</v>
      </c>
      <c r="E5463" s="246" t="str">
        <f>CONCATENATE(SUM('Раздел 1'!AC52:AC52),"&lt;=",SUM('Раздел 1'!M52:M52),"-",SUM('Раздел 1'!U52:U52))</f>
        <v>0&lt;=0-0</v>
      </c>
    </row>
    <row r="5464" spans="1:5" s="104" customFormat="1" ht="25.5" hidden="1">
      <c r="A5464" s="420" t="str">
        <f>IF((SUM('Раздел 1'!AC53:AC53)&lt;=SUM('Раздел 1'!M53:M53)-SUM('Раздел 1'!U53:U53)),"","Неверно!")</f>
        <v/>
      </c>
      <c r="B5464" s="420" t="s">
        <v>23186</v>
      </c>
      <c r="C5464" s="246" t="s">
        <v>4987</v>
      </c>
      <c r="D5464" s="246" t="s">
        <v>1490</v>
      </c>
      <c r="E5464" s="246" t="str">
        <f>CONCATENATE(SUM('Раздел 1'!AC53:AC53),"&lt;=",SUM('Раздел 1'!M53:M53),"-",SUM('Раздел 1'!U53:U53))</f>
        <v>0&lt;=0-0</v>
      </c>
    </row>
    <row r="5465" spans="1:5" s="104" customFormat="1" ht="25.5" hidden="1">
      <c r="A5465" s="420" t="str">
        <f>IF((SUM('Раздел 1'!AC54:AC54)&lt;=SUM('Раздел 1'!M54:M54)-SUM('Раздел 1'!U54:U54)),"","Неверно!")</f>
        <v/>
      </c>
      <c r="B5465" s="420" t="s">
        <v>23186</v>
      </c>
      <c r="C5465" s="246" t="s">
        <v>4988</v>
      </c>
      <c r="D5465" s="246" t="s">
        <v>1490</v>
      </c>
      <c r="E5465" s="246" t="str">
        <f>CONCATENATE(SUM('Раздел 1'!AC54:AC54),"&lt;=",SUM('Раздел 1'!M54:M54),"-",SUM('Раздел 1'!U54:U54))</f>
        <v>0&lt;=0-0</v>
      </c>
    </row>
    <row r="5466" spans="1:5" s="104" customFormat="1" ht="25.5" hidden="1">
      <c r="A5466" s="420" t="str">
        <f>IF((SUM('Раздел 1'!AC55:AC55)&lt;=SUM('Раздел 1'!M55:M55)-SUM('Раздел 1'!U55:U55)),"","Неверно!")</f>
        <v/>
      </c>
      <c r="B5466" s="420" t="s">
        <v>23186</v>
      </c>
      <c r="C5466" s="246" t="s">
        <v>4989</v>
      </c>
      <c r="D5466" s="246" t="s">
        <v>1490</v>
      </c>
      <c r="E5466" s="246" t="str">
        <f>CONCATENATE(SUM('Раздел 1'!AC55:AC55),"&lt;=",SUM('Раздел 1'!M55:M55),"-",SUM('Раздел 1'!U55:U55))</f>
        <v>0&lt;=0-0</v>
      </c>
    </row>
    <row r="5467" spans="1:5" s="104" customFormat="1" ht="25.5" hidden="1">
      <c r="A5467" s="420" t="str">
        <f>IF((SUM('Раздел 1'!AC56:AC56)&lt;=SUM('Раздел 1'!M56:M56)-SUM('Раздел 1'!U56:U56)),"","Неверно!")</f>
        <v/>
      </c>
      <c r="B5467" s="420" t="s">
        <v>23186</v>
      </c>
      <c r="C5467" s="246" t="s">
        <v>4990</v>
      </c>
      <c r="D5467" s="246" t="s">
        <v>1490</v>
      </c>
      <c r="E5467" s="246" t="str">
        <f>CONCATENATE(SUM('Раздел 1'!AC56:AC56),"&lt;=",SUM('Раздел 1'!M56:M56),"-",SUM('Раздел 1'!U56:U56))</f>
        <v>0&lt;=0-0</v>
      </c>
    </row>
    <row r="5468" spans="1:5" s="104" customFormat="1" ht="25.5" hidden="1">
      <c r="A5468" s="420" t="str">
        <f>IF((SUM('Раздел 1'!AC57:AC57)&lt;=SUM('Раздел 1'!M57:M57)-SUM('Раздел 1'!U57:U57)),"","Неверно!")</f>
        <v/>
      </c>
      <c r="B5468" s="420" t="s">
        <v>23186</v>
      </c>
      <c r="C5468" s="246" t="s">
        <v>4991</v>
      </c>
      <c r="D5468" s="246" t="s">
        <v>1490</v>
      </c>
      <c r="E5468" s="246" t="str">
        <f>CONCATENATE(SUM('Раздел 1'!AC57:AC57),"&lt;=",SUM('Раздел 1'!M57:M57),"-",SUM('Раздел 1'!U57:U57))</f>
        <v>0&lt;=0-0</v>
      </c>
    </row>
    <row r="5469" spans="1:5" s="104" customFormat="1" ht="25.5" hidden="1">
      <c r="A5469" s="420" t="str">
        <f>IF((SUM('Раздел 1'!AC58:AC58)&lt;=SUM('Раздел 1'!M58:M58)-SUM('Раздел 1'!U58:U58)),"","Неверно!")</f>
        <v/>
      </c>
      <c r="B5469" s="420" t="s">
        <v>23186</v>
      </c>
      <c r="C5469" s="246" t="s">
        <v>4992</v>
      </c>
      <c r="D5469" s="246" t="s">
        <v>1490</v>
      </c>
      <c r="E5469" s="246" t="str">
        <f>CONCATENATE(SUM('Раздел 1'!AC58:AC58),"&lt;=",SUM('Раздел 1'!M58:M58),"-",SUM('Раздел 1'!U58:U58))</f>
        <v>0&lt;=0-0</v>
      </c>
    </row>
    <row r="5470" spans="1:5" s="104" customFormat="1" ht="25.5" hidden="1">
      <c r="A5470" s="420" t="str">
        <f>IF((SUM('Раздел 1'!AC14:AC14)&lt;=SUM('Раздел 1'!M14:M14)-SUM('Раздел 1'!U14:U14)),"","Неверно!")</f>
        <v/>
      </c>
      <c r="B5470" s="420" t="s">
        <v>23186</v>
      </c>
      <c r="C5470" s="246" t="s">
        <v>4993</v>
      </c>
      <c r="D5470" s="246" t="s">
        <v>1490</v>
      </c>
      <c r="E5470" s="246" t="str">
        <f>CONCATENATE(SUM('Раздел 1'!AC14:AC14),"&lt;=",SUM('Раздел 1'!M14:M14),"-",SUM('Раздел 1'!U14:U14))</f>
        <v>0&lt;=0-0</v>
      </c>
    </row>
    <row r="5471" spans="1:5" s="104" customFormat="1" ht="25.5" hidden="1">
      <c r="A5471" s="420" t="str">
        <f>IF((SUM('Раздел 1'!AC59:AC59)&lt;=SUM('Раздел 1'!M59:M59)-SUM('Раздел 1'!U59:U59)),"","Неверно!")</f>
        <v/>
      </c>
      <c r="B5471" s="420" t="s">
        <v>23186</v>
      </c>
      <c r="C5471" s="246" t="s">
        <v>4994</v>
      </c>
      <c r="D5471" s="246" t="s">
        <v>1490</v>
      </c>
      <c r="E5471" s="246" t="str">
        <f>CONCATENATE(SUM('Раздел 1'!AC59:AC59),"&lt;=",SUM('Раздел 1'!M59:M59),"-",SUM('Раздел 1'!U59:U59))</f>
        <v>0&lt;=0-0</v>
      </c>
    </row>
    <row r="5472" spans="1:5" s="104" customFormat="1" ht="25.5" hidden="1">
      <c r="A5472" s="420" t="str">
        <f>IF((SUM('Раздел 1'!AC60:AC60)&lt;=SUM('Раздел 1'!M60:M60)-SUM('Раздел 1'!U60:U60)),"","Неверно!")</f>
        <v/>
      </c>
      <c r="B5472" s="420" t="s">
        <v>23186</v>
      </c>
      <c r="C5472" s="246" t="s">
        <v>4995</v>
      </c>
      <c r="D5472" s="246" t="s">
        <v>1490</v>
      </c>
      <c r="E5472" s="246" t="str">
        <f>CONCATENATE(SUM('Раздел 1'!AC60:AC60),"&lt;=",SUM('Раздел 1'!M60:M60),"-",SUM('Раздел 1'!U60:U60))</f>
        <v>0&lt;=0-0</v>
      </c>
    </row>
    <row r="5473" spans="1:5" s="104" customFormat="1" ht="25.5" hidden="1">
      <c r="A5473" s="420" t="str">
        <f>IF((SUM('Раздел 1'!AC61:AC61)&lt;=SUM('Раздел 1'!M61:M61)-SUM('Раздел 1'!U61:U61)),"","Неверно!")</f>
        <v/>
      </c>
      <c r="B5473" s="420" t="s">
        <v>23186</v>
      </c>
      <c r="C5473" s="246" t="s">
        <v>4996</v>
      </c>
      <c r="D5473" s="246" t="s">
        <v>1490</v>
      </c>
      <c r="E5473" s="246" t="str">
        <f>CONCATENATE(SUM('Раздел 1'!AC61:AC61),"&lt;=",SUM('Раздел 1'!M61:M61),"-",SUM('Раздел 1'!U61:U61))</f>
        <v>0&lt;=0-0</v>
      </c>
    </row>
    <row r="5474" spans="1:5" s="104" customFormat="1" ht="25.5" hidden="1">
      <c r="A5474" s="420" t="str">
        <f>IF((SUM('Раздел 1'!AC62:AC62)&lt;=SUM('Раздел 1'!M62:M62)-SUM('Раздел 1'!U62:U62)),"","Неверно!")</f>
        <v/>
      </c>
      <c r="B5474" s="420" t="s">
        <v>23186</v>
      </c>
      <c r="C5474" s="246" t="s">
        <v>4997</v>
      </c>
      <c r="D5474" s="246" t="s">
        <v>1490</v>
      </c>
      <c r="E5474" s="246" t="str">
        <f>CONCATENATE(SUM('Раздел 1'!AC62:AC62),"&lt;=",SUM('Раздел 1'!M62:M62),"-",SUM('Раздел 1'!U62:U62))</f>
        <v>0&lt;=0-0</v>
      </c>
    </row>
    <row r="5475" spans="1:5" s="104" customFormat="1" ht="25.5" hidden="1">
      <c r="A5475" s="420" t="str">
        <f>IF((SUM('Раздел 1'!AC63:AC63)&lt;=SUM('Раздел 1'!M63:M63)-SUM('Раздел 1'!U63:U63)),"","Неверно!")</f>
        <v/>
      </c>
      <c r="B5475" s="420" t="s">
        <v>23186</v>
      </c>
      <c r="C5475" s="246" t="s">
        <v>4998</v>
      </c>
      <c r="D5475" s="246" t="s">
        <v>1490</v>
      </c>
      <c r="E5475" s="246" t="str">
        <f>CONCATENATE(SUM('Раздел 1'!AC63:AC63),"&lt;=",SUM('Раздел 1'!M63:M63),"-",SUM('Раздел 1'!U63:U63))</f>
        <v>0&lt;=0-0</v>
      </c>
    </row>
    <row r="5476" spans="1:5" s="104" customFormat="1" ht="25.5" hidden="1">
      <c r="A5476" s="420" t="str">
        <f>IF((SUM('Раздел 1'!AC64:AC64)&lt;=SUM('Раздел 1'!M64:M64)-SUM('Раздел 1'!U64:U64)),"","Неверно!")</f>
        <v/>
      </c>
      <c r="B5476" s="420" t="s">
        <v>23186</v>
      </c>
      <c r="C5476" s="246" t="s">
        <v>4999</v>
      </c>
      <c r="D5476" s="246" t="s">
        <v>1490</v>
      </c>
      <c r="E5476" s="246" t="str">
        <f>CONCATENATE(SUM('Раздел 1'!AC64:AC64),"&lt;=",SUM('Раздел 1'!M64:M64),"-",SUM('Раздел 1'!U64:U64))</f>
        <v>0&lt;=0-0</v>
      </c>
    </row>
    <row r="5477" spans="1:5" s="104" customFormat="1" ht="25.5" hidden="1">
      <c r="A5477" s="420" t="str">
        <f>IF((SUM('Раздел 1'!AC65:AC65)&lt;=SUM('Раздел 1'!M65:M65)-SUM('Раздел 1'!U65:U65)),"","Неверно!")</f>
        <v/>
      </c>
      <c r="B5477" s="420" t="s">
        <v>23186</v>
      </c>
      <c r="C5477" s="246" t="s">
        <v>5000</v>
      </c>
      <c r="D5477" s="246" t="s">
        <v>1490</v>
      </c>
      <c r="E5477" s="246" t="str">
        <f>CONCATENATE(SUM('Раздел 1'!AC65:AC65),"&lt;=",SUM('Раздел 1'!M65:M65),"-",SUM('Раздел 1'!U65:U65))</f>
        <v>0&lt;=0-0</v>
      </c>
    </row>
    <row r="5478" spans="1:5" s="104" customFormat="1" ht="25.5" hidden="1">
      <c r="A5478" s="420" t="str">
        <f>IF((SUM('Раздел 1'!AC66:AC66)&lt;=SUM('Раздел 1'!M66:M66)-SUM('Раздел 1'!U66:U66)),"","Неверно!")</f>
        <v/>
      </c>
      <c r="B5478" s="420" t="s">
        <v>23186</v>
      </c>
      <c r="C5478" s="246" t="s">
        <v>5001</v>
      </c>
      <c r="D5478" s="246" t="s">
        <v>1490</v>
      </c>
      <c r="E5478" s="246" t="str">
        <f>CONCATENATE(SUM('Раздел 1'!AC66:AC66),"&lt;=",SUM('Раздел 1'!M66:M66),"-",SUM('Раздел 1'!U66:U66))</f>
        <v>0&lt;=0-0</v>
      </c>
    </row>
    <row r="5479" spans="1:5" s="104" customFormat="1" ht="25.5" hidden="1">
      <c r="A5479" s="420" t="str">
        <f>IF((SUM('Раздел 1'!AC67:AC67)&lt;=SUM('Раздел 1'!M67:M67)-SUM('Раздел 1'!U67:U67)),"","Неверно!")</f>
        <v/>
      </c>
      <c r="B5479" s="420" t="s">
        <v>23186</v>
      </c>
      <c r="C5479" s="246" t="s">
        <v>5002</v>
      </c>
      <c r="D5479" s="246" t="s">
        <v>1490</v>
      </c>
      <c r="E5479" s="246" t="str">
        <f>CONCATENATE(SUM('Раздел 1'!AC67:AC67),"&lt;=",SUM('Раздел 1'!M67:M67),"-",SUM('Раздел 1'!U67:U67))</f>
        <v>0&lt;=0-0</v>
      </c>
    </row>
    <row r="5480" spans="1:5" s="104" customFormat="1" ht="25.5" hidden="1">
      <c r="A5480" s="420" t="str">
        <f>IF((SUM('Раздел 1'!AC68:AC68)&lt;=SUM('Раздел 1'!M68:M68)-SUM('Раздел 1'!U68:U68)),"","Неверно!")</f>
        <v/>
      </c>
      <c r="B5480" s="420" t="s">
        <v>23186</v>
      </c>
      <c r="C5480" s="246" t="s">
        <v>5003</v>
      </c>
      <c r="D5480" s="246" t="s">
        <v>1490</v>
      </c>
      <c r="E5480" s="246" t="str">
        <f>CONCATENATE(SUM('Раздел 1'!AC68:AC68),"&lt;=",SUM('Раздел 1'!M68:M68),"-",SUM('Раздел 1'!U68:U68))</f>
        <v>0&lt;=0-0</v>
      </c>
    </row>
    <row r="5481" spans="1:5" s="104" customFormat="1" ht="25.5" hidden="1">
      <c r="A5481" s="420" t="str">
        <f>IF((SUM('Раздел 1'!AC15:AC15)&lt;=SUM('Раздел 1'!M15:M15)-SUM('Раздел 1'!U15:U15)),"","Неверно!")</f>
        <v/>
      </c>
      <c r="B5481" s="420" t="s">
        <v>23186</v>
      </c>
      <c r="C5481" s="246" t="s">
        <v>5004</v>
      </c>
      <c r="D5481" s="246" t="s">
        <v>1490</v>
      </c>
      <c r="E5481" s="246" t="str">
        <f>CONCATENATE(SUM('Раздел 1'!AC15:AC15),"&lt;=",SUM('Раздел 1'!M15:M15),"-",SUM('Раздел 1'!U15:U15))</f>
        <v>0&lt;=0-0</v>
      </c>
    </row>
    <row r="5482" spans="1:5" s="104" customFormat="1" ht="25.5" hidden="1">
      <c r="A5482" s="420" t="str">
        <f>IF((SUM('Раздел 1'!AC69:AC69)&lt;=SUM('Раздел 1'!M69:M69)-SUM('Раздел 1'!U69:U69)),"","Неверно!")</f>
        <v/>
      </c>
      <c r="B5482" s="420" t="s">
        <v>23186</v>
      </c>
      <c r="C5482" s="246" t="s">
        <v>5005</v>
      </c>
      <c r="D5482" s="246" t="s">
        <v>1490</v>
      </c>
      <c r="E5482" s="246" t="str">
        <f>CONCATENATE(SUM('Раздел 1'!AC69:AC69),"&lt;=",SUM('Раздел 1'!M69:M69),"-",SUM('Раздел 1'!U69:U69))</f>
        <v>0&lt;=0-0</v>
      </c>
    </row>
    <row r="5483" spans="1:5" s="104" customFormat="1" ht="25.5" hidden="1">
      <c r="A5483" s="420" t="str">
        <f>IF((SUM('Раздел 1'!AC70:AC70)&lt;=SUM('Раздел 1'!M70:M70)-SUM('Раздел 1'!U70:U70)),"","Неверно!")</f>
        <v/>
      </c>
      <c r="B5483" s="420" t="s">
        <v>23186</v>
      </c>
      <c r="C5483" s="246" t="s">
        <v>5006</v>
      </c>
      <c r="D5483" s="246" t="s">
        <v>1490</v>
      </c>
      <c r="E5483" s="246" t="str">
        <f>CONCATENATE(SUM('Раздел 1'!AC70:AC70),"&lt;=",SUM('Раздел 1'!M70:M70),"-",SUM('Раздел 1'!U70:U70))</f>
        <v>0&lt;=0-0</v>
      </c>
    </row>
    <row r="5484" spans="1:5" s="104" customFormat="1" ht="25.5" hidden="1">
      <c r="A5484" s="420" t="str">
        <f>IF((SUM('Раздел 1'!AC71:AC71)&lt;=SUM('Раздел 1'!M71:M71)-SUM('Раздел 1'!U71:U71)),"","Неверно!")</f>
        <v/>
      </c>
      <c r="B5484" s="420" t="s">
        <v>23186</v>
      </c>
      <c r="C5484" s="246" t="s">
        <v>5007</v>
      </c>
      <c r="D5484" s="246" t="s">
        <v>1490</v>
      </c>
      <c r="E5484" s="246" t="str">
        <f>CONCATENATE(SUM('Раздел 1'!AC71:AC71),"&lt;=",SUM('Раздел 1'!M71:M71),"-",SUM('Раздел 1'!U71:U71))</f>
        <v>0&lt;=0-0</v>
      </c>
    </row>
    <row r="5485" spans="1:5" s="104" customFormat="1" ht="25.5" hidden="1">
      <c r="A5485" s="420" t="str">
        <f>IF((SUM('Раздел 1'!AC72:AC72)&lt;=SUM('Раздел 1'!M72:M72)-SUM('Раздел 1'!U72:U72)),"","Неверно!")</f>
        <v/>
      </c>
      <c r="B5485" s="420" t="s">
        <v>23186</v>
      </c>
      <c r="C5485" s="246" t="s">
        <v>5008</v>
      </c>
      <c r="D5485" s="246" t="s">
        <v>1490</v>
      </c>
      <c r="E5485" s="246" t="str">
        <f>CONCATENATE(SUM('Раздел 1'!AC72:AC72),"&lt;=",SUM('Раздел 1'!M72:M72),"-",SUM('Раздел 1'!U72:U72))</f>
        <v>0&lt;=0-0</v>
      </c>
    </row>
    <row r="5486" spans="1:5" s="104" customFormat="1" ht="25.5" hidden="1">
      <c r="A5486" s="420" t="str">
        <f>IF((SUM('Раздел 1'!AC73:AC73)&lt;=SUM('Раздел 1'!M73:M73)-SUM('Раздел 1'!U73:U73)),"","Неверно!")</f>
        <v/>
      </c>
      <c r="B5486" s="420" t="s">
        <v>23186</v>
      </c>
      <c r="C5486" s="246" t="s">
        <v>5009</v>
      </c>
      <c r="D5486" s="246" t="s">
        <v>1490</v>
      </c>
      <c r="E5486" s="246" t="str">
        <f>CONCATENATE(SUM('Раздел 1'!AC73:AC73),"&lt;=",SUM('Раздел 1'!M73:M73),"-",SUM('Раздел 1'!U73:U73))</f>
        <v>0&lt;=0-0</v>
      </c>
    </row>
    <row r="5487" spans="1:5" s="104" customFormat="1" ht="25.5" hidden="1">
      <c r="A5487" s="420" t="str">
        <f>IF((SUM('Раздел 1'!AC74:AC74)&lt;=SUM('Раздел 1'!M74:M74)-SUM('Раздел 1'!U74:U74)),"","Неверно!")</f>
        <v/>
      </c>
      <c r="B5487" s="420" t="s">
        <v>23186</v>
      </c>
      <c r="C5487" s="246" t="s">
        <v>5010</v>
      </c>
      <c r="D5487" s="246" t="s">
        <v>1490</v>
      </c>
      <c r="E5487" s="246" t="str">
        <f>CONCATENATE(SUM('Раздел 1'!AC74:AC74),"&lt;=",SUM('Раздел 1'!M74:M74),"-",SUM('Раздел 1'!U74:U74))</f>
        <v>0&lt;=0-0</v>
      </c>
    </row>
    <row r="5488" spans="1:5" s="104" customFormat="1" ht="25.5" hidden="1">
      <c r="A5488" s="420" t="str">
        <f>IF((SUM('Раздел 1'!AC75:AC75)&lt;=SUM('Раздел 1'!M75:M75)-SUM('Раздел 1'!U75:U75)),"","Неверно!")</f>
        <v/>
      </c>
      <c r="B5488" s="420" t="s">
        <v>23186</v>
      </c>
      <c r="C5488" s="246" t="s">
        <v>5011</v>
      </c>
      <c r="D5488" s="246" t="s">
        <v>1490</v>
      </c>
      <c r="E5488" s="246" t="str">
        <f>CONCATENATE(SUM('Раздел 1'!AC75:AC75),"&lt;=",SUM('Раздел 1'!M75:M75),"-",SUM('Раздел 1'!U75:U75))</f>
        <v>0&lt;=0-0</v>
      </c>
    </row>
    <row r="5489" spans="1:5" s="104" customFormat="1" ht="25.5" hidden="1">
      <c r="A5489" s="420" t="str">
        <f>IF((SUM('Раздел 1'!AC76:AC76)&lt;=SUM('Раздел 1'!M76:M76)-SUM('Раздел 1'!U76:U76)),"","Неверно!")</f>
        <v/>
      </c>
      <c r="B5489" s="420" t="s">
        <v>23186</v>
      </c>
      <c r="C5489" s="246" t="s">
        <v>5012</v>
      </c>
      <c r="D5489" s="246" t="s">
        <v>1490</v>
      </c>
      <c r="E5489" s="246" t="str">
        <f>CONCATENATE(SUM('Раздел 1'!AC76:AC76),"&lt;=",SUM('Раздел 1'!M76:M76),"-",SUM('Раздел 1'!U76:U76))</f>
        <v>0&lt;=0-0</v>
      </c>
    </row>
    <row r="5490" spans="1:5" s="104" customFormat="1" ht="25.5" hidden="1">
      <c r="A5490" s="420" t="str">
        <f>IF((SUM('Раздел 1'!AC77:AC77)&lt;=SUM('Раздел 1'!M77:M77)-SUM('Раздел 1'!U77:U77)),"","Неверно!")</f>
        <v/>
      </c>
      <c r="B5490" s="420" t="s">
        <v>23186</v>
      </c>
      <c r="C5490" s="246" t="s">
        <v>5013</v>
      </c>
      <c r="D5490" s="246" t="s">
        <v>1490</v>
      </c>
      <c r="E5490" s="246" t="str">
        <f>CONCATENATE(SUM('Раздел 1'!AC77:AC77),"&lt;=",SUM('Раздел 1'!M77:M77),"-",SUM('Раздел 1'!U77:U77))</f>
        <v>0&lt;=0-0</v>
      </c>
    </row>
    <row r="5491" spans="1:5" s="104" customFormat="1" ht="25.5" hidden="1">
      <c r="A5491" s="420" t="str">
        <f>IF((SUM('Раздел 1'!AC78:AC78)&lt;=SUM('Раздел 1'!M78:M78)-SUM('Раздел 1'!U78:U78)),"","Неверно!")</f>
        <v/>
      </c>
      <c r="B5491" s="420" t="s">
        <v>23186</v>
      </c>
      <c r="C5491" s="246" t="s">
        <v>5014</v>
      </c>
      <c r="D5491" s="246" t="s">
        <v>1490</v>
      </c>
      <c r="E5491" s="246" t="str">
        <f>CONCATENATE(SUM('Раздел 1'!AC78:AC78),"&lt;=",SUM('Раздел 1'!M78:M78),"-",SUM('Раздел 1'!U78:U78))</f>
        <v>0&lt;=0-0</v>
      </c>
    </row>
    <row r="5492" spans="1:5" s="104" customFormat="1" ht="25.5" hidden="1">
      <c r="A5492" s="420" t="str">
        <f>IF((SUM('Раздел 1'!AC16:AC16)&lt;=SUM('Раздел 1'!M16:M16)-SUM('Раздел 1'!U16:U16)),"","Неверно!")</f>
        <v/>
      </c>
      <c r="B5492" s="420" t="s">
        <v>23186</v>
      </c>
      <c r="C5492" s="246" t="s">
        <v>5015</v>
      </c>
      <c r="D5492" s="246" t="s">
        <v>1490</v>
      </c>
      <c r="E5492" s="246" t="str">
        <f>CONCATENATE(SUM('Раздел 1'!AC16:AC16),"&lt;=",SUM('Раздел 1'!M16:M16),"-",SUM('Раздел 1'!U16:U16))</f>
        <v>0&lt;=0-0</v>
      </c>
    </row>
    <row r="5493" spans="1:5" s="104" customFormat="1" ht="25.5" hidden="1">
      <c r="A5493" s="420" t="str">
        <f>IF((SUM('Раздел 1'!AC79:AC79)&lt;=SUM('Раздел 1'!M79:M79)-SUM('Раздел 1'!U79:U79)),"","Неверно!")</f>
        <v/>
      </c>
      <c r="B5493" s="420" t="s">
        <v>23186</v>
      </c>
      <c r="C5493" s="246" t="s">
        <v>5016</v>
      </c>
      <c r="D5493" s="246" t="s">
        <v>1490</v>
      </c>
      <c r="E5493" s="246" t="str">
        <f>CONCATENATE(SUM('Раздел 1'!AC79:AC79),"&lt;=",SUM('Раздел 1'!M79:M79),"-",SUM('Раздел 1'!U79:U79))</f>
        <v>0&lt;=0-0</v>
      </c>
    </row>
    <row r="5494" spans="1:5" s="104" customFormat="1" ht="25.5" hidden="1">
      <c r="A5494" s="420" t="str">
        <f>IF((SUM('Раздел 1'!AC80:AC80)&lt;=SUM('Раздел 1'!M80:M80)-SUM('Раздел 1'!U80:U80)),"","Неверно!")</f>
        <v/>
      </c>
      <c r="B5494" s="420" t="s">
        <v>23186</v>
      </c>
      <c r="C5494" s="246" t="s">
        <v>5017</v>
      </c>
      <c r="D5494" s="246" t="s">
        <v>1490</v>
      </c>
      <c r="E5494" s="246" t="str">
        <f>CONCATENATE(SUM('Раздел 1'!AC80:AC80),"&lt;=",SUM('Раздел 1'!M80:M80),"-",SUM('Раздел 1'!U80:U80))</f>
        <v>0&lt;=0-0</v>
      </c>
    </row>
    <row r="5495" spans="1:5" s="104" customFormat="1" ht="25.5" hidden="1">
      <c r="A5495" s="420" t="str">
        <f>IF((SUM('Раздел 1'!AC81:AC81)&lt;=SUM('Раздел 1'!M81:M81)-SUM('Раздел 1'!U81:U81)),"","Неверно!")</f>
        <v/>
      </c>
      <c r="B5495" s="420" t="s">
        <v>23186</v>
      </c>
      <c r="C5495" s="246" t="s">
        <v>5018</v>
      </c>
      <c r="D5495" s="246" t="s">
        <v>1490</v>
      </c>
      <c r="E5495" s="246" t="str">
        <f>CONCATENATE(SUM('Раздел 1'!AC81:AC81),"&lt;=",SUM('Раздел 1'!M81:M81),"-",SUM('Раздел 1'!U81:U81))</f>
        <v>0&lt;=0-0</v>
      </c>
    </row>
    <row r="5496" spans="1:5" s="104" customFormat="1" ht="25.5" hidden="1">
      <c r="A5496" s="420" t="str">
        <f>IF((SUM('Раздел 1'!AC82:AC82)&lt;=SUM('Раздел 1'!M82:M82)-SUM('Раздел 1'!U82:U82)),"","Неверно!")</f>
        <v/>
      </c>
      <c r="B5496" s="420" t="s">
        <v>23186</v>
      </c>
      <c r="C5496" s="246" t="s">
        <v>5019</v>
      </c>
      <c r="D5496" s="246" t="s">
        <v>1490</v>
      </c>
      <c r="E5496" s="246" t="str">
        <f>CONCATENATE(SUM('Раздел 1'!AC82:AC82),"&lt;=",SUM('Раздел 1'!M82:M82),"-",SUM('Раздел 1'!U82:U82))</f>
        <v>0&lt;=0-0</v>
      </c>
    </row>
    <row r="5497" spans="1:5" s="104" customFormat="1" ht="25.5" hidden="1">
      <c r="A5497" s="420" t="str">
        <f>IF((SUM('Раздел 1'!AC83:AC83)&lt;=SUM('Раздел 1'!M83:M83)-SUM('Раздел 1'!U83:U83)),"","Неверно!")</f>
        <v/>
      </c>
      <c r="B5497" s="420" t="s">
        <v>23186</v>
      </c>
      <c r="C5497" s="246" t="s">
        <v>5020</v>
      </c>
      <c r="D5497" s="246" t="s">
        <v>1490</v>
      </c>
      <c r="E5497" s="246" t="str">
        <f>CONCATENATE(SUM('Раздел 1'!AC83:AC83),"&lt;=",SUM('Раздел 1'!M83:M83),"-",SUM('Раздел 1'!U83:U83))</f>
        <v>0&lt;=0-0</v>
      </c>
    </row>
    <row r="5498" spans="1:5" s="104" customFormat="1" ht="25.5" hidden="1">
      <c r="A5498" s="420" t="str">
        <f>IF((SUM('Раздел 1'!AC84:AC84)&lt;=SUM('Раздел 1'!M84:M84)-SUM('Раздел 1'!U84:U84)),"","Неверно!")</f>
        <v/>
      </c>
      <c r="B5498" s="420" t="s">
        <v>23186</v>
      </c>
      <c r="C5498" s="246" t="s">
        <v>5021</v>
      </c>
      <c r="D5498" s="246" t="s">
        <v>1490</v>
      </c>
      <c r="E5498" s="246" t="str">
        <f>CONCATENATE(SUM('Раздел 1'!AC84:AC84),"&lt;=",SUM('Раздел 1'!M84:M84),"-",SUM('Раздел 1'!U84:U84))</f>
        <v>0&lt;=0-0</v>
      </c>
    </row>
    <row r="5499" spans="1:5" s="104" customFormat="1" ht="25.5" hidden="1">
      <c r="A5499" s="420" t="str">
        <f>IF((SUM('Раздел 1'!AC85:AC85)&lt;=SUM('Раздел 1'!M85:M85)-SUM('Раздел 1'!U85:U85)),"","Неверно!")</f>
        <v/>
      </c>
      <c r="B5499" s="420" t="s">
        <v>23186</v>
      </c>
      <c r="C5499" s="246" t="s">
        <v>5022</v>
      </c>
      <c r="D5499" s="246" t="s">
        <v>1490</v>
      </c>
      <c r="E5499" s="246" t="str">
        <f>CONCATENATE(SUM('Раздел 1'!AC85:AC85),"&lt;=",SUM('Раздел 1'!M85:M85),"-",SUM('Раздел 1'!U85:U85))</f>
        <v>0&lt;=0-0</v>
      </c>
    </row>
    <row r="5500" spans="1:5" s="104" customFormat="1" ht="25.5" hidden="1">
      <c r="A5500" s="420" t="str">
        <f>IF((SUM('Раздел 1'!AC86:AC86)&lt;=SUM('Раздел 1'!M86:M86)-SUM('Раздел 1'!U86:U86)),"","Неверно!")</f>
        <v/>
      </c>
      <c r="B5500" s="420" t="s">
        <v>23186</v>
      </c>
      <c r="C5500" s="246" t="s">
        <v>5023</v>
      </c>
      <c r="D5500" s="246" t="s">
        <v>1490</v>
      </c>
      <c r="E5500" s="246" t="str">
        <f>CONCATENATE(SUM('Раздел 1'!AC86:AC86),"&lt;=",SUM('Раздел 1'!M86:M86),"-",SUM('Раздел 1'!U86:U86))</f>
        <v>0&lt;=0-0</v>
      </c>
    </row>
    <row r="5501" spans="1:5" s="104" customFormat="1" ht="25.5" hidden="1">
      <c r="A5501" s="420" t="str">
        <f>IF((SUM('Раздел 1'!AC87:AC87)&lt;=SUM('Раздел 1'!M87:M87)-SUM('Раздел 1'!U87:U87)),"","Неверно!")</f>
        <v/>
      </c>
      <c r="B5501" s="420" t="s">
        <v>23186</v>
      </c>
      <c r="C5501" s="246" t="s">
        <v>5024</v>
      </c>
      <c r="D5501" s="246" t="s">
        <v>1490</v>
      </c>
      <c r="E5501" s="246" t="str">
        <f>CONCATENATE(SUM('Раздел 1'!AC87:AC87),"&lt;=",SUM('Раздел 1'!M87:M87),"-",SUM('Раздел 1'!U87:U87))</f>
        <v>0&lt;=0-0</v>
      </c>
    </row>
    <row r="5502" spans="1:5" s="104" customFormat="1" ht="25.5" hidden="1">
      <c r="A5502" s="420" t="str">
        <f>IF((SUM('Раздел 1'!AC88:AC88)&lt;=SUM('Раздел 1'!M88:M88)-SUM('Раздел 1'!U88:U88)),"","Неверно!")</f>
        <v/>
      </c>
      <c r="B5502" s="420" t="s">
        <v>23186</v>
      </c>
      <c r="C5502" s="246" t="s">
        <v>5025</v>
      </c>
      <c r="D5502" s="246" t="s">
        <v>1490</v>
      </c>
      <c r="E5502" s="246" t="str">
        <f>CONCATENATE(SUM('Раздел 1'!AC88:AC88),"&lt;=",SUM('Раздел 1'!M88:M88),"-",SUM('Раздел 1'!U88:U88))</f>
        <v>0&lt;=0-0</v>
      </c>
    </row>
    <row r="5503" spans="1:5" s="104" customFormat="1" ht="25.5" hidden="1">
      <c r="A5503" s="420" t="str">
        <f>IF((SUM('Раздел 1'!AC17:AC17)&lt;=SUM('Раздел 1'!M17:M17)-SUM('Раздел 1'!U17:U17)),"","Неверно!")</f>
        <v/>
      </c>
      <c r="B5503" s="420" t="s">
        <v>23186</v>
      </c>
      <c r="C5503" s="246" t="s">
        <v>5026</v>
      </c>
      <c r="D5503" s="246" t="s">
        <v>1490</v>
      </c>
      <c r="E5503" s="246" t="str">
        <f>CONCATENATE(SUM('Раздел 1'!AC17:AC17),"&lt;=",SUM('Раздел 1'!M17:M17),"-",SUM('Раздел 1'!U17:U17))</f>
        <v>0&lt;=0-0</v>
      </c>
    </row>
    <row r="5504" spans="1:5" s="104" customFormat="1" ht="25.5" hidden="1">
      <c r="A5504" s="420" t="str">
        <f>IF((SUM('Раздел 1'!AC89:AC89)&lt;=SUM('Раздел 1'!M89:M89)-SUM('Раздел 1'!U89:U89)),"","Неверно!")</f>
        <v/>
      </c>
      <c r="B5504" s="420" t="s">
        <v>23186</v>
      </c>
      <c r="C5504" s="246" t="s">
        <v>5027</v>
      </c>
      <c r="D5504" s="246" t="s">
        <v>1490</v>
      </c>
      <c r="E5504" s="246" t="str">
        <f>CONCATENATE(SUM('Раздел 1'!AC89:AC89),"&lt;=",SUM('Раздел 1'!M89:M89),"-",SUM('Раздел 1'!U89:U89))</f>
        <v>0&lt;=0-0</v>
      </c>
    </row>
    <row r="5505" spans="1:5" s="104" customFormat="1" ht="25.5" hidden="1">
      <c r="A5505" s="420" t="str">
        <f>IF((SUM('Раздел 1'!AC90:AC90)&lt;=SUM('Раздел 1'!M90:M90)-SUM('Раздел 1'!U90:U90)),"","Неверно!")</f>
        <v/>
      </c>
      <c r="B5505" s="420" t="s">
        <v>23186</v>
      </c>
      <c r="C5505" s="246" t="s">
        <v>5028</v>
      </c>
      <c r="D5505" s="246" t="s">
        <v>1490</v>
      </c>
      <c r="E5505" s="246" t="str">
        <f>CONCATENATE(SUM('Раздел 1'!AC90:AC90),"&lt;=",SUM('Раздел 1'!M90:M90),"-",SUM('Раздел 1'!U90:U90))</f>
        <v>0&lt;=0-0</v>
      </c>
    </row>
    <row r="5506" spans="1:5" s="104" customFormat="1" ht="25.5" hidden="1">
      <c r="A5506" s="420" t="str">
        <f>IF((SUM('Раздел 1'!AC91:AC91)&lt;=SUM('Раздел 1'!M91:M91)-SUM('Раздел 1'!U91:U91)),"","Неверно!")</f>
        <v/>
      </c>
      <c r="B5506" s="420" t="s">
        <v>23186</v>
      </c>
      <c r="C5506" s="246" t="s">
        <v>5029</v>
      </c>
      <c r="D5506" s="246" t="s">
        <v>1490</v>
      </c>
      <c r="E5506" s="246" t="str">
        <f>CONCATENATE(SUM('Раздел 1'!AC91:AC91),"&lt;=",SUM('Раздел 1'!M91:M91),"-",SUM('Раздел 1'!U91:U91))</f>
        <v>0&lt;=0-0</v>
      </c>
    </row>
    <row r="5507" spans="1:5" s="104" customFormat="1" ht="25.5" hidden="1">
      <c r="A5507" s="420" t="str">
        <f>IF((SUM('Раздел 1'!AC92:AC92)&lt;=SUM('Раздел 1'!M92:M92)-SUM('Раздел 1'!U92:U92)),"","Неверно!")</f>
        <v/>
      </c>
      <c r="B5507" s="420" t="s">
        <v>23186</v>
      </c>
      <c r="C5507" s="246" t="s">
        <v>5030</v>
      </c>
      <c r="D5507" s="246" t="s">
        <v>1490</v>
      </c>
      <c r="E5507" s="246" t="str">
        <f>CONCATENATE(SUM('Раздел 1'!AC92:AC92),"&lt;=",SUM('Раздел 1'!M92:M92),"-",SUM('Раздел 1'!U92:U92))</f>
        <v>0&lt;=0-0</v>
      </c>
    </row>
    <row r="5508" spans="1:5" s="104" customFormat="1" ht="25.5" hidden="1">
      <c r="A5508" s="420" t="str">
        <f>IF((SUM('Раздел 1'!AC93:AC93)&lt;=SUM('Раздел 1'!M93:M93)-SUM('Раздел 1'!U93:U93)),"","Неверно!")</f>
        <v/>
      </c>
      <c r="B5508" s="420" t="s">
        <v>23186</v>
      </c>
      <c r="C5508" s="246" t="s">
        <v>5031</v>
      </c>
      <c r="D5508" s="246" t="s">
        <v>1490</v>
      </c>
      <c r="E5508" s="246" t="str">
        <f>CONCATENATE(SUM('Раздел 1'!AC93:AC93),"&lt;=",SUM('Раздел 1'!M93:M93),"-",SUM('Раздел 1'!U93:U93))</f>
        <v>0&lt;=0-0</v>
      </c>
    </row>
    <row r="5509" spans="1:5" s="104" customFormat="1" ht="25.5" hidden="1">
      <c r="A5509" s="420" t="str">
        <f>IF((SUM('Раздел 1'!AC94:AC94)&lt;=SUM('Раздел 1'!M94:M94)-SUM('Раздел 1'!U94:U94)),"","Неверно!")</f>
        <v/>
      </c>
      <c r="B5509" s="420" t="s">
        <v>23186</v>
      </c>
      <c r="C5509" s="246" t="s">
        <v>5032</v>
      </c>
      <c r="D5509" s="246" t="s">
        <v>1490</v>
      </c>
      <c r="E5509" s="246" t="str">
        <f>CONCATENATE(SUM('Раздел 1'!AC94:AC94),"&lt;=",SUM('Раздел 1'!M94:M94),"-",SUM('Раздел 1'!U94:U94))</f>
        <v>0&lt;=0-0</v>
      </c>
    </row>
    <row r="5510" spans="1:5" s="104" customFormat="1" ht="25.5" hidden="1">
      <c r="A5510" s="420" t="str">
        <f>IF((SUM('Раздел 1'!AC95:AC95)&lt;=SUM('Раздел 1'!M95:M95)-SUM('Раздел 1'!U95:U95)),"","Неверно!")</f>
        <v/>
      </c>
      <c r="B5510" s="420" t="s">
        <v>23186</v>
      </c>
      <c r="C5510" s="246" t="s">
        <v>5033</v>
      </c>
      <c r="D5510" s="246" t="s">
        <v>1490</v>
      </c>
      <c r="E5510" s="246" t="str">
        <f>CONCATENATE(SUM('Раздел 1'!AC95:AC95),"&lt;=",SUM('Раздел 1'!M95:M95),"-",SUM('Раздел 1'!U95:U95))</f>
        <v>0&lt;=0-0</v>
      </c>
    </row>
    <row r="5511" spans="1:5" s="104" customFormat="1" ht="25.5" hidden="1">
      <c r="A5511" s="420" t="str">
        <f>IF((SUM('Раздел 1'!AC96:AC96)&lt;=SUM('Раздел 1'!M96:M96)-SUM('Раздел 1'!U96:U96)),"","Неверно!")</f>
        <v/>
      </c>
      <c r="B5511" s="420" t="s">
        <v>23186</v>
      </c>
      <c r="C5511" s="246" t="s">
        <v>5034</v>
      </c>
      <c r="D5511" s="246" t="s">
        <v>1490</v>
      </c>
      <c r="E5511" s="246" t="str">
        <f>CONCATENATE(SUM('Раздел 1'!AC96:AC96),"&lt;=",SUM('Раздел 1'!M96:M96),"-",SUM('Раздел 1'!U96:U96))</f>
        <v>0&lt;=0-0</v>
      </c>
    </row>
    <row r="5512" spans="1:5" s="104" customFormat="1" ht="25.5" hidden="1">
      <c r="A5512" s="420" t="str">
        <f>IF((SUM('Раздел 1'!AC97:AC97)&lt;=SUM('Раздел 1'!M97:M97)-SUM('Раздел 1'!U97:U97)),"","Неверно!")</f>
        <v/>
      </c>
      <c r="B5512" s="420" t="s">
        <v>23186</v>
      </c>
      <c r="C5512" s="246" t="s">
        <v>5035</v>
      </c>
      <c r="D5512" s="246" t="s">
        <v>1490</v>
      </c>
      <c r="E5512" s="246" t="str">
        <f>CONCATENATE(SUM('Раздел 1'!AC97:AC97),"&lt;=",SUM('Раздел 1'!M97:M97),"-",SUM('Раздел 1'!U97:U97))</f>
        <v>0&lt;=0-0</v>
      </c>
    </row>
    <row r="5513" spans="1:5" s="104" customFormat="1" ht="25.5" hidden="1">
      <c r="A5513" s="420" t="str">
        <f>IF((SUM('Раздел 1'!AC98:AC98)&lt;=SUM('Раздел 1'!M98:M98)-SUM('Раздел 1'!U98:U98)),"","Неверно!")</f>
        <v/>
      </c>
      <c r="B5513" s="420" t="s">
        <v>23186</v>
      </c>
      <c r="C5513" s="246" t="s">
        <v>5036</v>
      </c>
      <c r="D5513" s="246" t="s">
        <v>1490</v>
      </c>
      <c r="E5513" s="246" t="str">
        <f>CONCATENATE(SUM('Раздел 1'!AC98:AC98),"&lt;=",SUM('Раздел 1'!M98:M98),"-",SUM('Раздел 1'!U98:U98))</f>
        <v>0&lt;=0-0</v>
      </c>
    </row>
    <row r="5514" spans="1:5" s="104" customFormat="1" ht="25.5" hidden="1">
      <c r="A5514" s="420" t="str">
        <f>IF((SUM('Раздел 1'!AC18:AC18)&lt;=SUM('Раздел 1'!M18:M18)-SUM('Раздел 1'!U18:U18)),"","Неверно!")</f>
        <v/>
      </c>
      <c r="B5514" s="420" t="s">
        <v>23186</v>
      </c>
      <c r="C5514" s="246" t="s">
        <v>5037</v>
      </c>
      <c r="D5514" s="246" t="s">
        <v>1490</v>
      </c>
      <c r="E5514" s="246" t="str">
        <f>CONCATENATE(SUM('Раздел 1'!AC18:AC18),"&lt;=",SUM('Раздел 1'!M18:M18),"-",SUM('Раздел 1'!U18:U18))</f>
        <v>0&lt;=0-0</v>
      </c>
    </row>
    <row r="5515" spans="1:5" s="104" customFormat="1" ht="25.5" hidden="1">
      <c r="A5515" s="420" t="str">
        <f>IF((SUM('Раздел 1'!AC99:AC99)&lt;=SUM('Раздел 1'!M99:M99)-SUM('Раздел 1'!U99:U99)),"","Неверно!")</f>
        <v/>
      </c>
      <c r="B5515" s="420" t="s">
        <v>23186</v>
      </c>
      <c r="C5515" s="246" t="s">
        <v>5038</v>
      </c>
      <c r="D5515" s="246" t="s">
        <v>1490</v>
      </c>
      <c r="E5515" s="246" t="str">
        <f>CONCATENATE(SUM('Раздел 1'!AC99:AC99),"&lt;=",SUM('Раздел 1'!M99:M99),"-",SUM('Раздел 1'!U99:U99))</f>
        <v>0&lt;=0-0</v>
      </c>
    </row>
    <row r="5516" spans="1:5" s="104" customFormat="1" ht="25.5" hidden="1">
      <c r="A5516" s="420" t="str">
        <f>IF((SUM('Раздел 1'!AC100:AC100)&lt;=SUM('Раздел 1'!M100:M100)-SUM('Раздел 1'!U100:U100)),"","Неверно!")</f>
        <v/>
      </c>
      <c r="B5516" s="420" t="s">
        <v>23186</v>
      </c>
      <c r="C5516" s="246" t="s">
        <v>5039</v>
      </c>
      <c r="D5516" s="246" t="s">
        <v>1490</v>
      </c>
      <c r="E5516" s="246" t="str">
        <f>CONCATENATE(SUM('Раздел 1'!AC100:AC100),"&lt;=",SUM('Раздел 1'!M100:M100),"-",SUM('Раздел 1'!U100:U100))</f>
        <v>0&lt;=0-0</v>
      </c>
    </row>
    <row r="5517" spans="1:5" s="104" customFormat="1" ht="25.5" hidden="1">
      <c r="A5517" s="420" t="str">
        <f>IF((SUM('Раздел 1'!AC101:AC101)&lt;=SUM('Раздел 1'!M101:M101)-SUM('Раздел 1'!U101:U101)),"","Неверно!")</f>
        <v/>
      </c>
      <c r="B5517" s="420" t="s">
        <v>23186</v>
      </c>
      <c r="C5517" s="246" t="s">
        <v>5040</v>
      </c>
      <c r="D5517" s="246" t="s">
        <v>1490</v>
      </c>
      <c r="E5517" s="246" t="str">
        <f>CONCATENATE(SUM('Раздел 1'!AC101:AC101),"&lt;=",SUM('Раздел 1'!M101:M101),"-",SUM('Раздел 1'!U101:U101))</f>
        <v>0&lt;=0-0</v>
      </c>
    </row>
    <row r="5518" spans="1:5" s="104" customFormat="1" ht="25.5" hidden="1">
      <c r="A5518" s="420" t="str">
        <f>IF((SUM('Раздел 1'!AC102:AC102)&lt;=SUM('Раздел 1'!M102:M102)-SUM('Раздел 1'!U102:U102)),"","Неверно!")</f>
        <v/>
      </c>
      <c r="B5518" s="420" t="s">
        <v>23186</v>
      </c>
      <c r="C5518" s="246" t="s">
        <v>5041</v>
      </c>
      <c r="D5518" s="246" t="s">
        <v>1490</v>
      </c>
      <c r="E5518" s="246" t="str">
        <f>CONCATENATE(SUM('Раздел 1'!AC102:AC102),"&lt;=",SUM('Раздел 1'!M102:M102),"-",SUM('Раздел 1'!U102:U102))</f>
        <v>0&lt;=0-0</v>
      </c>
    </row>
    <row r="5519" spans="1:5" s="104" customFormat="1" ht="25.5" hidden="1">
      <c r="A5519" s="420" t="str">
        <f>IF((SUM('Раздел 1'!AC103:AC103)&lt;=SUM('Раздел 1'!M103:M103)-SUM('Раздел 1'!U103:U103)),"","Неверно!")</f>
        <v/>
      </c>
      <c r="B5519" s="420" t="s">
        <v>23186</v>
      </c>
      <c r="C5519" s="246" t="s">
        <v>5042</v>
      </c>
      <c r="D5519" s="246" t="s">
        <v>1490</v>
      </c>
      <c r="E5519" s="246" t="str">
        <f>CONCATENATE(SUM('Раздел 1'!AC103:AC103),"&lt;=",SUM('Раздел 1'!M103:M103),"-",SUM('Раздел 1'!U103:U103))</f>
        <v>0&lt;=0-0</v>
      </c>
    </row>
    <row r="5520" spans="1:5" s="104" customFormat="1" ht="25.5" hidden="1">
      <c r="A5520" s="420" t="str">
        <f>IF((SUM('Раздел 1'!AC104:AC104)&lt;=SUM('Раздел 1'!M104:M104)-SUM('Раздел 1'!U104:U104)),"","Неверно!")</f>
        <v/>
      </c>
      <c r="B5520" s="420" t="s">
        <v>23186</v>
      </c>
      <c r="C5520" s="246" t="s">
        <v>5043</v>
      </c>
      <c r="D5520" s="246" t="s">
        <v>1490</v>
      </c>
      <c r="E5520" s="246" t="str">
        <f>CONCATENATE(SUM('Раздел 1'!AC104:AC104),"&lt;=",SUM('Раздел 1'!M104:M104),"-",SUM('Раздел 1'!U104:U104))</f>
        <v>0&lt;=0-0</v>
      </c>
    </row>
    <row r="5521" spans="1:5" s="104" customFormat="1" ht="25.5" hidden="1">
      <c r="A5521" s="420" t="str">
        <f>IF((SUM('Раздел 1'!AC105:AC105)&lt;=SUM('Раздел 1'!M105:M105)-SUM('Раздел 1'!U105:U105)),"","Неверно!")</f>
        <v/>
      </c>
      <c r="B5521" s="420" t="s">
        <v>23186</v>
      </c>
      <c r="C5521" s="246" t="s">
        <v>5044</v>
      </c>
      <c r="D5521" s="246" t="s">
        <v>1490</v>
      </c>
      <c r="E5521" s="246" t="str">
        <f>CONCATENATE(SUM('Раздел 1'!AC105:AC105),"&lt;=",SUM('Раздел 1'!M105:M105),"-",SUM('Раздел 1'!U105:U105))</f>
        <v>0&lt;=0-0</v>
      </c>
    </row>
    <row r="5522" spans="1:5" s="104" customFormat="1" ht="25.5" hidden="1">
      <c r="A5522" s="420" t="str">
        <f>IF((SUM('Раздел 1'!AC106:AC106)&lt;=SUM('Раздел 1'!M106:M106)-SUM('Раздел 1'!U106:U106)),"","Неверно!")</f>
        <v/>
      </c>
      <c r="B5522" s="420" t="s">
        <v>23186</v>
      </c>
      <c r="C5522" s="246" t="s">
        <v>5045</v>
      </c>
      <c r="D5522" s="246" t="s">
        <v>1490</v>
      </c>
      <c r="E5522" s="246" t="str">
        <f>CONCATENATE(SUM('Раздел 1'!AC106:AC106),"&lt;=",SUM('Раздел 1'!M106:M106),"-",SUM('Раздел 1'!U106:U106))</f>
        <v>0&lt;=0-0</v>
      </c>
    </row>
    <row r="5523" spans="1:5" s="104" customFormat="1" ht="25.5" hidden="1">
      <c r="A5523" s="420" t="str">
        <f>IF((SUM('Раздел 1'!AC107:AC107)&lt;=SUM('Раздел 1'!M107:M107)-SUM('Раздел 1'!U107:U107)),"","Неверно!")</f>
        <v/>
      </c>
      <c r="B5523" s="420" t="s">
        <v>23186</v>
      </c>
      <c r="C5523" s="246" t="s">
        <v>5046</v>
      </c>
      <c r="D5523" s="246" t="s">
        <v>1490</v>
      </c>
      <c r="E5523" s="246" t="str">
        <f>CONCATENATE(SUM('Раздел 1'!AC107:AC107),"&lt;=",SUM('Раздел 1'!M107:M107),"-",SUM('Раздел 1'!U107:U107))</f>
        <v>0&lt;=0-0</v>
      </c>
    </row>
    <row r="5524" spans="1:5" s="104" customFormat="1" ht="25.5" hidden="1">
      <c r="A5524" s="420" t="str">
        <f>IF((SUM('Раздел 1'!AC108:AC108)&lt;=SUM('Раздел 1'!M108:M108)-SUM('Раздел 1'!U108:U108)),"","Неверно!")</f>
        <v/>
      </c>
      <c r="B5524" s="420" t="s">
        <v>23186</v>
      </c>
      <c r="C5524" s="246" t="s">
        <v>5047</v>
      </c>
      <c r="D5524" s="246" t="s">
        <v>1490</v>
      </c>
      <c r="E5524" s="246" t="str">
        <f>CONCATENATE(SUM('Раздел 1'!AC108:AC108),"&lt;=",SUM('Раздел 1'!M108:M108),"-",SUM('Раздел 1'!U108:U108))</f>
        <v>0&lt;=0-0</v>
      </c>
    </row>
    <row r="5525" spans="1:5" s="104" customFormat="1" hidden="1">
      <c r="A5525" s="420" t="str">
        <f>IF((SUM('Раздел 1'!T230:T230)=0),"","Неверно!")</f>
        <v/>
      </c>
      <c r="B5525" s="420" t="s">
        <v>23187</v>
      </c>
      <c r="C5525" s="246" t="s">
        <v>8226</v>
      </c>
      <c r="D5525" s="246" t="s">
        <v>374</v>
      </c>
      <c r="E5525" s="246" t="str">
        <f>CONCATENATE(SUM('Раздел 1'!T230:T230),"=",0)</f>
        <v>0=0</v>
      </c>
    </row>
    <row r="5526" spans="1:5" s="104" customFormat="1" hidden="1">
      <c r="A5526" s="420" t="str">
        <f>IF((SUM('Раздел 1'!U230:U230)=0),"","Неверно!")</f>
        <v/>
      </c>
      <c r="B5526" s="420" t="s">
        <v>23187</v>
      </c>
      <c r="C5526" s="246" t="s">
        <v>8227</v>
      </c>
      <c r="D5526" s="246" t="s">
        <v>374</v>
      </c>
      <c r="E5526" s="246" t="str">
        <f>CONCATENATE(SUM('Раздел 1'!U230:U230),"=",0)</f>
        <v>0=0</v>
      </c>
    </row>
    <row r="5527" spans="1:5" s="104" customFormat="1" hidden="1">
      <c r="A5527" s="420" t="str">
        <f>IF((SUM('Раздел 1'!Q344:Q344)=0),"","Неверно!")</f>
        <v/>
      </c>
      <c r="B5527" s="420" t="s">
        <v>23188</v>
      </c>
      <c r="C5527" s="246" t="s">
        <v>13790</v>
      </c>
      <c r="D5527" s="246" t="s">
        <v>634</v>
      </c>
      <c r="E5527" s="246" t="str">
        <f>CONCATENATE(SUM('Раздел 1'!Q344:Q344),"=",0)</f>
        <v>0=0</v>
      </c>
    </row>
    <row r="5528" spans="1:5" s="104" customFormat="1" ht="63.75" hidden="1">
      <c r="A5528" s="420" t="str">
        <f>IF((SUM('Разделы 8, 9, 10'!N29:N29)&lt;=SUM('Раздел 1'!M396:M396)),"","Неверно!")</f>
        <v/>
      </c>
      <c r="B5528" s="420" t="s">
        <v>23189</v>
      </c>
      <c r="C5528" s="246" t="s">
        <v>13789</v>
      </c>
      <c r="D5528" s="246" t="s">
        <v>614</v>
      </c>
      <c r="E5528" s="246" t="str">
        <f>CONCATENATE(SUM('Разделы 8, 9, 10'!N29:N29),"&lt;=",SUM('Раздел 1'!M396:M396))</f>
        <v>0&lt;=0</v>
      </c>
    </row>
    <row r="5529" spans="1:5" s="104" customFormat="1" hidden="1">
      <c r="A5529" s="420" t="str">
        <f>IF((SUM('Раздел 1'!T329:T329)=0),"","Неверно!")</f>
        <v/>
      </c>
      <c r="B5529" s="420" t="s">
        <v>23190</v>
      </c>
      <c r="C5529" s="246" t="s">
        <v>11572</v>
      </c>
      <c r="D5529" s="246" t="s">
        <v>374</v>
      </c>
      <c r="E5529" s="246" t="str">
        <f>CONCATENATE(SUM('Раздел 1'!T329:T329),"=",0)</f>
        <v>0=0</v>
      </c>
    </row>
    <row r="5530" spans="1:5" s="104" customFormat="1" hidden="1">
      <c r="A5530" s="420" t="str">
        <f>IF((SUM('Раздел 1'!U329:U329)=0),"","Неверно!")</f>
        <v/>
      </c>
      <c r="B5530" s="420" t="s">
        <v>23190</v>
      </c>
      <c r="C5530" s="246" t="s">
        <v>3096</v>
      </c>
      <c r="D5530" s="246" t="s">
        <v>374</v>
      </c>
      <c r="E5530" s="246" t="str">
        <f>CONCATENATE(SUM('Раздел 1'!U329:U329),"=",0)</f>
        <v>0=0</v>
      </c>
    </row>
    <row r="5531" spans="1:5" s="104" customFormat="1" hidden="1">
      <c r="A5531" s="420" t="str">
        <f>IF((SUM('Раздел 1'!N373:N373)=0),"","Неверно!")</f>
        <v/>
      </c>
      <c r="B5531" s="420" t="s">
        <v>23191</v>
      </c>
      <c r="C5531" s="246" t="s">
        <v>13788</v>
      </c>
      <c r="D5531" s="246" t="s">
        <v>430</v>
      </c>
      <c r="E5531" s="246" t="str">
        <f>CONCATENATE(SUM('Раздел 1'!N373:N373),"=",0)</f>
        <v>0=0</v>
      </c>
    </row>
    <row r="5532" spans="1:5" s="104" customFormat="1" ht="25.5" hidden="1">
      <c r="A5532" s="420" t="str">
        <f>IF((SUM('Раздел 1'!D10:AN403)&gt;0),"","Неверно!")</f>
        <v/>
      </c>
      <c r="B5532" s="420" t="s">
        <v>23192</v>
      </c>
      <c r="C5532" s="246" t="s">
        <v>13787</v>
      </c>
      <c r="D5532" s="246" t="s">
        <v>1491</v>
      </c>
      <c r="E5532" s="246" t="str">
        <f>CONCATENATE(SUM('Раздел 1'!D10:AN403),"&gt;",0)</f>
        <v>8651073&gt;0</v>
      </c>
    </row>
    <row r="5533" spans="1:5" s="104" customFormat="1" ht="25.5" hidden="1">
      <c r="A5533" s="420" t="str">
        <f>IF((SUM('Раздел 1'!M10:M10)=SUM('Раздел 1'!R10:Z10)+SUM('Разделы 2, 3, 4'!D18:D18)),"","Неверно!")</f>
        <v/>
      </c>
      <c r="B5533" s="420" t="s">
        <v>23193</v>
      </c>
      <c r="C5533" s="246" t="s">
        <v>4674</v>
      </c>
      <c r="D5533" s="246" t="s">
        <v>573</v>
      </c>
      <c r="E5533" s="246" t="str">
        <f>CONCATENATE(SUM('Раздел 1'!M10:M10),"=",SUM('Раздел 1'!R10:Z10),"+",SUM('Разделы 2, 3, 4'!D18:D18))</f>
        <v>46=46+0</v>
      </c>
    </row>
    <row r="5534" spans="1:5" s="104" customFormat="1" hidden="1">
      <c r="A5534" s="420" t="str">
        <f>IF((SUM('Раздел 1'!F10:F10)=SUM('Раздел 1'!I10:M10)),"","Неверно!")</f>
        <v/>
      </c>
      <c r="B5534" s="420" t="s">
        <v>23194</v>
      </c>
      <c r="C5534" s="246" t="s">
        <v>4305</v>
      </c>
      <c r="D5534" s="246" t="s">
        <v>400</v>
      </c>
      <c r="E5534" s="246" t="str">
        <f>CONCATENATE(SUM('Раздел 1'!F10:F10),"=",SUM('Раздел 1'!I10:M10))</f>
        <v>50=50</v>
      </c>
    </row>
    <row r="5535" spans="1:5" s="104" customFormat="1" ht="25.5" hidden="1">
      <c r="A5535" s="420" t="str">
        <f>IF((SUM('Раздел 1'!F19:F19)=SUM('Раздел 1'!I19:M19)),"","Неверно!")</f>
        <v/>
      </c>
      <c r="B5535" s="420" t="s">
        <v>23194</v>
      </c>
      <c r="C5535" s="246" t="s">
        <v>4306</v>
      </c>
      <c r="D5535" s="246" t="s">
        <v>400</v>
      </c>
      <c r="E5535" s="246" t="str">
        <f>CONCATENATE(SUM('Раздел 1'!F19:F19),"=",SUM('Раздел 1'!I19:M19))</f>
        <v>0=0</v>
      </c>
    </row>
    <row r="5536" spans="1:5" s="104" customFormat="1" ht="25.5" hidden="1">
      <c r="A5536" s="420" t="str">
        <f>IF((SUM('Раздел 1'!F109:F109)=SUM('Раздел 1'!I109:M109)),"","Неверно!")</f>
        <v/>
      </c>
      <c r="B5536" s="420" t="s">
        <v>23194</v>
      </c>
      <c r="C5536" s="246" t="s">
        <v>4307</v>
      </c>
      <c r="D5536" s="246" t="s">
        <v>400</v>
      </c>
      <c r="E5536" s="246" t="str">
        <f>CONCATENATE(SUM('Раздел 1'!F109:F109),"=",SUM('Раздел 1'!I109:M109))</f>
        <v>0=0</v>
      </c>
    </row>
    <row r="5537" spans="1:5" s="104" customFormat="1" ht="25.5" hidden="1">
      <c r="A5537" s="420" t="str">
        <f>IF((SUM('Раздел 1'!F110:F110)=SUM('Раздел 1'!I110:M110)),"","Неверно!")</f>
        <v/>
      </c>
      <c r="B5537" s="420" t="s">
        <v>23194</v>
      </c>
      <c r="C5537" s="246" t="s">
        <v>4308</v>
      </c>
      <c r="D5537" s="246" t="s">
        <v>400</v>
      </c>
      <c r="E5537" s="246" t="str">
        <f>CONCATENATE(SUM('Раздел 1'!F110:F110),"=",SUM('Раздел 1'!I110:M110))</f>
        <v>0=0</v>
      </c>
    </row>
    <row r="5538" spans="1:5" s="104" customFormat="1" ht="25.5" hidden="1">
      <c r="A5538" s="420" t="str">
        <f>IF((SUM('Раздел 1'!F111:F111)=SUM('Раздел 1'!I111:M111)),"","Неверно!")</f>
        <v/>
      </c>
      <c r="B5538" s="420" t="s">
        <v>23194</v>
      </c>
      <c r="C5538" s="246" t="s">
        <v>4309</v>
      </c>
      <c r="D5538" s="246" t="s">
        <v>400</v>
      </c>
      <c r="E5538" s="246" t="str">
        <f>CONCATENATE(SUM('Раздел 1'!F111:F111),"=",SUM('Раздел 1'!I111:M111))</f>
        <v>0=0</v>
      </c>
    </row>
    <row r="5539" spans="1:5" s="104" customFormat="1" ht="25.5" hidden="1">
      <c r="A5539" s="420" t="str">
        <f>IF((SUM('Раздел 1'!F112:F112)=SUM('Раздел 1'!I112:M112)),"","Неверно!")</f>
        <v/>
      </c>
      <c r="B5539" s="420" t="s">
        <v>23194</v>
      </c>
      <c r="C5539" s="246" t="s">
        <v>4310</v>
      </c>
      <c r="D5539" s="246" t="s">
        <v>400</v>
      </c>
      <c r="E5539" s="246" t="str">
        <f>CONCATENATE(SUM('Раздел 1'!F112:F112),"=",SUM('Раздел 1'!I112:M112))</f>
        <v>0=0</v>
      </c>
    </row>
    <row r="5540" spans="1:5" s="104" customFormat="1" ht="25.5" hidden="1">
      <c r="A5540" s="420" t="str">
        <f>IF((SUM('Раздел 1'!F113:F113)=SUM('Раздел 1'!I113:M113)),"","Неверно!")</f>
        <v/>
      </c>
      <c r="B5540" s="420" t="s">
        <v>23194</v>
      </c>
      <c r="C5540" s="246" t="s">
        <v>4311</v>
      </c>
      <c r="D5540" s="246" t="s">
        <v>400</v>
      </c>
      <c r="E5540" s="246" t="str">
        <f>CONCATENATE(SUM('Раздел 1'!F113:F113),"=",SUM('Раздел 1'!I113:M113))</f>
        <v>0=0</v>
      </c>
    </row>
    <row r="5541" spans="1:5" s="104" customFormat="1" ht="25.5" hidden="1">
      <c r="A5541" s="420" t="str">
        <f>IF((SUM('Раздел 1'!F114:F114)=SUM('Раздел 1'!I114:M114)),"","Неверно!")</f>
        <v/>
      </c>
      <c r="B5541" s="420" t="s">
        <v>23194</v>
      </c>
      <c r="C5541" s="246" t="s">
        <v>4312</v>
      </c>
      <c r="D5541" s="246" t="s">
        <v>400</v>
      </c>
      <c r="E5541" s="246" t="str">
        <f>CONCATENATE(SUM('Раздел 1'!F114:F114),"=",SUM('Раздел 1'!I114:M114))</f>
        <v>0=0</v>
      </c>
    </row>
    <row r="5542" spans="1:5" s="104" customFormat="1" ht="25.5" hidden="1">
      <c r="A5542" s="420" t="str">
        <f>IF((SUM('Раздел 1'!F115:F115)=SUM('Раздел 1'!I115:M115)),"","Неверно!")</f>
        <v/>
      </c>
      <c r="B5542" s="420" t="s">
        <v>23194</v>
      </c>
      <c r="C5542" s="246" t="s">
        <v>4313</v>
      </c>
      <c r="D5542" s="246" t="s">
        <v>400</v>
      </c>
      <c r="E5542" s="246" t="str">
        <f>CONCATENATE(SUM('Раздел 1'!F115:F115),"=",SUM('Раздел 1'!I115:M115))</f>
        <v>0=0</v>
      </c>
    </row>
    <row r="5543" spans="1:5" s="104" customFormat="1" ht="25.5" hidden="1">
      <c r="A5543" s="420" t="str">
        <f>IF((SUM('Раздел 1'!F116:F116)=SUM('Раздел 1'!I116:M116)),"","Неверно!")</f>
        <v/>
      </c>
      <c r="B5543" s="420" t="s">
        <v>23194</v>
      </c>
      <c r="C5543" s="246" t="s">
        <v>4314</v>
      </c>
      <c r="D5543" s="246" t="s">
        <v>400</v>
      </c>
      <c r="E5543" s="246" t="str">
        <f>CONCATENATE(SUM('Раздел 1'!F116:F116),"=",SUM('Раздел 1'!I116:M116))</f>
        <v>0=0</v>
      </c>
    </row>
    <row r="5544" spans="1:5" s="104" customFormat="1" ht="25.5" hidden="1">
      <c r="A5544" s="420" t="str">
        <f>IF((SUM('Раздел 1'!F117:F117)=SUM('Раздел 1'!I117:M117)),"","Неверно!")</f>
        <v/>
      </c>
      <c r="B5544" s="420" t="s">
        <v>23194</v>
      </c>
      <c r="C5544" s="246" t="s">
        <v>4315</v>
      </c>
      <c r="D5544" s="246" t="s">
        <v>400</v>
      </c>
      <c r="E5544" s="246" t="str">
        <f>CONCATENATE(SUM('Раздел 1'!F117:F117),"=",SUM('Раздел 1'!I117:M117))</f>
        <v>0=0</v>
      </c>
    </row>
    <row r="5545" spans="1:5" s="104" customFormat="1" ht="25.5" hidden="1">
      <c r="A5545" s="420" t="str">
        <f>IF((SUM('Раздел 1'!F118:F118)=SUM('Раздел 1'!I118:M118)),"","Неверно!")</f>
        <v/>
      </c>
      <c r="B5545" s="420" t="s">
        <v>23194</v>
      </c>
      <c r="C5545" s="246" t="s">
        <v>4316</v>
      </c>
      <c r="D5545" s="246" t="s">
        <v>400</v>
      </c>
      <c r="E5545" s="246" t="str">
        <f>CONCATENATE(SUM('Раздел 1'!F118:F118),"=",SUM('Раздел 1'!I118:M118))</f>
        <v>0=0</v>
      </c>
    </row>
    <row r="5546" spans="1:5" s="104" customFormat="1" ht="25.5" hidden="1">
      <c r="A5546" s="420" t="str">
        <f>IF((SUM('Раздел 1'!F20:F20)=SUM('Раздел 1'!I20:M20)),"","Неверно!")</f>
        <v/>
      </c>
      <c r="B5546" s="420" t="s">
        <v>23194</v>
      </c>
      <c r="C5546" s="246" t="s">
        <v>4317</v>
      </c>
      <c r="D5546" s="246" t="s">
        <v>400</v>
      </c>
      <c r="E5546" s="246" t="str">
        <f>CONCATENATE(SUM('Раздел 1'!F20:F20),"=",SUM('Раздел 1'!I20:M20))</f>
        <v>0=0</v>
      </c>
    </row>
    <row r="5547" spans="1:5" s="104" customFormat="1" ht="25.5" hidden="1">
      <c r="A5547" s="420" t="str">
        <f>IF((SUM('Раздел 1'!F119:F119)=SUM('Раздел 1'!I119:M119)),"","Неверно!")</f>
        <v/>
      </c>
      <c r="B5547" s="420" t="s">
        <v>23194</v>
      </c>
      <c r="C5547" s="246" t="s">
        <v>4318</v>
      </c>
      <c r="D5547" s="246" t="s">
        <v>400</v>
      </c>
      <c r="E5547" s="246" t="str">
        <f>CONCATENATE(SUM('Раздел 1'!F119:F119),"=",SUM('Раздел 1'!I119:M119))</f>
        <v>0=0</v>
      </c>
    </row>
    <row r="5548" spans="1:5" s="104" customFormat="1" ht="25.5" hidden="1">
      <c r="A5548" s="420" t="str">
        <f>IF((SUM('Раздел 1'!F120:F120)=SUM('Раздел 1'!I120:M120)),"","Неверно!")</f>
        <v/>
      </c>
      <c r="B5548" s="420" t="s">
        <v>23194</v>
      </c>
      <c r="C5548" s="246" t="s">
        <v>4319</v>
      </c>
      <c r="D5548" s="246" t="s">
        <v>400</v>
      </c>
      <c r="E5548" s="246" t="str">
        <f>CONCATENATE(SUM('Раздел 1'!F120:F120),"=",SUM('Раздел 1'!I120:M120))</f>
        <v>0=0</v>
      </c>
    </row>
    <row r="5549" spans="1:5" s="104" customFormat="1" ht="25.5" hidden="1">
      <c r="A5549" s="420" t="str">
        <f>IF((SUM('Раздел 1'!F121:F121)=SUM('Раздел 1'!I121:M121)),"","Неверно!")</f>
        <v/>
      </c>
      <c r="B5549" s="420" t="s">
        <v>23194</v>
      </c>
      <c r="C5549" s="246" t="s">
        <v>4320</v>
      </c>
      <c r="D5549" s="246" t="s">
        <v>400</v>
      </c>
      <c r="E5549" s="246" t="str">
        <f>CONCATENATE(SUM('Раздел 1'!F121:F121),"=",SUM('Раздел 1'!I121:M121))</f>
        <v>0=0</v>
      </c>
    </row>
    <row r="5550" spans="1:5" s="104" customFormat="1" ht="25.5" hidden="1">
      <c r="A5550" s="420" t="str">
        <f>IF((SUM('Раздел 1'!F122:F122)=SUM('Раздел 1'!I122:M122)),"","Неверно!")</f>
        <v/>
      </c>
      <c r="B5550" s="420" t="s">
        <v>23194</v>
      </c>
      <c r="C5550" s="246" t="s">
        <v>4321</v>
      </c>
      <c r="D5550" s="246" t="s">
        <v>400</v>
      </c>
      <c r="E5550" s="246" t="str">
        <f>CONCATENATE(SUM('Раздел 1'!F122:F122),"=",SUM('Раздел 1'!I122:M122))</f>
        <v>0=0</v>
      </c>
    </row>
    <row r="5551" spans="1:5" s="104" customFormat="1" ht="25.5" hidden="1">
      <c r="A5551" s="420" t="str">
        <f>IF((SUM('Раздел 1'!F123:F123)=SUM('Раздел 1'!I123:M123)),"","Неверно!")</f>
        <v/>
      </c>
      <c r="B5551" s="420" t="s">
        <v>23194</v>
      </c>
      <c r="C5551" s="246" t="s">
        <v>4322</v>
      </c>
      <c r="D5551" s="246" t="s">
        <v>400</v>
      </c>
      <c r="E5551" s="246" t="str">
        <f>CONCATENATE(SUM('Раздел 1'!F123:F123),"=",SUM('Раздел 1'!I123:M123))</f>
        <v>0=0</v>
      </c>
    </row>
    <row r="5552" spans="1:5" s="104" customFormat="1" ht="25.5" hidden="1">
      <c r="A5552" s="420" t="str">
        <f>IF((SUM('Раздел 1'!F124:F124)=SUM('Раздел 1'!I124:M124)),"","Неверно!")</f>
        <v/>
      </c>
      <c r="B5552" s="420" t="s">
        <v>23194</v>
      </c>
      <c r="C5552" s="246" t="s">
        <v>4323</v>
      </c>
      <c r="D5552" s="246" t="s">
        <v>400</v>
      </c>
      <c r="E5552" s="246" t="str">
        <f>CONCATENATE(SUM('Раздел 1'!F124:F124),"=",SUM('Раздел 1'!I124:M124))</f>
        <v>0=0</v>
      </c>
    </row>
    <row r="5553" spans="1:5" s="104" customFormat="1" ht="25.5" hidden="1">
      <c r="A5553" s="420" t="str">
        <f>IF((SUM('Раздел 1'!F125:F125)=SUM('Раздел 1'!I125:M125)),"","Неверно!")</f>
        <v/>
      </c>
      <c r="B5553" s="420" t="s">
        <v>23194</v>
      </c>
      <c r="C5553" s="246" t="s">
        <v>4324</v>
      </c>
      <c r="D5553" s="246" t="s">
        <v>400</v>
      </c>
      <c r="E5553" s="246" t="str">
        <f>CONCATENATE(SUM('Раздел 1'!F125:F125),"=",SUM('Раздел 1'!I125:M125))</f>
        <v>0=0</v>
      </c>
    </row>
    <row r="5554" spans="1:5" s="104" customFormat="1" ht="25.5" hidden="1">
      <c r="A5554" s="420" t="str">
        <f>IF((SUM('Раздел 1'!F126:F126)=SUM('Раздел 1'!I126:M126)),"","Неверно!")</f>
        <v/>
      </c>
      <c r="B5554" s="420" t="s">
        <v>23194</v>
      </c>
      <c r="C5554" s="246" t="s">
        <v>4325</v>
      </c>
      <c r="D5554" s="246" t="s">
        <v>400</v>
      </c>
      <c r="E5554" s="246" t="str">
        <f>CONCATENATE(SUM('Раздел 1'!F126:F126),"=",SUM('Раздел 1'!I126:M126))</f>
        <v>0=0</v>
      </c>
    </row>
    <row r="5555" spans="1:5" s="104" customFormat="1" ht="25.5" hidden="1">
      <c r="A5555" s="420" t="str">
        <f>IF((SUM('Раздел 1'!F127:F127)=SUM('Раздел 1'!I127:M127)),"","Неверно!")</f>
        <v/>
      </c>
      <c r="B5555" s="420" t="s">
        <v>23194</v>
      </c>
      <c r="C5555" s="246" t="s">
        <v>4326</v>
      </c>
      <c r="D5555" s="246" t="s">
        <v>400</v>
      </c>
      <c r="E5555" s="246" t="str">
        <f>CONCATENATE(SUM('Раздел 1'!F127:F127),"=",SUM('Раздел 1'!I127:M127))</f>
        <v>0=0</v>
      </c>
    </row>
    <row r="5556" spans="1:5" s="104" customFormat="1" ht="25.5" hidden="1">
      <c r="A5556" s="420" t="str">
        <f>IF((SUM('Раздел 1'!F128:F128)=SUM('Раздел 1'!I128:M128)),"","Неверно!")</f>
        <v/>
      </c>
      <c r="B5556" s="420" t="s">
        <v>23194</v>
      </c>
      <c r="C5556" s="246" t="s">
        <v>4327</v>
      </c>
      <c r="D5556" s="246" t="s">
        <v>400</v>
      </c>
      <c r="E5556" s="246" t="str">
        <f>CONCATENATE(SUM('Раздел 1'!F128:F128),"=",SUM('Раздел 1'!I128:M128))</f>
        <v>0=0</v>
      </c>
    </row>
    <row r="5557" spans="1:5" s="104" customFormat="1" ht="25.5" hidden="1">
      <c r="A5557" s="420" t="str">
        <f>IF((SUM('Раздел 1'!F21:F21)=SUM('Раздел 1'!I21:M21)),"","Неверно!")</f>
        <v/>
      </c>
      <c r="B5557" s="420" t="s">
        <v>23194</v>
      </c>
      <c r="C5557" s="246" t="s">
        <v>4328</v>
      </c>
      <c r="D5557" s="246" t="s">
        <v>400</v>
      </c>
      <c r="E5557" s="246" t="str">
        <f>CONCATENATE(SUM('Раздел 1'!F21:F21),"=",SUM('Раздел 1'!I21:M21))</f>
        <v>0=0</v>
      </c>
    </row>
    <row r="5558" spans="1:5" s="104" customFormat="1" ht="25.5" hidden="1">
      <c r="A5558" s="420" t="str">
        <f>IF((SUM('Раздел 1'!F129:F129)=SUM('Раздел 1'!I129:M129)),"","Неверно!")</f>
        <v/>
      </c>
      <c r="B5558" s="420" t="s">
        <v>23194</v>
      </c>
      <c r="C5558" s="246" t="s">
        <v>4329</v>
      </c>
      <c r="D5558" s="246" t="s">
        <v>400</v>
      </c>
      <c r="E5558" s="246" t="str">
        <f>CONCATENATE(SUM('Раздел 1'!F129:F129),"=",SUM('Раздел 1'!I129:M129))</f>
        <v>0=0</v>
      </c>
    </row>
    <row r="5559" spans="1:5" s="104" customFormat="1" ht="25.5" hidden="1">
      <c r="A5559" s="420" t="str">
        <f>IF((SUM('Раздел 1'!F130:F130)=SUM('Раздел 1'!I130:M130)),"","Неверно!")</f>
        <v/>
      </c>
      <c r="B5559" s="420" t="s">
        <v>23194</v>
      </c>
      <c r="C5559" s="246" t="s">
        <v>4330</v>
      </c>
      <c r="D5559" s="246" t="s">
        <v>400</v>
      </c>
      <c r="E5559" s="246" t="str">
        <f>CONCATENATE(SUM('Раздел 1'!F130:F130),"=",SUM('Раздел 1'!I130:M130))</f>
        <v>0=0</v>
      </c>
    </row>
    <row r="5560" spans="1:5" s="104" customFormat="1" ht="25.5" hidden="1">
      <c r="A5560" s="420" t="str">
        <f>IF((SUM('Раздел 1'!F131:F131)=SUM('Раздел 1'!I131:M131)),"","Неверно!")</f>
        <v/>
      </c>
      <c r="B5560" s="420" t="s">
        <v>23194</v>
      </c>
      <c r="C5560" s="246" t="s">
        <v>4331</v>
      </c>
      <c r="D5560" s="246" t="s">
        <v>400</v>
      </c>
      <c r="E5560" s="246" t="str">
        <f>CONCATENATE(SUM('Раздел 1'!F131:F131),"=",SUM('Раздел 1'!I131:M131))</f>
        <v>0=0</v>
      </c>
    </row>
    <row r="5561" spans="1:5" s="104" customFormat="1" ht="25.5" hidden="1">
      <c r="A5561" s="420" t="str">
        <f>IF((SUM('Раздел 1'!F132:F132)=SUM('Раздел 1'!I132:M132)),"","Неверно!")</f>
        <v/>
      </c>
      <c r="B5561" s="420" t="s">
        <v>23194</v>
      </c>
      <c r="C5561" s="246" t="s">
        <v>4332</v>
      </c>
      <c r="D5561" s="246" t="s">
        <v>400</v>
      </c>
      <c r="E5561" s="246" t="str">
        <f>CONCATENATE(SUM('Раздел 1'!F132:F132),"=",SUM('Раздел 1'!I132:M132))</f>
        <v>0=0</v>
      </c>
    </row>
    <row r="5562" spans="1:5" s="104" customFormat="1" ht="25.5" hidden="1">
      <c r="A5562" s="420" t="str">
        <f>IF((SUM('Раздел 1'!F133:F133)=SUM('Раздел 1'!I133:M133)),"","Неверно!")</f>
        <v/>
      </c>
      <c r="B5562" s="420" t="s">
        <v>23194</v>
      </c>
      <c r="C5562" s="246" t="s">
        <v>4333</v>
      </c>
      <c r="D5562" s="246" t="s">
        <v>400</v>
      </c>
      <c r="E5562" s="246" t="str">
        <f>CONCATENATE(SUM('Раздел 1'!F133:F133),"=",SUM('Раздел 1'!I133:M133))</f>
        <v>0=0</v>
      </c>
    </row>
    <row r="5563" spans="1:5" s="104" customFormat="1" ht="25.5" hidden="1">
      <c r="A5563" s="420" t="str">
        <f>IF((SUM('Раздел 1'!F134:F134)=SUM('Раздел 1'!I134:M134)),"","Неверно!")</f>
        <v/>
      </c>
      <c r="B5563" s="420" t="s">
        <v>23194</v>
      </c>
      <c r="C5563" s="246" t="s">
        <v>4334</v>
      </c>
      <c r="D5563" s="246" t="s">
        <v>400</v>
      </c>
      <c r="E5563" s="246" t="str">
        <f>CONCATENATE(SUM('Раздел 1'!F134:F134),"=",SUM('Раздел 1'!I134:M134))</f>
        <v>0=0</v>
      </c>
    </row>
    <row r="5564" spans="1:5" s="104" customFormat="1" ht="25.5" hidden="1">
      <c r="A5564" s="420" t="str">
        <f>IF((SUM('Раздел 1'!F135:F135)=SUM('Раздел 1'!I135:M135)),"","Неверно!")</f>
        <v/>
      </c>
      <c r="B5564" s="420" t="s">
        <v>23194</v>
      </c>
      <c r="C5564" s="246" t="s">
        <v>4335</v>
      </c>
      <c r="D5564" s="246" t="s">
        <v>400</v>
      </c>
      <c r="E5564" s="246" t="str">
        <f>CONCATENATE(SUM('Раздел 1'!F135:F135),"=",SUM('Раздел 1'!I135:M135))</f>
        <v>0=0</v>
      </c>
    </row>
    <row r="5565" spans="1:5" s="104" customFormat="1" ht="25.5" hidden="1">
      <c r="A5565" s="420" t="str">
        <f>IF((SUM('Раздел 1'!F136:F136)=SUM('Раздел 1'!I136:M136)),"","Неверно!")</f>
        <v/>
      </c>
      <c r="B5565" s="420" t="s">
        <v>23194</v>
      </c>
      <c r="C5565" s="246" t="s">
        <v>4336</v>
      </c>
      <c r="D5565" s="246" t="s">
        <v>400</v>
      </c>
      <c r="E5565" s="246" t="str">
        <f>CONCATENATE(SUM('Раздел 1'!F136:F136),"=",SUM('Раздел 1'!I136:M136))</f>
        <v>0=0</v>
      </c>
    </row>
    <row r="5566" spans="1:5" s="104" customFormat="1" ht="25.5" hidden="1">
      <c r="A5566" s="420" t="str">
        <f>IF((SUM('Раздел 1'!F137:F137)=SUM('Раздел 1'!I137:M137)),"","Неверно!")</f>
        <v/>
      </c>
      <c r="B5566" s="420" t="s">
        <v>23194</v>
      </c>
      <c r="C5566" s="246" t="s">
        <v>4337</v>
      </c>
      <c r="D5566" s="246" t="s">
        <v>400</v>
      </c>
      <c r="E5566" s="246" t="str">
        <f>CONCATENATE(SUM('Раздел 1'!F137:F137),"=",SUM('Раздел 1'!I137:M137))</f>
        <v>0=0</v>
      </c>
    </row>
    <row r="5567" spans="1:5" s="104" customFormat="1" ht="25.5" hidden="1">
      <c r="A5567" s="420" t="str">
        <f>IF((SUM('Раздел 1'!F138:F138)=SUM('Раздел 1'!I138:M138)),"","Неверно!")</f>
        <v/>
      </c>
      <c r="B5567" s="420" t="s">
        <v>23194</v>
      </c>
      <c r="C5567" s="246" t="s">
        <v>4338</v>
      </c>
      <c r="D5567" s="246" t="s">
        <v>400</v>
      </c>
      <c r="E5567" s="246" t="str">
        <f>CONCATENATE(SUM('Раздел 1'!F138:F138),"=",SUM('Раздел 1'!I138:M138))</f>
        <v>0=0</v>
      </c>
    </row>
    <row r="5568" spans="1:5" s="104" customFormat="1" ht="25.5" hidden="1">
      <c r="A5568" s="420" t="str">
        <f>IF((SUM('Раздел 1'!F22:F22)=SUM('Раздел 1'!I22:M22)),"","Неверно!")</f>
        <v/>
      </c>
      <c r="B5568" s="420" t="s">
        <v>23194</v>
      </c>
      <c r="C5568" s="246" t="s">
        <v>4339</v>
      </c>
      <c r="D5568" s="246" t="s">
        <v>400</v>
      </c>
      <c r="E5568" s="246" t="str">
        <f>CONCATENATE(SUM('Раздел 1'!F22:F22),"=",SUM('Раздел 1'!I22:M22))</f>
        <v>0=0</v>
      </c>
    </row>
    <row r="5569" spans="1:5" s="104" customFormat="1" ht="25.5" hidden="1">
      <c r="A5569" s="420" t="str">
        <f>IF((SUM('Раздел 1'!F139:F139)=SUM('Раздел 1'!I139:M139)),"","Неверно!")</f>
        <v/>
      </c>
      <c r="B5569" s="420" t="s">
        <v>23194</v>
      </c>
      <c r="C5569" s="246" t="s">
        <v>4340</v>
      </c>
      <c r="D5569" s="246" t="s">
        <v>400</v>
      </c>
      <c r="E5569" s="246" t="str">
        <f>CONCATENATE(SUM('Раздел 1'!F139:F139),"=",SUM('Раздел 1'!I139:M139))</f>
        <v>0=0</v>
      </c>
    </row>
    <row r="5570" spans="1:5" s="104" customFormat="1" ht="25.5" hidden="1">
      <c r="A5570" s="420" t="str">
        <f>IF((SUM('Раздел 1'!F140:F140)=SUM('Раздел 1'!I140:M140)),"","Неверно!")</f>
        <v/>
      </c>
      <c r="B5570" s="420" t="s">
        <v>23194</v>
      </c>
      <c r="C5570" s="246" t="s">
        <v>4341</v>
      </c>
      <c r="D5570" s="246" t="s">
        <v>400</v>
      </c>
      <c r="E5570" s="246" t="str">
        <f>CONCATENATE(SUM('Раздел 1'!F140:F140),"=",SUM('Раздел 1'!I140:M140))</f>
        <v>0=0</v>
      </c>
    </row>
    <row r="5571" spans="1:5" s="104" customFormat="1" ht="25.5" hidden="1">
      <c r="A5571" s="420" t="str">
        <f>IF((SUM('Раздел 1'!F141:F141)=SUM('Раздел 1'!I141:M141)),"","Неверно!")</f>
        <v/>
      </c>
      <c r="B5571" s="420" t="s">
        <v>23194</v>
      </c>
      <c r="C5571" s="246" t="s">
        <v>4342</v>
      </c>
      <c r="D5571" s="246" t="s">
        <v>400</v>
      </c>
      <c r="E5571" s="246" t="str">
        <f>CONCATENATE(SUM('Раздел 1'!F141:F141),"=",SUM('Раздел 1'!I141:M141))</f>
        <v>0=0</v>
      </c>
    </row>
    <row r="5572" spans="1:5" s="104" customFormat="1" ht="25.5" hidden="1">
      <c r="A5572" s="420" t="str">
        <f>IF((SUM('Раздел 1'!F142:F142)=SUM('Раздел 1'!I142:M142)),"","Неверно!")</f>
        <v/>
      </c>
      <c r="B5572" s="420" t="s">
        <v>23194</v>
      </c>
      <c r="C5572" s="246" t="s">
        <v>4343</v>
      </c>
      <c r="D5572" s="246" t="s">
        <v>400</v>
      </c>
      <c r="E5572" s="246" t="str">
        <f>CONCATENATE(SUM('Раздел 1'!F142:F142),"=",SUM('Раздел 1'!I142:M142))</f>
        <v>0=0</v>
      </c>
    </row>
    <row r="5573" spans="1:5" s="104" customFormat="1" ht="25.5" hidden="1">
      <c r="A5573" s="420" t="str">
        <f>IF((SUM('Раздел 1'!F143:F143)=SUM('Раздел 1'!I143:M143)),"","Неверно!")</f>
        <v/>
      </c>
      <c r="B5573" s="420" t="s">
        <v>23194</v>
      </c>
      <c r="C5573" s="246" t="s">
        <v>4344</v>
      </c>
      <c r="D5573" s="246" t="s">
        <v>400</v>
      </c>
      <c r="E5573" s="246" t="str">
        <f>CONCATENATE(SUM('Раздел 1'!F143:F143),"=",SUM('Раздел 1'!I143:M143))</f>
        <v>0=0</v>
      </c>
    </row>
    <row r="5574" spans="1:5" s="104" customFormat="1" ht="25.5" hidden="1">
      <c r="A5574" s="420" t="str">
        <f>IF((SUM('Раздел 1'!F144:F144)=SUM('Раздел 1'!I144:M144)),"","Неверно!")</f>
        <v/>
      </c>
      <c r="B5574" s="420" t="s">
        <v>23194</v>
      </c>
      <c r="C5574" s="246" t="s">
        <v>4345</v>
      </c>
      <c r="D5574" s="246" t="s">
        <v>400</v>
      </c>
      <c r="E5574" s="246" t="str">
        <f>CONCATENATE(SUM('Раздел 1'!F144:F144),"=",SUM('Раздел 1'!I144:M144))</f>
        <v>0=0</v>
      </c>
    </row>
    <row r="5575" spans="1:5" s="104" customFormat="1" ht="25.5" hidden="1">
      <c r="A5575" s="420" t="str">
        <f>IF((SUM('Раздел 1'!F145:F145)=SUM('Раздел 1'!I145:M145)),"","Неверно!")</f>
        <v/>
      </c>
      <c r="B5575" s="420" t="s">
        <v>23194</v>
      </c>
      <c r="C5575" s="246" t="s">
        <v>4346</v>
      </c>
      <c r="D5575" s="246" t="s">
        <v>400</v>
      </c>
      <c r="E5575" s="246" t="str">
        <f>CONCATENATE(SUM('Раздел 1'!F145:F145),"=",SUM('Раздел 1'!I145:M145))</f>
        <v>0=0</v>
      </c>
    </row>
    <row r="5576" spans="1:5" s="104" customFormat="1" ht="25.5" hidden="1">
      <c r="A5576" s="420" t="str">
        <f>IF((SUM('Раздел 1'!F146:F146)=SUM('Раздел 1'!I146:M146)),"","Неверно!")</f>
        <v/>
      </c>
      <c r="B5576" s="420" t="s">
        <v>23194</v>
      </c>
      <c r="C5576" s="246" t="s">
        <v>4347</v>
      </c>
      <c r="D5576" s="246" t="s">
        <v>400</v>
      </c>
      <c r="E5576" s="246" t="str">
        <f>CONCATENATE(SUM('Раздел 1'!F146:F146),"=",SUM('Раздел 1'!I146:M146))</f>
        <v>0=0</v>
      </c>
    </row>
    <row r="5577" spans="1:5" s="104" customFormat="1" ht="25.5" hidden="1">
      <c r="A5577" s="420" t="str">
        <f>IF((SUM('Раздел 1'!F147:F147)=SUM('Раздел 1'!I147:M147)),"","Неверно!")</f>
        <v/>
      </c>
      <c r="B5577" s="420" t="s">
        <v>23194</v>
      </c>
      <c r="C5577" s="246" t="s">
        <v>4348</v>
      </c>
      <c r="D5577" s="246" t="s">
        <v>400</v>
      </c>
      <c r="E5577" s="246" t="str">
        <f>CONCATENATE(SUM('Раздел 1'!F147:F147),"=",SUM('Раздел 1'!I147:M147))</f>
        <v>0=0</v>
      </c>
    </row>
    <row r="5578" spans="1:5" s="104" customFormat="1" ht="25.5" hidden="1">
      <c r="A5578" s="420" t="str">
        <f>IF((SUM('Раздел 1'!F148:F148)=SUM('Раздел 1'!I148:M148)),"","Неверно!")</f>
        <v/>
      </c>
      <c r="B5578" s="420" t="s">
        <v>23194</v>
      </c>
      <c r="C5578" s="246" t="s">
        <v>4349</v>
      </c>
      <c r="D5578" s="246" t="s">
        <v>400</v>
      </c>
      <c r="E5578" s="246" t="str">
        <f>CONCATENATE(SUM('Раздел 1'!F148:F148),"=",SUM('Раздел 1'!I148:M148))</f>
        <v>0=0</v>
      </c>
    </row>
    <row r="5579" spans="1:5" s="104" customFormat="1" ht="25.5" hidden="1">
      <c r="A5579" s="420" t="str">
        <f>IF((SUM('Раздел 1'!F23:F23)=SUM('Раздел 1'!I23:M23)),"","Неверно!")</f>
        <v/>
      </c>
      <c r="B5579" s="420" t="s">
        <v>23194</v>
      </c>
      <c r="C5579" s="246" t="s">
        <v>4350</v>
      </c>
      <c r="D5579" s="246" t="s">
        <v>400</v>
      </c>
      <c r="E5579" s="246" t="str">
        <f>CONCATENATE(SUM('Раздел 1'!F23:F23),"=",SUM('Раздел 1'!I23:M23))</f>
        <v>0=0</v>
      </c>
    </row>
    <row r="5580" spans="1:5" s="104" customFormat="1" ht="25.5" hidden="1">
      <c r="A5580" s="420" t="str">
        <f>IF((SUM('Раздел 1'!F149:F149)=SUM('Раздел 1'!I149:M149)),"","Неверно!")</f>
        <v/>
      </c>
      <c r="B5580" s="420" t="s">
        <v>23194</v>
      </c>
      <c r="C5580" s="246" t="s">
        <v>4351</v>
      </c>
      <c r="D5580" s="246" t="s">
        <v>400</v>
      </c>
      <c r="E5580" s="246" t="str">
        <f>CONCATENATE(SUM('Раздел 1'!F149:F149),"=",SUM('Раздел 1'!I149:M149))</f>
        <v>0=0</v>
      </c>
    </row>
    <row r="5581" spans="1:5" s="104" customFormat="1" ht="25.5" hidden="1">
      <c r="A5581" s="420" t="str">
        <f>IF((SUM('Раздел 1'!F150:F150)=SUM('Раздел 1'!I150:M150)),"","Неверно!")</f>
        <v/>
      </c>
      <c r="B5581" s="420" t="s">
        <v>23194</v>
      </c>
      <c r="C5581" s="246" t="s">
        <v>4352</v>
      </c>
      <c r="D5581" s="246" t="s">
        <v>400</v>
      </c>
      <c r="E5581" s="246" t="str">
        <f>CONCATENATE(SUM('Раздел 1'!F150:F150),"=",SUM('Раздел 1'!I150:M150))</f>
        <v>0=0</v>
      </c>
    </row>
    <row r="5582" spans="1:5" s="104" customFormat="1" ht="25.5" hidden="1">
      <c r="A5582" s="420" t="str">
        <f>IF((SUM('Раздел 1'!F151:F151)=SUM('Раздел 1'!I151:M151)),"","Неверно!")</f>
        <v/>
      </c>
      <c r="B5582" s="420" t="s">
        <v>23194</v>
      </c>
      <c r="C5582" s="246" t="s">
        <v>4353</v>
      </c>
      <c r="D5582" s="246" t="s">
        <v>400</v>
      </c>
      <c r="E5582" s="246" t="str">
        <f>CONCATENATE(SUM('Раздел 1'!F151:F151),"=",SUM('Раздел 1'!I151:M151))</f>
        <v>0=0</v>
      </c>
    </row>
    <row r="5583" spans="1:5" s="104" customFormat="1" ht="25.5" hidden="1">
      <c r="A5583" s="420" t="str">
        <f>IF((SUM('Раздел 1'!F152:F152)=SUM('Раздел 1'!I152:M152)),"","Неверно!")</f>
        <v/>
      </c>
      <c r="B5583" s="420" t="s">
        <v>23194</v>
      </c>
      <c r="C5583" s="246" t="s">
        <v>4354</v>
      </c>
      <c r="D5583" s="246" t="s">
        <v>400</v>
      </c>
      <c r="E5583" s="246" t="str">
        <f>CONCATENATE(SUM('Раздел 1'!F152:F152),"=",SUM('Раздел 1'!I152:M152))</f>
        <v>0=0</v>
      </c>
    </row>
    <row r="5584" spans="1:5" s="104" customFormat="1" ht="25.5" hidden="1">
      <c r="A5584" s="420" t="str">
        <f>IF((SUM('Раздел 1'!F153:F153)=SUM('Раздел 1'!I153:M153)),"","Неверно!")</f>
        <v/>
      </c>
      <c r="B5584" s="420" t="s">
        <v>23194</v>
      </c>
      <c r="C5584" s="246" t="s">
        <v>4355</v>
      </c>
      <c r="D5584" s="246" t="s">
        <v>400</v>
      </c>
      <c r="E5584" s="246" t="str">
        <f>CONCATENATE(SUM('Раздел 1'!F153:F153),"=",SUM('Раздел 1'!I153:M153))</f>
        <v>11=11</v>
      </c>
    </row>
    <row r="5585" spans="1:5" s="104" customFormat="1" ht="25.5" hidden="1">
      <c r="A5585" s="420" t="str">
        <f>IF((SUM('Раздел 1'!F154:F154)=SUM('Раздел 1'!I154:M154)),"","Неверно!")</f>
        <v/>
      </c>
      <c r="B5585" s="420" t="s">
        <v>23194</v>
      </c>
      <c r="C5585" s="246" t="s">
        <v>4356</v>
      </c>
      <c r="D5585" s="246" t="s">
        <v>400</v>
      </c>
      <c r="E5585" s="246" t="str">
        <f>CONCATENATE(SUM('Раздел 1'!F154:F154),"=",SUM('Раздел 1'!I154:M154))</f>
        <v>0=0</v>
      </c>
    </row>
    <row r="5586" spans="1:5" s="104" customFormat="1" ht="25.5" hidden="1">
      <c r="A5586" s="420" t="str">
        <f>IF((SUM('Раздел 1'!F155:F155)=SUM('Раздел 1'!I155:M155)),"","Неверно!")</f>
        <v/>
      </c>
      <c r="B5586" s="420" t="s">
        <v>23194</v>
      </c>
      <c r="C5586" s="246" t="s">
        <v>4357</v>
      </c>
      <c r="D5586" s="246" t="s">
        <v>400</v>
      </c>
      <c r="E5586" s="246" t="str">
        <f>CONCATENATE(SUM('Раздел 1'!F155:F155),"=",SUM('Раздел 1'!I155:M155))</f>
        <v>0=0</v>
      </c>
    </row>
    <row r="5587" spans="1:5" s="104" customFormat="1" ht="25.5" hidden="1">
      <c r="A5587" s="420" t="str">
        <f>IF((SUM('Раздел 1'!F156:F156)=SUM('Раздел 1'!I156:M156)),"","Неверно!")</f>
        <v/>
      </c>
      <c r="B5587" s="420" t="s">
        <v>23194</v>
      </c>
      <c r="C5587" s="246" t="s">
        <v>4358</v>
      </c>
      <c r="D5587" s="246" t="s">
        <v>400</v>
      </c>
      <c r="E5587" s="246" t="str">
        <f>CONCATENATE(SUM('Раздел 1'!F156:F156),"=",SUM('Раздел 1'!I156:M156))</f>
        <v>0=0</v>
      </c>
    </row>
    <row r="5588" spans="1:5" s="104" customFormat="1" ht="25.5" hidden="1">
      <c r="A5588" s="420" t="str">
        <f>IF((SUM('Раздел 1'!F157:F157)=SUM('Раздел 1'!I157:M157)),"","Неверно!")</f>
        <v/>
      </c>
      <c r="B5588" s="420" t="s">
        <v>23194</v>
      </c>
      <c r="C5588" s="246" t="s">
        <v>4359</v>
      </c>
      <c r="D5588" s="246" t="s">
        <v>400</v>
      </c>
      <c r="E5588" s="246" t="str">
        <f>CONCATENATE(SUM('Раздел 1'!F157:F157),"=",SUM('Раздел 1'!I157:M157))</f>
        <v>0=0</v>
      </c>
    </row>
    <row r="5589" spans="1:5" s="104" customFormat="1" ht="25.5" hidden="1">
      <c r="A5589" s="420" t="str">
        <f>IF((SUM('Раздел 1'!F158:F158)=SUM('Раздел 1'!I158:M158)),"","Неверно!")</f>
        <v/>
      </c>
      <c r="B5589" s="420" t="s">
        <v>23194</v>
      </c>
      <c r="C5589" s="246" t="s">
        <v>4360</v>
      </c>
      <c r="D5589" s="246" t="s">
        <v>400</v>
      </c>
      <c r="E5589" s="246" t="str">
        <f>CONCATENATE(SUM('Раздел 1'!F158:F158),"=",SUM('Раздел 1'!I158:M158))</f>
        <v>0=0</v>
      </c>
    </row>
    <row r="5590" spans="1:5" s="104" customFormat="1" ht="25.5" hidden="1">
      <c r="A5590" s="420" t="str">
        <f>IF((SUM('Раздел 1'!F24:F24)=SUM('Раздел 1'!I24:M24)),"","Неверно!")</f>
        <v/>
      </c>
      <c r="B5590" s="420" t="s">
        <v>23194</v>
      </c>
      <c r="C5590" s="246" t="s">
        <v>4361</v>
      </c>
      <c r="D5590" s="246" t="s">
        <v>400</v>
      </c>
      <c r="E5590" s="246" t="str">
        <f>CONCATENATE(SUM('Раздел 1'!F24:F24),"=",SUM('Раздел 1'!I24:M24))</f>
        <v>0=0</v>
      </c>
    </row>
    <row r="5591" spans="1:5" s="104" customFormat="1" ht="25.5" hidden="1">
      <c r="A5591" s="420" t="str">
        <f>IF((SUM('Раздел 1'!F159:F159)=SUM('Раздел 1'!I159:M159)),"","Неверно!")</f>
        <v/>
      </c>
      <c r="B5591" s="420" t="s">
        <v>23194</v>
      </c>
      <c r="C5591" s="246" t="s">
        <v>4362</v>
      </c>
      <c r="D5591" s="246" t="s">
        <v>400</v>
      </c>
      <c r="E5591" s="246" t="str">
        <f>CONCATENATE(SUM('Раздел 1'!F159:F159),"=",SUM('Раздел 1'!I159:M159))</f>
        <v>1=1</v>
      </c>
    </row>
    <row r="5592" spans="1:5" s="104" customFormat="1" ht="25.5" hidden="1">
      <c r="A5592" s="420" t="str">
        <f>IF((SUM('Раздел 1'!F160:F160)=SUM('Раздел 1'!I160:M160)),"","Неверно!")</f>
        <v/>
      </c>
      <c r="B5592" s="420" t="s">
        <v>23194</v>
      </c>
      <c r="C5592" s="246" t="s">
        <v>4363</v>
      </c>
      <c r="D5592" s="246" t="s">
        <v>400</v>
      </c>
      <c r="E5592" s="246" t="str">
        <f>CONCATENATE(SUM('Раздел 1'!F160:F160),"=",SUM('Раздел 1'!I160:M160))</f>
        <v>0=0</v>
      </c>
    </row>
    <row r="5593" spans="1:5" s="104" customFormat="1" ht="25.5" hidden="1">
      <c r="A5593" s="420" t="str">
        <f>IF((SUM('Раздел 1'!F161:F161)=SUM('Раздел 1'!I161:M161)),"","Неверно!")</f>
        <v/>
      </c>
      <c r="B5593" s="420" t="s">
        <v>23194</v>
      </c>
      <c r="C5593" s="246" t="s">
        <v>4364</v>
      </c>
      <c r="D5593" s="246" t="s">
        <v>400</v>
      </c>
      <c r="E5593" s="246" t="str">
        <f>CONCATENATE(SUM('Раздел 1'!F161:F161),"=",SUM('Раздел 1'!I161:M161))</f>
        <v>0=0</v>
      </c>
    </row>
    <row r="5594" spans="1:5" s="104" customFormat="1" ht="25.5" hidden="1">
      <c r="A5594" s="420" t="str">
        <f>IF((SUM('Раздел 1'!F162:F162)=SUM('Раздел 1'!I162:M162)),"","Неверно!")</f>
        <v/>
      </c>
      <c r="B5594" s="420" t="s">
        <v>23194</v>
      </c>
      <c r="C5594" s="246" t="s">
        <v>4365</v>
      </c>
      <c r="D5594" s="246" t="s">
        <v>400</v>
      </c>
      <c r="E5594" s="246" t="str">
        <f>CONCATENATE(SUM('Раздел 1'!F162:F162),"=",SUM('Раздел 1'!I162:M162))</f>
        <v>0=0</v>
      </c>
    </row>
    <row r="5595" spans="1:5" s="104" customFormat="1" ht="25.5" hidden="1">
      <c r="A5595" s="420" t="str">
        <f>IF((SUM('Раздел 1'!F163:F163)=SUM('Раздел 1'!I163:M163)),"","Неверно!")</f>
        <v/>
      </c>
      <c r="B5595" s="420" t="s">
        <v>23194</v>
      </c>
      <c r="C5595" s="246" t="s">
        <v>4366</v>
      </c>
      <c r="D5595" s="246" t="s">
        <v>400</v>
      </c>
      <c r="E5595" s="246" t="str">
        <f>CONCATENATE(SUM('Раздел 1'!F163:F163),"=",SUM('Раздел 1'!I163:M163))</f>
        <v>0=0</v>
      </c>
    </row>
    <row r="5596" spans="1:5" s="104" customFormat="1" ht="25.5" hidden="1">
      <c r="A5596" s="420" t="str">
        <f>IF((SUM('Раздел 1'!F164:F164)=SUM('Раздел 1'!I164:M164)),"","Неверно!")</f>
        <v/>
      </c>
      <c r="B5596" s="420" t="s">
        <v>23194</v>
      </c>
      <c r="C5596" s="246" t="s">
        <v>4367</v>
      </c>
      <c r="D5596" s="246" t="s">
        <v>400</v>
      </c>
      <c r="E5596" s="246" t="str">
        <f>CONCATENATE(SUM('Раздел 1'!F164:F164),"=",SUM('Раздел 1'!I164:M164))</f>
        <v>0=0</v>
      </c>
    </row>
    <row r="5597" spans="1:5" s="104" customFormat="1" ht="25.5" hidden="1">
      <c r="A5597" s="420" t="str">
        <f>IF((SUM('Раздел 1'!F165:F165)=SUM('Раздел 1'!I165:M165)),"","Неверно!")</f>
        <v/>
      </c>
      <c r="B5597" s="420" t="s">
        <v>23194</v>
      </c>
      <c r="C5597" s="246" t="s">
        <v>4368</v>
      </c>
      <c r="D5597" s="246" t="s">
        <v>400</v>
      </c>
      <c r="E5597" s="246" t="str">
        <f>CONCATENATE(SUM('Раздел 1'!F165:F165),"=",SUM('Раздел 1'!I165:M165))</f>
        <v>0=0</v>
      </c>
    </row>
    <row r="5598" spans="1:5" s="104" customFormat="1" ht="25.5" hidden="1">
      <c r="A5598" s="420" t="str">
        <f>IF((SUM('Раздел 1'!F166:F166)=SUM('Раздел 1'!I166:M166)),"","Неверно!")</f>
        <v/>
      </c>
      <c r="B5598" s="420" t="s">
        <v>23194</v>
      </c>
      <c r="C5598" s="246" t="s">
        <v>4369</v>
      </c>
      <c r="D5598" s="246" t="s">
        <v>400</v>
      </c>
      <c r="E5598" s="246" t="str">
        <f>CONCATENATE(SUM('Раздел 1'!F166:F166),"=",SUM('Раздел 1'!I166:M166))</f>
        <v>0=0</v>
      </c>
    </row>
    <row r="5599" spans="1:5" s="104" customFormat="1" ht="25.5" hidden="1">
      <c r="A5599" s="420" t="str">
        <f>IF((SUM('Раздел 1'!F167:F167)=SUM('Раздел 1'!I167:M167)),"","Неверно!")</f>
        <v/>
      </c>
      <c r="B5599" s="420" t="s">
        <v>23194</v>
      </c>
      <c r="C5599" s="246" t="s">
        <v>4370</v>
      </c>
      <c r="D5599" s="246" t="s">
        <v>400</v>
      </c>
      <c r="E5599" s="246" t="str">
        <f>CONCATENATE(SUM('Раздел 1'!F167:F167),"=",SUM('Раздел 1'!I167:M167))</f>
        <v>0=0</v>
      </c>
    </row>
    <row r="5600" spans="1:5" s="104" customFormat="1" ht="25.5" hidden="1">
      <c r="A5600" s="420" t="str">
        <f>IF((SUM('Раздел 1'!F168:F168)=SUM('Раздел 1'!I168:M168)),"","Неверно!")</f>
        <v/>
      </c>
      <c r="B5600" s="420" t="s">
        <v>23194</v>
      </c>
      <c r="C5600" s="246" t="s">
        <v>4371</v>
      </c>
      <c r="D5600" s="246" t="s">
        <v>400</v>
      </c>
      <c r="E5600" s="246" t="str">
        <f>CONCATENATE(SUM('Раздел 1'!F168:F168),"=",SUM('Раздел 1'!I168:M168))</f>
        <v>0=0</v>
      </c>
    </row>
    <row r="5601" spans="1:5" s="104" customFormat="1" ht="25.5" hidden="1">
      <c r="A5601" s="420" t="str">
        <f>IF((SUM('Раздел 1'!F25:F25)=SUM('Раздел 1'!I25:M25)),"","Неверно!")</f>
        <v/>
      </c>
      <c r="B5601" s="420" t="s">
        <v>23194</v>
      </c>
      <c r="C5601" s="246" t="s">
        <v>4372</v>
      </c>
      <c r="D5601" s="246" t="s">
        <v>400</v>
      </c>
      <c r="E5601" s="246" t="str">
        <f>CONCATENATE(SUM('Раздел 1'!F25:F25),"=",SUM('Раздел 1'!I25:M25))</f>
        <v>0=0</v>
      </c>
    </row>
    <row r="5602" spans="1:5" s="104" customFormat="1" ht="25.5" hidden="1">
      <c r="A5602" s="420" t="str">
        <f>IF((SUM('Раздел 1'!F169:F169)=SUM('Раздел 1'!I169:M169)),"","Неверно!")</f>
        <v/>
      </c>
      <c r="B5602" s="420" t="s">
        <v>23194</v>
      </c>
      <c r="C5602" s="246" t="s">
        <v>4373</v>
      </c>
      <c r="D5602" s="246" t="s">
        <v>400</v>
      </c>
      <c r="E5602" s="246" t="str">
        <f>CONCATENATE(SUM('Раздел 1'!F169:F169),"=",SUM('Раздел 1'!I169:M169))</f>
        <v>0=0</v>
      </c>
    </row>
    <row r="5603" spans="1:5" s="104" customFormat="1" ht="25.5" hidden="1">
      <c r="A5603" s="420" t="str">
        <f>IF((SUM('Раздел 1'!F170:F170)=SUM('Раздел 1'!I170:M170)),"","Неверно!")</f>
        <v/>
      </c>
      <c r="B5603" s="420" t="s">
        <v>23194</v>
      </c>
      <c r="C5603" s="246" t="s">
        <v>4374</v>
      </c>
      <c r="D5603" s="246" t="s">
        <v>400</v>
      </c>
      <c r="E5603" s="246" t="str">
        <f>CONCATENATE(SUM('Раздел 1'!F170:F170),"=",SUM('Раздел 1'!I170:M170))</f>
        <v>0=0</v>
      </c>
    </row>
    <row r="5604" spans="1:5" s="104" customFormat="1" ht="25.5" hidden="1">
      <c r="A5604" s="420" t="str">
        <f>IF((SUM('Раздел 1'!F171:F171)=SUM('Раздел 1'!I171:M171)),"","Неверно!")</f>
        <v/>
      </c>
      <c r="B5604" s="420" t="s">
        <v>23194</v>
      </c>
      <c r="C5604" s="246" t="s">
        <v>4375</v>
      </c>
      <c r="D5604" s="246" t="s">
        <v>400</v>
      </c>
      <c r="E5604" s="246" t="str">
        <f>CONCATENATE(SUM('Раздел 1'!F171:F171),"=",SUM('Раздел 1'!I171:M171))</f>
        <v>0=0</v>
      </c>
    </row>
    <row r="5605" spans="1:5" s="104" customFormat="1" ht="25.5" hidden="1">
      <c r="A5605" s="420" t="str">
        <f>IF((SUM('Раздел 1'!F172:F172)=SUM('Раздел 1'!I172:M172)),"","Неверно!")</f>
        <v/>
      </c>
      <c r="B5605" s="420" t="s">
        <v>23194</v>
      </c>
      <c r="C5605" s="246" t="s">
        <v>4376</v>
      </c>
      <c r="D5605" s="246" t="s">
        <v>400</v>
      </c>
      <c r="E5605" s="246" t="str">
        <f>CONCATENATE(SUM('Раздел 1'!F172:F172),"=",SUM('Раздел 1'!I172:M172))</f>
        <v>0=0</v>
      </c>
    </row>
    <row r="5606" spans="1:5" s="104" customFormat="1" ht="25.5" hidden="1">
      <c r="A5606" s="420" t="str">
        <f>IF((SUM('Раздел 1'!F173:F173)=SUM('Раздел 1'!I173:M173)),"","Неверно!")</f>
        <v/>
      </c>
      <c r="B5606" s="420" t="s">
        <v>23194</v>
      </c>
      <c r="C5606" s="246" t="s">
        <v>4377</v>
      </c>
      <c r="D5606" s="246" t="s">
        <v>400</v>
      </c>
      <c r="E5606" s="246" t="str">
        <f>CONCATENATE(SUM('Раздел 1'!F173:F173),"=",SUM('Раздел 1'!I173:M173))</f>
        <v>0=0</v>
      </c>
    </row>
    <row r="5607" spans="1:5" s="104" customFormat="1" ht="25.5" hidden="1">
      <c r="A5607" s="420" t="str">
        <f>IF((SUM('Раздел 1'!F174:F174)=SUM('Раздел 1'!I174:M174)),"","Неверно!")</f>
        <v/>
      </c>
      <c r="B5607" s="420" t="s">
        <v>23194</v>
      </c>
      <c r="C5607" s="246" t="s">
        <v>4378</v>
      </c>
      <c r="D5607" s="246" t="s">
        <v>400</v>
      </c>
      <c r="E5607" s="246" t="str">
        <f>CONCATENATE(SUM('Раздел 1'!F174:F174),"=",SUM('Раздел 1'!I174:M174))</f>
        <v>0=0</v>
      </c>
    </row>
    <row r="5608" spans="1:5" s="104" customFormat="1" ht="25.5" hidden="1">
      <c r="A5608" s="420" t="str">
        <f>IF((SUM('Раздел 1'!F175:F175)=SUM('Раздел 1'!I175:M175)),"","Неверно!")</f>
        <v/>
      </c>
      <c r="B5608" s="420" t="s">
        <v>23194</v>
      </c>
      <c r="C5608" s="246" t="s">
        <v>4379</v>
      </c>
      <c r="D5608" s="246" t="s">
        <v>400</v>
      </c>
      <c r="E5608" s="246" t="str">
        <f>CONCATENATE(SUM('Раздел 1'!F175:F175),"=",SUM('Раздел 1'!I175:M175))</f>
        <v>0=0</v>
      </c>
    </row>
    <row r="5609" spans="1:5" s="104" customFormat="1" ht="25.5" hidden="1">
      <c r="A5609" s="420" t="str">
        <f>IF((SUM('Раздел 1'!F176:F176)=SUM('Раздел 1'!I176:M176)),"","Неверно!")</f>
        <v/>
      </c>
      <c r="B5609" s="420" t="s">
        <v>23194</v>
      </c>
      <c r="C5609" s="246" t="s">
        <v>4380</v>
      </c>
      <c r="D5609" s="246" t="s">
        <v>400</v>
      </c>
      <c r="E5609" s="246" t="str">
        <f>CONCATENATE(SUM('Раздел 1'!F176:F176),"=",SUM('Раздел 1'!I176:M176))</f>
        <v>0=0</v>
      </c>
    </row>
    <row r="5610" spans="1:5" s="104" customFormat="1" ht="25.5" hidden="1">
      <c r="A5610" s="420" t="str">
        <f>IF((SUM('Раздел 1'!F177:F177)=SUM('Раздел 1'!I177:M177)),"","Неверно!")</f>
        <v/>
      </c>
      <c r="B5610" s="420" t="s">
        <v>23194</v>
      </c>
      <c r="C5610" s="246" t="s">
        <v>4381</v>
      </c>
      <c r="D5610" s="246" t="s">
        <v>400</v>
      </c>
      <c r="E5610" s="246" t="str">
        <f>CONCATENATE(SUM('Раздел 1'!F177:F177),"=",SUM('Раздел 1'!I177:M177))</f>
        <v>0=0</v>
      </c>
    </row>
    <row r="5611" spans="1:5" s="104" customFormat="1" ht="25.5" hidden="1">
      <c r="A5611" s="420" t="str">
        <f>IF((SUM('Раздел 1'!F178:F178)=SUM('Раздел 1'!I178:M178)),"","Неверно!")</f>
        <v/>
      </c>
      <c r="B5611" s="420" t="s">
        <v>23194</v>
      </c>
      <c r="C5611" s="246" t="s">
        <v>4382</v>
      </c>
      <c r="D5611" s="246" t="s">
        <v>400</v>
      </c>
      <c r="E5611" s="246" t="str">
        <f>CONCATENATE(SUM('Раздел 1'!F178:F178),"=",SUM('Раздел 1'!I178:M178))</f>
        <v>0=0</v>
      </c>
    </row>
    <row r="5612" spans="1:5" s="104" customFormat="1" ht="25.5" hidden="1">
      <c r="A5612" s="420" t="str">
        <f>IF((SUM('Раздел 1'!F26:F26)=SUM('Раздел 1'!I26:M26)),"","Неверно!")</f>
        <v/>
      </c>
      <c r="B5612" s="420" t="s">
        <v>23194</v>
      </c>
      <c r="C5612" s="246" t="s">
        <v>4383</v>
      </c>
      <c r="D5612" s="246" t="s">
        <v>400</v>
      </c>
      <c r="E5612" s="246" t="str">
        <f>CONCATENATE(SUM('Раздел 1'!F26:F26),"=",SUM('Раздел 1'!I26:M26))</f>
        <v>0=0</v>
      </c>
    </row>
    <row r="5613" spans="1:5" s="104" customFormat="1" ht="25.5" hidden="1">
      <c r="A5613" s="420" t="str">
        <f>IF((SUM('Раздел 1'!F179:F179)=SUM('Раздел 1'!I179:M179)),"","Неверно!")</f>
        <v/>
      </c>
      <c r="B5613" s="420" t="s">
        <v>23194</v>
      </c>
      <c r="C5613" s="246" t="s">
        <v>4384</v>
      </c>
      <c r="D5613" s="246" t="s">
        <v>400</v>
      </c>
      <c r="E5613" s="246" t="str">
        <f>CONCATENATE(SUM('Раздел 1'!F179:F179),"=",SUM('Раздел 1'!I179:M179))</f>
        <v>0=0</v>
      </c>
    </row>
    <row r="5614" spans="1:5" s="104" customFormat="1" ht="25.5" hidden="1">
      <c r="A5614" s="420" t="str">
        <f>IF((SUM('Раздел 1'!F180:F180)=SUM('Раздел 1'!I180:M180)),"","Неверно!")</f>
        <v/>
      </c>
      <c r="B5614" s="420" t="s">
        <v>23194</v>
      </c>
      <c r="C5614" s="246" t="s">
        <v>4385</v>
      </c>
      <c r="D5614" s="246" t="s">
        <v>400</v>
      </c>
      <c r="E5614" s="246" t="str">
        <f>CONCATENATE(SUM('Раздел 1'!F180:F180),"=",SUM('Раздел 1'!I180:M180))</f>
        <v>0=0</v>
      </c>
    </row>
    <row r="5615" spans="1:5" s="104" customFormat="1" ht="25.5" hidden="1">
      <c r="A5615" s="420" t="str">
        <f>IF((SUM('Раздел 1'!F181:F181)=SUM('Раздел 1'!I181:M181)),"","Неверно!")</f>
        <v/>
      </c>
      <c r="B5615" s="420" t="s">
        <v>23194</v>
      </c>
      <c r="C5615" s="246" t="s">
        <v>4386</v>
      </c>
      <c r="D5615" s="246" t="s">
        <v>400</v>
      </c>
      <c r="E5615" s="246" t="str">
        <f>CONCATENATE(SUM('Раздел 1'!F181:F181),"=",SUM('Раздел 1'!I181:M181))</f>
        <v>0=0</v>
      </c>
    </row>
    <row r="5616" spans="1:5" s="104" customFormat="1" ht="25.5" hidden="1">
      <c r="A5616" s="420" t="str">
        <f>IF((SUM('Раздел 1'!F182:F182)=SUM('Раздел 1'!I182:M182)),"","Неверно!")</f>
        <v/>
      </c>
      <c r="B5616" s="420" t="s">
        <v>23194</v>
      </c>
      <c r="C5616" s="246" t="s">
        <v>4387</v>
      </c>
      <c r="D5616" s="246" t="s">
        <v>400</v>
      </c>
      <c r="E5616" s="246" t="str">
        <f>CONCATENATE(SUM('Раздел 1'!F182:F182),"=",SUM('Раздел 1'!I182:M182))</f>
        <v>0=0</v>
      </c>
    </row>
    <row r="5617" spans="1:5" s="104" customFormat="1" ht="25.5" hidden="1">
      <c r="A5617" s="420" t="str">
        <f>IF((SUM('Раздел 1'!F183:F183)=SUM('Раздел 1'!I183:M183)),"","Неверно!")</f>
        <v/>
      </c>
      <c r="B5617" s="420" t="s">
        <v>23194</v>
      </c>
      <c r="C5617" s="246" t="s">
        <v>4388</v>
      </c>
      <c r="D5617" s="246" t="s">
        <v>400</v>
      </c>
      <c r="E5617" s="246" t="str">
        <f>CONCATENATE(SUM('Раздел 1'!F183:F183),"=",SUM('Раздел 1'!I183:M183))</f>
        <v>0=0</v>
      </c>
    </row>
    <row r="5618" spans="1:5" s="104" customFormat="1" ht="25.5" hidden="1">
      <c r="A5618" s="420" t="str">
        <f>IF((SUM('Раздел 1'!F184:F184)=SUM('Раздел 1'!I184:M184)),"","Неверно!")</f>
        <v/>
      </c>
      <c r="B5618" s="420" t="s">
        <v>23194</v>
      </c>
      <c r="C5618" s="246" t="s">
        <v>4389</v>
      </c>
      <c r="D5618" s="246" t="s">
        <v>400</v>
      </c>
      <c r="E5618" s="246" t="str">
        <f>CONCATENATE(SUM('Раздел 1'!F184:F184),"=",SUM('Раздел 1'!I184:M184))</f>
        <v>0=0</v>
      </c>
    </row>
    <row r="5619" spans="1:5" s="104" customFormat="1" ht="25.5" hidden="1">
      <c r="A5619" s="420" t="str">
        <f>IF((SUM('Раздел 1'!F185:F185)=SUM('Раздел 1'!I185:M185)),"","Неверно!")</f>
        <v/>
      </c>
      <c r="B5619" s="420" t="s">
        <v>23194</v>
      </c>
      <c r="C5619" s="246" t="s">
        <v>4390</v>
      </c>
      <c r="D5619" s="246" t="s">
        <v>400</v>
      </c>
      <c r="E5619" s="246" t="str">
        <f>CONCATENATE(SUM('Раздел 1'!F185:F185),"=",SUM('Раздел 1'!I185:M185))</f>
        <v>0=0</v>
      </c>
    </row>
    <row r="5620" spans="1:5" s="104" customFormat="1" ht="25.5" hidden="1">
      <c r="A5620" s="420" t="str">
        <f>IF((SUM('Раздел 1'!F186:F186)=SUM('Раздел 1'!I186:M186)),"","Неверно!")</f>
        <v/>
      </c>
      <c r="B5620" s="420" t="s">
        <v>23194</v>
      </c>
      <c r="C5620" s="246" t="s">
        <v>4391</v>
      </c>
      <c r="D5620" s="246" t="s">
        <v>400</v>
      </c>
      <c r="E5620" s="246" t="str">
        <f>CONCATENATE(SUM('Раздел 1'!F186:F186),"=",SUM('Раздел 1'!I186:M186))</f>
        <v>0=0</v>
      </c>
    </row>
    <row r="5621" spans="1:5" s="104" customFormat="1" ht="25.5" hidden="1">
      <c r="A5621" s="420" t="str">
        <f>IF((SUM('Раздел 1'!F187:F187)=SUM('Раздел 1'!I187:M187)),"","Неверно!")</f>
        <v/>
      </c>
      <c r="B5621" s="420" t="s">
        <v>23194</v>
      </c>
      <c r="C5621" s="246" t="s">
        <v>4392</v>
      </c>
      <c r="D5621" s="246" t="s">
        <v>400</v>
      </c>
      <c r="E5621" s="246" t="str">
        <f>CONCATENATE(SUM('Раздел 1'!F187:F187),"=",SUM('Раздел 1'!I187:M187))</f>
        <v>0=0</v>
      </c>
    </row>
    <row r="5622" spans="1:5" s="104" customFormat="1" ht="25.5" hidden="1">
      <c r="A5622" s="420" t="str">
        <f>IF((SUM('Раздел 1'!F188:F188)=SUM('Раздел 1'!I188:M188)),"","Неверно!")</f>
        <v/>
      </c>
      <c r="B5622" s="420" t="s">
        <v>23194</v>
      </c>
      <c r="C5622" s="246" t="s">
        <v>4393</v>
      </c>
      <c r="D5622" s="246" t="s">
        <v>400</v>
      </c>
      <c r="E5622" s="246" t="str">
        <f>CONCATENATE(SUM('Раздел 1'!F188:F188),"=",SUM('Раздел 1'!I188:M188))</f>
        <v>0=0</v>
      </c>
    </row>
    <row r="5623" spans="1:5" s="104" customFormat="1" ht="25.5" hidden="1">
      <c r="A5623" s="420" t="str">
        <f>IF((SUM('Раздел 1'!F27:F27)=SUM('Раздел 1'!I27:M27)),"","Неверно!")</f>
        <v/>
      </c>
      <c r="B5623" s="420" t="s">
        <v>23194</v>
      </c>
      <c r="C5623" s="246" t="s">
        <v>4394</v>
      </c>
      <c r="D5623" s="246" t="s">
        <v>400</v>
      </c>
      <c r="E5623" s="246" t="str">
        <f>CONCATENATE(SUM('Раздел 1'!F27:F27),"=",SUM('Раздел 1'!I27:M27))</f>
        <v>0=0</v>
      </c>
    </row>
    <row r="5624" spans="1:5" s="104" customFormat="1" ht="25.5" hidden="1">
      <c r="A5624" s="420" t="str">
        <f>IF((SUM('Раздел 1'!F189:F189)=SUM('Раздел 1'!I189:M189)),"","Неверно!")</f>
        <v/>
      </c>
      <c r="B5624" s="420" t="s">
        <v>23194</v>
      </c>
      <c r="C5624" s="246" t="s">
        <v>4395</v>
      </c>
      <c r="D5624" s="246" t="s">
        <v>400</v>
      </c>
      <c r="E5624" s="246" t="str">
        <f>CONCATENATE(SUM('Раздел 1'!F189:F189),"=",SUM('Раздел 1'!I189:M189))</f>
        <v>0=0</v>
      </c>
    </row>
    <row r="5625" spans="1:5" s="104" customFormat="1" ht="25.5" hidden="1">
      <c r="A5625" s="420" t="str">
        <f>IF((SUM('Раздел 1'!F190:F190)=SUM('Раздел 1'!I190:M190)),"","Неверно!")</f>
        <v/>
      </c>
      <c r="B5625" s="420" t="s">
        <v>23194</v>
      </c>
      <c r="C5625" s="246" t="s">
        <v>4396</v>
      </c>
      <c r="D5625" s="246" t="s">
        <v>400</v>
      </c>
      <c r="E5625" s="246" t="str">
        <f>CONCATENATE(SUM('Раздел 1'!F190:F190),"=",SUM('Раздел 1'!I190:M190))</f>
        <v>3=3</v>
      </c>
    </row>
    <row r="5626" spans="1:5" s="104" customFormat="1" ht="25.5" hidden="1">
      <c r="A5626" s="420" t="str">
        <f>IF((SUM('Раздел 1'!F191:F191)=SUM('Раздел 1'!I191:M191)),"","Неверно!")</f>
        <v/>
      </c>
      <c r="B5626" s="420" t="s">
        <v>23194</v>
      </c>
      <c r="C5626" s="246" t="s">
        <v>4397</v>
      </c>
      <c r="D5626" s="246" t="s">
        <v>400</v>
      </c>
      <c r="E5626" s="246" t="str">
        <f>CONCATENATE(SUM('Раздел 1'!F191:F191),"=",SUM('Раздел 1'!I191:M191))</f>
        <v>0=0</v>
      </c>
    </row>
    <row r="5627" spans="1:5" s="104" customFormat="1" ht="25.5" hidden="1">
      <c r="A5627" s="420" t="str">
        <f>IF((SUM('Раздел 1'!F192:F192)=SUM('Раздел 1'!I192:M192)),"","Неверно!")</f>
        <v/>
      </c>
      <c r="B5627" s="420" t="s">
        <v>23194</v>
      </c>
      <c r="C5627" s="246" t="s">
        <v>4398</v>
      </c>
      <c r="D5627" s="246" t="s">
        <v>400</v>
      </c>
      <c r="E5627" s="246" t="str">
        <f>CONCATENATE(SUM('Раздел 1'!F192:F192),"=",SUM('Раздел 1'!I192:M192))</f>
        <v>0=0</v>
      </c>
    </row>
    <row r="5628" spans="1:5" s="104" customFormat="1" ht="25.5" hidden="1">
      <c r="A5628" s="420" t="str">
        <f>IF((SUM('Раздел 1'!F193:F193)=SUM('Раздел 1'!I193:M193)),"","Неверно!")</f>
        <v/>
      </c>
      <c r="B5628" s="420" t="s">
        <v>23194</v>
      </c>
      <c r="C5628" s="246" t="s">
        <v>4399</v>
      </c>
      <c r="D5628" s="246" t="s">
        <v>400</v>
      </c>
      <c r="E5628" s="246" t="str">
        <f>CONCATENATE(SUM('Раздел 1'!F193:F193),"=",SUM('Раздел 1'!I193:M193))</f>
        <v>0=0</v>
      </c>
    </row>
    <row r="5629" spans="1:5" s="104" customFormat="1" ht="25.5" hidden="1">
      <c r="A5629" s="420" t="str">
        <f>IF((SUM('Раздел 1'!F194:F194)=SUM('Раздел 1'!I194:M194)),"","Неверно!")</f>
        <v/>
      </c>
      <c r="B5629" s="420" t="s">
        <v>23194</v>
      </c>
      <c r="C5629" s="246" t="s">
        <v>4400</v>
      </c>
      <c r="D5629" s="246" t="s">
        <v>400</v>
      </c>
      <c r="E5629" s="246" t="str">
        <f>CONCATENATE(SUM('Раздел 1'!F194:F194),"=",SUM('Раздел 1'!I194:M194))</f>
        <v>0=0</v>
      </c>
    </row>
    <row r="5630" spans="1:5" s="104" customFormat="1" ht="25.5" hidden="1">
      <c r="A5630" s="420" t="str">
        <f>IF((SUM('Раздел 1'!F195:F195)=SUM('Раздел 1'!I195:M195)),"","Неверно!")</f>
        <v/>
      </c>
      <c r="B5630" s="420" t="s">
        <v>23194</v>
      </c>
      <c r="C5630" s="246" t="s">
        <v>4401</v>
      </c>
      <c r="D5630" s="246" t="s">
        <v>400</v>
      </c>
      <c r="E5630" s="246" t="str">
        <f>CONCATENATE(SUM('Раздел 1'!F195:F195),"=",SUM('Раздел 1'!I195:M195))</f>
        <v>0=0</v>
      </c>
    </row>
    <row r="5631" spans="1:5" s="104" customFormat="1" ht="25.5" hidden="1">
      <c r="A5631" s="420" t="str">
        <f>IF((SUM('Раздел 1'!F196:F196)=SUM('Раздел 1'!I196:M196)),"","Неверно!")</f>
        <v/>
      </c>
      <c r="B5631" s="420" t="s">
        <v>23194</v>
      </c>
      <c r="C5631" s="246" t="s">
        <v>4402</v>
      </c>
      <c r="D5631" s="246" t="s">
        <v>400</v>
      </c>
      <c r="E5631" s="246" t="str">
        <f>CONCATENATE(SUM('Раздел 1'!F196:F196),"=",SUM('Раздел 1'!I196:M196))</f>
        <v>0=0</v>
      </c>
    </row>
    <row r="5632" spans="1:5" s="104" customFormat="1" ht="25.5" hidden="1">
      <c r="A5632" s="420" t="str">
        <f>IF((SUM('Раздел 1'!F197:F197)=SUM('Раздел 1'!I197:M197)),"","Неверно!")</f>
        <v/>
      </c>
      <c r="B5632" s="420" t="s">
        <v>23194</v>
      </c>
      <c r="C5632" s="246" t="s">
        <v>4403</v>
      </c>
      <c r="D5632" s="246" t="s">
        <v>400</v>
      </c>
      <c r="E5632" s="246" t="str">
        <f>CONCATENATE(SUM('Раздел 1'!F197:F197),"=",SUM('Раздел 1'!I197:M197))</f>
        <v>0=0</v>
      </c>
    </row>
    <row r="5633" spans="1:5" s="104" customFormat="1" ht="25.5" hidden="1">
      <c r="A5633" s="420" t="str">
        <f>IF((SUM('Раздел 1'!F198:F198)=SUM('Раздел 1'!I198:M198)),"","Неверно!")</f>
        <v/>
      </c>
      <c r="B5633" s="420" t="s">
        <v>23194</v>
      </c>
      <c r="C5633" s="246" t="s">
        <v>4404</v>
      </c>
      <c r="D5633" s="246" t="s">
        <v>400</v>
      </c>
      <c r="E5633" s="246" t="str">
        <f>CONCATENATE(SUM('Раздел 1'!F198:F198),"=",SUM('Раздел 1'!I198:M198))</f>
        <v>0=0</v>
      </c>
    </row>
    <row r="5634" spans="1:5" s="104" customFormat="1" ht="25.5" hidden="1">
      <c r="A5634" s="420" t="str">
        <f>IF((SUM('Раздел 1'!F28:F28)=SUM('Раздел 1'!I28:M28)),"","Неверно!")</f>
        <v/>
      </c>
      <c r="B5634" s="420" t="s">
        <v>23194</v>
      </c>
      <c r="C5634" s="246" t="s">
        <v>4405</v>
      </c>
      <c r="D5634" s="246" t="s">
        <v>400</v>
      </c>
      <c r="E5634" s="246" t="str">
        <f>CONCATENATE(SUM('Раздел 1'!F28:F28),"=",SUM('Раздел 1'!I28:M28))</f>
        <v>0=0</v>
      </c>
    </row>
    <row r="5635" spans="1:5" s="104" customFormat="1" ht="25.5" hidden="1">
      <c r="A5635" s="420" t="str">
        <f>IF((SUM('Раздел 1'!F199:F199)=SUM('Раздел 1'!I199:M199)),"","Неверно!")</f>
        <v/>
      </c>
      <c r="B5635" s="420" t="s">
        <v>23194</v>
      </c>
      <c r="C5635" s="246" t="s">
        <v>4406</v>
      </c>
      <c r="D5635" s="246" t="s">
        <v>400</v>
      </c>
      <c r="E5635" s="246" t="str">
        <f>CONCATENATE(SUM('Раздел 1'!F199:F199),"=",SUM('Раздел 1'!I199:M199))</f>
        <v>0=0</v>
      </c>
    </row>
    <row r="5636" spans="1:5" s="104" customFormat="1" ht="25.5" hidden="1">
      <c r="A5636" s="420" t="str">
        <f>IF((SUM('Раздел 1'!F200:F200)=SUM('Раздел 1'!I200:M200)),"","Неверно!")</f>
        <v/>
      </c>
      <c r="B5636" s="420" t="s">
        <v>23194</v>
      </c>
      <c r="C5636" s="246" t="s">
        <v>4407</v>
      </c>
      <c r="D5636" s="246" t="s">
        <v>400</v>
      </c>
      <c r="E5636" s="246" t="str">
        <f>CONCATENATE(SUM('Раздел 1'!F200:F200),"=",SUM('Раздел 1'!I200:M200))</f>
        <v>0=0</v>
      </c>
    </row>
    <row r="5637" spans="1:5" s="104" customFormat="1" ht="25.5" hidden="1">
      <c r="A5637" s="420" t="str">
        <f>IF((SUM('Раздел 1'!F201:F201)=SUM('Раздел 1'!I201:M201)),"","Неверно!")</f>
        <v/>
      </c>
      <c r="B5637" s="420" t="s">
        <v>23194</v>
      </c>
      <c r="C5637" s="246" t="s">
        <v>4408</v>
      </c>
      <c r="D5637" s="246" t="s">
        <v>400</v>
      </c>
      <c r="E5637" s="246" t="str">
        <f>CONCATENATE(SUM('Раздел 1'!F201:F201),"=",SUM('Раздел 1'!I201:M201))</f>
        <v>0=0</v>
      </c>
    </row>
    <row r="5638" spans="1:5" s="104" customFormat="1" ht="25.5" hidden="1">
      <c r="A5638" s="420" t="str">
        <f>IF((SUM('Раздел 1'!F202:F202)=SUM('Раздел 1'!I202:M202)),"","Неверно!")</f>
        <v/>
      </c>
      <c r="B5638" s="420" t="s">
        <v>23194</v>
      </c>
      <c r="C5638" s="246" t="s">
        <v>4409</v>
      </c>
      <c r="D5638" s="246" t="s">
        <v>400</v>
      </c>
      <c r="E5638" s="246" t="str">
        <f>CONCATENATE(SUM('Раздел 1'!F202:F202),"=",SUM('Раздел 1'!I202:M202))</f>
        <v>0=0</v>
      </c>
    </row>
    <row r="5639" spans="1:5" s="104" customFormat="1" ht="25.5" hidden="1">
      <c r="A5639" s="420" t="str">
        <f>IF((SUM('Раздел 1'!F203:F203)=SUM('Раздел 1'!I203:M203)),"","Неверно!")</f>
        <v/>
      </c>
      <c r="B5639" s="420" t="s">
        <v>23194</v>
      </c>
      <c r="C5639" s="246" t="s">
        <v>4410</v>
      </c>
      <c r="D5639" s="246" t="s">
        <v>400</v>
      </c>
      <c r="E5639" s="246" t="str">
        <f>CONCATENATE(SUM('Раздел 1'!F203:F203),"=",SUM('Раздел 1'!I203:M203))</f>
        <v>0=0</v>
      </c>
    </row>
    <row r="5640" spans="1:5" s="104" customFormat="1" ht="25.5" hidden="1">
      <c r="A5640" s="420" t="str">
        <f>IF((SUM('Раздел 1'!F204:F204)=SUM('Раздел 1'!I204:M204)),"","Неверно!")</f>
        <v/>
      </c>
      <c r="B5640" s="420" t="s">
        <v>23194</v>
      </c>
      <c r="C5640" s="246" t="s">
        <v>4411</v>
      </c>
      <c r="D5640" s="246" t="s">
        <v>400</v>
      </c>
      <c r="E5640" s="246" t="str">
        <f>CONCATENATE(SUM('Раздел 1'!F204:F204),"=",SUM('Раздел 1'!I204:M204))</f>
        <v>0=0</v>
      </c>
    </row>
    <row r="5641" spans="1:5" s="104" customFormat="1" ht="25.5" hidden="1">
      <c r="A5641" s="420" t="str">
        <f>IF((SUM('Раздел 1'!F205:F205)=SUM('Раздел 1'!I205:M205)),"","Неверно!")</f>
        <v/>
      </c>
      <c r="B5641" s="420" t="s">
        <v>23194</v>
      </c>
      <c r="C5641" s="246" t="s">
        <v>4412</v>
      </c>
      <c r="D5641" s="246" t="s">
        <v>400</v>
      </c>
      <c r="E5641" s="246" t="str">
        <f>CONCATENATE(SUM('Раздел 1'!F205:F205),"=",SUM('Раздел 1'!I205:M205))</f>
        <v>0=0</v>
      </c>
    </row>
    <row r="5642" spans="1:5" s="104" customFormat="1" ht="25.5" hidden="1">
      <c r="A5642" s="420" t="str">
        <f>IF((SUM('Раздел 1'!F206:F206)=SUM('Раздел 1'!I206:M206)),"","Неверно!")</f>
        <v/>
      </c>
      <c r="B5642" s="420" t="s">
        <v>23194</v>
      </c>
      <c r="C5642" s="246" t="s">
        <v>4413</v>
      </c>
      <c r="D5642" s="246" t="s">
        <v>400</v>
      </c>
      <c r="E5642" s="246" t="str">
        <f>CONCATENATE(SUM('Раздел 1'!F206:F206),"=",SUM('Раздел 1'!I206:M206))</f>
        <v>0=0</v>
      </c>
    </row>
    <row r="5643" spans="1:5" s="104" customFormat="1" ht="25.5" hidden="1">
      <c r="A5643" s="420" t="str">
        <f>IF((SUM('Раздел 1'!F207:F207)=SUM('Раздел 1'!I207:M207)),"","Неверно!")</f>
        <v/>
      </c>
      <c r="B5643" s="420" t="s">
        <v>23194</v>
      </c>
      <c r="C5643" s="246" t="s">
        <v>4414</v>
      </c>
      <c r="D5643" s="246" t="s">
        <v>400</v>
      </c>
      <c r="E5643" s="246" t="str">
        <f>CONCATENATE(SUM('Раздел 1'!F207:F207),"=",SUM('Раздел 1'!I207:M207))</f>
        <v>2=2</v>
      </c>
    </row>
    <row r="5644" spans="1:5" s="104" customFormat="1" ht="25.5" hidden="1">
      <c r="A5644" s="420" t="str">
        <f>IF((SUM('Раздел 1'!F208:F208)=SUM('Раздел 1'!I208:M208)),"","Неверно!")</f>
        <v/>
      </c>
      <c r="B5644" s="420" t="s">
        <v>23194</v>
      </c>
      <c r="C5644" s="246" t="s">
        <v>4415</v>
      </c>
      <c r="D5644" s="246" t="s">
        <v>400</v>
      </c>
      <c r="E5644" s="246" t="str">
        <f>CONCATENATE(SUM('Раздел 1'!F208:F208),"=",SUM('Раздел 1'!I208:M208))</f>
        <v>0=0</v>
      </c>
    </row>
    <row r="5645" spans="1:5" s="104" customFormat="1" hidden="1">
      <c r="A5645" s="420" t="str">
        <f>IF((SUM('Раздел 1'!F11:F11)=SUM('Раздел 1'!I11:M11)),"","Неверно!")</f>
        <v/>
      </c>
      <c r="B5645" s="420" t="s">
        <v>23194</v>
      </c>
      <c r="C5645" s="246" t="s">
        <v>4416</v>
      </c>
      <c r="D5645" s="246" t="s">
        <v>400</v>
      </c>
      <c r="E5645" s="246" t="str">
        <f>CONCATENATE(SUM('Раздел 1'!F11:F11),"=",SUM('Раздел 1'!I11:M11))</f>
        <v>50=50</v>
      </c>
    </row>
    <row r="5646" spans="1:5" s="104" customFormat="1" ht="25.5" hidden="1">
      <c r="A5646" s="420" t="str">
        <f>IF((SUM('Раздел 1'!F29:F29)=SUM('Раздел 1'!I29:M29)),"","Неверно!")</f>
        <v/>
      </c>
      <c r="B5646" s="420" t="s">
        <v>23194</v>
      </c>
      <c r="C5646" s="246" t="s">
        <v>4417</v>
      </c>
      <c r="D5646" s="246" t="s">
        <v>400</v>
      </c>
      <c r="E5646" s="246" t="str">
        <f>CONCATENATE(SUM('Раздел 1'!F29:F29),"=",SUM('Раздел 1'!I29:M29))</f>
        <v>0=0</v>
      </c>
    </row>
    <row r="5647" spans="1:5" s="104" customFormat="1" ht="25.5" hidden="1">
      <c r="A5647" s="420" t="str">
        <f>IF((SUM('Раздел 1'!F209:F209)=SUM('Раздел 1'!I209:M209)),"","Неверно!")</f>
        <v/>
      </c>
      <c r="B5647" s="420" t="s">
        <v>23194</v>
      </c>
      <c r="C5647" s="246" t="s">
        <v>4418</v>
      </c>
      <c r="D5647" s="246" t="s">
        <v>400</v>
      </c>
      <c r="E5647" s="246" t="str">
        <f>CONCATENATE(SUM('Раздел 1'!F209:F209),"=",SUM('Раздел 1'!I209:M209))</f>
        <v>0=0</v>
      </c>
    </row>
    <row r="5648" spans="1:5" s="104" customFormat="1" ht="25.5" hidden="1">
      <c r="A5648" s="420" t="str">
        <f>IF((SUM('Раздел 1'!F210:F210)=SUM('Раздел 1'!I210:M210)),"","Неверно!")</f>
        <v/>
      </c>
      <c r="B5648" s="420" t="s">
        <v>23194</v>
      </c>
      <c r="C5648" s="246" t="s">
        <v>4419</v>
      </c>
      <c r="D5648" s="246" t="s">
        <v>400</v>
      </c>
      <c r="E5648" s="246" t="str">
        <f>CONCATENATE(SUM('Раздел 1'!F210:F210),"=",SUM('Раздел 1'!I210:M210))</f>
        <v>0=0</v>
      </c>
    </row>
    <row r="5649" spans="1:5" s="104" customFormat="1" ht="25.5" hidden="1">
      <c r="A5649" s="420" t="str">
        <f>IF((SUM('Раздел 1'!F211:F211)=SUM('Раздел 1'!I211:M211)),"","Неверно!")</f>
        <v/>
      </c>
      <c r="B5649" s="420" t="s">
        <v>23194</v>
      </c>
      <c r="C5649" s="246" t="s">
        <v>4420</v>
      </c>
      <c r="D5649" s="246" t="s">
        <v>400</v>
      </c>
      <c r="E5649" s="246" t="str">
        <f>CONCATENATE(SUM('Раздел 1'!F211:F211),"=",SUM('Раздел 1'!I211:M211))</f>
        <v>0=0</v>
      </c>
    </row>
    <row r="5650" spans="1:5" s="104" customFormat="1" ht="25.5" hidden="1">
      <c r="A5650" s="420" t="str">
        <f>IF((SUM('Раздел 1'!F212:F212)=SUM('Раздел 1'!I212:M212)),"","Неверно!")</f>
        <v/>
      </c>
      <c r="B5650" s="420" t="s">
        <v>23194</v>
      </c>
      <c r="C5650" s="246" t="s">
        <v>4421</v>
      </c>
      <c r="D5650" s="246" t="s">
        <v>400</v>
      </c>
      <c r="E5650" s="246" t="str">
        <f>CONCATENATE(SUM('Раздел 1'!F212:F212),"=",SUM('Раздел 1'!I212:M212))</f>
        <v>0=0</v>
      </c>
    </row>
    <row r="5651" spans="1:5" s="104" customFormat="1" ht="25.5" hidden="1">
      <c r="A5651" s="420" t="str">
        <f>IF((SUM('Раздел 1'!F213:F213)=SUM('Раздел 1'!I213:M213)),"","Неверно!")</f>
        <v/>
      </c>
      <c r="B5651" s="420" t="s">
        <v>23194</v>
      </c>
      <c r="C5651" s="246" t="s">
        <v>4422</v>
      </c>
      <c r="D5651" s="246" t="s">
        <v>400</v>
      </c>
      <c r="E5651" s="246" t="str">
        <f>CONCATENATE(SUM('Раздел 1'!F213:F213),"=",SUM('Раздел 1'!I213:M213))</f>
        <v>0=0</v>
      </c>
    </row>
    <row r="5652" spans="1:5" s="104" customFormat="1" ht="25.5" hidden="1">
      <c r="A5652" s="420" t="str">
        <f>IF((SUM('Раздел 1'!F214:F214)=SUM('Раздел 1'!I214:M214)),"","Неверно!")</f>
        <v/>
      </c>
      <c r="B5652" s="420" t="s">
        <v>23194</v>
      </c>
      <c r="C5652" s="246" t="s">
        <v>4423</v>
      </c>
      <c r="D5652" s="246" t="s">
        <v>400</v>
      </c>
      <c r="E5652" s="246" t="str">
        <f>CONCATENATE(SUM('Раздел 1'!F214:F214),"=",SUM('Раздел 1'!I214:M214))</f>
        <v>0=0</v>
      </c>
    </row>
    <row r="5653" spans="1:5" s="104" customFormat="1" ht="25.5" hidden="1">
      <c r="A5653" s="420" t="str">
        <f>IF((SUM('Раздел 1'!F215:F215)=SUM('Раздел 1'!I215:M215)),"","Неверно!")</f>
        <v/>
      </c>
      <c r="B5653" s="420" t="s">
        <v>23194</v>
      </c>
      <c r="C5653" s="246" t="s">
        <v>4424</v>
      </c>
      <c r="D5653" s="246" t="s">
        <v>400</v>
      </c>
      <c r="E5653" s="246" t="str">
        <f>CONCATENATE(SUM('Раздел 1'!F215:F215),"=",SUM('Раздел 1'!I215:M215))</f>
        <v>0=0</v>
      </c>
    </row>
    <row r="5654" spans="1:5" s="104" customFormat="1" ht="25.5" hidden="1">
      <c r="A5654" s="420" t="str">
        <f>IF((SUM('Раздел 1'!F216:F216)=SUM('Раздел 1'!I216:M216)),"","Неверно!")</f>
        <v/>
      </c>
      <c r="B5654" s="420" t="s">
        <v>23194</v>
      </c>
      <c r="C5654" s="246" t="s">
        <v>4425</v>
      </c>
      <c r="D5654" s="246" t="s">
        <v>400</v>
      </c>
      <c r="E5654" s="246" t="str">
        <f>CONCATENATE(SUM('Раздел 1'!F216:F216),"=",SUM('Раздел 1'!I216:M216))</f>
        <v>0=0</v>
      </c>
    </row>
    <row r="5655" spans="1:5" s="104" customFormat="1" ht="25.5" hidden="1">
      <c r="A5655" s="420" t="str">
        <f>IF((SUM('Раздел 1'!F217:F217)=SUM('Раздел 1'!I217:M217)),"","Неверно!")</f>
        <v/>
      </c>
      <c r="B5655" s="420" t="s">
        <v>23194</v>
      </c>
      <c r="C5655" s="246" t="s">
        <v>4426</v>
      </c>
      <c r="D5655" s="246" t="s">
        <v>400</v>
      </c>
      <c r="E5655" s="246" t="str">
        <f>CONCATENATE(SUM('Раздел 1'!F217:F217),"=",SUM('Раздел 1'!I217:M217))</f>
        <v>0=0</v>
      </c>
    </row>
    <row r="5656" spans="1:5" s="104" customFormat="1" ht="25.5" hidden="1">
      <c r="A5656" s="420" t="str">
        <f>IF((SUM('Раздел 1'!F218:F218)=SUM('Раздел 1'!I218:M218)),"","Неверно!")</f>
        <v/>
      </c>
      <c r="B5656" s="420" t="s">
        <v>23194</v>
      </c>
      <c r="C5656" s="246" t="s">
        <v>4427</v>
      </c>
      <c r="D5656" s="246" t="s">
        <v>400</v>
      </c>
      <c r="E5656" s="246" t="str">
        <f>CONCATENATE(SUM('Раздел 1'!F218:F218),"=",SUM('Раздел 1'!I218:M218))</f>
        <v>0=0</v>
      </c>
    </row>
    <row r="5657" spans="1:5" s="104" customFormat="1" ht="25.5" hidden="1">
      <c r="A5657" s="420" t="str">
        <f>IF((SUM('Раздел 1'!F30:F30)=SUM('Раздел 1'!I30:M30)),"","Неверно!")</f>
        <v/>
      </c>
      <c r="B5657" s="420" t="s">
        <v>23194</v>
      </c>
      <c r="C5657" s="246" t="s">
        <v>4428</v>
      </c>
      <c r="D5657" s="246" t="s">
        <v>400</v>
      </c>
      <c r="E5657" s="246" t="str">
        <f>CONCATENATE(SUM('Раздел 1'!F30:F30),"=",SUM('Раздел 1'!I30:M30))</f>
        <v>0=0</v>
      </c>
    </row>
    <row r="5658" spans="1:5" s="104" customFormat="1" ht="25.5" hidden="1">
      <c r="A5658" s="420" t="str">
        <f>IF((SUM('Раздел 1'!F219:F219)=SUM('Раздел 1'!I219:M219)),"","Неверно!")</f>
        <v/>
      </c>
      <c r="B5658" s="420" t="s">
        <v>23194</v>
      </c>
      <c r="C5658" s="246" t="s">
        <v>4429</v>
      </c>
      <c r="D5658" s="246" t="s">
        <v>400</v>
      </c>
      <c r="E5658" s="246" t="str">
        <f>CONCATENATE(SUM('Раздел 1'!F219:F219),"=",SUM('Раздел 1'!I219:M219))</f>
        <v>0=0</v>
      </c>
    </row>
    <row r="5659" spans="1:5" s="104" customFormat="1" ht="25.5" hidden="1">
      <c r="A5659" s="420" t="str">
        <f>IF((SUM('Раздел 1'!F220:F220)=SUM('Раздел 1'!I220:M220)),"","Неверно!")</f>
        <v/>
      </c>
      <c r="B5659" s="420" t="s">
        <v>23194</v>
      </c>
      <c r="C5659" s="246" t="s">
        <v>4430</v>
      </c>
      <c r="D5659" s="246" t="s">
        <v>400</v>
      </c>
      <c r="E5659" s="246" t="str">
        <f>CONCATENATE(SUM('Раздел 1'!F220:F220),"=",SUM('Раздел 1'!I220:M220))</f>
        <v>0=0</v>
      </c>
    </row>
    <row r="5660" spans="1:5" s="104" customFormat="1" ht="25.5" hidden="1">
      <c r="A5660" s="420" t="str">
        <f>IF((SUM('Раздел 1'!F221:F221)=SUM('Раздел 1'!I221:M221)),"","Неверно!")</f>
        <v/>
      </c>
      <c r="B5660" s="420" t="s">
        <v>23194</v>
      </c>
      <c r="C5660" s="246" t="s">
        <v>4431</v>
      </c>
      <c r="D5660" s="246" t="s">
        <v>400</v>
      </c>
      <c r="E5660" s="246" t="str">
        <f>CONCATENATE(SUM('Раздел 1'!F221:F221),"=",SUM('Раздел 1'!I221:M221))</f>
        <v>0=0</v>
      </c>
    </row>
    <row r="5661" spans="1:5" s="104" customFormat="1" ht="25.5" hidden="1">
      <c r="A5661" s="420" t="str">
        <f>IF((SUM('Раздел 1'!F222:F222)=SUM('Раздел 1'!I222:M222)),"","Неверно!")</f>
        <v/>
      </c>
      <c r="B5661" s="420" t="s">
        <v>23194</v>
      </c>
      <c r="C5661" s="246" t="s">
        <v>4432</v>
      </c>
      <c r="D5661" s="246" t="s">
        <v>400</v>
      </c>
      <c r="E5661" s="246" t="str">
        <f>CONCATENATE(SUM('Раздел 1'!F222:F222),"=",SUM('Раздел 1'!I222:M222))</f>
        <v>0=0</v>
      </c>
    </row>
    <row r="5662" spans="1:5" s="104" customFormat="1" ht="25.5" hidden="1">
      <c r="A5662" s="420" t="str">
        <f>IF((SUM('Раздел 1'!F223:F223)=SUM('Раздел 1'!I223:M223)),"","Неверно!")</f>
        <v/>
      </c>
      <c r="B5662" s="420" t="s">
        <v>23194</v>
      </c>
      <c r="C5662" s="246" t="s">
        <v>4433</v>
      </c>
      <c r="D5662" s="246" t="s">
        <v>400</v>
      </c>
      <c r="E5662" s="246" t="str">
        <f>CONCATENATE(SUM('Раздел 1'!F223:F223),"=",SUM('Раздел 1'!I223:M223))</f>
        <v>0=0</v>
      </c>
    </row>
    <row r="5663" spans="1:5" s="104" customFormat="1" ht="25.5" hidden="1">
      <c r="A5663" s="420" t="str">
        <f>IF((SUM('Раздел 1'!F224:F224)=SUM('Раздел 1'!I224:M224)),"","Неверно!")</f>
        <v/>
      </c>
      <c r="B5663" s="420" t="s">
        <v>23194</v>
      </c>
      <c r="C5663" s="246" t="s">
        <v>4434</v>
      </c>
      <c r="D5663" s="246" t="s">
        <v>400</v>
      </c>
      <c r="E5663" s="246" t="str">
        <f>CONCATENATE(SUM('Раздел 1'!F224:F224),"=",SUM('Раздел 1'!I224:M224))</f>
        <v>0=0</v>
      </c>
    </row>
    <row r="5664" spans="1:5" s="104" customFormat="1" ht="25.5" hidden="1">
      <c r="A5664" s="420" t="str">
        <f>IF((SUM('Раздел 1'!F225:F225)=SUM('Раздел 1'!I225:M225)),"","Неверно!")</f>
        <v/>
      </c>
      <c r="B5664" s="420" t="s">
        <v>23194</v>
      </c>
      <c r="C5664" s="246" t="s">
        <v>4435</v>
      </c>
      <c r="D5664" s="246" t="s">
        <v>400</v>
      </c>
      <c r="E5664" s="246" t="str">
        <f>CONCATENATE(SUM('Раздел 1'!F225:F225),"=",SUM('Раздел 1'!I225:M225))</f>
        <v>0=0</v>
      </c>
    </row>
    <row r="5665" spans="1:5" s="104" customFormat="1" ht="25.5" hidden="1">
      <c r="A5665" s="420" t="str">
        <f>IF((SUM('Раздел 1'!F226:F226)=SUM('Раздел 1'!I226:M226)),"","Неверно!")</f>
        <v/>
      </c>
      <c r="B5665" s="420" t="s">
        <v>23194</v>
      </c>
      <c r="C5665" s="246" t="s">
        <v>4436</v>
      </c>
      <c r="D5665" s="246" t="s">
        <v>400</v>
      </c>
      <c r="E5665" s="246" t="str">
        <f>CONCATENATE(SUM('Раздел 1'!F226:F226),"=",SUM('Раздел 1'!I226:M226))</f>
        <v>0=0</v>
      </c>
    </row>
    <row r="5666" spans="1:5" s="104" customFormat="1" ht="25.5" hidden="1">
      <c r="A5666" s="420" t="str">
        <f>IF((SUM('Раздел 1'!F227:F227)=SUM('Раздел 1'!I227:M227)),"","Неверно!")</f>
        <v/>
      </c>
      <c r="B5666" s="420" t="s">
        <v>23194</v>
      </c>
      <c r="C5666" s="246" t="s">
        <v>4437</v>
      </c>
      <c r="D5666" s="246" t="s">
        <v>400</v>
      </c>
      <c r="E5666" s="246" t="str">
        <f>CONCATENATE(SUM('Раздел 1'!F227:F227),"=",SUM('Раздел 1'!I227:M227))</f>
        <v>0=0</v>
      </c>
    </row>
    <row r="5667" spans="1:5" s="104" customFormat="1" ht="25.5" hidden="1">
      <c r="A5667" s="420" t="str">
        <f>IF((SUM('Раздел 1'!F228:F228)=SUM('Раздел 1'!I228:M228)),"","Неверно!")</f>
        <v/>
      </c>
      <c r="B5667" s="420" t="s">
        <v>23194</v>
      </c>
      <c r="C5667" s="246" t="s">
        <v>4438</v>
      </c>
      <c r="D5667" s="246" t="s">
        <v>400</v>
      </c>
      <c r="E5667" s="246" t="str">
        <f>CONCATENATE(SUM('Раздел 1'!F228:F228),"=",SUM('Раздел 1'!I228:M228))</f>
        <v>0=0</v>
      </c>
    </row>
    <row r="5668" spans="1:5" s="104" customFormat="1" ht="25.5" hidden="1">
      <c r="A5668" s="420" t="str">
        <f>IF((SUM('Раздел 1'!F31:F31)=SUM('Раздел 1'!I31:M31)),"","Неверно!")</f>
        <v/>
      </c>
      <c r="B5668" s="420" t="s">
        <v>23194</v>
      </c>
      <c r="C5668" s="246" t="s">
        <v>4439</v>
      </c>
      <c r="D5668" s="246" t="s">
        <v>400</v>
      </c>
      <c r="E5668" s="246" t="str">
        <f>CONCATENATE(SUM('Раздел 1'!F31:F31),"=",SUM('Раздел 1'!I31:M31))</f>
        <v>0=0</v>
      </c>
    </row>
    <row r="5669" spans="1:5" s="104" customFormat="1" ht="25.5" hidden="1">
      <c r="A5669" s="420" t="str">
        <f>IF((SUM('Раздел 1'!F229:F229)=SUM('Раздел 1'!I229:M229)),"","Неверно!")</f>
        <v/>
      </c>
      <c r="B5669" s="420" t="s">
        <v>23194</v>
      </c>
      <c r="C5669" s="246" t="s">
        <v>4440</v>
      </c>
      <c r="D5669" s="246" t="s">
        <v>400</v>
      </c>
      <c r="E5669" s="246" t="str">
        <f>CONCATENATE(SUM('Раздел 1'!F229:F229),"=",SUM('Раздел 1'!I229:M229))</f>
        <v>0=0</v>
      </c>
    </row>
    <row r="5670" spans="1:5" s="104" customFormat="1" ht="25.5" hidden="1">
      <c r="A5670" s="420" t="str">
        <f>IF((SUM('Раздел 1'!F230:F230)=SUM('Раздел 1'!I230:M230)),"","Неверно!")</f>
        <v/>
      </c>
      <c r="B5670" s="420" t="s">
        <v>23194</v>
      </c>
      <c r="C5670" s="246" t="s">
        <v>4441</v>
      </c>
      <c r="D5670" s="246" t="s">
        <v>400</v>
      </c>
      <c r="E5670" s="246" t="str">
        <f>CONCATENATE(SUM('Раздел 1'!F230:F230),"=",SUM('Раздел 1'!I230:M230))</f>
        <v>0=0</v>
      </c>
    </row>
    <row r="5671" spans="1:5" s="104" customFormat="1" ht="25.5" hidden="1">
      <c r="A5671" s="420" t="str">
        <f>IF((SUM('Раздел 1'!F231:F231)=SUM('Раздел 1'!I231:M231)),"","Неверно!")</f>
        <v/>
      </c>
      <c r="B5671" s="420" t="s">
        <v>23194</v>
      </c>
      <c r="C5671" s="246" t="s">
        <v>4442</v>
      </c>
      <c r="D5671" s="246" t="s">
        <v>400</v>
      </c>
      <c r="E5671" s="246" t="str">
        <f>CONCATENATE(SUM('Раздел 1'!F231:F231),"=",SUM('Раздел 1'!I231:M231))</f>
        <v>0=0</v>
      </c>
    </row>
    <row r="5672" spans="1:5" s="104" customFormat="1" ht="25.5" hidden="1">
      <c r="A5672" s="420" t="str">
        <f>IF((SUM('Раздел 1'!F232:F232)=SUM('Раздел 1'!I232:M232)),"","Неверно!")</f>
        <v/>
      </c>
      <c r="B5672" s="420" t="s">
        <v>23194</v>
      </c>
      <c r="C5672" s="246" t="s">
        <v>4443</v>
      </c>
      <c r="D5672" s="246" t="s">
        <v>400</v>
      </c>
      <c r="E5672" s="246" t="str">
        <f>CONCATENATE(SUM('Раздел 1'!F232:F232),"=",SUM('Раздел 1'!I232:M232))</f>
        <v>0=0</v>
      </c>
    </row>
    <row r="5673" spans="1:5" s="104" customFormat="1" ht="25.5" hidden="1">
      <c r="A5673" s="420" t="str">
        <f>IF((SUM('Раздел 1'!F233:F233)=SUM('Раздел 1'!I233:M233)),"","Неверно!")</f>
        <v/>
      </c>
      <c r="B5673" s="420" t="s">
        <v>23194</v>
      </c>
      <c r="C5673" s="246" t="s">
        <v>4444</v>
      </c>
      <c r="D5673" s="246" t="s">
        <v>400</v>
      </c>
      <c r="E5673" s="246" t="str">
        <f>CONCATENATE(SUM('Раздел 1'!F233:F233),"=",SUM('Раздел 1'!I233:M233))</f>
        <v>0=0</v>
      </c>
    </row>
    <row r="5674" spans="1:5" s="104" customFormat="1" ht="25.5" hidden="1">
      <c r="A5674" s="420" t="str">
        <f>IF((SUM('Раздел 1'!F234:F234)=SUM('Раздел 1'!I234:M234)),"","Неверно!")</f>
        <v/>
      </c>
      <c r="B5674" s="420" t="s">
        <v>23194</v>
      </c>
      <c r="C5674" s="246" t="s">
        <v>4445</v>
      </c>
      <c r="D5674" s="246" t="s">
        <v>400</v>
      </c>
      <c r="E5674" s="246" t="str">
        <f>CONCATENATE(SUM('Раздел 1'!F234:F234),"=",SUM('Раздел 1'!I234:M234))</f>
        <v>0=0</v>
      </c>
    </row>
    <row r="5675" spans="1:5" s="104" customFormat="1" ht="25.5" hidden="1">
      <c r="A5675" s="420" t="str">
        <f>IF((SUM('Раздел 1'!F235:F235)=SUM('Раздел 1'!I235:M235)),"","Неверно!")</f>
        <v/>
      </c>
      <c r="B5675" s="420" t="s">
        <v>23194</v>
      </c>
      <c r="C5675" s="246" t="s">
        <v>4446</v>
      </c>
      <c r="D5675" s="246" t="s">
        <v>400</v>
      </c>
      <c r="E5675" s="246" t="str">
        <f>CONCATENATE(SUM('Раздел 1'!F235:F235),"=",SUM('Раздел 1'!I235:M235))</f>
        <v>0=0</v>
      </c>
    </row>
    <row r="5676" spans="1:5" s="104" customFormat="1" ht="25.5" hidden="1">
      <c r="A5676" s="420" t="str">
        <f>IF((SUM('Раздел 1'!F236:F236)=SUM('Раздел 1'!I236:M236)),"","Неверно!")</f>
        <v/>
      </c>
      <c r="B5676" s="420" t="s">
        <v>23194</v>
      </c>
      <c r="C5676" s="246" t="s">
        <v>4447</v>
      </c>
      <c r="D5676" s="246" t="s">
        <v>400</v>
      </c>
      <c r="E5676" s="246" t="str">
        <f>CONCATENATE(SUM('Раздел 1'!F236:F236),"=",SUM('Раздел 1'!I236:M236))</f>
        <v>0=0</v>
      </c>
    </row>
    <row r="5677" spans="1:5" s="104" customFormat="1" ht="25.5" hidden="1">
      <c r="A5677" s="420" t="str">
        <f>IF((SUM('Раздел 1'!F237:F237)=SUM('Раздел 1'!I237:M237)),"","Неверно!")</f>
        <v/>
      </c>
      <c r="B5677" s="420" t="s">
        <v>23194</v>
      </c>
      <c r="C5677" s="246" t="s">
        <v>4448</v>
      </c>
      <c r="D5677" s="246" t="s">
        <v>400</v>
      </c>
      <c r="E5677" s="246" t="str">
        <f>CONCATENATE(SUM('Раздел 1'!F237:F237),"=",SUM('Раздел 1'!I237:M237))</f>
        <v>0=0</v>
      </c>
    </row>
    <row r="5678" spans="1:5" s="104" customFormat="1" ht="25.5" hidden="1">
      <c r="A5678" s="420" t="str">
        <f>IF((SUM('Раздел 1'!F238:F238)=SUM('Раздел 1'!I238:M238)),"","Неверно!")</f>
        <v/>
      </c>
      <c r="B5678" s="420" t="s">
        <v>23194</v>
      </c>
      <c r="C5678" s="246" t="s">
        <v>4449</v>
      </c>
      <c r="D5678" s="246" t="s">
        <v>400</v>
      </c>
      <c r="E5678" s="246" t="str">
        <f>CONCATENATE(SUM('Раздел 1'!F238:F238),"=",SUM('Раздел 1'!I238:M238))</f>
        <v>0=0</v>
      </c>
    </row>
    <row r="5679" spans="1:5" s="104" customFormat="1" ht="25.5" hidden="1">
      <c r="A5679" s="420" t="str">
        <f>IF((SUM('Раздел 1'!F32:F32)=SUM('Раздел 1'!I32:M32)),"","Неверно!")</f>
        <v/>
      </c>
      <c r="B5679" s="420" t="s">
        <v>23194</v>
      </c>
      <c r="C5679" s="246" t="s">
        <v>4450</v>
      </c>
      <c r="D5679" s="246" t="s">
        <v>400</v>
      </c>
      <c r="E5679" s="246" t="str">
        <f>CONCATENATE(SUM('Раздел 1'!F32:F32),"=",SUM('Раздел 1'!I32:M32))</f>
        <v>0=0</v>
      </c>
    </row>
    <row r="5680" spans="1:5" s="104" customFormat="1" ht="25.5" hidden="1">
      <c r="A5680" s="420" t="str">
        <f>IF((SUM('Раздел 1'!F239:F239)=SUM('Раздел 1'!I239:M239)),"","Неверно!")</f>
        <v/>
      </c>
      <c r="B5680" s="420" t="s">
        <v>23194</v>
      </c>
      <c r="C5680" s="246" t="s">
        <v>4451</v>
      </c>
      <c r="D5680" s="246" t="s">
        <v>400</v>
      </c>
      <c r="E5680" s="246" t="str">
        <f>CONCATENATE(SUM('Раздел 1'!F239:F239),"=",SUM('Раздел 1'!I239:M239))</f>
        <v>0=0</v>
      </c>
    </row>
    <row r="5681" spans="1:5" s="104" customFormat="1" ht="25.5" hidden="1">
      <c r="A5681" s="420" t="str">
        <f>IF((SUM('Раздел 1'!F240:F240)=SUM('Раздел 1'!I240:M240)),"","Неверно!")</f>
        <v/>
      </c>
      <c r="B5681" s="420" t="s">
        <v>23194</v>
      </c>
      <c r="C5681" s="246" t="s">
        <v>4452</v>
      </c>
      <c r="D5681" s="246" t="s">
        <v>400</v>
      </c>
      <c r="E5681" s="246" t="str">
        <f>CONCATENATE(SUM('Раздел 1'!F240:F240),"=",SUM('Раздел 1'!I240:M240))</f>
        <v>0=0</v>
      </c>
    </row>
    <row r="5682" spans="1:5" s="104" customFormat="1" ht="25.5" hidden="1">
      <c r="A5682" s="420" t="str">
        <f>IF((SUM('Раздел 1'!F241:F241)=SUM('Раздел 1'!I241:M241)),"","Неверно!")</f>
        <v/>
      </c>
      <c r="B5682" s="420" t="s">
        <v>23194</v>
      </c>
      <c r="C5682" s="246" t="s">
        <v>4453</v>
      </c>
      <c r="D5682" s="246" t="s">
        <v>400</v>
      </c>
      <c r="E5682" s="246" t="str">
        <f>CONCATENATE(SUM('Раздел 1'!F241:F241),"=",SUM('Раздел 1'!I241:M241))</f>
        <v>0=0</v>
      </c>
    </row>
    <row r="5683" spans="1:5" s="104" customFormat="1" ht="25.5" hidden="1">
      <c r="A5683" s="420" t="str">
        <f>IF((SUM('Раздел 1'!F242:F242)=SUM('Раздел 1'!I242:M242)),"","Неверно!")</f>
        <v/>
      </c>
      <c r="B5683" s="420" t="s">
        <v>23194</v>
      </c>
      <c r="C5683" s="246" t="s">
        <v>4454</v>
      </c>
      <c r="D5683" s="246" t="s">
        <v>400</v>
      </c>
      <c r="E5683" s="246" t="str">
        <f>CONCATENATE(SUM('Раздел 1'!F242:F242),"=",SUM('Раздел 1'!I242:M242))</f>
        <v>0=0</v>
      </c>
    </row>
    <row r="5684" spans="1:5" s="104" customFormat="1" ht="25.5" hidden="1">
      <c r="A5684" s="420" t="str">
        <f>IF((SUM('Раздел 1'!F243:F243)=SUM('Раздел 1'!I243:M243)),"","Неверно!")</f>
        <v/>
      </c>
      <c r="B5684" s="420" t="s">
        <v>23194</v>
      </c>
      <c r="C5684" s="246" t="s">
        <v>4455</v>
      </c>
      <c r="D5684" s="246" t="s">
        <v>400</v>
      </c>
      <c r="E5684" s="246" t="str">
        <f>CONCATENATE(SUM('Раздел 1'!F243:F243),"=",SUM('Раздел 1'!I243:M243))</f>
        <v>0=0</v>
      </c>
    </row>
    <row r="5685" spans="1:5" s="104" customFormat="1" ht="25.5" hidden="1">
      <c r="A5685" s="420" t="str">
        <f>IF((SUM('Раздел 1'!F244:F244)=SUM('Раздел 1'!I244:M244)),"","Неверно!")</f>
        <v/>
      </c>
      <c r="B5685" s="420" t="s">
        <v>23194</v>
      </c>
      <c r="C5685" s="246" t="s">
        <v>4456</v>
      </c>
      <c r="D5685" s="246" t="s">
        <v>400</v>
      </c>
      <c r="E5685" s="246" t="str">
        <f>CONCATENATE(SUM('Раздел 1'!F244:F244),"=",SUM('Раздел 1'!I244:M244))</f>
        <v>0=0</v>
      </c>
    </row>
    <row r="5686" spans="1:5" s="104" customFormat="1" ht="25.5" hidden="1">
      <c r="A5686" s="420" t="str">
        <f>IF((SUM('Раздел 1'!F245:F245)=SUM('Раздел 1'!I245:M245)),"","Неверно!")</f>
        <v/>
      </c>
      <c r="B5686" s="420" t="s">
        <v>23194</v>
      </c>
      <c r="C5686" s="246" t="s">
        <v>4457</v>
      </c>
      <c r="D5686" s="246" t="s">
        <v>400</v>
      </c>
      <c r="E5686" s="246" t="str">
        <f>CONCATENATE(SUM('Раздел 1'!F245:F245),"=",SUM('Раздел 1'!I245:M245))</f>
        <v>0=0</v>
      </c>
    </row>
    <row r="5687" spans="1:5" s="104" customFormat="1" ht="25.5" hidden="1">
      <c r="A5687" s="420" t="str">
        <f>IF((SUM('Раздел 1'!F246:F246)=SUM('Раздел 1'!I246:M246)),"","Неверно!")</f>
        <v/>
      </c>
      <c r="B5687" s="420" t="s">
        <v>23194</v>
      </c>
      <c r="C5687" s="246" t="s">
        <v>4458</v>
      </c>
      <c r="D5687" s="246" t="s">
        <v>400</v>
      </c>
      <c r="E5687" s="246" t="str">
        <f>CONCATENATE(SUM('Раздел 1'!F246:F246),"=",SUM('Раздел 1'!I246:M246))</f>
        <v>0=0</v>
      </c>
    </row>
    <row r="5688" spans="1:5" s="104" customFormat="1" ht="25.5" hidden="1">
      <c r="A5688" s="420" t="str">
        <f>IF((SUM('Раздел 1'!F247:F247)=SUM('Раздел 1'!I247:M247)),"","Неверно!")</f>
        <v/>
      </c>
      <c r="B5688" s="420" t="s">
        <v>23194</v>
      </c>
      <c r="C5688" s="246" t="s">
        <v>4459</v>
      </c>
      <c r="D5688" s="246" t="s">
        <v>400</v>
      </c>
      <c r="E5688" s="246" t="str">
        <f>CONCATENATE(SUM('Раздел 1'!F247:F247),"=",SUM('Раздел 1'!I247:M247))</f>
        <v>0=0</v>
      </c>
    </row>
    <row r="5689" spans="1:5" s="104" customFormat="1" ht="25.5" hidden="1">
      <c r="A5689" s="420" t="str">
        <f>IF((SUM('Раздел 1'!F248:F248)=SUM('Раздел 1'!I248:M248)),"","Неверно!")</f>
        <v/>
      </c>
      <c r="B5689" s="420" t="s">
        <v>23194</v>
      </c>
      <c r="C5689" s="246" t="s">
        <v>4460</v>
      </c>
      <c r="D5689" s="246" t="s">
        <v>400</v>
      </c>
      <c r="E5689" s="246" t="str">
        <f>CONCATENATE(SUM('Раздел 1'!F248:F248),"=",SUM('Раздел 1'!I248:M248))</f>
        <v>0=0</v>
      </c>
    </row>
    <row r="5690" spans="1:5" s="104" customFormat="1" ht="25.5" hidden="1">
      <c r="A5690" s="420" t="str">
        <f>IF((SUM('Раздел 1'!F33:F33)=SUM('Раздел 1'!I33:M33)),"","Неверно!")</f>
        <v/>
      </c>
      <c r="B5690" s="420" t="s">
        <v>23194</v>
      </c>
      <c r="C5690" s="246" t="s">
        <v>4461</v>
      </c>
      <c r="D5690" s="246" t="s">
        <v>400</v>
      </c>
      <c r="E5690" s="246" t="str">
        <f>CONCATENATE(SUM('Раздел 1'!F33:F33),"=",SUM('Раздел 1'!I33:M33))</f>
        <v>0=0</v>
      </c>
    </row>
    <row r="5691" spans="1:5" s="104" customFormat="1" ht="25.5" hidden="1">
      <c r="A5691" s="420" t="str">
        <f>IF((SUM('Раздел 1'!F249:F249)=SUM('Раздел 1'!I249:M249)),"","Неверно!")</f>
        <v/>
      </c>
      <c r="B5691" s="420" t="s">
        <v>23194</v>
      </c>
      <c r="C5691" s="246" t="s">
        <v>4462</v>
      </c>
      <c r="D5691" s="246" t="s">
        <v>400</v>
      </c>
      <c r="E5691" s="246" t="str">
        <f>CONCATENATE(SUM('Раздел 1'!F249:F249),"=",SUM('Раздел 1'!I249:M249))</f>
        <v>0=0</v>
      </c>
    </row>
    <row r="5692" spans="1:5" s="104" customFormat="1" ht="25.5" hidden="1">
      <c r="A5692" s="420" t="str">
        <f>IF((SUM('Раздел 1'!F250:F250)=SUM('Раздел 1'!I250:M250)),"","Неверно!")</f>
        <v/>
      </c>
      <c r="B5692" s="420" t="s">
        <v>23194</v>
      </c>
      <c r="C5692" s="246" t="s">
        <v>4463</v>
      </c>
      <c r="D5692" s="246" t="s">
        <v>400</v>
      </c>
      <c r="E5692" s="246" t="str">
        <f>CONCATENATE(SUM('Раздел 1'!F250:F250),"=",SUM('Раздел 1'!I250:M250))</f>
        <v>0=0</v>
      </c>
    </row>
    <row r="5693" spans="1:5" s="104" customFormat="1" ht="25.5" hidden="1">
      <c r="A5693" s="420" t="str">
        <f>IF((SUM('Раздел 1'!F251:F251)=SUM('Раздел 1'!I251:M251)),"","Неверно!")</f>
        <v/>
      </c>
      <c r="B5693" s="420" t="s">
        <v>23194</v>
      </c>
      <c r="C5693" s="246" t="s">
        <v>4464</v>
      </c>
      <c r="D5693" s="246" t="s">
        <v>400</v>
      </c>
      <c r="E5693" s="246" t="str">
        <f>CONCATENATE(SUM('Раздел 1'!F251:F251),"=",SUM('Раздел 1'!I251:M251))</f>
        <v>0=0</v>
      </c>
    </row>
    <row r="5694" spans="1:5" s="104" customFormat="1" ht="25.5" hidden="1">
      <c r="A5694" s="420" t="str">
        <f>IF((SUM('Раздел 1'!F252:F252)=SUM('Раздел 1'!I252:M252)),"","Неверно!")</f>
        <v/>
      </c>
      <c r="B5694" s="420" t="s">
        <v>23194</v>
      </c>
      <c r="C5694" s="246" t="s">
        <v>4465</v>
      </c>
      <c r="D5694" s="246" t="s">
        <v>400</v>
      </c>
      <c r="E5694" s="246" t="str">
        <f>CONCATENATE(SUM('Раздел 1'!F252:F252),"=",SUM('Раздел 1'!I252:M252))</f>
        <v>0=0</v>
      </c>
    </row>
    <row r="5695" spans="1:5" s="104" customFormat="1" ht="25.5" hidden="1">
      <c r="A5695" s="420" t="str">
        <f>IF((SUM('Раздел 1'!F253:F253)=SUM('Раздел 1'!I253:M253)),"","Неверно!")</f>
        <v/>
      </c>
      <c r="B5695" s="420" t="s">
        <v>23194</v>
      </c>
      <c r="C5695" s="246" t="s">
        <v>4466</v>
      </c>
      <c r="D5695" s="246" t="s">
        <v>400</v>
      </c>
      <c r="E5695" s="246" t="str">
        <f>CONCATENATE(SUM('Раздел 1'!F253:F253),"=",SUM('Раздел 1'!I253:M253))</f>
        <v>0=0</v>
      </c>
    </row>
    <row r="5696" spans="1:5" s="104" customFormat="1" ht="25.5" hidden="1">
      <c r="A5696" s="420" t="str">
        <f>IF((SUM('Раздел 1'!F254:F254)=SUM('Раздел 1'!I254:M254)),"","Неверно!")</f>
        <v/>
      </c>
      <c r="B5696" s="420" t="s">
        <v>23194</v>
      </c>
      <c r="C5696" s="246" t="s">
        <v>4467</v>
      </c>
      <c r="D5696" s="246" t="s">
        <v>400</v>
      </c>
      <c r="E5696" s="246" t="str">
        <f>CONCATENATE(SUM('Раздел 1'!F254:F254),"=",SUM('Раздел 1'!I254:M254))</f>
        <v>1=1</v>
      </c>
    </row>
    <row r="5697" spans="1:5" s="104" customFormat="1" ht="25.5" hidden="1">
      <c r="A5697" s="420" t="str">
        <f>IF((SUM('Раздел 1'!F255:F255)=SUM('Раздел 1'!I255:M255)),"","Неверно!")</f>
        <v/>
      </c>
      <c r="B5697" s="420" t="s">
        <v>23194</v>
      </c>
      <c r="C5697" s="246" t="s">
        <v>4468</v>
      </c>
      <c r="D5697" s="246" t="s">
        <v>400</v>
      </c>
      <c r="E5697" s="246" t="str">
        <f>CONCATENATE(SUM('Раздел 1'!F255:F255),"=",SUM('Раздел 1'!I255:M255))</f>
        <v>0=0</v>
      </c>
    </row>
    <row r="5698" spans="1:5" s="104" customFormat="1" ht="25.5" hidden="1">
      <c r="A5698" s="420" t="str">
        <f>IF((SUM('Раздел 1'!F256:F256)=SUM('Раздел 1'!I256:M256)),"","Неверно!")</f>
        <v/>
      </c>
      <c r="B5698" s="420" t="s">
        <v>23194</v>
      </c>
      <c r="C5698" s="246" t="s">
        <v>4469</v>
      </c>
      <c r="D5698" s="246" t="s">
        <v>400</v>
      </c>
      <c r="E5698" s="246" t="str">
        <f>CONCATENATE(SUM('Раздел 1'!F256:F256),"=",SUM('Раздел 1'!I256:M256))</f>
        <v>0=0</v>
      </c>
    </row>
    <row r="5699" spans="1:5" s="104" customFormat="1" ht="25.5" hidden="1">
      <c r="A5699" s="420" t="str">
        <f>IF((SUM('Раздел 1'!F257:F257)=SUM('Раздел 1'!I257:M257)),"","Неверно!")</f>
        <v/>
      </c>
      <c r="B5699" s="420" t="s">
        <v>23194</v>
      </c>
      <c r="C5699" s="246" t="s">
        <v>4470</v>
      </c>
      <c r="D5699" s="246" t="s">
        <v>400</v>
      </c>
      <c r="E5699" s="246" t="str">
        <f>CONCATENATE(SUM('Раздел 1'!F257:F257),"=",SUM('Раздел 1'!I257:M257))</f>
        <v>0=0</v>
      </c>
    </row>
    <row r="5700" spans="1:5" s="104" customFormat="1" ht="25.5" hidden="1">
      <c r="A5700" s="420" t="str">
        <f>IF((SUM('Раздел 1'!F258:F258)=SUM('Раздел 1'!I258:M258)),"","Неверно!")</f>
        <v/>
      </c>
      <c r="B5700" s="420" t="s">
        <v>23194</v>
      </c>
      <c r="C5700" s="246" t="s">
        <v>4471</v>
      </c>
      <c r="D5700" s="246" t="s">
        <v>400</v>
      </c>
      <c r="E5700" s="246" t="str">
        <f>CONCATENATE(SUM('Раздел 1'!F258:F258),"=",SUM('Раздел 1'!I258:M258))</f>
        <v>0=0</v>
      </c>
    </row>
    <row r="5701" spans="1:5" s="104" customFormat="1" ht="25.5" hidden="1">
      <c r="A5701" s="420" t="str">
        <f>IF((SUM('Раздел 1'!F34:F34)=SUM('Раздел 1'!I34:M34)),"","Неверно!")</f>
        <v/>
      </c>
      <c r="B5701" s="420" t="s">
        <v>23194</v>
      </c>
      <c r="C5701" s="246" t="s">
        <v>4472</v>
      </c>
      <c r="D5701" s="246" t="s">
        <v>400</v>
      </c>
      <c r="E5701" s="246" t="str">
        <f>CONCATENATE(SUM('Раздел 1'!F34:F34),"=",SUM('Раздел 1'!I34:M34))</f>
        <v>0=0</v>
      </c>
    </row>
    <row r="5702" spans="1:5" s="104" customFormat="1" ht="25.5" hidden="1">
      <c r="A5702" s="420" t="str">
        <f>IF((SUM('Раздел 1'!F259:F259)=SUM('Раздел 1'!I259:M259)),"","Неверно!")</f>
        <v/>
      </c>
      <c r="B5702" s="420" t="s">
        <v>23194</v>
      </c>
      <c r="C5702" s="246" t="s">
        <v>4473</v>
      </c>
      <c r="D5702" s="246" t="s">
        <v>400</v>
      </c>
      <c r="E5702" s="246" t="str">
        <f>CONCATENATE(SUM('Раздел 1'!F259:F259),"=",SUM('Раздел 1'!I259:M259))</f>
        <v>0=0</v>
      </c>
    </row>
    <row r="5703" spans="1:5" s="104" customFormat="1" ht="25.5" hidden="1">
      <c r="A5703" s="420" t="str">
        <f>IF((SUM('Раздел 1'!F260:F260)=SUM('Раздел 1'!I260:M260)),"","Неверно!")</f>
        <v/>
      </c>
      <c r="B5703" s="420" t="s">
        <v>23194</v>
      </c>
      <c r="C5703" s="246" t="s">
        <v>4474</v>
      </c>
      <c r="D5703" s="246" t="s">
        <v>400</v>
      </c>
      <c r="E5703" s="246" t="str">
        <f>CONCATENATE(SUM('Раздел 1'!F260:F260),"=",SUM('Раздел 1'!I260:M260))</f>
        <v>0=0</v>
      </c>
    </row>
    <row r="5704" spans="1:5" s="104" customFormat="1" ht="25.5" hidden="1">
      <c r="A5704" s="420" t="str">
        <f>IF((SUM('Раздел 1'!F261:F261)=SUM('Раздел 1'!I261:M261)),"","Неверно!")</f>
        <v/>
      </c>
      <c r="B5704" s="420" t="s">
        <v>23194</v>
      </c>
      <c r="C5704" s="246" t="s">
        <v>4475</v>
      </c>
      <c r="D5704" s="246" t="s">
        <v>400</v>
      </c>
      <c r="E5704" s="246" t="str">
        <f>CONCATENATE(SUM('Раздел 1'!F261:F261),"=",SUM('Раздел 1'!I261:M261))</f>
        <v>0=0</v>
      </c>
    </row>
    <row r="5705" spans="1:5" s="104" customFormat="1" ht="25.5" hidden="1">
      <c r="A5705" s="420" t="str">
        <f>IF((SUM('Раздел 1'!F262:F262)=SUM('Раздел 1'!I262:M262)),"","Неверно!")</f>
        <v/>
      </c>
      <c r="B5705" s="420" t="s">
        <v>23194</v>
      </c>
      <c r="C5705" s="246" t="s">
        <v>4476</v>
      </c>
      <c r="D5705" s="246" t="s">
        <v>400</v>
      </c>
      <c r="E5705" s="246" t="str">
        <f>CONCATENATE(SUM('Раздел 1'!F262:F262),"=",SUM('Раздел 1'!I262:M262))</f>
        <v>0=0</v>
      </c>
    </row>
    <row r="5706" spans="1:5" s="104" customFormat="1" ht="25.5" hidden="1">
      <c r="A5706" s="420" t="str">
        <f>IF((SUM('Раздел 1'!F263:F263)=SUM('Раздел 1'!I263:M263)),"","Неверно!")</f>
        <v/>
      </c>
      <c r="B5706" s="420" t="s">
        <v>23194</v>
      </c>
      <c r="C5706" s="246" t="s">
        <v>4477</v>
      </c>
      <c r="D5706" s="246" t="s">
        <v>400</v>
      </c>
      <c r="E5706" s="246" t="str">
        <f>CONCATENATE(SUM('Раздел 1'!F263:F263),"=",SUM('Раздел 1'!I263:M263))</f>
        <v>0=0</v>
      </c>
    </row>
    <row r="5707" spans="1:5" s="104" customFormat="1" ht="25.5" hidden="1">
      <c r="A5707" s="420" t="str">
        <f>IF((SUM('Раздел 1'!F264:F264)=SUM('Раздел 1'!I264:M264)),"","Неверно!")</f>
        <v/>
      </c>
      <c r="B5707" s="420" t="s">
        <v>23194</v>
      </c>
      <c r="C5707" s="246" t="s">
        <v>4478</v>
      </c>
      <c r="D5707" s="246" t="s">
        <v>400</v>
      </c>
      <c r="E5707" s="246" t="str">
        <f>CONCATENATE(SUM('Раздел 1'!F264:F264),"=",SUM('Раздел 1'!I264:M264))</f>
        <v>0=0</v>
      </c>
    </row>
    <row r="5708" spans="1:5" s="104" customFormat="1" ht="25.5" hidden="1">
      <c r="A5708" s="420" t="str">
        <f>IF((SUM('Раздел 1'!F265:F265)=SUM('Раздел 1'!I265:M265)),"","Неверно!")</f>
        <v/>
      </c>
      <c r="B5708" s="420" t="s">
        <v>23194</v>
      </c>
      <c r="C5708" s="246" t="s">
        <v>4479</v>
      </c>
      <c r="D5708" s="246" t="s">
        <v>400</v>
      </c>
      <c r="E5708" s="246" t="str">
        <f>CONCATENATE(SUM('Раздел 1'!F265:F265),"=",SUM('Раздел 1'!I265:M265))</f>
        <v>0=0</v>
      </c>
    </row>
    <row r="5709" spans="1:5" s="104" customFormat="1" ht="25.5" hidden="1">
      <c r="A5709" s="420" t="str">
        <f>IF((SUM('Раздел 1'!F266:F266)=SUM('Раздел 1'!I266:M266)),"","Неверно!")</f>
        <v/>
      </c>
      <c r="B5709" s="420" t="s">
        <v>23194</v>
      </c>
      <c r="C5709" s="246" t="s">
        <v>4480</v>
      </c>
      <c r="D5709" s="246" t="s">
        <v>400</v>
      </c>
      <c r="E5709" s="246" t="str">
        <f>CONCATENATE(SUM('Раздел 1'!F266:F266),"=",SUM('Раздел 1'!I266:M266))</f>
        <v>0=0</v>
      </c>
    </row>
    <row r="5710" spans="1:5" s="104" customFormat="1" ht="25.5" hidden="1">
      <c r="A5710" s="420" t="str">
        <f>IF((SUM('Раздел 1'!F267:F267)=SUM('Раздел 1'!I267:M267)),"","Неверно!")</f>
        <v/>
      </c>
      <c r="B5710" s="420" t="s">
        <v>23194</v>
      </c>
      <c r="C5710" s="246" t="s">
        <v>4481</v>
      </c>
      <c r="D5710" s="246" t="s">
        <v>400</v>
      </c>
      <c r="E5710" s="246" t="str">
        <f>CONCATENATE(SUM('Раздел 1'!F267:F267),"=",SUM('Раздел 1'!I267:M267))</f>
        <v>0=0</v>
      </c>
    </row>
    <row r="5711" spans="1:5" s="104" customFormat="1" ht="25.5" hidden="1">
      <c r="A5711" s="420" t="str">
        <f>IF((SUM('Раздел 1'!F268:F268)=SUM('Раздел 1'!I268:M268)),"","Неверно!")</f>
        <v/>
      </c>
      <c r="B5711" s="420" t="s">
        <v>23194</v>
      </c>
      <c r="C5711" s="246" t="s">
        <v>4482</v>
      </c>
      <c r="D5711" s="246" t="s">
        <v>400</v>
      </c>
      <c r="E5711" s="246" t="str">
        <f>CONCATENATE(SUM('Раздел 1'!F268:F268),"=",SUM('Раздел 1'!I268:M268))</f>
        <v>0=0</v>
      </c>
    </row>
    <row r="5712" spans="1:5" s="104" customFormat="1" ht="25.5" hidden="1">
      <c r="A5712" s="420" t="str">
        <f>IF((SUM('Раздел 1'!F35:F35)=SUM('Раздел 1'!I35:M35)),"","Неверно!")</f>
        <v/>
      </c>
      <c r="B5712" s="420" t="s">
        <v>23194</v>
      </c>
      <c r="C5712" s="246" t="s">
        <v>4483</v>
      </c>
      <c r="D5712" s="246" t="s">
        <v>400</v>
      </c>
      <c r="E5712" s="246" t="str">
        <f>CONCATENATE(SUM('Раздел 1'!F35:F35),"=",SUM('Раздел 1'!I35:M35))</f>
        <v>0=0</v>
      </c>
    </row>
    <row r="5713" spans="1:5" s="104" customFormat="1" ht="25.5" hidden="1">
      <c r="A5713" s="420" t="str">
        <f>IF((SUM('Раздел 1'!F269:F269)=SUM('Раздел 1'!I269:M269)),"","Неверно!")</f>
        <v/>
      </c>
      <c r="B5713" s="420" t="s">
        <v>23194</v>
      </c>
      <c r="C5713" s="246" t="s">
        <v>4484</v>
      </c>
      <c r="D5713" s="246" t="s">
        <v>400</v>
      </c>
      <c r="E5713" s="246" t="str">
        <f>CONCATENATE(SUM('Раздел 1'!F269:F269),"=",SUM('Раздел 1'!I269:M269))</f>
        <v>0=0</v>
      </c>
    </row>
    <row r="5714" spans="1:5" s="104" customFormat="1" ht="25.5" hidden="1">
      <c r="A5714" s="420" t="str">
        <f>IF((SUM('Раздел 1'!F270:F270)=SUM('Раздел 1'!I270:M270)),"","Неверно!")</f>
        <v/>
      </c>
      <c r="B5714" s="420" t="s">
        <v>23194</v>
      </c>
      <c r="C5714" s="246" t="s">
        <v>4485</v>
      </c>
      <c r="D5714" s="246" t="s">
        <v>400</v>
      </c>
      <c r="E5714" s="246" t="str">
        <f>CONCATENATE(SUM('Раздел 1'!F270:F270),"=",SUM('Раздел 1'!I270:M270))</f>
        <v>0=0</v>
      </c>
    </row>
    <row r="5715" spans="1:5" s="104" customFormat="1" ht="25.5" hidden="1">
      <c r="A5715" s="420" t="str">
        <f>IF((SUM('Раздел 1'!F271:F271)=SUM('Раздел 1'!I271:M271)),"","Неверно!")</f>
        <v/>
      </c>
      <c r="B5715" s="420" t="s">
        <v>23194</v>
      </c>
      <c r="C5715" s="246" t="s">
        <v>4486</v>
      </c>
      <c r="D5715" s="246" t="s">
        <v>400</v>
      </c>
      <c r="E5715" s="246" t="str">
        <f>CONCATENATE(SUM('Раздел 1'!F271:F271),"=",SUM('Раздел 1'!I271:M271))</f>
        <v>0=0</v>
      </c>
    </row>
    <row r="5716" spans="1:5" s="104" customFormat="1" ht="25.5" hidden="1">
      <c r="A5716" s="420" t="str">
        <f>IF((SUM('Раздел 1'!F272:F272)=SUM('Раздел 1'!I272:M272)),"","Неверно!")</f>
        <v/>
      </c>
      <c r="B5716" s="420" t="s">
        <v>23194</v>
      </c>
      <c r="C5716" s="246" t="s">
        <v>4487</v>
      </c>
      <c r="D5716" s="246" t="s">
        <v>400</v>
      </c>
      <c r="E5716" s="246" t="str">
        <f>CONCATENATE(SUM('Раздел 1'!F272:F272),"=",SUM('Раздел 1'!I272:M272))</f>
        <v>0=0</v>
      </c>
    </row>
    <row r="5717" spans="1:5" s="104" customFormat="1" ht="25.5" hidden="1">
      <c r="A5717" s="420" t="str">
        <f>IF((SUM('Раздел 1'!F273:F273)=SUM('Раздел 1'!I273:M273)),"","Неверно!")</f>
        <v/>
      </c>
      <c r="B5717" s="420" t="s">
        <v>23194</v>
      </c>
      <c r="C5717" s="246" t="s">
        <v>4488</v>
      </c>
      <c r="D5717" s="246" t="s">
        <v>400</v>
      </c>
      <c r="E5717" s="246" t="str">
        <f>CONCATENATE(SUM('Раздел 1'!F273:F273),"=",SUM('Раздел 1'!I273:M273))</f>
        <v>0=0</v>
      </c>
    </row>
    <row r="5718" spans="1:5" s="104" customFormat="1" ht="25.5" hidden="1">
      <c r="A5718" s="420" t="str">
        <f>IF((SUM('Раздел 1'!F274:F274)=SUM('Раздел 1'!I274:M274)),"","Неверно!")</f>
        <v/>
      </c>
      <c r="B5718" s="420" t="s">
        <v>23194</v>
      </c>
      <c r="C5718" s="246" t="s">
        <v>4489</v>
      </c>
      <c r="D5718" s="246" t="s">
        <v>400</v>
      </c>
      <c r="E5718" s="246" t="str">
        <f>CONCATENATE(SUM('Раздел 1'!F274:F274),"=",SUM('Раздел 1'!I274:M274))</f>
        <v>0=0</v>
      </c>
    </row>
    <row r="5719" spans="1:5" s="104" customFormat="1" ht="25.5" hidden="1">
      <c r="A5719" s="420" t="str">
        <f>IF((SUM('Раздел 1'!F275:F275)=SUM('Раздел 1'!I275:M275)),"","Неверно!")</f>
        <v/>
      </c>
      <c r="B5719" s="420" t="s">
        <v>23194</v>
      </c>
      <c r="C5719" s="246" t="s">
        <v>4490</v>
      </c>
      <c r="D5719" s="246" t="s">
        <v>400</v>
      </c>
      <c r="E5719" s="246" t="str">
        <f>CONCATENATE(SUM('Раздел 1'!F275:F275),"=",SUM('Раздел 1'!I275:M275))</f>
        <v>0=0</v>
      </c>
    </row>
    <row r="5720" spans="1:5" s="104" customFormat="1" ht="25.5" hidden="1">
      <c r="A5720" s="420" t="str">
        <f>IF((SUM('Раздел 1'!F276:F276)=SUM('Раздел 1'!I276:M276)),"","Неверно!")</f>
        <v/>
      </c>
      <c r="B5720" s="420" t="s">
        <v>23194</v>
      </c>
      <c r="C5720" s="246" t="s">
        <v>4491</v>
      </c>
      <c r="D5720" s="246" t="s">
        <v>400</v>
      </c>
      <c r="E5720" s="246" t="str">
        <f>CONCATENATE(SUM('Раздел 1'!F276:F276),"=",SUM('Раздел 1'!I276:M276))</f>
        <v>0=0</v>
      </c>
    </row>
    <row r="5721" spans="1:5" s="104" customFormat="1" ht="25.5" hidden="1">
      <c r="A5721" s="420" t="str">
        <f>IF((SUM('Раздел 1'!F277:F277)=SUM('Раздел 1'!I277:M277)),"","Неверно!")</f>
        <v/>
      </c>
      <c r="B5721" s="420" t="s">
        <v>23194</v>
      </c>
      <c r="C5721" s="246" t="s">
        <v>4492</v>
      </c>
      <c r="D5721" s="246" t="s">
        <v>400</v>
      </c>
      <c r="E5721" s="246" t="str">
        <f>CONCATENATE(SUM('Раздел 1'!F277:F277),"=",SUM('Раздел 1'!I277:M277))</f>
        <v>0=0</v>
      </c>
    </row>
    <row r="5722" spans="1:5" s="104" customFormat="1" ht="25.5" hidden="1">
      <c r="A5722" s="420" t="str">
        <f>IF((SUM('Раздел 1'!F278:F278)=SUM('Раздел 1'!I278:M278)),"","Неверно!")</f>
        <v/>
      </c>
      <c r="B5722" s="420" t="s">
        <v>23194</v>
      </c>
      <c r="C5722" s="246" t="s">
        <v>4493</v>
      </c>
      <c r="D5722" s="246" t="s">
        <v>400</v>
      </c>
      <c r="E5722" s="246" t="str">
        <f>CONCATENATE(SUM('Раздел 1'!F278:F278),"=",SUM('Раздел 1'!I278:M278))</f>
        <v>0=0</v>
      </c>
    </row>
    <row r="5723" spans="1:5" s="104" customFormat="1" ht="25.5" hidden="1">
      <c r="A5723" s="420" t="str">
        <f>IF((SUM('Раздел 1'!F36:F36)=SUM('Раздел 1'!I36:M36)),"","Неверно!")</f>
        <v/>
      </c>
      <c r="B5723" s="420" t="s">
        <v>23194</v>
      </c>
      <c r="C5723" s="246" t="s">
        <v>4494</v>
      </c>
      <c r="D5723" s="246" t="s">
        <v>400</v>
      </c>
      <c r="E5723" s="246" t="str">
        <f>CONCATENATE(SUM('Раздел 1'!F36:F36),"=",SUM('Раздел 1'!I36:M36))</f>
        <v>0=0</v>
      </c>
    </row>
    <row r="5724" spans="1:5" s="104" customFormat="1" ht="25.5" hidden="1">
      <c r="A5724" s="420" t="str">
        <f>IF((SUM('Раздел 1'!F279:F279)=SUM('Раздел 1'!I279:M279)),"","Неверно!")</f>
        <v/>
      </c>
      <c r="B5724" s="420" t="s">
        <v>23194</v>
      </c>
      <c r="C5724" s="246" t="s">
        <v>4495</v>
      </c>
      <c r="D5724" s="246" t="s">
        <v>400</v>
      </c>
      <c r="E5724" s="246" t="str">
        <f>CONCATENATE(SUM('Раздел 1'!F279:F279),"=",SUM('Раздел 1'!I279:M279))</f>
        <v>0=0</v>
      </c>
    </row>
    <row r="5725" spans="1:5" s="104" customFormat="1" ht="25.5" hidden="1">
      <c r="A5725" s="420" t="str">
        <f>IF((SUM('Раздел 1'!F280:F280)=SUM('Раздел 1'!I280:M280)),"","Неверно!")</f>
        <v/>
      </c>
      <c r="B5725" s="420" t="s">
        <v>23194</v>
      </c>
      <c r="C5725" s="246" t="s">
        <v>4496</v>
      </c>
      <c r="D5725" s="246" t="s">
        <v>400</v>
      </c>
      <c r="E5725" s="246" t="str">
        <f>CONCATENATE(SUM('Раздел 1'!F280:F280),"=",SUM('Раздел 1'!I280:M280))</f>
        <v>0=0</v>
      </c>
    </row>
    <row r="5726" spans="1:5" s="104" customFormat="1" ht="25.5" hidden="1">
      <c r="A5726" s="420" t="str">
        <f>IF((SUM('Раздел 1'!F281:F281)=SUM('Раздел 1'!I281:M281)),"","Неверно!")</f>
        <v/>
      </c>
      <c r="B5726" s="420" t="s">
        <v>23194</v>
      </c>
      <c r="C5726" s="246" t="s">
        <v>4497</v>
      </c>
      <c r="D5726" s="246" t="s">
        <v>400</v>
      </c>
      <c r="E5726" s="246" t="str">
        <f>CONCATENATE(SUM('Раздел 1'!F281:F281),"=",SUM('Раздел 1'!I281:M281))</f>
        <v>0=0</v>
      </c>
    </row>
    <row r="5727" spans="1:5" s="104" customFormat="1" ht="25.5" hidden="1">
      <c r="A5727" s="420" t="str">
        <f>IF((SUM('Раздел 1'!F282:F282)=SUM('Раздел 1'!I282:M282)),"","Неверно!")</f>
        <v/>
      </c>
      <c r="B5727" s="420" t="s">
        <v>23194</v>
      </c>
      <c r="C5727" s="246" t="s">
        <v>4498</v>
      </c>
      <c r="D5727" s="246" t="s">
        <v>400</v>
      </c>
      <c r="E5727" s="246" t="str">
        <f>CONCATENATE(SUM('Раздел 1'!F282:F282),"=",SUM('Раздел 1'!I282:M282))</f>
        <v>0=0</v>
      </c>
    </row>
    <row r="5728" spans="1:5" s="104" customFormat="1" ht="25.5" hidden="1">
      <c r="A5728" s="420" t="str">
        <f>IF((SUM('Раздел 1'!F283:F283)=SUM('Раздел 1'!I283:M283)),"","Неверно!")</f>
        <v/>
      </c>
      <c r="B5728" s="420" t="s">
        <v>23194</v>
      </c>
      <c r="C5728" s="246" t="s">
        <v>4499</v>
      </c>
      <c r="D5728" s="246" t="s">
        <v>400</v>
      </c>
      <c r="E5728" s="246" t="str">
        <f>CONCATENATE(SUM('Раздел 1'!F283:F283),"=",SUM('Раздел 1'!I283:M283))</f>
        <v>0=0</v>
      </c>
    </row>
    <row r="5729" spans="1:5" s="104" customFormat="1" ht="25.5" hidden="1">
      <c r="A5729" s="420" t="str">
        <f>IF((SUM('Раздел 1'!F284:F284)=SUM('Раздел 1'!I284:M284)),"","Неверно!")</f>
        <v/>
      </c>
      <c r="B5729" s="420" t="s">
        <v>23194</v>
      </c>
      <c r="C5729" s="246" t="s">
        <v>4500</v>
      </c>
      <c r="D5729" s="246" t="s">
        <v>400</v>
      </c>
      <c r="E5729" s="246" t="str">
        <f>CONCATENATE(SUM('Раздел 1'!F284:F284),"=",SUM('Раздел 1'!I284:M284))</f>
        <v>0=0</v>
      </c>
    </row>
    <row r="5730" spans="1:5" s="104" customFormat="1" ht="25.5" hidden="1">
      <c r="A5730" s="420" t="str">
        <f>IF((SUM('Раздел 1'!F285:F285)=SUM('Раздел 1'!I285:M285)),"","Неверно!")</f>
        <v/>
      </c>
      <c r="B5730" s="420" t="s">
        <v>23194</v>
      </c>
      <c r="C5730" s="246" t="s">
        <v>4501</v>
      </c>
      <c r="D5730" s="246" t="s">
        <v>400</v>
      </c>
      <c r="E5730" s="246" t="str">
        <f>CONCATENATE(SUM('Раздел 1'!F285:F285),"=",SUM('Раздел 1'!I285:M285))</f>
        <v>0=0</v>
      </c>
    </row>
    <row r="5731" spans="1:5" s="104" customFormat="1" ht="25.5" hidden="1">
      <c r="A5731" s="420" t="str">
        <f>IF((SUM('Раздел 1'!F286:F286)=SUM('Раздел 1'!I286:M286)),"","Неверно!")</f>
        <v/>
      </c>
      <c r="B5731" s="420" t="s">
        <v>23194</v>
      </c>
      <c r="C5731" s="246" t="s">
        <v>4502</v>
      </c>
      <c r="D5731" s="246" t="s">
        <v>400</v>
      </c>
      <c r="E5731" s="246" t="str">
        <f>CONCATENATE(SUM('Раздел 1'!F286:F286),"=",SUM('Раздел 1'!I286:M286))</f>
        <v>0=0</v>
      </c>
    </row>
    <row r="5732" spans="1:5" s="104" customFormat="1" ht="25.5" hidden="1">
      <c r="A5732" s="420" t="str">
        <f>IF((SUM('Раздел 1'!F287:F287)=SUM('Раздел 1'!I287:M287)),"","Неверно!")</f>
        <v/>
      </c>
      <c r="B5732" s="420" t="s">
        <v>23194</v>
      </c>
      <c r="C5732" s="246" t="s">
        <v>4503</v>
      </c>
      <c r="D5732" s="246" t="s">
        <v>400</v>
      </c>
      <c r="E5732" s="246" t="str">
        <f>CONCATENATE(SUM('Раздел 1'!F287:F287),"=",SUM('Раздел 1'!I287:M287))</f>
        <v>0=0</v>
      </c>
    </row>
    <row r="5733" spans="1:5" s="104" customFormat="1" ht="25.5" hidden="1">
      <c r="A5733" s="420" t="str">
        <f>IF((SUM('Раздел 1'!F288:F288)=SUM('Раздел 1'!I288:M288)),"","Неверно!")</f>
        <v/>
      </c>
      <c r="B5733" s="420" t="s">
        <v>23194</v>
      </c>
      <c r="C5733" s="246" t="s">
        <v>4504</v>
      </c>
      <c r="D5733" s="246" t="s">
        <v>400</v>
      </c>
      <c r="E5733" s="246" t="str">
        <f>CONCATENATE(SUM('Раздел 1'!F288:F288),"=",SUM('Раздел 1'!I288:M288))</f>
        <v>0=0</v>
      </c>
    </row>
    <row r="5734" spans="1:5" s="104" customFormat="1" ht="25.5" hidden="1">
      <c r="A5734" s="420" t="str">
        <f>IF((SUM('Раздел 1'!F37:F37)=SUM('Раздел 1'!I37:M37)),"","Неверно!")</f>
        <v/>
      </c>
      <c r="B5734" s="420" t="s">
        <v>23194</v>
      </c>
      <c r="C5734" s="246" t="s">
        <v>4505</v>
      </c>
      <c r="D5734" s="246" t="s">
        <v>400</v>
      </c>
      <c r="E5734" s="246" t="str">
        <f>CONCATENATE(SUM('Раздел 1'!F37:F37),"=",SUM('Раздел 1'!I37:M37))</f>
        <v>0=0</v>
      </c>
    </row>
    <row r="5735" spans="1:5" s="104" customFormat="1" ht="25.5" hidden="1">
      <c r="A5735" s="420" t="str">
        <f>IF((SUM('Раздел 1'!F289:F289)=SUM('Раздел 1'!I289:M289)),"","Неверно!")</f>
        <v/>
      </c>
      <c r="B5735" s="420" t="s">
        <v>23194</v>
      </c>
      <c r="C5735" s="246" t="s">
        <v>4506</v>
      </c>
      <c r="D5735" s="246" t="s">
        <v>400</v>
      </c>
      <c r="E5735" s="246" t="str">
        <f>CONCATENATE(SUM('Раздел 1'!F289:F289),"=",SUM('Раздел 1'!I289:M289))</f>
        <v>0=0</v>
      </c>
    </row>
    <row r="5736" spans="1:5" s="104" customFormat="1" ht="25.5" hidden="1">
      <c r="A5736" s="420" t="str">
        <f>IF((SUM('Раздел 1'!F290:F290)=SUM('Раздел 1'!I290:M290)),"","Неверно!")</f>
        <v/>
      </c>
      <c r="B5736" s="420" t="s">
        <v>23194</v>
      </c>
      <c r="C5736" s="246" t="s">
        <v>4507</v>
      </c>
      <c r="D5736" s="246" t="s">
        <v>400</v>
      </c>
      <c r="E5736" s="246" t="str">
        <f>CONCATENATE(SUM('Раздел 1'!F290:F290),"=",SUM('Раздел 1'!I290:M290))</f>
        <v>0=0</v>
      </c>
    </row>
    <row r="5737" spans="1:5" s="104" customFormat="1" ht="25.5" hidden="1">
      <c r="A5737" s="420" t="str">
        <f>IF((SUM('Раздел 1'!F291:F291)=SUM('Раздел 1'!I291:M291)),"","Неверно!")</f>
        <v/>
      </c>
      <c r="B5737" s="420" t="s">
        <v>23194</v>
      </c>
      <c r="C5737" s="246" t="s">
        <v>4508</v>
      </c>
      <c r="D5737" s="246" t="s">
        <v>400</v>
      </c>
      <c r="E5737" s="246" t="str">
        <f>CONCATENATE(SUM('Раздел 1'!F291:F291),"=",SUM('Раздел 1'!I291:M291))</f>
        <v>0=0</v>
      </c>
    </row>
    <row r="5738" spans="1:5" s="104" customFormat="1" ht="25.5" hidden="1">
      <c r="A5738" s="420" t="str">
        <f>IF((SUM('Раздел 1'!F292:F292)=SUM('Раздел 1'!I292:M292)),"","Неверно!")</f>
        <v/>
      </c>
      <c r="B5738" s="420" t="s">
        <v>23194</v>
      </c>
      <c r="C5738" s="246" t="s">
        <v>4509</v>
      </c>
      <c r="D5738" s="246" t="s">
        <v>400</v>
      </c>
      <c r="E5738" s="246" t="str">
        <f>CONCATENATE(SUM('Раздел 1'!F292:F292),"=",SUM('Раздел 1'!I292:M292))</f>
        <v>0=0</v>
      </c>
    </row>
    <row r="5739" spans="1:5" s="104" customFormat="1" ht="25.5" hidden="1">
      <c r="A5739" s="420" t="str">
        <f>IF((SUM('Раздел 1'!F293:F293)=SUM('Раздел 1'!I293:M293)),"","Неверно!")</f>
        <v/>
      </c>
      <c r="B5739" s="420" t="s">
        <v>23194</v>
      </c>
      <c r="C5739" s="246" t="s">
        <v>4510</v>
      </c>
      <c r="D5739" s="246" t="s">
        <v>400</v>
      </c>
      <c r="E5739" s="246" t="str">
        <f>CONCATENATE(SUM('Раздел 1'!F293:F293),"=",SUM('Раздел 1'!I293:M293))</f>
        <v>0=0</v>
      </c>
    </row>
    <row r="5740" spans="1:5" s="104" customFormat="1" ht="25.5" hidden="1">
      <c r="A5740" s="420" t="str">
        <f>IF((SUM('Раздел 1'!F294:F294)=SUM('Раздел 1'!I294:M294)),"","Неверно!")</f>
        <v/>
      </c>
      <c r="B5740" s="420" t="s">
        <v>23194</v>
      </c>
      <c r="C5740" s="246" t="s">
        <v>4511</v>
      </c>
      <c r="D5740" s="246" t="s">
        <v>400</v>
      </c>
      <c r="E5740" s="246" t="str">
        <f>CONCATENATE(SUM('Раздел 1'!F294:F294),"=",SUM('Раздел 1'!I294:M294))</f>
        <v>0=0</v>
      </c>
    </row>
    <row r="5741" spans="1:5" s="104" customFormat="1" ht="25.5" hidden="1">
      <c r="A5741" s="420" t="str">
        <f>IF((SUM('Раздел 1'!F295:F295)=SUM('Раздел 1'!I295:M295)),"","Неверно!")</f>
        <v/>
      </c>
      <c r="B5741" s="420" t="s">
        <v>23194</v>
      </c>
      <c r="C5741" s="246" t="s">
        <v>4512</v>
      </c>
      <c r="D5741" s="246" t="s">
        <v>400</v>
      </c>
      <c r="E5741" s="246" t="str">
        <f>CONCATENATE(SUM('Раздел 1'!F295:F295),"=",SUM('Раздел 1'!I295:M295))</f>
        <v>0=0</v>
      </c>
    </row>
    <row r="5742" spans="1:5" s="104" customFormat="1" ht="25.5" hidden="1">
      <c r="A5742" s="420" t="str">
        <f>IF((SUM('Раздел 1'!F296:F296)=SUM('Раздел 1'!I296:M296)),"","Неверно!")</f>
        <v/>
      </c>
      <c r="B5742" s="420" t="s">
        <v>23194</v>
      </c>
      <c r="C5742" s="246" t="s">
        <v>4513</v>
      </c>
      <c r="D5742" s="246" t="s">
        <v>400</v>
      </c>
      <c r="E5742" s="246" t="str">
        <f>CONCATENATE(SUM('Раздел 1'!F296:F296),"=",SUM('Раздел 1'!I296:M296))</f>
        <v>0=0</v>
      </c>
    </row>
    <row r="5743" spans="1:5" s="104" customFormat="1" ht="25.5" hidden="1">
      <c r="A5743" s="420" t="str">
        <f>IF((SUM('Раздел 1'!F297:F297)=SUM('Раздел 1'!I297:M297)),"","Неверно!")</f>
        <v/>
      </c>
      <c r="B5743" s="420" t="s">
        <v>23194</v>
      </c>
      <c r="C5743" s="246" t="s">
        <v>4514</v>
      </c>
      <c r="D5743" s="246" t="s">
        <v>400</v>
      </c>
      <c r="E5743" s="246" t="str">
        <f>CONCATENATE(SUM('Раздел 1'!F297:F297),"=",SUM('Раздел 1'!I297:M297))</f>
        <v>0=0</v>
      </c>
    </row>
    <row r="5744" spans="1:5" s="104" customFormat="1" ht="25.5" hidden="1">
      <c r="A5744" s="420" t="str">
        <f>IF((SUM('Раздел 1'!F298:F298)=SUM('Раздел 1'!I298:M298)),"","Неверно!")</f>
        <v/>
      </c>
      <c r="B5744" s="420" t="s">
        <v>23194</v>
      </c>
      <c r="C5744" s="246" t="s">
        <v>4515</v>
      </c>
      <c r="D5744" s="246" t="s">
        <v>400</v>
      </c>
      <c r="E5744" s="246" t="str">
        <f>CONCATENATE(SUM('Раздел 1'!F298:F298),"=",SUM('Раздел 1'!I298:M298))</f>
        <v>0=0</v>
      </c>
    </row>
    <row r="5745" spans="1:5" s="104" customFormat="1" ht="25.5" hidden="1">
      <c r="A5745" s="420" t="str">
        <f>IF((SUM('Раздел 1'!F38:F38)=SUM('Раздел 1'!I38:M38)),"","Неверно!")</f>
        <v/>
      </c>
      <c r="B5745" s="420" t="s">
        <v>23194</v>
      </c>
      <c r="C5745" s="246" t="s">
        <v>4516</v>
      </c>
      <c r="D5745" s="246" t="s">
        <v>400</v>
      </c>
      <c r="E5745" s="246" t="str">
        <f>CONCATENATE(SUM('Раздел 1'!F38:F38),"=",SUM('Раздел 1'!I38:M38))</f>
        <v>0=0</v>
      </c>
    </row>
    <row r="5746" spans="1:5" s="104" customFormat="1" ht="25.5" hidden="1">
      <c r="A5746" s="420" t="str">
        <f>IF((SUM('Раздел 1'!F299:F299)=SUM('Раздел 1'!I299:M299)),"","Неверно!")</f>
        <v/>
      </c>
      <c r="B5746" s="420" t="s">
        <v>23194</v>
      </c>
      <c r="C5746" s="246" t="s">
        <v>4517</v>
      </c>
      <c r="D5746" s="246" t="s">
        <v>400</v>
      </c>
      <c r="E5746" s="246" t="str">
        <f>CONCATENATE(SUM('Раздел 1'!F299:F299),"=",SUM('Раздел 1'!I299:M299))</f>
        <v>0=0</v>
      </c>
    </row>
    <row r="5747" spans="1:5" s="104" customFormat="1" ht="25.5" hidden="1">
      <c r="A5747" s="420" t="str">
        <f>IF((SUM('Раздел 1'!F300:F300)=SUM('Раздел 1'!I300:M300)),"","Неверно!")</f>
        <v/>
      </c>
      <c r="B5747" s="420" t="s">
        <v>23194</v>
      </c>
      <c r="C5747" s="246" t="s">
        <v>4518</v>
      </c>
      <c r="D5747" s="246" t="s">
        <v>400</v>
      </c>
      <c r="E5747" s="246" t="str">
        <f>CONCATENATE(SUM('Раздел 1'!F300:F300),"=",SUM('Раздел 1'!I300:M300))</f>
        <v>0=0</v>
      </c>
    </row>
    <row r="5748" spans="1:5" s="104" customFormat="1" ht="25.5" hidden="1">
      <c r="A5748" s="420" t="str">
        <f>IF((SUM('Раздел 1'!F301:F301)=SUM('Раздел 1'!I301:M301)),"","Неверно!")</f>
        <v/>
      </c>
      <c r="B5748" s="420" t="s">
        <v>23194</v>
      </c>
      <c r="C5748" s="246" t="s">
        <v>4519</v>
      </c>
      <c r="D5748" s="246" t="s">
        <v>400</v>
      </c>
      <c r="E5748" s="246" t="str">
        <f>CONCATENATE(SUM('Раздел 1'!F301:F301),"=",SUM('Раздел 1'!I301:M301))</f>
        <v>1=1</v>
      </c>
    </row>
    <row r="5749" spans="1:5" s="104" customFormat="1" ht="25.5" hidden="1">
      <c r="A5749" s="420" t="str">
        <f>IF((SUM('Раздел 1'!F302:F302)=SUM('Раздел 1'!I302:M302)),"","Неверно!")</f>
        <v/>
      </c>
      <c r="B5749" s="420" t="s">
        <v>23194</v>
      </c>
      <c r="C5749" s="246" t="s">
        <v>4520</v>
      </c>
      <c r="D5749" s="246" t="s">
        <v>400</v>
      </c>
      <c r="E5749" s="246" t="str">
        <f>CONCATENATE(SUM('Раздел 1'!F302:F302),"=",SUM('Раздел 1'!I302:M302))</f>
        <v>0=0</v>
      </c>
    </row>
    <row r="5750" spans="1:5" s="104" customFormat="1" ht="25.5" hidden="1">
      <c r="A5750" s="420" t="str">
        <f>IF((SUM('Раздел 1'!F303:F303)=SUM('Раздел 1'!I303:M303)),"","Неверно!")</f>
        <v/>
      </c>
      <c r="B5750" s="420" t="s">
        <v>23194</v>
      </c>
      <c r="C5750" s="246" t="s">
        <v>4521</v>
      </c>
      <c r="D5750" s="246" t="s">
        <v>400</v>
      </c>
      <c r="E5750" s="246" t="str">
        <f>CONCATENATE(SUM('Раздел 1'!F303:F303),"=",SUM('Раздел 1'!I303:M303))</f>
        <v>0=0</v>
      </c>
    </row>
    <row r="5751" spans="1:5" s="104" customFormat="1" ht="25.5" hidden="1">
      <c r="A5751" s="420" t="str">
        <f>IF((SUM('Раздел 1'!F304:F304)=SUM('Раздел 1'!I304:M304)),"","Неверно!")</f>
        <v/>
      </c>
      <c r="B5751" s="420" t="s">
        <v>23194</v>
      </c>
      <c r="C5751" s="246" t="s">
        <v>4522</v>
      </c>
      <c r="D5751" s="246" t="s">
        <v>400</v>
      </c>
      <c r="E5751" s="246" t="str">
        <f>CONCATENATE(SUM('Раздел 1'!F304:F304),"=",SUM('Раздел 1'!I304:M304))</f>
        <v>0=0</v>
      </c>
    </row>
    <row r="5752" spans="1:5" s="104" customFormat="1" ht="25.5" hidden="1">
      <c r="A5752" s="420" t="str">
        <f>IF((SUM('Раздел 1'!F305:F305)=SUM('Раздел 1'!I305:M305)),"","Неверно!")</f>
        <v/>
      </c>
      <c r="B5752" s="420" t="s">
        <v>23194</v>
      </c>
      <c r="C5752" s="246" t="s">
        <v>4523</v>
      </c>
      <c r="D5752" s="246" t="s">
        <v>400</v>
      </c>
      <c r="E5752" s="246" t="str">
        <f>CONCATENATE(SUM('Раздел 1'!F305:F305),"=",SUM('Раздел 1'!I305:M305))</f>
        <v>0=0</v>
      </c>
    </row>
    <row r="5753" spans="1:5" s="104" customFormat="1" ht="25.5" hidden="1">
      <c r="A5753" s="420" t="str">
        <f>IF((SUM('Раздел 1'!F306:F306)=SUM('Раздел 1'!I306:M306)),"","Неверно!")</f>
        <v/>
      </c>
      <c r="B5753" s="420" t="s">
        <v>23194</v>
      </c>
      <c r="C5753" s="246" t="s">
        <v>4524</v>
      </c>
      <c r="D5753" s="246" t="s">
        <v>400</v>
      </c>
      <c r="E5753" s="246" t="str">
        <f>CONCATENATE(SUM('Раздел 1'!F306:F306),"=",SUM('Раздел 1'!I306:M306))</f>
        <v>0=0</v>
      </c>
    </row>
    <row r="5754" spans="1:5" s="104" customFormat="1" ht="25.5" hidden="1">
      <c r="A5754" s="420" t="str">
        <f>IF((SUM('Раздел 1'!F307:F307)=SUM('Раздел 1'!I307:M307)),"","Неверно!")</f>
        <v/>
      </c>
      <c r="B5754" s="420" t="s">
        <v>23194</v>
      </c>
      <c r="C5754" s="246" t="s">
        <v>4525</v>
      </c>
      <c r="D5754" s="246" t="s">
        <v>400</v>
      </c>
      <c r="E5754" s="246" t="str">
        <f>CONCATENATE(SUM('Раздел 1'!F307:F307),"=",SUM('Раздел 1'!I307:M307))</f>
        <v>0=0</v>
      </c>
    </row>
    <row r="5755" spans="1:5" s="104" customFormat="1" ht="25.5" hidden="1">
      <c r="A5755" s="420" t="str">
        <f>IF((SUM('Раздел 1'!F308:F308)=SUM('Раздел 1'!I308:M308)),"","Неверно!")</f>
        <v/>
      </c>
      <c r="B5755" s="420" t="s">
        <v>23194</v>
      </c>
      <c r="C5755" s="246" t="s">
        <v>4526</v>
      </c>
      <c r="D5755" s="246" t="s">
        <v>400</v>
      </c>
      <c r="E5755" s="246" t="str">
        <f>CONCATENATE(SUM('Раздел 1'!F308:F308),"=",SUM('Раздел 1'!I308:M308))</f>
        <v>0=0</v>
      </c>
    </row>
    <row r="5756" spans="1:5" s="104" customFormat="1" hidden="1">
      <c r="A5756" s="420" t="str">
        <f>IF((SUM('Раздел 1'!F12:F12)=SUM('Раздел 1'!I12:M12)),"","Неверно!")</f>
        <v/>
      </c>
      <c r="B5756" s="420" t="s">
        <v>23194</v>
      </c>
      <c r="C5756" s="246" t="s">
        <v>4527</v>
      </c>
      <c r="D5756" s="246" t="s">
        <v>400</v>
      </c>
      <c r="E5756" s="246" t="str">
        <f>CONCATENATE(SUM('Раздел 1'!F12:F12),"=",SUM('Раздел 1'!I12:M12))</f>
        <v>0=0</v>
      </c>
    </row>
    <row r="5757" spans="1:5" s="104" customFormat="1" ht="25.5" hidden="1">
      <c r="A5757" s="420" t="str">
        <f>IF((SUM('Раздел 1'!F39:F39)=SUM('Раздел 1'!I39:M39)),"","Неверно!")</f>
        <v/>
      </c>
      <c r="B5757" s="420" t="s">
        <v>23194</v>
      </c>
      <c r="C5757" s="246" t="s">
        <v>4528</v>
      </c>
      <c r="D5757" s="246" t="s">
        <v>400</v>
      </c>
      <c r="E5757" s="246" t="str">
        <f>CONCATENATE(SUM('Раздел 1'!F39:F39),"=",SUM('Раздел 1'!I39:M39))</f>
        <v>0=0</v>
      </c>
    </row>
    <row r="5758" spans="1:5" s="104" customFormat="1" ht="25.5" hidden="1">
      <c r="A5758" s="420" t="str">
        <f>IF((SUM('Раздел 1'!F309:F309)=SUM('Раздел 1'!I309:M309)),"","Неверно!")</f>
        <v/>
      </c>
      <c r="B5758" s="420" t="s">
        <v>23194</v>
      </c>
      <c r="C5758" s="246" t="s">
        <v>4529</v>
      </c>
      <c r="D5758" s="246" t="s">
        <v>400</v>
      </c>
      <c r="E5758" s="246" t="str">
        <f>CONCATENATE(SUM('Раздел 1'!F309:F309),"=",SUM('Раздел 1'!I309:M309))</f>
        <v>2=2</v>
      </c>
    </row>
    <row r="5759" spans="1:5" s="104" customFormat="1" ht="25.5" hidden="1">
      <c r="A5759" s="420" t="str">
        <f>IF((SUM('Раздел 1'!F310:F310)=SUM('Раздел 1'!I310:M310)),"","Неверно!")</f>
        <v/>
      </c>
      <c r="B5759" s="420" t="s">
        <v>23194</v>
      </c>
      <c r="C5759" s="246" t="s">
        <v>4530</v>
      </c>
      <c r="D5759" s="246" t="s">
        <v>400</v>
      </c>
      <c r="E5759" s="246" t="str">
        <f>CONCATENATE(SUM('Раздел 1'!F310:F310),"=",SUM('Раздел 1'!I310:M310))</f>
        <v>0=0</v>
      </c>
    </row>
    <row r="5760" spans="1:5" s="104" customFormat="1" ht="25.5" hidden="1">
      <c r="A5760" s="420" t="str">
        <f>IF((SUM('Раздел 1'!F311:F311)=SUM('Раздел 1'!I311:M311)),"","Неверно!")</f>
        <v/>
      </c>
      <c r="B5760" s="420" t="s">
        <v>23194</v>
      </c>
      <c r="C5760" s="246" t="s">
        <v>4531</v>
      </c>
      <c r="D5760" s="246" t="s">
        <v>400</v>
      </c>
      <c r="E5760" s="246" t="str">
        <f>CONCATENATE(SUM('Раздел 1'!F311:F311),"=",SUM('Раздел 1'!I311:M311))</f>
        <v>0=0</v>
      </c>
    </row>
    <row r="5761" spans="1:5" s="104" customFormat="1" ht="25.5" hidden="1">
      <c r="A5761" s="420" t="str">
        <f>IF((SUM('Раздел 1'!F312:F312)=SUM('Раздел 1'!I312:M312)),"","Неверно!")</f>
        <v/>
      </c>
      <c r="B5761" s="420" t="s">
        <v>23194</v>
      </c>
      <c r="C5761" s="246" t="s">
        <v>4532</v>
      </c>
      <c r="D5761" s="246" t="s">
        <v>400</v>
      </c>
      <c r="E5761" s="246" t="str">
        <f>CONCATENATE(SUM('Раздел 1'!F312:F312),"=",SUM('Раздел 1'!I312:M312))</f>
        <v>0=0</v>
      </c>
    </row>
    <row r="5762" spans="1:5" s="104" customFormat="1" ht="25.5" hidden="1">
      <c r="A5762" s="420" t="str">
        <f>IF((SUM('Раздел 1'!F313:F313)=SUM('Раздел 1'!I313:M313)),"","Неверно!")</f>
        <v/>
      </c>
      <c r="B5762" s="420" t="s">
        <v>23194</v>
      </c>
      <c r="C5762" s="246" t="s">
        <v>4533</v>
      </c>
      <c r="D5762" s="246" t="s">
        <v>400</v>
      </c>
      <c r="E5762" s="246" t="str">
        <f>CONCATENATE(SUM('Раздел 1'!F313:F313),"=",SUM('Раздел 1'!I313:M313))</f>
        <v>0=0</v>
      </c>
    </row>
    <row r="5763" spans="1:5" s="104" customFormat="1" ht="25.5" hidden="1">
      <c r="A5763" s="420" t="str">
        <f>IF((SUM('Раздел 1'!F314:F314)=SUM('Раздел 1'!I314:M314)),"","Неверно!")</f>
        <v/>
      </c>
      <c r="B5763" s="420" t="s">
        <v>23194</v>
      </c>
      <c r="C5763" s="246" t="s">
        <v>4534</v>
      </c>
      <c r="D5763" s="246" t="s">
        <v>400</v>
      </c>
      <c r="E5763" s="246" t="str">
        <f>CONCATENATE(SUM('Раздел 1'!F314:F314),"=",SUM('Раздел 1'!I314:M314))</f>
        <v>17=17</v>
      </c>
    </row>
    <row r="5764" spans="1:5" s="104" customFormat="1" ht="25.5" hidden="1">
      <c r="A5764" s="420" t="str">
        <f>IF((SUM('Раздел 1'!F315:F315)=SUM('Раздел 1'!I315:M315)),"","Неверно!")</f>
        <v/>
      </c>
      <c r="B5764" s="420" t="s">
        <v>23194</v>
      </c>
      <c r="C5764" s="246" t="s">
        <v>4535</v>
      </c>
      <c r="D5764" s="246" t="s">
        <v>400</v>
      </c>
      <c r="E5764" s="246" t="str">
        <f>CONCATENATE(SUM('Раздел 1'!F315:F315),"=",SUM('Раздел 1'!I315:M315))</f>
        <v>0=0</v>
      </c>
    </row>
    <row r="5765" spans="1:5" s="104" customFormat="1" ht="25.5" hidden="1">
      <c r="A5765" s="420" t="str">
        <f>IF((SUM('Раздел 1'!F316:F316)=SUM('Раздел 1'!I316:M316)),"","Неверно!")</f>
        <v/>
      </c>
      <c r="B5765" s="420" t="s">
        <v>23194</v>
      </c>
      <c r="C5765" s="246" t="s">
        <v>4536</v>
      </c>
      <c r="D5765" s="246" t="s">
        <v>400</v>
      </c>
      <c r="E5765" s="246" t="str">
        <f>CONCATENATE(SUM('Раздел 1'!F316:F316),"=",SUM('Раздел 1'!I316:M316))</f>
        <v>0=0</v>
      </c>
    </row>
    <row r="5766" spans="1:5" s="104" customFormat="1" ht="25.5" hidden="1">
      <c r="A5766" s="420" t="str">
        <f>IF((SUM('Раздел 1'!F317:F317)=SUM('Раздел 1'!I317:M317)),"","Неверно!")</f>
        <v/>
      </c>
      <c r="B5766" s="420" t="s">
        <v>23194</v>
      </c>
      <c r="C5766" s="246" t="s">
        <v>4537</v>
      </c>
      <c r="D5766" s="246" t="s">
        <v>400</v>
      </c>
      <c r="E5766" s="246" t="str">
        <f>CONCATENATE(SUM('Раздел 1'!F317:F317),"=",SUM('Раздел 1'!I317:M317))</f>
        <v>1=1</v>
      </c>
    </row>
    <row r="5767" spans="1:5" s="104" customFormat="1" ht="25.5" hidden="1">
      <c r="A5767" s="420" t="str">
        <f>IF((SUM('Раздел 1'!F318:F318)=SUM('Раздел 1'!I318:M318)),"","Неверно!")</f>
        <v/>
      </c>
      <c r="B5767" s="420" t="s">
        <v>23194</v>
      </c>
      <c r="C5767" s="246" t="s">
        <v>4538</v>
      </c>
      <c r="D5767" s="246" t="s">
        <v>400</v>
      </c>
      <c r="E5767" s="246" t="str">
        <f>CONCATENATE(SUM('Раздел 1'!F318:F318),"=",SUM('Раздел 1'!I318:M318))</f>
        <v>0=0</v>
      </c>
    </row>
    <row r="5768" spans="1:5" s="104" customFormat="1" ht="25.5" hidden="1">
      <c r="A5768" s="420" t="str">
        <f>IF((SUM('Раздел 1'!F40:F40)=SUM('Раздел 1'!I40:M40)),"","Неверно!")</f>
        <v/>
      </c>
      <c r="B5768" s="420" t="s">
        <v>23194</v>
      </c>
      <c r="C5768" s="246" t="s">
        <v>4539</v>
      </c>
      <c r="D5768" s="246" t="s">
        <v>400</v>
      </c>
      <c r="E5768" s="246" t="str">
        <f>CONCATENATE(SUM('Раздел 1'!F40:F40),"=",SUM('Раздел 1'!I40:M40))</f>
        <v>0=0</v>
      </c>
    </row>
    <row r="5769" spans="1:5" s="104" customFormat="1" ht="25.5" hidden="1">
      <c r="A5769" s="420" t="str">
        <f>IF((SUM('Раздел 1'!F319:F319)=SUM('Раздел 1'!I319:M319)),"","Неверно!")</f>
        <v/>
      </c>
      <c r="B5769" s="420" t="s">
        <v>23194</v>
      </c>
      <c r="C5769" s="246" t="s">
        <v>4540</v>
      </c>
      <c r="D5769" s="246" t="s">
        <v>400</v>
      </c>
      <c r="E5769" s="246" t="str">
        <f>CONCATENATE(SUM('Раздел 1'!F319:F319),"=",SUM('Раздел 1'!I319:M319))</f>
        <v>0=0</v>
      </c>
    </row>
    <row r="5770" spans="1:5" s="104" customFormat="1" ht="25.5" hidden="1">
      <c r="A5770" s="420" t="str">
        <f>IF((SUM('Раздел 1'!F320:F320)=SUM('Раздел 1'!I320:M320)),"","Неверно!")</f>
        <v/>
      </c>
      <c r="B5770" s="420" t="s">
        <v>23194</v>
      </c>
      <c r="C5770" s="246" t="s">
        <v>4541</v>
      </c>
      <c r="D5770" s="246" t="s">
        <v>400</v>
      </c>
      <c r="E5770" s="246" t="str">
        <f>CONCATENATE(SUM('Раздел 1'!F320:F320),"=",SUM('Раздел 1'!I320:M320))</f>
        <v>0=0</v>
      </c>
    </row>
    <row r="5771" spans="1:5" s="104" customFormat="1" ht="25.5" hidden="1">
      <c r="A5771" s="420" t="str">
        <f>IF((SUM('Раздел 1'!F321:F321)=SUM('Раздел 1'!I321:M321)),"","Неверно!")</f>
        <v/>
      </c>
      <c r="B5771" s="420" t="s">
        <v>23194</v>
      </c>
      <c r="C5771" s="246" t="s">
        <v>4542</v>
      </c>
      <c r="D5771" s="246" t="s">
        <v>400</v>
      </c>
      <c r="E5771" s="246" t="str">
        <f>CONCATENATE(SUM('Раздел 1'!F321:F321),"=",SUM('Раздел 1'!I321:M321))</f>
        <v>0=0</v>
      </c>
    </row>
    <row r="5772" spans="1:5" s="104" customFormat="1" ht="25.5" hidden="1">
      <c r="A5772" s="420" t="str">
        <f>IF((SUM('Раздел 1'!F322:F322)=SUM('Раздел 1'!I322:M322)),"","Неверно!")</f>
        <v/>
      </c>
      <c r="B5772" s="420" t="s">
        <v>23194</v>
      </c>
      <c r="C5772" s="246" t="s">
        <v>4543</v>
      </c>
      <c r="D5772" s="246" t="s">
        <v>400</v>
      </c>
      <c r="E5772" s="246" t="str">
        <f>CONCATENATE(SUM('Раздел 1'!F322:F322),"=",SUM('Раздел 1'!I322:M322))</f>
        <v>0=0</v>
      </c>
    </row>
    <row r="5773" spans="1:5" s="104" customFormat="1" ht="25.5" hidden="1">
      <c r="A5773" s="420" t="str">
        <f>IF((SUM('Раздел 1'!F323:F323)=SUM('Раздел 1'!I323:M323)),"","Неверно!")</f>
        <v/>
      </c>
      <c r="B5773" s="420" t="s">
        <v>23194</v>
      </c>
      <c r="C5773" s="246" t="s">
        <v>4544</v>
      </c>
      <c r="D5773" s="246" t="s">
        <v>400</v>
      </c>
      <c r="E5773" s="246" t="str">
        <f>CONCATENATE(SUM('Раздел 1'!F323:F323),"=",SUM('Раздел 1'!I323:M323))</f>
        <v>0=0</v>
      </c>
    </row>
    <row r="5774" spans="1:5" s="104" customFormat="1" ht="25.5" hidden="1">
      <c r="A5774" s="420" t="str">
        <f>IF((SUM('Раздел 1'!F324:F324)=SUM('Раздел 1'!I324:M324)),"","Неверно!")</f>
        <v/>
      </c>
      <c r="B5774" s="420" t="s">
        <v>23194</v>
      </c>
      <c r="C5774" s="246" t="s">
        <v>4545</v>
      </c>
      <c r="D5774" s="246" t="s">
        <v>400</v>
      </c>
      <c r="E5774" s="246" t="str">
        <f>CONCATENATE(SUM('Раздел 1'!F324:F324),"=",SUM('Раздел 1'!I324:M324))</f>
        <v>0=0</v>
      </c>
    </row>
    <row r="5775" spans="1:5" s="104" customFormat="1" ht="25.5" hidden="1">
      <c r="A5775" s="420" t="str">
        <f>IF((SUM('Раздел 1'!F325:F325)=SUM('Раздел 1'!I325:M325)),"","Неверно!")</f>
        <v/>
      </c>
      <c r="B5775" s="420" t="s">
        <v>23194</v>
      </c>
      <c r="C5775" s="246" t="s">
        <v>4546</v>
      </c>
      <c r="D5775" s="246" t="s">
        <v>400</v>
      </c>
      <c r="E5775" s="246" t="str">
        <f>CONCATENATE(SUM('Раздел 1'!F325:F325),"=",SUM('Раздел 1'!I325:M325))</f>
        <v>0=0</v>
      </c>
    </row>
    <row r="5776" spans="1:5" s="104" customFormat="1" ht="25.5" hidden="1">
      <c r="A5776" s="420" t="str">
        <f>IF((SUM('Раздел 1'!F326:F326)=SUM('Раздел 1'!I326:M326)),"","Неверно!")</f>
        <v/>
      </c>
      <c r="B5776" s="420" t="s">
        <v>23194</v>
      </c>
      <c r="C5776" s="246" t="s">
        <v>4547</v>
      </c>
      <c r="D5776" s="246" t="s">
        <v>400</v>
      </c>
      <c r="E5776" s="246" t="str">
        <f>CONCATENATE(SUM('Раздел 1'!F326:F326),"=",SUM('Раздел 1'!I326:M326))</f>
        <v>0=0</v>
      </c>
    </row>
    <row r="5777" spans="1:5" s="104" customFormat="1" ht="25.5" hidden="1">
      <c r="A5777" s="420" t="str">
        <f>IF((SUM('Раздел 1'!F327:F327)=SUM('Раздел 1'!I327:M327)),"","Неверно!")</f>
        <v/>
      </c>
      <c r="B5777" s="420" t="s">
        <v>23194</v>
      </c>
      <c r="C5777" s="246" t="s">
        <v>4548</v>
      </c>
      <c r="D5777" s="246" t="s">
        <v>400</v>
      </c>
      <c r="E5777" s="246" t="str">
        <f>CONCATENATE(SUM('Раздел 1'!F327:F327),"=",SUM('Раздел 1'!I327:M327))</f>
        <v>0=0</v>
      </c>
    </row>
    <row r="5778" spans="1:5" s="104" customFormat="1" ht="25.5" hidden="1">
      <c r="A5778" s="420" t="str">
        <f>IF((SUM('Раздел 1'!F328:F328)=SUM('Раздел 1'!I328:M328)),"","Неверно!")</f>
        <v/>
      </c>
      <c r="B5778" s="420" t="s">
        <v>23194</v>
      </c>
      <c r="C5778" s="246" t="s">
        <v>4549</v>
      </c>
      <c r="D5778" s="246" t="s">
        <v>400</v>
      </c>
      <c r="E5778" s="246" t="str">
        <f>CONCATENATE(SUM('Раздел 1'!F328:F328),"=",SUM('Раздел 1'!I328:M328))</f>
        <v>0=0</v>
      </c>
    </row>
    <row r="5779" spans="1:5" s="104" customFormat="1" ht="25.5" hidden="1">
      <c r="A5779" s="420" t="str">
        <f>IF((SUM('Раздел 1'!F41:F41)=SUM('Раздел 1'!I41:M41)),"","Неверно!")</f>
        <v/>
      </c>
      <c r="B5779" s="420" t="s">
        <v>23194</v>
      </c>
      <c r="C5779" s="246" t="s">
        <v>4550</v>
      </c>
      <c r="D5779" s="246" t="s">
        <v>400</v>
      </c>
      <c r="E5779" s="246" t="str">
        <f>CONCATENATE(SUM('Раздел 1'!F41:F41),"=",SUM('Раздел 1'!I41:M41))</f>
        <v>0=0</v>
      </c>
    </row>
    <row r="5780" spans="1:5" s="104" customFormat="1" ht="25.5" hidden="1">
      <c r="A5780" s="420" t="str">
        <f>IF((SUM('Раздел 1'!F329:F329)=SUM('Раздел 1'!I329:M329)),"","Неверно!")</f>
        <v/>
      </c>
      <c r="B5780" s="420" t="s">
        <v>23194</v>
      </c>
      <c r="C5780" s="246" t="s">
        <v>4551</v>
      </c>
      <c r="D5780" s="246" t="s">
        <v>400</v>
      </c>
      <c r="E5780" s="246" t="str">
        <f>CONCATENATE(SUM('Раздел 1'!F329:F329),"=",SUM('Раздел 1'!I329:M329))</f>
        <v>0=0</v>
      </c>
    </row>
    <row r="5781" spans="1:5" s="104" customFormat="1" ht="25.5" hidden="1">
      <c r="A5781" s="420" t="str">
        <f>IF((SUM('Раздел 1'!F330:F330)=SUM('Раздел 1'!I330:M330)),"","Неверно!")</f>
        <v/>
      </c>
      <c r="B5781" s="420" t="s">
        <v>23194</v>
      </c>
      <c r="C5781" s="246" t="s">
        <v>4552</v>
      </c>
      <c r="D5781" s="246" t="s">
        <v>400</v>
      </c>
      <c r="E5781" s="246" t="str">
        <f>CONCATENATE(SUM('Раздел 1'!F330:F330),"=",SUM('Раздел 1'!I330:M330))</f>
        <v>0=0</v>
      </c>
    </row>
    <row r="5782" spans="1:5" s="104" customFormat="1" ht="25.5" hidden="1">
      <c r="A5782" s="420" t="str">
        <f>IF((SUM('Раздел 1'!F331:F331)=SUM('Раздел 1'!I331:M331)),"","Неверно!")</f>
        <v/>
      </c>
      <c r="B5782" s="420" t="s">
        <v>23194</v>
      </c>
      <c r="C5782" s="246" t="s">
        <v>4553</v>
      </c>
      <c r="D5782" s="246" t="s">
        <v>400</v>
      </c>
      <c r="E5782" s="246" t="str">
        <f>CONCATENATE(SUM('Раздел 1'!F331:F331),"=",SUM('Раздел 1'!I331:M331))</f>
        <v>0=0</v>
      </c>
    </row>
    <row r="5783" spans="1:5" s="104" customFormat="1" ht="25.5" hidden="1">
      <c r="A5783" s="420" t="str">
        <f>IF((SUM('Раздел 1'!F332:F332)=SUM('Раздел 1'!I332:M332)),"","Неверно!")</f>
        <v/>
      </c>
      <c r="B5783" s="420" t="s">
        <v>23194</v>
      </c>
      <c r="C5783" s="246" t="s">
        <v>4554</v>
      </c>
      <c r="D5783" s="246" t="s">
        <v>400</v>
      </c>
      <c r="E5783" s="246" t="str">
        <f>CONCATENATE(SUM('Раздел 1'!F332:F332),"=",SUM('Раздел 1'!I332:M332))</f>
        <v>0=0</v>
      </c>
    </row>
    <row r="5784" spans="1:5" s="104" customFormat="1" ht="25.5" hidden="1">
      <c r="A5784" s="420" t="str">
        <f>IF((SUM('Раздел 1'!F333:F333)=SUM('Раздел 1'!I333:M333)),"","Неверно!")</f>
        <v/>
      </c>
      <c r="B5784" s="420" t="s">
        <v>23194</v>
      </c>
      <c r="C5784" s="246" t="s">
        <v>4555</v>
      </c>
      <c r="D5784" s="246" t="s">
        <v>400</v>
      </c>
      <c r="E5784" s="246" t="str">
        <f>CONCATENATE(SUM('Раздел 1'!F333:F333),"=",SUM('Раздел 1'!I333:M333))</f>
        <v>0=0</v>
      </c>
    </row>
    <row r="5785" spans="1:5" s="104" customFormat="1" ht="25.5" hidden="1">
      <c r="A5785" s="420" t="str">
        <f>IF((SUM('Раздел 1'!F334:F334)=SUM('Раздел 1'!I334:M334)),"","Неверно!")</f>
        <v/>
      </c>
      <c r="B5785" s="420" t="s">
        <v>23194</v>
      </c>
      <c r="C5785" s="246" t="s">
        <v>4556</v>
      </c>
      <c r="D5785" s="246" t="s">
        <v>400</v>
      </c>
      <c r="E5785" s="246" t="str">
        <f>CONCATENATE(SUM('Раздел 1'!F334:F334),"=",SUM('Раздел 1'!I334:M334))</f>
        <v>0=0</v>
      </c>
    </row>
    <row r="5786" spans="1:5" s="104" customFormat="1" ht="25.5" hidden="1">
      <c r="A5786" s="420" t="str">
        <f>IF((SUM('Раздел 1'!F335:F335)=SUM('Раздел 1'!I335:M335)),"","Неверно!")</f>
        <v/>
      </c>
      <c r="B5786" s="420" t="s">
        <v>23194</v>
      </c>
      <c r="C5786" s="246" t="s">
        <v>4557</v>
      </c>
      <c r="D5786" s="246" t="s">
        <v>400</v>
      </c>
      <c r="E5786" s="246" t="str">
        <f>CONCATENATE(SUM('Раздел 1'!F335:F335),"=",SUM('Раздел 1'!I335:M335))</f>
        <v>0=0</v>
      </c>
    </row>
    <row r="5787" spans="1:5" s="104" customFormat="1" ht="25.5" hidden="1">
      <c r="A5787" s="420" t="str">
        <f>IF((SUM('Раздел 1'!F336:F336)=SUM('Раздел 1'!I336:M336)),"","Неверно!")</f>
        <v/>
      </c>
      <c r="B5787" s="420" t="s">
        <v>23194</v>
      </c>
      <c r="C5787" s="246" t="s">
        <v>4558</v>
      </c>
      <c r="D5787" s="246" t="s">
        <v>400</v>
      </c>
      <c r="E5787" s="246" t="str">
        <f>CONCATENATE(SUM('Раздел 1'!F336:F336),"=",SUM('Раздел 1'!I336:M336))</f>
        <v>0=0</v>
      </c>
    </row>
    <row r="5788" spans="1:5" s="104" customFormat="1" ht="25.5" hidden="1">
      <c r="A5788" s="420" t="str">
        <f>IF((SUM('Раздел 1'!F337:F337)=SUM('Раздел 1'!I337:M337)),"","Неверно!")</f>
        <v/>
      </c>
      <c r="B5788" s="420" t="s">
        <v>23194</v>
      </c>
      <c r="C5788" s="246" t="s">
        <v>4559</v>
      </c>
      <c r="D5788" s="246" t="s">
        <v>400</v>
      </c>
      <c r="E5788" s="246" t="str">
        <f>CONCATENATE(SUM('Раздел 1'!F337:F337),"=",SUM('Раздел 1'!I337:M337))</f>
        <v>0=0</v>
      </c>
    </row>
    <row r="5789" spans="1:5" s="104" customFormat="1" ht="25.5" hidden="1">
      <c r="A5789" s="420" t="str">
        <f>IF((SUM('Раздел 1'!F338:F338)=SUM('Раздел 1'!I338:M338)),"","Неверно!")</f>
        <v/>
      </c>
      <c r="B5789" s="420" t="s">
        <v>23194</v>
      </c>
      <c r="C5789" s="246" t="s">
        <v>4560</v>
      </c>
      <c r="D5789" s="246" t="s">
        <v>400</v>
      </c>
      <c r="E5789" s="246" t="str">
        <f>CONCATENATE(SUM('Раздел 1'!F338:F338),"=",SUM('Раздел 1'!I338:M338))</f>
        <v>0=0</v>
      </c>
    </row>
    <row r="5790" spans="1:5" s="104" customFormat="1" ht="25.5" hidden="1">
      <c r="A5790" s="420" t="str">
        <f>IF((SUM('Раздел 1'!F42:F42)=SUM('Раздел 1'!I42:M42)),"","Неверно!")</f>
        <v/>
      </c>
      <c r="B5790" s="420" t="s">
        <v>23194</v>
      </c>
      <c r="C5790" s="246" t="s">
        <v>4561</v>
      </c>
      <c r="D5790" s="246" t="s">
        <v>400</v>
      </c>
      <c r="E5790" s="246" t="str">
        <f>CONCATENATE(SUM('Раздел 1'!F42:F42),"=",SUM('Раздел 1'!I42:M42))</f>
        <v>0=0</v>
      </c>
    </row>
    <row r="5791" spans="1:5" s="104" customFormat="1" ht="25.5" hidden="1">
      <c r="A5791" s="420" t="str">
        <f>IF((SUM('Раздел 1'!F339:F339)=SUM('Раздел 1'!I339:M339)),"","Неверно!")</f>
        <v/>
      </c>
      <c r="B5791" s="420" t="s">
        <v>23194</v>
      </c>
      <c r="C5791" s="246" t="s">
        <v>4562</v>
      </c>
      <c r="D5791" s="246" t="s">
        <v>400</v>
      </c>
      <c r="E5791" s="246" t="str">
        <f>CONCATENATE(SUM('Раздел 1'!F339:F339),"=",SUM('Раздел 1'!I339:M339))</f>
        <v>0=0</v>
      </c>
    </row>
    <row r="5792" spans="1:5" s="104" customFormat="1" ht="25.5" hidden="1">
      <c r="A5792" s="420" t="str">
        <f>IF((SUM('Раздел 1'!F340:F340)=SUM('Раздел 1'!I340:M340)),"","Неверно!")</f>
        <v/>
      </c>
      <c r="B5792" s="420" t="s">
        <v>23194</v>
      </c>
      <c r="C5792" s="246" t="s">
        <v>4563</v>
      </c>
      <c r="D5792" s="246" t="s">
        <v>400</v>
      </c>
      <c r="E5792" s="246" t="str">
        <f>CONCATENATE(SUM('Раздел 1'!F340:F340),"=",SUM('Раздел 1'!I340:M340))</f>
        <v>0=0</v>
      </c>
    </row>
    <row r="5793" spans="1:5" s="104" customFormat="1" ht="25.5" hidden="1">
      <c r="A5793" s="420" t="str">
        <f>IF((SUM('Раздел 1'!F341:F341)=SUM('Раздел 1'!I341:M341)),"","Неверно!")</f>
        <v/>
      </c>
      <c r="B5793" s="420" t="s">
        <v>23194</v>
      </c>
      <c r="C5793" s="246" t="s">
        <v>4564</v>
      </c>
      <c r="D5793" s="246" t="s">
        <v>400</v>
      </c>
      <c r="E5793" s="246" t="str">
        <f>CONCATENATE(SUM('Раздел 1'!F341:F341),"=",SUM('Раздел 1'!I341:M341))</f>
        <v>0=0</v>
      </c>
    </row>
    <row r="5794" spans="1:5" s="104" customFormat="1" ht="25.5" hidden="1">
      <c r="A5794" s="420" t="str">
        <f>IF((SUM('Раздел 1'!F342:F342)=SUM('Раздел 1'!I342:M342)),"","Неверно!")</f>
        <v/>
      </c>
      <c r="B5794" s="420" t="s">
        <v>23194</v>
      </c>
      <c r="C5794" s="246" t="s">
        <v>4565</v>
      </c>
      <c r="D5794" s="246" t="s">
        <v>400</v>
      </c>
      <c r="E5794" s="246" t="str">
        <f>CONCATENATE(SUM('Раздел 1'!F342:F342),"=",SUM('Раздел 1'!I342:M342))</f>
        <v>0=0</v>
      </c>
    </row>
    <row r="5795" spans="1:5" s="104" customFormat="1" ht="25.5" hidden="1">
      <c r="A5795" s="420" t="str">
        <f>IF((SUM('Раздел 1'!F343:F343)=SUM('Раздел 1'!I343:M343)),"","Неверно!")</f>
        <v/>
      </c>
      <c r="B5795" s="420" t="s">
        <v>23194</v>
      </c>
      <c r="C5795" s="246" t="s">
        <v>4566</v>
      </c>
      <c r="D5795" s="246" t="s">
        <v>400</v>
      </c>
      <c r="E5795" s="246" t="str">
        <f>CONCATENATE(SUM('Раздел 1'!F343:F343),"=",SUM('Раздел 1'!I343:M343))</f>
        <v>0=0</v>
      </c>
    </row>
    <row r="5796" spans="1:5" s="104" customFormat="1" ht="25.5" hidden="1">
      <c r="A5796" s="420" t="str">
        <f>IF((SUM('Раздел 1'!F344:F344)=SUM('Раздел 1'!I344:M344)),"","Неверно!")</f>
        <v/>
      </c>
      <c r="B5796" s="420" t="s">
        <v>23194</v>
      </c>
      <c r="C5796" s="246" t="s">
        <v>4567</v>
      </c>
      <c r="D5796" s="246" t="s">
        <v>400</v>
      </c>
      <c r="E5796" s="246" t="str">
        <f>CONCATENATE(SUM('Раздел 1'!F344:F344),"=",SUM('Раздел 1'!I344:M344))</f>
        <v>0=0</v>
      </c>
    </row>
    <row r="5797" spans="1:5" s="104" customFormat="1" ht="25.5" hidden="1">
      <c r="A5797" s="420" t="str">
        <f>IF((SUM('Раздел 1'!F345:F345)=SUM('Раздел 1'!I345:M345)),"","Неверно!")</f>
        <v/>
      </c>
      <c r="B5797" s="420" t="s">
        <v>23194</v>
      </c>
      <c r="C5797" s="246" t="s">
        <v>4568</v>
      </c>
      <c r="D5797" s="246" t="s">
        <v>400</v>
      </c>
      <c r="E5797" s="246" t="str">
        <f>CONCATENATE(SUM('Раздел 1'!F345:F345),"=",SUM('Раздел 1'!I345:M345))</f>
        <v>0=0</v>
      </c>
    </row>
    <row r="5798" spans="1:5" s="104" customFormat="1" ht="25.5" hidden="1">
      <c r="A5798" s="420" t="str">
        <f>IF((SUM('Раздел 1'!F346:F346)=SUM('Раздел 1'!I346:M346)),"","Неверно!")</f>
        <v/>
      </c>
      <c r="B5798" s="420" t="s">
        <v>23194</v>
      </c>
      <c r="C5798" s="246" t="s">
        <v>4569</v>
      </c>
      <c r="D5798" s="246" t="s">
        <v>400</v>
      </c>
      <c r="E5798" s="246" t="str">
        <f>CONCATENATE(SUM('Раздел 1'!F346:F346),"=",SUM('Раздел 1'!I346:M346))</f>
        <v>0=0</v>
      </c>
    </row>
    <row r="5799" spans="1:5" s="104" customFormat="1" ht="25.5" hidden="1">
      <c r="A5799" s="420" t="str">
        <f>IF((SUM('Раздел 1'!F347:F347)=SUM('Раздел 1'!I347:M347)),"","Неверно!")</f>
        <v/>
      </c>
      <c r="B5799" s="420" t="s">
        <v>23194</v>
      </c>
      <c r="C5799" s="246" t="s">
        <v>4570</v>
      </c>
      <c r="D5799" s="246" t="s">
        <v>400</v>
      </c>
      <c r="E5799" s="246" t="str">
        <f>CONCATENATE(SUM('Раздел 1'!F347:F347),"=",SUM('Раздел 1'!I347:M347))</f>
        <v>0=0</v>
      </c>
    </row>
    <row r="5800" spans="1:5" s="104" customFormat="1" ht="25.5" hidden="1">
      <c r="A5800" s="420" t="str">
        <f>IF((SUM('Раздел 1'!F348:F348)=SUM('Раздел 1'!I348:M348)),"","Неверно!")</f>
        <v/>
      </c>
      <c r="B5800" s="420" t="s">
        <v>23194</v>
      </c>
      <c r="C5800" s="246" t="s">
        <v>4571</v>
      </c>
      <c r="D5800" s="246" t="s">
        <v>400</v>
      </c>
      <c r="E5800" s="246" t="str">
        <f>CONCATENATE(SUM('Раздел 1'!F348:F348),"=",SUM('Раздел 1'!I348:M348))</f>
        <v>0=0</v>
      </c>
    </row>
    <row r="5801" spans="1:5" s="104" customFormat="1" ht="25.5" hidden="1">
      <c r="A5801" s="420" t="str">
        <f>IF((SUM('Раздел 1'!F43:F43)=SUM('Раздел 1'!I43:M43)),"","Неверно!")</f>
        <v/>
      </c>
      <c r="B5801" s="420" t="s">
        <v>23194</v>
      </c>
      <c r="C5801" s="246" t="s">
        <v>4572</v>
      </c>
      <c r="D5801" s="246" t="s">
        <v>400</v>
      </c>
      <c r="E5801" s="246" t="str">
        <f>CONCATENATE(SUM('Раздел 1'!F43:F43),"=",SUM('Раздел 1'!I43:M43))</f>
        <v>0=0</v>
      </c>
    </row>
    <row r="5802" spans="1:5" s="104" customFormat="1" ht="25.5" hidden="1">
      <c r="A5802" s="420" t="str">
        <f>IF((SUM('Раздел 1'!F349:F349)=SUM('Раздел 1'!I349:M349)),"","Неверно!")</f>
        <v/>
      </c>
      <c r="B5802" s="420" t="s">
        <v>23194</v>
      </c>
      <c r="C5802" s="246" t="s">
        <v>4573</v>
      </c>
      <c r="D5802" s="246" t="s">
        <v>400</v>
      </c>
      <c r="E5802" s="246" t="str">
        <f>CONCATENATE(SUM('Раздел 1'!F349:F349),"=",SUM('Раздел 1'!I349:M349))</f>
        <v>0=0</v>
      </c>
    </row>
    <row r="5803" spans="1:5" s="104" customFormat="1" ht="25.5" hidden="1">
      <c r="A5803" s="420" t="str">
        <f>IF((SUM('Раздел 1'!F350:F350)=SUM('Раздел 1'!I350:M350)),"","Неверно!")</f>
        <v/>
      </c>
      <c r="B5803" s="420" t="s">
        <v>23194</v>
      </c>
      <c r="C5803" s="246" t="s">
        <v>4574</v>
      </c>
      <c r="D5803" s="246" t="s">
        <v>400</v>
      </c>
      <c r="E5803" s="246" t="str">
        <f>CONCATENATE(SUM('Раздел 1'!F350:F350),"=",SUM('Раздел 1'!I350:M350))</f>
        <v>3=3</v>
      </c>
    </row>
    <row r="5804" spans="1:5" s="104" customFormat="1" ht="25.5" hidden="1">
      <c r="A5804" s="420" t="str">
        <f>IF((SUM('Раздел 1'!F351:F351)=SUM('Раздел 1'!I351:M351)),"","Неверно!")</f>
        <v/>
      </c>
      <c r="B5804" s="420" t="s">
        <v>23194</v>
      </c>
      <c r="C5804" s="246" t="s">
        <v>4575</v>
      </c>
      <c r="D5804" s="246" t="s">
        <v>400</v>
      </c>
      <c r="E5804" s="246" t="str">
        <f>CONCATENATE(SUM('Раздел 1'!F351:F351),"=",SUM('Раздел 1'!I351:M351))</f>
        <v>7=7</v>
      </c>
    </row>
    <row r="5805" spans="1:5" s="104" customFormat="1" ht="25.5" hidden="1">
      <c r="A5805" s="420" t="str">
        <f>IF((SUM('Раздел 1'!F352:F352)=SUM('Раздел 1'!I352:M352)),"","Неверно!")</f>
        <v/>
      </c>
      <c r="B5805" s="420" t="s">
        <v>23194</v>
      </c>
      <c r="C5805" s="246" t="s">
        <v>4576</v>
      </c>
      <c r="D5805" s="246" t="s">
        <v>400</v>
      </c>
      <c r="E5805" s="246" t="str">
        <f>CONCATENATE(SUM('Раздел 1'!F352:F352),"=",SUM('Раздел 1'!I352:M352))</f>
        <v>0=0</v>
      </c>
    </row>
    <row r="5806" spans="1:5" s="104" customFormat="1" ht="25.5" hidden="1">
      <c r="A5806" s="420" t="str">
        <f>IF((SUM('Раздел 1'!F353:F353)=SUM('Раздел 1'!I353:M353)),"","Неверно!")</f>
        <v/>
      </c>
      <c r="B5806" s="420" t="s">
        <v>23194</v>
      </c>
      <c r="C5806" s="246" t="s">
        <v>4577</v>
      </c>
      <c r="D5806" s="246" t="s">
        <v>400</v>
      </c>
      <c r="E5806" s="246" t="str">
        <f>CONCATENATE(SUM('Раздел 1'!F353:F353),"=",SUM('Раздел 1'!I353:M353))</f>
        <v>1=1</v>
      </c>
    </row>
    <row r="5807" spans="1:5" s="104" customFormat="1" ht="25.5" hidden="1">
      <c r="A5807" s="420" t="str">
        <f>IF((SUM('Раздел 1'!F354:F354)=SUM('Раздел 1'!I354:M354)),"","Неверно!")</f>
        <v/>
      </c>
      <c r="B5807" s="420" t="s">
        <v>23194</v>
      </c>
      <c r="C5807" s="246" t="s">
        <v>4578</v>
      </c>
      <c r="D5807" s="246" t="s">
        <v>400</v>
      </c>
      <c r="E5807" s="246" t="str">
        <f>CONCATENATE(SUM('Раздел 1'!F354:F354),"=",SUM('Раздел 1'!I354:M354))</f>
        <v>0=0</v>
      </c>
    </row>
    <row r="5808" spans="1:5" s="104" customFormat="1" ht="25.5" hidden="1">
      <c r="A5808" s="420" t="str">
        <f>IF((SUM('Раздел 1'!F355:F355)=SUM('Раздел 1'!I355:M355)),"","Неверно!")</f>
        <v/>
      </c>
      <c r="B5808" s="420" t="s">
        <v>23194</v>
      </c>
      <c r="C5808" s="246" t="s">
        <v>4579</v>
      </c>
      <c r="D5808" s="246" t="s">
        <v>400</v>
      </c>
      <c r="E5808" s="246" t="str">
        <f>CONCATENATE(SUM('Раздел 1'!F355:F355),"=",SUM('Раздел 1'!I355:M355))</f>
        <v>0=0</v>
      </c>
    </row>
    <row r="5809" spans="1:5" s="104" customFormat="1" ht="25.5" hidden="1">
      <c r="A5809" s="420" t="str">
        <f>IF((SUM('Раздел 1'!F356:F356)=SUM('Раздел 1'!I356:M356)),"","Неверно!")</f>
        <v/>
      </c>
      <c r="B5809" s="420" t="s">
        <v>23194</v>
      </c>
      <c r="C5809" s="246" t="s">
        <v>4580</v>
      </c>
      <c r="D5809" s="246" t="s">
        <v>400</v>
      </c>
      <c r="E5809" s="246" t="str">
        <f>CONCATENATE(SUM('Раздел 1'!F356:F356),"=",SUM('Раздел 1'!I356:M356))</f>
        <v>0=0</v>
      </c>
    </row>
    <row r="5810" spans="1:5" s="104" customFormat="1" ht="25.5" hidden="1">
      <c r="A5810" s="420" t="str">
        <f>IF((SUM('Раздел 1'!F357:F357)=SUM('Раздел 1'!I357:M357)),"","Неверно!")</f>
        <v/>
      </c>
      <c r="B5810" s="420" t="s">
        <v>23194</v>
      </c>
      <c r="C5810" s="246" t="s">
        <v>4581</v>
      </c>
      <c r="D5810" s="246" t="s">
        <v>400</v>
      </c>
      <c r="E5810" s="246" t="str">
        <f>CONCATENATE(SUM('Раздел 1'!F357:F357),"=",SUM('Раздел 1'!I357:M357))</f>
        <v>0=0</v>
      </c>
    </row>
    <row r="5811" spans="1:5" s="104" customFormat="1" ht="25.5" hidden="1">
      <c r="A5811" s="420" t="str">
        <f>IF((SUM('Раздел 1'!F358:F358)=SUM('Раздел 1'!I358:M358)),"","Неверно!")</f>
        <v/>
      </c>
      <c r="B5811" s="420" t="s">
        <v>23194</v>
      </c>
      <c r="C5811" s="246" t="s">
        <v>4582</v>
      </c>
      <c r="D5811" s="246" t="s">
        <v>400</v>
      </c>
      <c r="E5811" s="246" t="str">
        <f>CONCATENATE(SUM('Раздел 1'!F358:F358),"=",SUM('Раздел 1'!I358:M358))</f>
        <v>0=0</v>
      </c>
    </row>
    <row r="5812" spans="1:5" s="104" customFormat="1" ht="25.5" hidden="1">
      <c r="A5812" s="420" t="str">
        <f>IF((SUM('Раздел 1'!F44:F44)=SUM('Раздел 1'!I44:M44)),"","Неверно!")</f>
        <v/>
      </c>
      <c r="B5812" s="420" t="s">
        <v>23194</v>
      </c>
      <c r="C5812" s="246" t="s">
        <v>4583</v>
      </c>
      <c r="D5812" s="246" t="s">
        <v>400</v>
      </c>
      <c r="E5812" s="246" t="str">
        <f>CONCATENATE(SUM('Раздел 1'!F44:F44),"=",SUM('Раздел 1'!I44:M44))</f>
        <v>0=0</v>
      </c>
    </row>
    <row r="5813" spans="1:5" s="104" customFormat="1" ht="25.5" hidden="1">
      <c r="A5813" s="420" t="str">
        <f>IF((SUM('Раздел 1'!F359:F359)=SUM('Раздел 1'!I359:M359)),"","Неверно!")</f>
        <v/>
      </c>
      <c r="B5813" s="420" t="s">
        <v>23194</v>
      </c>
      <c r="C5813" s="246" t="s">
        <v>4584</v>
      </c>
      <c r="D5813" s="246" t="s">
        <v>400</v>
      </c>
      <c r="E5813" s="246" t="str">
        <f>CONCATENATE(SUM('Раздел 1'!F359:F359),"=",SUM('Раздел 1'!I359:M359))</f>
        <v>0=0</v>
      </c>
    </row>
    <row r="5814" spans="1:5" s="104" customFormat="1" ht="25.5" hidden="1">
      <c r="A5814" s="420" t="str">
        <f>IF((SUM('Раздел 1'!F360:F360)=SUM('Раздел 1'!I360:M360)),"","Неверно!")</f>
        <v/>
      </c>
      <c r="B5814" s="420" t="s">
        <v>23194</v>
      </c>
      <c r="C5814" s="246" t="s">
        <v>4585</v>
      </c>
      <c r="D5814" s="246" t="s">
        <v>400</v>
      </c>
      <c r="E5814" s="246" t="str">
        <f>CONCATENATE(SUM('Раздел 1'!F360:F360),"=",SUM('Раздел 1'!I360:M360))</f>
        <v>0=0</v>
      </c>
    </row>
    <row r="5815" spans="1:5" s="104" customFormat="1" ht="25.5" hidden="1">
      <c r="A5815" s="420" t="str">
        <f>IF((SUM('Раздел 1'!F361:F361)=SUM('Раздел 1'!I361:M361)),"","Неверно!")</f>
        <v/>
      </c>
      <c r="B5815" s="420" t="s">
        <v>23194</v>
      </c>
      <c r="C5815" s="246" t="s">
        <v>4586</v>
      </c>
      <c r="D5815" s="246" t="s">
        <v>400</v>
      </c>
      <c r="E5815" s="246" t="str">
        <f>CONCATENATE(SUM('Раздел 1'!F361:F361),"=",SUM('Раздел 1'!I361:M361))</f>
        <v>0=0</v>
      </c>
    </row>
    <row r="5816" spans="1:5" s="104" customFormat="1" ht="25.5" hidden="1">
      <c r="A5816" s="420" t="str">
        <f>IF((SUM('Раздел 1'!F362:F362)=SUM('Раздел 1'!I362:M362)),"","Неверно!")</f>
        <v/>
      </c>
      <c r="B5816" s="420" t="s">
        <v>23194</v>
      </c>
      <c r="C5816" s="246" t="s">
        <v>4587</v>
      </c>
      <c r="D5816" s="246" t="s">
        <v>400</v>
      </c>
      <c r="E5816" s="246" t="str">
        <f>CONCATENATE(SUM('Раздел 1'!F362:F362),"=",SUM('Раздел 1'!I362:M362))</f>
        <v>0=0</v>
      </c>
    </row>
    <row r="5817" spans="1:5" s="104" customFormat="1" ht="25.5" hidden="1">
      <c r="A5817" s="420" t="str">
        <f>IF((SUM('Раздел 1'!F363:F363)=SUM('Раздел 1'!I363:M363)),"","Неверно!")</f>
        <v/>
      </c>
      <c r="B5817" s="420" t="s">
        <v>23194</v>
      </c>
      <c r="C5817" s="246" t="s">
        <v>4588</v>
      </c>
      <c r="D5817" s="246" t="s">
        <v>400</v>
      </c>
      <c r="E5817" s="246" t="str">
        <f>CONCATENATE(SUM('Раздел 1'!F363:F363),"=",SUM('Раздел 1'!I363:M363))</f>
        <v>0=0</v>
      </c>
    </row>
    <row r="5818" spans="1:5" s="104" customFormat="1" ht="25.5" hidden="1">
      <c r="A5818" s="420" t="str">
        <f>IF((SUM('Раздел 1'!F364:F364)=SUM('Раздел 1'!I364:M364)),"","Неверно!")</f>
        <v/>
      </c>
      <c r="B5818" s="420" t="s">
        <v>23194</v>
      </c>
      <c r="C5818" s="246" t="s">
        <v>4589</v>
      </c>
      <c r="D5818" s="246" t="s">
        <v>400</v>
      </c>
      <c r="E5818" s="246" t="str">
        <f>CONCATENATE(SUM('Раздел 1'!F364:F364),"=",SUM('Раздел 1'!I364:M364))</f>
        <v>0=0</v>
      </c>
    </row>
    <row r="5819" spans="1:5" s="104" customFormat="1" ht="25.5" hidden="1">
      <c r="A5819" s="420" t="str">
        <f>IF((SUM('Раздел 1'!F365:F365)=SUM('Раздел 1'!I365:M365)),"","Неверно!")</f>
        <v/>
      </c>
      <c r="B5819" s="420" t="s">
        <v>23194</v>
      </c>
      <c r="C5819" s="246" t="s">
        <v>4590</v>
      </c>
      <c r="D5819" s="246" t="s">
        <v>400</v>
      </c>
      <c r="E5819" s="246" t="str">
        <f>CONCATENATE(SUM('Раздел 1'!F365:F365),"=",SUM('Раздел 1'!I365:M365))</f>
        <v>0=0</v>
      </c>
    </row>
    <row r="5820" spans="1:5" s="104" customFormat="1" ht="25.5" hidden="1">
      <c r="A5820" s="420" t="str">
        <f>IF((SUM('Раздел 1'!F366:F366)=SUM('Раздел 1'!I366:M366)),"","Неверно!")</f>
        <v/>
      </c>
      <c r="B5820" s="420" t="s">
        <v>23194</v>
      </c>
      <c r="C5820" s="246" t="s">
        <v>4591</v>
      </c>
      <c r="D5820" s="246" t="s">
        <v>400</v>
      </c>
      <c r="E5820" s="246" t="str">
        <f>CONCATENATE(SUM('Раздел 1'!F366:F366),"=",SUM('Раздел 1'!I366:M366))</f>
        <v>0=0</v>
      </c>
    </row>
    <row r="5821" spans="1:5" s="104" customFormat="1" ht="25.5" hidden="1">
      <c r="A5821" s="420" t="str">
        <f>IF((SUM('Раздел 1'!F367:F367)=SUM('Раздел 1'!I367:M367)),"","Неверно!")</f>
        <v/>
      </c>
      <c r="B5821" s="420" t="s">
        <v>23194</v>
      </c>
      <c r="C5821" s="246" t="s">
        <v>4592</v>
      </c>
      <c r="D5821" s="246" t="s">
        <v>400</v>
      </c>
      <c r="E5821" s="246" t="str">
        <f>CONCATENATE(SUM('Раздел 1'!F367:F367),"=",SUM('Раздел 1'!I367:M367))</f>
        <v>0=0</v>
      </c>
    </row>
    <row r="5822" spans="1:5" s="104" customFormat="1" ht="25.5" hidden="1">
      <c r="A5822" s="420" t="str">
        <f>IF((SUM('Раздел 1'!F368:F368)=SUM('Раздел 1'!I368:M368)),"","Неверно!")</f>
        <v/>
      </c>
      <c r="B5822" s="420" t="s">
        <v>23194</v>
      </c>
      <c r="C5822" s="246" t="s">
        <v>4593</v>
      </c>
      <c r="D5822" s="246" t="s">
        <v>400</v>
      </c>
      <c r="E5822" s="246" t="str">
        <f>CONCATENATE(SUM('Раздел 1'!F368:F368),"=",SUM('Раздел 1'!I368:M368))</f>
        <v>0=0</v>
      </c>
    </row>
    <row r="5823" spans="1:5" s="104" customFormat="1" ht="25.5" hidden="1">
      <c r="A5823" s="420" t="str">
        <f>IF((SUM('Раздел 1'!F45:F45)=SUM('Раздел 1'!I45:M45)),"","Неверно!")</f>
        <v/>
      </c>
      <c r="B5823" s="420" t="s">
        <v>23194</v>
      </c>
      <c r="C5823" s="246" t="s">
        <v>4594</v>
      </c>
      <c r="D5823" s="246" t="s">
        <v>400</v>
      </c>
      <c r="E5823" s="246" t="str">
        <f>CONCATENATE(SUM('Раздел 1'!F45:F45),"=",SUM('Раздел 1'!I45:M45))</f>
        <v>0=0</v>
      </c>
    </row>
    <row r="5824" spans="1:5" s="104" customFormat="1" ht="25.5" hidden="1">
      <c r="A5824" s="420" t="str">
        <f>IF((SUM('Раздел 1'!F369:F369)=SUM('Раздел 1'!I369:M369)),"","Неверно!")</f>
        <v/>
      </c>
      <c r="B5824" s="420" t="s">
        <v>23194</v>
      </c>
      <c r="C5824" s="246" t="s">
        <v>4595</v>
      </c>
      <c r="D5824" s="246" t="s">
        <v>400</v>
      </c>
      <c r="E5824" s="246" t="str">
        <f>CONCATENATE(SUM('Раздел 1'!F369:F369),"=",SUM('Раздел 1'!I369:M369))</f>
        <v>0=0</v>
      </c>
    </row>
    <row r="5825" spans="1:5" s="104" customFormat="1" ht="25.5" hidden="1">
      <c r="A5825" s="420" t="str">
        <f>IF((SUM('Раздел 1'!F370:F370)=SUM('Раздел 1'!I370:M370)),"","Неверно!")</f>
        <v/>
      </c>
      <c r="B5825" s="420" t="s">
        <v>23194</v>
      </c>
      <c r="C5825" s="246" t="s">
        <v>4596</v>
      </c>
      <c r="D5825" s="246" t="s">
        <v>400</v>
      </c>
      <c r="E5825" s="246" t="str">
        <f>CONCATENATE(SUM('Раздел 1'!F370:F370),"=",SUM('Раздел 1'!I370:M370))</f>
        <v>0=0</v>
      </c>
    </row>
    <row r="5826" spans="1:5" s="104" customFormat="1" ht="25.5" hidden="1">
      <c r="A5826" s="420" t="str">
        <f>IF((SUM('Раздел 1'!F371:F371)=SUM('Раздел 1'!I371:M371)),"","Неверно!")</f>
        <v/>
      </c>
      <c r="B5826" s="420" t="s">
        <v>23194</v>
      </c>
      <c r="C5826" s="246" t="s">
        <v>4597</v>
      </c>
      <c r="D5826" s="246" t="s">
        <v>400</v>
      </c>
      <c r="E5826" s="246" t="str">
        <f>CONCATENATE(SUM('Раздел 1'!F371:F371),"=",SUM('Раздел 1'!I371:M371))</f>
        <v>0=0</v>
      </c>
    </row>
    <row r="5827" spans="1:5" s="104" customFormat="1" ht="25.5" hidden="1">
      <c r="A5827" s="420" t="str">
        <f>IF((SUM('Раздел 1'!F372:F372)=SUM('Раздел 1'!I372:M372)),"","Неверно!")</f>
        <v/>
      </c>
      <c r="B5827" s="420" t="s">
        <v>23194</v>
      </c>
      <c r="C5827" s="246" t="s">
        <v>4598</v>
      </c>
      <c r="D5827" s="246" t="s">
        <v>400</v>
      </c>
      <c r="E5827" s="246" t="str">
        <f>CONCATENATE(SUM('Раздел 1'!F372:F372),"=",SUM('Раздел 1'!I372:M372))</f>
        <v>0=0</v>
      </c>
    </row>
    <row r="5828" spans="1:5" s="104" customFormat="1" ht="25.5" hidden="1">
      <c r="A5828" s="420" t="str">
        <f>IF((SUM('Раздел 1'!F373:F373)=SUM('Раздел 1'!I373:M373)),"","Неверно!")</f>
        <v/>
      </c>
      <c r="B5828" s="420" t="s">
        <v>23194</v>
      </c>
      <c r="C5828" s="246" t="s">
        <v>4599</v>
      </c>
      <c r="D5828" s="246" t="s">
        <v>400</v>
      </c>
      <c r="E5828" s="246" t="str">
        <f>CONCATENATE(SUM('Раздел 1'!F373:F373),"=",SUM('Раздел 1'!I373:M373))</f>
        <v>0=0</v>
      </c>
    </row>
    <row r="5829" spans="1:5" s="104" customFormat="1" ht="25.5" hidden="1">
      <c r="A5829" s="420" t="str">
        <f>IF((SUM('Раздел 1'!F374:F374)=SUM('Раздел 1'!I374:M374)),"","Неверно!")</f>
        <v/>
      </c>
      <c r="B5829" s="420" t="s">
        <v>23194</v>
      </c>
      <c r="C5829" s="246" t="s">
        <v>4600</v>
      </c>
      <c r="D5829" s="246" t="s">
        <v>400</v>
      </c>
      <c r="E5829" s="246" t="str">
        <f>CONCATENATE(SUM('Раздел 1'!F374:F374),"=",SUM('Раздел 1'!I374:M374))</f>
        <v>0=0</v>
      </c>
    </row>
    <row r="5830" spans="1:5" s="104" customFormat="1" ht="25.5" hidden="1">
      <c r="A5830" s="420" t="str">
        <f>IF((SUM('Раздел 1'!F375:F375)=SUM('Раздел 1'!I375:M375)),"","Неверно!")</f>
        <v/>
      </c>
      <c r="B5830" s="420" t="s">
        <v>23194</v>
      </c>
      <c r="C5830" s="246" t="s">
        <v>4601</v>
      </c>
      <c r="D5830" s="246" t="s">
        <v>400</v>
      </c>
      <c r="E5830" s="246" t="str">
        <f>CONCATENATE(SUM('Раздел 1'!F375:F375),"=",SUM('Раздел 1'!I375:M375))</f>
        <v>0=0</v>
      </c>
    </row>
    <row r="5831" spans="1:5" s="104" customFormat="1" ht="25.5" hidden="1">
      <c r="A5831" s="420" t="str">
        <f>IF((SUM('Раздел 1'!F376:F376)=SUM('Раздел 1'!I376:M376)),"","Неверно!")</f>
        <v/>
      </c>
      <c r="B5831" s="420" t="s">
        <v>23194</v>
      </c>
      <c r="C5831" s="246" t="s">
        <v>4602</v>
      </c>
      <c r="D5831" s="246" t="s">
        <v>400</v>
      </c>
      <c r="E5831" s="246" t="str">
        <f>CONCATENATE(SUM('Раздел 1'!F376:F376),"=",SUM('Раздел 1'!I376:M376))</f>
        <v>0=0</v>
      </c>
    </row>
    <row r="5832" spans="1:5" s="104" customFormat="1" ht="25.5" hidden="1">
      <c r="A5832" s="420" t="str">
        <f>IF((SUM('Раздел 1'!F377:F377)=SUM('Раздел 1'!I377:M377)),"","Неверно!")</f>
        <v/>
      </c>
      <c r="B5832" s="420" t="s">
        <v>23194</v>
      </c>
      <c r="C5832" s="246" t="s">
        <v>4603</v>
      </c>
      <c r="D5832" s="246" t="s">
        <v>400</v>
      </c>
      <c r="E5832" s="246" t="str">
        <f>CONCATENATE(SUM('Раздел 1'!F377:F377),"=",SUM('Раздел 1'!I377:M377))</f>
        <v>0=0</v>
      </c>
    </row>
    <row r="5833" spans="1:5" s="104" customFormat="1" ht="25.5" hidden="1">
      <c r="A5833" s="420" t="str">
        <f>IF((SUM('Раздел 1'!F378:F378)=SUM('Раздел 1'!I378:M378)),"","Неверно!")</f>
        <v/>
      </c>
      <c r="B5833" s="420" t="s">
        <v>23194</v>
      </c>
      <c r="C5833" s="246" t="s">
        <v>4604</v>
      </c>
      <c r="D5833" s="246" t="s">
        <v>400</v>
      </c>
      <c r="E5833" s="246" t="str">
        <f>CONCATENATE(SUM('Раздел 1'!F378:F378),"=",SUM('Раздел 1'!I378:M378))</f>
        <v>0=0</v>
      </c>
    </row>
    <row r="5834" spans="1:5" s="104" customFormat="1" ht="25.5" hidden="1">
      <c r="A5834" s="420" t="str">
        <f>IF((SUM('Раздел 1'!F46:F46)=SUM('Раздел 1'!I46:M46)),"","Неверно!")</f>
        <v/>
      </c>
      <c r="B5834" s="420" t="s">
        <v>23194</v>
      </c>
      <c r="C5834" s="246" t="s">
        <v>4605</v>
      </c>
      <c r="D5834" s="246" t="s">
        <v>400</v>
      </c>
      <c r="E5834" s="246" t="str">
        <f>CONCATENATE(SUM('Раздел 1'!F46:F46),"=",SUM('Раздел 1'!I46:M46))</f>
        <v>0=0</v>
      </c>
    </row>
    <row r="5835" spans="1:5" s="104" customFormat="1" ht="25.5" hidden="1">
      <c r="A5835" s="420" t="str">
        <f>IF((SUM('Раздел 1'!F379:F379)=SUM('Раздел 1'!I379:M379)),"","Неверно!")</f>
        <v/>
      </c>
      <c r="B5835" s="420" t="s">
        <v>23194</v>
      </c>
      <c r="C5835" s="246" t="s">
        <v>11574</v>
      </c>
      <c r="D5835" s="246" t="s">
        <v>400</v>
      </c>
      <c r="E5835" s="246" t="str">
        <f>CONCATENATE(SUM('Раздел 1'!F379:F379),"=",SUM('Раздел 1'!I379:M379))</f>
        <v>0=0</v>
      </c>
    </row>
    <row r="5836" spans="1:5" s="104" customFormat="1" ht="25.5" hidden="1">
      <c r="A5836" s="420" t="str">
        <f>IF((SUM('Раздел 1'!F380:F380)=SUM('Раздел 1'!I380:M380)),"","Неверно!")</f>
        <v/>
      </c>
      <c r="B5836" s="420" t="s">
        <v>23194</v>
      </c>
      <c r="C5836" s="246" t="s">
        <v>11575</v>
      </c>
      <c r="D5836" s="246" t="s">
        <v>400</v>
      </c>
      <c r="E5836" s="246" t="str">
        <f>CONCATENATE(SUM('Раздел 1'!F380:F380),"=",SUM('Раздел 1'!I380:M380))</f>
        <v>0=0</v>
      </c>
    </row>
    <row r="5837" spans="1:5" s="104" customFormat="1" ht="25.5" hidden="1">
      <c r="A5837" s="420" t="str">
        <f>IF((SUM('Раздел 1'!F381:F381)=SUM('Раздел 1'!I381:M381)),"","Неверно!")</f>
        <v/>
      </c>
      <c r="B5837" s="420" t="s">
        <v>23194</v>
      </c>
      <c r="C5837" s="246" t="s">
        <v>11576</v>
      </c>
      <c r="D5837" s="246" t="s">
        <v>400</v>
      </c>
      <c r="E5837" s="246" t="str">
        <f>CONCATENATE(SUM('Раздел 1'!F381:F381),"=",SUM('Раздел 1'!I381:M381))</f>
        <v>0=0</v>
      </c>
    </row>
    <row r="5838" spans="1:5" s="104" customFormat="1" ht="25.5" hidden="1">
      <c r="A5838" s="420" t="str">
        <f>IF((SUM('Раздел 1'!F382:F382)=SUM('Раздел 1'!I382:M382)),"","Неверно!")</f>
        <v/>
      </c>
      <c r="B5838" s="420" t="s">
        <v>23194</v>
      </c>
      <c r="C5838" s="246" t="s">
        <v>11577</v>
      </c>
      <c r="D5838" s="246" t="s">
        <v>400</v>
      </c>
      <c r="E5838" s="246" t="str">
        <f>CONCATENATE(SUM('Раздел 1'!F382:F382),"=",SUM('Раздел 1'!I382:M382))</f>
        <v>0=0</v>
      </c>
    </row>
    <row r="5839" spans="1:5" s="104" customFormat="1" ht="25.5" hidden="1">
      <c r="A5839" s="420" t="str">
        <f>IF((SUM('Раздел 1'!F383:F383)=SUM('Раздел 1'!I383:M383)),"","Неверно!")</f>
        <v/>
      </c>
      <c r="B5839" s="420" t="s">
        <v>23194</v>
      </c>
      <c r="C5839" s="246" t="s">
        <v>11578</v>
      </c>
      <c r="D5839" s="246" t="s">
        <v>400</v>
      </c>
      <c r="E5839" s="246" t="str">
        <f>CONCATENATE(SUM('Раздел 1'!F383:F383),"=",SUM('Раздел 1'!I383:M383))</f>
        <v>0=0</v>
      </c>
    </row>
    <row r="5840" spans="1:5" s="104" customFormat="1" ht="25.5" hidden="1">
      <c r="A5840" s="420" t="str">
        <f>IF((SUM('Раздел 1'!F384:F384)=SUM('Раздел 1'!I384:M384)),"","Неверно!")</f>
        <v/>
      </c>
      <c r="B5840" s="420" t="s">
        <v>23194</v>
      </c>
      <c r="C5840" s="246" t="s">
        <v>11579</v>
      </c>
      <c r="D5840" s="246" t="s">
        <v>400</v>
      </c>
      <c r="E5840" s="246" t="str">
        <f>CONCATENATE(SUM('Раздел 1'!F384:F384),"=",SUM('Раздел 1'!I384:M384))</f>
        <v>0=0</v>
      </c>
    </row>
    <row r="5841" spans="1:5" s="104" customFormat="1" ht="25.5" hidden="1">
      <c r="A5841" s="420" t="str">
        <f>IF((SUM('Раздел 1'!F385:F385)=SUM('Раздел 1'!I385:M385)),"","Неверно!")</f>
        <v/>
      </c>
      <c r="B5841" s="420" t="s">
        <v>23194</v>
      </c>
      <c r="C5841" s="246" t="s">
        <v>11580</v>
      </c>
      <c r="D5841" s="246" t="s">
        <v>400</v>
      </c>
      <c r="E5841" s="246" t="str">
        <f>CONCATENATE(SUM('Раздел 1'!F385:F385),"=",SUM('Раздел 1'!I385:M385))</f>
        <v>0=0</v>
      </c>
    </row>
    <row r="5842" spans="1:5" s="104" customFormat="1" ht="25.5" hidden="1">
      <c r="A5842" s="420" t="str">
        <f>IF((SUM('Раздел 1'!F386:F386)=SUM('Раздел 1'!I386:M386)),"","Неверно!")</f>
        <v/>
      </c>
      <c r="B5842" s="420" t="s">
        <v>23194</v>
      </c>
      <c r="C5842" s="246" t="s">
        <v>11581</v>
      </c>
      <c r="D5842" s="246" t="s">
        <v>400</v>
      </c>
      <c r="E5842" s="246" t="str">
        <f>CONCATENATE(SUM('Раздел 1'!F386:F386),"=",SUM('Раздел 1'!I386:M386))</f>
        <v>5=5</v>
      </c>
    </row>
    <row r="5843" spans="1:5" s="104" customFormat="1" ht="25.5" hidden="1">
      <c r="A5843" s="420" t="str">
        <f>IF((SUM('Раздел 1'!F387:F387)=SUM('Раздел 1'!I387:M387)),"","Неверно!")</f>
        <v/>
      </c>
      <c r="B5843" s="420" t="s">
        <v>23194</v>
      </c>
      <c r="C5843" s="246" t="s">
        <v>11582</v>
      </c>
      <c r="D5843" s="246" t="s">
        <v>400</v>
      </c>
      <c r="E5843" s="246" t="str">
        <f>CONCATENATE(SUM('Раздел 1'!F387:F387),"=",SUM('Раздел 1'!I387:M387))</f>
        <v>0=0</v>
      </c>
    </row>
    <row r="5844" spans="1:5" s="104" customFormat="1" ht="25.5" hidden="1">
      <c r="A5844" s="420" t="str">
        <f>IF((SUM('Раздел 1'!F388:F388)=SUM('Раздел 1'!I388:M388)),"","Неверно!")</f>
        <v/>
      </c>
      <c r="B5844" s="420" t="s">
        <v>23194</v>
      </c>
      <c r="C5844" s="246" t="s">
        <v>11583</v>
      </c>
      <c r="D5844" s="246" t="s">
        <v>400</v>
      </c>
      <c r="E5844" s="246" t="str">
        <f>CONCATENATE(SUM('Раздел 1'!F388:F388),"=",SUM('Раздел 1'!I388:M388))</f>
        <v>2=2</v>
      </c>
    </row>
    <row r="5845" spans="1:5" s="104" customFormat="1" ht="25.5" hidden="1">
      <c r="A5845" s="420" t="str">
        <f>IF((SUM('Раздел 1'!F47:F47)=SUM('Раздел 1'!I47:M47)),"","Неверно!")</f>
        <v/>
      </c>
      <c r="B5845" s="420" t="s">
        <v>23194</v>
      </c>
      <c r="C5845" s="246" t="s">
        <v>4606</v>
      </c>
      <c r="D5845" s="246" t="s">
        <v>400</v>
      </c>
      <c r="E5845" s="246" t="str">
        <f>CONCATENATE(SUM('Раздел 1'!F47:F47),"=",SUM('Раздел 1'!I47:M47))</f>
        <v>0=0</v>
      </c>
    </row>
    <row r="5846" spans="1:5" s="104" customFormat="1" ht="25.5" hidden="1">
      <c r="A5846" s="420" t="str">
        <f>IF((SUM('Раздел 1'!F389:F389)=SUM('Раздел 1'!I389:M389)),"","Неверно!")</f>
        <v/>
      </c>
      <c r="B5846" s="420" t="s">
        <v>23194</v>
      </c>
      <c r="C5846" s="246" t="s">
        <v>11584</v>
      </c>
      <c r="D5846" s="246" t="s">
        <v>400</v>
      </c>
      <c r="E5846" s="246" t="str">
        <f>CONCATENATE(SUM('Раздел 1'!F389:F389),"=",SUM('Раздел 1'!I389:M389))</f>
        <v>0=0</v>
      </c>
    </row>
    <row r="5847" spans="1:5" s="104" customFormat="1" ht="25.5" hidden="1">
      <c r="A5847" s="420" t="str">
        <f>IF((SUM('Раздел 1'!F390:F390)=SUM('Раздел 1'!I390:M390)),"","Неверно!")</f>
        <v/>
      </c>
      <c r="B5847" s="420" t="s">
        <v>23194</v>
      </c>
      <c r="C5847" s="246" t="s">
        <v>11585</v>
      </c>
      <c r="D5847" s="246" t="s">
        <v>400</v>
      </c>
      <c r="E5847" s="246" t="str">
        <f>CONCATENATE(SUM('Раздел 1'!F390:F390),"=",SUM('Раздел 1'!I390:M390))</f>
        <v>1=1</v>
      </c>
    </row>
    <row r="5848" spans="1:5" s="104" customFormat="1" ht="25.5" hidden="1">
      <c r="A5848" s="420" t="str">
        <f>IF((SUM('Раздел 1'!F391:F391)=SUM('Раздел 1'!I391:M391)),"","Неверно!")</f>
        <v/>
      </c>
      <c r="B5848" s="420" t="s">
        <v>23194</v>
      </c>
      <c r="C5848" s="246" t="s">
        <v>13774</v>
      </c>
      <c r="D5848" s="246" t="s">
        <v>400</v>
      </c>
      <c r="E5848" s="246" t="str">
        <f>CONCATENATE(SUM('Раздел 1'!F391:F391),"=",SUM('Раздел 1'!I391:M391))</f>
        <v>0=0</v>
      </c>
    </row>
    <row r="5849" spans="1:5" s="104" customFormat="1" ht="25.5" hidden="1">
      <c r="A5849" s="420" t="str">
        <f>IF((SUM('Раздел 1'!F392:F392)=SUM('Раздел 1'!I392:M392)),"","Неверно!")</f>
        <v/>
      </c>
      <c r="B5849" s="420" t="s">
        <v>23194</v>
      </c>
      <c r="C5849" s="246" t="s">
        <v>13775</v>
      </c>
      <c r="D5849" s="246" t="s">
        <v>400</v>
      </c>
      <c r="E5849" s="246" t="str">
        <f>CONCATENATE(SUM('Раздел 1'!F392:F392),"=",SUM('Раздел 1'!I392:M392))</f>
        <v>0=0</v>
      </c>
    </row>
    <row r="5850" spans="1:5" s="104" customFormat="1" ht="25.5" hidden="1">
      <c r="A5850" s="420" t="str">
        <f>IF((SUM('Раздел 1'!F393:F393)=SUM('Раздел 1'!I393:M393)),"","Неверно!")</f>
        <v/>
      </c>
      <c r="B5850" s="420" t="s">
        <v>23194</v>
      </c>
      <c r="C5850" s="246" t="s">
        <v>13776</v>
      </c>
      <c r="D5850" s="246" t="s">
        <v>400</v>
      </c>
      <c r="E5850" s="246" t="str">
        <f>CONCATENATE(SUM('Раздел 1'!F393:F393),"=",SUM('Раздел 1'!I393:M393))</f>
        <v>0=0</v>
      </c>
    </row>
    <row r="5851" spans="1:5" s="104" customFormat="1" ht="25.5" hidden="1">
      <c r="A5851" s="420" t="str">
        <f>IF((SUM('Раздел 1'!F394:F394)=SUM('Раздел 1'!I394:M394)),"","Неверно!")</f>
        <v/>
      </c>
      <c r="B5851" s="420" t="s">
        <v>23194</v>
      </c>
      <c r="C5851" s="246" t="s">
        <v>13777</v>
      </c>
      <c r="D5851" s="246" t="s">
        <v>400</v>
      </c>
      <c r="E5851" s="246" t="str">
        <f>CONCATENATE(SUM('Раздел 1'!F394:F394),"=",SUM('Раздел 1'!I394:M394))</f>
        <v>0=0</v>
      </c>
    </row>
    <row r="5852" spans="1:5" s="104" customFormat="1" ht="25.5" hidden="1">
      <c r="A5852" s="420" t="str">
        <f>IF((SUM('Раздел 1'!F395:F395)=SUM('Раздел 1'!I395:M395)),"","Неверно!")</f>
        <v/>
      </c>
      <c r="B5852" s="420" t="s">
        <v>23194</v>
      </c>
      <c r="C5852" s="246" t="s">
        <v>13778</v>
      </c>
      <c r="D5852" s="246" t="s">
        <v>400</v>
      </c>
      <c r="E5852" s="246" t="str">
        <f>CONCATENATE(SUM('Раздел 1'!F395:F395),"=",SUM('Раздел 1'!I395:M395))</f>
        <v>0=0</v>
      </c>
    </row>
    <row r="5853" spans="1:5" s="104" customFormat="1" ht="25.5" hidden="1">
      <c r="A5853" s="420" t="str">
        <f>IF((SUM('Раздел 1'!F396:F396)=SUM('Раздел 1'!I396:M396)),"","Неверно!")</f>
        <v/>
      </c>
      <c r="B5853" s="420" t="s">
        <v>23194</v>
      </c>
      <c r="C5853" s="246" t="s">
        <v>13779</v>
      </c>
      <c r="D5853" s="246" t="s">
        <v>400</v>
      </c>
      <c r="E5853" s="246" t="str">
        <f>CONCATENATE(SUM('Раздел 1'!F396:F396),"=",SUM('Раздел 1'!I396:M396))</f>
        <v>0=0</v>
      </c>
    </row>
    <row r="5854" spans="1:5" s="104" customFormat="1" ht="25.5" hidden="1">
      <c r="A5854" s="420" t="str">
        <f>IF((SUM('Раздел 1'!F397:F397)=SUM('Раздел 1'!I397:M397)),"","Неверно!")</f>
        <v/>
      </c>
      <c r="B5854" s="420" t="s">
        <v>23194</v>
      </c>
      <c r="C5854" s="246" t="s">
        <v>13780</v>
      </c>
      <c r="D5854" s="246" t="s">
        <v>400</v>
      </c>
      <c r="E5854" s="246" t="str">
        <f>CONCATENATE(SUM('Раздел 1'!F397:F397),"=",SUM('Раздел 1'!I397:M397))</f>
        <v>0=0</v>
      </c>
    </row>
    <row r="5855" spans="1:5" s="104" customFormat="1" ht="25.5" hidden="1">
      <c r="A5855" s="420" t="str">
        <f>IF((SUM('Раздел 1'!F398:F398)=SUM('Раздел 1'!I398:M398)),"","Неверно!")</f>
        <v/>
      </c>
      <c r="B5855" s="420" t="s">
        <v>23194</v>
      </c>
      <c r="C5855" s="246" t="s">
        <v>13781</v>
      </c>
      <c r="D5855" s="246" t="s">
        <v>400</v>
      </c>
      <c r="E5855" s="246" t="str">
        <f>CONCATENATE(SUM('Раздел 1'!F398:F398),"=",SUM('Раздел 1'!I398:M398))</f>
        <v>0=0</v>
      </c>
    </row>
    <row r="5856" spans="1:5" s="104" customFormat="1" ht="25.5" hidden="1">
      <c r="A5856" s="420" t="str">
        <f>IF((SUM('Раздел 1'!F48:F48)=SUM('Раздел 1'!I48:M48)),"","Неверно!")</f>
        <v/>
      </c>
      <c r="B5856" s="420" t="s">
        <v>23194</v>
      </c>
      <c r="C5856" s="246" t="s">
        <v>4607</v>
      </c>
      <c r="D5856" s="246" t="s">
        <v>400</v>
      </c>
      <c r="E5856" s="246" t="str">
        <f>CONCATENATE(SUM('Раздел 1'!F48:F48),"=",SUM('Раздел 1'!I48:M48))</f>
        <v>0=0</v>
      </c>
    </row>
    <row r="5857" spans="1:5" s="104" customFormat="1" ht="25.5" hidden="1">
      <c r="A5857" s="420" t="str">
        <f>IF((SUM('Раздел 1'!F399:F399)=SUM('Раздел 1'!I399:M399)),"","Неверно!")</f>
        <v/>
      </c>
      <c r="B5857" s="420" t="s">
        <v>23194</v>
      </c>
      <c r="C5857" s="246" t="s">
        <v>13782</v>
      </c>
      <c r="D5857" s="246" t="s">
        <v>400</v>
      </c>
      <c r="E5857" s="246" t="str">
        <f>CONCATENATE(SUM('Раздел 1'!F399:F399),"=",SUM('Раздел 1'!I399:M399))</f>
        <v>0=0</v>
      </c>
    </row>
    <row r="5858" spans="1:5" s="104" customFormat="1" ht="25.5" hidden="1">
      <c r="A5858" s="420" t="str">
        <f>IF((SUM('Раздел 1'!F400:F400)=SUM('Раздел 1'!I400:M400)),"","Неверно!")</f>
        <v/>
      </c>
      <c r="B5858" s="420" t="s">
        <v>23194</v>
      </c>
      <c r="C5858" s="246" t="s">
        <v>13783</v>
      </c>
      <c r="D5858" s="246" t="s">
        <v>400</v>
      </c>
      <c r="E5858" s="246" t="str">
        <f>CONCATENATE(SUM('Раздел 1'!F400:F400),"=",SUM('Раздел 1'!I400:M400))</f>
        <v>0=0</v>
      </c>
    </row>
    <row r="5859" spans="1:5" s="104" customFormat="1" ht="25.5" hidden="1">
      <c r="A5859" s="420" t="str">
        <f>IF((SUM('Раздел 1'!F401:F401)=SUM('Раздел 1'!I401:M401)),"","Неверно!")</f>
        <v/>
      </c>
      <c r="B5859" s="420" t="s">
        <v>23194</v>
      </c>
      <c r="C5859" s="246" t="s">
        <v>13784</v>
      </c>
      <c r="D5859" s="246" t="s">
        <v>400</v>
      </c>
      <c r="E5859" s="246" t="str">
        <f>CONCATENATE(SUM('Раздел 1'!F401:F401),"=",SUM('Раздел 1'!I401:M401))</f>
        <v>0=0</v>
      </c>
    </row>
    <row r="5860" spans="1:5" s="104" customFormat="1" ht="25.5" hidden="1">
      <c r="A5860" s="420" t="str">
        <f>IF((SUM('Раздел 1'!F402:F402)=SUM('Раздел 1'!I402:M402)),"","Неверно!")</f>
        <v/>
      </c>
      <c r="B5860" s="420" t="s">
        <v>23194</v>
      </c>
      <c r="C5860" s="246" t="s">
        <v>13785</v>
      </c>
      <c r="D5860" s="246" t="s">
        <v>400</v>
      </c>
      <c r="E5860" s="246" t="str">
        <f>CONCATENATE(SUM('Раздел 1'!F402:F402),"=",SUM('Раздел 1'!I402:M402))</f>
        <v>0=0</v>
      </c>
    </row>
    <row r="5861" spans="1:5" s="104" customFormat="1" ht="25.5" hidden="1">
      <c r="A5861" s="420" t="str">
        <f>IF((SUM('Раздел 1'!F403:F403)=SUM('Раздел 1'!I403:M403)),"","Неверно!")</f>
        <v/>
      </c>
      <c r="B5861" s="420" t="s">
        <v>23194</v>
      </c>
      <c r="C5861" s="246" t="s">
        <v>13786</v>
      </c>
      <c r="D5861" s="246" t="s">
        <v>400</v>
      </c>
      <c r="E5861" s="246" t="str">
        <f>CONCATENATE(SUM('Раздел 1'!F403:F403),"=",SUM('Раздел 1'!I403:M403))</f>
        <v>0=0</v>
      </c>
    </row>
    <row r="5862" spans="1:5" s="104" customFormat="1" hidden="1">
      <c r="A5862" s="420" t="str">
        <f>IF((SUM('Раздел 1'!F13:F13)=SUM('Раздел 1'!I13:M13)),"","Неверно!")</f>
        <v/>
      </c>
      <c r="B5862" s="420" t="s">
        <v>23194</v>
      </c>
      <c r="C5862" s="246" t="s">
        <v>4608</v>
      </c>
      <c r="D5862" s="246" t="s">
        <v>400</v>
      </c>
      <c r="E5862" s="246" t="str">
        <f>CONCATENATE(SUM('Раздел 1'!F13:F13),"=",SUM('Раздел 1'!I13:M13))</f>
        <v>0=0</v>
      </c>
    </row>
    <row r="5863" spans="1:5" s="104" customFormat="1" ht="25.5" hidden="1">
      <c r="A5863" s="420" t="str">
        <f>IF((SUM('Раздел 1'!F49:F49)=SUM('Раздел 1'!I49:M49)),"","Неверно!")</f>
        <v/>
      </c>
      <c r="B5863" s="420" t="s">
        <v>23194</v>
      </c>
      <c r="C5863" s="246" t="s">
        <v>4609</v>
      </c>
      <c r="D5863" s="246" t="s">
        <v>400</v>
      </c>
      <c r="E5863" s="246" t="str">
        <f>CONCATENATE(SUM('Раздел 1'!F49:F49),"=",SUM('Раздел 1'!I49:M49))</f>
        <v>0=0</v>
      </c>
    </row>
    <row r="5864" spans="1:5" s="104" customFormat="1" ht="25.5" hidden="1">
      <c r="A5864" s="420" t="str">
        <f>IF((SUM('Раздел 1'!F50:F50)=SUM('Раздел 1'!I50:M50)),"","Неверно!")</f>
        <v/>
      </c>
      <c r="B5864" s="420" t="s">
        <v>23194</v>
      </c>
      <c r="C5864" s="246" t="s">
        <v>4610</v>
      </c>
      <c r="D5864" s="246" t="s">
        <v>400</v>
      </c>
      <c r="E5864" s="246" t="str">
        <f>CONCATENATE(SUM('Раздел 1'!F50:F50),"=",SUM('Раздел 1'!I50:M50))</f>
        <v>0=0</v>
      </c>
    </row>
    <row r="5865" spans="1:5" s="104" customFormat="1" ht="25.5" hidden="1">
      <c r="A5865" s="420" t="str">
        <f>IF((SUM('Раздел 1'!F51:F51)=SUM('Раздел 1'!I51:M51)),"","Неверно!")</f>
        <v/>
      </c>
      <c r="B5865" s="420" t="s">
        <v>23194</v>
      </c>
      <c r="C5865" s="246" t="s">
        <v>4611</v>
      </c>
      <c r="D5865" s="246" t="s">
        <v>400</v>
      </c>
      <c r="E5865" s="246" t="str">
        <f>CONCATENATE(SUM('Раздел 1'!F51:F51),"=",SUM('Раздел 1'!I51:M51))</f>
        <v>0=0</v>
      </c>
    </row>
    <row r="5866" spans="1:5" s="104" customFormat="1" ht="25.5" hidden="1">
      <c r="A5866" s="420" t="str">
        <f>IF((SUM('Раздел 1'!F52:F52)=SUM('Раздел 1'!I52:M52)),"","Неверно!")</f>
        <v/>
      </c>
      <c r="B5866" s="420" t="s">
        <v>23194</v>
      </c>
      <c r="C5866" s="246" t="s">
        <v>4612</v>
      </c>
      <c r="D5866" s="246" t="s">
        <v>400</v>
      </c>
      <c r="E5866" s="246" t="str">
        <f>CONCATENATE(SUM('Раздел 1'!F52:F52),"=",SUM('Раздел 1'!I52:M52))</f>
        <v>0=0</v>
      </c>
    </row>
    <row r="5867" spans="1:5" s="104" customFormat="1" ht="25.5" hidden="1">
      <c r="A5867" s="420" t="str">
        <f>IF((SUM('Раздел 1'!F53:F53)=SUM('Раздел 1'!I53:M53)),"","Неверно!")</f>
        <v/>
      </c>
      <c r="B5867" s="420" t="s">
        <v>23194</v>
      </c>
      <c r="C5867" s="246" t="s">
        <v>4613</v>
      </c>
      <c r="D5867" s="246" t="s">
        <v>400</v>
      </c>
      <c r="E5867" s="246" t="str">
        <f>CONCATENATE(SUM('Раздел 1'!F53:F53),"=",SUM('Раздел 1'!I53:M53))</f>
        <v>0=0</v>
      </c>
    </row>
    <row r="5868" spans="1:5" s="104" customFormat="1" ht="25.5" hidden="1">
      <c r="A5868" s="420" t="str">
        <f>IF((SUM('Раздел 1'!F54:F54)=SUM('Раздел 1'!I54:M54)),"","Неверно!")</f>
        <v/>
      </c>
      <c r="B5868" s="420" t="s">
        <v>23194</v>
      </c>
      <c r="C5868" s="246" t="s">
        <v>4614</v>
      </c>
      <c r="D5868" s="246" t="s">
        <v>400</v>
      </c>
      <c r="E5868" s="246" t="str">
        <f>CONCATENATE(SUM('Раздел 1'!F54:F54),"=",SUM('Раздел 1'!I54:M54))</f>
        <v>0=0</v>
      </c>
    </row>
    <row r="5869" spans="1:5" s="104" customFormat="1" ht="25.5" hidden="1">
      <c r="A5869" s="420" t="str">
        <f>IF((SUM('Раздел 1'!F55:F55)=SUM('Раздел 1'!I55:M55)),"","Неверно!")</f>
        <v/>
      </c>
      <c r="B5869" s="420" t="s">
        <v>23194</v>
      </c>
      <c r="C5869" s="246" t="s">
        <v>4615</v>
      </c>
      <c r="D5869" s="246" t="s">
        <v>400</v>
      </c>
      <c r="E5869" s="246" t="str">
        <f>CONCATENATE(SUM('Раздел 1'!F55:F55),"=",SUM('Раздел 1'!I55:M55))</f>
        <v>0=0</v>
      </c>
    </row>
    <row r="5870" spans="1:5" s="104" customFormat="1" ht="25.5" hidden="1">
      <c r="A5870" s="420" t="str">
        <f>IF((SUM('Раздел 1'!F56:F56)=SUM('Раздел 1'!I56:M56)),"","Неверно!")</f>
        <v/>
      </c>
      <c r="B5870" s="420" t="s">
        <v>23194</v>
      </c>
      <c r="C5870" s="246" t="s">
        <v>4616</v>
      </c>
      <c r="D5870" s="246" t="s">
        <v>400</v>
      </c>
      <c r="E5870" s="246" t="str">
        <f>CONCATENATE(SUM('Раздел 1'!F56:F56),"=",SUM('Раздел 1'!I56:M56))</f>
        <v>0=0</v>
      </c>
    </row>
    <row r="5871" spans="1:5" s="104" customFormat="1" ht="25.5" hidden="1">
      <c r="A5871" s="420" t="str">
        <f>IF((SUM('Раздел 1'!F57:F57)=SUM('Раздел 1'!I57:M57)),"","Неверно!")</f>
        <v/>
      </c>
      <c r="B5871" s="420" t="s">
        <v>23194</v>
      </c>
      <c r="C5871" s="246" t="s">
        <v>4617</v>
      </c>
      <c r="D5871" s="246" t="s">
        <v>400</v>
      </c>
      <c r="E5871" s="246" t="str">
        <f>CONCATENATE(SUM('Раздел 1'!F57:F57),"=",SUM('Раздел 1'!I57:M57))</f>
        <v>0=0</v>
      </c>
    </row>
    <row r="5872" spans="1:5" s="104" customFormat="1" ht="25.5" hidden="1">
      <c r="A5872" s="420" t="str">
        <f>IF((SUM('Раздел 1'!F58:F58)=SUM('Раздел 1'!I58:M58)),"","Неверно!")</f>
        <v/>
      </c>
      <c r="B5872" s="420" t="s">
        <v>23194</v>
      </c>
      <c r="C5872" s="246" t="s">
        <v>4618</v>
      </c>
      <c r="D5872" s="246" t="s">
        <v>400</v>
      </c>
      <c r="E5872" s="246" t="str">
        <f>CONCATENATE(SUM('Раздел 1'!F58:F58),"=",SUM('Раздел 1'!I58:M58))</f>
        <v>0=0</v>
      </c>
    </row>
    <row r="5873" spans="1:5" s="104" customFormat="1" hidden="1">
      <c r="A5873" s="420" t="str">
        <f>IF((SUM('Раздел 1'!F14:F14)=SUM('Раздел 1'!I14:M14)),"","Неверно!")</f>
        <v/>
      </c>
      <c r="B5873" s="420" t="s">
        <v>23194</v>
      </c>
      <c r="C5873" s="246" t="s">
        <v>4619</v>
      </c>
      <c r="D5873" s="246" t="s">
        <v>400</v>
      </c>
      <c r="E5873" s="246" t="str">
        <f>CONCATENATE(SUM('Раздел 1'!F14:F14),"=",SUM('Раздел 1'!I14:M14))</f>
        <v>0=0</v>
      </c>
    </row>
    <row r="5874" spans="1:5" s="104" customFormat="1" ht="25.5" hidden="1">
      <c r="A5874" s="420" t="str">
        <f>IF((SUM('Раздел 1'!F59:F59)=SUM('Раздел 1'!I59:M59)),"","Неверно!")</f>
        <v/>
      </c>
      <c r="B5874" s="420" t="s">
        <v>23194</v>
      </c>
      <c r="C5874" s="246" t="s">
        <v>4620</v>
      </c>
      <c r="D5874" s="246" t="s">
        <v>400</v>
      </c>
      <c r="E5874" s="246" t="str">
        <f>CONCATENATE(SUM('Раздел 1'!F59:F59),"=",SUM('Раздел 1'!I59:M59))</f>
        <v>0=0</v>
      </c>
    </row>
    <row r="5875" spans="1:5" s="104" customFormat="1" ht="25.5" hidden="1">
      <c r="A5875" s="420" t="str">
        <f>IF((SUM('Раздел 1'!F60:F60)=SUM('Раздел 1'!I60:M60)),"","Неверно!")</f>
        <v/>
      </c>
      <c r="B5875" s="420" t="s">
        <v>23194</v>
      </c>
      <c r="C5875" s="246" t="s">
        <v>4621</v>
      </c>
      <c r="D5875" s="246" t="s">
        <v>400</v>
      </c>
      <c r="E5875" s="246" t="str">
        <f>CONCATENATE(SUM('Раздел 1'!F60:F60),"=",SUM('Раздел 1'!I60:M60))</f>
        <v>0=0</v>
      </c>
    </row>
    <row r="5876" spans="1:5" s="104" customFormat="1" ht="25.5" hidden="1">
      <c r="A5876" s="420" t="str">
        <f>IF((SUM('Раздел 1'!F61:F61)=SUM('Раздел 1'!I61:M61)),"","Неверно!")</f>
        <v/>
      </c>
      <c r="B5876" s="420" t="s">
        <v>23194</v>
      </c>
      <c r="C5876" s="246" t="s">
        <v>4622</v>
      </c>
      <c r="D5876" s="246" t="s">
        <v>400</v>
      </c>
      <c r="E5876" s="246" t="str">
        <f>CONCATENATE(SUM('Раздел 1'!F61:F61),"=",SUM('Раздел 1'!I61:M61))</f>
        <v>0=0</v>
      </c>
    </row>
    <row r="5877" spans="1:5" s="104" customFormat="1" ht="25.5" hidden="1">
      <c r="A5877" s="420" t="str">
        <f>IF((SUM('Раздел 1'!F62:F62)=SUM('Раздел 1'!I62:M62)),"","Неверно!")</f>
        <v/>
      </c>
      <c r="B5877" s="420" t="s">
        <v>23194</v>
      </c>
      <c r="C5877" s="246" t="s">
        <v>4623</v>
      </c>
      <c r="D5877" s="246" t="s">
        <v>400</v>
      </c>
      <c r="E5877" s="246" t="str">
        <f>CONCATENATE(SUM('Раздел 1'!F62:F62),"=",SUM('Раздел 1'!I62:M62))</f>
        <v>0=0</v>
      </c>
    </row>
    <row r="5878" spans="1:5" s="104" customFormat="1" ht="25.5" hidden="1">
      <c r="A5878" s="420" t="str">
        <f>IF((SUM('Раздел 1'!F63:F63)=SUM('Раздел 1'!I63:M63)),"","Неверно!")</f>
        <v/>
      </c>
      <c r="B5878" s="420" t="s">
        <v>23194</v>
      </c>
      <c r="C5878" s="246" t="s">
        <v>4624</v>
      </c>
      <c r="D5878" s="246" t="s">
        <v>400</v>
      </c>
      <c r="E5878" s="246" t="str">
        <f>CONCATENATE(SUM('Раздел 1'!F63:F63),"=",SUM('Раздел 1'!I63:M63))</f>
        <v>0=0</v>
      </c>
    </row>
    <row r="5879" spans="1:5" s="104" customFormat="1" ht="25.5" hidden="1">
      <c r="A5879" s="420" t="str">
        <f>IF((SUM('Раздел 1'!F64:F64)=SUM('Раздел 1'!I64:M64)),"","Неверно!")</f>
        <v/>
      </c>
      <c r="B5879" s="420" t="s">
        <v>23194</v>
      </c>
      <c r="C5879" s="246" t="s">
        <v>4625</v>
      </c>
      <c r="D5879" s="246" t="s">
        <v>400</v>
      </c>
      <c r="E5879" s="246" t="str">
        <f>CONCATENATE(SUM('Раздел 1'!F64:F64),"=",SUM('Раздел 1'!I64:M64))</f>
        <v>0=0</v>
      </c>
    </row>
    <row r="5880" spans="1:5" s="104" customFormat="1" ht="25.5" hidden="1">
      <c r="A5880" s="420" t="str">
        <f>IF((SUM('Раздел 1'!F65:F65)=SUM('Раздел 1'!I65:M65)),"","Неверно!")</f>
        <v/>
      </c>
      <c r="B5880" s="420" t="s">
        <v>23194</v>
      </c>
      <c r="C5880" s="246" t="s">
        <v>4626</v>
      </c>
      <c r="D5880" s="246" t="s">
        <v>400</v>
      </c>
      <c r="E5880" s="246" t="str">
        <f>CONCATENATE(SUM('Раздел 1'!F65:F65),"=",SUM('Раздел 1'!I65:M65))</f>
        <v>0=0</v>
      </c>
    </row>
    <row r="5881" spans="1:5" s="104" customFormat="1" ht="25.5" hidden="1">
      <c r="A5881" s="420" t="str">
        <f>IF((SUM('Раздел 1'!F66:F66)=SUM('Раздел 1'!I66:M66)),"","Неверно!")</f>
        <v/>
      </c>
      <c r="B5881" s="420" t="s">
        <v>23194</v>
      </c>
      <c r="C5881" s="246" t="s">
        <v>4627</v>
      </c>
      <c r="D5881" s="246" t="s">
        <v>400</v>
      </c>
      <c r="E5881" s="246" t="str">
        <f>CONCATENATE(SUM('Раздел 1'!F66:F66),"=",SUM('Раздел 1'!I66:M66))</f>
        <v>0=0</v>
      </c>
    </row>
    <row r="5882" spans="1:5" s="104" customFormat="1" ht="25.5" hidden="1">
      <c r="A5882" s="420" t="str">
        <f>IF((SUM('Раздел 1'!F67:F67)=SUM('Раздел 1'!I67:M67)),"","Неверно!")</f>
        <v/>
      </c>
      <c r="B5882" s="420" t="s">
        <v>23194</v>
      </c>
      <c r="C5882" s="246" t="s">
        <v>4628</v>
      </c>
      <c r="D5882" s="246" t="s">
        <v>400</v>
      </c>
      <c r="E5882" s="246" t="str">
        <f>CONCATENATE(SUM('Раздел 1'!F67:F67),"=",SUM('Раздел 1'!I67:M67))</f>
        <v>0=0</v>
      </c>
    </row>
    <row r="5883" spans="1:5" s="104" customFormat="1" ht="25.5" hidden="1">
      <c r="A5883" s="420" t="str">
        <f>IF((SUM('Раздел 1'!F68:F68)=SUM('Раздел 1'!I68:M68)),"","Неверно!")</f>
        <v/>
      </c>
      <c r="B5883" s="420" t="s">
        <v>23194</v>
      </c>
      <c r="C5883" s="246" t="s">
        <v>4629</v>
      </c>
      <c r="D5883" s="246" t="s">
        <v>400</v>
      </c>
      <c r="E5883" s="246" t="str">
        <f>CONCATENATE(SUM('Раздел 1'!F68:F68),"=",SUM('Раздел 1'!I68:M68))</f>
        <v>0=0</v>
      </c>
    </row>
    <row r="5884" spans="1:5" s="104" customFormat="1" hidden="1">
      <c r="A5884" s="420" t="str">
        <f>IF((SUM('Раздел 1'!F15:F15)=SUM('Раздел 1'!I15:M15)),"","Неверно!")</f>
        <v/>
      </c>
      <c r="B5884" s="420" t="s">
        <v>23194</v>
      </c>
      <c r="C5884" s="246" t="s">
        <v>4630</v>
      </c>
      <c r="D5884" s="246" t="s">
        <v>400</v>
      </c>
      <c r="E5884" s="246" t="str">
        <f>CONCATENATE(SUM('Раздел 1'!F15:F15),"=",SUM('Раздел 1'!I15:M15))</f>
        <v>0=0</v>
      </c>
    </row>
    <row r="5885" spans="1:5" s="104" customFormat="1" ht="25.5" hidden="1">
      <c r="A5885" s="420" t="str">
        <f>IF((SUM('Раздел 1'!F69:F69)=SUM('Раздел 1'!I69:M69)),"","Неверно!")</f>
        <v/>
      </c>
      <c r="B5885" s="420" t="s">
        <v>23194</v>
      </c>
      <c r="C5885" s="246" t="s">
        <v>4631</v>
      </c>
      <c r="D5885" s="246" t="s">
        <v>400</v>
      </c>
      <c r="E5885" s="246" t="str">
        <f>CONCATENATE(SUM('Раздел 1'!F69:F69),"=",SUM('Раздел 1'!I69:M69))</f>
        <v>0=0</v>
      </c>
    </row>
    <row r="5886" spans="1:5" s="104" customFormat="1" ht="25.5" hidden="1">
      <c r="A5886" s="420" t="str">
        <f>IF((SUM('Раздел 1'!F70:F70)=SUM('Раздел 1'!I70:M70)),"","Неверно!")</f>
        <v/>
      </c>
      <c r="B5886" s="420" t="s">
        <v>23194</v>
      </c>
      <c r="C5886" s="246" t="s">
        <v>4632</v>
      </c>
      <c r="D5886" s="246" t="s">
        <v>400</v>
      </c>
      <c r="E5886" s="246" t="str">
        <f>CONCATENATE(SUM('Раздел 1'!F70:F70),"=",SUM('Раздел 1'!I70:M70))</f>
        <v>0=0</v>
      </c>
    </row>
    <row r="5887" spans="1:5" s="104" customFormat="1" ht="25.5" hidden="1">
      <c r="A5887" s="420" t="str">
        <f>IF((SUM('Раздел 1'!F71:F71)=SUM('Раздел 1'!I71:M71)),"","Неверно!")</f>
        <v/>
      </c>
      <c r="B5887" s="420" t="s">
        <v>23194</v>
      </c>
      <c r="C5887" s="246" t="s">
        <v>4633</v>
      </c>
      <c r="D5887" s="246" t="s">
        <v>400</v>
      </c>
      <c r="E5887" s="246" t="str">
        <f>CONCATENATE(SUM('Раздел 1'!F71:F71),"=",SUM('Раздел 1'!I71:M71))</f>
        <v>0=0</v>
      </c>
    </row>
    <row r="5888" spans="1:5" s="104" customFormat="1" ht="25.5" hidden="1">
      <c r="A5888" s="420" t="str">
        <f>IF((SUM('Раздел 1'!F72:F72)=SUM('Раздел 1'!I72:M72)),"","Неверно!")</f>
        <v/>
      </c>
      <c r="B5888" s="420" t="s">
        <v>23194</v>
      </c>
      <c r="C5888" s="246" t="s">
        <v>4634</v>
      </c>
      <c r="D5888" s="246" t="s">
        <v>400</v>
      </c>
      <c r="E5888" s="246" t="str">
        <f>CONCATENATE(SUM('Раздел 1'!F72:F72),"=",SUM('Раздел 1'!I72:M72))</f>
        <v>0=0</v>
      </c>
    </row>
    <row r="5889" spans="1:5" s="104" customFormat="1" ht="25.5" hidden="1">
      <c r="A5889" s="420" t="str">
        <f>IF((SUM('Раздел 1'!F73:F73)=SUM('Раздел 1'!I73:M73)),"","Неверно!")</f>
        <v/>
      </c>
      <c r="B5889" s="420" t="s">
        <v>23194</v>
      </c>
      <c r="C5889" s="246" t="s">
        <v>4635</v>
      </c>
      <c r="D5889" s="246" t="s">
        <v>400</v>
      </c>
      <c r="E5889" s="246" t="str">
        <f>CONCATENATE(SUM('Раздел 1'!F73:F73),"=",SUM('Раздел 1'!I73:M73))</f>
        <v>0=0</v>
      </c>
    </row>
    <row r="5890" spans="1:5" s="104" customFormat="1" ht="25.5" hidden="1">
      <c r="A5890" s="420" t="str">
        <f>IF((SUM('Раздел 1'!F74:F74)=SUM('Раздел 1'!I74:M74)),"","Неверно!")</f>
        <v/>
      </c>
      <c r="B5890" s="420" t="s">
        <v>23194</v>
      </c>
      <c r="C5890" s="246" t="s">
        <v>4636</v>
      </c>
      <c r="D5890" s="246" t="s">
        <v>400</v>
      </c>
      <c r="E5890" s="246" t="str">
        <f>CONCATENATE(SUM('Раздел 1'!F74:F74),"=",SUM('Раздел 1'!I74:M74))</f>
        <v>0=0</v>
      </c>
    </row>
    <row r="5891" spans="1:5" s="104" customFormat="1" ht="25.5" hidden="1">
      <c r="A5891" s="420" t="str">
        <f>IF((SUM('Раздел 1'!F75:F75)=SUM('Раздел 1'!I75:M75)),"","Неверно!")</f>
        <v/>
      </c>
      <c r="B5891" s="420" t="s">
        <v>23194</v>
      </c>
      <c r="C5891" s="246" t="s">
        <v>4637</v>
      </c>
      <c r="D5891" s="246" t="s">
        <v>400</v>
      </c>
      <c r="E5891" s="246" t="str">
        <f>CONCATENATE(SUM('Раздел 1'!F75:F75),"=",SUM('Раздел 1'!I75:M75))</f>
        <v>0=0</v>
      </c>
    </row>
    <row r="5892" spans="1:5" s="104" customFormat="1" ht="25.5" hidden="1">
      <c r="A5892" s="420" t="str">
        <f>IF((SUM('Раздел 1'!F76:F76)=SUM('Раздел 1'!I76:M76)),"","Неверно!")</f>
        <v/>
      </c>
      <c r="B5892" s="420" t="s">
        <v>23194</v>
      </c>
      <c r="C5892" s="246" t="s">
        <v>4638</v>
      </c>
      <c r="D5892" s="246" t="s">
        <v>400</v>
      </c>
      <c r="E5892" s="246" t="str">
        <f>CONCATENATE(SUM('Раздел 1'!F76:F76),"=",SUM('Раздел 1'!I76:M76))</f>
        <v>0=0</v>
      </c>
    </row>
    <row r="5893" spans="1:5" s="104" customFormat="1" ht="25.5" hidden="1">
      <c r="A5893" s="420" t="str">
        <f>IF((SUM('Раздел 1'!F77:F77)=SUM('Раздел 1'!I77:M77)),"","Неверно!")</f>
        <v/>
      </c>
      <c r="B5893" s="420" t="s">
        <v>23194</v>
      </c>
      <c r="C5893" s="246" t="s">
        <v>4639</v>
      </c>
      <c r="D5893" s="246" t="s">
        <v>400</v>
      </c>
      <c r="E5893" s="246" t="str">
        <f>CONCATENATE(SUM('Раздел 1'!F77:F77),"=",SUM('Раздел 1'!I77:M77))</f>
        <v>0=0</v>
      </c>
    </row>
    <row r="5894" spans="1:5" s="104" customFormat="1" ht="25.5" hidden="1">
      <c r="A5894" s="420" t="str">
        <f>IF((SUM('Раздел 1'!F78:F78)=SUM('Раздел 1'!I78:M78)),"","Неверно!")</f>
        <v/>
      </c>
      <c r="B5894" s="420" t="s">
        <v>23194</v>
      </c>
      <c r="C5894" s="246" t="s">
        <v>4640</v>
      </c>
      <c r="D5894" s="246" t="s">
        <v>400</v>
      </c>
      <c r="E5894" s="246" t="str">
        <f>CONCATENATE(SUM('Раздел 1'!F78:F78),"=",SUM('Раздел 1'!I78:M78))</f>
        <v>0=0</v>
      </c>
    </row>
    <row r="5895" spans="1:5" s="104" customFormat="1" hidden="1">
      <c r="A5895" s="420" t="str">
        <f>IF((SUM('Раздел 1'!F16:F16)=SUM('Раздел 1'!I16:M16)),"","Неверно!")</f>
        <v/>
      </c>
      <c r="B5895" s="420" t="s">
        <v>23194</v>
      </c>
      <c r="C5895" s="246" t="s">
        <v>4641</v>
      </c>
      <c r="D5895" s="246" t="s">
        <v>400</v>
      </c>
      <c r="E5895" s="246" t="str">
        <f>CONCATENATE(SUM('Раздел 1'!F16:F16),"=",SUM('Раздел 1'!I16:M16))</f>
        <v>0=0</v>
      </c>
    </row>
    <row r="5896" spans="1:5" s="104" customFormat="1" ht="25.5" hidden="1">
      <c r="A5896" s="420" t="str">
        <f>IF((SUM('Раздел 1'!F79:F79)=SUM('Раздел 1'!I79:M79)),"","Неверно!")</f>
        <v/>
      </c>
      <c r="B5896" s="420" t="s">
        <v>23194</v>
      </c>
      <c r="C5896" s="246" t="s">
        <v>4642</v>
      </c>
      <c r="D5896" s="246" t="s">
        <v>400</v>
      </c>
      <c r="E5896" s="246" t="str">
        <f>CONCATENATE(SUM('Раздел 1'!F79:F79),"=",SUM('Раздел 1'!I79:M79))</f>
        <v>0=0</v>
      </c>
    </row>
    <row r="5897" spans="1:5" s="104" customFormat="1" ht="25.5" hidden="1">
      <c r="A5897" s="420" t="str">
        <f>IF((SUM('Раздел 1'!F80:F80)=SUM('Раздел 1'!I80:M80)),"","Неверно!")</f>
        <v/>
      </c>
      <c r="B5897" s="420" t="s">
        <v>23194</v>
      </c>
      <c r="C5897" s="246" t="s">
        <v>4643</v>
      </c>
      <c r="D5897" s="246" t="s">
        <v>400</v>
      </c>
      <c r="E5897" s="246" t="str">
        <f>CONCATENATE(SUM('Раздел 1'!F80:F80),"=",SUM('Раздел 1'!I80:M80))</f>
        <v>0=0</v>
      </c>
    </row>
    <row r="5898" spans="1:5" s="104" customFormat="1" ht="25.5" hidden="1">
      <c r="A5898" s="420" t="str">
        <f>IF((SUM('Раздел 1'!F81:F81)=SUM('Раздел 1'!I81:M81)),"","Неверно!")</f>
        <v/>
      </c>
      <c r="B5898" s="420" t="s">
        <v>23194</v>
      </c>
      <c r="C5898" s="246" t="s">
        <v>4644</v>
      </c>
      <c r="D5898" s="246" t="s">
        <v>400</v>
      </c>
      <c r="E5898" s="246" t="str">
        <f>CONCATENATE(SUM('Раздел 1'!F81:F81),"=",SUM('Раздел 1'!I81:M81))</f>
        <v>0=0</v>
      </c>
    </row>
    <row r="5899" spans="1:5" s="104" customFormat="1" ht="25.5" hidden="1">
      <c r="A5899" s="420" t="str">
        <f>IF((SUM('Раздел 1'!F82:F82)=SUM('Раздел 1'!I82:M82)),"","Неверно!")</f>
        <v/>
      </c>
      <c r="B5899" s="420" t="s">
        <v>23194</v>
      </c>
      <c r="C5899" s="246" t="s">
        <v>4645</v>
      </c>
      <c r="D5899" s="246" t="s">
        <v>400</v>
      </c>
      <c r="E5899" s="246" t="str">
        <f>CONCATENATE(SUM('Раздел 1'!F82:F82),"=",SUM('Раздел 1'!I82:M82))</f>
        <v>0=0</v>
      </c>
    </row>
    <row r="5900" spans="1:5" s="104" customFormat="1" ht="25.5" hidden="1">
      <c r="A5900" s="420" t="str">
        <f>IF((SUM('Раздел 1'!F83:F83)=SUM('Раздел 1'!I83:M83)),"","Неверно!")</f>
        <v/>
      </c>
      <c r="B5900" s="420" t="s">
        <v>23194</v>
      </c>
      <c r="C5900" s="246" t="s">
        <v>4646</v>
      </c>
      <c r="D5900" s="246" t="s">
        <v>400</v>
      </c>
      <c r="E5900" s="246" t="str">
        <f>CONCATENATE(SUM('Раздел 1'!F83:F83),"=",SUM('Раздел 1'!I83:M83))</f>
        <v>0=0</v>
      </c>
    </row>
    <row r="5901" spans="1:5" s="104" customFormat="1" ht="25.5" hidden="1">
      <c r="A5901" s="420" t="str">
        <f>IF((SUM('Раздел 1'!F84:F84)=SUM('Раздел 1'!I84:M84)),"","Неверно!")</f>
        <v/>
      </c>
      <c r="B5901" s="420" t="s">
        <v>23194</v>
      </c>
      <c r="C5901" s="246" t="s">
        <v>4647</v>
      </c>
      <c r="D5901" s="246" t="s">
        <v>400</v>
      </c>
      <c r="E5901" s="246" t="str">
        <f>CONCATENATE(SUM('Раздел 1'!F84:F84),"=",SUM('Раздел 1'!I84:M84))</f>
        <v>0=0</v>
      </c>
    </row>
    <row r="5902" spans="1:5" s="104" customFormat="1" ht="25.5" hidden="1">
      <c r="A5902" s="420" t="str">
        <f>IF((SUM('Раздел 1'!F85:F85)=SUM('Раздел 1'!I85:M85)),"","Неверно!")</f>
        <v/>
      </c>
      <c r="B5902" s="420" t="s">
        <v>23194</v>
      </c>
      <c r="C5902" s="246" t="s">
        <v>4648</v>
      </c>
      <c r="D5902" s="246" t="s">
        <v>400</v>
      </c>
      <c r="E5902" s="246" t="str">
        <f>CONCATENATE(SUM('Раздел 1'!F85:F85),"=",SUM('Раздел 1'!I85:M85))</f>
        <v>0=0</v>
      </c>
    </row>
    <row r="5903" spans="1:5" s="104" customFormat="1" ht="25.5" hidden="1">
      <c r="A5903" s="420" t="str">
        <f>IF((SUM('Раздел 1'!F86:F86)=SUM('Раздел 1'!I86:M86)),"","Неверно!")</f>
        <v/>
      </c>
      <c r="B5903" s="420" t="s">
        <v>23194</v>
      </c>
      <c r="C5903" s="246" t="s">
        <v>4649</v>
      </c>
      <c r="D5903" s="246" t="s">
        <v>400</v>
      </c>
      <c r="E5903" s="246" t="str">
        <f>CONCATENATE(SUM('Раздел 1'!F86:F86),"=",SUM('Раздел 1'!I86:M86))</f>
        <v>0=0</v>
      </c>
    </row>
    <row r="5904" spans="1:5" s="104" customFormat="1" ht="25.5" hidden="1">
      <c r="A5904" s="420" t="str">
        <f>IF((SUM('Раздел 1'!F87:F87)=SUM('Раздел 1'!I87:M87)),"","Неверно!")</f>
        <v/>
      </c>
      <c r="B5904" s="420" t="s">
        <v>23194</v>
      </c>
      <c r="C5904" s="246" t="s">
        <v>4650</v>
      </c>
      <c r="D5904" s="246" t="s">
        <v>400</v>
      </c>
      <c r="E5904" s="246" t="str">
        <f>CONCATENATE(SUM('Раздел 1'!F87:F87),"=",SUM('Раздел 1'!I87:M87))</f>
        <v>0=0</v>
      </c>
    </row>
    <row r="5905" spans="1:5" s="104" customFormat="1" ht="25.5" hidden="1">
      <c r="A5905" s="420" t="str">
        <f>IF((SUM('Раздел 1'!F88:F88)=SUM('Раздел 1'!I88:M88)),"","Неверно!")</f>
        <v/>
      </c>
      <c r="B5905" s="420" t="s">
        <v>23194</v>
      </c>
      <c r="C5905" s="246" t="s">
        <v>4651</v>
      </c>
      <c r="D5905" s="246" t="s">
        <v>400</v>
      </c>
      <c r="E5905" s="246" t="str">
        <f>CONCATENATE(SUM('Раздел 1'!F88:F88),"=",SUM('Раздел 1'!I88:M88))</f>
        <v>0=0</v>
      </c>
    </row>
    <row r="5906" spans="1:5" s="104" customFormat="1" hidden="1">
      <c r="A5906" s="420" t="str">
        <f>IF((SUM('Раздел 1'!F17:F17)=SUM('Раздел 1'!I17:M17)),"","Неверно!")</f>
        <v/>
      </c>
      <c r="B5906" s="420" t="s">
        <v>23194</v>
      </c>
      <c r="C5906" s="246" t="s">
        <v>4652</v>
      </c>
      <c r="D5906" s="246" t="s">
        <v>400</v>
      </c>
      <c r="E5906" s="246" t="str">
        <f>CONCATENATE(SUM('Раздел 1'!F17:F17),"=",SUM('Раздел 1'!I17:M17))</f>
        <v>0=0</v>
      </c>
    </row>
    <row r="5907" spans="1:5" s="104" customFormat="1" ht="25.5" hidden="1">
      <c r="A5907" s="420" t="str">
        <f>IF((SUM('Раздел 1'!F89:F89)=SUM('Раздел 1'!I89:M89)),"","Неверно!")</f>
        <v/>
      </c>
      <c r="B5907" s="420" t="s">
        <v>23194</v>
      </c>
      <c r="C5907" s="246" t="s">
        <v>4653</v>
      </c>
      <c r="D5907" s="246" t="s">
        <v>400</v>
      </c>
      <c r="E5907" s="246" t="str">
        <f>CONCATENATE(SUM('Раздел 1'!F89:F89),"=",SUM('Раздел 1'!I89:M89))</f>
        <v>0=0</v>
      </c>
    </row>
    <row r="5908" spans="1:5" s="104" customFormat="1" ht="25.5" hidden="1">
      <c r="A5908" s="420" t="str">
        <f>IF((SUM('Раздел 1'!F90:F90)=SUM('Раздел 1'!I90:M90)),"","Неверно!")</f>
        <v/>
      </c>
      <c r="B5908" s="420" t="s">
        <v>23194</v>
      </c>
      <c r="C5908" s="246" t="s">
        <v>4654</v>
      </c>
      <c r="D5908" s="246" t="s">
        <v>400</v>
      </c>
      <c r="E5908" s="246" t="str">
        <f>CONCATENATE(SUM('Раздел 1'!F90:F90),"=",SUM('Раздел 1'!I90:M90))</f>
        <v>0=0</v>
      </c>
    </row>
    <row r="5909" spans="1:5" s="104" customFormat="1" ht="25.5" hidden="1">
      <c r="A5909" s="420" t="str">
        <f>IF((SUM('Раздел 1'!F91:F91)=SUM('Раздел 1'!I91:M91)),"","Неверно!")</f>
        <v/>
      </c>
      <c r="B5909" s="420" t="s">
        <v>23194</v>
      </c>
      <c r="C5909" s="246" t="s">
        <v>4655</v>
      </c>
      <c r="D5909" s="246" t="s">
        <v>400</v>
      </c>
      <c r="E5909" s="246" t="str">
        <f>CONCATENATE(SUM('Раздел 1'!F91:F91),"=",SUM('Раздел 1'!I91:M91))</f>
        <v>0=0</v>
      </c>
    </row>
    <row r="5910" spans="1:5" s="104" customFormat="1" ht="25.5" hidden="1">
      <c r="A5910" s="420" t="str">
        <f>IF((SUM('Раздел 1'!F92:F92)=SUM('Раздел 1'!I92:M92)),"","Неверно!")</f>
        <v/>
      </c>
      <c r="B5910" s="420" t="s">
        <v>23194</v>
      </c>
      <c r="C5910" s="246" t="s">
        <v>4656</v>
      </c>
      <c r="D5910" s="246" t="s">
        <v>400</v>
      </c>
      <c r="E5910" s="246" t="str">
        <f>CONCATENATE(SUM('Раздел 1'!F92:F92),"=",SUM('Раздел 1'!I92:M92))</f>
        <v>0=0</v>
      </c>
    </row>
    <row r="5911" spans="1:5" s="104" customFormat="1" ht="25.5" hidden="1">
      <c r="A5911" s="420" t="str">
        <f>IF((SUM('Раздел 1'!F93:F93)=SUM('Раздел 1'!I93:M93)),"","Неверно!")</f>
        <v/>
      </c>
      <c r="B5911" s="420" t="s">
        <v>23194</v>
      </c>
      <c r="C5911" s="246" t="s">
        <v>4657</v>
      </c>
      <c r="D5911" s="246" t="s">
        <v>400</v>
      </c>
      <c r="E5911" s="246" t="str">
        <f>CONCATENATE(SUM('Раздел 1'!F93:F93),"=",SUM('Раздел 1'!I93:M93))</f>
        <v>0=0</v>
      </c>
    </row>
    <row r="5912" spans="1:5" s="104" customFormat="1" ht="25.5" hidden="1">
      <c r="A5912" s="420" t="str">
        <f>IF((SUM('Раздел 1'!F94:F94)=SUM('Раздел 1'!I94:M94)),"","Неверно!")</f>
        <v/>
      </c>
      <c r="B5912" s="420" t="s">
        <v>23194</v>
      </c>
      <c r="C5912" s="246" t="s">
        <v>4658</v>
      </c>
      <c r="D5912" s="246" t="s">
        <v>400</v>
      </c>
      <c r="E5912" s="246" t="str">
        <f>CONCATENATE(SUM('Раздел 1'!F94:F94),"=",SUM('Раздел 1'!I94:M94))</f>
        <v>0=0</v>
      </c>
    </row>
    <row r="5913" spans="1:5" s="104" customFormat="1" ht="25.5" hidden="1">
      <c r="A5913" s="420" t="str">
        <f>IF((SUM('Раздел 1'!F95:F95)=SUM('Раздел 1'!I95:M95)),"","Неверно!")</f>
        <v/>
      </c>
      <c r="B5913" s="420" t="s">
        <v>23194</v>
      </c>
      <c r="C5913" s="246" t="s">
        <v>4659</v>
      </c>
      <c r="D5913" s="246" t="s">
        <v>400</v>
      </c>
      <c r="E5913" s="246" t="str">
        <f>CONCATENATE(SUM('Раздел 1'!F95:F95),"=",SUM('Раздел 1'!I95:M95))</f>
        <v>0=0</v>
      </c>
    </row>
    <row r="5914" spans="1:5" s="104" customFormat="1" ht="25.5" hidden="1">
      <c r="A5914" s="420" t="str">
        <f>IF((SUM('Раздел 1'!F96:F96)=SUM('Раздел 1'!I96:M96)),"","Неверно!")</f>
        <v/>
      </c>
      <c r="B5914" s="420" t="s">
        <v>23194</v>
      </c>
      <c r="C5914" s="246" t="s">
        <v>4660</v>
      </c>
      <c r="D5914" s="246" t="s">
        <v>400</v>
      </c>
      <c r="E5914" s="246" t="str">
        <f>CONCATENATE(SUM('Раздел 1'!F96:F96),"=",SUM('Раздел 1'!I96:M96))</f>
        <v>0=0</v>
      </c>
    </row>
    <row r="5915" spans="1:5" s="104" customFormat="1" ht="25.5" hidden="1">
      <c r="A5915" s="420" t="str">
        <f>IF((SUM('Раздел 1'!F97:F97)=SUM('Раздел 1'!I97:M97)),"","Неверно!")</f>
        <v/>
      </c>
      <c r="B5915" s="420" t="s">
        <v>23194</v>
      </c>
      <c r="C5915" s="246" t="s">
        <v>4661</v>
      </c>
      <c r="D5915" s="246" t="s">
        <v>400</v>
      </c>
      <c r="E5915" s="246" t="str">
        <f>CONCATENATE(SUM('Раздел 1'!F97:F97),"=",SUM('Раздел 1'!I97:M97))</f>
        <v>0=0</v>
      </c>
    </row>
    <row r="5916" spans="1:5" s="104" customFormat="1" ht="25.5" hidden="1">
      <c r="A5916" s="420" t="str">
        <f>IF((SUM('Раздел 1'!F98:F98)=SUM('Раздел 1'!I98:M98)),"","Неверно!")</f>
        <v/>
      </c>
      <c r="B5916" s="420" t="s">
        <v>23194</v>
      </c>
      <c r="C5916" s="246" t="s">
        <v>4662</v>
      </c>
      <c r="D5916" s="246" t="s">
        <v>400</v>
      </c>
      <c r="E5916" s="246" t="str">
        <f>CONCATENATE(SUM('Раздел 1'!F98:F98),"=",SUM('Раздел 1'!I98:M98))</f>
        <v>0=0</v>
      </c>
    </row>
    <row r="5917" spans="1:5" s="104" customFormat="1" hidden="1">
      <c r="A5917" s="420" t="str">
        <f>IF((SUM('Раздел 1'!F18:F18)=SUM('Раздел 1'!I18:M18)),"","Неверно!")</f>
        <v/>
      </c>
      <c r="B5917" s="420" t="s">
        <v>23194</v>
      </c>
      <c r="C5917" s="246" t="s">
        <v>4663</v>
      </c>
      <c r="D5917" s="246" t="s">
        <v>400</v>
      </c>
      <c r="E5917" s="246" t="str">
        <f>CONCATENATE(SUM('Раздел 1'!F18:F18),"=",SUM('Раздел 1'!I18:M18))</f>
        <v>0=0</v>
      </c>
    </row>
    <row r="5918" spans="1:5" s="104" customFormat="1" ht="25.5" hidden="1">
      <c r="A5918" s="420" t="str">
        <f>IF((SUM('Раздел 1'!F99:F99)=SUM('Раздел 1'!I99:M99)),"","Неверно!")</f>
        <v/>
      </c>
      <c r="B5918" s="420" t="s">
        <v>23194</v>
      </c>
      <c r="C5918" s="246" t="s">
        <v>4664</v>
      </c>
      <c r="D5918" s="246" t="s">
        <v>400</v>
      </c>
      <c r="E5918" s="246" t="str">
        <f>CONCATENATE(SUM('Раздел 1'!F99:F99),"=",SUM('Раздел 1'!I99:M99))</f>
        <v>0=0</v>
      </c>
    </row>
    <row r="5919" spans="1:5" s="104" customFormat="1" ht="25.5" hidden="1">
      <c r="A5919" s="420" t="str">
        <f>IF((SUM('Раздел 1'!F100:F100)=SUM('Раздел 1'!I100:M100)),"","Неверно!")</f>
        <v/>
      </c>
      <c r="B5919" s="420" t="s">
        <v>23194</v>
      </c>
      <c r="C5919" s="246" t="s">
        <v>4665</v>
      </c>
      <c r="D5919" s="246" t="s">
        <v>400</v>
      </c>
      <c r="E5919" s="246" t="str">
        <f>CONCATENATE(SUM('Раздел 1'!F100:F100),"=",SUM('Раздел 1'!I100:M100))</f>
        <v>0=0</v>
      </c>
    </row>
    <row r="5920" spans="1:5" s="104" customFormat="1" ht="25.5" hidden="1">
      <c r="A5920" s="420" t="str">
        <f>IF((SUM('Раздел 1'!F101:F101)=SUM('Раздел 1'!I101:M101)),"","Неверно!")</f>
        <v/>
      </c>
      <c r="B5920" s="420" t="s">
        <v>23194</v>
      </c>
      <c r="C5920" s="246" t="s">
        <v>4666</v>
      </c>
      <c r="D5920" s="246" t="s">
        <v>400</v>
      </c>
      <c r="E5920" s="246" t="str">
        <f>CONCATENATE(SUM('Раздел 1'!F101:F101),"=",SUM('Раздел 1'!I101:M101))</f>
        <v>0=0</v>
      </c>
    </row>
    <row r="5921" spans="1:5" s="104" customFormat="1" ht="25.5" hidden="1">
      <c r="A5921" s="420" t="str">
        <f>IF((SUM('Раздел 1'!F102:F102)=SUM('Раздел 1'!I102:M102)),"","Неверно!")</f>
        <v/>
      </c>
      <c r="B5921" s="420" t="s">
        <v>23194</v>
      </c>
      <c r="C5921" s="246" t="s">
        <v>4667</v>
      </c>
      <c r="D5921" s="246" t="s">
        <v>400</v>
      </c>
      <c r="E5921" s="246" t="str">
        <f>CONCATENATE(SUM('Раздел 1'!F102:F102),"=",SUM('Раздел 1'!I102:M102))</f>
        <v>0=0</v>
      </c>
    </row>
    <row r="5922" spans="1:5" s="104" customFormat="1" ht="25.5" hidden="1">
      <c r="A5922" s="420" t="str">
        <f>IF((SUM('Раздел 1'!F103:F103)=SUM('Раздел 1'!I103:M103)),"","Неверно!")</f>
        <v/>
      </c>
      <c r="B5922" s="420" t="s">
        <v>23194</v>
      </c>
      <c r="C5922" s="246" t="s">
        <v>4668</v>
      </c>
      <c r="D5922" s="246" t="s">
        <v>400</v>
      </c>
      <c r="E5922" s="246" t="str">
        <f>CONCATENATE(SUM('Раздел 1'!F103:F103),"=",SUM('Раздел 1'!I103:M103))</f>
        <v>0=0</v>
      </c>
    </row>
    <row r="5923" spans="1:5" s="104" customFormat="1" ht="25.5" hidden="1">
      <c r="A5923" s="420" t="str">
        <f>IF((SUM('Раздел 1'!F104:F104)=SUM('Раздел 1'!I104:M104)),"","Неверно!")</f>
        <v/>
      </c>
      <c r="B5923" s="420" t="s">
        <v>23194</v>
      </c>
      <c r="C5923" s="246" t="s">
        <v>4669</v>
      </c>
      <c r="D5923" s="246" t="s">
        <v>400</v>
      </c>
      <c r="E5923" s="246" t="str">
        <f>CONCATENATE(SUM('Раздел 1'!F104:F104),"=",SUM('Раздел 1'!I104:M104))</f>
        <v>0=0</v>
      </c>
    </row>
    <row r="5924" spans="1:5" s="104" customFormat="1" ht="25.5" hidden="1">
      <c r="A5924" s="420" t="str">
        <f>IF((SUM('Раздел 1'!F105:F105)=SUM('Раздел 1'!I105:M105)),"","Неверно!")</f>
        <v/>
      </c>
      <c r="B5924" s="420" t="s">
        <v>23194</v>
      </c>
      <c r="C5924" s="246" t="s">
        <v>4670</v>
      </c>
      <c r="D5924" s="246" t="s">
        <v>400</v>
      </c>
      <c r="E5924" s="246" t="str">
        <f>CONCATENATE(SUM('Раздел 1'!F105:F105),"=",SUM('Раздел 1'!I105:M105))</f>
        <v>0=0</v>
      </c>
    </row>
    <row r="5925" spans="1:5" s="104" customFormat="1" ht="25.5" hidden="1">
      <c r="A5925" s="420" t="str">
        <f>IF((SUM('Раздел 1'!F106:F106)=SUM('Раздел 1'!I106:M106)),"","Неверно!")</f>
        <v/>
      </c>
      <c r="B5925" s="420" t="s">
        <v>23194</v>
      </c>
      <c r="C5925" s="246" t="s">
        <v>4671</v>
      </c>
      <c r="D5925" s="246" t="s">
        <v>400</v>
      </c>
      <c r="E5925" s="246" t="str">
        <f>CONCATENATE(SUM('Раздел 1'!F106:F106),"=",SUM('Раздел 1'!I106:M106))</f>
        <v>0=0</v>
      </c>
    </row>
    <row r="5926" spans="1:5" s="104" customFormat="1" ht="25.5" hidden="1">
      <c r="A5926" s="420" t="str">
        <f>IF((SUM('Раздел 1'!F107:F107)=SUM('Раздел 1'!I107:M107)),"","Неверно!")</f>
        <v/>
      </c>
      <c r="B5926" s="420" t="s">
        <v>23194</v>
      </c>
      <c r="C5926" s="246" t="s">
        <v>4672</v>
      </c>
      <c r="D5926" s="246" t="s">
        <v>400</v>
      </c>
      <c r="E5926" s="246" t="str">
        <f>CONCATENATE(SUM('Раздел 1'!F107:F107),"=",SUM('Раздел 1'!I107:M107))</f>
        <v>0=0</v>
      </c>
    </row>
    <row r="5927" spans="1:5" s="104" customFormat="1" ht="25.5" hidden="1">
      <c r="A5927" s="420" t="str">
        <f>IF((SUM('Раздел 1'!F108:F108)=SUM('Раздел 1'!I108:M108)),"","Неверно!")</f>
        <v/>
      </c>
      <c r="B5927" s="420" t="s">
        <v>23194</v>
      </c>
      <c r="C5927" s="246" t="s">
        <v>4673</v>
      </c>
      <c r="D5927" s="246" t="s">
        <v>400</v>
      </c>
      <c r="E5927" s="246" t="str">
        <f>CONCATENATE(SUM('Раздел 1'!F108:F108),"=",SUM('Раздел 1'!I108:M108))</f>
        <v>0=0</v>
      </c>
    </row>
    <row r="5928" spans="1:5" s="104" customFormat="1" hidden="1">
      <c r="A5928" s="420" t="str">
        <f>IF((SUM('Раздел 1'!P249:P249)=0),"","Неверно!")</f>
        <v/>
      </c>
      <c r="B5928" s="420" t="s">
        <v>23195</v>
      </c>
      <c r="C5928" s="246" t="s">
        <v>13772</v>
      </c>
      <c r="D5928" s="246" t="s">
        <v>372</v>
      </c>
      <c r="E5928" s="246" t="str">
        <f>CONCATENATE(SUM('Раздел 1'!P249:P249),"=",0)</f>
        <v>0=0</v>
      </c>
    </row>
    <row r="5929" spans="1:5" s="104" customFormat="1" hidden="1">
      <c r="A5929" s="420" t="str">
        <f>IF((SUM('Раздел 1'!Q249:Q249)=0),"","Неверно!")</f>
        <v/>
      </c>
      <c r="B5929" s="420" t="s">
        <v>23195</v>
      </c>
      <c r="C5929" s="246" t="s">
        <v>13773</v>
      </c>
      <c r="D5929" s="246" t="s">
        <v>372</v>
      </c>
      <c r="E5929" s="246" t="str">
        <f>CONCATENATE(SUM('Раздел 1'!Q249:Q249),"=",0)</f>
        <v>0=0</v>
      </c>
    </row>
    <row r="5930" spans="1:5" s="104" customFormat="1" hidden="1">
      <c r="A5930" s="420" t="str">
        <f>IF((SUM('Раздел 1'!N199:N199)=0),"","Неверно!")</f>
        <v/>
      </c>
      <c r="B5930" s="420" t="s">
        <v>23196</v>
      </c>
      <c r="C5930" s="246" t="s">
        <v>11716</v>
      </c>
      <c r="D5930" s="246" t="s">
        <v>386</v>
      </c>
      <c r="E5930" s="246" t="str">
        <f>CONCATENATE(SUM('Раздел 1'!N199:N199),"=",0)</f>
        <v>0=0</v>
      </c>
    </row>
    <row r="5931" spans="1:5" s="104" customFormat="1" hidden="1">
      <c r="A5931" s="420" t="str">
        <f>IF((SUM('Раздел 1'!P257:P257)=0),"","Неверно!")</f>
        <v/>
      </c>
      <c r="B5931" s="420" t="s">
        <v>23197</v>
      </c>
      <c r="C5931" s="246" t="s">
        <v>13771</v>
      </c>
      <c r="D5931" s="246" t="s">
        <v>11573</v>
      </c>
      <c r="E5931" s="246" t="str">
        <f>CONCATENATE(SUM('Раздел 1'!P257:P257),"=",0)</f>
        <v>0=0</v>
      </c>
    </row>
    <row r="5932" spans="1:5" s="104" customFormat="1" hidden="1">
      <c r="A5932" s="420" t="str">
        <f>IF((SUM('Раздел 1'!Q257:Q257)=0),"","Неверно!")</f>
        <v/>
      </c>
      <c r="B5932" s="420" t="s">
        <v>23197</v>
      </c>
      <c r="C5932" s="246" t="s">
        <v>11623</v>
      </c>
      <c r="D5932" s="246" t="s">
        <v>11573</v>
      </c>
      <c r="E5932" s="246" t="str">
        <f>CONCATENATE(SUM('Раздел 1'!Q257:Q257),"=",0)</f>
        <v>0=0</v>
      </c>
    </row>
    <row r="5933" spans="1:5" s="104" customFormat="1" hidden="1">
      <c r="A5933" s="420" t="str">
        <f>IF((SUM('Раздел 1'!N154:N154)=0),"","Неверно!")</f>
        <v/>
      </c>
      <c r="B5933" s="420" t="s">
        <v>23198</v>
      </c>
      <c r="C5933" s="246" t="s">
        <v>10408</v>
      </c>
      <c r="D5933" s="246" t="s">
        <v>250</v>
      </c>
      <c r="E5933" s="246" t="str">
        <f>CONCATENATE(SUM('Раздел 1'!N154:N154),"=",0)</f>
        <v>0=0</v>
      </c>
    </row>
    <row r="5934" spans="1:5" s="104" customFormat="1" hidden="1">
      <c r="A5934" s="420" t="str">
        <f>IF((SUM('Раздел 1'!O154:O154)=0),"","Неверно!")</f>
        <v/>
      </c>
      <c r="B5934" s="420" t="s">
        <v>23198</v>
      </c>
      <c r="C5934" s="246" t="s">
        <v>10409</v>
      </c>
      <c r="D5934" s="246" t="s">
        <v>250</v>
      </c>
      <c r="E5934" s="246" t="str">
        <f>CONCATENATE(SUM('Раздел 1'!O154:O154),"=",0)</f>
        <v>0=0</v>
      </c>
    </row>
    <row r="5935" spans="1:5" s="104" customFormat="1" hidden="1">
      <c r="A5935" s="420" t="str">
        <f>IF((SUM('Раздел 1'!P154:P154)=0),"","Неверно!")</f>
        <v/>
      </c>
      <c r="B5935" s="420" t="s">
        <v>23198</v>
      </c>
      <c r="C5935" s="246" t="s">
        <v>10410</v>
      </c>
      <c r="D5935" s="246" t="s">
        <v>250</v>
      </c>
      <c r="E5935" s="246" t="str">
        <f>CONCATENATE(SUM('Раздел 1'!P154:P154),"=",0)</f>
        <v>0=0</v>
      </c>
    </row>
    <row r="5936" spans="1:5" s="104" customFormat="1" hidden="1">
      <c r="A5936" s="420" t="str">
        <f>IF((SUM('Раздел 1'!T111:T111)=0),"","Неверно!")</f>
        <v/>
      </c>
      <c r="B5936" s="420" t="s">
        <v>23199</v>
      </c>
      <c r="C5936" s="246" t="s">
        <v>7076</v>
      </c>
      <c r="D5936" s="246" t="s">
        <v>374</v>
      </c>
      <c r="E5936" s="246" t="str">
        <f>CONCATENATE(SUM('Раздел 1'!T111:T111),"=",0)</f>
        <v>0=0</v>
      </c>
    </row>
    <row r="5937" spans="1:5" s="104" customFormat="1" hidden="1">
      <c r="A5937" s="420" t="str">
        <f>IF((SUM('Раздел 1'!U111:U111)=0),"","Неверно!")</f>
        <v/>
      </c>
      <c r="B5937" s="420" t="s">
        <v>23199</v>
      </c>
      <c r="C5937" s="246" t="s">
        <v>7077</v>
      </c>
      <c r="D5937" s="246" t="s">
        <v>374</v>
      </c>
      <c r="E5937" s="246" t="str">
        <f>CONCATENATE(SUM('Раздел 1'!U111:U111),"=",0)</f>
        <v>0=0</v>
      </c>
    </row>
    <row r="5938" spans="1:5" s="104" customFormat="1" hidden="1">
      <c r="A5938" s="420" t="str">
        <f>IF((SUM('Раздел 1'!T339:T339)=0),"","Неверно!")</f>
        <v/>
      </c>
      <c r="B5938" s="420" t="s">
        <v>23200</v>
      </c>
      <c r="C5938" s="246" t="s">
        <v>13768</v>
      </c>
      <c r="D5938" s="246" t="s">
        <v>374</v>
      </c>
      <c r="E5938" s="246" t="str">
        <f>CONCATENATE(SUM('Раздел 1'!T339:T339),"=",0)</f>
        <v>0=0</v>
      </c>
    </row>
    <row r="5939" spans="1:5" s="104" customFormat="1" hidden="1">
      <c r="A5939" s="420" t="str">
        <f>IF((SUM('Раздел 1'!U339:U339)=0),"","Неверно!")</f>
        <v/>
      </c>
      <c r="B5939" s="420" t="s">
        <v>23200</v>
      </c>
      <c r="C5939" s="246" t="s">
        <v>11783</v>
      </c>
      <c r="D5939" s="246" t="s">
        <v>374</v>
      </c>
      <c r="E5939" s="246" t="str">
        <f>CONCATENATE(SUM('Раздел 1'!U339:U339),"=",0)</f>
        <v>0=0</v>
      </c>
    </row>
    <row r="5940" spans="1:5" s="104" customFormat="1" hidden="1">
      <c r="A5940" s="420" t="str">
        <f>IF((SUM('Раздел 1'!V339:V339)=0),"","Неверно!")</f>
        <v/>
      </c>
      <c r="B5940" s="420" t="s">
        <v>23200</v>
      </c>
      <c r="C5940" s="246" t="s">
        <v>13769</v>
      </c>
      <c r="D5940" s="246" t="s">
        <v>374</v>
      </c>
      <c r="E5940" s="246" t="str">
        <f>CONCATENATE(SUM('Раздел 1'!V339:V339),"=",0)</f>
        <v>0=0</v>
      </c>
    </row>
    <row r="5941" spans="1:5" s="104" customFormat="1" hidden="1">
      <c r="A5941" s="420" t="str">
        <f>IF((SUM('Раздел 1'!W339:W339)=0),"","Неверно!")</f>
        <v/>
      </c>
      <c r="B5941" s="420" t="s">
        <v>23200</v>
      </c>
      <c r="C5941" s="246" t="s">
        <v>13770</v>
      </c>
      <c r="D5941" s="246" t="s">
        <v>374</v>
      </c>
      <c r="E5941" s="246" t="str">
        <f>CONCATENATE(SUM('Раздел 1'!W339:W339),"=",0)</f>
        <v>0=0</v>
      </c>
    </row>
    <row r="5942" spans="1:5" s="104" customFormat="1" hidden="1">
      <c r="A5942" s="420" t="str">
        <f>IF((SUM('Раздел 1'!X339:X339)=0),"","Неверно!")</f>
        <v/>
      </c>
      <c r="B5942" s="420" t="s">
        <v>23200</v>
      </c>
      <c r="C5942" s="246" t="s">
        <v>7663</v>
      </c>
      <c r="D5942" s="246" t="s">
        <v>374</v>
      </c>
      <c r="E5942" s="246" t="str">
        <f>CONCATENATE(SUM('Раздел 1'!X339:X339),"=",0)</f>
        <v>0=0</v>
      </c>
    </row>
    <row r="5943" spans="1:5" s="104" customFormat="1" hidden="1">
      <c r="A5943" s="420" t="str">
        <f>IF((SUM('Раздел 1'!Y339:Y339)=0),"","Неверно!")</f>
        <v/>
      </c>
      <c r="B5943" s="420" t="s">
        <v>23200</v>
      </c>
      <c r="C5943" s="246" t="s">
        <v>7664</v>
      </c>
      <c r="D5943" s="246" t="s">
        <v>374</v>
      </c>
      <c r="E5943" s="246" t="str">
        <f>CONCATENATE(SUM('Раздел 1'!Y339:Y339),"=",0)</f>
        <v>0=0</v>
      </c>
    </row>
    <row r="5944" spans="1:5" s="104" customFormat="1" hidden="1">
      <c r="A5944" s="420" t="str">
        <f>IF((SUM('Раздел 1'!Q387:Q387)=0),"","Неверно!")</f>
        <v/>
      </c>
      <c r="B5944" s="420" t="s">
        <v>23201</v>
      </c>
      <c r="C5944" s="246" t="s">
        <v>11841</v>
      </c>
      <c r="D5944" s="246" t="s">
        <v>11571</v>
      </c>
      <c r="E5944" s="246" t="str">
        <f>CONCATENATE(SUM('Раздел 1'!Q387:Q387),"=",0)</f>
        <v>0=0</v>
      </c>
    </row>
    <row r="5945" spans="1:5" s="104" customFormat="1" hidden="1">
      <c r="A5945" s="420" t="str">
        <f>IF((SUM('Раздел 1'!T244:T244)=0),"","Неверно!")</f>
        <v/>
      </c>
      <c r="B5945" s="420" t="s">
        <v>23202</v>
      </c>
      <c r="C5945" s="246" t="s">
        <v>5496</v>
      </c>
      <c r="D5945" s="246" t="s">
        <v>368</v>
      </c>
      <c r="E5945" s="246" t="str">
        <f>CONCATENATE(SUM('Раздел 1'!T244:T244),"=",0)</f>
        <v>0=0</v>
      </c>
    </row>
    <row r="5946" spans="1:5" s="104" customFormat="1" hidden="1">
      <c r="A5946" s="420" t="str">
        <f>IF((SUM('Раздел 1'!U244:U244)=0),"","Неверно!")</f>
        <v/>
      </c>
      <c r="B5946" s="420" t="s">
        <v>23202</v>
      </c>
      <c r="C5946" s="246" t="s">
        <v>5497</v>
      </c>
      <c r="D5946" s="246" t="s">
        <v>368</v>
      </c>
      <c r="E5946" s="246" t="str">
        <f>CONCATENATE(SUM('Раздел 1'!U244:U244),"=",0)</f>
        <v>0=0</v>
      </c>
    </row>
    <row r="5947" spans="1:5" s="104" customFormat="1" hidden="1">
      <c r="A5947" s="420" t="str">
        <f>IF((SUM('Раздел 1'!V244:V244)=0),"","Неверно!")</f>
        <v/>
      </c>
      <c r="B5947" s="420" t="s">
        <v>23202</v>
      </c>
      <c r="C5947" s="246" t="s">
        <v>11570</v>
      </c>
      <c r="D5947" s="246" t="s">
        <v>368</v>
      </c>
      <c r="E5947" s="246" t="str">
        <f>CONCATENATE(SUM('Раздел 1'!V244:V244),"=",0)</f>
        <v>0=0</v>
      </c>
    </row>
    <row r="5948" spans="1:5" s="104" customFormat="1" hidden="1">
      <c r="A5948" s="420" t="str">
        <f>IF((SUM('Раздел 1'!W244:W244)=0),"","Неверно!")</f>
        <v/>
      </c>
      <c r="B5948" s="420" t="s">
        <v>23202</v>
      </c>
      <c r="C5948" s="246" t="s">
        <v>2993</v>
      </c>
      <c r="D5948" s="246" t="s">
        <v>368</v>
      </c>
      <c r="E5948" s="246" t="str">
        <f>CONCATENATE(SUM('Раздел 1'!W244:W244),"=",0)</f>
        <v>0=0</v>
      </c>
    </row>
    <row r="5949" spans="1:5" s="104" customFormat="1" hidden="1">
      <c r="A5949" s="420" t="str">
        <f>IF((SUM('Раздел 1'!X244:X244)=0),"","Неверно!")</f>
        <v/>
      </c>
      <c r="B5949" s="420" t="s">
        <v>23202</v>
      </c>
      <c r="C5949" s="246" t="s">
        <v>2994</v>
      </c>
      <c r="D5949" s="246" t="s">
        <v>368</v>
      </c>
      <c r="E5949" s="246" t="str">
        <f>CONCATENATE(SUM('Раздел 1'!X244:X244),"=",0)</f>
        <v>0=0</v>
      </c>
    </row>
    <row r="5950" spans="1:5" s="104" customFormat="1" hidden="1">
      <c r="A5950" s="420" t="str">
        <f>IF((SUM('Раздел 1'!Y244:Y244)=0),"","Неверно!")</f>
        <v/>
      </c>
      <c r="B5950" s="420" t="s">
        <v>23202</v>
      </c>
      <c r="C5950" s="246" t="s">
        <v>2995</v>
      </c>
      <c r="D5950" s="246" t="s">
        <v>368</v>
      </c>
      <c r="E5950" s="246" t="str">
        <f>CONCATENATE(SUM('Раздел 1'!Y244:Y244),"=",0)</f>
        <v>0=0</v>
      </c>
    </row>
    <row r="5951" spans="1:5" s="104" customFormat="1" hidden="1">
      <c r="A5951" s="420" t="str">
        <f>IF((SUM('Раздел 1'!Z244:Z244)=0),"","Неверно!")</f>
        <v/>
      </c>
      <c r="B5951" s="420" t="s">
        <v>23202</v>
      </c>
      <c r="C5951" s="246" t="s">
        <v>2996</v>
      </c>
      <c r="D5951" s="246" t="s">
        <v>368</v>
      </c>
      <c r="E5951" s="246" t="str">
        <f>CONCATENATE(SUM('Раздел 1'!Z244:Z244),"=",0)</f>
        <v>0=0</v>
      </c>
    </row>
    <row r="5952" spans="1:5" s="104" customFormat="1" hidden="1">
      <c r="A5952" s="420" t="str">
        <f>IF((SUM('Раздел 1'!AA244:AA244)=0),"","Неверно!")</f>
        <v/>
      </c>
      <c r="B5952" s="420" t="s">
        <v>23202</v>
      </c>
      <c r="C5952" s="246" t="s">
        <v>2997</v>
      </c>
      <c r="D5952" s="246" t="s">
        <v>368</v>
      </c>
      <c r="E5952" s="246" t="str">
        <f>CONCATENATE(SUM('Раздел 1'!AA244:AA244),"=",0)</f>
        <v>0=0</v>
      </c>
    </row>
    <row r="5953" spans="1:5" s="104" customFormat="1" hidden="1">
      <c r="A5953" s="420" t="str">
        <f>IF((SUM('Раздел 1'!AB244:AB244)=0),"","Неверно!")</f>
        <v/>
      </c>
      <c r="B5953" s="420" t="s">
        <v>23202</v>
      </c>
      <c r="C5953" s="246" t="s">
        <v>2998</v>
      </c>
      <c r="D5953" s="246" t="s">
        <v>368</v>
      </c>
      <c r="E5953" s="246" t="str">
        <f>CONCATENATE(SUM('Раздел 1'!AB244:AB244),"=",0)</f>
        <v>0=0</v>
      </c>
    </row>
    <row r="5954" spans="1:5" s="104" customFormat="1" hidden="1">
      <c r="A5954" s="420" t="str">
        <f>IF((SUM('Раздел 1'!AC244:AC244)=0),"","Неверно!")</f>
        <v/>
      </c>
      <c r="B5954" s="420" t="s">
        <v>23202</v>
      </c>
      <c r="C5954" s="246" t="s">
        <v>2999</v>
      </c>
      <c r="D5954" s="246" t="s">
        <v>368</v>
      </c>
      <c r="E5954" s="246" t="str">
        <f>CONCATENATE(SUM('Раздел 1'!AC244:AC244),"=",0)</f>
        <v>0=0</v>
      </c>
    </row>
    <row r="5955" spans="1:5" s="104" customFormat="1" hidden="1">
      <c r="A5955" s="420" t="str">
        <f>IF((SUM('Раздел 1'!T368:T368)=0),"","Неверно!")</f>
        <v/>
      </c>
      <c r="B5955" s="420" t="s">
        <v>23203</v>
      </c>
      <c r="C5955" s="246" t="s">
        <v>3781</v>
      </c>
      <c r="D5955" s="246" t="s">
        <v>374</v>
      </c>
      <c r="E5955" s="246" t="str">
        <f>CONCATENATE(SUM('Раздел 1'!T368:T368),"=",0)</f>
        <v>0=0</v>
      </c>
    </row>
    <row r="5956" spans="1:5" s="104" customFormat="1" hidden="1">
      <c r="A5956" s="420" t="str">
        <f>IF((SUM('Раздел 1'!U368:U368)=0),"","Неверно!")</f>
        <v/>
      </c>
      <c r="B5956" s="420" t="s">
        <v>23203</v>
      </c>
      <c r="C5956" s="246" t="s">
        <v>3782</v>
      </c>
      <c r="D5956" s="246" t="s">
        <v>374</v>
      </c>
      <c r="E5956" s="246" t="str">
        <f>CONCATENATE(SUM('Раздел 1'!U368:U368),"=",0)</f>
        <v>0=0</v>
      </c>
    </row>
    <row r="5957" spans="1:5" s="104" customFormat="1" hidden="1">
      <c r="A5957" s="420" t="str">
        <f>IF((SUM('Раздел 1'!V368:V368)=0),"","Неверно!")</f>
        <v/>
      </c>
      <c r="B5957" s="420" t="s">
        <v>23203</v>
      </c>
      <c r="C5957" s="246" t="s">
        <v>11270</v>
      </c>
      <c r="D5957" s="246" t="s">
        <v>374</v>
      </c>
      <c r="E5957" s="246" t="str">
        <f>CONCATENATE(SUM('Раздел 1'!V368:V368),"=",0)</f>
        <v>0=0</v>
      </c>
    </row>
    <row r="5958" spans="1:5" s="104" customFormat="1" hidden="1">
      <c r="A5958" s="420" t="str">
        <f>IF((SUM('Раздел 1'!W368:W368)=0),"","Неверно!")</f>
        <v/>
      </c>
      <c r="B5958" s="420" t="s">
        <v>23203</v>
      </c>
      <c r="C5958" s="246" t="s">
        <v>9023</v>
      </c>
      <c r="D5958" s="246" t="s">
        <v>374</v>
      </c>
      <c r="E5958" s="246" t="str">
        <f>CONCATENATE(SUM('Раздел 1'!W368:W368),"=",0)</f>
        <v>0=0</v>
      </c>
    </row>
    <row r="5959" spans="1:5" s="104" customFormat="1" hidden="1">
      <c r="A5959" s="420" t="str">
        <f>IF((SUM('Раздел 1'!X368:X368)=0),"","Неверно!")</f>
        <v/>
      </c>
      <c r="B5959" s="420" t="s">
        <v>23203</v>
      </c>
      <c r="C5959" s="246" t="s">
        <v>11271</v>
      </c>
      <c r="D5959" s="246" t="s">
        <v>374</v>
      </c>
      <c r="E5959" s="246" t="str">
        <f>CONCATENATE(SUM('Раздел 1'!X368:X368),"=",0)</f>
        <v>0=0</v>
      </c>
    </row>
    <row r="5960" spans="1:5" s="104" customFormat="1" hidden="1">
      <c r="A5960" s="420" t="str">
        <f>IF((SUM('Раздел 1'!Y368:Y368)=0),"","Неверно!")</f>
        <v/>
      </c>
      <c r="B5960" s="420" t="s">
        <v>23203</v>
      </c>
      <c r="C5960" s="246" t="s">
        <v>8849</v>
      </c>
      <c r="D5960" s="246" t="s">
        <v>374</v>
      </c>
      <c r="E5960" s="246" t="str">
        <f>CONCATENATE(SUM('Раздел 1'!Y368:Y368),"=",0)</f>
        <v>0=0</v>
      </c>
    </row>
    <row r="5961" spans="1:5" s="104" customFormat="1" hidden="1">
      <c r="A5961" s="420" t="str">
        <f>IF((SUM('Раздел 1'!Q195:Q195)=0),"","Неверно!")</f>
        <v/>
      </c>
      <c r="B5961" s="420" t="s">
        <v>23204</v>
      </c>
      <c r="C5961" s="246" t="s">
        <v>13767</v>
      </c>
      <c r="D5961" s="246" t="s">
        <v>10891</v>
      </c>
      <c r="E5961" s="246" t="str">
        <f>CONCATENATE(SUM('Раздел 1'!Q195:Q195),"=",0)</f>
        <v>0=0</v>
      </c>
    </row>
    <row r="5962" spans="1:5" s="104" customFormat="1" hidden="1">
      <c r="A5962" s="420" t="str">
        <f>IF((SUM('Раздел 1'!N395:N395)=0),"","Неверно!")</f>
        <v/>
      </c>
      <c r="B5962" s="420" t="s">
        <v>23205</v>
      </c>
      <c r="C5962" s="246" t="s">
        <v>13764</v>
      </c>
      <c r="D5962" s="246" t="s">
        <v>11568</v>
      </c>
      <c r="E5962" s="246" t="str">
        <f>CONCATENATE(SUM('Раздел 1'!N395:N395),"=",0)</f>
        <v>0=0</v>
      </c>
    </row>
    <row r="5963" spans="1:5" s="104" customFormat="1" hidden="1">
      <c r="A5963" s="420" t="str">
        <f>IF((SUM('Раздел 1'!O395:O395)=0),"","Неверно!")</f>
        <v/>
      </c>
      <c r="B5963" s="420" t="s">
        <v>23205</v>
      </c>
      <c r="C5963" s="246" t="s">
        <v>13765</v>
      </c>
      <c r="D5963" s="246" t="s">
        <v>11568</v>
      </c>
      <c r="E5963" s="246" t="str">
        <f>CONCATENATE(SUM('Раздел 1'!O395:O395),"=",0)</f>
        <v>0=0</v>
      </c>
    </row>
    <row r="5964" spans="1:5" s="104" customFormat="1" hidden="1">
      <c r="A5964" s="420" t="str">
        <f>IF((SUM('Раздел 1'!P395:P395)=0),"","Неверно!")</f>
        <v/>
      </c>
      <c r="B5964" s="420" t="s">
        <v>23205</v>
      </c>
      <c r="C5964" s="246" t="s">
        <v>13766</v>
      </c>
      <c r="D5964" s="246" t="s">
        <v>11568</v>
      </c>
      <c r="E5964" s="246" t="str">
        <f>CONCATENATE(SUM('Раздел 1'!P395:P395),"=",0)</f>
        <v>0=0</v>
      </c>
    </row>
    <row r="5965" spans="1:5" s="104" customFormat="1" hidden="1">
      <c r="A5965" s="420" t="str">
        <f>IF((SUM('Раздел 1'!N332:N332)=0),"","Неверно!")</f>
        <v/>
      </c>
      <c r="B5965" s="420" t="s">
        <v>23206</v>
      </c>
      <c r="C5965" s="246" t="s">
        <v>13763</v>
      </c>
      <c r="D5965" s="246" t="s">
        <v>408</v>
      </c>
      <c r="E5965" s="246" t="str">
        <f>CONCATENATE(SUM('Раздел 1'!N332:N332),"=",0)</f>
        <v>0=0</v>
      </c>
    </row>
    <row r="5966" spans="1:5" s="104" customFormat="1" hidden="1">
      <c r="A5966" s="420" t="str">
        <f>IF((SUM('Раздел 1'!P247:P247)=0),"","Неверно!")</f>
        <v/>
      </c>
      <c r="B5966" s="420" t="s">
        <v>23207</v>
      </c>
      <c r="C5966" s="246" t="s">
        <v>13761</v>
      </c>
      <c r="D5966" s="246" t="s">
        <v>367</v>
      </c>
      <c r="E5966" s="246" t="str">
        <f>CONCATENATE(SUM('Раздел 1'!P247:P247),"=",0)</f>
        <v>0=0</v>
      </c>
    </row>
    <row r="5967" spans="1:5" s="104" customFormat="1" hidden="1">
      <c r="A5967" s="420" t="str">
        <f>IF((SUM('Раздел 1'!Q247:Q247)=0),"","Неверно!")</f>
        <v/>
      </c>
      <c r="B5967" s="420" t="s">
        <v>23207</v>
      </c>
      <c r="C5967" s="246" t="s">
        <v>13762</v>
      </c>
      <c r="D5967" s="246" t="s">
        <v>367</v>
      </c>
      <c r="E5967" s="246" t="str">
        <f>CONCATENATE(SUM('Раздел 1'!Q247:Q247),"=",0)</f>
        <v>0=0</v>
      </c>
    </row>
    <row r="5968" spans="1:5" s="104" customFormat="1" hidden="1">
      <c r="A5968" s="420" t="str">
        <f>IF((SUM('Раздел 1'!N375:N375)=0),"","Неверно!")</f>
        <v/>
      </c>
      <c r="B5968" s="420" t="s">
        <v>23208</v>
      </c>
      <c r="C5968" s="246" t="s">
        <v>4285</v>
      </c>
      <c r="D5968" s="246" t="s">
        <v>635</v>
      </c>
      <c r="E5968" s="246" t="str">
        <f>CONCATENATE(SUM('Раздел 1'!N375:N375),"=",0)</f>
        <v>0=0</v>
      </c>
    </row>
    <row r="5969" spans="1:5" s="104" customFormat="1" hidden="1">
      <c r="A5969" s="420" t="str">
        <f>IF((SUM('Раздел 1'!T118:T118)=0),"","Неверно!")</f>
        <v/>
      </c>
      <c r="B5969" s="420" t="s">
        <v>23209</v>
      </c>
      <c r="C5969" s="246" t="s">
        <v>10890</v>
      </c>
      <c r="D5969" s="246" t="s">
        <v>374</v>
      </c>
      <c r="E5969" s="246" t="str">
        <f>CONCATENATE(SUM('Раздел 1'!T118:T118),"=",0)</f>
        <v>0=0</v>
      </c>
    </row>
    <row r="5970" spans="1:5" s="104" customFormat="1" hidden="1">
      <c r="A5970" s="420" t="str">
        <f>IF((SUM('Раздел 1'!U118:U118)=0),"","Неверно!")</f>
        <v/>
      </c>
      <c r="B5970" s="420" t="s">
        <v>23209</v>
      </c>
      <c r="C5970" s="246" t="s">
        <v>8067</v>
      </c>
      <c r="D5970" s="246" t="s">
        <v>374</v>
      </c>
      <c r="E5970" s="246" t="str">
        <f>CONCATENATE(SUM('Раздел 1'!U118:U118),"=",0)</f>
        <v>0=0</v>
      </c>
    </row>
    <row r="5971" spans="1:5" s="104" customFormat="1" hidden="1">
      <c r="A5971" s="420" t="str">
        <f>IF((SUM('Раздел 1'!T34:T34)=0),"","Неверно!")</f>
        <v/>
      </c>
      <c r="B5971" s="420" t="s">
        <v>23210</v>
      </c>
      <c r="C5971" s="246" t="s">
        <v>4280</v>
      </c>
      <c r="D5971" s="246" t="s">
        <v>374</v>
      </c>
      <c r="E5971" s="246" t="str">
        <f>CONCATENATE(SUM('Раздел 1'!T34:T34),"=",0)</f>
        <v>0=0</v>
      </c>
    </row>
    <row r="5972" spans="1:5" s="104" customFormat="1" hidden="1">
      <c r="A5972" s="420" t="str">
        <f>IF((SUM('Раздел 1'!U34:U34)=0),"","Неверно!")</f>
        <v/>
      </c>
      <c r="B5972" s="420" t="s">
        <v>23210</v>
      </c>
      <c r="C5972" s="246" t="s">
        <v>4281</v>
      </c>
      <c r="D5972" s="246" t="s">
        <v>374</v>
      </c>
      <c r="E5972" s="246" t="str">
        <f>CONCATENATE(SUM('Раздел 1'!U34:U34),"=",0)</f>
        <v>0=0</v>
      </c>
    </row>
    <row r="5973" spans="1:5" s="104" customFormat="1" hidden="1">
      <c r="A5973" s="420" t="str">
        <f>IF((SUM('Раздел 1'!T371:T371)=0),"","Неверно!")</f>
        <v/>
      </c>
      <c r="B5973" s="420" t="s">
        <v>23211</v>
      </c>
      <c r="C5973" s="246" t="s">
        <v>8632</v>
      </c>
      <c r="D5973" s="246" t="s">
        <v>374</v>
      </c>
      <c r="E5973" s="246" t="str">
        <f>CONCATENATE(SUM('Раздел 1'!T371:T371),"=",0)</f>
        <v>0=0</v>
      </c>
    </row>
    <row r="5974" spans="1:5" s="104" customFormat="1" hidden="1">
      <c r="A5974" s="420" t="str">
        <f>IF((SUM('Раздел 1'!U371:U371)=0),"","Неверно!")</f>
        <v/>
      </c>
      <c r="B5974" s="420" t="s">
        <v>23211</v>
      </c>
      <c r="C5974" s="246" t="s">
        <v>13760</v>
      </c>
      <c r="D5974" s="246" t="s">
        <v>374</v>
      </c>
      <c r="E5974" s="246" t="str">
        <f>CONCATENATE(SUM('Раздел 1'!U371:U371),"=",0)</f>
        <v>0=0</v>
      </c>
    </row>
    <row r="5975" spans="1:5" s="104" customFormat="1" hidden="1">
      <c r="A5975" s="420" t="str">
        <f>IF((SUM('Раздел 1'!V371:V371)=0),"","Неверно!")</f>
        <v/>
      </c>
      <c r="B5975" s="420" t="s">
        <v>23211</v>
      </c>
      <c r="C5975" s="246" t="s">
        <v>8633</v>
      </c>
      <c r="D5975" s="246" t="s">
        <v>374</v>
      </c>
      <c r="E5975" s="246" t="str">
        <f>CONCATENATE(SUM('Раздел 1'!V371:V371),"=",0)</f>
        <v>0=0</v>
      </c>
    </row>
    <row r="5976" spans="1:5" s="104" customFormat="1" hidden="1">
      <c r="A5976" s="420" t="str">
        <f>IF((SUM('Раздел 1'!W371:W371)=0),"","Неверно!")</f>
        <v/>
      </c>
      <c r="B5976" s="420" t="s">
        <v>23211</v>
      </c>
      <c r="C5976" s="246" t="s">
        <v>8634</v>
      </c>
      <c r="D5976" s="246" t="s">
        <v>374</v>
      </c>
      <c r="E5976" s="246" t="str">
        <f>CONCATENATE(SUM('Раздел 1'!W371:W371),"=",0)</f>
        <v>0=0</v>
      </c>
    </row>
    <row r="5977" spans="1:5" s="104" customFormat="1" hidden="1">
      <c r="A5977" s="420" t="str">
        <f>IF((SUM('Раздел 1'!X371:X371)=0),"","Неверно!")</f>
        <v/>
      </c>
      <c r="B5977" s="420" t="s">
        <v>23211</v>
      </c>
      <c r="C5977" s="246" t="s">
        <v>8635</v>
      </c>
      <c r="D5977" s="246" t="s">
        <v>374</v>
      </c>
      <c r="E5977" s="246" t="str">
        <f>CONCATENATE(SUM('Раздел 1'!X371:X371),"=",0)</f>
        <v>0=0</v>
      </c>
    </row>
    <row r="5978" spans="1:5" s="104" customFormat="1" hidden="1">
      <c r="A5978" s="420" t="str">
        <f>IF((SUM('Раздел 1'!T308:T308)=0),"","Неверно!")</f>
        <v/>
      </c>
      <c r="B5978" s="420" t="s">
        <v>23212</v>
      </c>
      <c r="C5978" s="246" t="s">
        <v>3292</v>
      </c>
      <c r="D5978" s="246" t="s">
        <v>374</v>
      </c>
      <c r="E5978" s="246" t="str">
        <f>CONCATENATE(SUM('Раздел 1'!T308:T308),"=",0)</f>
        <v>0=0</v>
      </c>
    </row>
    <row r="5979" spans="1:5" s="104" customFormat="1" hidden="1">
      <c r="A5979" s="420" t="str">
        <f>IF((SUM('Раздел 1'!U308:U308)=0),"","Неверно!")</f>
        <v/>
      </c>
      <c r="B5979" s="420" t="s">
        <v>23212</v>
      </c>
      <c r="C5979" s="246" t="s">
        <v>3293</v>
      </c>
      <c r="D5979" s="246" t="s">
        <v>374</v>
      </c>
      <c r="E5979" s="246" t="str">
        <f>CONCATENATE(SUM('Раздел 1'!U308:U308),"=",0)</f>
        <v>0=0</v>
      </c>
    </row>
    <row r="5980" spans="1:5" s="104" customFormat="1" hidden="1">
      <c r="A5980" s="420" t="str">
        <f>IF((SUM('Раздел 1'!V308:V308)=0),"","Неверно!")</f>
        <v/>
      </c>
      <c r="B5980" s="420" t="s">
        <v>23212</v>
      </c>
      <c r="C5980" s="246" t="s">
        <v>13759</v>
      </c>
      <c r="D5980" s="246" t="s">
        <v>374</v>
      </c>
      <c r="E5980" s="246" t="str">
        <f>CONCATENATE(SUM('Раздел 1'!V308:V308),"=",0)</f>
        <v>0=0</v>
      </c>
    </row>
    <row r="5981" spans="1:5" s="104" customFormat="1" hidden="1">
      <c r="A5981" s="420" t="str">
        <f>IF((SUM('Раздел 1'!N371:N371)=0),"","Неверно!")</f>
        <v/>
      </c>
      <c r="B5981" s="420" t="s">
        <v>23213</v>
      </c>
      <c r="C5981" s="246" t="s">
        <v>13756</v>
      </c>
      <c r="D5981" s="246" t="s">
        <v>11560</v>
      </c>
      <c r="E5981" s="246" t="str">
        <f>CONCATENATE(SUM('Раздел 1'!N371:N371),"=",0)</f>
        <v>0=0</v>
      </c>
    </row>
    <row r="5982" spans="1:5" s="104" customFormat="1" hidden="1">
      <c r="A5982" s="420" t="str">
        <f>IF((SUM('Раздел 1'!O371:O371)=0),"","Неверно!")</f>
        <v/>
      </c>
      <c r="B5982" s="420" t="s">
        <v>23213</v>
      </c>
      <c r="C5982" s="246" t="s">
        <v>13757</v>
      </c>
      <c r="D5982" s="246" t="s">
        <v>11560</v>
      </c>
      <c r="E5982" s="246" t="str">
        <f>CONCATENATE(SUM('Раздел 1'!O371:O371),"=",0)</f>
        <v>0=0</v>
      </c>
    </row>
    <row r="5983" spans="1:5" s="104" customFormat="1" hidden="1">
      <c r="A5983" s="420" t="str">
        <f>IF((SUM('Раздел 1'!P371:P371)=0),"","Неверно!")</f>
        <v/>
      </c>
      <c r="B5983" s="420" t="s">
        <v>23213</v>
      </c>
      <c r="C5983" s="246" t="s">
        <v>13758</v>
      </c>
      <c r="D5983" s="246" t="s">
        <v>11560</v>
      </c>
      <c r="E5983" s="246" t="str">
        <f>CONCATENATE(SUM('Раздел 1'!P371:P371),"=",0)</f>
        <v>0=0</v>
      </c>
    </row>
    <row r="5984" spans="1:5" s="104" customFormat="1" hidden="1">
      <c r="A5984" s="420" t="str">
        <f>IF((SUM('Раздел 1'!P18:P18)=0),"","Неверно!")</f>
        <v/>
      </c>
      <c r="B5984" s="420" t="s">
        <v>23214</v>
      </c>
      <c r="C5984" s="246" t="s">
        <v>4275</v>
      </c>
      <c r="D5984" s="246" t="s">
        <v>417</v>
      </c>
      <c r="E5984" s="246" t="str">
        <f>CONCATENATE(SUM('Раздел 1'!P18:P18),"=",0)</f>
        <v>0=0</v>
      </c>
    </row>
    <row r="5985" spans="1:5" s="104" customFormat="1" hidden="1">
      <c r="A5985" s="420" t="str">
        <f>IF((SUM('Раздел 1'!Q18:Q18)=0),"","Неверно!")</f>
        <v/>
      </c>
      <c r="B5985" s="420" t="s">
        <v>23214</v>
      </c>
      <c r="C5985" s="246" t="s">
        <v>4276</v>
      </c>
      <c r="D5985" s="246" t="s">
        <v>417</v>
      </c>
      <c r="E5985" s="246" t="str">
        <f>CONCATENATE(SUM('Раздел 1'!Q18:Q18),"=",0)</f>
        <v>0=0</v>
      </c>
    </row>
    <row r="5986" spans="1:5" s="104" customFormat="1" hidden="1">
      <c r="A5986" s="420" t="str">
        <f>IF((SUM('Раздел 1'!T172:T172)=0),"","Неверно!")</f>
        <v/>
      </c>
      <c r="B5986" s="420" t="s">
        <v>23215</v>
      </c>
      <c r="C5986" s="246" t="s">
        <v>8934</v>
      </c>
      <c r="D5986" s="246" t="s">
        <v>374</v>
      </c>
      <c r="E5986" s="246" t="str">
        <f>CONCATENATE(SUM('Раздел 1'!T172:T172),"=",0)</f>
        <v>0=0</v>
      </c>
    </row>
    <row r="5987" spans="1:5" s="104" customFormat="1" hidden="1">
      <c r="A5987" s="420" t="str">
        <f>IF((SUM('Раздел 1'!U172:U172)=0),"","Неверно!")</f>
        <v/>
      </c>
      <c r="B5987" s="420" t="s">
        <v>23215</v>
      </c>
      <c r="C5987" s="246" t="s">
        <v>8935</v>
      </c>
      <c r="D5987" s="246" t="s">
        <v>374</v>
      </c>
      <c r="E5987" s="246" t="str">
        <f>CONCATENATE(SUM('Раздел 1'!U172:U172),"=",0)</f>
        <v>0=0</v>
      </c>
    </row>
    <row r="5988" spans="1:5" s="104" customFormat="1" hidden="1">
      <c r="A5988" s="420" t="str">
        <f>IF((SUM('Раздел 1'!V172:V172)=0),"","Неверно!")</f>
        <v/>
      </c>
      <c r="B5988" s="420" t="s">
        <v>23215</v>
      </c>
      <c r="C5988" s="246" t="s">
        <v>8936</v>
      </c>
      <c r="D5988" s="246" t="s">
        <v>374</v>
      </c>
      <c r="E5988" s="246" t="str">
        <f>CONCATENATE(SUM('Раздел 1'!V172:V172),"=",0)</f>
        <v>0=0</v>
      </c>
    </row>
    <row r="5989" spans="1:5" s="104" customFormat="1" hidden="1">
      <c r="A5989" s="420" t="str">
        <f>IF((SUM('Раздел 1'!W172:W172)=0),"","Неверно!")</f>
        <v/>
      </c>
      <c r="B5989" s="420" t="s">
        <v>23215</v>
      </c>
      <c r="C5989" s="246" t="s">
        <v>8937</v>
      </c>
      <c r="D5989" s="246" t="s">
        <v>374</v>
      </c>
      <c r="E5989" s="246" t="str">
        <f>CONCATENATE(SUM('Раздел 1'!W172:W172),"=",0)</f>
        <v>0=0</v>
      </c>
    </row>
    <row r="5990" spans="1:5" s="104" customFormat="1" hidden="1">
      <c r="A5990" s="420" t="str">
        <f>IF((SUM('Раздел 1'!X172:X172)=0),"","Неверно!")</f>
        <v/>
      </c>
      <c r="B5990" s="420" t="s">
        <v>23215</v>
      </c>
      <c r="C5990" s="246" t="s">
        <v>8938</v>
      </c>
      <c r="D5990" s="246" t="s">
        <v>374</v>
      </c>
      <c r="E5990" s="246" t="str">
        <f>CONCATENATE(SUM('Раздел 1'!X172:X172),"=",0)</f>
        <v>0=0</v>
      </c>
    </row>
    <row r="5991" spans="1:5" s="104" customFormat="1" hidden="1">
      <c r="A5991" s="420" t="str">
        <f>IF((SUM('Раздел 1'!Y172:Y172)=0),"","Неверно!")</f>
        <v/>
      </c>
      <c r="B5991" s="420" t="s">
        <v>23215</v>
      </c>
      <c r="C5991" s="246" t="s">
        <v>8939</v>
      </c>
      <c r="D5991" s="246" t="s">
        <v>374</v>
      </c>
      <c r="E5991" s="246" t="str">
        <f>CONCATENATE(SUM('Раздел 1'!Y172:Y172),"=",0)</f>
        <v>0=0</v>
      </c>
    </row>
    <row r="5992" spans="1:5" s="104" customFormat="1" hidden="1">
      <c r="A5992" s="420" t="str">
        <f>IF((SUM('Раздел 1'!AF10:AF10)&lt;=SUM('Раздел 1'!AE10:AE10)),"","Неверно!")</f>
        <v/>
      </c>
      <c r="B5992" s="420" t="s">
        <v>23216</v>
      </c>
      <c r="C5992" s="246" t="s">
        <v>3901</v>
      </c>
      <c r="D5992" s="246" t="s">
        <v>1492</v>
      </c>
      <c r="E5992" s="246" t="str">
        <f>CONCATENATE(SUM('Раздел 1'!AF10:AF10),"&lt;=",SUM('Раздел 1'!AE10:AE10))</f>
        <v>683000&lt;=704500</v>
      </c>
    </row>
    <row r="5993" spans="1:5" s="104" customFormat="1" hidden="1">
      <c r="A5993" s="420" t="str">
        <f>IF((SUM('Раздел 1'!AF19:AF19)&lt;=SUM('Раздел 1'!AE19:AE19)),"","Неверно!")</f>
        <v/>
      </c>
      <c r="B5993" s="420" t="s">
        <v>23216</v>
      </c>
      <c r="C5993" s="246" t="s">
        <v>3902</v>
      </c>
      <c r="D5993" s="246" t="s">
        <v>1492</v>
      </c>
      <c r="E5993" s="246" t="str">
        <f>CONCATENATE(SUM('Раздел 1'!AF19:AF19),"&lt;=",SUM('Раздел 1'!AE19:AE19))</f>
        <v>0&lt;=0</v>
      </c>
    </row>
    <row r="5994" spans="1:5" s="104" customFormat="1" hidden="1">
      <c r="A5994" s="420" t="str">
        <f>IF((SUM('Раздел 1'!AF109:AF109)&lt;=SUM('Раздел 1'!AE109:AE109)),"","Неверно!")</f>
        <v/>
      </c>
      <c r="B5994" s="420" t="s">
        <v>23216</v>
      </c>
      <c r="C5994" s="246" t="s">
        <v>3903</v>
      </c>
      <c r="D5994" s="246" t="s">
        <v>1492</v>
      </c>
      <c r="E5994" s="246" t="str">
        <f>CONCATENATE(SUM('Раздел 1'!AF109:AF109),"&lt;=",SUM('Раздел 1'!AE109:AE109))</f>
        <v>0&lt;=0</v>
      </c>
    </row>
    <row r="5995" spans="1:5" s="104" customFormat="1" hidden="1">
      <c r="A5995" s="420" t="str">
        <f>IF((SUM('Раздел 1'!AF110:AF110)&lt;=SUM('Раздел 1'!AE110:AE110)),"","Неверно!")</f>
        <v/>
      </c>
      <c r="B5995" s="420" t="s">
        <v>23216</v>
      </c>
      <c r="C5995" s="246" t="s">
        <v>3904</v>
      </c>
      <c r="D5995" s="246" t="s">
        <v>1492</v>
      </c>
      <c r="E5995" s="246" t="str">
        <f>CONCATENATE(SUM('Раздел 1'!AF110:AF110),"&lt;=",SUM('Раздел 1'!AE110:AE110))</f>
        <v>0&lt;=0</v>
      </c>
    </row>
    <row r="5996" spans="1:5" s="104" customFormat="1" hidden="1">
      <c r="A5996" s="420" t="str">
        <f>IF((SUM('Раздел 1'!AF111:AF111)&lt;=SUM('Раздел 1'!AE111:AE111)),"","Неверно!")</f>
        <v/>
      </c>
      <c r="B5996" s="420" t="s">
        <v>23216</v>
      </c>
      <c r="C5996" s="246" t="s">
        <v>3905</v>
      </c>
      <c r="D5996" s="246" t="s">
        <v>1492</v>
      </c>
      <c r="E5996" s="246" t="str">
        <f>CONCATENATE(SUM('Раздел 1'!AF111:AF111),"&lt;=",SUM('Раздел 1'!AE111:AE111))</f>
        <v>0&lt;=0</v>
      </c>
    </row>
    <row r="5997" spans="1:5" s="104" customFormat="1" hidden="1">
      <c r="A5997" s="420" t="str">
        <f>IF((SUM('Раздел 1'!AF112:AF112)&lt;=SUM('Раздел 1'!AE112:AE112)),"","Неверно!")</f>
        <v/>
      </c>
      <c r="B5997" s="420" t="s">
        <v>23216</v>
      </c>
      <c r="C5997" s="246" t="s">
        <v>3906</v>
      </c>
      <c r="D5997" s="246" t="s">
        <v>1492</v>
      </c>
      <c r="E5997" s="246" t="str">
        <f>CONCATENATE(SUM('Раздел 1'!AF112:AF112),"&lt;=",SUM('Раздел 1'!AE112:AE112))</f>
        <v>0&lt;=0</v>
      </c>
    </row>
    <row r="5998" spans="1:5" s="104" customFormat="1" hidden="1">
      <c r="A5998" s="420" t="str">
        <f>IF((SUM('Раздел 1'!AF113:AF113)&lt;=SUM('Раздел 1'!AE113:AE113)),"","Неверно!")</f>
        <v/>
      </c>
      <c r="B5998" s="420" t="s">
        <v>23216</v>
      </c>
      <c r="C5998" s="246" t="s">
        <v>3907</v>
      </c>
      <c r="D5998" s="246" t="s">
        <v>1492</v>
      </c>
      <c r="E5998" s="246" t="str">
        <f>CONCATENATE(SUM('Раздел 1'!AF113:AF113),"&lt;=",SUM('Раздел 1'!AE113:AE113))</f>
        <v>0&lt;=0</v>
      </c>
    </row>
    <row r="5999" spans="1:5" s="104" customFormat="1" hidden="1">
      <c r="A5999" s="420" t="str">
        <f>IF((SUM('Раздел 1'!AF114:AF114)&lt;=SUM('Раздел 1'!AE114:AE114)),"","Неверно!")</f>
        <v/>
      </c>
      <c r="B5999" s="420" t="s">
        <v>23216</v>
      </c>
      <c r="C5999" s="246" t="s">
        <v>3908</v>
      </c>
      <c r="D5999" s="246" t="s">
        <v>1492</v>
      </c>
      <c r="E5999" s="246" t="str">
        <f>CONCATENATE(SUM('Раздел 1'!AF114:AF114),"&lt;=",SUM('Раздел 1'!AE114:AE114))</f>
        <v>0&lt;=0</v>
      </c>
    </row>
    <row r="6000" spans="1:5" s="104" customFormat="1" hidden="1">
      <c r="A6000" s="420" t="str">
        <f>IF((SUM('Раздел 1'!AF115:AF115)&lt;=SUM('Раздел 1'!AE115:AE115)),"","Неверно!")</f>
        <v/>
      </c>
      <c r="B6000" s="420" t="s">
        <v>23216</v>
      </c>
      <c r="C6000" s="246" t="s">
        <v>3909</v>
      </c>
      <c r="D6000" s="246" t="s">
        <v>1492</v>
      </c>
      <c r="E6000" s="246" t="str">
        <f>CONCATENATE(SUM('Раздел 1'!AF115:AF115),"&lt;=",SUM('Раздел 1'!AE115:AE115))</f>
        <v>0&lt;=0</v>
      </c>
    </row>
    <row r="6001" spans="1:5" s="104" customFormat="1" hidden="1">
      <c r="A6001" s="420" t="str">
        <f>IF((SUM('Раздел 1'!AF116:AF116)&lt;=SUM('Раздел 1'!AE116:AE116)),"","Неверно!")</f>
        <v/>
      </c>
      <c r="B6001" s="420" t="s">
        <v>23216</v>
      </c>
      <c r="C6001" s="246" t="s">
        <v>3910</v>
      </c>
      <c r="D6001" s="246" t="s">
        <v>1492</v>
      </c>
      <c r="E6001" s="246" t="str">
        <f>CONCATENATE(SUM('Раздел 1'!AF116:AF116),"&lt;=",SUM('Раздел 1'!AE116:AE116))</f>
        <v>0&lt;=0</v>
      </c>
    </row>
    <row r="6002" spans="1:5" s="104" customFormat="1" hidden="1">
      <c r="A6002" s="420" t="str">
        <f>IF((SUM('Раздел 1'!AF117:AF117)&lt;=SUM('Раздел 1'!AE117:AE117)),"","Неверно!")</f>
        <v/>
      </c>
      <c r="B6002" s="420" t="s">
        <v>23216</v>
      </c>
      <c r="C6002" s="246" t="s">
        <v>3911</v>
      </c>
      <c r="D6002" s="246" t="s">
        <v>1492</v>
      </c>
      <c r="E6002" s="246" t="str">
        <f>CONCATENATE(SUM('Раздел 1'!AF117:AF117),"&lt;=",SUM('Раздел 1'!AE117:AE117))</f>
        <v>0&lt;=0</v>
      </c>
    </row>
    <row r="6003" spans="1:5" s="104" customFormat="1" hidden="1">
      <c r="A6003" s="420" t="str">
        <f>IF((SUM('Раздел 1'!AF118:AF118)&lt;=SUM('Раздел 1'!AE118:AE118)),"","Неверно!")</f>
        <v/>
      </c>
      <c r="B6003" s="420" t="s">
        <v>23216</v>
      </c>
      <c r="C6003" s="246" t="s">
        <v>3912</v>
      </c>
      <c r="D6003" s="246" t="s">
        <v>1492</v>
      </c>
      <c r="E6003" s="246" t="str">
        <f>CONCATENATE(SUM('Раздел 1'!AF118:AF118),"&lt;=",SUM('Раздел 1'!AE118:AE118))</f>
        <v>0&lt;=0</v>
      </c>
    </row>
    <row r="6004" spans="1:5" s="104" customFormat="1" hidden="1">
      <c r="A6004" s="420" t="str">
        <f>IF((SUM('Раздел 1'!AF20:AF20)&lt;=SUM('Раздел 1'!AE20:AE20)),"","Неверно!")</f>
        <v/>
      </c>
      <c r="B6004" s="420" t="s">
        <v>23216</v>
      </c>
      <c r="C6004" s="246" t="s">
        <v>3913</v>
      </c>
      <c r="D6004" s="246" t="s">
        <v>1492</v>
      </c>
      <c r="E6004" s="246" t="str">
        <f>CONCATENATE(SUM('Раздел 1'!AF20:AF20),"&lt;=",SUM('Раздел 1'!AE20:AE20))</f>
        <v>0&lt;=0</v>
      </c>
    </row>
    <row r="6005" spans="1:5" s="104" customFormat="1" hidden="1">
      <c r="A6005" s="420" t="str">
        <f>IF((SUM('Раздел 1'!AF119:AF119)&lt;=SUM('Раздел 1'!AE119:AE119)),"","Неверно!")</f>
        <v/>
      </c>
      <c r="B6005" s="420" t="s">
        <v>23216</v>
      </c>
      <c r="C6005" s="246" t="s">
        <v>3914</v>
      </c>
      <c r="D6005" s="246" t="s">
        <v>1492</v>
      </c>
      <c r="E6005" s="246" t="str">
        <f>CONCATENATE(SUM('Раздел 1'!AF119:AF119),"&lt;=",SUM('Раздел 1'!AE119:AE119))</f>
        <v>0&lt;=0</v>
      </c>
    </row>
    <row r="6006" spans="1:5" s="104" customFormat="1" hidden="1">
      <c r="A6006" s="420" t="str">
        <f>IF((SUM('Раздел 1'!AF120:AF120)&lt;=SUM('Раздел 1'!AE120:AE120)),"","Неверно!")</f>
        <v/>
      </c>
      <c r="B6006" s="420" t="s">
        <v>23216</v>
      </c>
      <c r="C6006" s="246" t="s">
        <v>3915</v>
      </c>
      <c r="D6006" s="246" t="s">
        <v>1492</v>
      </c>
      <c r="E6006" s="246" t="str">
        <f>CONCATENATE(SUM('Раздел 1'!AF120:AF120),"&lt;=",SUM('Раздел 1'!AE120:AE120))</f>
        <v>0&lt;=0</v>
      </c>
    </row>
    <row r="6007" spans="1:5" s="104" customFormat="1" hidden="1">
      <c r="A6007" s="420" t="str">
        <f>IF((SUM('Раздел 1'!AF121:AF121)&lt;=SUM('Раздел 1'!AE121:AE121)),"","Неверно!")</f>
        <v/>
      </c>
      <c r="B6007" s="420" t="s">
        <v>23216</v>
      </c>
      <c r="C6007" s="246" t="s">
        <v>3916</v>
      </c>
      <c r="D6007" s="246" t="s">
        <v>1492</v>
      </c>
      <c r="E6007" s="246" t="str">
        <f>CONCATENATE(SUM('Раздел 1'!AF121:AF121),"&lt;=",SUM('Раздел 1'!AE121:AE121))</f>
        <v>0&lt;=0</v>
      </c>
    </row>
    <row r="6008" spans="1:5" s="104" customFormat="1" hidden="1">
      <c r="A6008" s="420" t="str">
        <f>IF((SUM('Раздел 1'!AF122:AF122)&lt;=SUM('Раздел 1'!AE122:AE122)),"","Неверно!")</f>
        <v/>
      </c>
      <c r="B6008" s="420" t="s">
        <v>23216</v>
      </c>
      <c r="C6008" s="246" t="s">
        <v>3917</v>
      </c>
      <c r="D6008" s="246" t="s">
        <v>1492</v>
      </c>
      <c r="E6008" s="246" t="str">
        <f>CONCATENATE(SUM('Раздел 1'!AF122:AF122),"&lt;=",SUM('Раздел 1'!AE122:AE122))</f>
        <v>0&lt;=0</v>
      </c>
    </row>
    <row r="6009" spans="1:5" s="104" customFormat="1" hidden="1">
      <c r="A6009" s="420" t="str">
        <f>IF((SUM('Раздел 1'!AF123:AF123)&lt;=SUM('Раздел 1'!AE123:AE123)),"","Неверно!")</f>
        <v/>
      </c>
      <c r="B6009" s="420" t="s">
        <v>23216</v>
      </c>
      <c r="C6009" s="246" t="s">
        <v>3918</v>
      </c>
      <c r="D6009" s="246" t="s">
        <v>1492</v>
      </c>
      <c r="E6009" s="246" t="str">
        <f>CONCATENATE(SUM('Раздел 1'!AF123:AF123),"&lt;=",SUM('Раздел 1'!AE123:AE123))</f>
        <v>0&lt;=0</v>
      </c>
    </row>
    <row r="6010" spans="1:5" s="104" customFormat="1" hidden="1">
      <c r="A6010" s="420" t="str">
        <f>IF((SUM('Раздел 1'!AF124:AF124)&lt;=SUM('Раздел 1'!AE124:AE124)),"","Неверно!")</f>
        <v/>
      </c>
      <c r="B6010" s="420" t="s">
        <v>23216</v>
      </c>
      <c r="C6010" s="246" t="s">
        <v>3919</v>
      </c>
      <c r="D6010" s="246" t="s">
        <v>1492</v>
      </c>
      <c r="E6010" s="246" t="str">
        <f>CONCATENATE(SUM('Раздел 1'!AF124:AF124),"&lt;=",SUM('Раздел 1'!AE124:AE124))</f>
        <v>0&lt;=0</v>
      </c>
    </row>
    <row r="6011" spans="1:5" s="104" customFormat="1" hidden="1">
      <c r="A6011" s="420" t="str">
        <f>IF((SUM('Раздел 1'!AF125:AF125)&lt;=SUM('Раздел 1'!AE125:AE125)),"","Неверно!")</f>
        <v/>
      </c>
      <c r="B6011" s="420" t="s">
        <v>23216</v>
      </c>
      <c r="C6011" s="246" t="s">
        <v>3920</v>
      </c>
      <c r="D6011" s="246" t="s">
        <v>1492</v>
      </c>
      <c r="E6011" s="246" t="str">
        <f>CONCATENATE(SUM('Раздел 1'!AF125:AF125),"&lt;=",SUM('Раздел 1'!AE125:AE125))</f>
        <v>0&lt;=0</v>
      </c>
    </row>
    <row r="6012" spans="1:5" s="104" customFormat="1" hidden="1">
      <c r="A6012" s="420" t="str">
        <f>IF((SUM('Раздел 1'!AF126:AF126)&lt;=SUM('Раздел 1'!AE126:AE126)),"","Неверно!")</f>
        <v/>
      </c>
      <c r="B6012" s="420" t="s">
        <v>23216</v>
      </c>
      <c r="C6012" s="246" t="s">
        <v>3921</v>
      </c>
      <c r="D6012" s="246" t="s">
        <v>1492</v>
      </c>
      <c r="E6012" s="246" t="str">
        <f>CONCATENATE(SUM('Раздел 1'!AF126:AF126),"&lt;=",SUM('Раздел 1'!AE126:AE126))</f>
        <v>0&lt;=0</v>
      </c>
    </row>
    <row r="6013" spans="1:5" s="104" customFormat="1" hidden="1">
      <c r="A6013" s="420" t="str">
        <f>IF((SUM('Раздел 1'!AF127:AF127)&lt;=SUM('Раздел 1'!AE127:AE127)),"","Неверно!")</f>
        <v/>
      </c>
      <c r="B6013" s="420" t="s">
        <v>23216</v>
      </c>
      <c r="C6013" s="246" t="s">
        <v>3922</v>
      </c>
      <c r="D6013" s="246" t="s">
        <v>1492</v>
      </c>
      <c r="E6013" s="246" t="str">
        <f>CONCATENATE(SUM('Раздел 1'!AF127:AF127),"&lt;=",SUM('Раздел 1'!AE127:AE127))</f>
        <v>0&lt;=0</v>
      </c>
    </row>
    <row r="6014" spans="1:5" s="104" customFormat="1" hidden="1">
      <c r="A6014" s="420" t="str">
        <f>IF((SUM('Раздел 1'!AF128:AF128)&lt;=SUM('Раздел 1'!AE128:AE128)),"","Неверно!")</f>
        <v/>
      </c>
      <c r="B6014" s="420" t="s">
        <v>23216</v>
      </c>
      <c r="C6014" s="246" t="s">
        <v>3923</v>
      </c>
      <c r="D6014" s="246" t="s">
        <v>1492</v>
      </c>
      <c r="E6014" s="246" t="str">
        <f>CONCATENATE(SUM('Раздел 1'!AF128:AF128),"&lt;=",SUM('Раздел 1'!AE128:AE128))</f>
        <v>0&lt;=0</v>
      </c>
    </row>
    <row r="6015" spans="1:5" s="104" customFormat="1" hidden="1">
      <c r="A6015" s="420" t="str">
        <f>IF((SUM('Раздел 1'!AF21:AF21)&lt;=SUM('Раздел 1'!AE21:AE21)),"","Неверно!")</f>
        <v/>
      </c>
      <c r="B6015" s="420" t="s">
        <v>23216</v>
      </c>
      <c r="C6015" s="246" t="s">
        <v>3924</v>
      </c>
      <c r="D6015" s="246" t="s">
        <v>1492</v>
      </c>
      <c r="E6015" s="246" t="str">
        <f>CONCATENATE(SUM('Раздел 1'!AF21:AF21),"&lt;=",SUM('Раздел 1'!AE21:AE21))</f>
        <v>0&lt;=0</v>
      </c>
    </row>
    <row r="6016" spans="1:5" s="104" customFormat="1" hidden="1">
      <c r="A6016" s="420" t="str">
        <f>IF((SUM('Раздел 1'!AF129:AF129)&lt;=SUM('Раздел 1'!AE129:AE129)),"","Неверно!")</f>
        <v/>
      </c>
      <c r="B6016" s="420" t="s">
        <v>23216</v>
      </c>
      <c r="C6016" s="246" t="s">
        <v>3925</v>
      </c>
      <c r="D6016" s="246" t="s">
        <v>1492</v>
      </c>
      <c r="E6016" s="246" t="str">
        <f>CONCATENATE(SUM('Раздел 1'!AF129:AF129),"&lt;=",SUM('Раздел 1'!AE129:AE129))</f>
        <v>0&lt;=0</v>
      </c>
    </row>
    <row r="6017" spans="1:5" s="104" customFormat="1" hidden="1">
      <c r="A6017" s="420" t="str">
        <f>IF((SUM('Раздел 1'!AF130:AF130)&lt;=SUM('Раздел 1'!AE130:AE130)),"","Неверно!")</f>
        <v/>
      </c>
      <c r="B6017" s="420" t="s">
        <v>23216</v>
      </c>
      <c r="C6017" s="246" t="s">
        <v>3926</v>
      </c>
      <c r="D6017" s="246" t="s">
        <v>1492</v>
      </c>
      <c r="E6017" s="246" t="str">
        <f>CONCATENATE(SUM('Раздел 1'!AF130:AF130),"&lt;=",SUM('Раздел 1'!AE130:AE130))</f>
        <v>0&lt;=0</v>
      </c>
    </row>
    <row r="6018" spans="1:5" s="104" customFormat="1" hidden="1">
      <c r="A6018" s="420" t="str">
        <f>IF((SUM('Раздел 1'!AF131:AF131)&lt;=SUM('Раздел 1'!AE131:AE131)),"","Неверно!")</f>
        <v/>
      </c>
      <c r="B6018" s="420" t="s">
        <v>23216</v>
      </c>
      <c r="C6018" s="246" t="s">
        <v>3927</v>
      </c>
      <c r="D6018" s="246" t="s">
        <v>1492</v>
      </c>
      <c r="E6018" s="246" t="str">
        <f>CONCATENATE(SUM('Раздел 1'!AF131:AF131),"&lt;=",SUM('Раздел 1'!AE131:AE131))</f>
        <v>0&lt;=0</v>
      </c>
    </row>
    <row r="6019" spans="1:5" s="104" customFormat="1" hidden="1">
      <c r="A6019" s="420" t="str">
        <f>IF((SUM('Раздел 1'!AF132:AF132)&lt;=SUM('Раздел 1'!AE132:AE132)),"","Неверно!")</f>
        <v/>
      </c>
      <c r="B6019" s="420" t="s">
        <v>23216</v>
      </c>
      <c r="C6019" s="246" t="s">
        <v>3928</v>
      </c>
      <c r="D6019" s="246" t="s">
        <v>1492</v>
      </c>
      <c r="E6019" s="246" t="str">
        <f>CONCATENATE(SUM('Раздел 1'!AF132:AF132),"&lt;=",SUM('Раздел 1'!AE132:AE132))</f>
        <v>0&lt;=0</v>
      </c>
    </row>
    <row r="6020" spans="1:5" s="104" customFormat="1" hidden="1">
      <c r="A6020" s="420" t="str">
        <f>IF((SUM('Раздел 1'!AF133:AF133)&lt;=SUM('Раздел 1'!AE133:AE133)),"","Неверно!")</f>
        <v/>
      </c>
      <c r="B6020" s="420" t="s">
        <v>23216</v>
      </c>
      <c r="C6020" s="246" t="s">
        <v>3929</v>
      </c>
      <c r="D6020" s="246" t="s">
        <v>1492</v>
      </c>
      <c r="E6020" s="246" t="str">
        <f>CONCATENATE(SUM('Раздел 1'!AF133:AF133),"&lt;=",SUM('Раздел 1'!AE133:AE133))</f>
        <v>0&lt;=0</v>
      </c>
    </row>
    <row r="6021" spans="1:5" s="104" customFormat="1" hidden="1">
      <c r="A6021" s="420" t="str">
        <f>IF((SUM('Раздел 1'!AF134:AF134)&lt;=SUM('Раздел 1'!AE134:AE134)),"","Неверно!")</f>
        <v/>
      </c>
      <c r="B6021" s="420" t="s">
        <v>23216</v>
      </c>
      <c r="C6021" s="246" t="s">
        <v>3930</v>
      </c>
      <c r="D6021" s="246" t="s">
        <v>1492</v>
      </c>
      <c r="E6021" s="246" t="str">
        <f>CONCATENATE(SUM('Раздел 1'!AF134:AF134),"&lt;=",SUM('Раздел 1'!AE134:AE134))</f>
        <v>0&lt;=0</v>
      </c>
    </row>
    <row r="6022" spans="1:5" s="104" customFormat="1" hidden="1">
      <c r="A6022" s="420" t="str">
        <f>IF((SUM('Раздел 1'!AF135:AF135)&lt;=SUM('Раздел 1'!AE135:AE135)),"","Неверно!")</f>
        <v/>
      </c>
      <c r="B6022" s="420" t="s">
        <v>23216</v>
      </c>
      <c r="C6022" s="246" t="s">
        <v>3931</v>
      </c>
      <c r="D6022" s="246" t="s">
        <v>1492</v>
      </c>
      <c r="E6022" s="246" t="str">
        <f>CONCATENATE(SUM('Раздел 1'!AF135:AF135),"&lt;=",SUM('Раздел 1'!AE135:AE135))</f>
        <v>0&lt;=0</v>
      </c>
    </row>
    <row r="6023" spans="1:5" s="104" customFormat="1" hidden="1">
      <c r="A6023" s="420" t="str">
        <f>IF((SUM('Раздел 1'!AF136:AF136)&lt;=SUM('Раздел 1'!AE136:AE136)),"","Неверно!")</f>
        <v/>
      </c>
      <c r="B6023" s="420" t="s">
        <v>23216</v>
      </c>
      <c r="C6023" s="246" t="s">
        <v>3932</v>
      </c>
      <c r="D6023" s="246" t="s">
        <v>1492</v>
      </c>
      <c r="E6023" s="246" t="str">
        <f>CONCATENATE(SUM('Раздел 1'!AF136:AF136),"&lt;=",SUM('Раздел 1'!AE136:AE136))</f>
        <v>0&lt;=0</v>
      </c>
    </row>
    <row r="6024" spans="1:5" s="104" customFormat="1" hidden="1">
      <c r="A6024" s="420" t="str">
        <f>IF((SUM('Раздел 1'!AF137:AF137)&lt;=SUM('Раздел 1'!AE137:AE137)),"","Неверно!")</f>
        <v/>
      </c>
      <c r="B6024" s="420" t="s">
        <v>23216</v>
      </c>
      <c r="C6024" s="246" t="s">
        <v>3933</v>
      </c>
      <c r="D6024" s="246" t="s">
        <v>1492</v>
      </c>
      <c r="E6024" s="246" t="str">
        <f>CONCATENATE(SUM('Раздел 1'!AF137:AF137),"&lt;=",SUM('Раздел 1'!AE137:AE137))</f>
        <v>0&lt;=0</v>
      </c>
    </row>
    <row r="6025" spans="1:5" s="104" customFormat="1" hidden="1">
      <c r="A6025" s="420" t="str">
        <f>IF((SUM('Раздел 1'!AF138:AF138)&lt;=SUM('Раздел 1'!AE138:AE138)),"","Неверно!")</f>
        <v/>
      </c>
      <c r="B6025" s="420" t="s">
        <v>23216</v>
      </c>
      <c r="C6025" s="246" t="s">
        <v>3934</v>
      </c>
      <c r="D6025" s="246" t="s">
        <v>1492</v>
      </c>
      <c r="E6025" s="246" t="str">
        <f>CONCATENATE(SUM('Раздел 1'!AF138:AF138),"&lt;=",SUM('Раздел 1'!AE138:AE138))</f>
        <v>0&lt;=0</v>
      </c>
    </row>
    <row r="6026" spans="1:5" s="104" customFormat="1" hidden="1">
      <c r="A6026" s="420" t="str">
        <f>IF((SUM('Раздел 1'!AF22:AF22)&lt;=SUM('Раздел 1'!AE22:AE22)),"","Неверно!")</f>
        <v/>
      </c>
      <c r="B6026" s="420" t="s">
        <v>23216</v>
      </c>
      <c r="C6026" s="246" t="s">
        <v>3935</v>
      </c>
      <c r="D6026" s="246" t="s">
        <v>1492</v>
      </c>
      <c r="E6026" s="246" t="str">
        <f>CONCATENATE(SUM('Раздел 1'!AF22:AF22),"&lt;=",SUM('Раздел 1'!AE22:AE22))</f>
        <v>0&lt;=0</v>
      </c>
    </row>
    <row r="6027" spans="1:5" s="104" customFormat="1" hidden="1">
      <c r="A6027" s="420" t="str">
        <f>IF((SUM('Раздел 1'!AF139:AF139)&lt;=SUM('Раздел 1'!AE139:AE139)),"","Неверно!")</f>
        <v/>
      </c>
      <c r="B6027" s="420" t="s">
        <v>23216</v>
      </c>
      <c r="C6027" s="246" t="s">
        <v>3936</v>
      </c>
      <c r="D6027" s="246" t="s">
        <v>1492</v>
      </c>
      <c r="E6027" s="246" t="str">
        <f>CONCATENATE(SUM('Раздел 1'!AF139:AF139),"&lt;=",SUM('Раздел 1'!AE139:AE139))</f>
        <v>0&lt;=0</v>
      </c>
    </row>
    <row r="6028" spans="1:5" s="104" customFormat="1" hidden="1">
      <c r="A6028" s="420" t="str">
        <f>IF((SUM('Раздел 1'!AF140:AF140)&lt;=SUM('Раздел 1'!AE140:AE140)),"","Неверно!")</f>
        <v/>
      </c>
      <c r="B6028" s="420" t="s">
        <v>23216</v>
      </c>
      <c r="C6028" s="246" t="s">
        <v>3937</v>
      </c>
      <c r="D6028" s="246" t="s">
        <v>1492</v>
      </c>
      <c r="E6028" s="246" t="str">
        <f>CONCATENATE(SUM('Раздел 1'!AF140:AF140),"&lt;=",SUM('Раздел 1'!AE140:AE140))</f>
        <v>0&lt;=0</v>
      </c>
    </row>
    <row r="6029" spans="1:5" s="104" customFormat="1" hidden="1">
      <c r="A6029" s="420" t="str">
        <f>IF((SUM('Раздел 1'!AF141:AF141)&lt;=SUM('Раздел 1'!AE141:AE141)),"","Неверно!")</f>
        <v/>
      </c>
      <c r="B6029" s="420" t="s">
        <v>23216</v>
      </c>
      <c r="C6029" s="246" t="s">
        <v>3938</v>
      </c>
      <c r="D6029" s="246" t="s">
        <v>1492</v>
      </c>
      <c r="E6029" s="246" t="str">
        <f>CONCATENATE(SUM('Раздел 1'!AF141:AF141),"&lt;=",SUM('Раздел 1'!AE141:AE141))</f>
        <v>0&lt;=0</v>
      </c>
    </row>
    <row r="6030" spans="1:5" s="104" customFormat="1" hidden="1">
      <c r="A6030" s="420" t="str">
        <f>IF((SUM('Раздел 1'!AF142:AF142)&lt;=SUM('Раздел 1'!AE142:AE142)),"","Неверно!")</f>
        <v/>
      </c>
      <c r="B6030" s="420" t="s">
        <v>23216</v>
      </c>
      <c r="C6030" s="246" t="s">
        <v>3939</v>
      </c>
      <c r="D6030" s="246" t="s">
        <v>1492</v>
      </c>
      <c r="E6030" s="246" t="str">
        <f>CONCATENATE(SUM('Раздел 1'!AF142:AF142),"&lt;=",SUM('Раздел 1'!AE142:AE142))</f>
        <v>0&lt;=0</v>
      </c>
    </row>
    <row r="6031" spans="1:5" s="104" customFormat="1" hidden="1">
      <c r="A6031" s="420" t="str">
        <f>IF((SUM('Раздел 1'!AF143:AF143)&lt;=SUM('Раздел 1'!AE143:AE143)),"","Неверно!")</f>
        <v/>
      </c>
      <c r="B6031" s="420" t="s">
        <v>23216</v>
      </c>
      <c r="C6031" s="246" t="s">
        <v>3940</v>
      </c>
      <c r="D6031" s="246" t="s">
        <v>1492</v>
      </c>
      <c r="E6031" s="246" t="str">
        <f>CONCATENATE(SUM('Раздел 1'!AF143:AF143),"&lt;=",SUM('Раздел 1'!AE143:AE143))</f>
        <v>0&lt;=0</v>
      </c>
    </row>
    <row r="6032" spans="1:5" s="104" customFormat="1" hidden="1">
      <c r="A6032" s="420" t="str">
        <f>IF((SUM('Раздел 1'!AF144:AF144)&lt;=SUM('Раздел 1'!AE144:AE144)),"","Неверно!")</f>
        <v/>
      </c>
      <c r="B6032" s="420" t="s">
        <v>23216</v>
      </c>
      <c r="C6032" s="246" t="s">
        <v>3941</v>
      </c>
      <c r="D6032" s="246" t="s">
        <v>1492</v>
      </c>
      <c r="E6032" s="246" t="str">
        <f>CONCATENATE(SUM('Раздел 1'!AF144:AF144),"&lt;=",SUM('Раздел 1'!AE144:AE144))</f>
        <v>0&lt;=0</v>
      </c>
    </row>
    <row r="6033" spans="1:5" s="104" customFormat="1" hidden="1">
      <c r="A6033" s="420" t="str">
        <f>IF((SUM('Раздел 1'!AF145:AF145)&lt;=SUM('Раздел 1'!AE145:AE145)),"","Неверно!")</f>
        <v/>
      </c>
      <c r="B6033" s="420" t="s">
        <v>23216</v>
      </c>
      <c r="C6033" s="246" t="s">
        <v>3942</v>
      </c>
      <c r="D6033" s="246" t="s">
        <v>1492</v>
      </c>
      <c r="E6033" s="246" t="str">
        <f>CONCATENATE(SUM('Раздел 1'!AF145:AF145),"&lt;=",SUM('Раздел 1'!AE145:AE145))</f>
        <v>0&lt;=0</v>
      </c>
    </row>
    <row r="6034" spans="1:5" s="104" customFormat="1" hidden="1">
      <c r="A6034" s="420" t="str">
        <f>IF((SUM('Раздел 1'!AF146:AF146)&lt;=SUM('Раздел 1'!AE146:AE146)),"","Неверно!")</f>
        <v/>
      </c>
      <c r="B6034" s="420" t="s">
        <v>23216</v>
      </c>
      <c r="C6034" s="246" t="s">
        <v>3943</v>
      </c>
      <c r="D6034" s="246" t="s">
        <v>1492</v>
      </c>
      <c r="E6034" s="246" t="str">
        <f>CONCATENATE(SUM('Раздел 1'!AF146:AF146),"&lt;=",SUM('Раздел 1'!AE146:AE146))</f>
        <v>0&lt;=0</v>
      </c>
    </row>
    <row r="6035" spans="1:5" s="104" customFormat="1" hidden="1">
      <c r="A6035" s="420" t="str">
        <f>IF((SUM('Раздел 1'!AF147:AF147)&lt;=SUM('Раздел 1'!AE147:AE147)),"","Неверно!")</f>
        <v/>
      </c>
      <c r="B6035" s="420" t="s">
        <v>23216</v>
      </c>
      <c r="C6035" s="246" t="s">
        <v>3944</v>
      </c>
      <c r="D6035" s="246" t="s">
        <v>1492</v>
      </c>
      <c r="E6035" s="246" t="str">
        <f>CONCATENATE(SUM('Раздел 1'!AF147:AF147),"&lt;=",SUM('Раздел 1'!AE147:AE147))</f>
        <v>0&lt;=0</v>
      </c>
    </row>
    <row r="6036" spans="1:5" s="104" customFormat="1" hidden="1">
      <c r="A6036" s="420" t="str">
        <f>IF((SUM('Раздел 1'!AF148:AF148)&lt;=SUM('Раздел 1'!AE148:AE148)),"","Неверно!")</f>
        <v/>
      </c>
      <c r="B6036" s="420" t="s">
        <v>23216</v>
      </c>
      <c r="C6036" s="246" t="s">
        <v>3945</v>
      </c>
      <c r="D6036" s="246" t="s">
        <v>1492</v>
      </c>
      <c r="E6036" s="246" t="str">
        <f>CONCATENATE(SUM('Раздел 1'!AF148:AF148),"&lt;=",SUM('Раздел 1'!AE148:AE148))</f>
        <v>0&lt;=0</v>
      </c>
    </row>
    <row r="6037" spans="1:5" s="104" customFormat="1" hidden="1">
      <c r="A6037" s="420" t="str">
        <f>IF((SUM('Раздел 1'!AF23:AF23)&lt;=SUM('Раздел 1'!AE23:AE23)),"","Неверно!")</f>
        <v/>
      </c>
      <c r="B6037" s="420" t="s">
        <v>23216</v>
      </c>
      <c r="C6037" s="246" t="s">
        <v>3946</v>
      </c>
      <c r="D6037" s="246" t="s">
        <v>1492</v>
      </c>
      <c r="E6037" s="246" t="str">
        <f>CONCATENATE(SUM('Раздел 1'!AF23:AF23),"&lt;=",SUM('Раздел 1'!AE23:AE23))</f>
        <v>0&lt;=0</v>
      </c>
    </row>
    <row r="6038" spans="1:5" s="104" customFormat="1" hidden="1">
      <c r="A6038" s="420" t="str">
        <f>IF((SUM('Раздел 1'!AF149:AF149)&lt;=SUM('Раздел 1'!AE149:AE149)),"","Неверно!")</f>
        <v/>
      </c>
      <c r="B6038" s="420" t="s">
        <v>23216</v>
      </c>
      <c r="C6038" s="246" t="s">
        <v>3947</v>
      </c>
      <c r="D6038" s="246" t="s">
        <v>1492</v>
      </c>
      <c r="E6038" s="246" t="str">
        <f>CONCATENATE(SUM('Раздел 1'!AF149:AF149),"&lt;=",SUM('Раздел 1'!AE149:AE149))</f>
        <v>0&lt;=0</v>
      </c>
    </row>
    <row r="6039" spans="1:5" s="104" customFormat="1" hidden="1">
      <c r="A6039" s="420" t="str">
        <f>IF((SUM('Раздел 1'!AF150:AF150)&lt;=SUM('Раздел 1'!AE150:AE150)),"","Неверно!")</f>
        <v/>
      </c>
      <c r="B6039" s="420" t="s">
        <v>23216</v>
      </c>
      <c r="C6039" s="246" t="s">
        <v>3948</v>
      </c>
      <c r="D6039" s="246" t="s">
        <v>1492</v>
      </c>
      <c r="E6039" s="246" t="str">
        <f>CONCATENATE(SUM('Раздел 1'!AF150:AF150),"&lt;=",SUM('Раздел 1'!AE150:AE150))</f>
        <v>0&lt;=0</v>
      </c>
    </row>
    <row r="6040" spans="1:5" s="104" customFormat="1" hidden="1">
      <c r="A6040" s="420" t="str">
        <f>IF((SUM('Раздел 1'!AF151:AF151)&lt;=SUM('Раздел 1'!AE151:AE151)),"","Неверно!")</f>
        <v/>
      </c>
      <c r="B6040" s="420" t="s">
        <v>23216</v>
      </c>
      <c r="C6040" s="246" t="s">
        <v>3949</v>
      </c>
      <c r="D6040" s="246" t="s">
        <v>1492</v>
      </c>
      <c r="E6040" s="246" t="str">
        <f>CONCATENATE(SUM('Раздел 1'!AF151:AF151),"&lt;=",SUM('Раздел 1'!AE151:AE151))</f>
        <v>0&lt;=0</v>
      </c>
    </row>
    <row r="6041" spans="1:5" s="104" customFormat="1" hidden="1">
      <c r="A6041" s="420" t="str">
        <f>IF((SUM('Раздел 1'!AF152:AF152)&lt;=SUM('Раздел 1'!AE152:AE152)),"","Неверно!")</f>
        <v/>
      </c>
      <c r="B6041" s="420" t="s">
        <v>23216</v>
      </c>
      <c r="C6041" s="246" t="s">
        <v>3950</v>
      </c>
      <c r="D6041" s="246" t="s">
        <v>1492</v>
      </c>
      <c r="E6041" s="246" t="str">
        <f>CONCATENATE(SUM('Раздел 1'!AF152:AF152),"&lt;=",SUM('Раздел 1'!AE152:AE152))</f>
        <v>0&lt;=0</v>
      </c>
    </row>
    <row r="6042" spans="1:5" s="104" customFormat="1" hidden="1">
      <c r="A6042" s="420" t="str">
        <f>IF((SUM('Раздел 1'!AF153:AF153)&lt;=SUM('Раздел 1'!AE153:AE153)),"","Неверно!")</f>
        <v/>
      </c>
      <c r="B6042" s="420" t="s">
        <v>23216</v>
      </c>
      <c r="C6042" s="246" t="s">
        <v>3951</v>
      </c>
      <c r="D6042" s="246" t="s">
        <v>1492</v>
      </c>
      <c r="E6042" s="246" t="str">
        <f>CONCATENATE(SUM('Раздел 1'!AF153:AF153),"&lt;=",SUM('Раздел 1'!AE153:AE153))</f>
        <v>59000&lt;=79000</v>
      </c>
    </row>
    <row r="6043" spans="1:5" s="104" customFormat="1" hidden="1">
      <c r="A6043" s="420" t="str">
        <f>IF((SUM('Раздел 1'!AF154:AF154)&lt;=SUM('Раздел 1'!AE154:AE154)),"","Неверно!")</f>
        <v/>
      </c>
      <c r="B6043" s="420" t="s">
        <v>23216</v>
      </c>
      <c r="C6043" s="246" t="s">
        <v>3952</v>
      </c>
      <c r="D6043" s="246" t="s">
        <v>1492</v>
      </c>
      <c r="E6043" s="246" t="str">
        <f>CONCATENATE(SUM('Раздел 1'!AF154:AF154),"&lt;=",SUM('Раздел 1'!AE154:AE154))</f>
        <v>0&lt;=0</v>
      </c>
    </row>
    <row r="6044" spans="1:5" s="104" customFormat="1" hidden="1">
      <c r="A6044" s="420" t="str">
        <f>IF((SUM('Раздел 1'!AF155:AF155)&lt;=SUM('Раздел 1'!AE155:AE155)),"","Неверно!")</f>
        <v/>
      </c>
      <c r="B6044" s="420" t="s">
        <v>23216</v>
      </c>
      <c r="C6044" s="246" t="s">
        <v>3953</v>
      </c>
      <c r="D6044" s="246" t="s">
        <v>1492</v>
      </c>
      <c r="E6044" s="246" t="str">
        <f>CONCATENATE(SUM('Раздел 1'!AF155:AF155),"&lt;=",SUM('Раздел 1'!AE155:AE155))</f>
        <v>0&lt;=0</v>
      </c>
    </row>
    <row r="6045" spans="1:5" s="104" customFormat="1" hidden="1">
      <c r="A6045" s="420" t="str">
        <f>IF((SUM('Раздел 1'!AF156:AF156)&lt;=SUM('Раздел 1'!AE156:AE156)),"","Неверно!")</f>
        <v/>
      </c>
      <c r="B6045" s="420" t="s">
        <v>23216</v>
      </c>
      <c r="C6045" s="246" t="s">
        <v>3954</v>
      </c>
      <c r="D6045" s="246" t="s">
        <v>1492</v>
      </c>
      <c r="E6045" s="246" t="str">
        <f>CONCATENATE(SUM('Раздел 1'!AF156:AF156),"&lt;=",SUM('Раздел 1'!AE156:AE156))</f>
        <v>0&lt;=0</v>
      </c>
    </row>
    <row r="6046" spans="1:5" s="104" customFormat="1" hidden="1">
      <c r="A6046" s="420" t="str">
        <f>IF((SUM('Раздел 1'!AF157:AF157)&lt;=SUM('Раздел 1'!AE157:AE157)),"","Неверно!")</f>
        <v/>
      </c>
      <c r="B6046" s="420" t="s">
        <v>23216</v>
      </c>
      <c r="C6046" s="246" t="s">
        <v>3955</v>
      </c>
      <c r="D6046" s="246" t="s">
        <v>1492</v>
      </c>
      <c r="E6046" s="246" t="str">
        <f>CONCATENATE(SUM('Раздел 1'!AF157:AF157),"&lt;=",SUM('Раздел 1'!AE157:AE157))</f>
        <v>0&lt;=0</v>
      </c>
    </row>
    <row r="6047" spans="1:5" s="104" customFormat="1" hidden="1">
      <c r="A6047" s="420" t="str">
        <f>IF((SUM('Раздел 1'!AF158:AF158)&lt;=SUM('Раздел 1'!AE158:AE158)),"","Неверно!")</f>
        <v/>
      </c>
      <c r="B6047" s="420" t="s">
        <v>23216</v>
      </c>
      <c r="C6047" s="246" t="s">
        <v>3956</v>
      </c>
      <c r="D6047" s="246" t="s">
        <v>1492</v>
      </c>
      <c r="E6047" s="246" t="str">
        <f>CONCATENATE(SUM('Раздел 1'!AF158:AF158),"&lt;=",SUM('Раздел 1'!AE158:AE158))</f>
        <v>0&lt;=0</v>
      </c>
    </row>
    <row r="6048" spans="1:5" s="104" customFormat="1" hidden="1">
      <c r="A6048" s="420" t="str">
        <f>IF((SUM('Раздел 1'!AF24:AF24)&lt;=SUM('Раздел 1'!AE24:AE24)),"","Неверно!")</f>
        <v/>
      </c>
      <c r="B6048" s="420" t="s">
        <v>23216</v>
      </c>
      <c r="C6048" s="246" t="s">
        <v>3957</v>
      </c>
      <c r="D6048" s="246" t="s">
        <v>1492</v>
      </c>
      <c r="E6048" s="246" t="str">
        <f>CONCATENATE(SUM('Раздел 1'!AF24:AF24),"&lt;=",SUM('Раздел 1'!AE24:AE24))</f>
        <v>0&lt;=0</v>
      </c>
    </row>
    <row r="6049" spans="1:5" s="104" customFormat="1" hidden="1">
      <c r="A6049" s="420" t="str">
        <f>IF((SUM('Раздел 1'!AF159:AF159)&lt;=SUM('Раздел 1'!AE159:AE159)),"","Неверно!")</f>
        <v/>
      </c>
      <c r="B6049" s="420" t="s">
        <v>23216</v>
      </c>
      <c r="C6049" s="246" t="s">
        <v>3958</v>
      </c>
      <c r="D6049" s="246" t="s">
        <v>1492</v>
      </c>
      <c r="E6049" s="246" t="str">
        <f>CONCATENATE(SUM('Раздел 1'!AF159:AF159),"&lt;=",SUM('Раздел 1'!AE159:AE159))</f>
        <v>0&lt;=0</v>
      </c>
    </row>
    <row r="6050" spans="1:5" s="104" customFormat="1" hidden="1">
      <c r="A6050" s="420" t="str">
        <f>IF((SUM('Раздел 1'!AF160:AF160)&lt;=SUM('Раздел 1'!AE160:AE160)),"","Неверно!")</f>
        <v/>
      </c>
      <c r="B6050" s="420" t="s">
        <v>23216</v>
      </c>
      <c r="C6050" s="246" t="s">
        <v>3959</v>
      </c>
      <c r="D6050" s="246" t="s">
        <v>1492</v>
      </c>
      <c r="E6050" s="246" t="str">
        <f>CONCATENATE(SUM('Раздел 1'!AF160:AF160),"&lt;=",SUM('Раздел 1'!AE160:AE160))</f>
        <v>0&lt;=0</v>
      </c>
    </row>
    <row r="6051" spans="1:5" s="104" customFormat="1" hidden="1">
      <c r="A6051" s="420" t="str">
        <f>IF((SUM('Раздел 1'!AF161:AF161)&lt;=SUM('Раздел 1'!AE161:AE161)),"","Неверно!")</f>
        <v/>
      </c>
      <c r="B6051" s="420" t="s">
        <v>23216</v>
      </c>
      <c r="C6051" s="246" t="s">
        <v>3960</v>
      </c>
      <c r="D6051" s="246" t="s">
        <v>1492</v>
      </c>
      <c r="E6051" s="246" t="str">
        <f>CONCATENATE(SUM('Раздел 1'!AF161:AF161),"&lt;=",SUM('Раздел 1'!AE161:AE161))</f>
        <v>0&lt;=0</v>
      </c>
    </row>
    <row r="6052" spans="1:5" s="104" customFormat="1" hidden="1">
      <c r="A6052" s="420" t="str">
        <f>IF((SUM('Раздел 1'!AF162:AF162)&lt;=SUM('Раздел 1'!AE162:AE162)),"","Неверно!")</f>
        <v/>
      </c>
      <c r="B6052" s="420" t="s">
        <v>23216</v>
      </c>
      <c r="C6052" s="246" t="s">
        <v>3961</v>
      </c>
      <c r="D6052" s="246" t="s">
        <v>1492</v>
      </c>
      <c r="E6052" s="246" t="str">
        <f>CONCATENATE(SUM('Раздел 1'!AF162:AF162),"&lt;=",SUM('Раздел 1'!AE162:AE162))</f>
        <v>0&lt;=0</v>
      </c>
    </row>
    <row r="6053" spans="1:5" s="104" customFormat="1" hidden="1">
      <c r="A6053" s="420" t="str">
        <f>IF((SUM('Раздел 1'!AF163:AF163)&lt;=SUM('Раздел 1'!AE163:AE163)),"","Неверно!")</f>
        <v/>
      </c>
      <c r="B6053" s="420" t="s">
        <v>23216</v>
      </c>
      <c r="C6053" s="246" t="s">
        <v>3962</v>
      </c>
      <c r="D6053" s="246" t="s">
        <v>1492</v>
      </c>
      <c r="E6053" s="246" t="str">
        <f>CONCATENATE(SUM('Раздел 1'!AF163:AF163),"&lt;=",SUM('Раздел 1'!AE163:AE163))</f>
        <v>0&lt;=0</v>
      </c>
    </row>
    <row r="6054" spans="1:5" s="104" customFormat="1" hidden="1">
      <c r="A6054" s="420" t="str">
        <f>IF((SUM('Раздел 1'!AF164:AF164)&lt;=SUM('Раздел 1'!AE164:AE164)),"","Неверно!")</f>
        <v/>
      </c>
      <c r="B6054" s="420" t="s">
        <v>23216</v>
      </c>
      <c r="C6054" s="246" t="s">
        <v>3963</v>
      </c>
      <c r="D6054" s="246" t="s">
        <v>1492</v>
      </c>
      <c r="E6054" s="246" t="str">
        <f>CONCATENATE(SUM('Раздел 1'!AF164:AF164),"&lt;=",SUM('Раздел 1'!AE164:AE164))</f>
        <v>0&lt;=0</v>
      </c>
    </row>
    <row r="6055" spans="1:5" s="104" customFormat="1" hidden="1">
      <c r="A6055" s="420" t="str">
        <f>IF((SUM('Раздел 1'!AF165:AF165)&lt;=SUM('Раздел 1'!AE165:AE165)),"","Неверно!")</f>
        <v/>
      </c>
      <c r="B6055" s="420" t="s">
        <v>23216</v>
      </c>
      <c r="C6055" s="246" t="s">
        <v>3964</v>
      </c>
      <c r="D6055" s="246" t="s">
        <v>1492</v>
      </c>
      <c r="E6055" s="246" t="str">
        <f>CONCATENATE(SUM('Раздел 1'!AF165:AF165),"&lt;=",SUM('Раздел 1'!AE165:AE165))</f>
        <v>0&lt;=0</v>
      </c>
    </row>
    <row r="6056" spans="1:5" s="104" customFormat="1" hidden="1">
      <c r="A6056" s="420" t="str">
        <f>IF((SUM('Раздел 1'!AF166:AF166)&lt;=SUM('Раздел 1'!AE166:AE166)),"","Неверно!")</f>
        <v/>
      </c>
      <c r="B6056" s="420" t="s">
        <v>23216</v>
      </c>
      <c r="C6056" s="246" t="s">
        <v>3965</v>
      </c>
      <c r="D6056" s="246" t="s">
        <v>1492</v>
      </c>
      <c r="E6056" s="246" t="str">
        <f>CONCATENATE(SUM('Раздел 1'!AF166:AF166),"&lt;=",SUM('Раздел 1'!AE166:AE166))</f>
        <v>0&lt;=0</v>
      </c>
    </row>
    <row r="6057" spans="1:5" s="104" customFormat="1" hidden="1">
      <c r="A6057" s="420" t="str">
        <f>IF((SUM('Раздел 1'!AF167:AF167)&lt;=SUM('Раздел 1'!AE167:AE167)),"","Неверно!")</f>
        <v/>
      </c>
      <c r="B6057" s="420" t="s">
        <v>23216</v>
      </c>
      <c r="C6057" s="246" t="s">
        <v>3966</v>
      </c>
      <c r="D6057" s="246" t="s">
        <v>1492</v>
      </c>
      <c r="E6057" s="246" t="str">
        <f>CONCATENATE(SUM('Раздел 1'!AF167:AF167),"&lt;=",SUM('Раздел 1'!AE167:AE167))</f>
        <v>0&lt;=0</v>
      </c>
    </row>
    <row r="6058" spans="1:5" s="104" customFormat="1" hidden="1">
      <c r="A6058" s="420" t="str">
        <f>IF((SUM('Раздел 1'!AF168:AF168)&lt;=SUM('Раздел 1'!AE168:AE168)),"","Неверно!")</f>
        <v/>
      </c>
      <c r="B6058" s="420" t="s">
        <v>23216</v>
      </c>
      <c r="C6058" s="246" t="s">
        <v>3967</v>
      </c>
      <c r="D6058" s="246" t="s">
        <v>1492</v>
      </c>
      <c r="E6058" s="246" t="str">
        <f>CONCATENATE(SUM('Раздел 1'!AF168:AF168),"&lt;=",SUM('Раздел 1'!AE168:AE168))</f>
        <v>0&lt;=0</v>
      </c>
    </row>
    <row r="6059" spans="1:5" s="104" customFormat="1" hidden="1">
      <c r="A6059" s="420" t="str">
        <f>IF((SUM('Раздел 1'!AF25:AF25)&lt;=SUM('Раздел 1'!AE25:AE25)),"","Неверно!")</f>
        <v/>
      </c>
      <c r="B6059" s="420" t="s">
        <v>23216</v>
      </c>
      <c r="C6059" s="246" t="s">
        <v>3968</v>
      </c>
      <c r="D6059" s="246" t="s">
        <v>1492</v>
      </c>
      <c r="E6059" s="246" t="str">
        <f>CONCATENATE(SUM('Раздел 1'!AF25:AF25),"&lt;=",SUM('Раздел 1'!AE25:AE25))</f>
        <v>0&lt;=0</v>
      </c>
    </row>
    <row r="6060" spans="1:5" s="104" customFormat="1" hidden="1">
      <c r="A6060" s="420" t="str">
        <f>IF((SUM('Раздел 1'!AF169:AF169)&lt;=SUM('Раздел 1'!AE169:AE169)),"","Неверно!")</f>
        <v/>
      </c>
      <c r="B6060" s="420" t="s">
        <v>23216</v>
      </c>
      <c r="C6060" s="246" t="s">
        <v>3969</v>
      </c>
      <c r="D6060" s="246" t="s">
        <v>1492</v>
      </c>
      <c r="E6060" s="246" t="str">
        <f>CONCATENATE(SUM('Раздел 1'!AF169:AF169),"&lt;=",SUM('Раздел 1'!AE169:AE169))</f>
        <v>0&lt;=0</v>
      </c>
    </row>
    <row r="6061" spans="1:5" s="104" customFormat="1" hidden="1">
      <c r="A6061" s="420" t="str">
        <f>IF((SUM('Раздел 1'!AF170:AF170)&lt;=SUM('Раздел 1'!AE170:AE170)),"","Неверно!")</f>
        <v/>
      </c>
      <c r="B6061" s="420" t="s">
        <v>23216</v>
      </c>
      <c r="C6061" s="246" t="s">
        <v>3970</v>
      </c>
      <c r="D6061" s="246" t="s">
        <v>1492</v>
      </c>
      <c r="E6061" s="246" t="str">
        <f>CONCATENATE(SUM('Раздел 1'!AF170:AF170),"&lt;=",SUM('Раздел 1'!AE170:AE170))</f>
        <v>0&lt;=0</v>
      </c>
    </row>
    <row r="6062" spans="1:5" s="104" customFormat="1" hidden="1">
      <c r="A6062" s="420" t="str">
        <f>IF((SUM('Раздел 1'!AF171:AF171)&lt;=SUM('Раздел 1'!AE171:AE171)),"","Неверно!")</f>
        <v/>
      </c>
      <c r="B6062" s="420" t="s">
        <v>23216</v>
      </c>
      <c r="C6062" s="246" t="s">
        <v>3971</v>
      </c>
      <c r="D6062" s="246" t="s">
        <v>1492</v>
      </c>
      <c r="E6062" s="246" t="str">
        <f>CONCATENATE(SUM('Раздел 1'!AF171:AF171),"&lt;=",SUM('Раздел 1'!AE171:AE171))</f>
        <v>0&lt;=0</v>
      </c>
    </row>
    <row r="6063" spans="1:5" s="104" customFormat="1" hidden="1">
      <c r="A6063" s="420" t="str">
        <f>IF((SUM('Раздел 1'!AF172:AF172)&lt;=SUM('Раздел 1'!AE172:AE172)),"","Неверно!")</f>
        <v/>
      </c>
      <c r="B6063" s="420" t="s">
        <v>23216</v>
      </c>
      <c r="C6063" s="246" t="s">
        <v>3972</v>
      </c>
      <c r="D6063" s="246" t="s">
        <v>1492</v>
      </c>
      <c r="E6063" s="246" t="str">
        <f>CONCATENATE(SUM('Раздел 1'!AF172:AF172),"&lt;=",SUM('Раздел 1'!AE172:AE172))</f>
        <v>0&lt;=0</v>
      </c>
    </row>
    <row r="6064" spans="1:5" s="104" customFormat="1" hidden="1">
      <c r="A6064" s="420" t="str">
        <f>IF((SUM('Раздел 1'!AF173:AF173)&lt;=SUM('Раздел 1'!AE173:AE173)),"","Неверно!")</f>
        <v/>
      </c>
      <c r="B6064" s="420" t="s">
        <v>23216</v>
      </c>
      <c r="C6064" s="246" t="s">
        <v>3973</v>
      </c>
      <c r="D6064" s="246" t="s">
        <v>1492</v>
      </c>
      <c r="E6064" s="246" t="str">
        <f>CONCATENATE(SUM('Раздел 1'!AF173:AF173),"&lt;=",SUM('Раздел 1'!AE173:AE173))</f>
        <v>0&lt;=0</v>
      </c>
    </row>
    <row r="6065" spans="1:5" s="104" customFormat="1" hidden="1">
      <c r="A6065" s="420" t="str">
        <f>IF((SUM('Раздел 1'!AF174:AF174)&lt;=SUM('Раздел 1'!AE174:AE174)),"","Неверно!")</f>
        <v/>
      </c>
      <c r="B6065" s="420" t="s">
        <v>23216</v>
      </c>
      <c r="C6065" s="246" t="s">
        <v>3974</v>
      </c>
      <c r="D6065" s="246" t="s">
        <v>1492</v>
      </c>
      <c r="E6065" s="246" t="str">
        <f>CONCATENATE(SUM('Раздел 1'!AF174:AF174),"&lt;=",SUM('Раздел 1'!AE174:AE174))</f>
        <v>0&lt;=0</v>
      </c>
    </row>
    <row r="6066" spans="1:5" s="104" customFormat="1" hidden="1">
      <c r="A6066" s="420" t="str">
        <f>IF((SUM('Раздел 1'!AF175:AF175)&lt;=SUM('Раздел 1'!AE175:AE175)),"","Неверно!")</f>
        <v/>
      </c>
      <c r="B6066" s="420" t="s">
        <v>23216</v>
      </c>
      <c r="C6066" s="246" t="s">
        <v>3975</v>
      </c>
      <c r="D6066" s="246" t="s">
        <v>1492</v>
      </c>
      <c r="E6066" s="246" t="str">
        <f>CONCATENATE(SUM('Раздел 1'!AF175:AF175),"&lt;=",SUM('Раздел 1'!AE175:AE175))</f>
        <v>0&lt;=0</v>
      </c>
    </row>
    <row r="6067" spans="1:5" s="104" customFormat="1" hidden="1">
      <c r="A6067" s="420" t="str">
        <f>IF((SUM('Раздел 1'!AF176:AF176)&lt;=SUM('Раздел 1'!AE176:AE176)),"","Неверно!")</f>
        <v/>
      </c>
      <c r="B6067" s="420" t="s">
        <v>23216</v>
      </c>
      <c r="C6067" s="246" t="s">
        <v>3976</v>
      </c>
      <c r="D6067" s="246" t="s">
        <v>1492</v>
      </c>
      <c r="E6067" s="246" t="str">
        <f>CONCATENATE(SUM('Раздел 1'!AF176:AF176),"&lt;=",SUM('Раздел 1'!AE176:AE176))</f>
        <v>0&lt;=0</v>
      </c>
    </row>
    <row r="6068" spans="1:5" s="104" customFormat="1" hidden="1">
      <c r="A6068" s="420" t="str">
        <f>IF((SUM('Раздел 1'!AF177:AF177)&lt;=SUM('Раздел 1'!AE177:AE177)),"","Неверно!")</f>
        <v/>
      </c>
      <c r="B6068" s="420" t="s">
        <v>23216</v>
      </c>
      <c r="C6068" s="246" t="s">
        <v>3977</v>
      </c>
      <c r="D6068" s="246" t="s">
        <v>1492</v>
      </c>
      <c r="E6068" s="246" t="str">
        <f>CONCATENATE(SUM('Раздел 1'!AF177:AF177),"&lt;=",SUM('Раздел 1'!AE177:AE177))</f>
        <v>0&lt;=0</v>
      </c>
    </row>
    <row r="6069" spans="1:5" s="104" customFormat="1" hidden="1">
      <c r="A6069" s="420" t="str">
        <f>IF((SUM('Раздел 1'!AF178:AF178)&lt;=SUM('Раздел 1'!AE178:AE178)),"","Неверно!")</f>
        <v/>
      </c>
      <c r="B6069" s="420" t="s">
        <v>23216</v>
      </c>
      <c r="C6069" s="246" t="s">
        <v>3978</v>
      </c>
      <c r="D6069" s="246" t="s">
        <v>1492</v>
      </c>
      <c r="E6069" s="246" t="str">
        <f>CONCATENATE(SUM('Раздел 1'!AF178:AF178),"&lt;=",SUM('Раздел 1'!AE178:AE178))</f>
        <v>0&lt;=0</v>
      </c>
    </row>
    <row r="6070" spans="1:5" s="104" customFormat="1" hidden="1">
      <c r="A6070" s="420" t="str">
        <f>IF((SUM('Раздел 1'!AF26:AF26)&lt;=SUM('Раздел 1'!AE26:AE26)),"","Неверно!")</f>
        <v/>
      </c>
      <c r="B6070" s="420" t="s">
        <v>23216</v>
      </c>
      <c r="C6070" s="246" t="s">
        <v>3979</v>
      </c>
      <c r="D6070" s="246" t="s">
        <v>1492</v>
      </c>
      <c r="E6070" s="246" t="str">
        <f>CONCATENATE(SUM('Раздел 1'!AF26:AF26),"&lt;=",SUM('Раздел 1'!AE26:AE26))</f>
        <v>0&lt;=0</v>
      </c>
    </row>
    <row r="6071" spans="1:5" s="104" customFormat="1" hidden="1">
      <c r="A6071" s="420" t="str">
        <f>IF((SUM('Раздел 1'!AF179:AF179)&lt;=SUM('Раздел 1'!AE179:AE179)),"","Неверно!")</f>
        <v/>
      </c>
      <c r="B6071" s="420" t="s">
        <v>23216</v>
      </c>
      <c r="C6071" s="246" t="s">
        <v>3980</v>
      </c>
      <c r="D6071" s="246" t="s">
        <v>1492</v>
      </c>
      <c r="E6071" s="246" t="str">
        <f>CONCATENATE(SUM('Раздел 1'!AF179:AF179),"&lt;=",SUM('Раздел 1'!AE179:AE179))</f>
        <v>0&lt;=0</v>
      </c>
    </row>
    <row r="6072" spans="1:5" s="104" customFormat="1" hidden="1">
      <c r="A6072" s="420" t="str">
        <f>IF((SUM('Раздел 1'!AF180:AF180)&lt;=SUM('Раздел 1'!AE180:AE180)),"","Неверно!")</f>
        <v/>
      </c>
      <c r="B6072" s="420" t="s">
        <v>23216</v>
      </c>
      <c r="C6072" s="246" t="s">
        <v>3981</v>
      </c>
      <c r="D6072" s="246" t="s">
        <v>1492</v>
      </c>
      <c r="E6072" s="246" t="str">
        <f>CONCATENATE(SUM('Раздел 1'!AF180:AF180),"&lt;=",SUM('Раздел 1'!AE180:AE180))</f>
        <v>0&lt;=0</v>
      </c>
    </row>
    <row r="6073" spans="1:5" s="104" customFormat="1" hidden="1">
      <c r="A6073" s="420" t="str">
        <f>IF((SUM('Раздел 1'!AF181:AF181)&lt;=SUM('Раздел 1'!AE181:AE181)),"","Неверно!")</f>
        <v/>
      </c>
      <c r="B6073" s="420" t="s">
        <v>23216</v>
      </c>
      <c r="C6073" s="246" t="s">
        <v>3982</v>
      </c>
      <c r="D6073" s="246" t="s">
        <v>1492</v>
      </c>
      <c r="E6073" s="246" t="str">
        <f>CONCATENATE(SUM('Раздел 1'!AF181:AF181),"&lt;=",SUM('Раздел 1'!AE181:AE181))</f>
        <v>0&lt;=0</v>
      </c>
    </row>
    <row r="6074" spans="1:5" s="104" customFormat="1" hidden="1">
      <c r="A6074" s="420" t="str">
        <f>IF((SUM('Раздел 1'!AF182:AF182)&lt;=SUM('Раздел 1'!AE182:AE182)),"","Неверно!")</f>
        <v/>
      </c>
      <c r="B6074" s="420" t="s">
        <v>23216</v>
      </c>
      <c r="C6074" s="246" t="s">
        <v>3983</v>
      </c>
      <c r="D6074" s="246" t="s">
        <v>1492</v>
      </c>
      <c r="E6074" s="246" t="str">
        <f>CONCATENATE(SUM('Раздел 1'!AF182:AF182),"&lt;=",SUM('Раздел 1'!AE182:AE182))</f>
        <v>0&lt;=0</v>
      </c>
    </row>
    <row r="6075" spans="1:5" s="104" customFormat="1" hidden="1">
      <c r="A6075" s="420" t="str">
        <f>IF((SUM('Раздел 1'!AF183:AF183)&lt;=SUM('Раздел 1'!AE183:AE183)),"","Неверно!")</f>
        <v/>
      </c>
      <c r="B6075" s="420" t="s">
        <v>23216</v>
      </c>
      <c r="C6075" s="246" t="s">
        <v>3984</v>
      </c>
      <c r="D6075" s="246" t="s">
        <v>1492</v>
      </c>
      <c r="E6075" s="246" t="str">
        <f>CONCATENATE(SUM('Раздел 1'!AF183:AF183),"&lt;=",SUM('Раздел 1'!AE183:AE183))</f>
        <v>0&lt;=0</v>
      </c>
    </row>
    <row r="6076" spans="1:5" s="104" customFormat="1" hidden="1">
      <c r="A6076" s="420" t="str">
        <f>IF((SUM('Раздел 1'!AF184:AF184)&lt;=SUM('Раздел 1'!AE184:AE184)),"","Неверно!")</f>
        <v/>
      </c>
      <c r="B6076" s="420" t="s">
        <v>23216</v>
      </c>
      <c r="C6076" s="246" t="s">
        <v>3985</v>
      </c>
      <c r="D6076" s="246" t="s">
        <v>1492</v>
      </c>
      <c r="E6076" s="246" t="str">
        <f>CONCATENATE(SUM('Раздел 1'!AF184:AF184),"&lt;=",SUM('Раздел 1'!AE184:AE184))</f>
        <v>0&lt;=0</v>
      </c>
    </row>
    <row r="6077" spans="1:5" s="104" customFormat="1" hidden="1">
      <c r="A6077" s="420" t="str">
        <f>IF((SUM('Раздел 1'!AF185:AF185)&lt;=SUM('Раздел 1'!AE185:AE185)),"","Неверно!")</f>
        <v/>
      </c>
      <c r="B6077" s="420" t="s">
        <v>23216</v>
      </c>
      <c r="C6077" s="246" t="s">
        <v>3986</v>
      </c>
      <c r="D6077" s="246" t="s">
        <v>1492</v>
      </c>
      <c r="E6077" s="246" t="str">
        <f>CONCATENATE(SUM('Раздел 1'!AF185:AF185),"&lt;=",SUM('Раздел 1'!AE185:AE185))</f>
        <v>0&lt;=0</v>
      </c>
    </row>
    <row r="6078" spans="1:5" s="104" customFormat="1" hidden="1">
      <c r="A6078" s="420" t="str">
        <f>IF((SUM('Раздел 1'!AF186:AF186)&lt;=SUM('Раздел 1'!AE186:AE186)),"","Неверно!")</f>
        <v/>
      </c>
      <c r="B6078" s="420" t="s">
        <v>23216</v>
      </c>
      <c r="C6078" s="246" t="s">
        <v>3987</v>
      </c>
      <c r="D6078" s="246" t="s">
        <v>1492</v>
      </c>
      <c r="E6078" s="246" t="str">
        <f>CONCATENATE(SUM('Раздел 1'!AF186:AF186),"&lt;=",SUM('Раздел 1'!AE186:AE186))</f>
        <v>0&lt;=0</v>
      </c>
    </row>
    <row r="6079" spans="1:5" s="104" customFormat="1" hidden="1">
      <c r="A6079" s="420" t="str">
        <f>IF((SUM('Раздел 1'!AF187:AF187)&lt;=SUM('Раздел 1'!AE187:AE187)),"","Неверно!")</f>
        <v/>
      </c>
      <c r="B6079" s="420" t="s">
        <v>23216</v>
      </c>
      <c r="C6079" s="246" t="s">
        <v>3988</v>
      </c>
      <c r="D6079" s="246" t="s">
        <v>1492</v>
      </c>
      <c r="E6079" s="246" t="str">
        <f>CONCATENATE(SUM('Раздел 1'!AF187:AF187),"&lt;=",SUM('Раздел 1'!AE187:AE187))</f>
        <v>0&lt;=0</v>
      </c>
    </row>
    <row r="6080" spans="1:5" s="104" customFormat="1" hidden="1">
      <c r="A6080" s="420" t="str">
        <f>IF((SUM('Раздел 1'!AF188:AF188)&lt;=SUM('Раздел 1'!AE188:AE188)),"","Неверно!")</f>
        <v/>
      </c>
      <c r="B6080" s="420" t="s">
        <v>23216</v>
      </c>
      <c r="C6080" s="246" t="s">
        <v>3989</v>
      </c>
      <c r="D6080" s="246" t="s">
        <v>1492</v>
      </c>
      <c r="E6080" s="246" t="str">
        <f>CONCATENATE(SUM('Раздел 1'!AF188:AF188),"&lt;=",SUM('Раздел 1'!AE188:AE188))</f>
        <v>0&lt;=0</v>
      </c>
    </row>
    <row r="6081" spans="1:5" s="104" customFormat="1" hidden="1">
      <c r="A6081" s="420" t="str">
        <f>IF((SUM('Раздел 1'!AF27:AF27)&lt;=SUM('Раздел 1'!AE27:AE27)),"","Неверно!")</f>
        <v/>
      </c>
      <c r="B6081" s="420" t="s">
        <v>23216</v>
      </c>
      <c r="C6081" s="246" t="s">
        <v>3990</v>
      </c>
      <c r="D6081" s="246" t="s">
        <v>1492</v>
      </c>
      <c r="E6081" s="246" t="str">
        <f>CONCATENATE(SUM('Раздел 1'!AF27:AF27),"&lt;=",SUM('Раздел 1'!AE27:AE27))</f>
        <v>0&lt;=0</v>
      </c>
    </row>
    <row r="6082" spans="1:5" s="104" customFormat="1" hidden="1">
      <c r="A6082" s="420" t="str">
        <f>IF((SUM('Раздел 1'!AF189:AF189)&lt;=SUM('Раздел 1'!AE189:AE189)),"","Неверно!")</f>
        <v/>
      </c>
      <c r="B6082" s="420" t="s">
        <v>23216</v>
      </c>
      <c r="C6082" s="246" t="s">
        <v>3991</v>
      </c>
      <c r="D6082" s="246" t="s">
        <v>1492</v>
      </c>
      <c r="E6082" s="246" t="str">
        <f>CONCATENATE(SUM('Раздел 1'!AF189:AF189),"&lt;=",SUM('Раздел 1'!AE189:AE189))</f>
        <v>0&lt;=0</v>
      </c>
    </row>
    <row r="6083" spans="1:5" s="104" customFormat="1" hidden="1">
      <c r="A6083" s="420" t="str">
        <f>IF((SUM('Раздел 1'!AF190:AF190)&lt;=SUM('Раздел 1'!AE190:AE190)),"","Неверно!")</f>
        <v/>
      </c>
      <c r="B6083" s="420" t="s">
        <v>23216</v>
      </c>
      <c r="C6083" s="246" t="s">
        <v>3992</v>
      </c>
      <c r="D6083" s="246" t="s">
        <v>1492</v>
      </c>
      <c r="E6083" s="246" t="str">
        <f>CONCATENATE(SUM('Раздел 1'!AF190:AF190),"&lt;=",SUM('Раздел 1'!AE190:AE190))</f>
        <v>4000&lt;=5500</v>
      </c>
    </row>
    <row r="6084" spans="1:5" s="104" customFormat="1" hidden="1">
      <c r="A6084" s="420" t="str">
        <f>IF((SUM('Раздел 1'!AF191:AF191)&lt;=SUM('Раздел 1'!AE191:AE191)),"","Неверно!")</f>
        <v/>
      </c>
      <c r="B6084" s="420" t="s">
        <v>23216</v>
      </c>
      <c r="C6084" s="246" t="s">
        <v>3993</v>
      </c>
      <c r="D6084" s="246" t="s">
        <v>1492</v>
      </c>
      <c r="E6084" s="246" t="str">
        <f>CONCATENATE(SUM('Раздел 1'!AF191:AF191),"&lt;=",SUM('Раздел 1'!AE191:AE191))</f>
        <v>0&lt;=0</v>
      </c>
    </row>
    <row r="6085" spans="1:5" s="104" customFormat="1" hidden="1">
      <c r="A6085" s="420" t="str">
        <f>IF((SUM('Раздел 1'!AF192:AF192)&lt;=SUM('Раздел 1'!AE192:AE192)),"","Неверно!")</f>
        <v/>
      </c>
      <c r="B6085" s="420" t="s">
        <v>23216</v>
      </c>
      <c r="C6085" s="246" t="s">
        <v>3994</v>
      </c>
      <c r="D6085" s="246" t="s">
        <v>1492</v>
      </c>
      <c r="E6085" s="246" t="str">
        <f>CONCATENATE(SUM('Раздел 1'!AF192:AF192),"&lt;=",SUM('Раздел 1'!AE192:AE192))</f>
        <v>0&lt;=0</v>
      </c>
    </row>
    <row r="6086" spans="1:5" s="104" customFormat="1" hidden="1">
      <c r="A6086" s="420" t="str">
        <f>IF((SUM('Раздел 1'!AF193:AF193)&lt;=SUM('Раздел 1'!AE193:AE193)),"","Неверно!")</f>
        <v/>
      </c>
      <c r="B6086" s="420" t="s">
        <v>23216</v>
      </c>
      <c r="C6086" s="246" t="s">
        <v>3995</v>
      </c>
      <c r="D6086" s="246" t="s">
        <v>1492</v>
      </c>
      <c r="E6086" s="246" t="str">
        <f>CONCATENATE(SUM('Раздел 1'!AF193:AF193),"&lt;=",SUM('Раздел 1'!AE193:AE193))</f>
        <v>0&lt;=0</v>
      </c>
    </row>
    <row r="6087" spans="1:5" s="104" customFormat="1" hidden="1">
      <c r="A6087" s="420" t="str">
        <f>IF((SUM('Раздел 1'!AF194:AF194)&lt;=SUM('Раздел 1'!AE194:AE194)),"","Неверно!")</f>
        <v/>
      </c>
      <c r="B6087" s="420" t="s">
        <v>23216</v>
      </c>
      <c r="C6087" s="246" t="s">
        <v>3996</v>
      </c>
      <c r="D6087" s="246" t="s">
        <v>1492</v>
      </c>
      <c r="E6087" s="246" t="str">
        <f>CONCATENATE(SUM('Раздел 1'!AF194:AF194),"&lt;=",SUM('Раздел 1'!AE194:AE194))</f>
        <v>0&lt;=0</v>
      </c>
    </row>
    <row r="6088" spans="1:5" s="104" customFormat="1" hidden="1">
      <c r="A6088" s="420" t="str">
        <f>IF((SUM('Раздел 1'!AF195:AF195)&lt;=SUM('Раздел 1'!AE195:AE195)),"","Неверно!")</f>
        <v/>
      </c>
      <c r="B6088" s="420" t="s">
        <v>23216</v>
      </c>
      <c r="C6088" s="246" t="s">
        <v>3997</v>
      </c>
      <c r="D6088" s="246" t="s">
        <v>1492</v>
      </c>
      <c r="E6088" s="246" t="str">
        <f>CONCATENATE(SUM('Раздел 1'!AF195:AF195),"&lt;=",SUM('Раздел 1'!AE195:AE195))</f>
        <v>0&lt;=0</v>
      </c>
    </row>
    <row r="6089" spans="1:5" s="104" customFormat="1" hidden="1">
      <c r="A6089" s="420" t="str">
        <f>IF((SUM('Раздел 1'!AF196:AF196)&lt;=SUM('Раздел 1'!AE196:AE196)),"","Неверно!")</f>
        <v/>
      </c>
      <c r="B6089" s="420" t="s">
        <v>23216</v>
      </c>
      <c r="C6089" s="246" t="s">
        <v>3998</v>
      </c>
      <c r="D6089" s="246" t="s">
        <v>1492</v>
      </c>
      <c r="E6089" s="246" t="str">
        <f>CONCATENATE(SUM('Раздел 1'!AF196:AF196),"&lt;=",SUM('Раздел 1'!AE196:AE196))</f>
        <v>0&lt;=0</v>
      </c>
    </row>
    <row r="6090" spans="1:5" s="104" customFormat="1" hidden="1">
      <c r="A6090" s="420" t="str">
        <f>IF((SUM('Раздел 1'!AF197:AF197)&lt;=SUM('Раздел 1'!AE197:AE197)),"","Неверно!")</f>
        <v/>
      </c>
      <c r="B6090" s="420" t="s">
        <v>23216</v>
      </c>
      <c r="C6090" s="246" t="s">
        <v>3999</v>
      </c>
      <c r="D6090" s="246" t="s">
        <v>1492</v>
      </c>
      <c r="E6090" s="246" t="str">
        <f>CONCATENATE(SUM('Раздел 1'!AF197:AF197),"&lt;=",SUM('Раздел 1'!AE197:AE197))</f>
        <v>0&lt;=0</v>
      </c>
    </row>
    <row r="6091" spans="1:5" s="104" customFormat="1" hidden="1">
      <c r="A6091" s="420" t="str">
        <f>IF((SUM('Раздел 1'!AF198:AF198)&lt;=SUM('Раздел 1'!AE198:AE198)),"","Неверно!")</f>
        <v/>
      </c>
      <c r="B6091" s="420" t="s">
        <v>23216</v>
      </c>
      <c r="C6091" s="246" t="s">
        <v>4000</v>
      </c>
      <c r="D6091" s="246" t="s">
        <v>1492</v>
      </c>
      <c r="E6091" s="246" t="str">
        <f>CONCATENATE(SUM('Раздел 1'!AF198:AF198),"&lt;=",SUM('Раздел 1'!AE198:AE198))</f>
        <v>0&lt;=0</v>
      </c>
    </row>
    <row r="6092" spans="1:5" s="104" customFormat="1" hidden="1">
      <c r="A6092" s="420" t="str">
        <f>IF((SUM('Раздел 1'!AF28:AF28)&lt;=SUM('Раздел 1'!AE28:AE28)),"","Неверно!")</f>
        <v/>
      </c>
      <c r="B6092" s="420" t="s">
        <v>23216</v>
      </c>
      <c r="C6092" s="246" t="s">
        <v>4001</v>
      </c>
      <c r="D6092" s="246" t="s">
        <v>1492</v>
      </c>
      <c r="E6092" s="246" t="str">
        <f>CONCATENATE(SUM('Раздел 1'!AF28:AF28),"&lt;=",SUM('Раздел 1'!AE28:AE28))</f>
        <v>0&lt;=0</v>
      </c>
    </row>
    <row r="6093" spans="1:5" s="104" customFormat="1" hidden="1">
      <c r="A6093" s="420" t="str">
        <f>IF((SUM('Раздел 1'!AF199:AF199)&lt;=SUM('Раздел 1'!AE199:AE199)),"","Неверно!")</f>
        <v/>
      </c>
      <c r="B6093" s="420" t="s">
        <v>23216</v>
      </c>
      <c r="C6093" s="246" t="s">
        <v>4002</v>
      </c>
      <c r="D6093" s="246" t="s">
        <v>1492</v>
      </c>
      <c r="E6093" s="246" t="str">
        <f>CONCATENATE(SUM('Раздел 1'!AF199:AF199),"&lt;=",SUM('Раздел 1'!AE199:AE199))</f>
        <v>0&lt;=0</v>
      </c>
    </row>
    <row r="6094" spans="1:5" s="104" customFormat="1" hidden="1">
      <c r="A6094" s="420" t="str">
        <f>IF((SUM('Раздел 1'!AF200:AF200)&lt;=SUM('Раздел 1'!AE200:AE200)),"","Неверно!")</f>
        <v/>
      </c>
      <c r="B6094" s="420" t="s">
        <v>23216</v>
      </c>
      <c r="C6094" s="246" t="s">
        <v>4003</v>
      </c>
      <c r="D6094" s="246" t="s">
        <v>1492</v>
      </c>
      <c r="E6094" s="246" t="str">
        <f>CONCATENATE(SUM('Раздел 1'!AF200:AF200),"&lt;=",SUM('Раздел 1'!AE200:AE200))</f>
        <v>0&lt;=0</v>
      </c>
    </row>
    <row r="6095" spans="1:5" s="104" customFormat="1" hidden="1">
      <c r="A6095" s="420" t="str">
        <f>IF((SUM('Раздел 1'!AF201:AF201)&lt;=SUM('Раздел 1'!AE201:AE201)),"","Неверно!")</f>
        <v/>
      </c>
      <c r="B6095" s="420" t="s">
        <v>23216</v>
      </c>
      <c r="C6095" s="246" t="s">
        <v>4004</v>
      </c>
      <c r="D6095" s="246" t="s">
        <v>1492</v>
      </c>
      <c r="E6095" s="246" t="str">
        <f>CONCATENATE(SUM('Раздел 1'!AF201:AF201),"&lt;=",SUM('Раздел 1'!AE201:AE201))</f>
        <v>0&lt;=0</v>
      </c>
    </row>
    <row r="6096" spans="1:5" s="104" customFormat="1" hidden="1">
      <c r="A6096" s="420" t="str">
        <f>IF((SUM('Раздел 1'!AF202:AF202)&lt;=SUM('Раздел 1'!AE202:AE202)),"","Неверно!")</f>
        <v/>
      </c>
      <c r="B6096" s="420" t="s">
        <v>23216</v>
      </c>
      <c r="C6096" s="246" t="s">
        <v>4005</v>
      </c>
      <c r="D6096" s="246" t="s">
        <v>1492</v>
      </c>
      <c r="E6096" s="246" t="str">
        <f>CONCATENATE(SUM('Раздел 1'!AF202:AF202),"&lt;=",SUM('Раздел 1'!AE202:AE202))</f>
        <v>0&lt;=0</v>
      </c>
    </row>
    <row r="6097" spans="1:5" s="104" customFormat="1" hidden="1">
      <c r="A6097" s="420" t="str">
        <f>IF((SUM('Раздел 1'!AF203:AF203)&lt;=SUM('Раздел 1'!AE203:AE203)),"","Неверно!")</f>
        <v/>
      </c>
      <c r="B6097" s="420" t="s">
        <v>23216</v>
      </c>
      <c r="C6097" s="246" t="s">
        <v>4006</v>
      </c>
      <c r="D6097" s="246" t="s">
        <v>1492</v>
      </c>
      <c r="E6097" s="246" t="str">
        <f>CONCATENATE(SUM('Раздел 1'!AF203:AF203),"&lt;=",SUM('Раздел 1'!AE203:AE203))</f>
        <v>0&lt;=0</v>
      </c>
    </row>
    <row r="6098" spans="1:5" s="104" customFormat="1" hidden="1">
      <c r="A6098" s="420" t="str">
        <f>IF((SUM('Раздел 1'!AF204:AF204)&lt;=SUM('Раздел 1'!AE204:AE204)),"","Неверно!")</f>
        <v/>
      </c>
      <c r="B6098" s="420" t="s">
        <v>23216</v>
      </c>
      <c r="C6098" s="246" t="s">
        <v>4007</v>
      </c>
      <c r="D6098" s="246" t="s">
        <v>1492</v>
      </c>
      <c r="E6098" s="246" t="str">
        <f>CONCATENATE(SUM('Раздел 1'!AF204:AF204),"&lt;=",SUM('Раздел 1'!AE204:AE204))</f>
        <v>0&lt;=0</v>
      </c>
    </row>
    <row r="6099" spans="1:5" s="104" customFormat="1" hidden="1">
      <c r="A6099" s="420" t="str">
        <f>IF((SUM('Раздел 1'!AF205:AF205)&lt;=SUM('Раздел 1'!AE205:AE205)),"","Неверно!")</f>
        <v/>
      </c>
      <c r="B6099" s="420" t="s">
        <v>23216</v>
      </c>
      <c r="C6099" s="246" t="s">
        <v>4008</v>
      </c>
      <c r="D6099" s="246" t="s">
        <v>1492</v>
      </c>
      <c r="E6099" s="246" t="str">
        <f>CONCATENATE(SUM('Раздел 1'!AF205:AF205),"&lt;=",SUM('Раздел 1'!AE205:AE205))</f>
        <v>0&lt;=0</v>
      </c>
    </row>
    <row r="6100" spans="1:5" s="104" customFormat="1" hidden="1">
      <c r="A6100" s="420" t="str">
        <f>IF((SUM('Раздел 1'!AF206:AF206)&lt;=SUM('Раздел 1'!AE206:AE206)),"","Неверно!")</f>
        <v/>
      </c>
      <c r="B6100" s="420" t="s">
        <v>23216</v>
      </c>
      <c r="C6100" s="246" t="s">
        <v>4009</v>
      </c>
      <c r="D6100" s="246" t="s">
        <v>1492</v>
      </c>
      <c r="E6100" s="246" t="str">
        <f>CONCATENATE(SUM('Раздел 1'!AF206:AF206),"&lt;=",SUM('Раздел 1'!AE206:AE206))</f>
        <v>0&lt;=0</v>
      </c>
    </row>
    <row r="6101" spans="1:5" s="104" customFormat="1" hidden="1">
      <c r="A6101" s="420" t="str">
        <f>IF((SUM('Раздел 1'!AF207:AF207)&lt;=SUM('Раздел 1'!AE207:AE207)),"","Неверно!")</f>
        <v/>
      </c>
      <c r="B6101" s="420" t="s">
        <v>23216</v>
      </c>
      <c r="C6101" s="246" t="s">
        <v>4010</v>
      </c>
      <c r="D6101" s="246" t="s">
        <v>1492</v>
      </c>
      <c r="E6101" s="246" t="str">
        <f>CONCATENATE(SUM('Раздел 1'!AF207:AF207),"&lt;=",SUM('Раздел 1'!AE207:AE207))</f>
        <v>60000&lt;=60000</v>
      </c>
    </row>
    <row r="6102" spans="1:5" s="104" customFormat="1" hidden="1">
      <c r="A6102" s="420" t="str">
        <f>IF((SUM('Раздел 1'!AF208:AF208)&lt;=SUM('Раздел 1'!AE208:AE208)),"","Неверно!")</f>
        <v/>
      </c>
      <c r="B6102" s="420" t="s">
        <v>23216</v>
      </c>
      <c r="C6102" s="246" t="s">
        <v>4011</v>
      </c>
      <c r="D6102" s="246" t="s">
        <v>1492</v>
      </c>
      <c r="E6102" s="246" t="str">
        <f>CONCATENATE(SUM('Раздел 1'!AF208:AF208),"&lt;=",SUM('Раздел 1'!AE208:AE208))</f>
        <v>0&lt;=0</v>
      </c>
    </row>
    <row r="6103" spans="1:5" s="104" customFormat="1" hidden="1">
      <c r="A6103" s="420" t="str">
        <f>IF((SUM('Раздел 1'!AF11:AF11)&lt;=SUM('Раздел 1'!AE11:AE11)),"","Неверно!")</f>
        <v/>
      </c>
      <c r="B6103" s="420" t="s">
        <v>23216</v>
      </c>
      <c r="C6103" s="246" t="s">
        <v>4012</v>
      </c>
      <c r="D6103" s="246" t="s">
        <v>1492</v>
      </c>
      <c r="E6103" s="246" t="str">
        <f>CONCATENATE(SUM('Раздел 1'!AF11:AF11),"&lt;=",SUM('Раздел 1'!AE11:AE11))</f>
        <v>683000&lt;=704500</v>
      </c>
    </row>
    <row r="6104" spans="1:5" s="104" customFormat="1" hidden="1">
      <c r="A6104" s="420" t="str">
        <f>IF((SUM('Раздел 1'!AF29:AF29)&lt;=SUM('Раздел 1'!AE29:AE29)),"","Неверно!")</f>
        <v/>
      </c>
      <c r="B6104" s="420" t="s">
        <v>23216</v>
      </c>
      <c r="C6104" s="246" t="s">
        <v>4013</v>
      </c>
      <c r="D6104" s="246" t="s">
        <v>1492</v>
      </c>
      <c r="E6104" s="246" t="str">
        <f>CONCATENATE(SUM('Раздел 1'!AF29:AF29),"&lt;=",SUM('Раздел 1'!AE29:AE29))</f>
        <v>0&lt;=0</v>
      </c>
    </row>
    <row r="6105" spans="1:5" s="104" customFormat="1" hidden="1">
      <c r="A6105" s="420" t="str">
        <f>IF((SUM('Раздел 1'!AF209:AF209)&lt;=SUM('Раздел 1'!AE209:AE209)),"","Неверно!")</f>
        <v/>
      </c>
      <c r="B6105" s="420" t="s">
        <v>23216</v>
      </c>
      <c r="C6105" s="246" t="s">
        <v>4014</v>
      </c>
      <c r="D6105" s="246" t="s">
        <v>1492</v>
      </c>
      <c r="E6105" s="246" t="str">
        <f>CONCATENATE(SUM('Раздел 1'!AF209:AF209),"&lt;=",SUM('Раздел 1'!AE209:AE209))</f>
        <v>0&lt;=0</v>
      </c>
    </row>
    <row r="6106" spans="1:5" s="104" customFormat="1" hidden="1">
      <c r="A6106" s="420" t="str">
        <f>IF((SUM('Раздел 1'!AF210:AF210)&lt;=SUM('Раздел 1'!AE210:AE210)),"","Неверно!")</f>
        <v/>
      </c>
      <c r="B6106" s="420" t="s">
        <v>23216</v>
      </c>
      <c r="C6106" s="246" t="s">
        <v>4015</v>
      </c>
      <c r="D6106" s="246" t="s">
        <v>1492</v>
      </c>
      <c r="E6106" s="246" t="str">
        <f>CONCATENATE(SUM('Раздел 1'!AF210:AF210),"&lt;=",SUM('Раздел 1'!AE210:AE210))</f>
        <v>0&lt;=0</v>
      </c>
    </row>
    <row r="6107" spans="1:5" s="104" customFormat="1" hidden="1">
      <c r="A6107" s="420" t="str">
        <f>IF((SUM('Раздел 1'!AF211:AF211)&lt;=SUM('Раздел 1'!AE211:AE211)),"","Неверно!")</f>
        <v/>
      </c>
      <c r="B6107" s="420" t="s">
        <v>23216</v>
      </c>
      <c r="C6107" s="246" t="s">
        <v>4016</v>
      </c>
      <c r="D6107" s="246" t="s">
        <v>1492</v>
      </c>
      <c r="E6107" s="246" t="str">
        <f>CONCATENATE(SUM('Раздел 1'!AF211:AF211),"&lt;=",SUM('Раздел 1'!AE211:AE211))</f>
        <v>0&lt;=0</v>
      </c>
    </row>
    <row r="6108" spans="1:5" s="104" customFormat="1" hidden="1">
      <c r="A6108" s="420" t="str">
        <f>IF((SUM('Раздел 1'!AF212:AF212)&lt;=SUM('Раздел 1'!AE212:AE212)),"","Неверно!")</f>
        <v/>
      </c>
      <c r="B6108" s="420" t="s">
        <v>23216</v>
      </c>
      <c r="C6108" s="246" t="s">
        <v>4017</v>
      </c>
      <c r="D6108" s="246" t="s">
        <v>1492</v>
      </c>
      <c r="E6108" s="246" t="str">
        <f>CONCATENATE(SUM('Раздел 1'!AF212:AF212),"&lt;=",SUM('Раздел 1'!AE212:AE212))</f>
        <v>0&lt;=0</v>
      </c>
    </row>
    <row r="6109" spans="1:5" s="104" customFormat="1" hidden="1">
      <c r="A6109" s="420" t="str">
        <f>IF((SUM('Раздел 1'!AF213:AF213)&lt;=SUM('Раздел 1'!AE213:AE213)),"","Неверно!")</f>
        <v/>
      </c>
      <c r="B6109" s="420" t="s">
        <v>23216</v>
      </c>
      <c r="C6109" s="246" t="s">
        <v>4018</v>
      </c>
      <c r="D6109" s="246" t="s">
        <v>1492</v>
      </c>
      <c r="E6109" s="246" t="str">
        <f>CONCATENATE(SUM('Раздел 1'!AF213:AF213),"&lt;=",SUM('Раздел 1'!AE213:AE213))</f>
        <v>0&lt;=0</v>
      </c>
    </row>
    <row r="6110" spans="1:5" s="104" customFormat="1" hidden="1">
      <c r="A6110" s="420" t="str">
        <f>IF((SUM('Раздел 1'!AF214:AF214)&lt;=SUM('Раздел 1'!AE214:AE214)),"","Неверно!")</f>
        <v/>
      </c>
      <c r="B6110" s="420" t="s">
        <v>23216</v>
      </c>
      <c r="C6110" s="246" t="s">
        <v>4019</v>
      </c>
      <c r="D6110" s="246" t="s">
        <v>1492</v>
      </c>
      <c r="E6110" s="246" t="str">
        <f>CONCATENATE(SUM('Раздел 1'!AF214:AF214),"&lt;=",SUM('Раздел 1'!AE214:AE214))</f>
        <v>0&lt;=0</v>
      </c>
    </row>
    <row r="6111" spans="1:5" s="104" customFormat="1" hidden="1">
      <c r="A6111" s="420" t="str">
        <f>IF((SUM('Раздел 1'!AF215:AF215)&lt;=SUM('Раздел 1'!AE215:AE215)),"","Неверно!")</f>
        <v/>
      </c>
      <c r="B6111" s="420" t="s">
        <v>23216</v>
      </c>
      <c r="C6111" s="246" t="s">
        <v>4020</v>
      </c>
      <c r="D6111" s="246" t="s">
        <v>1492</v>
      </c>
      <c r="E6111" s="246" t="str">
        <f>CONCATENATE(SUM('Раздел 1'!AF215:AF215),"&lt;=",SUM('Раздел 1'!AE215:AE215))</f>
        <v>0&lt;=0</v>
      </c>
    </row>
    <row r="6112" spans="1:5" s="104" customFormat="1" hidden="1">
      <c r="A6112" s="420" t="str">
        <f>IF((SUM('Раздел 1'!AF216:AF216)&lt;=SUM('Раздел 1'!AE216:AE216)),"","Неверно!")</f>
        <v/>
      </c>
      <c r="B6112" s="420" t="s">
        <v>23216</v>
      </c>
      <c r="C6112" s="246" t="s">
        <v>4021</v>
      </c>
      <c r="D6112" s="246" t="s">
        <v>1492</v>
      </c>
      <c r="E6112" s="246" t="str">
        <f>CONCATENATE(SUM('Раздел 1'!AF216:AF216),"&lt;=",SUM('Раздел 1'!AE216:AE216))</f>
        <v>0&lt;=0</v>
      </c>
    </row>
    <row r="6113" spans="1:5" s="104" customFormat="1" hidden="1">
      <c r="A6113" s="420" t="str">
        <f>IF((SUM('Раздел 1'!AF217:AF217)&lt;=SUM('Раздел 1'!AE217:AE217)),"","Неверно!")</f>
        <v/>
      </c>
      <c r="B6113" s="420" t="s">
        <v>23216</v>
      </c>
      <c r="C6113" s="246" t="s">
        <v>4022</v>
      </c>
      <c r="D6113" s="246" t="s">
        <v>1492</v>
      </c>
      <c r="E6113" s="246" t="str">
        <f>CONCATENATE(SUM('Раздел 1'!AF217:AF217),"&lt;=",SUM('Раздел 1'!AE217:AE217))</f>
        <v>0&lt;=0</v>
      </c>
    </row>
    <row r="6114" spans="1:5" s="104" customFormat="1" hidden="1">
      <c r="A6114" s="420" t="str">
        <f>IF((SUM('Раздел 1'!AF218:AF218)&lt;=SUM('Раздел 1'!AE218:AE218)),"","Неверно!")</f>
        <v/>
      </c>
      <c r="B6114" s="420" t="s">
        <v>23216</v>
      </c>
      <c r="C6114" s="246" t="s">
        <v>4023</v>
      </c>
      <c r="D6114" s="246" t="s">
        <v>1492</v>
      </c>
      <c r="E6114" s="246" t="str">
        <f>CONCATENATE(SUM('Раздел 1'!AF218:AF218),"&lt;=",SUM('Раздел 1'!AE218:AE218))</f>
        <v>0&lt;=0</v>
      </c>
    </row>
    <row r="6115" spans="1:5" s="104" customFormat="1" hidden="1">
      <c r="A6115" s="420" t="str">
        <f>IF((SUM('Раздел 1'!AF30:AF30)&lt;=SUM('Раздел 1'!AE30:AE30)),"","Неверно!")</f>
        <v/>
      </c>
      <c r="B6115" s="420" t="s">
        <v>23216</v>
      </c>
      <c r="C6115" s="246" t="s">
        <v>4024</v>
      </c>
      <c r="D6115" s="246" t="s">
        <v>1492</v>
      </c>
      <c r="E6115" s="246" t="str">
        <f>CONCATENATE(SUM('Раздел 1'!AF30:AF30),"&lt;=",SUM('Раздел 1'!AE30:AE30))</f>
        <v>0&lt;=0</v>
      </c>
    </row>
    <row r="6116" spans="1:5" s="104" customFormat="1" hidden="1">
      <c r="A6116" s="420" t="str">
        <f>IF((SUM('Раздел 1'!AF219:AF219)&lt;=SUM('Раздел 1'!AE219:AE219)),"","Неверно!")</f>
        <v/>
      </c>
      <c r="B6116" s="420" t="s">
        <v>23216</v>
      </c>
      <c r="C6116" s="246" t="s">
        <v>4025</v>
      </c>
      <c r="D6116" s="246" t="s">
        <v>1492</v>
      </c>
      <c r="E6116" s="246" t="str">
        <f>CONCATENATE(SUM('Раздел 1'!AF219:AF219),"&lt;=",SUM('Раздел 1'!AE219:AE219))</f>
        <v>0&lt;=0</v>
      </c>
    </row>
    <row r="6117" spans="1:5" s="104" customFormat="1" hidden="1">
      <c r="A6117" s="420" t="str">
        <f>IF((SUM('Раздел 1'!AF220:AF220)&lt;=SUM('Раздел 1'!AE220:AE220)),"","Неверно!")</f>
        <v/>
      </c>
      <c r="B6117" s="420" t="s">
        <v>23216</v>
      </c>
      <c r="C6117" s="246" t="s">
        <v>4026</v>
      </c>
      <c r="D6117" s="246" t="s">
        <v>1492</v>
      </c>
      <c r="E6117" s="246" t="str">
        <f>CONCATENATE(SUM('Раздел 1'!AF220:AF220),"&lt;=",SUM('Раздел 1'!AE220:AE220))</f>
        <v>0&lt;=0</v>
      </c>
    </row>
    <row r="6118" spans="1:5" s="104" customFormat="1" hidden="1">
      <c r="A6118" s="420" t="str">
        <f>IF((SUM('Раздел 1'!AF221:AF221)&lt;=SUM('Раздел 1'!AE221:AE221)),"","Неверно!")</f>
        <v/>
      </c>
      <c r="B6118" s="420" t="s">
        <v>23216</v>
      </c>
      <c r="C6118" s="246" t="s">
        <v>4027</v>
      </c>
      <c r="D6118" s="246" t="s">
        <v>1492</v>
      </c>
      <c r="E6118" s="246" t="str">
        <f>CONCATENATE(SUM('Раздел 1'!AF221:AF221),"&lt;=",SUM('Раздел 1'!AE221:AE221))</f>
        <v>0&lt;=0</v>
      </c>
    </row>
    <row r="6119" spans="1:5" s="104" customFormat="1" hidden="1">
      <c r="A6119" s="420" t="str">
        <f>IF((SUM('Раздел 1'!AF222:AF222)&lt;=SUM('Раздел 1'!AE222:AE222)),"","Неверно!")</f>
        <v/>
      </c>
      <c r="B6119" s="420" t="s">
        <v>23216</v>
      </c>
      <c r="C6119" s="246" t="s">
        <v>4028</v>
      </c>
      <c r="D6119" s="246" t="s">
        <v>1492</v>
      </c>
      <c r="E6119" s="246" t="str">
        <f>CONCATENATE(SUM('Раздел 1'!AF222:AF222),"&lt;=",SUM('Раздел 1'!AE222:AE222))</f>
        <v>0&lt;=0</v>
      </c>
    </row>
    <row r="6120" spans="1:5" s="104" customFormat="1" hidden="1">
      <c r="A6120" s="420" t="str">
        <f>IF((SUM('Раздел 1'!AF223:AF223)&lt;=SUM('Раздел 1'!AE223:AE223)),"","Неверно!")</f>
        <v/>
      </c>
      <c r="B6120" s="420" t="s">
        <v>23216</v>
      </c>
      <c r="C6120" s="246" t="s">
        <v>4029</v>
      </c>
      <c r="D6120" s="246" t="s">
        <v>1492</v>
      </c>
      <c r="E6120" s="246" t="str">
        <f>CONCATENATE(SUM('Раздел 1'!AF223:AF223),"&lt;=",SUM('Раздел 1'!AE223:AE223))</f>
        <v>0&lt;=0</v>
      </c>
    </row>
    <row r="6121" spans="1:5" s="104" customFormat="1" hidden="1">
      <c r="A6121" s="420" t="str">
        <f>IF((SUM('Раздел 1'!AF224:AF224)&lt;=SUM('Раздел 1'!AE224:AE224)),"","Неверно!")</f>
        <v/>
      </c>
      <c r="B6121" s="420" t="s">
        <v>23216</v>
      </c>
      <c r="C6121" s="246" t="s">
        <v>4030</v>
      </c>
      <c r="D6121" s="246" t="s">
        <v>1492</v>
      </c>
      <c r="E6121" s="246" t="str">
        <f>CONCATENATE(SUM('Раздел 1'!AF224:AF224),"&lt;=",SUM('Раздел 1'!AE224:AE224))</f>
        <v>0&lt;=0</v>
      </c>
    </row>
    <row r="6122" spans="1:5" s="104" customFormat="1" hidden="1">
      <c r="A6122" s="420" t="str">
        <f>IF((SUM('Раздел 1'!AF225:AF225)&lt;=SUM('Раздел 1'!AE225:AE225)),"","Неверно!")</f>
        <v/>
      </c>
      <c r="B6122" s="420" t="s">
        <v>23216</v>
      </c>
      <c r="C6122" s="246" t="s">
        <v>4031</v>
      </c>
      <c r="D6122" s="246" t="s">
        <v>1492</v>
      </c>
      <c r="E6122" s="246" t="str">
        <f>CONCATENATE(SUM('Раздел 1'!AF225:AF225),"&lt;=",SUM('Раздел 1'!AE225:AE225))</f>
        <v>0&lt;=0</v>
      </c>
    </row>
    <row r="6123" spans="1:5" s="104" customFormat="1" hidden="1">
      <c r="A6123" s="420" t="str">
        <f>IF((SUM('Раздел 1'!AF226:AF226)&lt;=SUM('Раздел 1'!AE226:AE226)),"","Неверно!")</f>
        <v/>
      </c>
      <c r="B6123" s="420" t="s">
        <v>23216</v>
      </c>
      <c r="C6123" s="246" t="s">
        <v>4032</v>
      </c>
      <c r="D6123" s="246" t="s">
        <v>1492</v>
      </c>
      <c r="E6123" s="246" t="str">
        <f>CONCATENATE(SUM('Раздел 1'!AF226:AF226),"&lt;=",SUM('Раздел 1'!AE226:AE226))</f>
        <v>0&lt;=0</v>
      </c>
    </row>
    <row r="6124" spans="1:5" s="104" customFormat="1" hidden="1">
      <c r="A6124" s="420" t="str">
        <f>IF((SUM('Раздел 1'!AF227:AF227)&lt;=SUM('Раздел 1'!AE227:AE227)),"","Неверно!")</f>
        <v/>
      </c>
      <c r="B6124" s="420" t="s">
        <v>23216</v>
      </c>
      <c r="C6124" s="246" t="s">
        <v>4033</v>
      </c>
      <c r="D6124" s="246" t="s">
        <v>1492</v>
      </c>
      <c r="E6124" s="246" t="str">
        <f>CONCATENATE(SUM('Раздел 1'!AF227:AF227),"&lt;=",SUM('Раздел 1'!AE227:AE227))</f>
        <v>0&lt;=0</v>
      </c>
    </row>
    <row r="6125" spans="1:5" s="104" customFormat="1" hidden="1">
      <c r="A6125" s="420" t="str">
        <f>IF((SUM('Раздел 1'!AF228:AF228)&lt;=SUM('Раздел 1'!AE228:AE228)),"","Неверно!")</f>
        <v/>
      </c>
      <c r="B6125" s="420" t="s">
        <v>23216</v>
      </c>
      <c r="C6125" s="246" t="s">
        <v>4034</v>
      </c>
      <c r="D6125" s="246" t="s">
        <v>1492</v>
      </c>
      <c r="E6125" s="246" t="str">
        <f>CONCATENATE(SUM('Раздел 1'!AF228:AF228),"&lt;=",SUM('Раздел 1'!AE228:AE228))</f>
        <v>0&lt;=0</v>
      </c>
    </row>
    <row r="6126" spans="1:5" s="104" customFormat="1" hidden="1">
      <c r="A6126" s="420" t="str">
        <f>IF((SUM('Раздел 1'!AF31:AF31)&lt;=SUM('Раздел 1'!AE31:AE31)),"","Неверно!")</f>
        <v/>
      </c>
      <c r="B6126" s="420" t="s">
        <v>23216</v>
      </c>
      <c r="C6126" s="246" t="s">
        <v>4035</v>
      </c>
      <c r="D6126" s="246" t="s">
        <v>1492</v>
      </c>
      <c r="E6126" s="246" t="str">
        <f>CONCATENATE(SUM('Раздел 1'!AF31:AF31),"&lt;=",SUM('Раздел 1'!AE31:AE31))</f>
        <v>0&lt;=0</v>
      </c>
    </row>
    <row r="6127" spans="1:5" s="104" customFormat="1" hidden="1">
      <c r="A6127" s="420" t="str">
        <f>IF((SUM('Раздел 1'!AF229:AF229)&lt;=SUM('Раздел 1'!AE229:AE229)),"","Неверно!")</f>
        <v/>
      </c>
      <c r="B6127" s="420" t="s">
        <v>23216</v>
      </c>
      <c r="C6127" s="246" t="s">
        <v>4036</v>
      </c>
      <c r="D6127" s="246" t="s">
        <v>1492</v>
      </c>
      <c r="E6127" s="246" t="str">
        <f>CONCATENATE(SUM('Раздел 1'!AF229:AF229),"&lt;=",SUM('Раздел 1'!AE229:AE229))</f>
        <v>0&lt;=0</v>
      </c>
    </row>
    <row r="6128" spans="1:5" s="104" customFormat="1" hidden="1">
      <c r="A6128" s="420" t="str">
        <f>IF((SUM('Раздел 1'!AF230:AF230)&lt;=SUM('Раздел 1'!AE230:AE230)),"","Неверно!")</f>
        <v/>
      </c>
      <c r="B6128" s="420" t="s">
        <v>23216</v>
      </c>
      <c r="C6128" s="246" t="s">
        <v>4037</v>
      </c>
      <c r="D6128" s="246" t="s">
        <v>1492</v>
      </c>
      <c r="E6128" s="246" t="str">
        <f>CONCATENATE(SUM('Раздел 1'!AF230:AF230),"&lt;=",SUM('Раздел 1'!AE230:AE230))</f>
        <v>0&lt;=0</v>
      </c>
    </row>
    <row r="6129" spans="1:5" s="104" customFormat="1" hidden="1">
      <c r="A6129" s="420" t="str">
        <f>IF((SUM('Раздел 1'!AF231:AF231)&lt;=SUM('Раздел 1'!AE231:AE231)),"","Неверно!")</f>
        <v/>
      </c>
      <c r="B6129" s="420" t="s">
        <v>23216</v>
      </c>
      <c r="C6129" s="246" t="s">
        <v>4038</v>
      </c>
      <c r="D6129" s="246" t="s">
        <v>1492</v>
      </c>
      <c r="E6129" s="246" t="str">
        <f>CONCATENATE(SUM('Раздел 1'!AF231:AF231),"&lt;=",SUM('Раздел 1'!AE231:AE231))</f>
        <v>0&lt;=0</v>
      </c>
    </row>
    <row r="6130" spans="1:5" s="104" customFormat="1" hidden="1">
      <c r="A6130" s="420" t="str">
        <f>IF((SUM('Раздел 1'!AF232:AF232)&lt;=SUM('Раздел 1'!AE232:AE232)),"","Неверно!")</f>
        <v/>
      </c>
      <c r="B6130" s="420" t="s">
        <v>23216</v>
      </c>
      <c r="C6130" s="246" t="s">
        <v>4039</v>
      </c>
      <c r="D6130" s="246" t="s">
        <v>1492</v>
      </c>
      <c r="E6130" s="246" t="str">
        <f>CONCATENATE(SUM('Раздел 1'!AF232:AF232),"&lt;=",SUM('Раздел 1'!AE232:AE232))</f>
        <v>0&lt;=0</v>
      </c>
    </row>
    <row r="6131" spans="1:5" s="104" customFormat="1" hidden="1">
      <c r="A6131" s="420" t="str">
        <f>IF((SUM('Раздел 1'!AF233:AF233)&lt;=SUM('Раздел 1'!AE233:AE233)),"","Неверно!")</f>
        <v/>
      </c>
      <c r="B6131" s="420" t="s">
        <v>23216</v>
      </c>
      <c r="C6131" s="246" t="s">
        <v>4040</v>
      </c>
      <c r="D6131" s="246" t="s">
        <v>1492</v>
      </c>
      <c r="E6131" s="246" t="str">
        <f>CONCATENATE(SUM('Раздел 1'!AF233:AF233),"&lt;=",SUM('Раздел 1'!AE233:AE233))</f>
        <v>0&lt;=0</v>
      </c>
    </row>
    <row r="6132" spans="1:5" s="104" customFormat="1" hidden="1">
      <c r="A6132" s="420" t="str">
        <f>IF((SUM('Раздел 1'!AF234:AF234)&lt;=SUM('Раздел 1'!AE234:AE234)),"","Неверно!")</f>
        <v/>
      </c>
      <c r="B6132" s="420" t="s">
        <v>23216</v>
      </c>
      <c r="C6132" s="246" t="s">
        <v>4041</v>
      </c>
      <c r="D6132" s="246" t="s">
        <v>1492</v>
      </c>
      <c r="E6132" s="246" t="str">
        <f>CONCATENATE(SUM('Раздел 1'!AF234:AF234),"&lt;=",SUM('Раздел 1'!AE234:AE234))</f>
        <v>0&lt;=0</v>
      </c>
    </row>
    <row r="6133" spans="1:5" s="104" customFormat="1" hidden="1">
      <c r="A6133" s="420" t="str">
        <f>IF((SUM('Раздел 1'!AF235:AF235)&lt;=SUM('Раздел 1'!AE235:AE235)),"","Неверно!")</f>
        <v/>
      </c>
      <c r="B6133" s="420" t="s">
        <v>23216</v>
      </c>
      <c r="C6133" s="246" t="s">
        <v>4042</v>
      </c>
      <c r="D6133" s="246" t="s">
        <v>1492</v>
      </c>
      <c r="E6133" s="246" t="str">
        <f>CONCATENATE(SUM('Раздел 1'!AF235:AF235),"&lt;=",SUM('Раздел 1'!AE235:AE235))</f>
        <v>0&lt;=0</v>
      </c>
    </row>
    <row r="6134" spans="1:5" s="104" customFormat="1" hidden="1">
      <c r="A6134" s="420" t="str">
        <f>IF((SUM('Раздел 1'!AF236:AF236)&lt;=SUM('Раздел 1'!AE236:AE236)),"","Неверно!")</f>
        <v/>
      </c>
      <c r="B6134" s="420" t="s">
        <v>23216</v>
      </c>
      <c r="C6134" s="246" t="s">
        <v>4043</v>
      </c>
      <c r="D6134" s="246" t="s">
        <v>1492</v>
      </c>
      <c r="E6134" s="246" t="str">
        <f>CONCATENATE(SUM('Раздел 1'!AF236:AF236),"&lt;=",SUM('Раздел 1'!AE236:AE236))</f>
        <v>0&lt;=0</v>
      </c>
    </row>
    <row r="6135" spans="1:5" s="104" customFormat="1" hidden="1">
      <c r="A6135" s="420" t="str">
        <f>IF((SUM('Раздел 1'!AF237:AF237)&lt;=SUM('Раздел 1'!AE237:AE237)),"","Неверно!")</f>
        <v/>
      </c>
      <c r="B6135" s="420" t="s">
        <v>23216</v>
      </c>
      <c r="C6135" s="246" t="s">
        <v>4044</v>
      </c>
      <c r="D6135" s="246" t="s">
        <v>1492</v>
      </c>
      <c r="E6135" s="246" t="str">
        <f>CONCATENATE(SUM('Раздел 1'!AF237:AF237),"&lt;=",SUM('Раздел 1'!AE237:AE237))</f>
        <v>0&lt;=0</v>
      </c>
    </row>
    <row r="6136" spans="1:5" s="104" customFormat="1" hidden="1">
      <c r="A6136" s="420" t="str">
        <f>IF((SUM('Раздел 1'!AF238:AF238)&lt;=SUM('Раздел 1'!AE238:AE238)),"","Неверно!")</f>
        <v/>
      </c>
      <c r="B6136" s="420" t="s">
        <v>23216</v>
      </c>
      <c r="C6136" s="246" t="s">
        <v>4045</v>
      </c>
      <c r="D6136" s="246" t="s">
        <v>1492</v>
      </c>
      <c r="E6136" s="246" t="str">
        <f>CONCATENATE(SUM('Раздел 1'!AF238:AF238),"&lt;=",SUM('Раздел 1'!AE238:AE238))</f>
        <v>0&lt;=0</v>
      </c>
    </row>
    <row r="6137" spans="1:5" s="104" customFormat="1" hidden="1">
      <c r="A6137" s="420" t="str">
        <f>IF((SUM('Раздел 1'!AF32:AF32)&lt;=SUM('Раздел 1'!AE32:AE32)),"","Неверно!")</f>
        <v/>
      </c>
      <c r="B6137" s="420" t="s">
        <v>23216</v>
      </c>
      <c r="C6137" s="246" t="s">
        <v>4046</v>
      </c>
      <c r="D6137" s="246" t="s">
        <v>1492</v>
      </c>
      <c r="E6137" s="246" t="str">
        <f>CONCATENATE(SUM('Раздел 1'!AF32:AF32),"&lt;=",SUM('Раздел 1'!AE32:AE32))</f>
        <v>0&lt;=0</v>
      </c>
    </row>
    <row r="6138" spans="1:5" s="104" customFormat="1" hidden="1">
      <c r="A6138" s="420" t="str">
        <f>IF((SUM('Раздел 1'!AF239:AF239)&lt;=SUM('Раздел 1'!AE239:AE239)),"","Неверно!")</f>
        <v/>
      </c>
      <c r="B6138" s="420" t="s">
        <v>23216</v>
      </c>
      <c r="C6138" s="246" t="s">
        <v>4047</v>
      </c>
      <c r="D6138" s="246" t="s">
        <v>1492</v>
      </c>
      <c r="E6138" s="246" t="str">
        <f>CONCATENATE(SUM('Раздел 1'!AF239:AF239),"&lt;=",SUM('Раздел 1'!AE239:AE239))</f>
        <v>0&lt;=0</v>
      </c>
    </row>
    <row r="6139" spans="1:5" s="104" customFormat="1" hidden="1">
      <c r="A6139" s="420" t="str">
        <f>IF((SUM('Раздел 1'!AF240:AF240)&lt;=SUM('Раздел 1'!AE240:AE240)),"","Неверно!")</f>
        <v/>
      </c>
      <c r="B6139" s="420" t="s">
        <v>23216</v>
      </c>
      <c r="C6139" s="246" t="s">
        <v>4048</v>
      </c>
      <c r="D6139" s="246" t="s">
        <v>1492</v>
      </c>
      <c r="E6139" s="246" t="str">
        <f>CONCATENATE(SUM('Раздел 1'!AF240:AF240),"&lt;=",SUM('Раздел 1'!AE240:AE240))</f>
        <v>0&lt;=0</v>
      </c>
    </row>
    <row r="6140" spans="1:5" s="104" customFormat="1" hidden="1">
      <c r="A6140" s="420" t="str">
        <f>IF((SUM('Раздел 1'!AF241:AF241)&lt;=SUM('Раздел 1'!AE241:AE241)),"","Неверно!")</f>
        <v/>
      </c>
      <c r="B6140" s="420" t="s">
        <v>23216</v>
      </c>
      <c r="C6140" s="246" t="s">
        <v>4049</v>
      </c>
      <c r="D6140" s="246" t="s">
        <v>1492</v>
      </c>
      <c r="E6140" s="246" t="str">
        <f>CONCATENATE(SUM('Раздел 1'!AF241:AF241),"&lt;=",SUM('Раздел 1'!AE241:AE241))</f>
        <v>0&lt;=0</v>
      </c>
    </row>
    <row r="6141" spans="1:5" s="104" customFormat="1" hidden="1">
      <c r="A6141" s="420" t="str">
        <f>IF((SUM('Раздел 1'!AF242:AF242)&lt;=SUM('Раздел 1'!AE242:AE242)),"","Неверно!")</f>
        <v/>
      </c>
      <c r="B6141" s="420" t="s">
        <v>23216</v>
      </c>
      <c r="C6141" s="246" t="s">
        <v>4050</v>
      </c>
      <c r="D6141" s="246" t="s">
        <v>1492</v>
      </c>
      <c r="E6141" s="246" t="str">
        <f>CONCATENATE(SUM('Раздел 1'!AF242:AF242),"&lt;=",SUM('Раздел 1'!AE242:AE242))</f>
        <v>0&lt;=0</v>
      </c>
    </row>
    <row r="6142" spans="1:5" s="104" customFormat="1" hidden="1">
      <c r="A6142" s="420" t="str">
        <f>IF((SUM('Раздел 1'!AF243:AF243)&lt;=SUM('Раздел 1'!AE243:AE243)),"","Неверно!")</f>
        <v/>
      </c>
      <c r="B6142" s="420" t="s">
        <v>23216</v>
      </c>
      <c r="C6142" s="246" t="s">
        <v>4051</v>
      </c>
      <c r="D6142" s="246" t="s">
        <v>1492</v>
      </c>
      <c r="E6142" s="246" t="str">
        <f>CONCATENATE(SUM('Раздел 1'!AF243:AF243),"&lt;=",SUM('Раздел 1'!AE243:AE243))</f>
        <v>0&lt;=0</v>
      </c>
    </row>
    <row r="6143" spans="1:5" s="104" customFormat="1" hidden="1">
      <c r="A6143" s="420" t="str">
        <f>IF((SUM('Раздел 1'!AF244:AF244)&lt;=SUM('Раздел 1'!AE244:AE244)),"","Неверно!")</f>
        <v/>
      </c>
      <c r="B6143" s="420" t="s">
        <v>23216</v>
      </c>
      <c r="C6143" s="246" t="s">
        <v>4052</v>
      </c>
      <c r="D6143" s="246" t="s">
        <v>1492</v>
      </c>
      <c r="E6143" s="246" t="str">
        <f>CONCATENATE(SUM('Раздел 1'!AF244:AF244),"&lt;=",SUM('Раздел 1'!AE244:AE244))</f>
        <v>0&lt;=0</v>
      </c>
    </row>
    <row r="6144" spans="1:5" s="104" customFormat="1" hidden="1">
      <c r="A6144" s="420" t="str">
        <f>IF((SUM('Раздел 1'!AF245:AF245)&lt;=SUM('Раздел 1'!AE245:AE245)),"","Неверно!")</f>
        <v/>
      </c>
      <c r="B6144" s="420" t="s">
        <v>23216</v>
      </c>
      <c r="C6144" s="246" t="s">
        <v>4053</v>
      </c>
      <c r="D6144" s="246" t="s">
        <v>1492</v>
      </c>
      <c r="E6144" s="246" t="str">
        <f>CONCATENATE(SUM('Раздел 1'!AF245:AF245),"&lt;=",SUM('Раздел 1'!AE245:AE245))</f>
        <v>0&lt;=0</v>
      </c>
    </row>
    <row r="6145" spans="1:5" s="104" customFormat="1" hidden="1">
      <c r="A6145" s="420" t="str">
        <f>IF((SUM('Раздел 1'!AF246:AF246)&lt;=SUM('Раздел 1'!AE246:AE246)),"","Неверно!")</f>
        <v/>
      </c>
      <c r="B6145" s="420" t="s">
        <v>23216</v>
      </c>
      <c r="C6145" s="246" t="s">
        <v>4054</v>
      </c>
      <c r="D6145" s="246" t="s">
        <v>1492</v>
      </c>
      <c r="E6145" s="246" t="str">
        <f>CONCATENATE(SUM('Раздел 1'!AF246:AF246),"&lt;=",SUM('Раздел 1'!AE246:AE246))</f>
        <v>0&lt;=0</v>
      </c>
    </row>
    <row r="6146" spans="1:5" s="104" customFormat="1" hidden="1">
      <c r="A6146" s="420" t="str">
        <f>IF((SUM('Раздел 1'!AF247:AF247)&lt;=SUM('Раздел 1'!AE247:AE247)),"","Неверно!")</f>
        <v/>
      </c>
      <c r="B6146" s="420" t="s">
        <v>23216</v>
      </c>
      <c r="C6146" s="246" t="s">
        <v>4055</v>
      </c>
      <c r="D6146" s="246" t="s">
        <v>1492</v>
      </c>
      <c r="E6146" s="246" t="str">
        <f>CONCATENATE(SUM('Раздел 1'!AF247:AF247),"&lt;=",SUM('Раздел 1'!AE247:AE247))</f>
        <v>0&lt;=0</v>
      </c>
    </row>
    <row r="6147" spans="1:5" s="104" customFormat="1" hidden="1">
      <c r="A6147" s="420" t="str">
        <f>IF((SUM('Раздел 1'!AF248:AF248)&lt;=SUM('Раздел 1'!AE248:AE248)),"","Неверно!")</f>
        <v/>
      </c>
      <c r="B6147" s="420" t="s">
        <v>23216</v>
      </c>
      <c r="C6147" s="246" t="s">
        <v>4056</v>
      </c>
      <c r="D6147" s="246" t="s">
        <v>1492</v>
      </c>
      <c r="E6147" s="246" t="str">
        <f>CONCATENATE(SUM('Раздел 1'!AF248:AF248),"&lt;=",SUM('Раздел 1'!AE248:AE248))</f>
        <v>0&lt;=0</v>
      </c>
    </row>
    <row r="6148" spans="1:5" s="104" customFormat="1" hidden="1">
      <c r="A6148" s="420" t="str">
        <f>IF((SUM('Раздел 1'!AF33:AF33)&lt;=SUM('Раздел 1'!AE33:AE33)),"","Неверно!")</f>
        <v/>
      </c>
      <c r="B6148" s="420" t="s">
        <v>23216</v>
      </c>
      <c r="C6148" s="246" t="s">
        <v>4057</v>
      </c>
      <c r="D6148" s="246" t="s">
        <v>1492</v>
      </c>
      <c r="E6148" s="246" t="str">
        <f>CONCATENATE(SUM('Раздел 1'!AF33:AF33),"&lt;=",SUM('Раздел 1'!AE33:AE33))</f>
        <v>0&lt;=0</v>
      </c>
    </row>
    <row r="6149" spans="1:5" s="104" customFormat="1" hidden="1">
      <c r="A6149" s="420" t="str">
        <f>IF((SUM('Раздел 1'!AF249:AF249)&lt;=SUM('Раздел 1'!AE249:AE249)),"","Неверно!")</f>
        <v/>
      </c>
      <c r="B6149" s="420" t="s">
        <v>23216</v>
      </c>
      <c r="C6149" s="246" t="s">
        <v>4058</v>
      </c>
      <c r="D6149" s="246" t="s">
        <v>1492</v>
      </c>
      <c r="E6149" s="246" t="str">
        <f>CONCATENATE(SUM('Раздел 1'!AF249:AF249),"&lt;=",SUM('Раздел 1'!AE249:AE249))</f>
        <v>0&lt;=0</v>
      </c>
    </row>
    <row r="6150" spans="1:5" s="104" customFormat="1" hidden="1">
      <c r="A6150" s="420" t="str">
        <f>IF((SUM('Раздел 1'!AF250:AF250)&lt;=SUM('Раздел 1'!AE250:AE250)),"","Неверно!")</f>
        <v/>
      </c>
      <c r="B6150" s="420" t="s">
        <v>23216</v>
      </c>
      <c r="C6150" s="246" t="s">
        <v>4059</v>
      </c>
      <c r="D6150" s="246" t="s">
        <v>1492</v>
      </c>
      <c r="E6150" s="246" t="str">
        <f>CONCATENATE(SUM('Раздел 1'!AF250:AF250),"&lt;=",SUM('Раздел 1'!AE250:AE250))</f>
        <v>0&lt;=0</v>
      </c>
    </row>
    <row r="6151" spans="1:5" s="104" customFormat="1" hidden="1">
      <c r="A6151" s="420" t="str">
        <f>IF((SUM('Раздел 1'!AF251:AF251)&lt;=SUM('Раздел 1'!AE251:AE251)),"","Неверно!")</f>
        <v/>
      </c>
      <c r="B6151" s="420" t="s">
        <v>23216</v>
      </c>
      <c r="C6151" s="246" t="s">
        <v>4060</v>
      </c>
      <c r="D6151" s="246" t="s">
        <v>1492</v>
      </c>
      <c r="E6151" s="246" t="str">
        <f>CONCATENATE(SUM('Раздел 1'!AF251:AF251),"&lt;=",SUM('Раздел 1'!AE251:AE251))</f>
        <v>0&lt;=0</v>
      </c>
    </row>
    <row r="6152" spans="1:5" s="104" customFormat="1" hidden="1">
      <c r="A6152" s="420" t="str">
        <f>IF((SUM('Раздел 1'!AF252:AF252)&lt;=SUM('Раздел 1'!AE252:AE252)),"","Неверно!")</f>
        <v/>
      </c>
      <c r="B6152" s="420" t="s">
        <v>23216</v>
      </c>
      <c r="C6152" s="246" t="s">
        <v>4061</v>
      </c>
      <c r="D6152" s="246" t="s">
        <v>1492</v>
      </c>
      <c r="E6152" s="246" t="str">
        <f>CONCATENATE(SUM('Раздел 1'!AF252:AF252),"&lt;=",SUM('Раздел 1'!AE252:AE252))</f>
        <v>0&lt;=0</v>
      </c>
    </row>
    <row r="6153" spans="1:5" s="104" customFormat="1" hidden="1">
      <c r="A6153" s="420" t="str">
        <f>IF((SUM('Раздел 1'!AF253:AF253)&lt;=SUM('Раздел 1'!AE253:AE253)),"","Неверно!")</f>
        <v/>
      </c>
      <c r="B6153" s="420" t="s">
        <v>23216</v>
      </c>
      <c r="C6153" s="246" t="s">
        <v>4062</v>
      </c>
      <c r="D6153" s="246" t="s">
        <v>1492</v>
      </c>
      <c r="E6153" s="246" t="str">
        <f>CONCATENATE(SUM('Раздел 1'!AF253:AF253),"&lt;=",SUM('Раздел 1'!AE253:AE253))</f>
        <v>0&lt;=0</v>
      </c>
    </row>
    <row r="6154" spans="1:5" s="104" customFormat="1" hidden="1">
      <c r="A6154" s="420" t="str">
        <f>IF((SUM('Раздел 1'!AF254:AF254)&lt;=SUM('Раздел 1'!AE254:AE254)),"","Неверно!")</f>
        <v/>
      </c>
      <c r="B6154" s="420" t="s">
        <v>23216</v>
      </c>
      <c r="C6154" s="246" t="s">
        <v>4063</v>
      </c>
      <c r="D6154" s="246" t="s">
        <v>1492</v>
      </c>
      <c r="E6154" s="246" t="str">
        <f>CONCATENATE(SUM('Раздел 1'!AF254:AF254),"&lt;=",SUM('Раздел 1'!AE254:AE254))</f>
        <v>10000&lt;=10000</v>
      </c>
    </row>
    <row r="6155" spans="1:5" s="104" customFormat="1" hidden="1">
      <c r="A6155" s="420" t="str">
        <f>IF((SUM('Раздел 1'!AF255:AF255)&lt;=SUM('Раздел 1'!AE255:AE255)),"","Неверно!")</f>
        <v/>
      </c>
      <c r="B6155" s="420" t="s">
        <v>23216</v>
      </c>
      <c r="C6155" s="246" t="s">
        <v>4064</v>
      </c>
      <c r="D6155" s="246" t="s">
        <v>1492</v>
      </c>
      <c r="E6155" s="246" t="str">
        <f>CONCATENATE(SUM('Раздел 1'!AF255:AF255),"&lt;=",SUM('Раздел 1'!AE255:AE255))</f>
        <v>0&lt;=0</v>
      </c>
    </row>
    <row r="6156" spans="1:5" s="104" customFormat="1" hidden="1">
      <c r="A6156" s="420" t="str">
        <f>IF((SUM('Раздел 1'!AF256:AF256)&lt;=SUM('Раздел 1'!AE256:AE256)),"","Неверно!")</f>
        <v/>
      </c>
      <c r="B6156" s="420" t="s">
        <v>23216</v>
      </c>
      <c r="C6156" s="246" t="s">
        <v>4065</v>
      </c>
      <c r="D6156" s="246" t="s">
        <v>1492</v>
      </c>
      <c r="E6156" s="246" t="str">
        <f>CONCATENATE(SUM('Раздел 1'!AF256:AF256),"&lt;=",SUM('Раздел 1'!AE256:AE256))</f>
        <v>0&lt;=0</v>
      </c>
    </row>
    <row r="6157" spans="1:5" s="104" customFormat="1" hidden="1">
      <c r="A6157" s="420" t="str">
        <f>IF((SUM('Раздел 1'!AF257:AF257)&lt;=SUM('Раздел 1'!AE257:AE257)),"","Неверно!")</f>
        <v/>
      </c>
      <c r="B6157" s="420" t="s">
        <v>23216</v>
      </c>
      <c r="C6157" s="246" t="s">
        <v>4066</v>
      </c>
      <c r="D6157" s="246" t="s">
        <v>1492</v>
      </c>
      <c r="E6157" s="246" t="str">
        <f>CONCATENATE(SUM('Раздел 1'!AF257:AF257),"&lt;=",SUM('Раздел 1'!AE257:AE257))</f>
        <v>0&lt;=0</v>
      </c>
    </row>
    <row r="6158" spans="1:5" s="104" customFormat="1" hidden="1">
      <c r="A6158" s="420" t="str">
        <f>IF((SUM('Раздел 1'!AF258:AF258)&lt;=SUM('Раздел 1'!AE258:AE258)),"","Неверно!")</f>
        <v/>
      </c>
      <c r="B6158" s="420" t="s">
        <v>23216</v>
      </c>
      <c r="C6158" s="246" t="s">
        <v>4067</v>
      </c>
      <c r="D6158" s="246" t="s">
        <v>1492</v>
      </c>
      <c r="E6158" s="246" t="str">
        <f>CONCATENATE(SUM('Раздел 1'!AF258:AF258),"&lt;=",SUM('Раздел 1'!AE258:AE258))</f>
        <v>0&lt;=0</v>
      </c>
    </row>
    <row r="6159" spans="1:5" s="104" customFormat="1" hidden="1">
      <c r="A6159" s="420" t="str">
        <f>IF((SUM('Раздел 1'!AF34:AF34)&lt;=SUM('Раздел 1'!AE34:AE34)),"","Неверно!")</f>
        <v/>
      </c>
      <c r="B6159" s="420" t="s">
        <v>23216</v>
      </c>
      <c r="C6159" s="246" t="s">
        <v>4068</v>
      </c>
      <c r="D6159" s="246" t="s">
        <v>1492</v>
      </c>
      <c r="E6159" s="246" t="str">
        <f>CONCATENATE(SUM('Раздел 1'!AF34:AF34),"&lt;=",SUM('Раздел 1'!AE34:AE34))</f>
        <v>0&lt;=0</v>
      </c>
    </row>
    <row r="6160" spans="1:5" s="104" customFormat="1" hidden="1">
      <c r="A6160" s="420" t="str">
        <f>IF((SUM('Раздел 1'!AF259:AF259)&lt;=SUM('Раздел 1'!AE259:AE259)),"","Неверно!")</f>
        <v/>
      </c>
      <c r="B6160" s="420" t="s">
        <v>23216</v>
      </c>
      <c r="C6160" s="246" t="s">
        <v>4069</v>
      </c>
      <c r="D6160" s="246" t="s">
        <v>1492</v>
      </c>
      <c r="E6160" s="246" t="str">
        <f>CONCATENATE(SUM('Раздел 1'!AF259:AF259),"&lt;=",SUM('Раздел 1'!AE259:AE259))</f>
        <v>0&lt;=0</v>
      </c>
    </row>
    <row r="6161" spans="1:5" s="104" customFormat="1" hidden="1">
      <c r="A6161" s="420" t="str">
        <f>IF((SUM('Раздел 1'!AF260:AF260)&lt;=SUM('Раздел 1'!AE260:AE260)),"","Неверно!")</f>
        <v/>
      </c>
      <c r="B6161" s="420" t="s">
        <v>23216</v>
      </c>
      <c r="C6161" s="246" t="s">
        <v>4070</v>
      </c>
      <c r="D6161" s="246" t="s">
        <v>1492</v>
      </c>
      <c r="E6161" s="246" t="str">
        <f>CONCATENATE(SUM('Раздел 1'!AF260:AF260),"&lt;=",SUM('Раздел 1'!AE260:AE260))</f>
        <v>0&lt;=0</v>
      </c>
    </row>
    <row r="6162" spans="1:5" s="104" customFormat="1" hidden="1">
      <c r="A6162" s="420" t="str">
        <f>IF((SUM('Раздел 1'!AF261:AF261)&lt;=SUM('Раздел 1'!AE261:AE261)),"","Неверно!")</f>
        <v/>
      </c>
      <c r="B6162" s="420" t="s">
        <v>23216</v>
      </c>
      <c r="C6162" s="246" t="s">
        <v>4071</v>
      </c>
      <c r="D6162" s="246" t="s">
        <v>1492</v>
      </c>
      <c r="E6162" s="246" t="str">
        <f>CONCATENATE(SUM('Раздел 1'!AF261:AF261),"&lt;=",SUM('Раздел 1'!AE261:AE261))</f>
        <v>0&lt;=0</v>
      </c>
    </row>
    <row r="6163" spans="1:5" s="104" customFormat="1" hidden="1">
      <c r="A6163" s="420" t="str">
        <f>IF((SUM('Раздел 1'!AF262:AF262)&lt;=SUM('Раздел 1'!AE262:AE262)),"","Неверно!")</f>
        <v/>
      </c>
      <c r="B6163" s="420" t="s">
        <v>23216</v>
      </c>
      <c r="C6163" s="246" t="s">
        <v>4072</v>
      </c>
      <c r="D6163" s="246" t="s">
        <v>1492</v>
      </c>
      <c r="E6163" s="246" t="str">
        <f>CONCATENATE(SUM('Раздел 1'!AF262:AF262),"&lt;=",SUM('Раздел 1'!AE262:AE262))</f>
        <v>0&lt;=0</v>
      </c>
    </row>
    <row r="6164" spans="1:5" s="104" customFormat="1" hidden="1">
      <c r="A6164" s="420" t="str">
        <f>IF((SUM('Раздел 1'!AF263:AF263)&lt;=SUM('Раздел 1'!AE263:AE263)),"","Неверно!")</f>
        <v/>
      </c>
      <c r="B6164" s="420" t="s">
        <v>23216</v>
      </c>
      <c r="C6164" s="246" t="s">
        <v>4073</v>
      </c>
      <c r="D6164" s="246" t="s">
        <v>1492</v>
      </c>
      <c r="E6164" s="246" t="str">
        <f>CONCATENATE(SUM('Раздел 1'!AF263:AF263),"&lt;=",SUM('Раздел 1'!AE263:AE263))</f>
        <v>0&lt;=0</v>
      </c>
    </row>
    <row r="6165" spans="1:5" s="104" customFormat="1" hidden="1">
      <c r="A6165" s="420" t="str">
        <f>IF((SUM('Раздел 1'!AF264:AF264)&lt;=SUM('Раздел 1'!AE264:AE264)),"","Неверно!")</f>
        <v/>
      </c>
      <c r="B6165" s="420" t="s">
        <v>23216</v>
      </c>
      <c r="C6165" s="246" t="s">
        <v>4074</v>
      </c>
      <c r="D6165" s="246" t="s">
        <v>1492</v>
      </c>
      <c r="E6165" s="246" t="str">
        <f>CONCATENATE(SUM('Раздел 1'!AF264:AF264),"&lt;=",SUM('Раздел 1'!AE264:AE264))</f>
        <v>0&lt;=0</v>
      </c>
    </row>
    <row r="6166" spans="1:5" s="104" customFormat="1" hidden="1">
      <c r="A6166" s="420" t="str">
        <f>IF((SUM('Раздел 1'!AF265:AF265)&lt;=SUM('Раздел 1'!AE265:AE265)),"","Неверно!")</f>
        <v/>
      </c>
      <c r="B6166" s="420" t="s">
        <v>23216</v>
      </c>
      <c r="C6166" s="246" t="s">
        <v>4075</v>
      </c>
      <c r="D6166" s="246" t="s">
        <v>1492</v>
      </c>
      <c r="E6166" s="246" t="str">
        <f>CONCATENATE(SUM('Раздел 1'!AF265:AF265),"&lt;=",SUM('Раздел 1'!AE265:AE265))</f>
        <v>0&lt;=0</v>
      </c>
    </row>
    <row r="6167" spans="1:5" s="104" customFormat="1" hidden="1">
      <c r="A6167" s="420" t="str">
        <f>IF((SUM('Раздел 1'!AF266:AF266)&lt;=SUM('Раздел 1'!AE266:AE266)),"","Неверно!")</f>
        <v/>
      </c>
      <c r="B6167" s="420" t="s">
        <v>23216</v>
      </c>
      <c r="C6167" s="246" t="s">
        <v>4076</v>
      </c>
      <c r="D6167" s="246" t="s">
        <v>1492</v>
      </c>
      <c r="E6167" s="246" t="str">
        <f>CONCATENATE(SUM('Раздел 1'!AF266:AF266),"&lt;=",SUM('Раздел 1'!AE266:AE266))</f>
        <v>0&lt;=0</v>
      </c>
    </row>
    <row r="6168" spans="1:5" s="104" customFormat="1" hidden="1">
      <c r="A6168" s="420" t="str">
        <f>IF((SUM('Раздел 1'!AF267:AF267)&lt;=SUM('Раздел 1'!AE267:AE267)),"","Неверно!")</f>
        <v/>
      </c>
      <c r="B6168" s="420" t="s">
        <v>23216</v>
      </c>
      <c r="C6168" s="246" t="s">
        <v>4077</v>
      </c>
      <c r="D6168" s="246" t="s">
        <v>1492</v>
      </c>
      <c r="E6168" s="246" t="str">
        <f>CONCATENATE(SUM('Раздел 1'!AF267:AF267),"&lt;=",SUM('Раздел 1'!AE267:AE267))</f>
        <v>0&lt;=0</v>
      </c>
    </row>
    <row r="6169" spans="1:5" s="104" customFormat="1" hidden="1">
      <c r="A6169" s="420" t="str">
        <f>IF((SUM('Раздел 1'!AF268:AF268)&lt;=SUM('Раздел 1'!AE268:AE268)),"","Неверно!")</f>
        <v/>
      </c>
      <c r="B6169" s="420" t="s">
        <v>23216</v>
      </c>
      <c r="C6169" s="246" t="s">
        <v>4078</v>
      </c>
      <c r="D6169" s="246" t="s">
        <v>1492</v>
      </c>
      <c r="E6169" s="246" t="str">
        <f>CONCATENATE(SUM('Раздел 1'!AF268:AF268),"&lt;=",SUM('Раздел 1'!AE268:AE268))</f>
        <v>0&lt;=0</v>
      </c>
    </row>
    <row r="6170" spans="1:5" s="104" customFormat="1" hidden="1">
      <c r="A6170" s="420" t="str">
        <f>IF((SUM('Раздел 1'!AF35:AF35)&lt;=SUM('Раздел 1'!AE35:AE35)),"","Неверно!")</f>
        <v/>
      </c>
      <c r="B6170" s="420" t="s">
        <v>23216</v>
      </c>
      <c r="C6170" s="246" t="s">
        <v>4079</v>
      </c>
      <c r="D6170" s="246" t="s">
        <v>1492</v>
      </c>
      <c r="E6170" s="246" t="str">
        <f>CONCATENATE(SUM('Раздел 1'!AF35:AF35),"&lt;=",SUM('Раздел 1'!AE35:AE35))</f>
        <v>0&lt;=0</v>
      </c>
    </row>
    <row r="6171" spans="1:5" s="104" customFormat="1" hidden="1">
      <c r="A6171" s="420" t="str">
        <f>IF((SUM('Раздел 1'!AF269:AF269)&lt;=SUM('Раздел 1'!AE269:AE269)),"","Неверно!")</f>
        <v/>
      </c>
      <c r="B6171" s="420" t="s">
        <v>23216</v>
      </c>
      <c r="C6171" s="246" t="s">
        <v>4080</v>
      </c>
      <c r="D6171" s="246" t="s">
        <v>1492</v>
      </c>
      <c r="E6171" s="246" t="str">
        <f>CONCATENATE(SUM('Раздел 1'!AF269:AF269),"&lt;=",SUM('Раздел 1'!AE269:AE269))</f>
        <v>0&lt;=0</v>
      </c>
    </row>
    <row r="6172" spans="1:5" s="104" customFormat="1" hidden="1">
      <c r="A6172" s="420" t="str">
        <f>IF((SUM('Раздел 1'!AF270:AF270)&lt;=SUM('Раздел 1'!AE270:AE270)),"","Неверно!")</f>
        <v/>
      </c>
      <c r="B6172" s="420" t="s">
        <v>23216</v>
      </c>
      <c r="C6172" s="246" t="s">
        <v>4081</v>
      </c>
      <c r="D6172" s="246" t="s">
        <v>1492</v>
      </c>
      <c r="E6172" s="246" t="str">
        <f>CONCATENATE(SUM('Раздел 1'!AF270:AF270),"&lt;=",SUM('Раздел 1'!AE270:AE270))</f>
        <v>0&lt;=0</v>
      </c>
    </row>
    <row r="6173" spans="1:5" s="104" customFormat="1" hidden="1">
      <c r="A6173" s="420" t="str">
        <f>IF((SUM('Раздел 1'!AF271:AF271)&lt;=SUM('Раздел 1'!AE271:AE271)),"","Неверно!")</f>
        <v/>
      </c>
      <c r="B6173" s="420" t="s">
        <v>23216</v>
      </c>
      <c r="C6173" s="246" t="s">
        <v>4082</v>
      </c>
      <c r="D6173" s="246" t="s">
        <v>1492</v>
      </c>
      <c r="E6173" s="246" t="str">
        <f>CONCATENATE(SUM('Раздел 1'!AF271:AF271),"&lt;=",SUM('Раздел 1'!AE271:AE271))</f>
        <v>0&lt;=0</v>
      </c>
    </row>
    <row r="6174" spans="1:5" s="104" customFormat="1" hidden="1">
      <c r="A6174" s="420" t="str">
        <f>IF((SUM('Раздел 1'!AF272:AF272)&lt;=SUM('Раздел 1'!AE272:AE272)),"","Неверно!")</f>
        <v/>
      </c>
      <c r="B6174" s="420" t="s">
        <v>23216</v>
      </c>
      <c r="C6174" s="246" t="s">
        <v>4083</v>
      </c>
      <c r="D6174" s="246" t="s">
        <v>1492</v>
      </c>
      <c r="E6174" s="246" t="str">
        <f>CONCATENATE(SUM('Раздел 1'!AF272:AF272),"&lt;=",SUM('Раздел 1'!AE272:AE272))</f>
        <v>0&lt;=0</v>
      </c>
    </row>
    <row r="6175" spans="1:5" s="104" customFormat="1" hidden="1">
      <c r="A6175" s="420" t="str">
        <f>IF((SUM('Раздел 1'!AF273:AF273)&lt;=SUM('Раздел 1'!AE273:AE273)),"","Неверно!")</f>
        <v/>
      </c>
      <c r="B6175" s="420" t="s">
        <v>23216</v>
      </c>
      <c r="C6175" s="246" t="s">
        <v>4084</v>
      </c>
      <c r="D6175" s="246" t="s">
        <v>1492</v>
      </c>
      <c r="E6175" s="246" t="str">
        <f>CONCATENATE(SUM('Раздел 1'!AF273:AF273),"&lt;=",SUM('Раздел 1'!AE273:AE273))</f>
        <v>0&lt;=0</v>
      </c>
    </row>
    <row r="6176" spans="1:5" s="104" customFormat="1" hidden="1">
      <c r="A6176" s="420" t="str">
        <f>IF((SUM('Раздел 1'!AF274:AF274)&lt;=SUM('Раздел 1'!AE274:AE274)),"","Неверно!")</f>
        <v/>
      </c>
      <c r="B6176" s="420" t="s">
        <v>23216</v>
      </c>
      <c r="C6176" s="246" t="s">
        <v>4085</v>
      </c>
      <c r="D6176" s="246" t="s">
        <v>1492</v>
      </c>
      <c r="E6176" s="246" t="str">
        <f>CONCATENATE(SUM('Раздел 1'!AF274:AF274),"&lt;=",SUM('Раздел 1'!AE274:AE274))</f>
        <v>0&lt;=0</v>
      </c>
    </row>
    <row r="6177" spans="1:5" s="104" customFormat="1" hidden="1">
      <c r="A6177" s="420" t="str">
        <f>IF((SUM('Раздел 1'!AF275:AF275)&lt;=SUM('Раздел 1'!AE275:AE275)),"","Неверно!")</f>
        <v/>
      </c>
      <c r="B6177" s="420" t="s">
        <v>23216</v>
      </c>
      <c r="C6177" s="246" t="s">
        <v>4086</v>
      </c>
      <c r="D6177" s="246" t="s">
        <v>1492</v>
      </c>
      <c r="E6177" s="246" t="str">
        <f>CONCATENATE(SUM('Раздел 1'!AF275:AF275),"&lt;=",SUM('Раздел 1'!AE275:AE275))</f>
        <v>0&lt;=0</v>
      </c>
    </row>
    <row r="6178" spans="1:5" s="104" customFormat="1" hidden="1">
      <c r="A6178" s="420" t="str">
        <f>IF((SUM('Раздел 1'!AF276:AF276)&lt;=SUM('Раздел 1'!AE276:AE276)),"","Неверно!")</f>
        <v/>
      </c>
      <c r="B6178" s="420" t="s">
        <v>23216</v>
      </c>
      <c r="C6178" s="246" t="s">
        <v>4087</v>
      </c>
      <c r="D6178" s="246" t="s">
        <v>1492</v>
      </c>
      <c r="E6178" s="246" t="str">
        <f>CONCATENATE(SUM('Раздел 1'!AF276:AF276),"&lt;=",SUM('Раздел 1'!AE276:AE276))</f>
        <v>0&lt;=0</v>
      </c>
    </row>
    <row r="6179" spans="1:5" s="104" customFormat="1" hidden="1">
      <c r="A6179" s="420" t="str">
        <f>IF((SUM('Раздел 1'!AF277:AF277)&lt;=SUM('Раздел 1'!AE277:AE277)),"","Неверно!")</f>
        <v/>
      </c>
      <c r="B6179" s="420" t="s">
        <v>23216</v>
      </c>
      <c r="C6179" s="246" t="s">
        <v>4088</v>
      </c>
      <c r="D6179" s="246" t="s">
        <v>1492</v>
      </c>
      <c r="E6179" s="246" t="str">
        <f>CONCATENATE(SUM('Раздел 1'!AF277:AF277),"&lt;=",SUM('Раздел 1'!AE277:AE277))</f>
        <v>0&lt;=0</v>
      </c>
    </row>
    <row r="6180" spans="1:5" s="104" customFormat="1" hidden="1">
      <c r="A6180" s="420" t="str">
        <f>IF((SUM('Раздел 1'!AF278:AF278)&lt;=SUM('Раздел 1'!AE278:AE278)),"","Неверно!")</f>
        <v/>
      </c>
      <c r="B6180" s="420" t="s">
        <v>23216</v>
      </c>
      <c r="C6180" s="246" t="s">
        <v>4089</v>
      </c>
      <c r="D6180" s="246" t="s">
        <v>1492</v>
      </c>
      <c r="E6180" s="246" t="str">
        <f>CONCATENATE(SUM('Раздел 1'!AF278:AF278),"&lt;=",SUM('Раздел 1'!AE278:AE278))</f>
        <v>0&lt;=0</v>
      </c>
    </row>
    <row r="6181" spans="1:5" s="104" customFormat="1" hidden="1">
      <c r="A6181" s="420" t="str">
        <f>IF((SUM('Раздел 1'!AF36:AF36)&lt;=SUM('Раздел 1'!AE36:AE36)),"","Неверно!")</f>
        <v/>
      </c>
      <c r="B6181" s="420" t="s">
        <v>23216</v>
      </c>
      <c r="C6181" s="246" t="s">
        <v>4090</v>
      </c>
      <c r="D6181" s="246" t="s">
        <v>1492</v>
      </c>
      <c r="E6181" s="246" t="str">
        <f>CONCATENATE(SUM('Раздел 1'!AF36:AF36),"&lt;=",SUM('Раздел 1'!AE36:AE36))</f>
        <v>0&lt;=0</v>
      </c>
    </row>
    <row r="6182" spans="1:5" s="104" customFormat="1" hidden="1">
      <c r="A6182" s="420" t="str">
        <f>IF((SUM('Раздел 1'!AF279:AF279)&lt;=SUM('Раздел 1'!AE279:AE279)),"","Неверно!")</f>
        <v/>
      </c>
      <c r="B6182" s="420" t="s">
        <v>23216</v>
      </c>
      <c r="C6182" s="246" t="s">
        <v>4091</v>
      </c>
      <c r="D6182" s="246" t="s">
        <v>1492</v>
      </c>
      <c r="E6182" s="246" t="str">
        <f>CONCATENATE(SUM('Раздел 1'!AF279:AF279),"&lt;=",SUM('Раздел 1'!AE279:AE279))</f>
        <v>0&lt;=0</v>
      </c>
    </row>
    <row r="6183" spans="1:5" s="104" customFormat="1" hidden="1">
      <c r="A6183" s="420" t="str">
        <f>IF((SUM('Раздел 1'!AF280:AF280)&lt;=SUM('Раздел 1'!AE280:AE280)),"","Неверно!")</f>
        <v/>
      </c>
      <c r="B6183" s="420" t="s">
        <v>23216</v>
      </c>
      <c r="C6183" s="246" t="s">
        <v>4092</v>
      </c>
      <c r="D6183" s="246" t="s">
        <v>1492</v>
      </c>
      <c r="E6183" s="246" t="str">
        <f>CONCATENATE(SUM('Раздел 1'!AF280:AF280),"&lt;=",SUM('Раздел 1'!AE280:AE280))</f>
        <v>0&lt;=0</v>
      </c>
    </row>
    <row r="6184" spans="1:5" s="104" customFormat="1" hidden="1">
      <c r="A6184" s="420" t="str">
        <f>IF((SUM('Раздел 1'!AF281:AF281)&lt;=SUM('Раздел 1'!AE281:AE281)),"","Неверно!")</f>
        <v/>
      </c>
      <c r="B6184" s="420" t="s">
        <v>23216</v>
      </c>
      <c r="C6184" s="246" t="s">
        <v>4093</v>
      </c>
      <c r="D6184" s="246" t="s">
        <v>1492</v>
      </c>
      <c r="E6184" s="246" t="str">
        <f>CONCATENATE(SUM('Раздел 1'!AF281:AF281),"&lt;=",SUM('Раздел 1'!AE281:AE281))</f>
        <v>0&lt;=0</v>
      </c>
    </row>
    <row r="6185" spans="1:5" s="104" customFormat="1" hidden="1">
      <c r="A6185" s="420" t="str">
        <f>IF((SUM('Раздел 1'!AF282:AF282)&lt;=SUM('Раздел 1'!AE282:AE282)),"","Неверно!")</f>
        <v/>
      </c>
      <c r="B6185" s="420" t="s">
        <v>23216</v>
      </c>
      <c r="C6185" s="246" t="s">
        <v>4094</v>
      </c>
      <c r="D6185" s="246" t="s">
        <v>1492</v>
      </c>
      <c r="E6185" s="246" t="str">
        <f>CONCATENATE(SUM('Раздел 1'!AF282:AF282),"&lt;=",SUM('Раздел 1'!AE282:AE282))</f>
        <v>0&lt;=0</v>
      </c>
    </row>
    <row r="6186" spans="1:5" s="104" customFormat="1" hidden="1">
      <c r="A6186" s="420" t="str">
        <f>IF((SUM('Раздел 1'!AF283:AF283)&lt;=SUM('Раздел 1'!AE283:AE283)),"","Неверно!")</f>
        <v/>
      </c>
      <c r="B6186" s="420" t="s">
        <v>23216</v>
      </c>
      <c r="C6186" s="246" t="s">
        <v>4095</v>
      </c>
      <c r="D6186" s="246" t="s">
        <v>1492</v>
      </c>
      <c r="E6186" s="246" t="str">
        <f>CONCATENATE(SUM('Раздел 1'!AF283:AF283),"&lt;=",SUM('Раздел 1'!AE283:AE283))</f>
        <v>0&lt;=0</v>
      </c>
    </row>
    <row r="6187" spans="1:5" s="104" customFormat="1" hidden="1">
      <c r="A6187" s="420" t="str">
        <f>IF((SUM('Раздел 1'!AF284:AF284)&lt;=SUM('Раздел 1'!AE284:AE284)),"","Неверно!")</f>
        <v/>
      </c>
      <c r="B6187" s="420" t="s">
        <v>23216</v>
      </c>
      <c r="C6187" s="246" t="s">
        <v>4096</v>
      </c>
      <c r="D6187" s="246" t="s">
        <v>1492</v>
      </c>
      <c r="E6187" s="246" t="str">
        <f>CONCATENATE(SUM('Раздел 1'!AF284:AF284),"&lt;=",SUM('Раздел 1'!AE284:AE284))</f>
        <v>0&lt;=0</v>
      </c>
    </row>
    <row r="6188" spans="1:5" s="104" customFormat="1" hidden="1">
      <c r="A6188" s="420" t="str">
        <f>IF((SUM('Раздел 1'!AF285:AF285)&lt;=SUM('Раздел 1'!AE285:AE285)),"","Неверно!")</f>
        <v/>
      </c>
      <c r="B6188" s="420" t="s">
        <v>23216</v>
      </c>
      <c r="C6188" s="246" t="s">
        <v>4097</v>
      </c>
      <c r="D6188" s="246" t="s">
        <v>1492</v>
      </c>
      <c r="E6188" s="246" t="str">
        <f>CONCATENATE(SUM('Раздел 1'!AF285:AF285),"&lt;=",SUM('Раздел 1'!AE285:AE285))</f>
        <v>0&lt;=0</v>
      </c>
    </row>
    <row r="6189" spans="1:5" s="104" customFormat="1" hidden="1">
      <c r="A6189" s="420" t="str">
        <f>IF((SUM('Раздел 1'!AF286:AF286)&lt;=SUM('Раздел 1'!AE286:AE286)),"","Неверно!")</f>
        <v/>
      </c>
      <c r="B6189" s="420" t="s">
        <v>23216</v>
      </c>
      <c r="C6189" s="246" t="s">
        <v>4098</v>
      </c>
      <c r="D6189" s="246" t="s">
        <v>1492</v>
      </c>
      <c r="E6189" s="246" t="str">
        <f>CONCATENATE(SUM('Раздел 1'!AF286:AF286),"&lt;=",SUM('Раздел 1'!AE286:AE286))</f>
        <v>0&lt;=0</v>
      </c>
    </row>
    <row r="6190" spans="1:5" s="104" customFormat="1" hidden="1">
      <c r="A6190" s="420" t="str">
        <f>IF((SUM('Раздел 1'!AF287:AF287)&lt;=SUM('Раздел 1'!AE287:AE287)),"","Неверно!")</f>
        <v/>
      </c>
      <c r="B6190" s="420" t="s">
        <v>23216</v>
      </c>
      <c r="C6190" s="246" t="s">
        <v>4099</v>
      </c>
      <c r="D6190" s="246" t="s">
        <v>1492</v>
      </c>
      <c r="E6190" s="246" t="str">
        <f>CONCATENATE(SUM('Раздел 1'!AF287:AF287),"&lt;=",SUM('Раздел 1'!AE287:AE287))</f>
        <v>0&lt;=0</v>
      </c>
    </row>
    <row r="6191" spans="1:5" s="104" customFormat="1" hidden="1">
      <c r="A6191" s="420" t="str">
        <f>IF((SUM('Раздел 1'!AF288:AF288)&lt;=SUM('Раздел 1'!AE288:AE288)),"","Неверно!")</f>
        <v/>
      </c>
      <c r="B6191" s="420" t="s">
        <v>23216</v>
      </c>
      <c r="C6191" s="246" t="s">
        <v>4100</v>
      </c>
      <c r="D6191" s="246" t="s">
        <v>1492</v>
      </c>
      <c r="E6191" s="246" t="str">
        <f>CONCATENATE(SUM('Раздел 1'!AF288:AF288),"&lt;=",SUM('Раздел 1'!AE288:AE288))</f>
        <v>0&lt;=0</v>
      </c>
    </row>
    <row r="6192" spans="1:5" s="104" customFormat="1" hidden="1">
      <c r="A6192" s="420" t="str">
        <f>IF((SUM('Раздел 1'!AF37:AF37)&lt;=SUM('Раздел 1'!AE37:AE37)),"","Неверно!")</f>
        <v/>
      </c>
      <c r="B6192" s="420" t="s">
        <v>23216</v>
      </c>
      <c r="C6192" s="246" t="s">
        <v>4101</v>
      </c>
      <c r="D6192" s="246" t="s">
        <v>1492</v>
      </c>
      <c r="E6192" s="246" t="str">
        <f>CONCATENATE(SUM('Раздел 1'!AF37:AF37),"&lt;=",SUM('Раздел 1'!AE37:AE37))</f>
        <v>0&lt;=0</v>
      </c>
    </row>
    <row r="6193" spans="1:5" s="104" customFormat="1" hidden="1">
      <c r="A6193" s="420" t="str">
        <f>IF((SUM('Раздел 1'!AF289:AF289)&lt;=SUM('Раздел 1'!AE289:AE289)),"","Неверно!")</f>
        <v/>
      </c>
      <c r="B6193" s="420" t="s">
        <v>23216</v>
      </c>
      <c r="C6193" s="246" t="s">
        <v>4102</v>
      </c>
      <c r="D6193" s="246" t="s">
        <v>1492</v>
      </c>
      <c r="E6193" s="246" t="str">
        <f>CONCATENATE(SUM('Раздел 1'!AF289:AF289),"&lt;=",SUM('Раздел 1'!AE289:AE289))</f>
        <v>0&lt;=0</v>
      </c>
    </row>
    <row r="6194" spans="1:5" s="104" customFormat="1" hidden="1">
      <c r="A6194" s="420" t="str">
        <f>IF((SUM('Раздел 1'!AF290:AF290)&lt;=SUM('Раздел 1'!AE290:AE290)),"","Неверно!")</f>
        <v/>
      </c>
      <c r="B6194" s="420" t="s">
        <v>23216</v>
      </c>
      <c r="C6194" s="246" t="s">
        <v>4103</v>
      </c>
      <c r="D6194" s="246" t="s">
        <v>1492</v>
      </c>
      <c r="E6194" s="246" t="str">
        <f>CONCATENATE(SUM('Раздел 1'!AF290:AF290),"&lt;=",SUM('Раздел 1'!AE290:AE290))</f>
        <v>0&lt;=0</v>
      </c>
    </row>
    <row r="6195" spans="1:5" s="104" customFormat="1" hidden="1">
      <c r="A6195" s="420" t="str">
        <f>IF((SUM('Раздел 1'!AF291:AF291)&lt;=SUM('Раздел 1'!AE291:AE291)),"","Неверно!")</f>
        <v/>
      </c>
      <c r="B6195" s="420" t="s">
        <v>23216</v>
      </c>
      <c r="C6195" s="246" t="s">
        <v>4104</v>
      </c>
      <c r="D6195" s="246" t="s">
        <v>1492</v>
      </c>
      <c r="E6195" s="246" t="str">
        <f>CONCATENATE(SUM('Раздел 1'!AF291:AF291),"&lt;=",SUM('Раздел 1'!AE291:AE291))</f>
        <v>0&lt;=0</v>
      </c>
    </row>
    <row r="6196" spans="1:5" s="104" customFormat="1" hidden="1">
      <c r="A6196" s="420" t="str">
        <f>IF((SUM('Раздел 1'!AF292:AF292)&lt;=SUM('Раздел 1'!AE292:AE292)),"","Неверно!")</f>
        <v/>
      </c>
      <c r="B6196" s="420" t="s">
        <v>23216</v>
      </c>
      <c r="C6196" s="246" t="s">
        <v>4105</v>
      </c>
      <c r="D6196" s="246" t="s">
        <v>1492</v>
      </c>
      <c r="E6196" s="246" t="str">
        <f>CONCATENATE(SUM('Раздел 1'!AF292:AF292),"&lt;=",SUM('Раздел 1'!AE292:AE292))</f>
        <v>0&lt;=0</v>
      </c>
    </row>
    <row r="6197" spans="1:5" s="104" customFormat="1" hidden="1">
      <c r="A6197" s="420" t="str">
        <f>IF((SUM('Раздел 1'!AF293:AF293)&lt;=SUM('Раздел 1'!AE293:AE293)),"","Неверно!")</f>
        <v/>
      </c>
      <c r="B6197" s="420" t="s">
        <v>23216</v>
      </c>
      <c r="C6197" s="246" t="s">
        <v>4106</v>
      </c>
      <c r="D6197" s="246" t="s">
        <v>1492</v>
      </c>
      <c r="E6197" s="246" t="str">
        <f>CONCATENATE(SUM('Раздел 1'!AF293:AF293),"&lt;=",SUM('Раздел 1'!AE293:AE293))</f>
        <v>0&lt;=0</v>
      </c>
    </row>
    <row r="6198" spans="1:5" s="104" customFormat="1" hidden="1">
      <c r="A6198" s="420" t="str">
        <f>IF((SUM('Раздел 1'!AF294:AF294)&lt;=SUM('Раздел 1'!AE294:AE294)),"","Неверно!")</f>
        <v/>
      </c>
      <c r="B6198" s="420" t="s">
        <v>23216</v>
      </c>
      <c r="C6198" s="246" t="s">
        <v>4107</v>
      </c>
      <c r="D6198" s="246" t="s">
        <v>1492</v>
      </c>
      <c r="E6198" s="246" t="str">
        <f>CONCATENATE(SUM('Раздел 1'!AF294:AF294),"&lt;=",SUM('Раздел 1'!AE294:AE294))</f>
        <v>0&lt;=0</v>
      </c>
    </row>
    <row r="6199" spans="1:5" s="104" customFormat="1" hidden="1">
      <c r="A6199" s="420" t="str">
        <f>IF((SUM('Раздел 1'!AF295:AF295)&lt;=SUM('Раздел 1'!AE295:AE295)),"","Неверно!")</f>
        <v/>
      </c>
      <c r="B6199" s="420" t="s">
        <v>23216</v>
      </c>
      <c r="C6199" s="246" t="s">
        <v>4108</v>
      </c>
      <c r="D6199" s="246" t="s">
        <v>1492</v>
      </c>
      <c r="E6199" s="246" t="str">
        <f>CONCATENATE(SUM('Раздел 1'!AF295:AF295),"&lt;=",SUM('Раздел 1'!AE295:AE295))</f>
        <v>0&lt;=0</v>
      </c>
    </row>
    <row r="6200" spans="1:5" s="104" customFormat="1" hidden="1">
      <c r="A6200" s="420" t="str">
        <f>IF((SUM('Раздел 1'!AF296:AF296)&lt;=SUM('Раздел 1'!AE296:AE296)),"","Неверно!")</f>
        <v/>
      </c>
      <c r="B6200" s="420" t="s">
        <v>23216</v>
      </c>
      <c r="C6200" s="246" t="s">
        <v>4109</v>
      </c>
      <c r="D6200" s="246" t="s">
        <v>1492</v>
      </c>
      <c r="E6200" s="246" t="str">
        <f>CONCATENATE(SUM('Раздел 1'!AF296:AF296),"&lt;=",SUM('Раздел 1'!AE296:AE296))</f>
        <v>0&lt;=0</v>
      </c>
    </row>
    <row r="6201" spans="1:5" s="104" customFormat="1" hidden="1">
      <c r="A6201" s="420" t="str">
        <f>IF((SUM('Раздел 1'!AF297:AF297)&lt;=SUM('Раздел 1'!AE297:AE297)),"","Неверно!")</f>
        <v/>
      </c>
      <c r="B6201" s="420" t="s">
        <v>23216</v>
      </c>
      <c r="C6201" s="246" t="s">
        <v>4110</v>
      </c>
      <c r="D6201" s="246" t="s">
        <v>1492</v>
      </c>
      <c r="E6201" s="246" t="str">
        <f>CONCATENATE(SUM('Раздел 1'!AF297:AF297),"&lt;=",SUM('Раздел 1'!AE297:AE297))</f>
        <v>0&lt;=0</v>
      </c>
    </row>
    <row r="6202" spans="1:5" s="104" customFormat="1" hidden="1">
      <c r="A6202" s="420" t="str">
        <f>IF((SUM('Раздел 1'!AF298:AF298)&lt;=SUM('Раздел 1'!AE298:AE298)),"","Неверно!")</f>
        <v/>
      </c>
      <c r="B6202" s="420" t="s">
        <v>23216</v>
      </c>
      <c r="C6202" s="246" t="s">
        <v>4111</v>
      </c>
      <c r="D6202" s="246" t="s">
        <v>1492</v>
      </c>
      <c r="E6202" s="246" t="str">
        <f>CONCATENATE(SUM('Раздел 1'!AF298:AF298),"&lt;=",SUM('Раздел 1'!AE298:AE298))</f>
        <v>0&lt;=0</v>
      </c>
    </row>
    <row r="6203" spans="1:5" s="104" customFormat="1" hidden="1">
      <c r="A6203" s="420" t="str">
        <f>IF((SUM('Раздел 1'!AF38:AF38)&lt;=SUM('Раздел 1'!AE38:AE38)),"","Неверно!")</f>
        <v/>
      </c>
      <c r="B6203" s="420" t="s">
        <v>23216</v>
      </c>
      <c r="C6203" s="246" t="s">
        <v>4112</v>
      </c>
      <c r="D6203" s="246" t="s">
        <v>1492</v>
      </c>
      <c r="E6203" s="246" t="str">
        <f>CONCATENATE(SUM('Раздел 1'!AF38:AF38),"&lt;=",SUM('Раздел 1'!AE38:AE38))</f>
        <v>0&lt;=0</v>
      </c>
    </row>
    <row r="6204" spans="1:5" s="104" customFormat="1" hidden="1">
      <c r="A6204" s="420" t="str">
        <f>IF((SUM('Раздел 1'!AF299:AF299)&lt;=SUM('Раздел 1'!AE299:AE299)),"","Неверно!")</f>
        <v/>
      </c>
      <c r="B6204" s="420" t="s">
        <v>23216</v>
      </c>
      <c r="C6204" s="246" t="s">
        <v>4113</v>
      </c>
      <c r="D6204" s="246" t="s">
        <v>1492</v>
      </c>
      <c r="E6204" s="246" t="str">
        <f>CONCATENATE(SUM('Раздел 1'!AF299:AF299),"&lt;=",SUM('Раздел 1'!AE299:AE299))</f>
        <v>0&lt;=0</v>
      </c>
    </row>
    <row r="6205" spans="1:5" s="104" customFormat="1" hidden="1">
      <c r="A6205" s="420" t="str">
        <f>IF((SUM('Раздел 1'!AF300:AF300)&lt;=SUM('Раздел 1'!AE300:AE300)),"","Неверно!")</f>
        <v/>
      </c>
      <c r="B6205" s="420" t="s">
        <v>23216</v>
      </c>
      <c r="C6205" s="246" t="s">
        <v>4114</v>
      </c>
      <c r="D6205" s="246" t="s">
        <v>1492</v>
      </c>
      <c r="E6205" s="246" t="str">
        <f>CONCATENATE(SUM('Раздел 1'!AF300:AF300),"&lt;=",SUM('Раздел 1'!AE300:AE300))</f>
        <v>0&lt;=0</v>
      </c>
    </row>
    <row r="6206" spans="1:5" s="104" customFormat="1" hidden="1">
      <c r="A6206" s="420" t="str">
        <f>IF((SUM('Раздел 1'!AF301:AF301)&lt;=SUM('Раздел 1'!AE301:AE301)),"","Неверно!")</f>
        <v/>
      </c>
      <c r="B6206" s="420" t="s">
        <v>23216</v>
      </c>
      <c r="C6206" s="246" t="s">
        <v>4115</v>
      </c>
      <c r="D6206" s="246" t="s">
        <v>1492</v>
      </c>
      <c r="E6206" s="246" t="str">
        <f>CONCATENATE(SUM('Раздел 1'!AF301:AF301),"&lt;=",SUM('Раздел 1'!AE301:AE301))</f>
        <v>500000&lt;=500000</v>
      </c>
    </row>
    <row r="6207" spans="1:5" s="104" customFormat="1" hidden="1">
      <c r="A6207" s="420" t="str">
        <f>IF((SUM('Раздел 1'!AF302:AF302)&lt;=SUM('Раздел 1'!AE302:AE302)),"","Неверно!")</f>
        <v/>
      </c>
      <c r="B6207" s="420" t="s">
        <v>23216</v>
      </c>
      <c r="C6207" s="246" t="s">
        <v>4116</v>
      </c>
      <c r="D6207" s="246" t="s">
        <v>1492</v>
      </c>
      <c r="E6207" s="246" t="str">
        <f>CONCATENATE(SUM('Раздел 1'!AF302:AF302),"&lt;=",SUM('Раздел 1'!AE302:AE302))</f>
        <v>0&lt;=0</v>
      </c>
    </row>
    <row r="6208" spans="1:5" s="104" customFormat="1" hidden="1">
      <c r="A6208" s="420" t="str">
        <f>IF((SUM('Раздел 1'!AF303:AF303)&lt;=SUM('Раздел 1'!AE303:AE303)),"","Неверно!")</f>
        <v/>
      </c>
      <c r="B6208" s="420" t="s">
        <v>23216</v>
      </c>
      <c r="C6208" s="246" t="s">
        <v>4117</v>
      </c>
      <c r="D6208" s="246" t="s">
        <v>1492</v>
      </c>
      <c r="E6208" s="246" t="str">
        <f>CONCATENATE(SUM('Раздел 1'!AF303:AF303),"&lt;=",SUM('Раздел 1'!AE303:AE303))</f>
        <v>0&lt;=0</v>
      </c>
    </row>
    <row r="6209" spans="1:5" s="104" customFormat="1" hidden="1">
      <c r="A6209" s="420" t="str">
        <f>IF((SUM('Раздел 1'!AF304:AF304)&lt;=SUM('Раздел 1'!AE304:AE304)),"","Неверно!")</f>
        <v/>
      </c>
      <c r="B6209" s="420" t="s">
        <v>23216</v>
      </c>
      <c r="C6209" s="246" t="s">
        <v>4118</v>
      </c>
      <c r="D6209" s="246" t="s">
        <v>1492</v>
      </c>
      <c r="E6209" s="246" t="str">
        <f>CONCATENATE(SUM('Раздел 1'!AF304:AF304),"&lt;=",SUM('Раздел 1'!AE304:AE304))</f>
        <v>0&lt;=0</v>
      </c>
    </row>
    <row r="6210" spans="1:5" s="104" customFormat="1" hidden="1">
      <c r="A6210" s="420" t="str">
        <f>IF((SUM('Раздел 1'!AF305:AF305)&lt;=SUM('Раздел 1'!AE305:AE305)),"","Неверно!")</f>
        <v/>
      </c>
      <c r="B6210" s="420" t="s">
        <v>23216</v>
      </c>
      <c r="C6210" s="246" t="s">
        <v>4119</v>
      </c>
      <c r="D6210" s="246" t="s">
        <v>1492</v>
      </c>
      <c r="E6210" s="246" t="str">
        <f>CONCATENATE(SUM('Раздел 1'!AF305:AF305),"&lt;=",SUM('Раздел 1'!AE305:AE305))</f>
        <v>0&lt;=0</v>
      </c>
    </row>
    <row r="6211" spans="1:5" s="104" customFormat="1" hidden="1">
      <c r="A6211" s="420" t="str">
        <f>IF((SUM('Раздел 1'!AF306:AF306)&lt;=SUM('Раздел 1'!AE306:AE306)),"","Неверно!")</f>
        <v/>
      </c>
      <c r="B6211" s="420" t="s">
        <v>23216</v>
      </c>
      <c r="C6211" s="246" t="s">
        <v>4120</v>
      </c>
      <c r="D6211" s="246" t="s">
        <v>1492</v>
      </c>
      <c r="E6211" s="246" t="str">
        <f>CONCATENATE(SUM('Раздел 1'!AF306:AF306),"&lt;=",SUM('Раздел 1'!AE306:AE306))</f>
        <v>0&lt;=0</v>
      </c>
    </row>
    <row r="6212" spans="1:5" s="104" customFormat="1" hidden="1">
      <c r="A6212" s="420" t="str">
        <f>IF((SUM('Раздел 1'!AF307:AF307)&lt;=SUM('Раздел 1'!AE307:AE307)),"","Неверно!")</f>
        <v/>
      </c>
      <c r="B6212" s="420" t="s">
        <v>23216</v>
      </c>
      <c r="C6212" s="246" t="s">
        <v>4121</v>
      </c>
      <c r="D6212" s="246" t="s">
        <v>1492</v>
      </c>
      <c r="E6212" s="246" t="str">
        <f>CONCATENATE(SUM('Раздел 1'!AF307:AF307),"&lt;=",SUM('Раздел 1'!AE307:AE307))</f>
        <v>0&lt;=0</v>
      </c>
    </row>
    <row r="6213" spans="1:5" s="104" customFormat="1" hidden="1">
      <c r="A6213" s="420" t="str">
        <f>IF((SUM('Раздел 1'!AF308:AF308)&lt;=SUM('Раздел 1'!AE308:AE308)),"","Неверно!")</f>
        <v/>
      </c>
      <c r="B6213" s="420" t="s">
        <v>23216</v>
      </c>
      <c r="C6213" s="246" t="s">
        <v>4122</v>
      </c>
      <c r="D6213" s="246" t="s">
        <v>1492</v>
      </c>
      <c r="E6213" s="246" t="str">
        <f>CONCATENATE(SUM('Раздел 1'!AF308:AF308),"&lt;=",SUM('Раздел 1'!AE308:AE308))</f>
        <v>0&lt;=0</v>
      </c>
    </row>
    <row r="6214" spans="1:5" s="104" customFormat="1" hidden="1">
      <c r="A6214" s="420" t="str">
        <f>IF((SUM('Раздел 1'!AF12:AF12)&lt;=SUM('Раздел 1'!AE12:AE12)),"","Неверно!")</f>
        <v/>
      </c>
      <c r="B6214" s="420" t="s">
        <v>23216</v>
      </c>
      <c r="C6214" s="246" t="s">
        <v>4123</v>
      </c>
      <c r="D6214" s="246" t="s">
        <v>1492</v>
      </c>
      <c r="E6214" s="246" t="str">
        <f>CONCATENATE(SUM('Раздел 1'!AF12:AF12),"&lt;=",SUM('Раздел 1'!AE12:AE12))</f>
        <v>0&lt;=0</v>
      </c>
    </row>
    <row r="6215" spans="1:5" s="104" customFormat="1" hidden="1">
      <c r="A6215" s="420" t="str">
        <f>IF((SUM('Раздел 1'!AF39:AF39)&lt;=SUM('Раздел 1'!AE39:AE39)),"","Неверно!")</f>
        <v/>
      </c>
      <c r="B6215" s="420" t="s">
        <v>23216</v>
      </c>
      <c r="C6215" s="246" t="s">
        <v>4124</v>
      </c>
      <c r="D6215" s="246" t="s">
        <v>1492</v>
      </c>
      <c r="E6215" s="246" t="str">
        <f>CONCATENATE(SUM('Раздел 1'!AF39:AF39),"&lt;=",SUM('Раздел 1'!AE39:AE39))</f>
        <v>0&lt;=0</v>
      </c>
    </row>
    <row r="6216" spans="1:5" s="104" customFormat="1" hidden="1">
      <c r="A6216" s="420" t="str">
        <f>IF((SUM('Раздел 1'!AF309:AF309)&lt;=SUM('Раздел 1'!AE309:AE309)),"","Неверно!")</f>
        <v/>
      </c>
      <c r="B6216" s="420" t="s">
        <v>23216</v>
      </c>
      <c r="C6216" s="246" t="s">
        <v>4125</v>
      </c>
      <c r="D6216" s="246" t="s">
        <v>1492</v>
      </c>
      <c r="E6216" s="246" t="str">
        <f>CONCATENATE(SUM('Раздел 1'!AF309:AF309),"&lt;=",SUM('Раздел 1'!AE309:AE309))</f>
        <v>25000&lt;=25000</v>
      </c>
    </row>
    <row r="6217" spans="1:5" s="104" customFormat="1" hidden="1">
      <c r="A6217" s="420" t="str">
        <f>IF((SUM('Раздел 1'!AF310:AF310)&lt;=SUM('Раздел 1'!AE310:AE310)),"","Неверно!")</f>
        <v/>
      </c>
      <c r="B6217" s="420" t="s">
        <v>23216</v>
      </c>
      <c r="C6217" s="246" t="s">
        <v>4126</v>
      </c>
      <c r="D6217" s="246" t="s">
        <v>1492</v>
      </c>
      <c r="E6217" s="246" t="str">
        <f>CONCATENATE(SUM('Раздел 1'!AF310:AF310),"&lt;=",SUM('Раздел 1'!AE310:AE310))</f>
        <v>0&lt;=0</v>
      </c>
    </row>
    <row r="6218" spans="1:5" s="104" customFormat="1" hidden="1">
      <c r="A6218" s="420" t="str">
        <f>IF((SUM('Раздел 1'!AF311:AF311)&lt;=SUM('Раздел 1'!AE311:AE311)),"","Неверно!")</f>
        <v/>
      </c>
      <c r="B6218" s="420" t="s">
        <v>23216</v>
      </c>
      <c r="C6218" s="246" t="s">
        <v>4127</v>
      </c>
      <c r="D6218" s="246" t="s">
        <v>1492</v>
      </c>
      <c r="E6218" s="246" t="str">
        <f>CONCATENATE(SUM('Раздел 1'!AF311:AF311),"&lt;=",SUM('Раздел 1'!AE311:AE311))</f>
        <v>0&lt;=0</v>
      </c>
    </row>
    <row r="6219" spans="1:5" s="104" customFormat="1" hidden="1">
      <c r="A6219" s="420" t="str">
        <f>IF((SUM('Раздел 1'!AF312:AF312)&lt;=SUM('Раздел 1'!AE312:AE312)),"","Неверно!")</f>
        <v/>
      </c>
      <c r="B6219" s="420" t="s">
        <v>23216</v>
      </c>
      <c r="C6219" s="246" t="s">
        <v>4128</v>
      </c>
      <c r="D6219" s="246" t="s">
        <v>1492</v>
      </c>
      <c r="E6219" s="246" t="str">
        <f>CONCATENATE(SUM('Раздел 1'!AF312:AF312),"&lt;=",SUM('Раздел 1'!AE312:AE312))</f>
        <v>0&lt;=0</v>
      </c>
    </row>
    <row r="6220" spans="1:5" s="104" customFormat="1" hidden="1">
      <c r="A6220" s="420" t="str">
        <f>IF((SUM('Раздел 1'!AF313:AF313)&lt;=SUM('Раздел 1'!AE313:AE313)),"","Неверно!")</f>
        <v/>
      </c>
      <c r="B6220" s="420" t="s">
        <v>23216</v>
      </c>
      <c r="C6220" s="246" t="s">
        <v>4129</v>
      </c>
      <c r="D6220" s="246" t="s">
        <v>1492</v>
      </c>
      <c r="E6220" s="246" t="str">
        <f>CONCATENATE(SUM('Раздел 1'!AF313:AF313),"&lt;=",SUM('Раздел 1'!AE313:AE313))</f>
        <v>0&lt;=0</v>
      </c>
    </row>
    <row r="6221" spans="1:5" s="104" customFormat="1" hidden="1">
      <c r="A6221" s="420" t="str">
        <f>IF((SUM('Раздел 1'!AF314:AF314)&lt;=SUM('Раздел 1'!AE314:AE314)),"","Неверно!")</f>
        <v/>
      </c>
      <c r="B6221" s="420" t="s">
        <v>23216</v>
      </c>
      <c r="C6221" s="246" t="s">
        <v>4130</v>
      </c>
      <c r="D6221" s="246" t="s">
        <v>1492</v>
      </c>
      <c r="E6221" s="246" t="str">
        <f>CONCATENATE(SUM('Раздел 1'!AF314:AF314),"&lt;=",SUM('Раздел 1'!AE314:AE314))</f>
        <v>18000&lt;=18000</v>
      </c>
    </row>
    <row r="6222" spans="1:5" s="104" customFormat="1" hidden="1">
      <c r="A6222" s="420" t="str">
        <f>IF((SUM('Раздел 1'!AF315:AF315)&lt;=SUM('Раздел 1'!AE315:AE315)),"","Неверно!")</f>
        <v/>
      </c>
      <c r="B6222" s="420" t="s">
        <v>23216</v>
      </c>
      <c r="C6222" s="246" t="s">
        <v>4131</v>
      </c>
      <c r="D6222" s="246" t="s">
        <v>1492</v>
      </c>
      <c r="E6222" s="246" t="str">
        <f>CONCATENATE(SUM('Раздел 1'!AF315:AF315),"&lt;=",SUM('Раздел 1'!AE315:AE315))</f>
        <v>0&lt;=0</v>
      </c>
    </row>
    <row r="6223" spans="1:5" s="104" customFormat="1" hidden="1">
      <c r="A6223" s="420" t="str">
        <f>IF((SUM('Раздел 1'!AF316:AF316)&lt;=SUM('Раздел 1'!AE316:AE316)),"","Неверно!")</f>
        <v/>
      </c>
      <c r="B6223" s="420" t="s">
        <v>23216</v>
      </c>
      <c r="C6223" s="246" t="s">
        <v>4132</v>
      </c>
      <c r="D6223" s="246" t="s">
        <v>1492</v>
      </c>
      <c r="E6223" s="246" t="str">
        <f>CONCATENATE(SUM('Раздел 1'!AF316:AF316),"&lt;=",SUM('Раздел 1'!AE316:AE316))</f>
        <v>0&lt;=0</v>
      </c>
    </row>
    <row r="6224" spans="1:5" s="104" customFormat="1" hidden="1">
      <c r="A6224" s="420" t="str">
        <f>IF((SUM('Раздел 1'!AF317:AF317)&lt;=SUM('Раздел 1'!AE317:AE317)),"","Неверно!")</f>
        <v/>
      </c>
      <c r="B6224" s="420" t="s">
        <v>23216</v>
      </c>
      <c r="C6224" s="246" t="s">
        <v>4133</v>
      </c>
      <c r="D6224" s="246" t="s">
        <v>1492</v>
      </c>
      <c r="E6224" s="246" t="str">
        <f>CONCATENATE(SUM('Раздел 1'!AF317:AF317),"&lt;=",SUM('Раздел 1'!AE317:AE317))</f>
        <v>2000&lt;=2000</v>
      </c>
    </row>
    <row r="6225" spans="1:5" s="104" customFormat="1" hidden="1">
      <c r="A6225" s="420" t="str">
        <f>IF((SUM('Раздел 1'!AF318:AF318)&lt;=SUM('Раздел 1'!AE318:AE318)),"","Неверно!")</f>
        <v/>
      </c>
      <c r="B6225" s="420" t="s">
        <v>23216</v>
      </c>
      <c r="C6225" s="246" t="s">
        <v>4134</v>
      </c>
      <c r="D6225" s="246" t="s">
        <v>1492</v>
      </c>
      <c r="E6225" s="246" t="str">
        <f>CONCATENATE(SUM('Раздел 1'!AF318:AF318),"&lt;=",SUM('Раздел 1'!AE318:AE318))</f>
        <v>0&lt;=0</v>
      </c>
    </row>
    <row r="6226" spans="1:5" s="104" customFormat="1" hidden="1">
      <c r="A6226" s="420" t="str">
        <f>IF((SUM('Раздел 1'!AF40:AF40)&lt;=SUM('Раздел 1'!AE40:AE40)),"","Неверно!")</f>
        <v/>
      </c>
      <c r="B6226" s="420" t="s">
        <v>23216</v>
      </c>
      <c r="C6226" s="246" t="s">
        <v>4135</v>
      </c>
      <c r="D6226" s="246" t="s">
        <v>1492</v>
      </c>
      <c r="E6226" s="246" t="str">
        <f>CONCATENATE(SUM('Раздел 1'!AF40:AF40),"&lt;=",SUM('Раздел 1'!AE40:AE40))</f>
        <v>0&lt;=0</v>
      </c>
    </row>
    <row r="6227" spans="1:5" s="104" customFormat="1" hidden="1">
      <c r="A6227" s="420" t="str">
        <f>IF((SUM('Раздел 1'!AF319:AF319)&lt;=SUM('Раздел 1'!AE319:AE319)),"","Неверно!")</f>
        <v/>
      </c>
      <c r="B6227" s="420" t="s">
        <v>23216</v>
      </c>
      <c r="C6227" s="246" t="s">
        <v>4136</v>
      </c>
      <c r="D6227" s="246" t="s">
        <v>1492</v>
      </c>
      <c r="E6227" s="246" t="str">
        <f>CONCATENATE(SUM('Раздел 1'!AF319:AF319),"&lt;=",SUM('Раздел 1'!AE319:AE319))</f>
        <v>0&lt;=0</v>
      </c>
    </row>
    <row r="6228" spans="1:5" s="104" customFormat="1" hidden="1">
      <c r="A6228" s="420" t="str">
        <f>IF((SUM('Раздел 1'!AF320:AF320)&lt;=SUM('Раздел 1'!AE320:AE320)),"","Неверно!")</f>
        <v/>
      </c>
      <c r="B6228" s="420" t="s">
        <v>23216</v>
      </c>
      <c r="C6228" s="246" t="s">
        <v>4137</v>
      </c>
      <c r="D6228" s="246" t="s">
        <v>1492</v>
      </c>
      <c r="E6228" s="246" t="str">
        <f>CONCATENATE(SUM('Раздел 1'!AF320:AF320),"&lt;=",SUM('Раздел 1'!AE320:AE320))</f>
        <v>0&lt;=0</v>
      </c>
    </row>
    <row r="6229" spans="1:5" s="104" customFormat="1" hidden="1">
      <c r="A6229" s="420" t="str">
        <f>IF((SUM('Раздел 1'!AF321:AF321)&lt;=SUM('Раздел 1'!AE321:AE321)),"","Неверно!")</f>
        <v/>
      </c>
      <c r="B6229" s="420" t="s">
        <v>23216</v>
      </c>
      <c r="C6229" s="246" t="s">
        <v>4138</v>
      </c>
      <c r="D6229" s="246" t="s">
        <v>1492</v>
      </c>
      <c r="E6229" s="246" t="str">
        <f>CONCATENATE(SUM('Раздел 1'!AF321:AF321),"&lt;=",SUM('Раздел 1'!AE321:AE321))</f>
        <v>0&lt;=0</v>
      </c>
    </row>
    <row r="6230" spans="1:5" s="104" customFormat="1" hidden="1">
      <c r="A6230" s="420" t="str">
        <f>IF((SUM('Раздел 1'!AF322:AF322)&lt;=SUM('Раздел 1'!AE322:AE322)),"","Неверно!")</f>
        <v/>
      </c>
      <c r="B6230" s="420" t="s">
        <v>23216</v>
      </c>
      <c r="C6230" s="246" t="s">
        <v>4139</v>
      </c>
      <c r="D6230" s="246" t="s">
        <v>1492</v>
      </c>
      <c r="E6230" s="246" t="str">
        <f>CONCATENATE(SUM('Раздел 1'!AF322:AF322),"&lt;=",SUM('Раздел 1'!AE322:AE322))</f>
        <v>0&lt;=0</v>
      </c>
    </row>
    <row r="6231" spans="1:5" s="104" customFormat="1" hidden="1">
      <c r="A6231" s="420" t="str">
        <f>IF((SUM('Раздел 1'!AF323:AF323)&lt;=SUM('Раздел 1'!AE323:AE323)),"","Неверно!")</f>
        <v/>
      </c>
      <c r="B6231" s="420" t="s">
        <v>23216</v>
      </c>
      <c r="C6231" s="246" t="s">
        <v>4140</v>
      </c>
      <c r="D6231" s="246" t="s">
        <v>1492</v>
      </c>
      <c r="E6231" s="246" t="str">
        <f>CONCATENATE(SUM('Раздел 1'!AF323:AF323),"&lt;=",SUM('Раздел 1'!AE323:AE323))</f>
        <v>0&lt;=0</v>
      </c>
    </row>
    <row r="6232" spans="1:5" s="104" customFormat="1" hidden="1">
      <c r="A6232" s="420" t="str">
        <f>IF((SUM('Раздел 1'!AF324:AF324)&lt;=SUM('Раздел 1'!AE324:AE324)),"","Неверно!")</f>
        <v/>
      </c>
      <c r="B6232" s="420" t="s">
        <v>23216</v>
      </c>
      <c r="C6232" s="246" t="s">
        <v>4141</v>
      </c>
      <c r="D6232" s="246" t="s">
        <v>1492</v>
      </c>
      <c r="E6232" s="246" t="str">
        <f>CONCATENATE(SUM('Раздел 1'!AF324:AF324),"&lt;=",SUM('Раздел 1'!AE324:AE324))</f>
        <v>0&lt;=0</v>
      </c>
    </row>
    <row r="6233" spans="1:5" s="104" customFormat="1" hidden="1">
      <c r="A6233" s="420" t="str">
        <f>IF((SUM('Раздел 1'!AF325:AF325)&lt;=SUM('Раздел 1'!AE325:AE325)),"","Неверно!")</f>
        <v/>
      </c>
      <c r="B6233" s="420" t="s">
        <v>23216</v>
      </c>
      <c r="C6233" s="246" t="s">
        <v>4142</v>
      </c>
      <c r="D6233" s="246" t="s">
        <v>1492</v>
      </c>
      <c r="E6233" s="246" t="str">
        <f>CONCATENATE(SUM('Раздел 1'!AF325:AF325),"&lt;=",SUM('Раздел 1'!AE325:AE325))</f>
        <v>0&lt;=0</v>
      </c>
    </row>
    <row r="6234" spans="1:5" s="104" customFormat="1" hidden="1">
      <c r="A6234" s="420" t="str">
        <f>IF((SUM('Раздел 1'!AF326:AF326)&lt;=SUM('Раздел 1'!AE326:AE326)),"","Неверно!")</f>
        <v/>
      </c>
      <c r="B6234" s="420" t="s">
        <v>23216</v>
      </c>
      <c r="C6234" s="246" t="s">
        <v>4143</v>
      </c>
      <c r="D6234" s="246" t="s">
        <v>1492</v>
      </c>
      <c r="E6234" s="246" t="str">
        <f>CONCATENATE(SUM('Раздел 1'!AF326:AF326),"&lt;=",SUM('Раздел 1'!AE326:AE326))</f>
        <v>0&lt;=0</v>
      </c>
    </row>
    <row r="6235" spans="1:5" s="104" customFormat="1" hidden="1">
      <c r="A6235" s="420" t="str">
        <f>IF((SUM('Раздел 1'!AF327:AF327)&lt;=SUM('Раздел 1'!AE327:AE327)),"","Неверно!")</f>
        <v/>
      </c>
      <c r="B6235" s="420" t="s">
        <v>23216</v>
      </c>
      <c r="C6235" s="246" t="s">
        <v>4144</v>
      </c>
      <c r="D6235" s="246" t="s">
        <v>1492</v>
      </c>
      <c r="E6235" s="246" t="str">
        <f>CONCATENATE(SUM('Раздел 1'!AF327:AF327),"&lt;=",SUM('Раздел 1'!AE327:AE327))</f>
        <v>0&lt;=0</v>
      </c>
    </row>
    <row r="6236" spans="1:5" s="104" customFormat="1" hidden="1">
      <c r="A6236" s="420" t="str">
        <f>IF((SUM('Раздел 1'!AF328:AF328)&lt;=SUM('Раздел 1'!AE328:AE328)),"","Неверно!")</f>
        <v/>
      </c>
      <c r="B6236" s="420" t="s">
        <v>23216</v>
      </c>
      <c r="C6236" s="246" t="s">
        <v>4145</v>
      </c>
      <c r="D6236" s="246" t="s">
        <v>1492</v>
      </c>
      <c r="E6236" s="246" t="str">
        <f>CONCATENATE(SUM('Раздел 1'!AF328:AF328),"&lt;=",SUM('Раздел 1'!AE328:AE328))</f>
        <v>0&lt;=0</v>
      </c>
    </row>
    <row r="6237" spans="1:5" s="104" customFormat="1" hidden="1">
      <c r="A6237" s="420" t="str">
        <f>IF((SUM('Раздел 1'!AF41:AF41)&lt;=SUM('Раздел 1'!AE41:AE41)),"","Неверно!")</f>
        <v/>
      </c>
      <c r="B6237" s="420" t="s">
        <v>23216</v>
      </c>
      <c r="C6237" s="246" t="s">
        <v>4146</v>
      </c>
      <c r="D6237" s="246" t="s">
        <v>1492</v>
      </c>
      <c r="E6237" s="246" t="str">
        <f>CONCATENATE(SUM('Раздел 1'!AF41:AF41),"&lt;=",SUM('Раздел 1'!AE41:AE41))</f>
        <v>0&lt;=0</v>
      </c>
    </row>
    <row r="6238" spans="1:5" s="104" customFormat="1" hidden="1">
      <c r="A6238" s="420" t="str">
        <f>IF((SUM('Раздел 1'!AF329:AF329)&lt;=SUM('Раздел 1'!AE329:AE329)),"","Неверно!")</f>
        <v/>
      </c>
      <c r="B6238" s="420" t="s">
        <v>23216</v>
      </c>
      <c r="C6238" s="246" t="s">
        <v>4147</v>
      </c>
      <c r="D6238" s="246" t="s">
        <v>1492</v>
      </c>
      <c r="E6238" s="246" t="str">
        <f>CONCATENATE(SUM('Раздел 1'!AF329:AF329),"&lt;=",SUM('Раздел 1'!AE329:AE329))</f>
        <v>0&lt;=0</v>
      </c>
    </row>
    <row r="6239" spans="1:5" s="104" customFormat="1" hidden="1">
      <c r="A6239" s="420" t="str">
        <f>IF((SUM('Раздел 1'!AF330:AF330)&lt;=SUM('Раздел 1'!AE330:AE330)),"","Неверно!")</f>
        <v/>
      </c>
      <c r="B6239" s="420" t="s">
        <v>23216</v>
      </c>
      <c r="C6239" s="246" t="s">
        <v>4148</v>
      </c>
      <c r="D6239" s="246" t="s">
        <v>1492</v>
      </c>
      <c r="E6239" s="246" t="str">
        <f>CONCATENATE(SUM('Раздел 1'!AF330:AF330),"&lt;=",SUM('Раздел 1'!AE330:AE330))</f>
        <v>0&lt;=0</v>
      </c>
    </row>
    <row r="6240" spans="1:5" s="104" customFormat="1" hidden="1">
      <c r="A6240" s="420" t="str">
        <f>IF((SUM('Раздел 1'!AF331:AF331)&lt;=SUM('Раздел 1'!AE331:AE331)),"","Неверно!")</f>
        <v/>
      </c>
      <c r="B6240" s="420" t="s">
        <v>23216</v>
      </c>
      <c r="C6240" s="246" t="s">
        <v>4149</v>
      </c>
      <c r="D6240" s="246" t="s">
        <v>1492</v>
      </c>
      <c r="E6240" s="246" t="str">
        <f>CONCATENATE(SUM('Раздел 1'!AF331:AF331),"&lt;=",SUM('Раздел 1'!AE331:AE331))</f>
        <v>0&lt;=0</v>
      </c>
    </row>
    <row r="6241" spans="1:5" s="104" customFormat="1" hidden="1">
      <c r="A6241" s="420" t="str">
        <f>IF((SUM('Раздел 1'!AF332:AF332)&lt;=SUM('Раздел 1'!AE332:AE332)),"","Неверно!")</f>
        <v/>
      </c>
      <c r="B6241" s="420" t="s">
        <v>23216</v>
      </c>
      <c r="C6241" s="246" t="s">
        <v>4150</v>
      </c>
      <c r="D6241" s="246" t="s">
        <v>1492</v>
      </c>
      <c r="E6241" s="246" t="str">
        <f>CONCATENATE(SUM('Раздел 1'!AF332:AF332),"&lt;=",SUM('Раздел 1'!AE332:AE332))</f>
        <v>0&lt;=0</v>
      </c>
    </row>
    <row r="6242" spans="1:5" s="104" customFormat="1" hidden="1">
      <c r="A6242" s="420" t="str">
        <f>IF((SUM('Раздел 1'!AF333:AF333)&lt;=SUM('Раздел 1'!AE333:AE333)),"","Неверно!")</f>
        <v/>
      </c>
      <c r="B6242" s="420" t="s">
        <v>23216</v>
      </c>
      <c r="C6242" s="246" t="s">
        <v>4151</v>
      </c>
      <c r="D6242" s="246" t="s">
        <v>1492</v>
      </c>
      <c r="E6242" s="246" t="str">
        <f>CONCATENATE(SUM('Раздел 1'!AF333:AF333),"&lt;=",SUM('Раздел 1'!AE333:AE333))</f>
        <v>0&lt;=0</v>
      </c>
    </row>
    <row r="6243" spans="1:5" s="104" customFormat="1" hidden="1">
      <c r="A6243" s="420" t="str">
        <f>IF((SUM('Раздел 1'!AF334:AF334)&lt;=SUM('Раздел 1'!AE334:AE334)),"","Неверно!")</f>
        <v/>
      </c>
      <c r="B6243" s="420" t="s">
        <v>23216</v>
      </c>
      <c r="C6243" s="246" t="s">
        <v>4152</v>
      </c>
      <c r="D6243" s="246" t="s">
        <v>1492</v>
      </c>
      <c r="E6243" s="246" t="str">
        <f>CONCATENATE(SUM('Раздел 1'!AF334:AF334),"&lt;=",SUM('Раздел 1'!AE334:AE334))</f>
        <v>0&lt;=0</v>
      </c>
    </row>
    <row r="6244" spans="1:5" s="104" customFormat="1" hidden="1">
      <c r="A6244" s="420" t="str">
        <f>IF((SUM('Раздел 1'!AF335:AF335)&lt;=SUM('Раздел 1'!AE335:AE335)),"","Неверно!")</f>
        <v/>
      </c>
      <c r="B6244" s="420" t="s">
        <v>23216</v>
      </c>
      <c r="C6244" s="246" t="s">
        <v>4153</v>
      </c>
      <c r="D6244" s="246" t="s">
        <v>1492</v>
      </c>
      <c r="E6244" s="246" t="str">
        <f>CONCATENATE(SUM('Раздел 1'!AF335:AF335),"&lt;=",SUM('Раздел 1'!AE335:AE335))</f>
        <v>0&lt;=0</v>
      </c>
    </row>
    <row r="6245" spans="1:5" s="104" customFormat="1" hidden="1">
      <c r="A6245" s="420" t="str">
        <f>IF((SUM('Раздел 1'!AF336:AF336)&lt;=SUM('Раздел 1'!AE336:AE336)),"","Неверно!")</f>
        <v/>
      </c>
      <c r="B6245" s="420" t="s">
        <v>23216</v>
      </c>
      <c r="C6245" s="246" t="s">
        <v>4154</v>
      </c>
      <c r="D6245" s="246" t="s">
        <v>1492</v>
      </c>
      <c r="E6245" s="246" t="str">
        <f>CONCATENATE(SUM('Раздел 1'!AF336:AF336),"&lt;=",SUM('Раздел 1'!AE336:AE336))</f>
        <v>0&lt;=0</v>
      </c>
    </row>
    <row r="6246" spans="1:5" s="104" customFormat="1" hidden="1">
      <c r="A6246" s="420" t="str">
        <f>IF((SUM('Раздел 1'!AF337:AF337)&lt;=SUM('Раздел 1'!AE337:AE337)),"","Неверно!")</f>
        <v/>
      </c>
      <c r="B6246" s="420" t="s">
        <v>23216</v>
      </c>
      <c r="C6246" s="246" t="s">
        <v>4155</v>
      </c>
      <c r="D6246" s="246" t="s">
        <v>1492</v>
      </c>
      <c r="E6246" s="246" t="str">
        <f>CONCATENATE(SUM('Раздел 1'!AF337:AF337),"&lt;=",SUM('Раздел 1'!AE337:AE337))</f>
        <v>0&lt;=0</v>
      </c>
    </row>
    <row r="6247" spans="1:5" s="104" customFormat="1" hidden="1">
      <c r="A6247" s="420" t="str">
        <f>IF((SUM('Раздел 1'!AF338:AF338)&lt;=SUM('Раздел 1'!AE338:AE338)),"","Неверно!")</f>
        <v/>
      </c>
      <c r="B6247" s="420" t="s">
        <v>23216</v>
      </c>
      <c r="C6247" s="246" t="s">
        <v>4156</v>
      </c>
      <c r="D6247" s="246" t="s">
        <v>1492</v>
      </c>
      <c r="E6247" s="246" t="str">
        <f>CONCATENATE(SUM('Раздел 1'!AF338:AF338),"&lt;=",SUM('Раздел 1'!AE338:AE338))</f>
        <v>0&lt;=0</v>
      </c>
    </row>
    <row r="6248" spans="1:5" s="104" customFormat="1" hidden="1">
      <c r="A6248" s="420" t="str">
        <f>IF((SUM('Раздел 1'!AF42:AF42)&lt;=SUM('Раздел 1'!AE42:AE42)),"","Неверно!")</f>
        <v/>
      </c>
      <c r="B6248" s="420" t="s">
        <v>23216</v>
      </c>
      <c r="C6248" s="246" t="s">
        <v>4157</v>
      </c>
      <c r="D6248" s="246" t="s">
        <v>1492</v>
      </c>
      <c r="E6248" s="246" t="str">
        <f>CONCATENATE(SUM('Раздел 1'!AF42:AF42),"&lt;=",SUM('Раздел 1'!AE42:AE42))</f>
        <v>0&lt;=0</v>
      </c>
    </row>
    <row r="6249" spans="1:5" s="104" customFormat="1" hidden="1">
      <c r="A6249" s="420" t="str">
        <f>IF((SUM('Раздел 1'!AF339:AF339)&lt;=SUM('Раздел 1'!AE339:AE339)),"","Неверно!")</f>
        <v/>
      </c>
      <c r="B6249" s="420" t="s">
        <v>23216</v>
      </c>
      <c r="C6249" s="246" t="s">
        <v>4158</v>
      </c>
      <c r="D6249" s="246" t="s">
        <v>1492</v>
      </c>
      <c r="E6249" s="246" t="str">
        <f>CONCATENATE(SUM('Раздел 1'!AF339:AF339),"&lt;=",SUM('Раздел 1'!AE339:AE339))</f>
        <v>0&lt;=0</v>
      </c>
    </row>
    <row r="6250" spans="1:5" s="104" customFormat="1" hidden="1">
      <c r="A6250" s="420" t="str">
        <f>IF((SUM('Раздел 1'!AF340:AF340)&lt;=SUM('Раздел 1'!AE340:AE340)),"","Неверно!")</f>
        <v/>
      </c>
      <c r="B6250" s="420" t="s">
        <v>23216</v>
      </c>
      <c r="C6250" s="246" t="s">
        <v>4159</v>
      </c>
      <c r="D6250" s="246" t="s">
        <v>1492</v>
      </c>
      <c r="E6250" s="246" t="str">
        <f>CONCATENATE(SUM('Раздел 1'!AF340:AF340),"&lt;=",SUM('Раздел 1'!AE340:AE340))</f>
        <v>0&lt;=0</v>
      </c>
    </row>
    <row r="6251" spans="1:5" s="104" customFormat="1" hidden="1">
      <c r="A6251" s="420" t="str">
        <f>IF((SUM('Раздел 1'!AF341:AF341)&lt;=SUM('Раздел 1'!AE341:AE341)),"","Неверно!")</f>
        <v/>
      </c>
      <c r="B6251" s="420" t="s">
        <v>23216</v>
      </c>
      <c r="C6251" s="246" t="s">
        <v>4160</v>
      </c>
      <c r="D6251" s="246" t="s">
        <v>1492</v>
      </c>
      <c r="E6251" s="246" t="str">
        <f>CONCATENATE(SUM('Раздел 1'!AF341:AF341),"&lt;=",SUM('Раздел 1'!AE341:AE341))</f>
        <v>0&lt;=0</v>
      </c>
    </row>
    <row r="6252" spans="1:5" s="104" customFormat="1" hidden="1">
      <c r="A6252" s="420" t="str">
        <f>IF((SUM('Раздел 1'!AF342:AF342)&lt;=SUM('Раздел 1'!AE342:AE342)),"","Неверно!")</f>
        <v/>
      </c>
      <c r="B6252" s="420" t="s">
        <v>23216</v>
      </c>
      <c r="C6252" s="246" t="s">
        <v>4161</v>
      </c>
      <c r="D6252" s="246" t="s">
        <v>1492</v>
      </c>
      <c r="E6252" s="246" t="str">
        <f>CONCATENATE(SUM('Раздел 1'!AF342:AF342),"&lt;=",SUM('Раздел 1'!AE342:AE342))</f>
        <v>0&lt;=0</v>
      </c>
    </row>
    <row r="6253" spans="1:5" s="104" customFormat="1" hidden="1">
      <c r="A6253" s="420" t="str">
        <f>IF((SUM('Раздел 1'!AF343:AF343)&lt;=SUM('Раздел 1'!AE343:AE343)),"","Неверно!")</f>
        <v/>
      </c>
      <c r="B6253" s="420" t="s">
        <v>23216</v>
      </c>
      <c r="C6253" s="246" t="s">
        <v>4162</v>
      </c>
      <c r="D6253" s="246" t="s">
        <v>1492</v>
      </c>
      <c r="E6253" s="246" t="str">
        <f>CONCATENATE(SUM('Раздел 1'!AF343:AF343),"&lt;=",SUM('Раздел 1'!AE343:AE343))</f>
        <v>0&lt;=0</v>
      </c>
    </row>
    <row r="6254" spans="1:5" s="104" customFormat="1" hidden="1">
      <c r="A6254" s="420" t="str">
        <f>IF((SUM('Раздел 1'!AF344:AF344)&lt;=SUM('Раздел 1'!AE344:AE344)),"","Неверно!")</f>
        <v/>
      </c>
      <c r="B6254" s="420" t="s">
        <v>23216</v>
      </c>
      <c r="C6254" s="246" t="s">
        <v>4163</v>
      </c>
      <c r="D6254" s="246" t="s">
        <v>1492</v>
      </c>
      <c r="E6254" s="246" t="str">
        <f>CONCATENATE(SUM('Раздел 1'!AF344:AF344),"&lt;=",SUM('Раздел 1'!AE344:AE344))</f>
        <v>0&lt;=0</v>
      </c>
    </row>
    <row r="6255" spans="1:5" s="104" customFormat="1" hidden="1">
      <c r="A6255" s="420" t="str">
        <f>IF((SUM('Раздел 1'!AF345:AF345)&lt;=SUM('Раздел 1'!AE345:AE345)),"","Неверно!")</f>
        <v/>
      </c>
      <c r="B6255" s="420" t="s">
        <v>23216</v>
      </c>
      <c r="C6255" s="246" t="s">
        <v>4164</v>
      </c>
      <c r="D6255" s="246" t="s">
        <v>1492</v>
      </c>
      <c r="E6255" s="246" t="str">
        <f>CONCATENATE(SUM('Раздел 1'!AF345:AF345),"&lt;=",SUM('Раздел 1'!AE345:AE345))</f>
        <v>0&lt;=0</v>
      </c>
    </row>
    <row r="6256" spans="1:5" s="104" customFormat="1" hidden="1">
      <c r="A6256" s="420" t="str">
        <f>IF((SUM('Раздел 1'!AF346:AF346)&lt;=SUM('Раздел 1'!AE346:AE346)),"","Неверно!")</f>
        <v/>
      </c>
      <c r="B6256" s="420" t="s">
        <v>23216</v>
      </c>
      <c r="C6256" s="246" t="s">
        <v>4165</v>
      </c>
      <c r="D6256" s="246" t="s">
        <v>1492</v>
      </c>
      <c r="E6256" s="246" t="str">
        <f>CONCATENATE(SUM('Раздел 1'!AF346:AF346),"&lt;=",SUM('Раздел 1'!AE346:AE346))</f>
        <v>0&lt;=0</v>
      </c>
    </row>
    <row r="6257" spans="1:5" s="104" customFormat="1" hidden="1">
      <c r="A6257" s="420" t="str">
        <f>IF((SUM('Раздел 1'!AF347:AF347)&lt;=SUM('Раздел 1'!AE347:AE347)),"","Неверно!")</f>
        <v/>
      </c>
      <c r="B6257" s="420" t="s">
        <v>23216</v>
      </c>
      <c r="C6257" s="246" t="s">
        <v>4166</v>
      </c>
      <c r="D6257" s="246" t="s">
        <v>1492</v>
      </c>
      <c r="E6257" s="246" t="str">
        <f>CONCATENATE(SUM('Раздел 1'!AF347:AF347),"&lt;=",SUM('Раздел 1'!AE347:AE347))</f>
        <v>0&lt;=0</v>
      </c>
    </row>
    <row r="6258" spans="1:5" s="104" customFormat="1" hidden="1">
      <c r="A6258" s="420" t="str">
        <f>IF((SUM('Раздел 1'!AF348:AF348)&lt;=SUM('Раздел 1'!AE348:AE348)),"","Неверно!")</f>
        <v/>
      </c>
      <c r="B6258" s="420" t="s">
        <v>23216</v>
      </c>
      <c r="C6258" s="246" t="s">
        <v>4167</v>
      </c>
      <c r="D6258" s="246" t="s">
        <v>1492</v>
      </c>
      <c r="E6258" s="246" t="str">
        <f>CONCATENATE(SUM('Раздел 1'!AF348:AF348),"&lt;=",SUM('Раздел 1'!AE348:AE348))</f>
        <v>0&lt;=0</v>
      </c>
    </row>
    <row r="6259" spans="1:5" s="104" customFormat="1" hidden="1">
      <c r="A6259" s="420" t="str">
        <f>IF((SUM('Раздел 1'!AF43:AF43)&lt;=SUM('Раздел 1'!AE43:AE43)),"","Неверно!")</f>
        <v/>
      </c>
      <c r="B6259" s="420" t="s">
        <v>23216</v>
      </c>
      <c r="C6259" s="246" t="s">
        <v>4168</v>
      </c>
      <c r="D6259" s="246" t="s">
        <v>1492</v>
      </c>
      <c r="E6259" s="246" t="str">
        <f>CONCATENATE(SUM('Раздел 1'!AF43:AF43),"&lt;=",SUM('Раздел 1'!AE43:AE43))</f>
        <v>0&lt;=0</v>
      </c>
    </row>
    <row r="6260" spans="1:5" s="104" customFormat="1" hidden="1">
      <c r="A6260" s="420" t="str">
        <f>IF((SUM('Раздел 1'!AF349:AF349)&lt;=SUM('Раздел 1'!AE349:AE349)),"","Неверно!")</f>
        <v/>
      </c>
      <c r="B6260" s="420" t="s">
        <v>23216</v>
      </c>
      <c r="C6260" s="246" t="s">
        <v>4169</v>
      </c>
      <c r="D6260" s="246" t="s">
        <v>1492</v>
      </c>
      <c r="E6260" s="246" t="str">
        <f>CONCATENATE(SUM('Раздел 1'!AF349:AF349),"&lt;=",SUM('Раздел 1'!AE349:AE349))</f>
        <v>0&lt;=0</v>
      </c>
    </row>
    <row r="6261" spans="1:5" s="104" customFormat="1" hidden="1">
      <c r="A6261" s="420" t="str">
        <f>IF((SUM('Раздел 1'!AF350:AF350)&lt;=SUM('Раздел 1'!AE350:AE350)),"","Неверно!")</f>
        <v/>
      </c>
      <c r="B6261" s="420" t="s">
        <v>23216</v>
      </c>
      <c r="C6261" s="246" t="s">
        <v>4170</v>
      </c>
      <c r="D6261" s="246" t="s">
        <v>1492</v>
      </c>
      <c r="E6261" s="246" t="str">
        <f>CONCATENATE(SUM('Раздел 1'!AF350:AF350),"&lt;=",SUM('Раздел 1'!AE350:AE350))</f>
        <v>0&lt;=0</v>
      </c>
    </row>
    <row r="6262" spans="1:5" s="104" customFormat="1" hidden="1">
      <c r="A6262" s="420" t="str">
        <f>IF((SUM('Раздел 1'!AF351:AF351)&lt;=SUM('Раздел 1'!AE351:AE351)),"","Неверно!")</f>
        <v/>
      </c>
      <c r="B6262" s="420" t="s">
        <v>23216</v>
      </c>
      <c r="C6262" s="246" t="s">
        <v>4171</v>
      </c>
      <c r="D6262" s="246" t="s">
        <v>1492</v>
      </c>
      <c r="E6262" s="246" t="str">
        <f>CONCATENATE(SUM('Раздел 1'!AF351:AF351),"&lt;=",SUM('Раздел 1'!AE351:AE351))</f>
        <v>5000&lt;=5000</v>
      </c>
    </row>
    <row r="6263" spans="1:5" s="104" customFormat="1" hidden="1">
      <c r="A6263" s="420" t="str">
        <f>IF((SUM('Раздел 1'!AF352:AF352)&lt;=SUM('Раздел 1'!AE352:AE352)),"","Неверно!")</f>
        <v/>
      </c>
      <c r="B6263" s="420" t="s">
        <v>23216</v>
      </c>
      <c r="C6263" s="246" t="s">
        <v>4172</v>
      </c>
      <c r="D6263" s="246" t="s">
        <v>1492</v>
      </c>
      <c r="E6263" s="246" t="str">
        <f>CONCATENATE(SUM('Раздел 1'!AF352:AF352),"&lt;=",SUM('Раздел 1'!AE352:AE352))</f>
        <v>0&lt;=0</v>
      </c>
    </row>
    <row r="6264" spans="1:5" s="104" customFormat="1" hidden="1">
      <c r="A6264" s="420" t="str">
        <f>IF((SUM('Раздел 1'!AF353:AF353)&lt;=SUM('Раздел 1'!AE353:AE353)),"","Неверно!")</f>
        <v/>
      </c>
      <c r="B6264" s="420" t="s">
        <v>23216</v>
      </c>
      <c r="C6264" s="246" t="s">
        <v>4173</v>
      </c>
      <c r="D6264" s="246" t="s">
        <v>1492</v>
      </c>
      <c r="E6264" s="246" t="str">
        <f>CONCATENATE(SUM('Раздел 1'!AF353:AF353),"&lt;=",SUM('Раздел 1'!AE353:AE353))</f>
        <v>0&lt;=0</v>
      </c>
    </row>
    <row r="6265" spans="1:5" s="104" customFormat="1" hidden="1">
      <c r="A6265" s="420" t="str">
        <f>IF((SUM('Раздел 1'!AF354:AF354)&lt;=SUM('Раздел 1'!AE354:AE354)),"","Неверно!")</f>
        <v/>
      </c>
      <c r="B6265" s="420" t="s">
        <v>23216</v>
      </c>
      <c r="C6265" s="246" t="s">
        <v>4174</v>
      </c>
      <c r="D6265" s="246" t="s">
        <v>1492</v>
      </c>
      <c r="E6265" s="246" t="str">
        <f>CONCATENATE(SUM('Раздел 1'!AF354:AF354),"&lt;=",SUM('Раздел 1'!AE354:AE354))</f>
        <v>0&lt;=0</v>
      </c>
    </row>
    <row r="6266" spans="1:5" s="104" customFormat="1" hidden="1">
      <c r="A6266" s="420" t="str">
        <f>IF((SUM('Раздел 1'!AF355:AF355)&lt;=SUM('Раздел 1'!AE355:AE355)),"","Неверно!")</f>
        <v/>
      </c>
      <c r="B6266" s="420" t="s">
        <v>23216</v>
      </c>
      <c r="C6266" s="246" t="s">
        <v>4175</v>
      </c>
      <c r="D6266" s="246" t="s">
        <v>1492</v>
      </c>
      <c r="E6266" s="246" t="str">
        <f>CONCATENATE(SUM('Раздел 1'!AF355:AF355),"&lt;=",SUM('Раздел 1'!AE355:AE355))</f>
        <v>0&lt;=0</v>
      </c>
    </row>
    <row r="6267" spans="1:5" s="104" customFormat="1" hidden="1">
      <c r="A6267" s="420" t="str">
        <f>IF((SUM('Раздел 1'!AF356:AF356)&lt;=SUM('Раздел 1'!AE356:AE356)),"","Неверно!")</f>
        <v/>
      </c>
      <c r="B6267" s="420" t="s">
        <v>23216</v>
      </c>
      <c r="C6267" s="246" t="s">
        <v>4176</v>
      </c>
      <c r="D6267" s="246" t="s">
        <v>1492</v>
      </c>
      <c r="E6267" s="246" t="str">
        <f>CONCATENATE(SUM('Раздел 1'!AF356:AF356),"&lt;=",SUM('Раздел 1'!AE356:AE356))</f>
        <v>0&lt;=0</v>
      </c>
    </row>
    <row r="6268" spans="1:5" s="104" customFormat="1" hidden="1">
      <c r="A6268" s="420" t="str">
        <f>IF((SUM('Раздел 1'!AF357:AF357)&lt;=SUM('Раздел 1'!AE357:AE357)),"","Неверно!")</f>
        <v/>
      </c>
      <c r="B6268" s="420" t="s">
        <v>23216</v>
      </c>
      <c r="C6268" s="246" t="s">
        <v>4177</v>
      </c>
      <c r="D6268" s="246" t="s">
        <v>1492</v>
      </c>
      <c r="E6268" s="246" t="str">
        <f>CONCATENATE(SUM('Раздел 1'!AF357:AF357),"&lt;=",SUM('Раздел 1'!AE357:AE357))</f>
        <v>0&lt;=0</v>
      </c>
    </row>
    <row r="6269" spans="1:5" s="104" customFormat="1" hidden="1">
      <c r="A6269" s="420" t="str">
        <f>IF((SUM('Раздел 1'!AF358:AF358)&lt;=SUM('Раздел 1'!AE358:AE358)),"","Неверно!")</f>
        <v/>
      </c>
      <c r="B6269" s="420" t="s">
        <v>23216</v>
      </c>
      <c r="C6269" s="246" t="s">
        <v>4178</v>
      </c>
      <c r="D6269" s="246" t="s">
        <v>1492</v>
      </c>
      <c r="E6269" s="246" t="str">
        <f>CONCATENATE(SUM('Раздел 1'!AF358:AF358),"&lt;=",SUM('Раздел 1'!AE358:AE358))</f>
        <v>0&lt;=0</v>
      </c>
    </row>
    <row r="6270" spans="1:5" s="104" customFormat="1" hidden="1">
      <c r="A6270" s="420" t="str">
        <f>IF((SUM('Раздел 1'!AF44:AF44)&lt;=SUM('Раздел 1'!AE44:AE44)),"","Неверно!")</f>
        <v/>
      </c>
      <c r="B6270" s="420" t="s">
        <v>23216</v>
      </c>
      <c r="C6270" s="246" t="s">
        <v>4179</v>
      </c>
      <c r="D6270" s="246" t="s">
        <v>1492</v>
      </c>
      <c r="E6270" s="246" t="str">
        <f>CONCATENATE(SUM('Раздел 1'!AF44:AF44),"&lt;=",SUM('Раздел 1'!AE44:AE44))</f>
        <v>0&lt;=0</v>
      </c>
    </row>
    <row r="6271" spans="1:5" s="104" customFormat="1" hidden="1">
      <c r="A6271" s="420" t="str">
        <f>IF((SUM('Раздел 1'!AF359:AF359)&lt;=SUM('Раздел 1'!AE359:AE359)),"","Неверно!")</f>
        <v/>
      </c>
      <c r="B6271" s="420" t="s">
        <v>23216</v>
      </c>
      <c r="C6271" s="246" t="s">
        <v>4180</v>
      </c>
      <c r="D6271" s="246" t="s">
        <v>1492</v>
      </c>
      <c r="E6271" s="246" t="str">
        <f>CONCATENATE(SUM('Раздел 1'!AF359:AF359),"&lt;=",SUM('Раздел 1'!AE359:AE359))</f>
        <v>0&lt;=0</v>
      </c>
    </row>
    <row r="6272" spans="1:5" s="104" customFormat="1" hidden="1">
      <c r="A6272" s="420" t="str">
        <f>IF((SUM('Раздел 1'!AF360:AF360)&lt;=SUM('Раздел 1'!AE360:AE360)),"","Неверно!")</f>
        <v/>
      </c>
      <c r="B6272" s="420" t="s">
        <v>23216</v>
      </c>
      <c r="C6272" s="246" t="s">
        <v>4181</v>
      </c>
      <c r="D6272" s="246" t="s">
        <v>1492</v>
      </c>
      <c r="E6272" s="246" t="str">
        <f>CONCATENATE(SUM('Раздел 1'!AF360:AF360),"&lt;=",SUM('Раздел 1'!AE360:AE360))</f>
        <v>0&lt;=0</v>
      </c>
    </row>
    <row r="6273" spans="1:5" s="104" customFormat="1" hidden="1">
      <c r="A6273" s="420" t="str">
        <f>IF((SUM('Раздел 1'!AF361:AF361)&lt;=SUM('Раздел 1'!AE361:AE361)),"","Неверно!")</f>
        <v/>
      </c>
      <c r="B6273" s="420" t="s">
        <v>23216</v>
      </c>
      <c r="C6273" s="246" t="s">
        <v>4182</v>
      </c>
      <c r="D6273" s="246" t="s">
        <v>1492</v>
      </c>
      <c r="E6273" s="246" t="str">
        <f>CONCATENATE(SUM('Раздел 1'!AF361:AF361),"&lt;=",SUM('Раздел 1'!AE361:AE361))</f>
        <v>0&lt;=0</v>
      </c>
    </row>
    <row r="6274" spans="1:5" s="104" customFormat="1" hidden="1">
      <c r="A6274" s="420" t="str">
        <f>IF((SUM('Раздел 1'!AF362:AF362)&lt;=SUM('Раздел 1'!AE362:AE362)),"","Неверно!")</f>
        <v/>
      </c>
      <c r="B6274" s="420" t="s">
        <v>23216</v>
      </c>
      <c r="C6274" s="246" t="s">
        <v>4183</v>
      </c>
      <c r="D6274" s="246" t="s">
        <v>1492</v>
      </c>
      <c r="E6274" s="246" t="str">
        <f>CONCATENATE(SUM('Раздел 1'!AF362:AF362),"&lt;=",SUM('Раздел 1'!AE362:AE362))</f>
        <v>0&lt;=0</v>
      </c>
    </row>
    <row r="6275" spans="1:5" s="104" customFormat="1" hidden="1">
      <c r="A6275" s="420" t="str">
        <f>IF((SUM('Раздел 1'!AF363:AF363)&lt;=SUM('Раздел 1'!AE363:AE363)),"","Неверно!")</f>
        <v/>
      </c>
      <c r="B6275" s="420" t="s">
        <v>23216</v>
      </c>
      <c r="C6275" s="246" t="s">
        <v>4184</v>
      </c>
      <c r="D6275" s="246" t="s">
        <v>1492</v>
      </c>
      <c r="E6275" s="246" t="str">
        <f>CONCATENATE(SUM('Раздел 1'!AF363:AF363),"&lt;=",SUM('Раздел 1'!AE363:AE363))</f>
        <v>0&lt;=0</v>
      </c>
    </row>
    <row r="6276" spans="1:5" s="104" customFormat="1" hidden="1">
      <c r="A6276" s="420" t="str">
        <f>IF((SUM('Раздел 1'!AF364:AF364)&lt;=SUM('Раздел 1'!AE364:AE364)),"","Неверно!")</f>
        <v/>
      </c>
      <c r="B6276" s="420" t="s">
        <v>23216</v>
      </c>
      <c r="C6276" s="246" t="s">
        <v>4185</v>
      </c>
      <c r="D6276" s="246" t="s">
        <v>1492</v>
      </c>
      <c r="E6276" s="246" t="str">
        <f>CONCATENATE(SUM('Раздел 1'!AF364:AF364),"&lt;=",SUM('Раздел 1'!AE364:AE364))</f>
        <v>0&lt;=0</v>
      </c>
    </row>
    <row r="6277" spans="1:5" s="104" customFormat="1" hidden="1">
      <c r="A6277" s="420" t="str">
        <f>IF((SUM('Раздел 1'!AF365:AF365)&lt;=SUM('Раздел 1'!AE365:AE365)),"","Неверно!")</f>
        <v/>
      </c>
      <c r="B6277" s="420" t="s">
        <v>23216</v>
      </c>
      <c r="C6277" s="246" t="s">
        <v>4186</v>
      </c>
      <c r="D6277" s="246" t="s">
        <v>1492</v>
      </c>
      <c r="E6277" s="246" t="str">
        <f>CONCATENATE(SUM('Раздел 1'!AF365:AF365),"&lt;=",SUM('Раздел 1'!AE365:AE365))</f>
        <v>0&lt;=0</v>
      </c>
    </row>
    <row r="6278" spans="1:5" s="104" customFormat="1" hidden="1">
      <c r="A6278" s="420" t="str">
        <f>IF((SUM('Раздел 1'!AF366:AF366)&lt;=SUM('Раздел 1'!AE366:AE366)),"","Неверно!")</f>
        <v/>
      </c>
      <c r="B6278" s="420" t="s">
        <v>23216</v>
      </c>
      <c r="C6278" s="246" t="s">
        <v>4187</v>
      </c>
      <c r="D6278" s="246" t="s">
        <v>1492</v>
      </c>
      <c r="E6278" s="246" t="str">
        <f>CONCATENATE(SUM('Раздел 1'!AF366:AF366),"&lt;=",SUM('Раздел 1'!AE366:AE366))</f>
        <v>0&lt;=0</v>
      </c>
    </row>
    <row r="6279" spans="1:5" s="104" customFormat="1" hidden="1">
      <c r="A6279" s="420" t="str">
        <f>IF((SUM('Раздел 1'!AF367:AF367)&lt;=SUM('Раздел 1'!AE367:AE367)),"","Неверно!")</f>
        <v/>
      </c>
      <c r="B6279" s="420" t="s">
        <v>23216</v>
      </c>
      <c r="C6279" s="246" t="s">
        <v>4188</v>
      </c>
      <c r="D6279" s="246" t="s">
        <v>1492</v>
      </c>
      <c r="E6279" s="246" t="str">
        <f>CONCATENATE(SUM('Раздел 1'!AF367:AF367),"&lt;=",SUM('Раздел 1'!AE367:AE367))</f>
        <v>0&lt;=0</v>
      </c>
    </row>
    <row r="6280" spans="1:5" s="104" customFormat="1" hidden="1">
      <c r="A6280" s="420" t="str">
        <f>IF((SUM('Раздел 1'!AF368:AF368)&lt;=SUM('Раздел 1'!AE368:AE368)),"","Неверно!")</f>
        <v/>
      </c>
      <c r="B6280" s="420" t="s">
        <v>23216</v>
      </c>
      <c r="C6280" s="246" t="s">
        <v>4189</v>
      </c>
      <c r="D6280" s="246" t="s">
        <v>1492</v>
      </c>
      <c r="E6280" s="246" t="str">
        <f>CONCATENATE(SUM('Раздел 1'!AF368:AF368),"&lt;=",SUM('Раздел 1'!AE368:AE368))</f>
        <v>0&lt;=0</v>
      </c>
    </row>
    <row r="6281" spans="1:5" s="104" customFormat="1" hidden="1">
      <c r="A6281" s="420" t="str">
        <f>IF((SUM('Раздел 1'!AF45:AF45)&lt;=SUM('Раздел 1'!AE45:AE45)),"","Неверно!")</f>
        <v/>
      </c>
      <c r="B6281" s="420" t="s">
        <v>23216</v>
      </c>
      <c r="C6281" s="246" t="s">
        <v>4190</v>
      </c>
      <c r="D6281" s="246" t="s">
        <v>1492</v>
      </c>
      <c r="E6281" s="246" t="str">
        <f>CONCATENATE(SUM('Раздел 1'!AF45:AF45),"&lt;=",SUM('Раздел 1'!AE45:AE45))</f>
        <v>0&lt;=0</v>
      </c>
    </row>
    <row r="6282" spans="1:5" s="104" customFormat="1" hidden="1">
      <c r="A6282" s="420" t="str">
        <f>IF((SUM('Раздел 1'!AF369:AF369)&lt;=SUM('Раздел 1'!AE369:AE369)),"","Неверно!")</f>
        <v/>
      </c>
      <c r="B6282" s="420" t="s">
        <v>23216</v>
      </c>
      <c r="C6282" s="246" t="s">
        <v>4191</v>
      </c>
      <c r="D6282" s="246" t="s">
        <v>1492</v>
      </c>
      <c r="E6282" s="246" t="str">
        <f>CONCATENATE(SUM('Раздел 1'!AF369:AF369),"&lt;=",SUM('Раздел 1'!AE369:AE369))</f>
        <v>0&lt;=0</v>
      </c>
    </row>
    <row r="6283" spans="1:5" s="104" customFormat="1" hidden="1">
      <c r="A6283" s="420" t="str">
        <f>IF((SUM('Раздел 1'!AF370:AF370)&lt;=SUM('Раздел 1'!AE370:AE370)),"","Неверно!")</f>
        <v/>
      </c>
      <c r="B6283" s="420" t="s">
        <v>23216</v>
      </c>
      <c r="C6283" s="246" t="s">
        <v>4192</v>
      </c>
      <c r="D6283" s="246" t="s">
        <v>1492</v>
      </c>
      <c r="E6283" s="246" t="str">
        <f>CONCATENATE(SUM('Раздел 1'!AF370:AF370),"&lt;=",SUM('Раздел 1'!AE370:AE370))</f>
        <v>0&lt;=0</v>
      </c>
    </row>
    <row r="6284" spans="1:5" s="104" customFormat="1" hidden="1">
      <c r="A6284" s="420" t="str">
        <f>IF((SUM('Раздел 1'!AF371:AF371)&lt;=SUM('Раздел 1'!AE371:AE371)),"","Неверно!")</f>
        <v/>
      </c>
      <c r="B6284" s="420" t="s">
        <v>23216</v>
      </c>
      <c r="C6284" s="246" t="s">
        <v>4193</v>
      </c>
      <c r="D6284" s="246" t="s">
        <v>1492</v>
      </c>
      <c r="E6284" s="246" t="str">
        <f>CONCATENATE(SUM('Раздел 1'!AF371:AF371),"&lt;=",SUM('Раздел 1'!AE371:AE371))</f>
        <v>0&lt;=0</v>
      </c>
    </row>
    <row r="6285" spans="1:5" s="104" customFormat="1" hidden="1">
      <c r="A6285" s="420" t="str">
        <f>IF((SUM('Раздел 1'!AF372:AF372)&lt;=SUM('Раздел 1'!AE372:AE372)),"","Неверно!")</f>
        <v/>
      </c>
      <c r="B6285" s="420" t="s">
        <v>23216</v>
      </c>
      <c r="C6285" s="246" t="s">
        <v>4194</v>
      </c>
      <c r="D6285" s="246" t="s">
        <v>1492</v>
      </c>
      <c r="E6285" s="246" t="str">
        <f>CONCATENATE(SUM('Раздел 1'!AF372:AF372),"&lt;=",SUM('Раздел 1'!AE372:AE372))</f>
        <v>0&lt;=0</v>
      </c>
    </row>
    <row r="6286" spans="1:5" s="104" customFormat="1" hidden="1">
      <c r="A6286" s="420" t="str">
        <f>IF((SUM('Раздел 1'!AF373:AF373)&lt;=SUM('Раздел 1'!AE373:AE373)),"","Неверно!")</f>
        <v/>
      </c>
      <c r="B6286" s="420" t="s">
        <v>23216</v>
      </c>
      <c r="C6286" s="246" t="s">
        <v>4195</v>
      </c>
      <c r="D6286" s="246" t="s">
        <v>1492</v>
      </c>
      <c r="E6286" s="246" t="str">
        <f>CONCATENATE(SUM('Раздел 1'!AF373:AF373),"&lt;=",SUM('Раздел 1'!AE373:AE373))</f>
        <v>0&lt;=0</v>
      </c>
    </row>
    <row r="6287" spans="1:5" s="104" customFormat="1" hidden="1">
      <c r="A6287" s="420" t="str">
        <f>IF((SUM('Раздел 1'!AF374:AF374)&lt;=SUM('Раздел 1'!AE374:AE374)),"","Неверно!")</f>
        <v/>
      </c>
      <c r="B6287" s="420" t="s">
        <v>23216</v>
      </c>
      <c r="C6287" s="246" t="s">
        <v>4196</v>
      </c>
      <c r="D6287" s="246" t="s">
        <v>1492</v>
      </c>
      <c r="E6287" s="246" t="str">
        <f>CONCATENATE(SUM('Раздел 1'!AF374:AF374),"&lt;=",SUM('Раздел 1'!AE374:AE374))</f>
        <v>0&lt;=0</v>
      </c>
    </row>
    <row r="6288" spans="1:5" s="104" customFormat="1" hidden="1">
      <c r="A6288" s="420" t="str">
        <f>IF((SUM('Раздел 1'!AF375:AF375)&lt;=SUM('Раздел 1'!AE375:AE375)),"","Неверно!")</f>
        <v/>
      </c>
      <c r="B6288" s="420" t="s">
        <v>23216</v>
      </c>
      <c r="C6288" s="246" t="s">
        <v>4197</v>
      </c>
      <c r="D6288" s="246" t="s">
        <v>1492</v>
      </c>
      <c r="E6288" s="246" t="str">
        <f>CONCATENATE(SUM('Раздел 1'!AF375:AF375),"&lt;=",SUM('Раздел 1'!AE375:AE375))</f>
        <v>0&lt;=0</v>
      </c>
    </row>
    <row r="6289" spans="1:5" s="104" customFormat="1" hidden="1">
      <c r="A6289" s="420" t="str">
        <f>IF((SUM('Раздел 1'!AF376:AF376)&lt;=SUM('Раздел 1'!AE376:AE376)),"","Неверно!")</f>
        <v/>
      </c>
      <c r="B6289" s="420" t="s">
        <v>23216</v>
      </c>
      <c r="C6289" s="246" t="s">
        <v>4198</v>
      </c>
      <c r="D6289" s="246" t="s">
        <v>1492</v>
      </c>
      <c r="E6289" s="246" t="str">
        <f>CONCATENATE(SUM('Раздел 1'!AF376:AF376),"&lt;=",SUM('Раздел 1'!AE376:AE376))</f>
        <v>0&lt;=0</v>
      </c>
    </row>
    <row r="6290" spans="1:5" s="104" customFormat="1" hidden="1">
      <c r="A6290" s="420" t="str">
        <f>IF((SUM('Раздел 1'!AF377:AF377)&lt;=SUM('Раздел 1'!AE377:AE377)),"","Неверно!")</f>
        <v/>
      </c>
      <c r="B6290" s="420" t="s">
        <v>23216</v>
      </c>
      <c r="C6290" s="246" t="s">
        <v>4199</v>
      </c>
      <c r="D6290" s="246" t="s">
        <v>1492</v>
      </c>
      <c r="E6290" s="246" t="str">
        <f>CONCATENATE(SUM('Раздел 1'!AF377:AF377),"&lt;=",SUM('Раздел 1'!AE377:AE377))</f>
        <v>0&lt;=0</v>
      </c>
    </row>
    <row r="6291" spans="1:5" s="104" customFormat="1" hidden="1">
      <c r="A6291" s="420" t="str">
        <f>IF((SUM('Раздел 1'!AF378:AF378)&lt;=SUM('Раздел 1'!AE378:AE378)),"","Неверно!")</f>
        <v/>
      </c>
      <c r="B6291" s="420" t="s">
        <v>23216</v>
      </c>
      <c r="C6291" s="246" t="s">
        <v>4200</v>
      </c>
      <c r="D6291" s="246" t="s">
        <v>1492</v>
      </c>
      <c r="E6291" s="246" t="str">
        <f>CONCATENATE(SUM('Раздел 1'!AF378:AF378),"&lt;=",SUM('Раздел 1'!AE378:AE378))</f>
        <v>0&lt;=0</v>
      </c>
    </row>
    <row r="6292" spans="1:5" s="104" customFormat="1" hidden="1">
      <c r="A6292" s="420" t="str">
        <f>IF((SUM('Раздел 1'!AF46:AF46)&lt;=SUM('Раздел 1'!AE46:AE46)),"","Неверно!")</f>
        <v/>
      </c>
      <c r="B6292" s="420" t="s">
        <v>23216</v>
      </c>
      <c r="C6292" s="246" t="s">
        <v>4201</v>
      </c>
      <c r="D6292" s="246" t="s">
        <v>1492</v>
      </c>
      <c r="E6292" s="246" t="str">
        <f>CONCATENATE(SUM('Раздел 1'!AF46:AF46),"&lt;=",SUM('Раздел 1'!AE46:AE46))</f>
        <v>0&lt;=0</v>
      </c>
    </row>
    <row r="6293" spans="1:5" s="104" customFormat="1" hidden="1">
      <c r="A6293" s="420" t="str">
        <f>IF((SUM('Раздел 1'!AF379:AF379)&lt;=SUM('Раздел 1'!AE379:AE379)),"","Неверно!")</f>
        <v/>
      </c>
      <c r="B6293" s="420" t="s">
        <v>23216</v>
      </c>
      <c r="C6293" s="246" t="s">
        <v>11547</v>
      </c>
      <c r="D6293" s="246" t="s">
        <v>1492</v>
      </c>
      <c r="E6293" s="246" t="str">
        <f>CONCATENATE(SUM('Раздел 1'!AF379:AF379),"&lt;=",SUM('Раздел 1'!AE379:AE379))</f>
        <v>0&lt;=0</v>
      </c>
    </row>
    <row r="6294" spans="1:5" s="104" customFormat="1" hidden="1">
      <c r="A6294" s="420" t="str">
        <f>IF((SUM('Раздел 1'!AF380:AF380)&lt;=SUM('Раздел 1'!AE380:AE380)),"","Неверно!")</f>
        <v/>
      </c>
      <c r="B6294" s="420" t="s">
        <v>23216</v>
      </c>
      <c r="C6294" s="246" t="s">
        <v>11548</v>
      </c>
      <c r="D6294" s="246" t="s">
        <v>1492</v>
      </c>
      <c r="E6294" s="246" t="str">
        <f>CONCATENATE(SUM('Раздел 1'!AF380:AF380),"&lt;=",SUM('Раздел 1'!AE380:AE380))</f>
        <v>0&lt;=0</v>
      </c>
    </row>
    <row r="6295" spans="1:5" s="104" customFormat="1" hidden="1">
      <c r="A6295" s="420" t="str">
        <f>IF((SUM('Раздел 1'!AF381:AF381)&lt;=SUM('Раздел 1'!AE381:AE381)),"","Неверно!")</f>
        <v/>
      </c>
      <c r="B6295" s="420" t="s">
        <v>23216</v>
      </c>
      <c r="C6295" s="246" t="s">
        <v>11549</v>
      </c>
      <c r="D6295" s="246" t="s">
        <v>1492</v>
      </c>
      <c r="E6295" s="246" t="str">
        <f>CONCATENATE(SUM('Раздел 1'!AF381:AF381),"&lt;=",SUM('Раздел 1'!AE381:AE381))</f>
        <v>0&lt;=0</v>
      </c>
    </row>
    <row r="6296" spans="1:5" s="104" customFormat="1" hidden="1">
      <c r="A6296" s="420" t="str">
        <f>IF((SUM('Раздел 1'!AF382:AF382)&lt;=SUM('Раздел 1'!AE382:AE382)),"","Неверно!")</f>
        <v/>
      </c>
      <c r="B6296" s="420" t="s">
        <v>23216</v>
      </c>
      <c r="C6296" s="246" t="s">
        <v>11550</v>
      </c>
      <c r="D6296" s="246" t="s">
        <v>1492</v>
      </c>
      <c r="E6296" s="246" t="str">
        <f>CONCATENATE(SUM('Раздел 1'!AF382:AF382),"&lt;=",SUM('Раздел 1'!AE382:AE382))</f>
        <v>0&lt;=0</v>
      </c>
    </row>
    <row r="6297" spans="1:5" s="104" customFormat="1" hidden="1">
      <c r="A6297" s="420" t="str">
        <f>IF((SUM('Раздел 1'!AF383:AF383)&lt;=SUM('Раздел 1'!AE383:AE383)),"","Неверно!")</f>
        <v/>
      </c>
      <c r="B6297" s="420" t="s">
        <v>23216</v>
      </c>
      <c r="C6297" s="246" t="s">
        <v>11551</v>
      </c>
      <c r="D6297" s="246" t="s">
        <v>1492</v>
      </c>
      <c r="E6297" s="246" t="str">
        <f>CONCATENATE(SUM('Раздел 1'!AF383:AF383),"&lt;=",SUM('Раздел 1'!AE383:AE383))</f>
        <v>0&lt;=0</v>
      </c>
    </row>
    <row r="6298" spans="1:5" s="104" customFormat="1" hidden="1">
      <c r="A6298" s="420" t="str">
        <f>IF((SUM('Раздел 1'!AF384:AF384)&lt;=SUM('Раздел 1'!AE384:AE384)),"","Неверно!")</f>
        <v/>
      </c>
      <c r="B6298" s="420" t="s">
        <v>23216</v>
      </c>
      <c r="C6298" s="246" t="s">
        <v>11552</v>
      </c>
      <c r="D6298" s="246" t="s">
        <v>1492</v>
      </c>
      <c r="E6298" s="246" t="str">
        <f>CONCATENATE(SUM('Раздел 1'!AF384:AF384),"&lt;=",SUM('Раздел 1'!AE384:AE384))</f>
        <v>0&lt;=0</v>
      </c>
    </row>
    <row r="6299" spans="1:5" s="104" customFormat="1" hidden="1">
      <c r="A6299" s="420" t="str">
        <f>IF((SUM('Раздел 1'!AF385:AF385)&lt;=SUM('Раздел 1'!AE385:AE385)),"","Неверно!")</f>
        <v/>
      </c>
      <c r="B6299" s="420" t="s">
        <v>23216</v>
      </c>
      <c r="C6299" s="246" t="s">
        <v>11553</v>
      </c>
      <c r="D6299" s="246" t="s">
        <v>1492</v>
      </c>
      <c r="E6299" s="246" t="str">
        <f>CONCATENATE(SUM('Раздел 1'!AF385:AF385),"&lt;=",SUM('Раздел 1'!AE385:AE385))</f>
        <v>0&lt;=0</v>
      </c>
    </row>
    <row r="6300" spans="1:5" s="104" customFormat="1" hidden="1">
      <c r="A6300" s="420" t="str">
        <f>IF((SUM('Раздел 1'!AF386:AF386)&lt;=SUM('Раздел 1'!AE386:AE386)),"","Неверно!")</f>
        <v/>
      </c>
      <c r="B6300" s="420" t="s">
        <v>23216</v>
      </c>
      <c r="C6300" s="246" t="s">
        <v>11554</v>
      </c>
      <c r="D6300" s="246" t="s">
        <v>1492</v>
      </c>
      <c r="E6300" s="246" t="str">
        <f>CONCATENATE(SUM('Раздел 1'!AF386:AF386),"&lt;=",SUM('Раздел 1'!AE386:AE386))</f>
        <v>525000&lt;=525000</v>
      </c>
    </row>
    <row r="6301" spans="1:5" s="104" customFormat="1" hidden="1">
      <c r="A6301" s="420" t="str">
        <f>IF((SUM('Раздел 1'!AF387:AF387)&lt;=SUM('Раздел 1'!AE387:AE387)),"","Неверно!")</f>
        <v/>
      </c>
      <c r="B6301" s="420" t="s">
        <v>23216</v>
      </c>
      <c r="C6301" s="246" t="s">
        <v>11555</v>
      </c>
      <c r="D6301" s="246" t="s">
        <v>1492</v>
      </c>
      <c r="E6301" s="246" t="str">
        <f>CONCATENATE(SUM('Раздел 1'!AF387:AF387),"&lt;=",SUM('Раздел 1'!AE387:AE387))</f>
        <v>0&lt;=0</v>
      </c>
    </row>
    <row r="6302" spans="1:5" s="104" customFormat="1" hidden="1">
      <c r="A6302" s="420" t="str">
        <f>IF((SUM('Раздел 1'!AF388:AF388)&lt;=SUM('Раздел 1'!AE388:AE388)),"","Неверно!")</f>
        <v/>
      </c>
      <c r="B6302" s="420" t="s">
        <v>23216</v>
      </c>
      <c r="C6302" s="246" t="s">
        <v>11556</v>
      </c>
      <c r="D6302" s="246" t="s">
        <v>1492</v>
      </c>
      <c r="E6302" s="246" t="str">
        <f>CONCATENATE(SUM('Раздел 1'!AF388:AF388),"&lt;=",SUM('Раздел 1'!AE388:AE388))</f>
        <v>12000&lt;=12000</v>
      </c>
    </row>
    <row r="6303" spans="1:5" s="104" customFormat="1" hidden="1">
      <c r="A6303" s="420" t="str">
        <f>IF((SUM('Раздел 1'!AF47:AF47)&lt;=SUM('Раздел 1'!AE47:AE47)),"","Неверно!")</f>
        <v/>
      </c>
      <c r="B6303" s="420" t="s">
        <v>23216</v>
      </c>
      <c r="C6303" s="246" t="s">
        <v>4202</v>
      </c>
      <c r="D6303" s="246" t="s">
        <v>1492</v>
      </c>
      <c r="E6303" s="246" t="str">
        <f>CONCATENATE(SUM('Раздел 1'!AF47:AF47),"&lt;=",SUM('Раздел 1'!AE47:AE47))</f>
        <v>0&lt;=0</v>
      </c>
    </row>
    <row r="6304" spans="1:5" s="104" customFormat="1" hidden="1">
      <c r="A6304" s="420" t="str">
        <f>IF((SUM('Раздел 1'!AF389:AF389)&lt;=SUM('Раздел 1'!AE389:AE389)),"","Неверно!")</f>
        <v/>
      </c>
      <c r="B6304" s="420" t="s">
        <v>23216</v>
      </c>
      <c r="C6304" s="246" t="s">
        <v>11557</v>
      </c>
      <c r="D6304" s="246" t="s">
        <v>1492</v>
      </c>
      <c r="E6304" s="246" t="str">
        <f>CONCATENATE(SUM('Раздел 1'!AF389:AF389),"&lt;=",SUM('Раздел 1'!AE389:AE389))</f>
        <v>0&lt;=0</v>
      </c>
    </row>
    <row r="6305" spans="1:5" s="104" customFormat="1" hidden="1">
      <c r="A6305" s="420" t="str">
        <f>IF((SUM('Раздел 1'!AF390:AF390)&lt;=SUM('Раздел 1'!AE390:AE390)),"","Неверно!")</f>
        <v/>
      </c>
      <c r="B6305" s="420" t="s">
        <v>23216</v>
      </c>
      <c r="C6305" s="246" t="s">
        <v>11558</v>
      </c>
      <c r="D6305" s="246" t="s">
        <v>1492</v>
      </c>
      <c r="E6305" s="246" t="str">
        <f>CONCATENATE(SUM('Раздел 1'!AF390:AF390),"&lt;=",SUM('Раздел 1'!AE390:AE390))</f>
        <v>2000&lt;=2000</v>
      </c>
    </row>
    <row r="6306" spans="1:5" s="104" customFormat="1" hidden="1">
      <c r="A6306" s="420" t="str">
        <f>IF((SUM('Раздел 1'!AF391:AF391)&lt;=SUM('Раздел 1'!AE391:AE391)),"","Неверно!")</f>
        <v/>
      </c>
      <c r="B6306" s="420" t="s">
        <v>23216</v>
      </c>
      <c r="C6306" s="246" t="s">
        <v>13743</v>
      </c>
      <c r="D6306" s="246" t="s">
        <v>1492</v>
      </c>
      <c r="E6306" s="246" t="str">
        <f>CONCATENATE(SUM('Раздел 1'!AF391:AF391),"&lt;=",SUM('Раздел 1'!AE391:AE391))</f>
        <v>0&lt;=0</v>
      </c>
    </row>
    <row r="6307" spans="1:5" s="104" customFormat="1" hidden="1">
      <c r="A6307" s="420" t="str">
        <f>IF((SUM('Раздел 1'!AF392:AF392)&lt;=SUM('Раздел 1'!AE392:AE392)),"","Неверно!")</f>
        <v/>
      </c>
      <c r="B6307" s="420" t="s">
        <v>23216</v>
      </c>
      <c r="C6307" s="246" t="s">
        <v>13744</v>
      </c>
      <c r="D6307" s="246" t="s">
        <v>1492</v>
      </c>
      <c r="E6307" s="246" t="str">
        <f>CONCATENATE(SUM('Раздел 1'!AF392:AF392),"&lt;=",SUM('Раздел 1'!AE392:AE392))</f>
        <v>0&lt;=0</v>
      </c>
    </row>
    <row r="6308" spans="1:5" s="104" customFormat="1" hidden="1">
      <c r="A6308" s="420" t="str">
        <f>IF((SUM('Раздел 1'!AF393:AF393)&lt;=SUM('Раздел 1'!AE393:AE393)),"","Неверно!")</f>
        <v/>
      </c>
      <c r="B6308" s="420" t="s">
        <v>23216</v>
      </c>
      <c r="C6308" s="246" t="s">
        <v>13745</v>
      </c>
      <c r="D6308" s="246" t="s">
        <v>1492</v>
      </c>
      <c r="E6308" s="246" t="str">
        <f>CONCATENATE(SUM('Раздел 1'!AF393:AF393),"&lt;=",SUM('Раздел 1'!AE393:AE393))</f>
        <v>0&lt;=0</v>
      </c>
    </row>
    <row r="6309" spans="1:5" s="104" customFormat="1" hidden="1">
      <c r="A6309" s="420" t="str">
        <f>IF((SUM('Раздел 1'!AF394:AF394)&lt;=SUM('Раздел 1'!AE394:AE394)),"","Неверно!")</f>
        <v/>
      </c>
      <c r="B6309" s="420" t="s">
        <v>23216</v>
      </c>
      <c r="C6309" s="246" t="s">
        <v>13746</v>
      </c>
      <c r="D6309" s="246" t="s">
        <v>1492</v>
      </c>
      <c r="E6309" s="246" t="str">
        <f>CONCATENATE(SUM('Раздел 1'!AF394:AF394),"&lt;=",SUM('Раздел 1'!AE394:AE394))</f>
        <v>0&lt;=0</v>
      </c>
    </row>
    <row r="6310" spans="1:5" s="104" customFormat="1" hidden="1">
      <c r="A6310" s="420" t="str">
        <f>IF((SUM('Раздел 1'!AF395:AF395)&lt;=SUM('Раздел 1'!AE395:AE395)),"","Неверно!")</f>
        <v/>
      </c>
      <c r="B6310" s="420" t="s">
        <v>23216</v>
      </c>
      <c r="C6310" s="246" t="s">
        <v>13747</v>
      </c>
      <c r="D6310" s="246" t="s">
        <v>1492</v>
      </c>
      <c r="E6310" s="246" t="str">
        <f>CONCATENATE(SUM('Раздел 1'!AF395:AF395),"&lt;=",SUM('Раздел 1'!AE395:AE395))</f>
        <v>0&lt;=0</v>
      </c>
    </row>
    <row r="6311" spans="1:5" s="104" customFormat="1" hidden="1">
      <c r="A6311" s="420" t="str">
        <f>IF((SUM('Раздел 1'!AF396:AF396)&lt;=SUM('Раздел 1'!AE396:AE396)),"","Неверно!")</f>
        <v/>
      </c>
      <c r="B6311" s="420" t="s">
        <v>23216</v>
      </c>
      <c r="C6311" s="246" t="s">
        <v>13748</v>
      </c>
      <c r="D6311" s="246" t="s">
        <v>1492</v>
      </c>
      <c r="E6311" s="246" t="str">
        <f>CONCATENATE(SUM('Раздел 1'!AF396:AF396),"&lt;=",SUM('Раздел 1'!AE396:AE396))</f>
        <v>0&lt;=0</v>
      </c>
    </row>
    <row r="6312" spans="1:5" s="104" customFormat="1" hidden="1">
      <c r="A6312" s="420" t="str">
        <f>IF((SUM('Раздел 1'!AF397:AF397)&lt;=SUM('Раздел 1'!AE397:AE397)),"","Неверно!")</f>
        <v/>
      </c>
      <c r="B6312" s="420" t="s">
        <v>23216</v>
      </c>
      <c r="C6312" s="246" t="s">
        <v>13749</v>
      </c>
      <c r="D6312" s="246" t="s">
        <v>1492</v>
      </c>
      <c r="E6312" s="246" t="str">
        <f>CONCATENATE(SUM('Раздел 1'!AF397:AF397),"&lt;=",SUM('Раздел 1'!AE397:AE397))</f>
        <v>0&lt;=0</v>
      </c>
    </row>
    <row r="6313" spans="1:5" s="104" customFormat="1" hidden="1">
      <c r="A6313" s="420" t="str">
        <f>IF((SUM('Раздел 1'!AF398:AF398)&lt;=SUM('Раздел 1'!AE398:AE398)),"","Неверно!")</f>
        <v/>
      </c>
      <c r="B6313" s="420" t="s">
        <v>23216</v>
      </c>
      <c r="C6313" s="246" t="s">
        <v>13750</v>
      </c>
      <c r="D6313" s="246" t="s">
        <v>1492</v>
      </c>
      <c r="E6313" s="246" t="str">
        <f>CONCATENATE(SUM('Раздел 1'!AF398:AF398),"&lt;=",SUM('Раздел 1'!AE398:AE398))</f>
        <v>0&lt;=0</v>
      </c>
    </row>
    <row r="6314" spans="1:5" s="104" customFormat="1" hidden="1">
      <c r="A6314" s="420" t="str">
        <f>IF((SUM('Раздел 1'!AF48:AF48)&lt;=SUM('Раздел 1'!AE48:AE48)),"","Неверно!")</f>
        <v/>
      </c>
      <c r="B6314" s="420" t="s">
        <v>23216</v>
      </c>
      <c r="C6314" s="246" t="s">
        <v>4203</v>
      </c>
      <c r="D6314" s="246" t="s">
        <v>1492</v>
      </c>
      <c r="E6314" s="246" t="str">
        <f>CONCATENATE(SUM('Раздел 1'!AF48:AF48),"&lt;=",SUM('Раздел 1'!AE48:AE48))</f>
        <v>0&lt;=0</v>
      </c>
    </row>
    <row r="6315" spans="1:5" s="104" customFormat="1" hidden="1">
      <c r="A6315" s="420" t="str">
        <f>IF((SUM('Раздел 1'!AF399:AF399)&lt;=SUM('Раздел 1'!AE399:AE399)),"","Неверно!")</f>
        <v/>
      </c>
      <c r="B6315" s="420" t="s">
        <v>23216</v>
      </c>
      <c r="C6315" s="246" t="s">
        <v>13751</v>
      </c>
      <c r="D6315" s="246" t="s">
        <v>1492</v>
      </c>
      <c r="E6315" s="246" t="str">
        <f>CONCATENATE(SUM('Раздел 1'!AF399:AF399),"&lt;=",SUM('Раздел 1'!AE399:AE399))</f>
        <v>0&lt;=0</v>
      </c>
    </row>
    <row r="6316" spans="1:5" s="104" customFormat="1" hidden="1">
      <c r="A6316" s="420" t="str">
        <f>IF((SUM('Раздел 1'!AF400:AF400)&lt;=SUM('Раздел 1'!AE400:AE400)),"","Неверно!")</f>
        <v/>
      </c>
      <c r="B6316" s="420" t="s">
        <v>23216</v>
      </c>
      <c r="C6316" s="246" t="s">
        <v>13752</v>
      </c>
      <c r="D6316" s="246" t="s">
        <v>1492</v>
      </c>
      <c r="E6316" s="246" t="str">
        <f>CONCATENATE(SUM('Раздел 1'!AF400:AF400),"&lt;=",SUM('Раздел 1'!AE400:AE400))</f>
        <v>0&lt;=0</v>
      </c>
    </row>
    <row r="6317" spans="1:5" s="104" customFormat="1" hidden="1">
      <c r="A6317" s="420" t="str">
        <f>IF((SUM('Раздел 1'!AF401:AF401)&lt;=SUM('Раздел 1'!AE401:AE401)),"","Неверно!")</f>
        <v/>
      </c>
      <c r="B6317" s="420" t="s">
        <v>23216</v>
      </c>
      <c r="C6317" s="246" t="s">
        <v>13753</v>
      </c>
      <c r="D6317" s="246" t="s">
        <v>1492</v>
      </c>
      <c r="E6317" s="246" t="str">
        <f>CONCATENATE(SUM('Раздел 1'!AF401:AF401),"&lt;=",SUM('Раздел 1'!AE401:AE401))</f>
        <v>0&lt;=0</v>
      </c>
    </row>
    <row r="6318" spans="1:5" s="104" customFormat="1" hidden="1">
      <c r="A6318" s="420" t="str">
        <f>IF((SUM('Раздел 1'!AF402:AF402)&lt;=SUM('Раздел 1'!AE402:AE402)),"","Неверно!")</f>
        <v/>
      </c>
      <c r="B6318" s="420" t="s">
        <v>23216</v>
      </c>
      <c r="C6318" s="246" t="s">
        <v>13754</v>
      </c>
      <c r="D6318" s="246" t="s">
        <v>1492</v>
      </c>
      <c r="E6318" s="246" t="str">
        <f>CONCATENATE(SUM('Раздел 1'!AF402:AF402),"&lt;=",SUM('Раздел 1'!AE402:AE402))</f>
        <v>0&lt;=0</v>
      </c>
    </row>
    <row r="6319" spans="1:5" s="104" customFormat="1" hidden="1">
      <c r="A6319" s="420" t="str">
        <f>IF((SUM('Раздел 1'!AF403:AF403)&lt;=SUM('Раздел 1'!AE403:AE403)),"","Неверно!")</f>
        <v/>
      </c>
      <c r="B6319" s="420" t="s">
        <v>23216</v>
      </c>
      <c r="C6319" s="246" t="s">
        <v>13755</v>
      </c>
      <c r="D6319" s="246" t="s">
        <v>1492</v>
      </c>
      <c r="E6319" s="246" t="str">
        <f>CONCATENATE(SUM('Раздел 1'!AF403:AF403),"&lt;=",SUM('Раздел 1'!AE403:AE403))</f>
        <v>0&lt;=0</v>
      </c>
    </row>
    <row r="6320" spans="1:5" s="104" customFormat="1" hidden="1">
      <c r="A6320" s="420" t="str">
        <f>IF((SUM('Раздел 1'!AF13:AF13)&lt;=SUM('Раздел 1'!AE13:AE13)),"","Неверно!")</f>
        <v/>
      </c>
      <c r="B6320" s="420" t="s">
        <v>23216</v>
      </c>
      <c r="C6320" s="246" t="s">
        <v>4204</v>
      </c>
      <c r="D6320" s="246" t="s">
        <v>1492</v>
      </c>
      <c r="E6320" s="246" t="str">
        <f>CONCATENATE(SUM('Раздел 1'!AF13:AF13),"&lt;=",SUM('Раздел 1'!AE13:AE13))</f>
        <v>0&lt;=0</v>
      </c>
    </row>
    <row r="6321" spans="1:5" s="104" customFormat="1" hidden="1">
      <c r="A6321" s="420" t="str">
        <f>IF((SUM('Раздел 1'!AF49:AF49)&lt;=SUM('Раздел 1'!AE49:AE49)),"","Неверно!")</f>
        <v/>
      </c>
      <c r="B6321" s="420" t="s">
        <v>23216</v>
      </c>
      <c r="C6321" s="246" t="s">
        <v>4205</v>
      </c>
      <c r="D6321" s="246" t="s">
        <v>1492</v>
      </c>
      <c r="E6321" s="246" t="str">
        <f>CONCATENATE(SUM('Раздел 1'!AF49:AF49),"&lt;=",SUM('Раздел 1'!AE49:AE49))</f>
        <v>0&lt;=0</v>
      </c>
    </row>
    <row r="6322" spans="1:5" s="104" customFormat="1" hidden="1">
      <c r="A6322" s="420" t="str">
        <f>IF((SUM('Раздел 1'!AF50:AF50)&lt;=SUM('Раздел 1'!AE50:AE50)),"","Неверно!")</f>
        <v/>
      </c>
      <c r="B6322" s="420" t="s">
        <v>23216</v>
      </c>
      <c r="C6322" s="246" t="s">
        <v>4206</v>
      </c>
      <c r="D6322" s="246" t="s">
        <v>1492</v>
      </c>
      <c r="E6322" s="246" t="str">
        <f>CONCATENATE(SUM('Раздел 1'!AF50:AF50),"&lt;=",SUM('Раздел 1'!AE50:AE50))</f>
        <v>0&lt;=0</v>
      </c>
    </row>
    <row r="6323" spans="1:5" s="104" customFormat="1" hidden="1">
      <c r="A6323" s="420" t="str">
        <f>IF((SUM('Раздел 1'!AF51:AF51)&lt;=SUM('Раздел 1'!AE51:AE51)),"","Неверно!")</f>
        <v/>
      </c>
      <c r="B6323" s="420" t="s">
        <v>23216</v>
      </c>
      <c r="C6323" s="246" t="s">
        <v>4207</v>
      </c>
      <c r="D6323" s="246" t="s">
        <v>1492</v>
      </c>
      <c r="E6323" s="246" t="str">
        <f>CONCATENATE(SUM('Раздел 1'!AF51:AF51),"&lt;=",SUM('Раздел 1'!AE51:AE51))</f>
        <v>0&lt;=0</v>
      </c>
    </row>
    <row r="6324" spans="1:5" s="104" customFormat="1" hidden="1">
      <c r="A6324" s="420" t="str">
        <f>IF((SUM('Раздел 1'!AF52:AF52)&lt;=SUM('Раздел 1'!AE52:AE52)),"","Неверно!")</f>
        <v/>
      </c>
      <c r="B6324" s="420" t="s">
        <v>23216</v>
      </c>
      <c r="C6324" s="246" t="s">
        <v>4208</v>
      </c>
      <c r="D6324" s="246" t="s">
        <v>1492</v>
      </c>
      <c r="E6324" s="246" t="str">
        <f>CONCATENATE(SUM('Раздел 1'!AF52:AF52),"&lt;=",SUM('Раздел 1'!AE52:AE52))</f>
        <v>0&lt;=0</v>
      </c>
    </row>
    <row r="6325" spans="1:5" s="104" customFormat="1" hidden="1">
      <c r="A6325" s="420" t="str">
        <f>IF((SUM('Раздел 1'!AF53:AF53)&lt;=SUM('Раздел 1'!AE53:AE53)),"","Неверно!")</f>
        <v/>
      </c>
      <c r="B6325" s="420" t="s">
        <v>23216</v>
      </c>
      <c r="C6325" s="246" t="s">
        <v>4209</v>
      </c>
      <c r="D6325" s="246" t="s">
        <v>1492</v>
      </c>
      <c r="E6325" s="246" t="str">
        <f>CONCATENATE(SUM('Раздел 1'!AF53:AF53),"&lt;=",SUM('Раздел 1'!AE53:AE53))</f>
        <v>0&lt;=0</v>
      </c>
    </row>
    <row r="6326" spans="1:5" s="104" customFormat="1" hidden="1">
      <c r="A6326" s="420" t="str">
        <f>IF((SUM('Раздел 1'!AF54:AF54)&lt;=SUM('Раздел 1'!AE54:AE54)),"","Неверно!")</f>
        <v/>
      </c>
      <c r="B6326" s="420" t="s">
        <v>23216</v>
      </c>
      <c r="C6326" s="246" t="s">
        <v>4210</v>
      </c>
      <c r="D6326" s="246" t="s">
        <v>1492</v>
      </c>
      <c r="E6326" s="246" t="str">
        <f>CONCATENATE(SUM('Раздел 1'!AF54:AF54),"&lt;=",SUM('Раздел 1'!AE54:AE54))</f>
        <v>0&lt;=0</v>
      </c>
    </row>
    <row r="6327" spans="1:5" s="104" customFormat="1" hidden="1">
      <c r="A6327" s="420" t="str">
        <f>IF((SUM('Раздел 1'!AF55:AF55)&lt;=SUM('Раздел 1'!AE55:AE55)),"","Неверно!")</f>
        <v/>
      </c>
      <c r="B6327" s="420" t="s">
        <v>23216</v>
      </c>
      <c r="C6327" s="246" t="s">
        <v>4211</v>
      </c>
      <c r="D6327" s="246" t="s">
        <v>1492</v>
      </c>
      <c r="E6327" s="246" t="str">
        <f>CONCATENATE(SUM('Раздел 1'!AF55:AF55),"&lt;=",SUM('Раздел 1'!AE55:AE55))</f>
        <v>0&lt;=0</v>
      </c>
    </row>
    <row r="6328" spans="1:5" s="104" customFormat="1" hidden="1">
      <c r="A6328" s="420" t="str">
        <f>IF((SUM('Раздел 1'!AF56:AF56)&lt;=SUM('Раздел 1'!AE56:AE56)),"","Неверно!")</f>
        <v/>
      </c>
      <c r="B6328" s="420" t="s">
        <v>23216</v>
      </c>
      <c r="C6328" s="246" t="s">
        <v>4212</v>
      </c>
      <c r="D6328" s="246" t="s">
        <v>1492</v>
      </c>
      <c r="E6328" s="246" t="str">
        <f>CONCATENATE(SUM('Раздел 1'!AF56:AF56),"&lt;=",SUM('Раздел 1'!AE56:AE56))</f>
        <v>0&lt;=0</v>
      </c>
    </row>
    <row r="6329" spans="1:5" s="104" customFormat="1" hidden="1">
      <c r="A6329" s="420" t="str">
        <f>IF((SUM('Раздел 1'!AF57:AF57)&lt;=SUM('Раздел 1'!AE57:AE57)),"","Неверно!")</f>
        <v/>
      </c>
      <c r="B6329" s="420" t="s">
        <v>23216</v>
      </c>
      <c r="C6329" s="246" t="s">
        <v>4213</v>
      </c>
      <c r="D6329" s="246" t="s">
        <v>1492</v>
      </c>
      <c r="E6329" s="246" t="str">
        <f>CONCATENATE(SUM('Раздел 1'!AF57:AF57),"&lt;=",SUM('Раздел 1'!AE57:AE57))</f>
        <v>0&lt;=0</v>
      </c>
    </row>
    <row r="6330" spans="1:5" s="104" customFormat="1" hidden="1">
      <c r="A6330" s="420" t="str">
        <f>IF((SUM('Раздел 1'!AF58:AF58)&lt;=SUM('Раздел 1'!AE58:AE58)),"","Неверно!")</f>
        <v/>
      </c>
      <c r="B6330" s="420" t="s">
        <v>23216</v>
      </c>
      <c r="C6330" s="246" t="s">
        <v>4214</v>
      </c>
      <c r="D6330" s="246" t="s">
        <v>1492</v>
      </c>
      <c r="E6330" s="246" t="str">
        <f>CONCATENATE(SUM('Раздел 1'!AF58:AF58),"&lt;=",SUM('Раздел 1'!AE58:AE58))</f>
        <v>0&lt;=0</v>
      </c>
    </row>
    <row r="6331" spans="1:5" s="104" customFormat="1" hidden="1">
      <c r="A6331" s="420" t="str">
        <f>IF((SUM('Раздел 1'!AF14:AF14)&lt;=SUM('Раздел 1'!AE14:AE14)),"","Неверно!")</f>
        <v/>
      </c>
      <c r="B6331" s="420" t="s">
        <v>23216</v>
      </c>
      <c r="C6331" s="246" t="s">
        <v>4215</v>
      </c>
      <c r="D6331" s="246" t="s">
        <v>1492</v>
      </c>
      <c r="E6331" s="246" t="str">
        <f>CONCATENATE(SUM('Раздел 1'!AF14:AF14),"&lt;=",SUM('Раздел 1'!AE14:AE14))</f>
        <v>0&lt;=0</v>
      </c>
    </row>
    <row r="6332" spans="1:5" s="104" customFormat="1" hidden="1">
      <c r="A6332" s="420" t="str">
        <f>IF((SUM('Раздел 1'!AF59:AF59)&lt;=SUM('Раздел 1'!AE59:AE59)),"","Неверно!")</f>
        <v/>
      </c>
      <c r="B6332" s="420" t="s">
        <v>23216</v>
      </c>
      <c r="C6332" s="246" t="s">
        <v>4216</v>
      </c>
      <c r="D6332" s="246" t="s">
        <v>1492</v>
      </c>
      <c r="E6332" s="246" t="str">
        <f>CONCATENATE(SUM('Раздел 1'!AF59:AF59),"&lt;=",SUM('Раздел 1'!AE59:AE59))</f>
        <v>0&lt;=0</v>
      </c>
    </row>
    <row r="6333" spans="1:5" s="104" customFormat="1" hidden="1">
      <c r="A6333" s="420" t="str">
        <f>IF((SUM('Раздел 1'!AF60:AF60)&lt;=SUM('Раздел 1'!AE60:AE60)),"","Неверно!")</f>
        <v/>
      </c>
      <c r="B6333" s="420" t="s">
        <v>23216</v>
      </c>
      <c r="C6333" s="246" t="s">
        <v>4217</v>
      </c>
      <c r="D6333" s="246" t="s">
        <v>1492</v>
      </c>
      <c r="E6333" s="246" t="str">
        <f>CONCATENATE(SUM('Раздел 1'!AF60:AF60),"&lt;=",SUM('Раздел 1'!AE60:AE60))</f>
        <v>0&lt;=0</v>
      </c>
    </row>
    <row r="6334" spans="1:5" s="104" customFormat="1" hidden="1">
      <c r="A6334" s="420" t="str">
        <f>IF((SUM('Раздел 1'!AF61:AF61)&lt;=SUM('Раздел 1'!AE61:AE61)),"","Неверно!")</f>
        <v/>
      </c>
      <c r="B6334" s="420" t="s">
        <v>23216</v>
      </c>
      <c r="C6334" s="246" t="s">
        <v>4218</v>
      </c>
      <c r="D6334" s="246" t="s">
        <v>1492</v>
      </c>
      <c r="E6334" s="246" t="str">
        <f>CONCATENATE(SUM('Раздел 1'!AF61:AF61),"&lt;=",SUM('Раздел 1'!AE61:AE61))</f>
        <v>0&lt;=0</v>
      </c>
    </row>
    <row r="6335" spans="1:5" s="104" customFormat="1" hidden="1">
      <c r="A6335" s="420" t="str">
        <f>IF((SUM('Раздел 1'!AF62:AF62)&lt;=SUM('Раздел 1'!AE62:AE62)),"","Неверно!")</f>
        <v/>
      </c>
      <c r="B6335" s="420" t="s">
        <v>23216</v>
      </c>
      <c r="C6335" s="246" t="s">
        <v>4219</v>
      </c>
      <c r="D6335" s="246" t="s">
        <v>1492</v>
      </c>
      <c r="E6335" s="246" t="str">
        <f>CONCATENATE(SUM('Раздел 1'!AF62:AF62),"&lt;=",SUM('Раздел 1'!AE62:AE62))</f>
        <v>0&lt;=0</v>
      </c>
    </row>
    <row r="6336" spans="1:5" s="104" customFormat="1" hidden="1">
      <c r="A6336" s="420" t="str">
        <f>IF((SUM('Раздел 1'!AF63:AF63)&lt;=SUM('Раздел 1'!AE63:AE63)),"","Неверно!")</f>
        <v/>
      </c>
      <c r="B6336" s="420" t="s">
        <v>23216</v>
      </c>
      <c r="C6336" s="246" t="s">
        <v>4220</v>
      </c>
      <c r="D6336" s="246" t="s">
        <v>1492</v>
      </c>
      <c r="E6336" s="246" t="str">
        <f>CONCATENATE(SUM('Раздел 1'!AF63:AF63),"&lt;=",SUM('Раздел 1'!AE63:AE63))</f>
        <v>0&lt;=0</v>
      </c>
    </row>
    <row r="6337" spans="1:5" s="104" customFormat="1" hidden="1">
      <c r="A6337" s="420" t="str">
        <f>IF((SUM('Раздел 1'!AF64:AF64)&lt;=SUM('Раздел 1'!AE64:AE64)),"","Неверно!")</f>
        <v/>
      </c>
      <c r="B6337" s="420" t="s">
        <v>23216</v>
      </c>
      <c r="C6337" s="246" t="s">
        <v>4221</v>
      </c>
      <c r="D6337" s="246" t="s">
        <v>1492</v>
      </c>
      <c r="E6337" s="246" t="str">
        <f>CONCATENATE(SUM('Раздел 1'!AF64:AF64),"&lt;=",SUM('Раздел 1'!AE64:AE64))</f>
        <v>0&lt;=0</v>
      </c>
    </row>
    <row r="6338" spans="1:5" s="104" customFormat="1" hidden="1">
      <c r="A6338" s="420" t="str">
        <f>IF((SUM('Раздел 1'!AF65:AF65)&lt;=SUM('Раздел 1'!AE65:AE65)),"","Неверно!")</f>
        <v/>
      </c>
      <c r="B6338" s="420" t="s">
        <v>23216</v>
      </c>
      <c r="C6338" s="246" t="s">
        <v>4222</v>
      </c>
      <c r="D6338" s="246" t="s">
        <v>1492</v>
      </c>
      <c r="E6338" s="246" t="str">
        <f>CONCATENATE(SUM('Раздел 1'!AF65:AF65),"&lt;=",SUM('Раздел 1'!AE65:AE65))</f>
        <v>0&lt;=0</v>
      </c>
    </row>
    <row r="6339" spans="1:5" s="104" customFormat="1" hidden="1">
      <c r="A6339" s="420" t="str">
        <f>IF((SUM('Раздел 1'!AF66:AF66)&lt;=SUM('Раздел 1'!AE66:AE66)),"","Неверно!")</f>
        <v/>
      </c>
      <c r="B6339" s="420" t="s">
        <v>23216</v>
      </c>
      <c r="C6339" s="246" t="s">
        <v>4223</v>
      </c>
      <c r="D6339" s="246" t="s">
        <v>1492</v>
      </c>
      <c r="E6339" s="246" t="str">
        <f>CONCATENATE(SUM('Раздел 1'!AF66:AF66),"&lt;=",SUM('Раздел 1'!AE66:AE66))</f>
        <v>0&lt;=0</v>
      </c>
    </row>
    <row r="6340" spans="1:5" s="104" customFormat="1" hidden="1">
      <c r="A6340" s="420" t="str">
        <f>IF((SUM('Раздел 1'!AF67:AF67)&lt;=SUM('Раздел 1'!AE67:AE67)),"","Неверно!")</f>
        <v/>
      </c>
      <c r="B6340" s="420" t="s">
        <v>23216</v>
      </c>
      <c r="C6340" s="246" t="s">
        <v>4224</v>
      </c>
      <c r="D6340" s="246" t="s">
        <v>1492</v>
      </c>
      <c r="E6340" s="246" t="str">
        <f>CONCATENATE(SUM('Раздел 1'!AF67:AF67),"&lt;=",SUM('Раздел 1'!AE67:AE67))</f>
        <v>0&lt;=0</v>
      </c>
    </row>
    <row r="6341" spans="1:5" s="104" customFormat="1" hidden="1">
      <c r="A6341" s="420" t="str">
        <f>IF((SUM('Раздел 1'!AF68:AF68)&lt;=SUM('Раздел 1'!AE68:AE68)),"","Неверно!")</f>
        <v/>
      </c>
      <c r="B6341" s="420" t="s">
        <v>23216</v>
      </c>
      <c r="C6341" s="246" t="s">
        <v>4225</v>
      </c>
      <c r="D6341" s="246" t="s">
        <v>1492</v>
      </c>
      <c r="E6341" s="246" t="str">
        <f>CONCATENATE(SUM('Раздел 1'!AF68:AF68),"&lt;=",SUM('Раздел 1'!AE68:AE68))</f>
        <v>0&lt;=0</v>
      </c>
    </row>
    <row r="6342" spans="1:5" s="104" customFormat="1" hidden="1">
      <c r="A6342" s="420" t="str">
        <f>IF((SUM('Раздел 1'!AF15:AF15)&lt;=SUM('Раздел 1'!AE15:AE15)),"","Неверно!")</f>
        <v/>
      </c>
      <c r="B6342" s="420" t="s">
        <v>23216</v>
      </c>
      <c r="C6342" s="246" t="s">
        <v>4226</v>
      </c>
      <c r="D6342" s="246" t="s">
        <v>1492</v>
      </c>
      <c r="E6342" s="246" t="str">
        <f>CONCATENATE(SUM('Раздел 1'!AF15:AF15),"&lt;=",SUM('Раздел 1'!AE15:AE15))</f>
        <v>0&lt;=0</v>
      </c>
    </row>
    <row r="6343" spans="1:5" s="104" customFormat="1" hidden="1">
      <c r="A6343" s="420" t="str">
        <f>IF((SUM('Раздел 1'!AF69:AF69)&lt;=SUM('Раздел 1'!AE69:AE69)),"","Неверно!")</f>
        <v/>
      </c>
      <c r="B6343" s="420" t="s">
        <v>23216</v>
      </c>
      <c r="C6343" s="246" t="s">
        <v>4227</v>
      </c>
      <c r="D6343" s="246" t="s">
        <v>1492</v>
      </c>
      <c r="E6343" s="246" t="str">
        <f>CONCATENATE(SUM('Раздел 1'!AF69:AF69),"&lt;=",SUM('Раздел 1'!AE69:AE69))</f>
        <v>0&lt;=0</v>
      </c>
    </row>
    <row r="6344" spans="1:5" s="104" customFormat="1" hidden="1">
      <c r="A6344" s="420" t="str">
        <f>IF((SUM('Раздел 1'!AF70:AF70)&lt;=SUM('Раздел 1'!AE70:AE70)),"","Неверно!")</f>
        <v/>
      </c>
      <c r="B6344" s="420" t="s">
        <v>23216</v>
      </c>
      <c r="C6344" s="246" t="s">
        <v>4228</v>
      </c>
      <c r="D6344" s="246" t="s">
        <v>1492</v>
      </c>
      <c r="E6344" s="246" t="str">
        <f>CONCATENATE(SUM('Раздел 1'!AF70:AF70),"&lt;=",SUM('Раздел 1'!AE70:AE70))</f>
        <v>0&lt;=0</v>
      </c>
    </row>
    <row r="6345" spans="1:5" s="104" customFormat="1" hidden="1">
      <c r="A6345" s="420" t="str">
        <f>IF((SUM('Раздел 1'!AF71:AF71)&lt;=SUM('Раздел 1'!AE71:AE71)),"","Неверно!")</f>
        <v/>
      </c>
      <c r="B6345" s="420" t="s">
        <v>23216</v>
      </c>
      <c r="C6345" s="246" t="s">
        <v>4229</v>
      </c>
      <c r="D6345" s="246" t="s">
        <v>1492</v>
      </c>
      <c r="E6345" s="246" t="str">
        <f>CONCATENATE(SUM('Раздел 1'!AF71:AF71),"&lt;=",SUM('Раздел 1'!AE71:AE71))</f>
        <v>0&lt;=0</v>
      </c>
    </row>
    <row r="6346" spans="1:5" s="104" customFormat="1" hidden="1">
      <c r="A6346" s="420" t="str">
        <f>IF((SUM('Раздел 1'!AF72:AF72)&lt;=SUM('Раздел 1'!AE72:AE72)),"","Неверно!")</f>
        <v/>
      </c>
      <c r="B6346" s="420" t="s">
        <v>23216</v>
      </c>
      <c r="C6346" s="246" t="s">
        <v>4230</v>
      </c>
      <c r="D6346" s="246" t="s">
        <v>1492</v>
      </c>
      <c r="E6346" s="246" t="str">
        <f>CONCATENATE(SUM('Раздел 1'!AF72:AF72),"&lt;=",SUM('Раздел 1'!AE72:AE72))</f>
        <v>0&lt;=0</v>
      </c>
    </row>
    <row r="6347" spans="1:5" s="104" customFormat="1" hidden="1">
      <c r="A6347" s="420" t="str">
        <f>IF((SUM('Раздел 1'!AF73:AF73)&lt;=SUM('Раздел 1'!AE73:AE73)),"","Неверно!")</f>
        <v/>
      </c>
      <c r="B6347" s="420" t="s">
        <v>23216</v>
      </c>
      <c r="C6347" s="246" t="s">
        <v>4231</v>
      </c>
      <c r="D6347" s="246" t="s">
        <v>1492</v>
      </c>
      <c r="E6347" s="246" t="str">
        <f>CONCATENATE(SUM('Раздел 1'!AF73:AF73),"&lt;=",SUM('Раздел 1'!AE73:AE73))</f>
        <v>0&lt;=0</v>
      </c>
    </row>
    <row r="6348" spans="1:5" s="104" customFormat="1" hidden="1">
      <c r="A6348" s="420" t="str">
        <f>IF((SUM('Раздел 1'!AF74:AF74)&lt;=SUM('Раздел 1'!AE74:AE74)),"","Неверно!")</f>
        <v/>
      </c>
      <c r="B6348" s="420" t="s">
        <v>23216</v>
      </c>
      <c r="C6348" s="246" t="s">
        <v>4232</v>
      </c>
      <c r="D6348" s="246" t="s">
        <v>1492</v>
      </c>
      <c r="E6348" s="246" t="str">
        <f>CONCATENATE(SUM('Раздел 1'!AF74:AF74),"&lt;=",SUM('Раздел 1'!AE74:AE74))</f>
        <v>0&lt;=0</v>
      </c>
    </row>
    <row r="6349" spans="1:5" s="104" customFormat="1" hidden="1">
      <c r="A6349" s="420" t="str">
        <f>IF((SUM('Раздел 1'!AF75:AF75)&lt;=SUM('Раздел 1'!AE75:AE75)),"","Неверно!")</f>
        <v/>
      </c>
      <c r="B6349" s="420" t="s">
        <v>23216</v>
      </c>
      <c r="C6349" s="246" t="s">
        <v>4233</v>
      </c>
      <c r="D6349" s="246" t="s">
        <v>1492</v>
      </c>
      <c r="E6349" s="246" t="str">
        <f>CONCATENATE(SUM('Раздел 1'!AF75:AF75),"&lt;=",SUM('Раздел 1'!AE75:AE75))</f>
        <v>0&lt;=0</v>
      </c>
    </row>
    <row r="6350" spans="1:5" s="104" customFormat="1" hidden="1">
      <c r="A6350" s="420" t="str">
        <f>IF((SUM('Раздел 1'!AF76:AF76)&lt;=SUM('Раздел 1'!AE76:AE76)),"","Неверно!")</f>
        <v/>
      </c>
      <c r="B6350" s="420" t="s">
        <v>23216</v>
      </c>
      <c r="C6350" s="246" t="s">
        <v>4234</v>
      </c>
      <c r="D6350" s="246" t="s">
        <v>1492</v>
      </c>
      <c r="E6350" s="246" t="str">
        <f>CONCATENATE(SUM('Раздел 1'!AF76:AF76),"&lt;=",SUM('Раздел 1'!AE76:AE76))</f>
        <v>0&lt;=0</v>
      </c>
    </row>
    <row r="6351" spans="1:5" s="104" customFormat="1" hidden="1">
      <c r="A6351" s="420" t="str">
        <f>IF((SUM('Раздел 1'!AF77:AF77)&lt;=SUM('Раздел 1'!AE77:AE77)),"","Неверно!")</f>
        <v/>
      </c>
      <c r="B6351" s="420" t="s">
        <v>23216</v>
      </c>
      <c r="C6351" s="246" t="s">
        <v>4235</v>
      </c>
      <c r="D6351" s="246" t="s">
        <v>1492</v>
      </c>
      <c r="E6351" s="246" t="str">
        <f>CONCATENATE(SUM('Раздел 1'!AF77:AF77),"&lt;=",SUM('Раздел 1'!AE77:AE77))</f>
        <v>0&lt;=0</v>
      </c>
    </row>
    <row r="6352" spans="1:5" s="104" customFormat="1" hidden="1">
      <c r="A6352" s="420" t="str">
        <f>IF((SUM('Раздел 1'!AF78:AF78)&lt;=SUM('Раздел 1'!AE78:AE78)),"","Неверно!")</f>
        <v/>
      </c>
      <c r="B6352" s="420" t="s">
        <v>23216</v>
      </c>
      <c r="C6352" s="246" t="s">
        <v>4236</v>
      </c>
      <c r="D6352" s="246" t="s">
        <v>1492</v>
      </c>
      <c r="E6352" s="246" t="str">
        <f>CONCATENATE(SUM('Раздел 1'!AF78:AF78),"&lt;=",SUM('Раздел 1'!AE78:AE78))</f>
        <v>0&lt;=0</v>
      </c>
    </row>
    <row r="6353" spans="1:5" s="104" customFormat="1" hidden="1">
      <c r="A6353" s="420" t="str">
        <f>IF((SUM('Раздел 1'!AF16:AF16)&lt;=SUM('Раздел 1'!AE16:AE16)),"","Неверно!")</f>
        <v/>
      </c>
      <c r="B6353" s="420" t="s">
        <v>23216</v>
      </c>
      <c r="C6353" s="246" t="s">
        <v>4237</v>
      </c>
      <c r="D6353" s="246" t="s">
        <v>1492</v>
      </c>
      <c r="E6353" s="246" t="str">
        <f>CONCATENATE(SUM('Раздел 1'!AF16:AF16),"&lt;=",SUM('Раздел 1'!AE16:AE16))</f>
        <v>0&lt;=0</v>
      </c>
    </row>
    <row r="6354" spans="1:5" s="104" customFormat="1" hidden="1">
      <c r="A6354" s="420" t="str">
        <f>IF((SUM('Раздел 1'!AF79:AF79)&lt;=SUM('Раздел 1'!AE79:AE79)),"","Неверно!")</f>
        <v/>
      </c>
      <c r="B6354" s="420" t="s">
        <v>23216</v>
      </c>
      <c r="C6354" s="246" t="s">
        <v>4238</v>
      </c>
      <c r="D6354" s="246" t="s">
        <v>1492</v>
      </c>
      <c r="E6354" s="246" t="str">
        <f>CONCATENATE(SUM('Раздел 1'!AF79:AF79),"&lt;=",SUM('Раздел 1'!AE79:AE79))</f>
        <v>0&lt;=0</v>
      </c>
    </row>
    <row r="6355" spans="1:5" s="104" customFormat="1" hidden="1">
      <c r="A6355" s="420" t="str">
        <f>IF((SUM('Раздел 1'!AF80:AF80)&lt;=SUM('Раздел 1'!AE80:AE80)),"","Неверно!")</f>
        <v/>
      </c>
      <c r="B6355" s="420" t="s">
        <v>23216</v>
      </c>
      <c r="C6355" s="246" t="s">
        <v>4239</v>
      </c>
      <c r="D6355" s="246" t="s">
        <v>1492</v>
      </c>
      <c r="E6355" s="246" t="str">
        <f>CONCATENATE(SUM('Раздел 1'!AF80:AF80),"&lt;=",SUM('Раздел 1'!AE80:AE80))</f>
        <v>0&lt;=0</v>
      </c>
    </row>
    <row r="6356" spans="1:5" s="104" customFormat="1" hidden="1">
      <c r="A6356" s="420" t="str">
        <f>IF((SUM('Раздел 1'!AF81:AF81)&lt;=SUM('Раздел 1'!AE81:AE81)),"","Неверно!")</f>
        <v/>
      </c>
      <c r="B6356" s="420" t="s">
        <v>23216</v>
      </c>
      <c r="C6356" s="246" t="s">
        <v>4240</v>
      </c>
      <c r="D6356" s="246" t="s">
        <v>1492</v>
      </c>
      <c r="E6356" s="246" t="str">
        <f>CONCATENATE(SUM('Раздел 1'!AF81:AF81),"&lt;=",SUM('Раздел 1'!AE81:AE81))</f>
        <v>0&lt;=0</v>
      </c>
    </row>
    <row r="6357" spans="1:5" s="104" customFormat="1" hidden="1">
      <c r="A6357" s="420" t="str">
        <f>IF((SUM('Раздел 1'!AF82:AF82)&lt;=SUM('Раздел 1'!AE82:AE82)),"","Неверно!")</f>
        <v/>
      </c>
      <c r="B6357" s="420" t="s">
        <v>23216</v>
      </c>
      <c r="C6357" s="246" t="s">
        <v>4241</v>
      </c>
      <c r="D6357" s="246" t="s">
        <v>1492</v>
      </c>
      <c r="E6357" s="246" t="str">
        <f>CONCATENATE(SUM('Раздел 1'!AF82:AF82),"&lt;=",SUM('Раздел 1'!AE82:AE82))</f>
        <v>0&lt;=0</v>
      </c>
    </row>
    <row r="6358" spans="1:5" s="104" customFormat="1" hidden="1">
      <c r="A6358" s="420" t="str">
        <f>IF((SUM('Раздел 1'!AF83:AF83)&lt;=SUM('Раздел 1'!AE83:AE83)),"","Неверно!")</f>
        <v/>
      </c>
      <c r="B6358" s="420" t="s">
        <v>23216</v>
      </c>
      <c r="C6358" s="246" t="s">
        <v>4242</v>
      </c>
      <c r="D6358" s="246" t="s">
        <v>1492</v>
      </c>
      <c r="E6358" s="246" t="str">
        <f>CONCATENATE(SUM('Раздел 1'!AF83:AF83),"&lt;=",SUM('Раздел 1'!AE83:AE83))</f>
        <v>0&lt;=0</v>
      </c>
    </row>
    <row r="6359" spans="1:5" s="104" customFormat="1" hidden="1">
      <c r="A6359" s="420" t="str">
        <f>IF((SUM('Раздел 1'!AF84:AF84)&lt;=SUM('Раздел 1'!AE84:AE84)),"","Неверно!")</f>
        <v/>
      </c>
      <c r="B6359" s="420" t="s">
        <v>23216</v>
      </c>
      <c r="C6359" s="246" t="s">
        <v>4243</v>
      </c>
      <c r="D6359" s="246" t="s">
        <v>1492</v>
      </c>
      <c r="E6359" s="246" t="str">
        <f>CONCATENATE(SUM('Раздел 1'!AF84:AF84),"&lt;=",SUM('Раздел 1'!AE84:AE84))</f>
        <v>0&lt;=0</v>
      </c>
    </row>
    <row r="6360" spans="1:5" s="104" customFormat="1" hidden="1">
      <c r="A6360" s="420" t="str">
        <f>IF((SUM('Раздел 1'!AF85:AF85)&lt;=SUM('Раздел 1'!AE85:AE85)),"","Неверно!")</f>
        <v/>
      </c>
      <c r="B6360" s="420" t="s">
        <v>23216</v>
      </c>
      <c r="C6360" s="246" t="s">
        <v>4244</v>
      </c>
      <c r="D6360" s="246" t="s">
        <v>1492</v>
      </c>
      <c r="E6360" s="246" t="str">
        <f>CONCATENATE(SUM('Раздел 1'!AF85:AF85),"&lt;=",SUM('Раздел 1'!AE85:AE85))</f>
        <v>0&lt;=0</v>
      </c>
    </row>
    <row r="6361" spans="1:5" s="104" customFormat="1" hidden="1">
      <c r="A6361" s="420" t="str">
        <f>IF((SUM('Раздел 1'!AF86:AF86)&lt;=SUM('Раздел 1'!AE86:AE86)),"","Неверно!")</f>
        <v/>
      </c>
      <c r="B6361" s="420" t="s">
        <v>23216</v>
      </c>
      <c r="C6361" s="246" t="s">
        <v>4245</v>
      </c>
      <c r="D6361" s="246" t="s">
        <v>1492</v>
      </c>
      <c r="E6361" s="246" t="str">
        <f>CONCATENATE(SUM('Раздел 1'!AF86:AF86),"&lt;=",SUM('Раздел 1'!AE86:AE86))</f>
        <v>0&lt;=0</v>
      </c>
    </row>
    <row r="6362" spans="1:5" s="104" customFormat="1" hidden="1">
      <c r="A6362" s="420" t="str">
        <f>IF((SUM('Раздел 1'!AF87:AF87)&lt;=SUM('Раздел 1'!AE87:AE87)),"","Неверно!")</f>
        <v/>
      </c>
      <c r="B6362" s="420" t="s">
        <v>23216</v>
      </c>
      <c r="C6362" s="246" t="s">
        <v>4246</v>
      </c>
      <c r="D6362" s="246" t="s">
        <v>1492</v>
      </c>
      <c r="E6362" s="246" t="str">
        <f>CONCATENATE(SUM('Раздел 1'!AF87:AF87),"&lt;=",SUM('Раздел 1'!AE87:AE87))</f>
        <v>0&lt;=0</v>
      </c>
    </row>
    <row r="6363" spans="1:5" s="104" customFormat="1" hidden="1">
      <c r="A6363" s="420" t="str">
        <f>IF((SUM('Раздел 1'!AF88:AF88)&lt;=SUM('Раздел 1'!AE88:AE88)),"","Неверно!")</f>
        <v/>
      </c>
      <c r="B6363" s="420" t="s">
        <v>23216</v>
      </c>
      <c r="C6363" s="246" t="s">
        <v>4247</v>
      </c>
      <c r="D6363" s="246" t="s">
        <v>1492</v>
      </c>
      <c r="E6363" s="246" t="str">
        <f>CONCATENATE(SUM('Раздел 1'!AF88:AF88),"&lt;=",SUM('Раздел 1'!AE88:AE88))</f>
        <v>0&lt;=0</v>
      </c>
    </row>
    <row r="6364" spans="1:5" s="104" customFormat="1" hidden="1">
      <c r="A6364" s="420" t="str">
        <f>IF((SUM('Раздел 1'!AF17:AF17)&lt;=SUM('Раздел 1'!AE17:AE17)),"","Неверно!")</f>
        <v/>
      </c>
      <c r="B6364" s="420" t="s">
        <v>23216</v>
      </c>
      <c r="C6364" s="246" t="s">
        <v>4248</v>
      </c>
      <c r="D6364" s="246" t="s">
        <v>1492</v>
      </c>
      <c r="E6364" s="246" t="str">
        <f>CONCATENATE(SUM('Раздел 1'!AF17:AF17),"&lt;=",SUM('Раздел 1'!AE17:AE17))</f>
        <v>0&lt;=0</v>
      </c>
    </row>
    <row r="6365" spans="1:5" s="104" customFormat="1" hidden="1">
      <c r="A6365" s="420" t="str">
        <f>IF((SUM('Раздел 1'!AF89:AF89)&lt;=SUM('Раздел 1'!AE89:AE89)),"","Неверно!")</f>
        <v/>
      </c>
      <c r="B6365" s="420" t="s">
        <v>23216</v>
      </c>
      <c r="C6365" s="246" t="s">
        <v>4249</v>
      </c>
      <c r="D6365" s="246" t="s">
        <v>1492</v>
      </c>
      <c r="E6365" s="246" t="str">
        <f>CONCATENATE(SUM('Раздел 1'!AF89:AF89),"&lt;=",SUM('Раздел 1'!AE89:AE89))</f>
        <v>0&lt;=0</v>
      </c>
    </row>
    <row r="6366" spans="1:5" s="104" customFormat="1" hidden="1">
      <c r="A6366" s="420" t="str">
        <f>IF((SUM('Раздел 1'!AF90:AF90)&lt;=SUM('Раздел 1'!AE90:AE90)),"","Неверно!")</f>
        <v/>
      </c>
      <c r="B6366" s="420" t="s">
        <v>23216</v>
      </c>
      <c r="C6366" s="246" t="s">
        <v>4250</v>
      </c>
      <c r="D6366" s="246" t="s">
        <v>1492</v>
      </c>
      <c r="E6366" s="246" t="str">
        <f>CONCATENATE(SUM('Раздел 1'!AF90:AF90),"&lt;=",SUM('Раздел 1'!AE90:AE90))</f>
        <v>0&lt;=0</v>
      </c>
    </row>
    <row r="6367" spans="1:5" s="104" customFormat="1" hidden="1">
      <c r="A6367" s="420" t="str">
        <f>IF((SUM('Раздел 1'!AF91:AF91)&lt;=SUM('Раздел 1'!AE91:AE91)),"","Неверно!")</f>
        <v/>
      </c>
      <c r="B6367" s="420" t="s">
        <v>23216</v>
      </c>
      <c r="C6367" s="246" t="s">
        <v>4251</v>
      </c>
      <c r="D6367" s="246" t="s">
        <v>1492</v>
      </c>
      <c r="E6367" s="246" t="str">
        <f>CONCATENATE(SUM('Раздел 1'!AF91:AF91),"&lt;=",SUM('Раздел 1'!AE91:AE91))</f>
        <v>0&lt;=0</v>
      </c>
    </row>
    <row r="6368" spans="1:5" s="104" customFormat="1" hidden="1">
      <c r="A6368" s="420" t="str">
        <f>IF((SUM('Раздел 1'!AF92:AF92)&lt;=SUM('Раздел 1'!AE92:AE92)),"","Неверно!")</f>
        <v/>
      </c>
      <c r="B6368" s="420" t="s">
        <v>23216</v>
      </c>
      <c r="C6368" s="246" t="s">
        <v>4252</v>
      </c>
      <c r="D6368" s="246" t="s">
        <v>1492</v>
      </c>
      <c r="E6368" s="246" t="str">
        <f>CONCATENATE(SUM('Раздел 1'!AF92:AF92),"&lt;=",SUM('Раздел 1'!AE92:AE92))</f>
        <v>0&lt;=0</v>
      </c>
    </row>
    <row r="6369" spans="1:5" s="104" customFormat="1" hidden="1">
      <c r="A6369" s="420" t="str">
        <f>IF((SUM('Раздел 1'!AF93:AF93)&lt;=SUM('Раздел 1'!AE93:AE93)),"","Неверно!")</f>
        <v/>
      </c>
      <c r="B6369" s="420" t="s">
        <v>23216</v>
      </c>
      <c r="C6369" s="246" t="s">
        <v>4253</v>
      </c>
      <c r="D6369" s="246" t="s">
        <v>1492</v>
      </c>
      <c r="E6369" s="246" t="str">
        <f>CONCATENATE(SUM('Раздел 1'!AF93:AF93),"&lt;=",SUM('Раздел 1'!AE93:AE93))</f>
        <v>0&lt;=0</v>
      </c>
    </row>
    <row r="6370" spans="1:5" s="104" customFormat="1" hidden="1">
      <c r="A6370" s="420" t="str">
        <f>IF((SUM('Раздел 1'!AF94:AF94)&lt;=SUM('Раздел 1'!AE94:AE94)),"","Неверно!")</f>
        <v/>
      </c>
      <c r="B6370" s="420" t="s">
        <v>23216</v>
      </c>
      <c r="C6370" s="246" t="s">
        <v>4254</v>
      </c>
      <c r="D6370" s="246" t="s">
        <v>1492</v>
      </c>
      <c r="E6370" s="246" t="str">
        <f>CONCATENATE(SUM('Раздел 1'!AF94:AF94),"&lt;=",SUM('Раздел 1'!AE94:AE94))</f>
        <v>0&lt;=0</v>
      </c>
    </row>
    <row r="6371" spans="1:5" s="104" customFormat="1" hidden="1">
      <c r="A6371" s="420" t="str">
        <f>IF((SUM('Раздел 1'!AF95:AF95)&lt;=SUM('Раздел 1'!AE95:AE95)),"","Неверно!")</f>
        <v/>
      </c>
      <c r="B6371" s="420" t="s">
        <v>23216</v>
      </c>
      <c r="C6371" s="246" t="s">
        <v>4255</v>
      </c>
      <c r="D6371" s="246" t="s">
        <v>1492</v>
      </c>
      <c r="E6371" s="246" t="str">
        <f>CONCATENATE(SUM('Раздел 1'!AF95:AF95),"&lt;=",SUM('Раздел 1'!AE95:AE95))</f>
        <v>0&lt;=0</v>
      </c>
    </row>
    <row r="6372" spans="1:5" s="104" customFormat="1" hidden="1">
      <c r="A6372" s="420" t="str">
        <f>IF((SUM('Раздел 1'!AF96:AF96)&lt;=SUM('Раздел 1'!AE96:AE96)),"","Неверно!")</f>
        <v/>
      </c>
      <c r="B6372" s="420" t="s">
        <v>23216</v>
      </c>
      <c r="C6372" s="246" t="s">
        <v>4256</v>
      </c>
      <c r="D6372" s="246" t="s">
        <v>1492</v>
      </c>
      <c r="E6372" s="246" t="str">
        <f>CONCATENATE(SUM('Раздел 1'!AF96:AF96),"&lt;=",SUM('Раздел 1'!AE96:AE96))</f>
        <v>0&lt;=0</v>
      </c>
    </row>
    <row r="6373" spans="1:5" s="104" customFormat="1" hidden="1">
      <c r="A6373" s="420" t="str">
        <f>IF((SUM('Раздел 1'!AF97:AF97)&lt;=SUM('Раздел 1'!AE97:AE97)),"","Неверно!")</f>
        <v/>
      </c>
      <c r="B6373" s="420" t="s">
        <v>23216</v>
      </c>
      <c r="C6373" s="246" t="s">
        <v>4257</v>
      </c>
      <c r="D6373" s="246" t="s">
        <v>1492</v>
      </c>
      <c r="E6373" s="246" t="str">
        <f>CONCATENATE(SUM('Раздел 1'!AF97:AF97),"&lt;=",SUM('Раздел 1'!AE97:AE97))</f>
        <v>0&lt;=0</v>
      </c>
    </row>
    <row r="6374" spans="1:5" s="104" customFormat="1" hidden="1">
      <c r="A6374" s="420" t="str">
        <f>IF((SUM('Раздел 1'!AF98:AF98)&lt;=SUM('Раздел 1'!AE98:AE98)),"","Неверно!")</f>
        <v/>
      </c>
      <c r="B6374" s="420" t="s">
        <v>23216</v>
      </c>
      <c r="C6374" s="246" t="s">
        <v>4258</v>
      </c>
      <c r="D6374" s="246" t="s">
        <v>1492</v>
      </c>
      <c r="E6374" s="246" t="str">
        <f>CONCATENATE(SUM('Раздел 1'!AF98:AF98),"&lt;=",SUM('Раздел 1'!AE98:AE98))</f>
        <v>0&lt;=0</v>
      </c>
    </row>
    <row r="6375" spans="1:5" s="104" customFormat="1" hidden="1">
      <c r="A6375" s="420" t="str">
        <f>IF((SUM('Раздел 1'!AF18:AF18)&lt;=SUM('Раздел 1'!AE18:AE18)),"","Неверно!")</f>
        <v/>
      </c>
      <c r="B6375" s="420" t="s">
        <v>23216</v>
      </c>
      <c r="C6375" s="246" t="s">
        <v>4259</v>
      </c>
      <c r="D6375" s="246" t="s">
        <v>1492</v>
      </c>
      <c r="E6375" s="246" t="str">
        <f>CONCATENATE(SUM('Раздел 1'!AF18:AF18),"&lt;=",SUM('Раздел 1'!AE18:AE18))</f>
        <v>0&lt;=0</v>
      </c>
    </row>
    <row r="6376" spans="1:5" s="104" customFormat="1" hidden="1">
      <c r="A6376" s="420" t="str">
        <f>IF((SUM('Раздел 1'!AF99:AF99)&lt;=SUM('Раздел 1'!AE99:AE99)),"","Неверно!")</f>
        <v/>
      </c>
      <c r="B6376" s="420" t="s">
        <v>23216</v>
      </c>
      <c r="C6376" s="246" t="s">
        <v>4260</v>
      </c>
      <c r="D6376" s="246" t="s">
        <v>1492</v>
      </c>
      <c r="E6376" s="246" t="str">
        <f>CONCATENATE(SUM('Раздел 1'!AF99:AF99),"&lt;=",SUM('Раздел 1'!AE99:AE99))</f>
        <v>0&lt;=0</v>
      </c>
    </row>
    <row r="6377" spans="1:5" s="104" customFormat="1" hidden="1">
      <c r="A6377" s="420" t="str">
        <f>IF((SUM('Раздел 1'!AF100:AF100)&lt;=SUM('Раздел 1'!AE100:AE100)),"","Неверно!")</f>
        <v/>
      </c>
      <c r="B6377" s="420" t="s">
        <v>23216</v>
      </c>
      <c r="C6377" s="246" t="s">
        <v>4261</v>
      </c>
      <c r="D6377" s="246" t="s">
        <v>1492</v>
      </c>
      <c r="E6377" s="246" t="str">
        <f>CONCATENATE(SUM('Раздел 1'!AF100:AF100),"&lt;=",SUM('Раздел 1'!AE100:AE100))</f>
        <v>0&lt;=0</v>
      </c>
    </row>
    <row r="6378" spans="1:5" s="104" customFormat="1" hidden="1">
      <c r="A6378" s="420" t="str">
        <f>IF((SUM('Раздел 1'!AF101:AF101)&lt;=SUM('Раздел 1'!AE101:AE101)),"","Неверно!")</f>
        <v/>
      </c>
      <c r="B6378" s="420" t="s">
        <v>23216</v>
      </c>
      <c r="C6378" s="246" t="s">
        <v>4262</v>
      </c>
      <c r="D6378" s="246" t="s">
        <v>1492</v>
      </c>
      <c r="E6378" s="246" t="str">
        <f>CONCATENATE(SUM('Раздел 1'!AF101:AF101),"&lt;=",SUM('Раздел 1'!AE101:AE101))</f>
        <v>0&lt;=0</v>
      </c>
    </row>
    <row r="6379" spans="1:5" s="104" customFormat="1" hidden="1">
      <c r="A6379" s="420" t="str">
        <f>IF((SUM('Раздел 1'!AF102:AF102)&lt;=SUM('Раздел 1'!AE102:AE102)),"","Неверно!")</f>
        <v/>
      </c>
      <c r="B6379" s="420" t="s">
        <v>23216</v>
      </c>
      <c r="C6379" s="246" t="s">
        <v>4263</v>
      </c>
      <c r="D6379" s="246" t="s">
        <v>1492</v>
      </c>
      <c r="E6379" s="246" t="str">
        <f>CONCATENATE(SUM('Раздел 1'!AF102:AF102),"&lt;=",SUM('Раздел 1'!AE102:AE102))</f>
        <v>0&lt;=0</v>
      </c>
    </row>
    <row r="6380" spans="1:5" s="104" customFormat="1" hidden="1">
      <c r="A6380" s="420" t="str">
        <f>IF((SUM('Раздел 1'!AF103:AF103)&lt;=SUM('Раздел 1'!AE103:AE103)),"","Неверно!")</f>
        <v/>
      </c>
      <c r="B6380" s="420" t="s">
        <v>23216</v>
      </c>
      <c r="C6380" s="246" t="s">
        <v>4264</v>
      </c>
      <c r="D6380" s="246" t="s">
        <v>1492</v>
      </c>
      <c r="E6380" s="246" t="str">
        <f>CONCATENATE(SUM('Раздел 1'!AF103:AF103),"&lt;=",SUM('Раздел 1'!AE103:AE103))</f>
        <v>0&lt;=0</v>
      </c>
    </row>
    <row r="6381" spans="1:5" s="104" customFormat="1" hidden="1">
      <c r="A6381" s="420" t="str">
        <f>IF((SUM('Раздел 1'!AF104:AF104)&lt;=SUM('Раздел 1'!AE104:AE104)),"","Неверно!")</f>
        <v/>
      </c>
      <c r="B6381" s="420" t="s">
        <v>23216</v>
      </c>
      <c r="C6381" s="246" t="s">
        <v>4265</v>
      </c>
      <c r="D6381" s="246" t="s">
        <v>1492</v>
      </c>
      <c r="E6381" s="246" t="str">
        <f>CONCATENATE(SUM('Раздел 1'!AF104:AF104),"&lt;=",SUM('Раздел 1'!AE104:AE104))</f>
        <v>0&lt;=0</v>
      </c>
    </row>
    <row r="6382" spans="1:5" s="104" customFormat="1" hidden="1">
      <c r="A6382" s="420" t="str">
        <f>IF((SUM('Раздел 1'!AF105:AF105)&lt;=SUM('Раздел 1'!AE105:AE105)),"","Неверно!")</f>
        <v/>
      </c>
      <c r="B6382" s="420" t="s">
        <v>23216</v>
      </c>
      <c r="C6382" s="246" t="s">
        <v>4266</v>
      </c>
      <c r="D6382" s="246" t="s">
        <v>1492</v>
      </c>
      <c r="E6382" s="246" t="str">
        <f>CONCATENATE(SUM('Раздел 1'!AF105:AF105),"&lt;=",SUM('Раздел 1'!AE105:AE105))</f>
        <v>0&lt;=0</v>
      </c>
    </row>
    <row r="6383" spans="1:5" s="104" customFormat="1" hidden="1">
      <c r="A6383" s="420" t="str">
        <f>IF((SUM('Раздел 1'!AF106:AF106)&lt;=SUM('Раздел 1'!AE106:AE106)),"","Неверно!")</f>
        <v/>
      </c>
      <c r="B6383" s="420" t="s">
        <v>23216</v>
      </c>
      <c r="C6383" s="246" t="s">
        <v>4267</v>
      </c>
      <c r="D6383" s="246" t="s">
        <v>1492</v>
      </c>
      <c r="E6383" s="246" t="str">
        <f>CONCATENATE(SUM('Раздел 1'!AF106:AF106),"&lt;=",SUM('Раздел 1'!AE106:AE106))</f>
        <v>0&lt;=0</v>
      </c>
    </row>
    <row r="6384" spans="1:5" s="104" customFormat="1" hidden="1">
      <c r="A6384" s="420" t="str">
        <f>IF((SUM('Раздел 1'!AF107:AF107)&lt;=SUM('Раздел 1'!AE107:AE107)),"","Неверно!")</f>
        <v/>
      </c>
      <c r="B6384" s="420" t="s">
        <v>23216</v>
      </c>
      <c r="C6384" s="246" t="s">
        <v>4268</v>
      </c>
      <c r="D6384" s="246" t="s">
        <v>1492</v>
      </c>
      <c r="E6384" s="246" t="str">
        <f>CONCATENATE(SUM('Раздел 1'!AF107:AF107),"&lt;=",SUM('Раздел 1'!AE107:AE107))</f>
        <v>0&lt;=0</v>
      </c>
    </row>
    <row r="6385" spans="1:5" s="104" customFormat="1" hidden="1">
      <c r="A6385" s="420" t="str">
        <f>IF((SUM('Раздел 1'!AF108:AF108)&lt;=SUM('Раздел 1'!AE108:AE108)),"","Неверно!")</f>
        <v/>
      </c>
      <c r="B6385" s="420" t="s">
        <v>23216</v>
      </c>
      <c r="C6385" s="246" t="s">
        <v>4269</v>
      </c>
      <c r="D6385" s="246" t="s">
        <v>1492</v>
      </c>
      <c r="E6385" s="246" t="str">
        <f>CONCATENATE(SUM('Раздел 1'!AF108:AF108),"&lt;=",SUM('Раздел 1'!AE108:AE108))</f>
        <v>0&lt;=0</v>
      </c>
    </row>
    <row r="6386" spans="1:5" s="104" customFormat="1" hidden="1">
      <c r="A6386" s="420" t="str">
        <f>IF((SUM('Раздел 1'!N278:N278)=0),"","Неверно!")</f>
        <v/>
      </c>
      <c r="B6386" s="420" t="s">
        <v>23217</v>
      </c>
      <c r="C6386" s="246" t="s">
        <v>13740</v>
      </c>
      <c r="D6386" s="246" t="s">
        <v>407</v>
      </c>
      <c r="E6386" s="246" t="str">
        <f>CONCATENATE(SUM('Раздел 1'!N278:N278),"=",0)</f>
        <v>0=0</v>
      </c>
    </row>
    <row r="6387" spans="1:5" s="104" customFormat="1" hidden="1">
      <c r="A6387" s="420" t="str">
        <f>IF((SUM('Раздел 1'!O278:O278)=0),"","Неверно!")</f>
        <v/>
      </c>
      <c r="B6387" s="420" t="s">
        <v>23217</v>
      </c>
      <c r="C6387" s="246" t="s">
        <v>13741</v>
      </c>
      <c r="D6387" s="246" t="s">
        <v>407</v>
      </c>
      <c r="E6387" s="246" t="str">
        <f>CONCATENATE(SUM('Раздел 1'!O278:O278),"=",0)</f>
        <v>0=0</v>
      </c>
    </row>
    <row r="6388" spans="1:5" s="104" customFormat="1" hidden="1">
      <c r="A6388" s="420" t="str">
        <f>IF((SUM('Раздел 1'!P278:P278)=0),"","Неверно!")</f>
        <v/>
      </c>
      <c r="B6388" s="420" t="s">
        <v>23217</v>
      </c>
      <c r="C6388" s="246" t="s">
        <v>13742</v>
      </c>
      <c r="D6388" s="246" t="s">
        <v>407</v>
      </c>
      <c r="E6388" s="246" t="str">
        <f>CONCATENATE(SUM('Раздел 1'!P278:P278),"=",0)</f>
        <v>0=0</v>
      </c>
    </row>
    <row r="6389" spans="1:5" s="104" customFormat="1" hidden="1">
      <c r="A6389" s="420" t="str">
        <f>IF((SUM('Раздел 1'!T164:T164)=0),"","Неверно!")</f>
        <v/>
      </c>
      <c r="B6389" s="420" t="s">
        <v>23218</v>
      </c>
      <c r="C6389" s="246" t="s">
        <v>3898</v>
      </c>
      <c r="D6389" s="246" t="s">
        <v>374</v>
      </c>
      <c r="E6389" s="246" t="str">
        <f>CONCATENATE(SUM('Раздел 1'!T164:T164),"=",0)</f>
        <v>0=0</v>
      </c>
    </row>
    <row r="6390" spans="1:5" s="104" customFormat="1" hidden="1">
      <c r="A6390" s="420" t="str">
        <f>IF((SUM('Раздел 1'!U164:U164)=0),"","Неверно!")</f>
        <v/>
      </c>
      <c r="B6390" s="420" t="s">
        <v>23218</v>
      </c>
      <c r="C6390" s="246" t="s">
        <v>3899</v>
      </c>
      <c r="D6390" s="246" t="s">
        <v>374</v>
      </c>
      <c r="E6390" s="246" t="str">
        <f>CONCATENATE(SUM('Раздел 1'!U164:U164),"=",0)</f>
        <v>0=0</v>
      </c>
    </row>
    <row r="6391" spans="1:5" s="104" customFormat="1" hidden="1">
      <c r="A6391" s="420" t="str">
        <f>IF((SUM('Раздел 1'!V164:V164)=0),"","Неверно!")</f>
        <v/>
      </c>
      <c r="B6391" s="420" t="s">
        <v>23218</v>
      </c>
      <c r="C6391" s="246" t="s">
        <v>3900</v>
      </c>
      <c r="D6391" s="246" t="s">
        <v>374</v>
      </c>
      <c r="E6391" s="246" t="str">
        <f>CONCATENATE(SUM('Раздел 1'!V164:V164),"=",0)</f>
        <v>0=0</v>
      </c>
    </row>
    <row r="6392" spans="1:5" s="104" customFormat="1" hidden="1">
      <c r="A6392" s="420" t="str">
        <f>IF((SUM('Раздел 1'!T195:T195)=0),"","Неверно!")</f>
        <v/>
      </c>
      <c r="B6392" s="420" t="s">
        <v>23219</v>
      </c>
      <c r="C6392" s="246" t="s">
        <v>7731</v>
      </c>
      <c r="D6392" s="246" t="s">
        <v>374</v>
      </c>
      <c r="E6392" s="246" t="str">
        <f>CONCATENATE(SUM('Раздел 1'!T195:T195),"=",0)</f>
        <v>0=0</v>
      </c>
    </row>
    <row r="6393" spans="1:5" s="104" customFormat="1" hidden="1">
      <c r="A6393" s="420" t="str">
        <f>IF((SUM('Раздел 1'!U195:U195)=0),"","Неверно!")</f>
        <v/>
      </c>
      <c r="B6393" s="420" t="s">
        <v>23219</v>
      </c>
      <c r="C6393" s="246" t="s">
        <v>7732</v>
      </c>
      <c r="D6393" s="246" t="s">
        <v>374</v>
      </c>
      <c r="E6393" s="246" t="str">
        <f>CONCATENATE(SUM('Раздел 1'!U195:U195),"=",0)</f>
        <v>0=0</v>
      </c>
    </row>
    <row r="6394" spans="1:5" s="104" customFormat="1" hidden="1">
      <c r="A6394" s="420" t="str">
        <f>IF((SUM('Раздел 1'!N290:N290)=0),"","Неверно!")</f>
        <v/>
      </c>
      <c r="B6394" s="420" t="s">
        <v>23220</v>
      </c>
      <c r="C6394" s="246" t="s">
        <v>13739</v>
      </c>
      <c r="D6394" s="246" t="s">
        <v>411</v>
      </c>
      <c r="E6394" s="246" t="str">
        <f>CONCATENATE(SUM('Раздел 1'!N290:N290),"=",0)</f>
        <v>0=0</v>
      </c>
    </row>
    <row r="6395" spans="1:5" s="104" customFormat="1" hidden="1">
      <c r="A6395" s="420" t="str">
        <f>IF((SUM('Раздел 1'!N137:N137)=0),"","Неверно!")</f>
        <v/>
      </c>
      <c r="B6395" s="420" t="s">
        <v>23221</v>
      </c>
      <c r="C6395" s="246" t="s">
        <v>5456</v>
      </c>
      <c r="D6395" s="246" t="s">
        <v>11545</v>
      </c>
      <c r="E6395" s="246" t="str">
        <f>CONCATENATE(SUM('Раздел 1'!N137:N137),"=",0)</f>
        <v>0=0</v>
      </c>
    </row>
    <row r="6396" spans="1:5" s="104" customFormat="1" hidden="1">
      <c r="A6396" s="420" t="str">
        <f>IF((SUM('Раздел 1'!O137:O137)=0),"","Неверно!")</f>
        <v/>
      </c>
      <c r="B6396" s="420" t="s">
        <v>23221</v>
      </c>
      <c r="C6396" s="246" t="s">
        <v>5457</v>
      </c>
      <c r="D6396" s="246" t="s">
        <v>11545</v>
      </c>
      <c r="E6396" s="246" t="str">
        <f>CONCATENATE(SUM('Раздел 1'!O137:O137),"=",0)</f>
        <v>0=0</v>
      </c>
    </row>
    <row r="6397" spans="1:5" s="104" customFormat="1" hidden="1">
      <c r="A6397" s="420" t="str">
        <f>IF((SUM('Раздел 1'!P137:P137)=0),"","Неверно!")</f>
        <v/>
      </c>
      <c r="B6397" s="420" t="s">
        <v>23221</v>
      </c>
      <c r="C6397" s="246" t="s">
        <v>5458</v>
      </c>
      <c r="D6397" s="246" t="s">
        <v>11545</v>
      </c>
      <c r="E6397" s="246" t="str">
        <f>CONCATENATE(SUM('Раздел 1'!P137:P137),"=",0)</f>
        <v>0=0</v>
      </c>
    </row>
    <row r="6398" spans="1:5" s="104" customFormat="1" hidden="1">
      <c r="A6398" s="420" t="str">
        <f>IF((SUM('Раздел 1'!T272:T272)=0),"","Неверно!")</f>
        <v/>
      </c>
      <c r="B6398" s="420" t="s">
        <v>23222</v>
      </c>
      <c r="C6398" s="246" t="s">
        <v>11544</v>
      </c>
      <c r="D6398" s="246" t="s">
        <v>374</v>
      </c>
      <c r="E6398" s="246" t="str">
        <f>CONCATENATE(SUM('Раздел 1'!T272:T272),"=",0)</f>
        <v>0=0</v>
      </c>
    </row>
    <row r="6399" spans="1:5" s="104" customFormat="1" hidden="1">
      <c r="A6399" s="420" t="str">
        <f>IF((SUM('Раздел 1'!U272:U272)=0),"","Неверно!")</f>
        <v/>
      </c>
      <c r="B6399" s="420" t="s">
        <v>23222</v>
      </c>
      <c r="C6399" s="246" t="s">
        <v>3178</v>
      </c>
      <c r="D6399" s="246" t="s">
        <v>374</v>
      </c>
      <c r="E6399" s="246" t="str">
        <f>CONCATENATE(SUM('Раздел 1'!U272:U272),"=",0)</f>
        <v>0=0</v>
      </c>
    </row>
    <row r="6400" spans="1:5" s="104" customFormat="1" hidden="1">
      <c r="A6400" s="420" t="str">
        <f>IF((SUM('Раздел 1'!V272:V272)=0),"","Неверно!")</f>
        <v/>
      </c>
      <c r="B6400" s="420" t="s">
        <v>23222</v>
      </c>
      <c r="C6400" s="246" t="s">
        <v>3179</v>
      </c>
      <c r="D6400" s="246" t="s">
        <v>374</v>
      </c>
      <c r="E6400" s="246" t="str">
        <f>CONCATENATE(SUM('Раздел 1'!V272:V272),"=",0)</f>
        <v>0=0</v>
      </c>
    </row>
    <row r="6401" spans="1:5" s="104" customFormat="1" hidden="1">
      <c r="A6401" s="420" t="str">
        <f>IF((SUM('Раздел 1'!W272:W272)=0),"","Неверно!")</f>
        <v/>
      </c>
      <c r="B6401" s="420" t="s">
        <v>23222</v>
      </c>
      <c r="C6401" s="246" t="s">
        <v>3180</v>
      </c>
      <c r="D6401" s="246" t="s">
        <v>374</v>
      </c>
      <c r="E6401" s="246" t="str">
        <f>CONCATENATE(SUM('Раздел 1'!W272:W272),"=",0)</f>
        <v>0=0</v>
      </c>
    </row>
    <row r="6402" spans="1:5" s="104" customFormat="1" hidden="1">
      <c r="A6402" s="420" t="str">
        <f>IF((SUM('Раздел 1'!X272:X272)=0),"","Неверно!")</f>
        <v/>
      </c>
      <c r="B6402" s="420" t="s">
        <v>23222</v>
      </c>
      <c r="C6402" s="246" t="s">
        <v>3181</v>
      </c>
      <c r="D6402" s="246" t="s">
        <v>374</v>
      </c>
      <c r="E6402" s="246" t="str">
        <f>CONCATENATE(SUM('Раздел 1'!X272:X272),"=",0)</f>
        <v>0=0</v>
      </c>
    </row>
    <row r="6403" spans="1:5" s="104" customFormat="1" hidden="1">
      <c r="A6403" s="420" t="str">
        <f>IF((SUM('Раздел 1'!Y272:Y272)=0),"","Неверно!")</f>
        <v/>
      </c>
      <c r="B6403" s="420" t="s">
        <v>23222</v>
      </c>
      <c r="C6403" s="246" t="s">
        <v>3182</v>
      </c>
      <c r="D6403" s="246" t="s">
        <v>374</v>
      </c>
      <c r="E6403" s="246" t="str">
        <f>CONCATENATE(SUM('Раздел 1'!Y272:Y272),"=",0)</f>
        <v>0=0</v>
      </c>
    </row>
    <row r="6404" spans="1:5" s="104" customFormat="1" hidden="1">
      <c r="A6404" s="420" t="str">
        <f>IF((SUM('Раздел 1'!N293:N293)=0),"","Неверно!")</f>
        <v/>
      </c>
      <c r="B6404" s="420" t="s">
        <v>23223</v>
      </c>
      <c r="C6404" s="246" t="s">
        <v>13738</v>
      </c>
      <c r="D6404" s="246" t="s">
        <v>410</v>
      </c>
      <c r="E6404" s="246" t="str">
        <f>CONCATENATE(SUM('Раздел 1'!N293:N293),"=",0)</f>
        <v>0=0</v>
      </c>
    </row>
    <row r="6405" spans="1:5" s="104" customFormat="1" hidden="1">
      <c r="A6405" s="420" t="str">
        <f>IF((SUM('Раздел 1'!X47:X47)=0),"","Неверно!")</f>
        <v/>
      </c>
      <c r="B6405" s="420" t="s">
        <v>23224</v>
      </c>
      <c r="C6405" s="246" t="s">
        <v>8669</v>
      </c>
      <c r="D6405" s="246" t="s">
        <v>374</v>
      </c>
      <c r="E6405" s="246" t="str">
        <f>CONCATENATE(SUM('Раздел 1'!X47:X47),"=",0)</f>
        <v>0=0</v>
      </c>
    </row>
    <row r="6406" spans="1:5" s="104" customFormat="1" hidden="1">
      <c r="A6406" s="420" t="str">
        <f>IF((SUM('Раздел 1'!Y47:Y47)=0),"","Неверно!")</f>
        <v/>
      </c>
      <c r="B6406" s="420" t="s">
        <v>23224</v>
      </c>
      <c r="C6406" s="246" t="s">
        <v>10888</v>
      </c>
      <c r="D6406" s="246" t="s">
        <v>374</v>
      </c>
      <c r="E6406" s="246" t="str">
        <f>CONCATENATE(SUM('Раздел 1'!Y47:Y47),"=",0)</f>
        <v>0=0</v>
      </c>
    </row>
    <row r="6407" spans="1:5" s="104" customFormat="1" hidden="1">
      <c r="A6407" s="420" t="str">
        <f>IF((SUM('Раздел 1'!Z47:Z47)=0),"","Неверно!")</f>
        <v/>
      </c>
      <c r="B6407" s="420" t="s">
        <v>23224</v>
      </c>
      <c r="C6407" s="246" t="s">
        <v>8502</v>
      </c>
      <c r="D6407" s="246" t="s">
        <v>374</v>
      </c>
      <c r="E6407" s="246" t="str">
        <f>CONCATENATE(SUM('Раздел 1'!Z47:Z47),"=",0)</f>
        <v>0=0</v>
      </c>
    </row>
    <row r="6408" spans="1:5" s="104" customFormat="1" hidden="1">
      <c r="A6408" s="420" t="str">
        <f>IF((SUM('Раздел 1'!AA47:AA47)=0),"","Неверно!")</f>
        <v/>
      </c>
      <c r="B6408" s="420" t="s">
        <v>23224</v>
      </c>
      <c r="C6408" s="246" t="s">
        <v>10889</v>
      </c>
      <c r="D6408" s="246" t="s">
        <v>374</v>
      </c>
      <c r="E6408" s="246" t="str">
        <f>CONCATENATE(SUM('Раздел 1'!AA47:AA47),"=",0)</f>
        <v>0=0</v>
      </c>
    </row>
    <row r="6409" spans="1:5" s="104" customFormat="1" hidden="1">
      <c r="A6409" s="420" t="str">
        <f>IF((SUM('Раздел 1'!AB47:AB47)=0),"","Неверно!")</f>
        <v/>
      </c>
      <c r="B6409" s="420" t="s">
        <v>23224</v>
      </c>
      <c r="C6409" s="246" t="s">
        <v>8374</v>
      </c>
      <c r="D6409" s="246" t="s">
        <v>374</v>
      </c>
      <c r="E6409" s="246" t="str">
        <f>CONCATENATE(SUM('Раздел 1'!AB47:AB47),"=",0)</f>
        <v>0=0</v>
      </c>
    </row>
    <row r="6410" spans="1:5" s="104" customFormat="1" hidden="1">
      <c r="A6410" s="420" t="str">
        <f>IF((SUM('Раздел 1'!AC47:AC47)=0),"","Неверно!")</f>
        <v/>
      </c>
      <c r="B6410" s="420" t="s">
        <v>23224</v>
      </c>
      <c r="C6410" s="246" t="s">
        <v>8375</v>
      </c>
      <c r="D6410" s="246" t="s">
        <v>374</v>
      </c>
      <c r="E6410" s="246" t="str">
        <f>CONCATENATE(SUM('Раздел 1'!AC47:AC47),"=",0)</f>
        <v>0=0</v>
      </c>
    </row>
    <row r="6411" spans="1:5" s="104" customFormat="1" hidden="1">
      <c r="A6411" s="420" t="str">
        <f>IF((SUM('Раздел 1'!T191:T191)=0),"","Неверно!")</f>
        <v/>
      </c>
      <c r="B6411" s="420" t="s">
        <v>23225</v>
      </c>
      <c r="C6411" s="246" t="s">
        <v>8026</v>
      </c>
      <c r="D6411" s="246" t="s">
        <v>374</v>
      </c>
      <c r="E6411" s="246" t="str">
        <f>CONCATENATE(SUM('Раздел 1'!T191:T191),"=",0)</f>
        <v>0=0</v>
      </c>
    </row>
    <row r="6412" spans="1:5" s="104" customFormat="1" hidden="1">
      <c r="A6412" s="420" t="str">
        <f>IF((SUM('Раздел 1'!U191:U191)=0),"","Неверно!")</f>
        <v/>
      </c>
      <c r="B6412" s="420" t="s">
        <v>23225</v>
      </c>
      <c r="C6412" s="246" t="s">
        <v>8027</v>
      </c>
      <c r="D6412" s="246" t="s">
        <v>374</v>
      </c>
      <c r="E6412" s="246" t="str">
        <f>CONCATENATE(SUM('Раздел 1'!U191:U191),"=",0)</f>
        <v>0=0</v>
      </c>
    </row>
    <row r="6413" spans="1:5" s="104" customFormat="1" hidden="1">
      <c r="A6413" s="420" t="str">
        <f>IF((SUM('Раздел 1'!Q210:Q210)=0),"","Неверно!")</f>
        <v/>
      </c>
      <c r="B6413" s="420" t="s">
        <v>23226</v>
      </c>
      <c r="C6413" s="246" t="s">
        <v>11146</v>
      </c>
      <c r="D6413" s="246" t="s">
        <v>390</v>
      </c>
      <c r="E6413" s="246" t="str">
        <f>CONCATENATE(SUM('Раздел 1'!Q210:Q210),"=",0)</f>
        <v>0=0</v>
      </c>
    </row>
    <row r="6414" spans="1:5" s="104" customFormat="1" hidden="1">
      <c r="A6414" s="420" t="str">
        <f>IF((SUM('Раздел 1'!T55:T55)=0),"","Неверно!")</f>
        <v/>
      </c>
      <c r="B6414" s="420" t="s">
        <v>23227</v>
      </c>
      <c r="C6414" s="246" t="s">
        <v>3883</v>
      </c>
      <c r="D6414" s="246" t="s">
        <v>374</v>
      </c>
      <c r="E6414" s="246" t="str">
        <f>CONCATENATE(SUM('Раздел 1'!T55:T55),"=",0)</f>
        <v>0=0</v>
      </c>
    </row>
    <row r="6415" spans="1:5" s="104" customFormat="1" hidden="1">
      <c r="A6415" s="420" t="str">
        <f>IF((SUM('Раздел 1'!U55:U55)=0),"","Неверно!")</f>
        <v/>
      </c>
      <c r="B6415" s="420" t="s">
        <v>23227</v>
      </c>
      <c r="C6415" s="246" t="s">
        <v>3884</v>
      </c>
      <c r="D6415" s="246" t="s">
        <v>374</v>
      </c>
      <c r="E6415" s="246" t="str">
        <f>CONCATENATE(SUM('Раздел 1'!U55:U55),"=",0)</f>
        <v>0=0</v>
      </c>
    </row>
    <row r="6416" spans="1:5" s="104" customFormat="1" hidden="1">
      <c r="A6416" s="420" t="str">
        <f>IF((SUM('Раздел 1'!V55:V55)=0),"","Неверно!")</f>
        <v/>
      </c>
      <c r="B6416" s="420" t="s">
        <v>23227</v>
      </c>
      <c r="C6416" s="246" t="s">
        <v>3885</v>
      </c>
      <c r="D6416" s="246" t="s">
        <v>374</v>
      </c>
      <c r="E6416" s="246" t="str">
        <f>CONCATENATE(SUM('Раздел 1'!V55:V55),"=",0)</f>
        <v>0=0</v>
      </c>
    </row>
    <row r="6417" spans="1:5" s="104" customFormat="1" hidden="1">
      <c r="A6417" s="420" t="str">
        <f>IF((SUM('Раздел 1'!O338:O338)=0),"","Неверно!")</f>
        <v/>
      </c>
      <c r="B6417" s="420" t="s">
        <v>23228</v>
      </c>
      <c r="C6417" s="246" t="s">
        <v>11481</v>
      </c>
      <c r="D6417" s="246" t="s">
        <v>412</v>
      </c>
      <c r="E6417" s="246" t="str">
        <f>CONCATENATE(SUM('Раздел 1'!O338:O338),"=",0)</f>
        <v>0=0</v>
      </c>
    </row>
    <row r="6418" spans="1:5" s="104" customFormat="1" hidden="1">
      <c r="A6418" s="420" t="str">
        <f>IF((SUM('Раздел 1'!P338:P338)=0),"","Неверно!")</f>
        <v/>
      </c>
      <c r="B6418" s="420" t="s">
        <v>23228</v>
      </c>
      <c r="C6418" s="246" t="s">
        <v>11482</v>
      </c>
      <c r="D6418" s="246" t="s">
        <v>412</v>
      </c>
      <c r="E6418" s="246" t="str">
        <f>CONCATENATE(SUM('Раздел 1'!P338:P338),"=",0)</f>
        <v>0=0</v>
      </c>
    </row>
    <row r="6419" spans="1:5" s="104" customFormat="1" hidden="1">
      <c r="A6419" s="420" t="str">
        <f>IF((SUM('Раздел 1'!Q338:Q338)=0),"","Неверно!")</f>
        <v/>
      </c>
      <c r="B6419" s="420" t="s">
        <v>23228</v>
      </c>
      <c r="C6419" s="246" t="s">
        <v>13737</v>
      </c>
      <c r="D6419" s="246" t="s">
        <v>412</v>
      </c>
      <c r="E6419" s="246" t="str">
        <f>CONCATENATE(SUM('Раздел 1'!Q338:Q338),"=",0)</f>
        <v>0=0</v>
      </c>
    </row>
    <row r="6420" spans="1:5" s="104" customFormat="1" hidden="1">
      <c r="A6420" s="420" t="str">
        <f>IF((SUM('Раздел 1'!T279:T279)=0),"","Неверно!")</f>
        <v/>
      </c>
      <c r="B6420" s="420" t="s">
        <v>23229</v>
      </c>
      <c r="C6420" s="246" t="s">
        <v>3193</v>
      </c>
      <c r="D6420" s="246" t="s">
        <v>374</v>
      </c>
      <c r="E6420" s="246" t="str">
        <f>CONCATENATE(SUM('Раздел 1'!T279:T279),"=",0)</f>
        <v>0=0</v>
      </c>
    </row>
    <row r="6421" spans="1:5" s="104" customFormat="1" hidden="1">
      <c r="A6421" s="420" t="str">
        <f>IF((SUM('Раздел 1'!U279:U279)=0),"","Неверно!")</f>
        <v/>
      </c>
      <c r="B6421" s="420" t="s">
        <v>23229</v>
      </c>
      <c r="C6421" s="246" t="s">
        <v>3194</v>
      </c>
      <c r="D6421" s="246" t="s">
        <v>374</v>
      </c>
      <c r="E6421" s="246" t="str">
        <f>CONCATENATE(SUM('Раздел 1'!U279:U279),"=",0)</f>
        <v>0=0</v>
      </c>
    </row>
    <row r="6422" spans="1:5" s="104" customFormat="1" hidden="1">
      <c r="A6422" s="420" t="str">
        <f>IF((SUM('Раздел 1'!V279:V279)=0),"","Неверно!")</f>
        <v/>
      </c>
      <c r="B6422" s="420" t="s">
        <v>23229</v>
      </c>
      <c r="C6422" s="246" t="s">
        <v>13736</v>
      </c>
      <c r="D6422" s="246" t="s">
        <v>374</v>
      </c>
      <c r="E6422" s="246" t="str">
        <f>CONCATENATE(SUM('Раздел 1'!V279:V279),"=",0)</f>
        <v>0=0</v>
      </c>
    </row>
    <row r="6423" spans="1:5" s="104" customFormat="1" hidden="1">
      <c r="A6423" s="420" t="str">
        <f>IF((SUM('Раздел 1'!W279:W279)=0),"","Неверно!")</f>
        <v/>
      </c>
      <c r="B6423" s="420" t="s">
        <v>23229</v>
      </c>
      <c r="C6423" s="246" t="s">
        <v>3195</v>
      </c>
      <c r="D6423" s="246" t="s">
        <v>374</v>
      </c>
      <c r="E6423" s="246" t="str">
        <f>CONCATENATE(SUM('Раздел 1'!W279:W279),"=",0)</f>
        <v>0=0</v>
      </c>
    </row>
    <row r="6424" spans="1:5" s="104" customFormat="1" hidden="1">
      <c r="A6424" s="420" t="str">
        <f>IF((SUM('Раздел 1'!X279:X279)=0),"","Неверно!")</f>
        <v/>
      </c>
      <c r="B6424" s="420" t="s">
        <v>23229</v>
      </c>
      <c r="C6424" s="246" t="s">
        <v>3196</v>
      </c>
      <c r="D6424" s="246" t="s">
        <v>374</v>
      </c>
      <c r="E6424" s="246" t="str">
        <f>CONCATENATE(SUM('Раздел 1'!X279:X279),"=",0)</f>
        <v>0=0</v>
      </c>
    </row>
    <row r="6425" spans="1:5" s="104" customFormat="1" hidden="1">
      <c r="A6425" s="420" t="str">
        <f>IF((SUM('Раздел 1'!Y279:Y279)=0),"","Неверно!")</f>
        <v/>
      </c>
      <c r="B6425" s="420" t="s">
        <v>23229</v>
      </c>
      <c r="C6425" s="246" t="s">
        <v>3197</v>
      </c>
      <c r="D6425" s="246" t="s">
        <v>374</v>
      </c>
      <c r="E6425" s="246" t="str">
        <f>CONCATENATE(SUM('Раздел 1'!Y279:Y279),"=",0)</f>
        <v>0=0</v>
      </c>
    </row>
    <row r="6426" spans="1:5" s="104" customFormat="1" hidden="1">
      <c r="A6426" s="420" t="str">
        <f>IF((SUM('Раздел 1'!N333:N333)=0),"","Неверно!")</f>
        <v/>
      </c>
      <c r="B6426" s="420" t="s">
        <v>23230</v>
      </c>
      <c r="C6426" s="246" t="s">
        <v>13733</v>
      </c>
      <c r="D6426" s="246" t="s">
        <v>433</v>
      </c>
      <c r="E6426" s="246" t="str">
        <f>CONCATENATE(SUM('Раздел 1'!N333:N333),"=",0)</f>
        <v>0=0</v>
      </c>
    </row>
    <row r="6427" spans="1:5" s="104" customFormat="1" hidden="1">
      <c r="A6427" s="420" t="str">
        <f>IF((SUM('Раздел 1'!O333:O333)=0),"","Неверно!")</f>
        <v/>
      </c>
      <c r="B6427" s="420" t="s">
        <v>23230</v>
      </c>
      <c r="C6427" s="246" t="s">
        <v>13734</v>
      </c>
      <c r="D6427" s="246" t="s">
        <v>433</v>
      </c>
      <c r="E6427" s="246" t="str">
        <f>CONCATENATE(SUM('Раздел 1'!O333:O333),"=",0)</f>
        <v>0=0</v>
      </c>
    </row>
    <row r="6428" spans="1:5" s="104" customFormat="1" hidden="1">
      <c r="A6428" s="420" t="str">
        <f>IF((SUM('Раздел 1'!P333:P333)=0),"","Неверно!")</f>
        <v/>
      </c>
      <c r="B6428" s="420" t="s">
        <v>23230</v>
      </c>
      <c r="C6428" s="246" t="s">
        <v>13735</v>
      </c>
      <c r="D6428" s="246" t="s">
        <v>433</v>
      </c>
      <c r="E6428" s="246" t="str">
        <f>CONCATENATE(SUM('Раздел 1'!P333:P333),"=",0)</f>
        <v>0=0</v>
      </c>
    </row>
    <row r="6429" spans="1:5" s="104" customFormat="1" hidden="1">
      <c r="A6429" s="420" t="str">
        <f>IF((SUM('Раздел 1'!N150:N150)=0),"","Неверно!")</f>
        <v/>
      </c>
      <c r="B6429" s="420" t="s">
        <v>23231</v>
      </c>
      <c r="C6429" s="246" t="s">
        <v>11541</v>
      </c>
      <c r="D6429" s="246" t="s">
        <v>248</v>
      </c>
      <c r="E6429" s="246" t="str">
        <f>CONCATENATE(SUM('Раздел 1'!N150:N150),"=",0)</f>
        <v>0=0</v>
      </c>
    </row>
    <row r="6430" spans="1:5" s="104" customFormat="1" hidden="1">
      <c r="A6430" s="420" t="str">
        <f>IF((SUM('Раздел 1'!O150:O150)=0),"","Неверно!")</f>
        <v/>
      </c>
      <c r="B6430" s="420" t="s">
        <v>23231</v>
      </c>
      <c r="C6430" s="246" t="s">
        <v>11542</v>
      </c>
      <c r="D6430" s="246" t="s">
        <v>248</v>
      </c>
      <c r="E6430" s="246" t="str">
        <f>CONCATENATE(SUM('Раздел 1'!O150:O150),"=",0)</f>
        <v>0=0</v>
      </c>
    </row>
    <row r="6431" spans="1:5" s="104" customFormat="1" hidden="1">
      <c r="A6431" s="420" t="str">
        <f>IF((SUM('Раздел 1'!P150:P150)=0),"","Неверно!")</f>
        <v/>
      </c>
      <c r="B6431" s="420" t="s">
        <v>23231</v>
      </c>
      <c r="C6431" s="246" t="s">
        <v>11543</v>
      </c>
      <c r="D6431" s="246" t="s">
        <v>248</v>
      </c>
      <c r="E6431" s="246" t="str">
        <f>CONCATENATE(SUM('Раздел 1'!P150:P150),"=",0)</f>
        <v>0=0</v>
      </c>
    </row>
    <row r="6432" spans="1:5" s="104" customFormat="1" hidden="1">
      <c r="A6432" s="420" t="str">
        <f>IF((SUM('Раздел 1'!P35:P35)=0),"","Неверно!")</f>
        <v/>
      </c>
      <c r="B6432" s="420" t="s">
        <v>23232</v>
      </c>
      <c r="C6432" s="246" t="s">
        <v>3874</v>
      </c>
      <c r="D6432" s="246" t="s">
        <v>376</v>
      </c>
      <c r="E6432" s="246" t="str">
        <f>CONCATENATE(SUM('Раздел 1'!P35:P35),"=",0)</f>
        <v>0=0</v>
      </c>
    </row>
    <row r="6433" spans="1:5" s="104" customFormat="1" hidden="1">
      <c r="A6433" s="420" t="str">
        <f>IF((SUM('Раздел 1'!Q35:Q35)=0),"","Неверно!")</f>
        <v/>
      </c>
      <c r="B6433" s="420" t="s">
        <v>23232</v>
      </c>
      <c r="C6433" s="246" t="s">
        <v>3875</v>
      </c>
      <c r="D6433" s="246" t="s">
        <v>376</v>
      </c>
      <c r="E6433" s="246" t="str">
        <f>CONCATENATE(SUM('Раздел 1'!Q35:Q35),"=",0)</f>
        <v>0=0</v>
      </c>
    </row>
    <row r="6434" spans="1:5" s="104" customFormat="1" hidden="1">
      <c r="A6434" s="420" t="str">
        <f>IF((SUM('Раздел 1'!O56:O56)=0),"","Неверно!")</f>
        <v/>
      </c>
      <c r="B6434" s="420" t="s">
        <v>23233</v>
      </c>
      <c r="C6434" s="246" t="s">
        <v>10884</v>
      </c>
      <c r="D6434" s="246" t="s">
        <v>612</v>
      </c>
      <c r="E6434" s="246" t="str">
        <f>CONCATENATE(SUM('Раздел 1'!O56:O56),"=",0)</f>
        <v>0=0</v>
      </c>
    </row>
    <row r="6435" spans="1:5" s="104" customFormat="1" hidden="1">
      <c r="A6435" s="420" t="str">
        <f>IF((SUM('Раздел 1'!N26:N26)=0),"","Неверно!")</f>
        <v/>
      </c>
      <c r="B6435" s="420" t="s">
        <v>23234</v>
      </c>
      <c r="C6435" s="246" t="s">
        <v>3872</v>
      </c>
      <c r="D6435" s="246" t="s">
        <v>435</v>
      </c>
      <c r="E6435" s="246" t="str">
        <f>CONCATENATE(SUM('Раздел 1'!N26:N26),"=",0)</f>
        <v>0=0</v>
      </c>
    </row>
    <row r="6436" spans="1:5" s="104" customFormat="1" hidden="1">
      <c r="A6436" s="420" t="str">
        <f>IF((SUM('Раздел 1'!P251:P251)=0),"","Неверно!")</f>
        <v/>
      </c>
      <c r="B6436" s="420" t="s">
        <v>23235</v>
      </c>
      <c r="C6436" s="246" t="s">
        <v>11854</v>
      </c>
      <c r="D6436" s="246" t="s">
        <v>1493</v>
      </c>
      <c r="E6436" s="246" t="str">
        <f>CONCATENATE(SUM('Раздел 1'!P251:P251),"=",0)</f>
        <v>0=0</v>
      </c>
    </row>
    <row r="6437" spans="1:5" s="104" customFormat="1" hidden="1">
      <c r="A6437" s="420" t="str">
        <f>IF((SUM('Раздел 1'!Q251:Q251)=0),"","Неверно!")</f>
        <v/>
      </c>
      <c r="B6437" s="420" t="s">
        <v>23235</v>
      </c>
      <c r="C6437" s="246" t="s">
        <v>10793</v>
      </c>
      <c r="D6437" s="246" t="s">
        <v>1493</v>
      </c>
      <c r="E6437" s="246" t="str">
        <f>CONCATENATE(SUM('Раздел 1'!Q251:Q251),"=",0)</f>
        <v>0=0</v>
      </c>
    </row>
    <row r="6438" spans="1:5" s="104" customFormat="1" hidden="1">
      <c r="A6438" s="420" t="str">
        <f>IF((SUM('Раздел 1'!Q85:Q85)=0),"","Неверно!")</f>
        <v/>
      </c>
      <c r="B6438" s="420" t="s">
        <v>23236</v>
      </c>
      <c r="C6438" s="246" t="s">
        <v>9131</v>
      </c>
      <c r="D6438" s="246" t="s">
        <v>385</v>
      </c>
      <c r="E6438" s="246" t="str">
        <f>CONCATENATE(SUM('Раздел 1'!Q85:Q85),"=",0)</f>
        <v>0=0</v>
      </c>
    </row>
    <row r="6439" spans="1:5" s="104" customFormat="1" ht="25.5" hidden="1">
      <c r="A6439" s="420" t="str">
        <f>IF((SUM('Раздел 1'!M10:M10)&gt;=SUM('Раздел 1'!AJ10:AJ10)),"","Неверно!")</f>
        <v/>
      </c>
      <c r="B6439" s="420" t="s">
        <v>23237</v>
      </c>
      <c r="C6439" s="246" t="s">
        <v>2538</v>
      </c>
      <c r="D6439" s="246" t="s">
        <v>10883</v>
      </c>
      <c r="E6439" s="246" t="str">
        <f>CONCATENATE(SUM('Раздел 1'!M10:M10),"&gt;=",SUM('Раздел 1'!AJ10:AJ10))</f>
        <v>46&gt;=0</v>
      </c>
    </row>
    <row r="6440" spans="1:5" s="104" customFormat="1" ht="25.5" hidden="1">
      <c r="A6440" s="420" t="str">
        <f>IF((SUM('Раздел 1'!M19:M19)&gt;=SUM('Раздел 1'!AJ19:AJ19)),"","Неверно!")</f>
        <v/>
      </c>
      <c r="B6440" s="420" t="s">
        <v>23237</v>
      </c>
      <c r="C6440" s="246" t="s">
        <v>2539</v>
      </c>
      <c r="D6440" s="246" t="s">
        <v>10883</v>
      </c>
      <c r="E6440" s="246" t="str">
        <f>CONCATENATE(SUM('Раздел 1'!M19:M19),"&gt;=",SUM('Раздел 1'!AJ19:AJ19))</f>
        <v>0&gt;=0</v>
      </c>
    </row>
    <row r="6441" spans="1:5" s="104" customFormat="1" ht="25.5" hidden="1">
      <c r="A6441" s="420" t="str">
        <f>IF((SUM('Раздел 1'!M109:M109)&gt;=SUM('Раздел 1'!AJ109:AJ109)),"","Неверно!")</f>
        <v/>
      </c>
      <c r="B6441" s="420" t="s">
        <v>23237</v>
      </c>
      <c r="C6441" s="246" t="s">
        <v>2540</v>
      </c>
      <c r="D6441" s="246" t="s">
        <v>10883</v>
      </c>
      <c r="E6441" s="246" t="str">
        <f>CONCATENATE(SUM('Раздел 1'!M109:M109),"&gt;=",SUM('Раздел 1'!AJ109:AJ109))</f>
        <v>0&gt;=0</v>
      </c>
    </row>
    <row r="6442" spans="1:5" s="104" customFormat="1" ht="25.5" hidden="1">
      <c r="A6442" s="420" t="str">
        <f>IF((SUM('Раздел 1'!M110:M110)&gt;=SUM('Раздел 1'!AJ110:AJ110)),"","Неверно!")</f>
        <v/>
      </c>
      <c r="B6442" s="420" t="s">
        <v>23237</v>
      </c>
      <c r="C6442" s="246" t="s">
        <v>2541</v>
      </c>
      <c r="D6442" s="246" t="s">
        <v>10883</v>
      </c>
      <c r="E6442" s="246" t="str">
        <f>CONCATENATE(SUM('Раздел 1'!M110:M110),"&gt;=",SUM('Раздел 1'!AJ110:AJ110))</f>
        <v>0&gt;=0</v>
      </c>
    </row>
    <row r="6443" spans="1:5" s="104" customFormat="1" ht="25.5" hidden="1">
      <c r="A6443" s="420" t="str">
        <f>IF((SUM('Раздел 1'!M111:M111)&gt;=SUM('Раздел 1'!AJ111:AJ111)),"","Неверно!")</f>
        <v/>
      </c>
      <c r="B6443" s="420" t="s">
        <v>23237</v>
      </c>
      <c r="C6443" s="246" t="s">
        <v>2542</v>
      </c>
      <c r="D6443" s="246" t="s">
        <v>10883</v>
      </c>
      <c r="E6443" s="246" t="str">
        <f>CONCATENATE(SUM('Раздел 1'!M111:M111),"&gt;=",SUM('Раздел 1'!AJ111:AJ111))</f>
        <v>0&gt;=0</v>
      </c>
    </row>
    <row r="6444" spans="1:5" s="104" customFormat="1" ht="25.5" hidden="1">
      <c r="A6444" s="420" t="str">
        <f>IF((SUM('Раздел 1'!M112:M112)&gt;=SUM('Раздел 1'!AJ112:AJ112)),"","Неверно!")</f>
        <v/>
      </c>
      <c r="B6444" s="420" t="s">
        <v>23237</v>
      </c>
      <c r="C6444" s="246" t="s">
        <v>2543</v>
      </c>
      <c r="D6444" s="246" t="s">
        <v>10883</v>
      </c>
      <c r="E6444" s="246" t="str">
        <f>CONCATENATE(SUM('Раздел 1'!M112:M112),"&gt;=",SUM('Раздел 1'!AJ112:AJ112))</f>
        <v>0&gt;=0</v>
      </c>
    </row>
    <row r="6445" spans="1:5" s="104" customFormat="1" ht="25.5" hidden="1">
      <c r="A6445" s="420" t="str">
        <f>IF((SUM('Раздел 1'!M113:M113)&gt;=SUM('Раздел 1'!AJ113:AJ113)),"","Неверно!")</f>
        <v/>
      </c>
      <c r="B6445" s="420" t="s">
        <v>23237</v>
      </c>
      <c r="C6445" s="246" t="s">
        <v>2544</v>
      </c>
      <c r="D6445" s="246" t="s">
        <v>10883</v>
      </c>
      <c r="E6445" s="246" t="str">
        <f>CONCATENATE(SUM('Раздел 1'!M113:M113),"&gt;=",SUM('Раздел 1'!AJ113:AJ113))</f>
        <v>0&gt;=0</v>
      </c>
    </row>
    <row r="6446" spans="1:5" s="104" customFormat="1" ht="25.5" hidden="1">
      <c r="A6446" s="420" t="str">
        <f>IF((SUM('Раздел 1'!M114:M114)&gt;=SUM('Раздел 1'!AJ114:AJ114)),"","Неверно!")</f>
        <v/>
      </c>
      <c r="B6446" s="420" t="s">
        <v>23237</v>
      </c>
      <c r="C6446" s="246" t="s">
        <v>2545</v>
      </c>
      <c r="D6446" s="246" t="s">
        <v>10883</v>
      </c>
      <c r="E6446" s="246" t="str">
        <f>CONCATENATE(SUM('Раздел 1'!M114:M114),"&gt;=",SUM('Раздел 1'!AJ114:AJ114))</f>
        <v>0&gt;=0</v>
      </c>
    </row>
    <row r="6447" spans="1:5" s="104" customFormat="1" ht="25.5" hidden="1">
      <c r="A6447" s="420" t="str">
        <f>IF((SUM('Раздел 1'!M115:M115)&gt;=SUM('Раздел 1'!AJ115:AJ115)),"","Неверно!")</f>
        <v/>
      </c>
      <c r="B6447" s="420" t="s">
        <v>23237</v>
      </c>
      <c r="C6447" s="246" t="s">
        <v>2546</v>
      </c>
      <c r="D6447" s="246" t="s">
        <v>10883</v>
      </c>
      <c r="E6447" s="246" t="str">
        <f>CONCATENATE(SUM('Раздел 1'!M115:M115),"&gt;=",SUM('Раздел 1'!AJ115:AJ115))</f>
        <v>0&gt;=0</v>
      </c>
    </row>
    <row r="6448" spans="1:5" s="104" customFormat="1" ht="25.5" hidden="1">
      <c r="A6448" s="420" t="str">
        <f>IF((SUM('Раздел 1'!M116:M116)&gt;=SUM('Раздел 1'!AJ116:AJ116)),"","Неверно!")</f>
        <v/>
      </c>
      <c r="B6448" s="420" t="s">
        <v>23237</v>
      </c>
      <c r="C6448" s="246" t="s">
        <v>2547</v>
      </c>
      <c r="D6448" s="246" t="s">
        <v>10883</v>
      </c>
      <c r="E6448" s="246" t="str">
        <f>CONCATENATE(SUM('Раздел 1'!M116:M116),"&gt;=",SUM('Раздел 1'!AJ116:AJ116))</f>
        <v>0&gt;=0</v>
      </c>
    </row>
    <row r="6449" spans="1:5" s="104" customFormat="1" ht="25.5" hidden="1">
      <c r="A6449" s="420" t="str">
        <f>IF((SUM('Раздел 1'!M117:M117)&gt;=SUM('Раздел 1'!AJ117:AJ117)),"","Неверно!")</f>
        <v/>
      </c>
      <c r="B6449" s="420" t="s">
        <v>23237</v>
      </c>
      <c r="C6449" s="246" t="s">
        <v>2548</v>
      </c>
      <c r="D6449" s="246" t="s">
        <v>10883</v>
      </c>
      <c r="E6449" s="246" t="str">
        <f>CONCATENATE(SUM('Раздел 1'!M117:M117),"&gt;=",SUM('Раздел 1'!AJ117:AJ117))</f>
        <v>0&gt;=0</v>
      </c>
    </row>
    <row r="6450" spans="1:5" s="104" customFormat="1" ht="25.5" hidden="1">
      <c r="A6450" s="420" t="str">
        <f>IF((SUM('Раздел 1'!M118:M118)&gt;=SUM('Раздел 1'!AJ118:AJ118)),"","Неверно!")</f>
        <v/>
      </c>
      <c r="B6450" s="420" t="s">
        <v>23237</v>
      </c>
      <c r="C6450" s="246" t="s">
        <v>2549</v>
      </c>
      <c r="D6450" s="246" t="s">
        <v>10883</v>
      </c>
      <c r="E6450" s="246" t="str">
        <f>CONCATENATE(SUM('Раздел 1'!M118:M118),"&gt;=",SUM('Раздел 1'!AJ118:AJ118))</f>
        <v>0&gt;=0</v>
      </c>
    </row>
    <row r="6451" spans="1:5" s="104" customFormat="1" ht="25.5" hidden="1">
      <c r="A6451" s="420" t="str">
        <f>IF((SUM('Раздел 1'!M20:M20)&gt;=SUM('Раздел 1'!AJ20:AJ20)),"","Неверно!")</f>
        <v/>
      </c>
      <c r="B6451" s="420" t="s">
        <v>23237</v>
      </c>
      <c r="C6451" s="246" t="s">
        <v>2550</v>
      </c>
      <c r="D6451" s="246" t="s">
        <v>10883</v>
      </c>
      <c r="E6451" s="246" t="str">
        <f>CONCATENATE(SUM('Раздел 1'!M20:M20),"&gt;=",SUM('Раздел 1'!AJ20:AJ20))</f>
        <v>0&gt;=0</v>
      </c>
    </row>
    <row r="6452" spans="1:5" s="104" customFormat="1" ht="25.5" hidden="1">
      <c r="A6452" s="420" t="str">
        <f>IF((SUM('Раздел 1'!M119:M119)&gt;=SUM('Раздел 1'!AJ119:AJ119)),"","Неверно!")</f>
        <v/>
      </c>
      <c r="B6452" s="420" t="s">
        <v>23237</v>
      </c>
      <c r="C6452" s="246" t="s">
        <v>2551</v>
      </c>
      <c r="D6452" s="246" t="s">
        <v>10883</v>
      </c>
      <c r="E6452" s="246" t="str">
        <f>CONCATENATE(SUM('Раздел 1'!M119:M119),"&gt;=",SUM('Раздел 1'!AJ119:AJ119))</f>
        <v>0&gt;=0</v>
      </c>
    </row>
    <row r="6453" spans="1:5" s="104" customFormat="1" ht="25.5" hidden="1">
      <c r="A6453" s="420" t="str">
        <f>IF((SUM('Раздел 1'!M120:M120)&gt;=SUM('Раздел 1'!AJ120:AJ120)),"","Неверно!")</f>
        <v/>
      </c>
      <c r="B6453" s="420" t="s">
        <v>23237</v>
      </c>
      <c r="C6453" s="246" t="s">
        <v>2552</v>
      </c>
      <c r="D6453" s="246" t="s">
        <v>10883</v>
      </c>
      <c r="E6453" s="246" t="str">
        <f>CONCATENATE(SUM('Раздел 1'!M120:M120),"&gt;=",SUM('Раздел 1'!AJ120:AJ120))</f>
        <v>0&gt;=0</v>
      </c>
    </row>
    <row r="6454" spans="1:5" s="104" customFormat="1" ht="25.5" hidden="1">
      <c r="A6454" s="420" t="str">
        <f>IF((SUM('Раздел 1'!M121:M121)&gt;=SUM('Раздел 1'!AJ121:AJ121)),"","Неверно!")</f>
        <v/>
      </c>
      <c r="B6454" s="420" t="s">
        <v>23237</v>
      </c>
      <c r="C6454" s="246" t="s">
        <v>2553</v>
      </c>
      <c r="D6454" s="246" t="s">
        <v>10883</v>
      </c>
      <c r="E6454" s="246" t="str">
        <f>CONCATENATE(SUM('Раздел 1'!M121:M121),"&gt;=",SUM('Раздел 1'!AJ121:AJ121))</f>
        <v>0&gt;=0</v>
      </c>
    </row>
    <row r="6455" spans="1:5" s="104" customFormat="1" ht="25.5" hidden="1">
      <c r="A6455" s="420" t="str">
        <f>IF((SUM('Раздел 1'!M122:M122)&gt;=SUM('Раздел 1'!AJ122:AJ122)),"","Неверно!")</f>
        <v/>
      </c>
      <c r="B6455" s="420" t="s">
        <v>23237</v>
      </c>
      <c r="C6455" s="246" t="s">
        <v>2554</v>
      </c>
      <c r="D6455" s="246" t="s">
        <v>10883</v>
      </c>
      <c r="E6455" s="246" t="str">
        <f>CONCATENATE(SUM('Раздел 1'!M122:M122),"&gt;=",SUM('Раздел 1'!AJ122:AJ122))</f>
        <v>0&gt;=0</v>
      </c>
    </row>
    <row r="6456" spans="1:5" s="104" customFormat="1" ht="25.5" hidden="1">
      <c r="A6456" s="420" t="str">
        <f>IF((SUM('Раздел 1'!M123:M123)&gt;=SUM('Раздел 1'!AJ123:AJ123)),"","Неверно!")</f>
        <v/>
      </c>
      <c r="B6456" s="420" t="s">
        <v>23237</v>
      </c>
      <c r="C6456" s="246" t="s">
        <v>2555</v>
      </c>
      <c r="D6456" s="246" t="s">
        <v>10883</v>
      </c>
      <c r="E6456" s="246" t="str">
        <f>CONCATENATE(SUM('Раздел 1'!M123:M123),"&gt;=",SUM('Раздел 1'!AJ123:AJ123))</f>
        <v>0&gt;=0</v>
      </c>
    </row>
    <row r="6457" spans="1:5" s="104" customFormat="1" ht="25.5" hidden="1">
      <c r="A6457" s="420" t="str">
        <f>IF((SUM('Раздел 1'!M124:M124)&gt;=SUM('Раздел 1'!AJ124:AJ124)),"","Неверно!")</f>
        <v/>
      </c>
      <c r="B6457" s="420" t="s">
        <v>23237</v>
      </c>
      <c r="C6457" s="246" t="s">
        <v>2556</v>
      </c>
      <c r="D6457" s="246" t="s">
        <v>10883</v>
      </c>
      <c r="E6457" s="246" t="str">
        <f>CONCATENATE(SUM('Раздел 1'!M124:M124),"&gt;=",SUM('Раздел 1'!AJ124:AJ124))</f>
        <v>0&gt;=0</v>
      </c>
    </row>
    <row r="6458" spans="1:5" s="104" customFormat="1" ht="25.5" hidden="1">
      <c r="A6458" s="420" t="str">
        <f>IF((SUM('Раздел 1'!M125:M125)&gt;=SUM('Раздел 1'!AJ125:AJ125)),"","Неверно!")</f>
        <v/>
      </c>
      <c r="B6458" s="420" t="s">
        <v>23237</v>
      </c>
      <c r="C6458" s="246" t="s">
        <v>2557</v>
      </c>
      <c r="D6458" s="246" t="s">
        <v>10883</v>
      </c>
      <c r="E6458" s="246" t="str">
        <f>CONCATENATE(SUM('Раздел 1'!M125:M125),"&gt;=",SUM('Раздел 1'!AJ125:AJ125))</f>
        <v>0&gt;=0</v>
      </c>
    </row>
    <row r="6459" spans="1:5" s="104" customFormat="1" ht="25.5" hidden="1">
      <c r="A6459" s="420" t="str">
        <f>IF((SUM('Раздел 1'!M126:M126)&gt;=SUM('Раздел 1'!AJ126:AJ126)),"","Неверно!")</f>
        <v/>
      </c>
      <c r="B6459" s="420" t="s">
        <v>23237</v>
      </c>
      <c r="C6459" s="246" t="s">
        <v>2558</v>
      </c>
      <c r="D6459" s="246" t="s">
        <v>10883</v>
      </c>
      <c r="E6459" s="246" t="str">
        <f>CONCATENATE(SUM('Раздел 1'!M126:M126),"&gt;=",SUM('Раздел 1'!AJ126:AJ126))</f>
        <v>0&gt;=0</v>
      </c>
    </row>
    <row r="6460" spans="1:5" s="104" customFormat="1" ht="25.5" hidden="1">
      <c r="A6460" s="420" t="str">
        <f>IF((SUM('Раздел 1'!M127:M127)&gt;=SUM('Раздел 1'!AJ127:AJ127)),"","Неверно!")</f>
        <v/>
      </c>
      <c r="B6460" s="420" t="s">
        <v>23237</v>
      </c>
      <c r="C6460" s="246" t="s">
        <v>2559</v>
      </c>
      <c r="D6460" s="246" t="s">
        <v>10883</v>
      </c>
      <c r="E6460" s="246" t="str">
        <f>CONCATENATE(SUM('Раздел 1'!M127:M127),"&gt;=",SUM('Раздел 1'!AJ127:AJ127))</f>
        <v>0&gt;=0</v>
      </c>
    </row>
    <row r="6461" spans="1:5" s="104" customFormat="1" ht="25.5" hidden="1">
      <c r="A6461" s="420" t="str">
        <f>IF((SUM('Раздел 1'!M128:M128)&gt;=SUM('Раздел 1'!AJ128:AJ128)),"","Неверно!")</f>
        <v/>
      </c>
      <c r="B6461" s="420" t="s">
        <v>23237</v>
      </c>
      <c r="C6461" s="246" t="s">
        <v>2560</v>
      </c>
      <c r="D6461" s="246" t="s">
        <v>10883</v>
      </c>
      <c r="E6461" s="246" t="str">
        <f>CONCATENATE(SUM('Раздел 1'!M128:M128),"&gt;=",SUM('Раздел 1'!AJ128:AJ128))</f>
        <v>0&gt;=0</v>
      </c>
    </row>
    <row r="6462" spans="1:5" s="104" customFormat="1" ht="25.5" hidden="1">
      <c r="A6462" s="420" t="str">
        <f>IF((SUM('Раздел 1'!M21:M21)&gt;=SUM('Раздел 1'!AJ21:AJ21)),"","Неверно!")</f>
        <v/>
      </c>
      <c r="B6462" s="420" t="s">
        <v>23237</v>
      </c>
      <c r="C6462" s="246" t="s">
        <v>2561</v>
      </c>
      <c r="D6462" s="246" t="s">
        <v>10883</v>
      </c>
      <c r="E6462" s="246" t="str">
        <f>CONCATENATE(SUM('Раздел 1'!M21:M21),"&gt;=",SUM('Раздел 1'!AJ21:AJ21))</f>
        <v>0&gt;=0</v>
      </c>
    </row>
    <row r="6463" spans="1:5" s="104" customFormat="1" ht="25.5" hidden="1">
      <c r="A6463" s="420" t="str">
        <f>IF((SUM('Раздел 1'!M129:M129)&gt;=SUM('Раздел 1'!AJ129:AJ129)),"","Неверно!")</f>
        <v/>
      </c>
      <c r="B6463" s="420" t="s">
        <v>23237</v>
      </c>
      <c r="C6463" s="246" t="s">
        <v>2562</v>
      </c>
      <c r="D6463" s="246" t="s">
        <v>10883</v>
      </c>
      <c r="E6463" s="246" t="str">
        <f>CONCATENATE(SUM('Раздел 1'!M129:M129),"&gt;=",SUM('Раздел 1'!AJ129:AJ129))</f>
        <v>0&gt;=0</v>
      </c>
    </row>
    <row r="6464" spans="1:5" s="104" customFormat="1" ht="25.5" hidden="1">
      <c r="A6464" s="420" t="str">
        <f>IF((SUM('Раздел 1'!M130:M130)&gt;=SUM('Раздел 1'!AJ130:AJ130)),"","Неверно!")</f>
        <v/>
      </c>
      <c r="B6464" s="420" t="s">
        <v>23237</v>
      </c>
      <c r="C6464" s="246" t="s">
        <v>2563</v>
      </c>
      <c r="D6464" s="246" t="s">
        <v>10883</v>
      </c>
      <c r="E6464" s="246" t="str">
        <f>CONCATENATE(SUM('Раздел 1'!M130:M130),"&gt;=",SUM('Раздел 1'!AJ130:AJ130))</f>
        <v>0&gt;=0</v>
      </c>
    </row>
    <row r="6465" spans="1:5" s="104" customFormat="1" ht="25.5" hidden="1">
      <c r="A6465" s="420" t="str">
        <f>IF((SUM('Раздел 1'!M131:M131)&gt;=SUM('Раздел 1'!AJ131:AJ131)),"","Неверно!")</f>
        <v/>
      </c>
      <c r="B6465" s="420" t="s">
        <v>23237</v>
      </c>
      <c r="C6465" s="246" t="s">
        <v>2564</v>
      </c>
      <c r="D6465" s="246" t="s">
        <v>10883</v>
      </c>
      <c r="E6465" s="246" t="str">
        <f>CONCATENATE(SUM('Раздел 1'!M131:M131),"&gt;=",SUM('Раздел 1'!AJ131:AJ131))</f>
        <v>0&gt;=0</v>
      </c>
    </row>
    <row r="6466" spans="1:5" s="104" customFormat="1" ht="25.5" hidden="1">
      <c r="A6466" s="420" t="str">
        <f>IF((SUM('Раздел 1'!M132:M132)&gt;=SUM('Раздел 1'!AJ132:AJ132)),"","Неверно!")</f>
        <v/>
      </c>
      <c r="B6466" s="420" t="s">
        <v>23237</v>
      </c>
      <c r="C6466" s="246" t="s">
        <v>2565</v>
      </c>
      <c r="D6466" s="246" t="s">
        <v>10883</v>
      </c>
      <c r="E6466" s="246" t="str">
        <f>CONCATENATE(SUM('Раздел 1'!M132:M132),"&gt;=",SUM('Раздел 1'!AJ132:AJ132))</f>
        <v>0&gt;=0</v>
      </c>
    </row>
    <row r="6467" spans="1:5" s="104" customFormat="1" ht="25.5" hidden="1">
      <c r="A6467" s="420" t="str">
        <f>IF((SUM('Раздел 1'!M133:M133)&gt;=SUM('Раздел 1'!AJ133:AJ133)),"","Неверно!")</f>
        <v/>
      </c>
      <c r="B6467" s="420" t="s">
        <v>23237</v>
      </c>
      <c r="C6467" s="246" t="s">
        <v>2566</v>
      </c>
      <c r="D6467" s="246" t="s">
        <v>10883</v>
      </c>
      <c r="E6467" s="246" t="str">
        <f>CONCATENATE(SUM('Раздел 1'!M133:M133),"&gt;=",SUM('Раздел 1'!AJ133:AJ133))</f>
        <v>0&gt;=0</v>
      </c>
    </row>
    <row r="6468" spans="1:5" s="104" customFormat="1" ht="25.5" hidden="1">
      <c r="A6468" s="420" t="str">
        <f>IF((SUM('Раздел 1'!M134:M134)&gt;=SUM('Раздел 1'!AJ134:AJ134)),"","Неверно!")</f>
        <v/>
      </c>
      <c r="B6468" s="420" t="s">
        <v>23237</v>
      </c>
      <c r="C6468" s="246" t="s">
        <v>2567</v>
      </c>
      <c r="D6468" s="246" t="s">
        <v>10883</v>
      </c>
      <c r="E6468" s="246" t="str">
        <f>CONCATENATE(SUM('Раздел 1'!M134:M134),"&gt;=",SUM('Раздел 1'!AJ134:AJ134))</f>
        <v>0&gt;=0</v>
      </c>
    </row>
    <row r="6469" spans="1:5" s="104" customFormat="1" ht="25.5" hidden="1">
      <c r="A6469" s="420" t="str">
        <f>IF((SUM('Раздел 1'!M135:M135)&gt;=SUM('Раздел 1'!AJ135:AJ135)),"","Неверно!")</f>
        <v/>
      </c>
      <c r="B6469" s="420" t="s">
        <v>23237</v>
      </c>
      <c r="C6469" s="246" t="s">
        <v>2568</v>
      </c>
      <c r="D6469" s="246" t="s">
        <v>10883</v>
      </c>
      <c r="E6469" s="246" t="str">
        <f>CONCATENATE(SUM('Раздел 1'!M135:M135),"&gt;=",SUM('Раздел 1'!AJ135:AJ135))</f>
        <v>0&gt;=0</v>
      </c>
    </row>
    <row r="6470" spans="1:5" s="104" customFormat="1" ht="25.5" hidden="1">
      <c r="A6470" s="420" t="str">
        <f>IF((SUM('Раздел 1'!M136:M136)&gt;=SUM('Раздел 1'!AJ136:AJ136)),"","Неверно!")</f>
        <v/>
      </c>
      <c r="B6470" s="420" t="s">
        <v>23237</v>
      </c>
      <c r="C6470" s="246" t="s">
        <v>2569</v>
      </c>
      <c r="D6470" s="246" t="s">
        <v>10883</v>
      </c>
      <c r="E6470" s="246" t="str">
        <f>CONCATENATE(SUM('Раздел 1'!M136:M136),"&gt;=",SUM('Раздел 1'!AJ136:AJ136))</f>
        <v>0&gt;=0</v>
      </c>
    </row>
    <row r="6471" spans="1:5" s="104" customFormat="1" ht="25.5" hidden="1">
      <c r="A6471" s="420" t="str">
        <f>IF((SUM('Раздел 1'!M137:M137)&gt;=SUM('Раздел 1'!AJ137:AJ137)),"","Неверно!")</f>
        <v/>
      </c>
      <c r="B6471" s="420" t="s">
        <v>23237</v>
      </c>
      <c r="C6471" s="246" t="s">
        <v>2570</v>
      </c>
      <c r="D6471" s="246" t="s">
        <v>10883</v>
      </c>
      <c r="E6471" s="246" t="str">
        <f>CONCATENATE(SUM('Раздел 1'!M137:M137),"&gt;=",SUM('Раздел 1'!AJ137:AJ137))</f>
        <v>0&gt;=0</v>
      </c>
    </row>
    <row r="6472" spans="1:5" s="104" customFormat="1" ht="25.5" hidden="1">
      <c r="A6472" s="420" t="str">
        <f>IF((SUM('Раздел 1'!M138:M138)&gt;=SUM('Раздел 1'!AJ138:AJ138)),"","Неверно!")</f>
        <v/>
      </c>
      <c r="B6472" s="420" t="s">
        <v>23237</v>
      </c>
      <c r="C6472" s="246" t="s">
        <v>2571</v>
      </c>
      <c r="D6472" s="246" t="s">
        <v>10883</v>
      </c>
      <c r="E6472" s="246" t="str">
        <f>CONCATENATE(SUM('Раздел 1'!M138:M138),"&gt;=",SUM('Раздел 1'!AJ138:AJ138))</f>
        <v>0&gt;=0</v>
      </c>
    </row>
    <row r="6473" spans="1:5" s="104" customFormat="1" ht="25.5" hidden="1">
      <c r="A6473" s="420" t="str">
        <f>IF((SUM('Раздел 1'!M22:M22)&gt;=SUM('Раздел 1'!AJ22:AJ22)),"","Неверно!")</f>
        <v/>
      </c>
      <c r="B6473" s="420" t="s">
        <v>23237</v>
      </c>
      <c r="C6473" s="246" t="s">
        <v>2572</v>
      </c>
      <c r="D6473" s="246" t="s">
        <v>10883</v>
      </c>
      <c r="E6473" s="246" t="str">
        <f>CONCATENATE(SUM('Раздел 1'!M22:M22),"&gt;=",SUM('Раздел 1'!AJ22:AJ22))</f>
        <v>0&gt;=0</v>
      </c>
    </row>
    <row r="6474" spans="1:5" s="104" customFormat="1" ht="25.5" hidden="1">
      <c r="A6474" s="420" t="str">
        <f>IF((SUM('Раздел 1'!M139:M139)&gt;=SUM('Раздел 1'!AJ139:AJ139)),"","Неверно!")</f>
        <v/>
      </c>
      <c r="B6474" s="420" t="s">
        <v>23237</v>
      </c>
      <c r="C6474" s="246" t="s">
        <v>2573</v>
      </c>
      <c r="D6474" s="246" t="s">
        <v>10883</v>
      </c>
      <c r="E6474" s="246" t="str">
        <f>CONCATENATE(SUM('Раздел 1'!M139:M139),"&gt;=",SUM('Раздел 1'!AJ139:AJ139))</f>
        <v>0&gt;=0</v>
      </c>
    </row>
    <row r="6475" spans="1:5" s="104" customFormat="1" ht="25.5" hidden="1">
      <c r="A6475" s="420" t="str">
        <f>IF((SUM('Раздел 1'!M140:M140)&gt;=SUM('Раздел 1'!AJ140:AJ140)),"","Неверно!")</f>
        <v/>
      </c>
      <c r="B6475" s="420" t="s">
        <v>23237</v>
      </c>
      <c r="C6475" s="246" t="s">
        <v>2574</v>
      </c>
      <c r="D6475" s="246" t="s">
        <v>10883</v>
      </c>
      <c r="E6475" s="246" t="str">
        <f>CONCATENATE(SUM('Раздел 1'!M140:M140),"&gt;=",SUM('Раздел 1'!AJ140:AJ140))</f>
        <v>0&gt;=0</v>
      </c>
    </row>
    <row r="6476" spans="1:5" s="104" customFormat="1" ht="25.5" hidden="1">
      <c r="A6476" s="420" t="str">
        <f>IF((SUM('Раздел 1'!M141:M141)&gt;=SUM('Раздел 1'!AJ141:AJ141)),"","Неверно!")</f>
        <v/>
      </c>
      <c r="B6476" s="420" t="s">
        <v>23237</v>
      </c>
      <c r="C6476" s="246" t="s">
        <v>2575</v>
      </c>
      <c r="D6476" s="246" t="s">
        <v>10883</v>
      </c>
      <c r="E6476" s="246" t="str">
        <f>CONCATENATE(SUM('Раздел 1'!M141:M141),"&gt;=",SUM('Раздел 1'!AJ141:AJ141))</f>
        <v>0&gt;=0</v>
      </c>
    </row>
    <row r="6477" spans="1:5" s="104" customFormat="1" ht="25.5" hidden="1">
      <c r="A6477" s="420" t="str">
        <f>IF((SUM('Раздел 1'!M142:M142)&gt;=SUM('Раздел 1'!AJ142:AJ142)),"","Неверно!")</f>
        <v/>
      </c>
      <c r="B6477" s="420" t="s">
        <v>23237</v>
      </c>
      <c r="C6477" s="246" t="s">
        <v>2576</v>
      </c>
      <c r="D6477" s="246" t="s">
        <v>10883</v>
      </c>
      <c r="E6477" s="246" t="str">
        <f>CONCATENATE(SUM('Раздел 1'!M142:M142),"&gt;=",SUM('Раздел 1'!AJ142:AJ142))</f>
        <v>0&gt;=0</v>
      </c>
    </row>
    <row r="6478" spans="1:5" s="104" customFormat="1" ht="25.5" hidden="1">
      <c r="A6478" s="420" t="str">
        <f>IF((SUM('Раздел 1'!M143:M143)&gt;=SUM('Раздел 1'!AJ143:AJ143)),"","Неверно!")</f>
        <v/>
      </c>
      <c r="B6478" s="420" t="s">
        <v>23237</v>
      </c>
      <c r="C6478" s="246" t="s">
        <v>2577</v>
      </c>
      <c r="D6478" s="246" t="s">
        <v>10883</v>
      </c>
      <c r="E6478" s="246" t="str">
        <f>CONCATENATE(SUM('Раздел 1'!M143:M143),"&gt;=",SUM('Раздел 1'!AJ143:AJ143))</f>
        <v>0&gt;=0</v>
      </c>
    </row>
    <row r="6479" spans="1:5" s="104" customFormat="1" ht="25.5" hidden="1">
      <c r="A6479" s="420" t="str">
        <f>IF((SUM('Раздел 1'!M144:M144)&gt;=SUM('Раздел 1'!AJ144:AJ144)),"","Неверно!")</f>
        <v/>
      </c>
      <c r="B6479" s="420" t="s">
        <v>23237</v>
      </c>
      <c r="C6479" s="246" t="s">
        <v>2578</v>
      </c>
      <c r="D6479" s="246" t="s">
        <v>10883</v>
      </c>
      <c r="E6479" s="246" t="str">
        <f>CONCATENATE(SUM('Раздел 1'!M144:M144),"&gt;=",SUM('Раздел 1'!AJ144:AJ144))</f>
        <v>0&gt;=0</v>
      </c>
    </row>
    <row r="6480" spans="1:5" s="104" customFormat="1" ht="25.5" hidden="1">
      <c r="A6480" s="420" t="str">
        <f>IF((SUM('Раздел 1'!M145:M145)&gt;=SUM('Раздел 1'!AJ145:AJ145)),"","Неверно!")</f>
        <v/>
      </c>
      <c r="B6480" s="420" t="s">
        <v>23237</v>
      </c>
      <c r="C6480" s="246" t="s">
        <v>2579</v>
      </c>
      <c r="D6480" s="246" t="s">
        <v>10883</v>
      </c>
      <c r="E6480" s="246" t="str">
        <f>CONCATENATE(SUM('Раздел 1'!M145:M145),"&gt;=",SUM('Раздел 1'!AJ145:AJ145))</f>
        <v>0&gt;=0</v>
      </c>
    </row>
    <row r="6481" spans="1:5" s="104" customFormat="1" ht="25.5" hidden="1">
      <c r="A6481" s="420" t="str">
        <f>IF((SUM('Раздел 1'!M146:M146)&gt;=SUM('Раздел 1'!AJ146:AJ146)),"","Неверно!")</f>
        <v/>
      </c>
      <c r="B6481" s="420" t="s">
        <v>23237</v>
      </c>
      <c r="C6481" s="246" t="s">
        <v>2580</v>
      </c>
      <c r="D6481" s="246" t="s">
        <v>10883</v>
      </c>
      <c r="E6481" s="246" t="str">
        <f>CONCATENATE(SUM('Раздел 1'!M146:M146),"&gt;=",SUM('Раздел 1'!AJ146:AJ146))</f>
        <v>0&gt;=0</v>
      </c>
    </row>
    <row r="6482" spans="1:5" s="104" customFormat="1" ht="25.5" hidden="1">
      <c r="A6482" s="420" t="str">
        <f>IF((SUM('Раздел 1'!M147:M147)&gt;=SUM('Раздел 1'!AJ147:AJ147)),"","Неверно!")</f>
        <v/>
      </c>
      <c r="B6482" s="420" t="s">
        <v>23237</v>
      </c>
      <c r="C6482" s="246" t="s">
        <v>2581</v>
      </c>
      <c r="D6482" s="246" t="s">
        <v>10883</v>
      </c>
      <c r="E6482" s="246" t="str">
        <f>CONCATENATE(SUM('Раздел 1'!M147:M147),"&gt;=",SUM('Раздел 1'!AJ147:AJ147))</f>
        <v>0&gt;=0</v>
      </c>
    </row>
    <row r="6483" spans="1:5" s="104" customFormat="1" ht="25.5" hidden="1">
      <c r="A6483" s="420" t="str">
        <f>IF((SUM('Раздел 1'!M148:M148)&gt;=SUM('Раздел 1'!AJ148:AJ148)),"","Неверно!")</f>
        <v/>
      </c>
      <c r="B6483" s="420" t="s">
        <v>23237</v>
      </c>
      <c r="C6483" s="246" t="s">
        <v>2582</v>
      </c>
      <c r="D6483" s="246" t="s">
        <v>10883</v>
      </c>
      <c r="E6483" s="246" t="str">
        <f>CONCATENATE(SUM('Раздел 1'!M148:M148),"&gt;=",SUM('Раздел 1'!AJ148:AJ148))</f>
        <v>0&gt;=0</v>
      </c>
    </row>
    <row r="6484" spans="1:5" s="104" customFormat="1" ht="25.5" hidden="1">
      <c r="A6484" s="420" t="str">
        <f>IF((SUM('Раздел 1'!M23:M23)&gt;=SUM('Раздел 1'!AJ23:AJ23)),"","Неверно!")</f>
        <v/>
      </c>
      <c r="B6484" s="420" t="s">
        <v>23237</v>
      </c>
      <c r="C6484" s="246" t="s">
        <v>2583</v>
      </c>
      <c r="D6484" s="246" t="s">
        <v>10883</v>
      </c>
      <c r="E6484" s="246" t="str">
        <f>CONCATENATE(SUM('Раздел 1'!M23:M23),"&gt;=",SUM('Раздел 1'!AJ23:AJ23))</f>
        <v>0&gt;=0</v>
      </c>
    </row>
    <row r="6485" spans="1:5" s="104" customFormat="1" ht="25.5" hidden="1">
      <c r="A6485" s="420" t="str">
        <f>IF((SUM('Раздел 1'!M149:M149)&gt;=SUM('Раздел 1'!AJ149:AJ149)),"","Неверно!")</f>
        <v/>
      </c>
      <c r="B6485" s="420" t="s">
        <v>23237</v>
      </c>
      <c r="C6485" s="246" t="s">
        <v>2584</v>
      </c>
      <c r="D6485" s="246" t="s">
        <v>10883</v>
      </c>
      <c r="E6485" s="246" t="str">
        <f>CONCATENATE(SUM('Раздел 1'!M149:M149),"&gt;=",SUM('Раздел 1'!AJ149:AJ149))</f>
        <v>0&gt;=0</v>
      </c>
    </row>
    <row r="6486" spans="1:5" s="104" customFormat="1" ht="25.5" hidden="1">
      <c r="A6486" s="420" t="str">
        <f>IF((SUM('Раздел 1'!M150:M150)&gt;=SUM('Раздел 1'!AJ150:AJ150)),"","Неверно!")</f>
        <v/>
      </c>
      <c r="B6486" s="420" t="s">
        <v>23237</v>
      </c>
      <c r="C6486" s="246" t="s">
        <v>2585</v>
      </c>
      <c r="D6486" s="246" t="s">
        <v>10883</v>
      </c>
      <c r="E6486" s="246" t="str">
        <f>CONCATENATE(SUM('Раздел 1'!M150:M150),"&gt;=",SUM('Раздел 1'!AJ150:AJ150))</f>
        <v>0&gt;=0</v>
      </c>
    </row>
    <row r="6487" spans="1:5" s="104" customFormat="1" ht="25.5" hidden="1">
      <c r="A6487" s="420" t="str">
        <f>IF((SUM('Раздел 1'!M151:M151)&gt;=SUM('Раздел 1'!AJ151:AJ151)),"","Неверно!")</f>
        <v/>
      </c>
      <c r="B6487" s="420" t="s">
        <v>23237</v>
      </c>
      <c r="C6487" s="246" t="s">
        <v>2586</v>
      </c>
      <c r="D6487" s="246" t="s">
        <v>10883</v>
      </c>
      <c r="E6487" s="246" t="str">
        <f>CONCATENATE(SUM('Раздел 1'!M151:M151),"&gt;=",SUM('Раздел 1'!AJ151:AJ151))</f>
        <v>0&gt;=0</v>
      </c>
    </row>
    <row r="6488" spans="1:5" s="104" customFormat="1" ht="25.5" hidden="1">
      <c r="A6488" s="420" t="str">
        <f>IF((SUM('Раздел 1'!M152:M152)&gt;=SUM('Раздел 1'!AJ152:AJ152)),"","Неверно!")</f>
        <v/>
      </c>
      <c r="B6488" s="420" t="s">
        <v>23237</v>
      </c>
      <c r="C6488" s="246" t="s">
        <v>2587</v>
      </c>
      <c r="D6488" s="246" t="s">
        <v>10883</v>
      </c>
      <c r="E6488" s="246" t="str">
        <f>CONCATENATE(SUM('Раздел 1'!M152:M152),"&gt;=",SUM('Раздел 1'!AJ152:AJ152))</f>
        <v>0&gt;=0</v>
      </c>
    </row>
    <row r="6489" spans="1:5" s="104" customFormat="1" ht="25.5" hidden="1">
      <c r="A6489" s="420" t="str">
        <f>IF((SUM('Раздел 1'!M153:M153)&gt;=SUM('Раздел 1'!AJ153:AJ153)),"","Неверно!")</f>
        <v/>
      </c>
      <c r="B6489" s="420" t="s">
        <v>23237</v>
      </c>
      <c r="C6489" s="246" t="s">
        <v>2588</v>
      </c>
      <c r="D6489" s="246" t="s">
        <v>10883</v>
      </c>
      <c r="E6489" s="246" t="str">
        <f>CONCATENATE(SUM('Раздел 1'!M153:M153),"&gt;=",SUM('Раздел 1'!AJ153:AJ153))</f>
        <v>11&gt;=0</v>
      </c>
    </row>
    <row r="6490" spans="1:5" s="104" customFormat="1" ht="25.5" hidden="1">
      <c r="A6490" s="420" t="str">
        <f>IF((SUM('Раздел 1'!M154:M154)&gt;=SUM('Раздел 1'!AJ154:AJ154)),"","Неверно!")</f>
        <v/>
      </c>
      <c r="B6490" s="420" t="s">
        <v>23237</v>
      </c>
      <c r="C6490" s="246" t="s">
        <v>2589</v>
      </c>
      <c r="D6490" s="246" t="s">
        <v>10883</v>
      </c>
      <c r="E6490" s="246" t="str">
        <f>CONCATENATE(SUM('Раздел 1'!M154:M154),"&gt;=",SUM('Раздел 1'!AJ154:AJ154))</f>
        <v>0&gt;=0</v>
      </c>
    </row>
    <row r="6491" spans="1:5" s="104" customFormat="1" ht="25.5" hidden="1">
      <c r="A6491" s="420" t="str">
        <f>IF((SUM('Раздел 1'!M155:M155)&gt;=SUM('Раздел 1'!AJ155:AJ155)),"","Неверно!")</f>
        <v/>
      </c>
      <c r="B6491" s="420" t="s">
        <v>23237</v>
      </c>
      <c r="C6491" s="246" t="s">
        <v>2590</v>
      </c>
      <c r="D6491" s="246" t="s">
        <v>10883</v>
      </c>
      <c r="E6491" s="246" t="str">
        <f>CONCATENATE(SUM('Раздел 1'!M155:M155),"&gt;=",SUM('Раздел 1'!AJ155:AJ155))</f>
        <v>0&gt;=0</v>
      </c>
    </row>
    <row r="6492" spans="1:5" s="104" customFormat="1" ht="25.5" hidden="1">
      <c r="A6492" s="420" t="str">
        <f>IF((SUM('Раздел 1'!M156:M156)&gt;=SUM('Раздел 1'!AJ156:AJ156)),"","Неверно!")</f>
        <v/>
      </c>
      <c r="B6492" s="420" t="s">
        <v>23237</v>
      </c>
      <c r="C6492" s="246" t="s">
        <v>2591</v>
      </c>
      <c r="D6492" s="246" t="s">
        <v>10883</v>
      </c>
      <c r="E6492" s="246" t="str">
        <f>CONCATENATE(SUM('Раздел 1'!M156:M156),"&gt;=",SUM('Раздел 1'!AJ156:AJ156))</f>
        <v>0&gt;=0</v>
      </c>
    </row>
    <row r="6493" spans="1:5" s="104" customFormat="1" ht="25.5" hidden="1">
      <c r="A6493" s="420" t="str">
        <f>IF((SUM('Раздел 1'!M157:M157)&gt;=SUM('Раздел 1'!AJ157:AJ157)),"","Неверно!")</f>
        <v/>
      </c>
      <c r="B6493" s="420" t="s">
        <v>23237</v>
      </c>
      <c r="C6493" s="246" t="s">
        <v>2592</v>
      </c>
      <c r="D6493" s="246" t="s">
        <v>10883</v>
      </c>
      <c r="E6493" s="246" t="str">
        <f>CONCATENATE(SUM('Раздел 1'!M157:M157),"&gt;=",SUM('Раздел 1'!AJ157:AJ157))</f>
        <v>0&gt;=0</v>
      </c>
    </row>
    <row r="6494" spans="1:5" s="104" customFormat="1" ht="25.5" hidden="1">
      <c r="A6494" s="420" t="str">
        <f>IF((SUM('Раздел 1'!M158:M158)&gt;=SUM('Раздел 1'!AJ158:AJ158)),"","Неверно!")</f>
        <v/>
      </c>
      <c r="B6494" s="420" t="s">
        <v>23237</v>
      </c>
      <c r="C6494" s="246" t="s">
        <v>2593</v>
      </c>
      <c r="D6494" s="246" t="s">
        <v>10883</v>
      </c>
      <c r="E6494" s="246" t="str">
        <f>CONCATENATE(SUM('Раздел 1'!M158:M158),"&gt;=",SUM('Раздел 1'!AJ158:AJ158))</f>
        <v>0&gt;=0</v>
      </c>
    </row>
    <row r="6495" spans="1:5" s="104" customFormat="1" ht="25.5" hidden="1">
      <c r="A6495" s="420" t="str">
        <f>IF((SUM('Раздел 1'!M24:M24)&gt;=SUM('Раздел 1'!AJ24:AJ24)),"","Неверно!")</f>
        <v/>
      </c>
      <c r="B6495" s="420" t="s">
        <v>23237</v>
      </c>
      <c r="C6495" s="246" t="s">
        <v>2594</v>
      </c>
      <c r="D6495" s="246" t="s">
        <v>10883</v>
      </c>
      <c r="E6495" s="246" t="str">
        <f>CONCATENATE(SUM('Раздел 1'!M24:M24),"&gt;=",SUM('Раздел 1'!AJ24:AJ24))</f>
        <v>0&gt;=0</v>
      </c>
    </row>
    <row r="6496" spans="1:5" s="104" customFormat="1" ht="25.5" hidden="1">
      <c r="A6496" s="420" t="str">
        <f>IF((SUM('Раздел 1'!M159:M159)&gt;=SUM('Раздел 1'!AJ159:AJ159)),"","Неверно!")</f>
        <v/>
      </c>
      <c r="B6496" s="420" t="s">
        <v>23237</v>
      </c>
      <c r="C6496" s="246" t="s">
        <v>2595</v>
      </c>
      <c r="D6496" s="246" t="s">
        <v>10883</v>
      </c>
      <c r="E6496" s="246" t="str">
        <f>CONCATENATE(SUM('Раздел 1'!M159:M159),"&gt;=",SUM('Раздел 1'!AJ159:AJ159))</f>
        <v>0&gt;=0</v>
      </c>
    </row>
    <row r="6497" spans="1:5" s="104" customFormat="1" ht="25.5" hidden="1">
      <c r="A6497" s="420" t="str">
        <f>IF((SUM('Раздел 1'!M160:M160)&gt;=SUM('Раздел 1'!AJ160:AJ160)),"","Неверно!")</f>
        <v/>
      </c>
      <c r="B6497" s="420" t="s">
        <v>23237</v>
      </c>
      <c r="C6497" s="246" t="s">
        <v>2596</v>
      </c>
      <c r="D6497" s="246" t="s">
        <v>10883</v>
      </c>
      <c r="E6497" s="246" t="str">
        <f>CONCATENATE(SUM('Раздел 1'!M160:M160),"&gt;=",SUM('Раздел 1'!AJ160:AJ160))</f>
        <v>0&gt;=0</v>
      </c>
    </row>
    <row r="6498" spans="1:5" s="104" customFormat="1" ht="25.5" hidden="1">
      <c r="A6498" s="420" t="str">
        <f>IF((SUM('Раздел 1'!M161:M161)&gt;=SUM('Раздел 1'!AJ161:AJ161)),"","Неверно!")</f>
        <v/>
      </c>
      <c r="B6498" s="420" t="s">
        <v>23237</v>
      </c>
      <c r="C6498" s="246" t="s">
        <v>2597</v>
      </c>
      <c r="D6498" s="246" t="s">
        <v>10883</v>
      </c>
      <c r="E6498" s="246" t="str">
        <f>CONCATENATE(SUM('Раздел 1'!M161:M161),"&gt;=",SUM('Раздел 1'!AJ161:AJ161))</f>
        <v>0&gt;=0</v>
      </c>
    </row>
    <row r="6499" spans="1:5" s="104" customFormat="1" ht="25.5" hidden="1">
      <c r="A6499" s="420" t="str">
        <f>IF((SUM('Раздел 1'!M162:M162)&gt;=SUM('Раздел 1'!AJ162:AJ162)),"","Неверно!")</f>
        <v/>
      </c>
      <c r="B6499" s="420" t="s">
        <v>23237</v>
      </c>
      <c r="C6499" s="246" t="s">
        <v>2598</v>
      </c>
      <c r="D6499" s="246" t="s">
        <v>10883</v>
      </c>
      <c r="E6499" s="246" t="str">
        <f>CONCATENATE(SUM('Раздел 1'!M162:M162),"&gt;=",SUM('Раздел 1'!AJ162:AJ162))</f>
        <v>0&gt;=0</v>
      </c>
    </row>
    <row r="6500" spans="1:5" s="104" customFormat="1" ht="25.5" hidden="1">
      <c r="A6500" s="420" t="str">
        <f>IF((SUM('Раздел 1'!M163:M163)&gt;=SUM('Раздел 1'!AJ163:AJ163)),"","Неверно!")</f>
        <v/>
      </c>
      <c r="B6500" s="420" t="s">
        <v>23237</v>
      </c>
      <c r="C6500" s="246" t="s">
        <v>2599</v>
      </c>
      <c r="D6500" s="246" t="s">
        <v>10883</v>
      </c>
      <c r="E6500" s="246" t="str">
        <f>CONCATENATE(SUM('Раздел 1'!M163:M163),"&gt;=",SUM('Раздел 1'!AJ163:AJ163))</f>
        <v>0&gt;=0</v>
      </c>
    </row>
    <row r="6501" spans="1:5" s="104" customFormat="1" ht="25.5" hidden="1">
      <c r="A6501" s="420" t="str">
        <f>IF((SUM('Раздел 1'!M164:M164)&gt;=SUM('Раздел 1'!AJ164:AJ164)),"","Неверно!")</f>
        <v/>
      </c>
      <c r="B6501" s="420" t="s">
        <v>23237</v>
      </c>
      <c r="C6501" s="246" t="s">
        <v>2600</v>
      </c>
      <c r="D6501" s="246" t="s">
        <v>10883</v>
      </c>
      <c r="E6501" s="246" t="str">
        <f>CONCATENATE(SUM('Раздел 1'!M164:M164),"&gt;=",SUM('Раздел 1'!AJ164:AJ164))</f>
        <v>0&gt;=0</v>
      </c>
    </row>
    <row r="6502" spans="1:5" s="104" customFormat="1" ht="25.5" hidden="1">
      <c r="A6502" s="420" t="str">
        <f>IF((SUM('Раздел 1'!M165:M165)&gt;=SUM('Раздел 1'!AJ165:AJ165)),"","Неверно!")</f>
        <v/>
      </c>
      <c r="B6502" s="420" t="s">
        <v>23237</v>
      </c>
      <c r="C6502" s="246" t="s">
        <v>2601</v>
      </c>
      <c r="D6502" s="246" t="s">
        <v>10883</v>
      </c>
      <c r="E6502" s="246" t="str">
        <f>CONCATENATE(SUM('Раздел 1'!M165:M165),"&gt;=",SUM('Раздел 1'!AJ165:AJ165))</f>
        <v>0&gt;=0</v>
      </c>
    </row>
    <row r="6503" spans="1:5" s="104" customFormat="1" ht="25.5" hidden="1">
      <c r="A6503" s="420" t="str">
        <f>IF((SUM('Раздел 1'!M166:M166)&gt;=SUM('Раздел 1'!AJ166:AJ166)),"","Неверно!")</f>
        <v/>
      </c>
      <c r="B6503" s="420" t="s">
        <v>23237</v>
      </c>
      <c r="C6503" s="246" t="s">
        <v>2602</v>
      </c>
      <c r="D6503" s="246" t="s">
        <v>10883</v>
      </c>
      <c r="E6503" s="246" t="str">
        <f>CONCATENATE(SUM('Раздел 1'!M166:M166),"&gt;=",SUM('Раздел 1'!AJ166:AJ166))</f>
        <v>0&gt;=0</v>
      </c>
    </row>
    <row r="6504" spans="1:5" s="104" customFormat="1" ht="25.5" hidden="1">
      <c r="A6504" s="420" t="str">
        <f>IF((SUM('Раздел 1'!M167:M167)&gt;=SUM('Раздел 1'!AJ167:AJ167)),"","Неверно!")</f>
        <v/>
      </c>
      <c r="B6504" s="420" t="s">
        <v>23237</v>
      </c>
      <c r="C6504" s="246" t="s">
        <v>2603</v>
      </c>
      <c r="D6504" s="246" t="s">
        <v>10883</v>
      </c>
      <c r="E6504" s="246" t="str">
        <f>CONCATENATE(SUM('Раздел 1'!M167:M167),"&gt;=",SUM('Раздел 1'!AJ167:AJ167))</f>
        <v>0&gt;=0</v>
      </c>
    </row>
    <row r="6505" spans="1:5" s="104" customFormat="1" ht="25.5" hidden="1">
      <c r="A6505" s="420" t="str">
        <f>IF((SUM('Раздел 1'!M168:M168)&gt;=SUM('Раздел 1'!AJ168:AJ168)),"","Неверно!")</f>
        <v/>
      </c>
      <c r="B6505" s="420" t="s">
        <v>23237</v>
      </c>
      <c r="C6505" s="246" t="s">
        <v>2604</v>
      </c>
      <c r="D6505" s="246" t="s">
        <v>10883</v>
      </c>
      <c r="E6505" s="246" t="str">
        <f>CONCATENATE(SUM('Раздел 1'!M168:M168),"&gt;=",SUM('Раздел 1'!AJ168:AJ168))</f>
        <v>0&gt;=0</v>
      </c>
    </row>
    <row r="6506" spans="1:5" s="104" customFormat="1" ht="25.5" hidden="1">
      <c r="A6506" s="420" t="str">
        <f>IF((SUM('Раздел 1'!M25:M25)&gt;=SUM('Раздел 1'!AJ25:AJ25)),"","Неверно!")</f>
        <v/>
      </c>
      <c r="B6506" s="420" t="s">
        <v>23237</v>
      </c>
      <c r="C6506" s="246" t="s">
        <v>2605</v>
      </c>
      <c r="D6506" s="246" t="s">
        <v>10883</v>
      </c>
      <c r="E6506" s="246" t="str">
        <f>CONCATENATE(SUM('Раздел 1'!M25:M25),"&gt;=",SUM('Раздел 1'!AJ25:AJ25))</f>
        <v>0&gt;=0</v>
      </c>
    </row>
    <row r="6507" spans="1:5" s="104" customFormat="1" ht="25.5" hidden="1">
      <c r="A6507" s="420" t="str">
        <f>IF((SUM('Раздел 1'!M169:M169)&gt;=SUM('Раздел 1'!AJ169:AJ169)),"","Неверно!")</f>
        <v/>
      </c>
      <c r="B6507" s="420" t="s">
        <v>23237</v>
      </c>
      <c r="C6507" s="246" t="s">
        <v>2606</v>
      </c>
      <c r="D6507" s="246" t="s">
        <v>10883</v>
      </c>
      <c r="E6507" s="246" t="str">
        <f>CONCATENATE(SUM('Раздел 1'!M169:M169),"&gt;=",SUM('Раздел 1'!AJ169:AJ169))</f>
        <v>0&gt;=0</v>
      </c>
    </row>
    <row r="6508" spans="1:5" s="104" customFormat="1" ht="25.5" hidden="1">
      <c r="A6508" s="420" t="str">
        <f>IF((SUM('Раздел 1'!M170:M170)&gt;=SUM('Раздел 1'!AJ170:AJ170)),"","Неверно!")</f>
        <v/>
      </c>
      <c r="B6508" s="420" t="s">
        <v>23237</v>
      </c>
      <c r="C6508" s="246" t="s">
        <v>2607</v>
      </c>
      <c r="D6508" s="246" t="s">
        <v>10883</v>
      </c>
      <c r="E6508" s="246" t="str">
        <f>CONCATENATE(SUM('Раздел 1'!M170:M170),"&gt;=",SUM('Раздел 1'!AJ170:AJ170))</f>
        <v>0&gt;=0</v>
      </c>
    </row>
    <row r="6509" spans="1:5" s="104" customFormat="1" ht="25.5" hidden="1">
      <c r="A6509" s="420" t="str">
        <f>IF((SUM('Раздел 1'!M171:M171)&gt;=SUM('Раздел 1'!AJ171:AJ171)),"","Неверно!")</f>
        <v/>
      </c>
      <c r="B6509" s="420" t="s">
        <v>23237</v>
      </c>
      <c r="C6509" s="246" t="s">
        <v>2608</v>
      </c>
      <c r="D6509" s="246" t="s">
        <v>10883</v>
      </c>
      <c r="E6509" s="246" t="str">
        <f>CONCATENATE(SUM('Раздел 1'!M171:M171),"&gt;=",SUM('Раздел 1'!AJ171:AJ171))</f>
        <v>0&gt;=0</v>
      </c>
    </row>
    <row r="6510" spans="1:5" s="104" customFormat="1" ht="25.5" hidden="1">
      <c r="A6510" s="420" t="str">
        <f>IF((SUM('Раздел 1'!M172:M172)&gt;=SUM('Раздел 1'!AJ172:AJ172)),"","Неверно!")</f>
        <v/>
      </c>
      <c r="B6510" s="420" t="s">
        <v>23237</v>
      </c>
      <c r="C6510" s="246" t="s">
        <v>2609</v>
      </c>
      <c r="D6510" s="246" t="s">
        <v>10883</v>
      </c>
      <c r="E6510" s="246" t="str">
        <f>CONCATENATE(SUM('Раздел 1'!M172:M172),"&gt;=",SUM('Раздел 1'!AJ172:AJ172))</f>
        <v>0&gt;=0</v>
      </c>
    </row>
    <row r="6511" spans="1:5" s="104" customFormat="1" ht="25.5" hidden="1">
      <c r="A6511" s="420" t="str">
        <f>IF((SUM('Раздел 1'!M173:M173)&gt;=SUM('Раздел 1'!AJ173:AJ173)),"","Неверно!")</f>
        <v/>
      </c>
      <c r="B6511" s="420" t="s">
        <v>23237</v>
      </c>
      <c r="C6511" s="246" t="s">
        <v>2610</v>
      </c>
      <c r="D6511" s="246" t="s">
        <v>10883</v>
      </c>
      <c r="E6511" s="246" t="str">
        <f>CONCATENATE(SUM('Раздел 1'!M173:M173),"&gt;=",SUM('Раздел 1'!AJ173:AJ173))</f>
        <v>0&gt;=0</v>
      </c>
    </row>
    <row r="6512" spans="1:5" s="104" customFormat="1" ht="25.5" hidden="1">
      <c r="A6512" s="420" t="str">
        <f>IF((SUM('Раздел 1'!M174:M174)&gt;=SUM('Раздел 1'!AJ174:AJ174)),"","Неверно!")</f>
        <v/>
      </c>
      <c r="B6512" s="420" t="s">
        <v>23237</v>
      </c>
      <c r="C6512" s="246" t="s">
        <v>2611</v>
      </c>
      <c r="D6512" s="246" t="s">
        <v>10883</v>
      </c>
      <c r="E6512" s="246" t="str">
        <f>CONCATENATE(SUM('Раздел 1'!M174:M174),"&gt;=",SUM('Раздел 1'!AJ174:AJ174))</f>
        <v>0&gt;=0</v>
      </c>
    </row>
    <row r="6513" spans="1:5" s="104" customFormat="1" ht="25.5" hidden="1">
      <c r="A6513" s="420" t="str">
        <f>IF((SUM('Раздел 1'!M175:M175)&gt;=SUM('Раздел 1'!AJ175:AJ175)),"","Неверно!")</f>
        <v/>
      </c>
      <c r="B6513" s="420" t="s">
        <v>23237</v>
      </c>
      <c r="C6513" s="246" t="s">
        <v>2612</v>
      </c>
      <c r="D6513" s="246" t="s">
        <v>10883</v>
      </c>
      <c r="E6513" s="246" t="str">
        <f>CONCATENATE(SUM('Раздел 1'!M175:M175),"&gt;=",SUM('Раздел 1'!AJ175:AJ175))</f>
        <v>0&gt;=0</v>
      </c>
    </row>
    <row r="6514" spans="1:5" s="104" customFormat="1" ht="25.5" hidden="1">
      <c r="A6514" s="420" t="str">
        <f>IF((SUM('Раздел 1'!M176:M176)&gt;=SUM('Раздел 1'!AJ176:AJ176)),"","Неверно!")</f>
        <v/>
      </c>
      <c r="B6514" s="420" t="s">
        <v>23237</v>
      </c>
      <c r="C6514" s="246" t="s">
        <v>2613</v>
      </c>
      <c r="D6514" s="246" t="s">
        <v>10883</v>
      </c>
      <c r="E6514" s="246" t="str">
        <f>CONCATENATE(SUM('Раздел 1'!M176:M176),"&gt;=",SUM('Раздел 1'!AJ176:AJ176))</f>
        <v>0&gt;=0</v>
      </c>
    </row>
    <row r="6515" spans="1:5" s="104" customFormat="1" ht="25.5" hidden="1">
      <c r="A6515" s="420" t="str">
        <f>IF((SUM('Раздел 1'!M177:M177)&gt;=SUM('Раздел 1'!AJ177:AJ177)),"","Неверно!")</f>
        <v/>
      </c>
      <c r="B6515" s="420" t="s">
        <v>23237</v>
      </c>
      <c r="C6515" s="246" t="s">
        <v>2614</v>
      </c>
      <c r="D6515" s="246" t="s">
        <v>10883</v>
      </c>
      <c r="E6515" s="246" t="str">
        <f>CONCATENATE(SUM('Раздел 1'!M177:M177),"&gt;=",SUM('Раздел 1'!AJ177:AJ177))</f>
        <v>0&gt;=0</v>
      </c>
    </row>
    <row r="6516" spans="1:5" s="104" customFormat="1" ht="25.5" hidden="1">
      <c r="A6516" s="420" t="str">
        <f>IF((SUM('Раздел 1'!M178:M178)&gt;=SUM('Раздел 1'!AJ178:AJ178)),"","Неверно!")</f>
        <v/>
      </c>
      <c r="B6516" s="420" t="s">
        <v>23237</v>
      </c>
      <c r="C6516" s="246" t="s">
        <v>2615</v>
      </c>
      <c r="D6516" s="246" t="s">
        <v>10883</v>
      </c>
      <c r="E6516" s="246" t="str">
        <f>CONCATENATE(SUM('Раздел 1'!M178:M178),"&gt;=",SUM('Раздел 1'!AJ178:AJ178))</f>
        <v>0&gt;=0</v>
      </c>
    </row>
    <row r="6517" spans="1:5" s="104" customFormat="1" ht="25.5" hidden="1">
      <c r="A6517" s="420" t="str">
        <f>IF((SUM('Раздел 1'!M26:M26)&gt;=SUM('Раздел 1'!AJ26:AJ26)),"","Неверно!")</f>
        <v/>
      </c>
      <c r="B6517" s="420" t="s">
        <v>23237</v>
      </c>
      <c r="C6517" s="246" t="s">
        <v>2616</v>
      </c>
      <c r="D6517" s="246" t="s">
        <v>10883</v>
      </c>
      <c r="E6517" s="246" t="str">
        <f>CONCATENATE(SUM('Раздел 1'!M26:M26),"&gt;=",SUM('Раздел 1'!AJ26:AJ26))</f>
        <v>0&gt;=0</v>
      </c>
    </row>
    <row r="6518" spans="1:5" s="104" customFormat="1" ht="25.5" hidden="1">
      <c r="A6518" s="420" t="str">
        <f>IF((SUM('Раздел 1'!M179:M179)&gt;=SUM('Раздел 1'!AJ179:AJ179)),"","Неверно!")</f>
        <v/>
      </c>
      <c r="B6518" s="420" t="s">
        <v>23237</v>
      </c>
      <c r="C6518" s="246" t="s">
        <v>2617</v>
      </c>
      <c r="D6518" s="246" t="s">
        <v>10883</v>
      </c>
      <c r="E6518" s="246" t="str">
        <f>CONCATENATE(SUM('Раздел 1'!M179:M179),"&gt;=",SUM('Раздел 1'!AJ179:AJ179))</f>
        <v>0&gt;=0</v>
      </c>
    </row>
    <row r="6519" spans="1:5" s="104" customFormat="1" ht="25.5" hidden="1">
      <c r="A6519" s="420" t="str">
        <f>IF((SUM('Раздел 1'!M180:M180)&gt;=SUM('Раздел 1'!AJ180:AJ180)),"","Неверно!")</f>
        <v/>
      </c>
      <c r="B6519" s="420" t="s">
        <v>23237</v>
      </c>
      <c r="C6519" s="246" t="s">
        <v>2618</v>
      </c>
      <c r="D6519" s="246" t="s">
        <v>10883</v>
      </c>
      <c r="E6519" s="246" t="str">
        <f>CONCATENATE(SUM('Раздел 1'!M180:M180),"&gt;=",SUM('Раздел 1'!AJ180:AJ180))</f>
        <v>0&gt;=0</v>
      </c>
    </row>
    <row r="6520" spans="1:5" s="104" customFormat="1" ht="25.5" hidden="1">
      <c r="A6520" s="420" t="str">
        <f>IF((SUM('Раздел 1'!M181:M181)&gt;=SUM('Раздел 1'!AJ181:AJ181)),"","Неверно!")</f>
        <v/>
      </c>
      <c r="B6520" s="420" t="s">
        <v>23237</v>
      </c>
      <c r="C6520" s="246" t="s">
        <v>2619</v>
      </c>
      <c r="D6520" s="246" t="s">
        <v>10883</v>
      </c>
      <c r="E6520" s="246" t="str">
        <f>CONCATENATE(SUM('Раздел 1'!M181:M181),"&gt;=",SUM('Раздел 1'!AJ181:AJ181))</f>
        <v>0&gt;=0</v>
      </c>
    </row>
    <row r="6521" spans="1:5" s="104" customFormat="1" ht="25.5" hidden="1">
      <c r="A6521" s="420" t="str">
        <f>IF((SUM('Раздел 1'!M182:M182)&gt;=SUM('Раздел 1'!AJ182:AJ182)),"","Неверно!")</f>
        <v/>
      </c>
      <c r="B6521" s="420" t="s">
        <v>23237</v>
      </c>
      <c r="C6521" s="246" t="s">
        <v>2620</v>
      </c>
      <c r="D6521" s="246" t="s">
        <v>10883</v>
      </c>
      <c r="E6521" s="246" t="str">
        <f>CONCATENATE(SUM('Раздел 1'!M182:M182),"&gt;=",SUM('Раздел 1'!AJ182:AJ182))</f>
        <v>0&gt;=0</v>
      </c>
    </row>
    <row r="6522" spans="1:5" s="104" customFormat="1" ht="25.5" hidden="1">
      <c r="A6522" s="420" t="str">
        <f>IF((SUM('Раздел 1'!M183:M183)&gt;=SUM('Раздел 1'!AJ183:AJ183)),"","Неверно!")</f>
        <v/>
      </c>
      <c r="B6522" s="420" t="s">
        <v>23237</v>
      </c>
      <c r="C6522" s="246" t="s">
        <v>2621</v>
      </c>
      <c r="D6522" s="246" t="s">
        <v>10883</v>
      </c>
      <c r="E6522" s="246" t="str">
        <f>CONCATENATE(SUM('Раздел 1'!M183:M183),"&gt;=",SUM('Раздел 1'!AJ183:AJ183))</f>
        <v>0&gt;=0</v>
      </c>
    </row>
    <row r="6523" spans="1:5" s="104" customFormat="1" ht="25.5" hidden="1">
      <c r="A6523" s="420" t="str">
        <f>IF((SUM('Раздел 1'!M184:M184)&gt;=SUM('Раздел 1'!AJ184:AJ184)),"","Неверно!")</f>
        <v/>
      </c>
      <c r="B6523" s="420" t="s">
        <v>23237</v>
      </c>
      <c r="C6523" s="246" t="s">
        <v>2622</v>
      </c>
      <c r="D6523" s="246" t="s">
        <v>10883</v>
      </c>
      <c r="E6523" s="246" t="str">
        <f>CONCATENATE(SUM('Раздел 1'!M184:M184),"&gt;=",SUM('Раздел 1'!AJ184:AJ184))</f>
        <v>0&gt;=0</v>
      </c>
    </row>
    <row r="6524" spans="1:5" s="104" customFormat="1" ht="25.5" hidden="1">
      <c r="A6524" s="420" t="str">
        <f>IF((SUM('Раздел 1'!M185:M185)&gt;=SUM('Раздел 1'!AJ185:AJ185)),"","Неверно!")</f>
        <v/>
      </c>
      <c r="B6524" s="420" t="s">
        <v>23237</v>
      </c>
      <c r="C6524" s="246" t="s">
        <v>2623</v>
      </c>
      <c r="D6524" s="246" t="s">
        <v>10883</v>
      </c>
      <c r="E6524" s="246" t="str">
        <f>CONCATENATE(SUM('Раздел 1'!M185:M185),"&gt;=",SUM('Раздел 1'!AJ185:AJ185))</f>
        <v>0&gt;=0</v>
      </c>
    </row>
    <row r="6525" spans="1:5" s="104" customFormat="1" ht="25.5" hidden="1">
      <c r="A6525" s="420" t="str">
        <f>IF((SUM('Раздел 1'!M186:M186)&gt;=SUM('Раздел 1'!AJ186:AJ186)),"","Неверно!")</f>
        <v/>
      </c>
      <c r="B6525" s="420" t="s">
        <v>23237</v>
      </c>
      <c r="C6525" s="246" t="s">
        <v>2624</v>
      </c>
      <c r="D6525" s="246" t="s">
        <v>10883</v>
      </c>
      <c r="E6525" s="246" t="str">
        <f>CONCATENATE(SUM('Раздел 1'!M186:M186),"&gt;=",SUM('Раздел 1'!AJ186:AJ186))</f>
        <v>0&gt;=0</v>
      </c>
    </row>
    <row r="6526" spans="1:5" s="104" customFormat="1" ht="25.5" hidden="1">
      <c r="A6526" s="420" t="str">
        <f>IF((SUM('Раздел 1'!M187:M187)&gt;=SUM('Раздел 1'!AJ187:AJ187)),"","Неверно!")</f>
        <v/>
      </c>
      <c r="B6526" s="420" t="s">
        <v>23237</v>
      </c>
      <c r="C6526" s="246" t="s">
        <v>2625</v>
      </c>
      <c r="D6526" s="246" t="s">
        <v>10883</v>
      </c>
      <c r="E6526" s="246" t="str">
        <f>CONCATENATE(SUM('Раздел 1'!M187:M187),"&gt;=",SUM('Раздел 1'!AJ187:AJ187))</f>
        <v>0&gt;=0</v>
      </c>
    </row>
    <row r="6527" spans="1:5" s="104" customFormat="1" ht="25.5" hidden="1">
      <c r="A6527" s="420" t="str">
        <f>IF((SUM('Раздел 1'!M188:M188)&gt;=SUM('Раздел 1'!AJ188:AJ188)),"","Неверно!")</f>
        <v/>
      </c>
      <c r="B6527" s="420" t="s">
        <v>23237</v>
      </c>
      <c r="C6527" s="246" t="s">
        <v>2626</v>
      </c>
      <c r="D6527" s="246" t="s">
        <v>10883</v>
      </c>
      <c r="E6527" s="246" t="str">
        <f>CONCATENATE(SUM('Раздел 1'!M188:M188),"&gt;=",SUM('Раздел 1'!AJ188:AJ188))</f>
        <v>0&gt;=0</v>
      </c>
    </row>
    <row r="6528" spans="1:5" s="104" customFormat="1" ht="25.5" hidden="1">
      <c r="A6528" s="420" t="str">
        <f>IF((SUM('Раздел 1'!M27:M27)&gt;=SUM('Раздел 1'!AJ27:AJ27)),"","Неверно!")</f>
        <v/>
      </c>
      <c r="B6528" s="420" t="s">
        <v>23237</v>
      </c>
      <c r="C6528" s="246" t="s">
        <v>2627</v>
      </c>
      <c r="D6528" s="246" t="s">
        <v>10883</v>
      </c>
      <c r="E6528" s="246" t="str">
        <f>CONCATENATE(SUM('Раздел 1'!M27:M27),"&gt;=",SUM('Раздел 1'!AJ27:AJ27))</f>
        <v>0&gt;=0</v>
      </c>
    </row>
    <row r="6529" spans="1:5" s="104" customFormat="1" ht="25.5" hidden="1">
      <c r="A6529" s="420" t="str">
        <f>IF((SUM('Раздел 1'!M189:M189)&gt;=SUM('Раздел 1'!AJ189:AJ189)),"","Неверно!")</f>
        <v/>
      </c>
      <c r="B6529" s="420" t="s">
        <v>23237</v>
      </c>
      <c r="C6529" s="246" t="s">
        <v>2628</v>
      </c>
      <c r="D6529" s="246" t="s">
        <v>10883</v>
      </c>
      <c r="E6529" s="246" t="str">
        <f>CONCATENATE(SUM('Раздел 1'!M189:M189),"&gt;=",SUM('Раздел 1'!AJ189:AJ189))</f>
        <v>0&gt;=0</v>
      </c>
    </row>
    <row r="6530" spans="1:5" s="104" customFormat="1" ht="25.5" hidden="1">
      <c r="A6530" s="420" t="str">
        <f>IF((SUM('Раздел 1'!M190:M190)&gt;=SUM('Раздел 1'!AJ190:AJ190)),"","Неверно!")</f>
        <v/>
      </c>
      <c r="B6530" s="420" t="s">
        <v>23237</v>
      </c>
      <c r="C6530" s="246" t="s">
        <v>2629</v>
      </c>
      <c r="D6530" s="246" t="s">
        <v>10883</v>
      </c>
      <c r="E6530" s="246" t="str">
        <f>CONCATENATE(SUM('Раздел 1'!M190:M190),"&gt;=",SUM('Раздел 1'!AJ190:AJ190))</f>
        <v>3&gt;=0</v>
      </c>
    </row>
    <row r="6531" spans="1:5" s="104" customFormat="1" ht="25.5" hidden="1">
      <c r="A6531" s="420" t="str">
        <f>IF((SUM('Раздел 1'!M191:M191)&gt;=SUM('Раздел 1'!AJ191:AJ191)),"","Неверно!")</f>
        <v/>
      </c>
      <c r="B6531" s="420" t="s">
        <v>23237</v>
      </c>
      <c r="C6531" s="246" t="s">
        <v>2630</v>
      </c>
      <c r="D6531" s="246" t="s">
        <v>10883</v>
      </c>
      <c r="E6531" s="246" t="str">
        <f>CONCATENATE(SUM('Раздел 1'!M191:M191),"&gt;=",SUM('Раздел 1'!AJ191:AJ191))</f>
        <v>0&gt;=0</v>
      </c>
    </row>
    <row r="6532" spans="1:5" s="104" customFormat="1" ht="25.5" hidden="1">
      <c r="A6532" s="420" t="str">
        <f>IF((SUM('Раздел 1'!M192:M192)&gt;=SUM('Раздел 1'!AJ192:AJ192)),"","Неверно!")</f>
        <v/>
      </c>
      <c r="B6532" s="420" t="s">
        <v>23237</v>
      </c>
      <c r="C6532" s="246" t="s">
        <v>2631</v>
      </c>
      <c r="D6532" s="246" t="s">
        <v>10883</v>
      </c>
      <c r="E6532" s="246" t="str">
        <f>CONCATENATE(SUM('Раздел 1'!M192:M192),"&gt;=",SUM('Раздел 1'!AJ192:AJ192))</f>
        <v>0&gt;=0</v>
      </c>
    </row>
    <row r="6533" spans="1:5" s="104" customFormat="1" ht="25.5" hidden="1">
      <c r="A6533" s="420" t="str">
        <f>IF((SUM('Раздел 1'!M193:M193)&gt;=SUM('Раздел 1'!AJ193:AJ193)),"","Неверно!")</f>
        <v/>
      </c>
      <c r="B6533" s="420" t="s">
        <v>23237</v>
      </c>
      <c r="C6533" s="246" t="s">
        <v>2632</v>
      </c>
      <c r="D6533" s="246" t="s">
        <v>10883</v>
      </c>
      <c r="E6533" s="246" t="str">
        <f>CONCATENATE(SUM('Раздел 1'!M193:M193),"&gt;=",SUM('Раздел 1'!AJ193:AJ193))</f>
        <v>0&gt;=0</v>
      </c>
    </row>
    <row r="6534" spans="1:5" s="104" customFormat="1" ht="25.5" hidden="1">
      <c r="A6534" s="420" t="str">
        <f>IF((SUM('Раздел 1'!M194:M194)&gt;=SUM('Раздел 1'!AJ194:AJ194)),"","Неверно!")</f>
        <v/>
      </c>
      <c r="B6534" s="420" t="s">
        <v>23237</v>
      </c>
      <c r="C6534" s="246" t="s">
        <v>2633</v>
      </c>
      <c r="D6534" s="246" t="s">
        <v>10883</v>
      </c>
      <c r="E6534" s="246" t="str">
        <f>CONCATENATE(SUM('Раздел 1'!M194:M194),"&gt;=",SUM('Раздел 1'!AJ194:AJ194))</f>
        <v>0&gt;=0</v>
      </c>
    </row>
    <row r="6535" spans="1:5" s="104" customFormat="1" ht="25.5" hidden="1">
      <c r="A6535" s="420" t="str">
        <f>IF((SUM('Раздел 1'!M195:M195)&gt;=SUM('Раздел 1'!AJ195:AJ195)),"","Неверно!")</f>
        <v/>
      </c>
      <c r="B6535" s="420" t="s">
        <v>23237</v>
      </c>
      <c r="C6535" s="246" t="s">
        <v>2634</v>
      </c>
      <c r="D6535" s="246" t="s">
        <v>10883</v>
      </c>
      <c r="E6535" s="246" t="str">
        <f>CONCATENATE(SUM('Раздел 1'!M195:M195),"&gt;=",SUM('Раздел 1'!AJ195:AJ195))</f>
        <v>0&gt;=0</v>
      </c>
    </row>
    <row r="6536" spans="1:5" s="104" customFormat="1" ht="25.5" hidden="1">
      <c r="A6536" s="420" t="str">
        <f>IF((SUM('Раздел 1'!M196:M196)&gt;=SUM('Раздел 1'!AJ196:AJ196)),"","Неверно!")</f>
        <v/>
      </c>
      <c r="B6536" s="420" t="s">
        <v>23237</v>
      </c>
      <c r="C6536" s="246" t="s">
        <v>2635</v>
      </c>
      <c r="D6536" s="246" t="s">
        <v>10883</v>
      </c>
      <c r="E6536" s="246" t="str">
        <f>CONCATENATE(SUM('Раздел 1'!M196:M196),"&gt;=",SUM('Раздел 1'!AJ196:AJ196))</f>
        <v>0&gt;=0</v>
      </c>
    </row>
    <row r="6537" spans="1:5" s="104" customFormat="1" ht="25.5" hidden="1">
      <c r="A6537" s="420" t="str">
        <f>IF((SUM('Раздел 1'!M197:M197)&gt;=SUM('Раздел 1'!AJ197:AJ197)),"","Неверно!")</f>
        <v/>
      </c>
      <c r="B6537" s="420" t="s">
        <v>23237</v>
      </c>
      <c r="C6537" s="246" t="s">
        <v>2636</v>
      </c>
      <c r="D6537" s="246" t="s">
        <v>10883</v>
      </c>
      <c r="E6537" s="246" t="str">
        <f>CONCATENATE(SUM('Раздел 1'!M197:M197),"&gt;=",SUM('Раздел 1'!AJ197:AJ197))</f>
        <v>0&gt;=0</v>
      </c>
    </row>
    <row r="6538" spans="1:5" s="104" customFormat="1" ht="25.5" hidden="1">
      <c r="A6538" s="420" t="str">
        <f>IF((SUM('Раздел 1'!M198:M198)&gt;=SUM('Раздел 1'!AJ198:AJ198)),"","Неверно!")</f>
        <v/>
      </c>
      <c r="B6538" s="420" t="s">
        <v>23237</v>
      </c>
      <c r="C6538" s="246" t="s">
        <v>2637</v>
      </c>
      <c r="D6538" s="246" t="s">
        <v>10883</v>
      </c>
      <c r="E6538" s="246" t="str">
        <f>CONCATENATE(SUM('Раздел 1'!M198:M198),"&gt;=",SUM('Раздел 1'!AJ198:AJ198))</f>
        <v>0&gt;=0</v>
      </c>
    </row>
    <row r="6539" spans="1:5" s="104" customFormat="1" ht="25.5" hidden="1">
      <c r="A6539" s="420" t="str">
        <f>IF((SUM('Раздел 1'!M28:M28)&gt;=SUM('Раздел 1'!AJ28:AJ28)),"","Неверно!")</f>
        <v/>
      </c>
      <c r="B6539" s="420" t="s">
        <v>23237</v>
      </c>
      <c r="C6539" s="246" t="s">
        <v>2638</v>
      </c>
      <c r="D6539" s="246" t="s">
        <v>10883</v>
      </c>
      <c r="E6539" s="246" t="str">
        <f>CONCATENATE(SUM('Раздел 1'!M28:M28),"&gt;=",SUM('Раздел 1'!AJ28:AJ28))</f>
        <v>0&gt;=0</v>
      </c>
    </row>
    <row r="6540" spans="1:5" s="104" customFormat="1" ht="25.5" hidden="1">
      <c r="A6540" s="420" t="str">
        <f>IF((SUM('Раздел 1'!M199:M199)&gt;=SUM('Раздел 1'!AJ199:AJ199)),"","Неверно!")</f>
        <v/>
      </c>
      <c r="B6540" s="420" t="s">
        <v>23237</v>
      </c>
      <c r="C6540" s="246" t="s">
        <v>2639</v>
      </c>
      <c r="D6540" s="246" t="s">
        <v>10883</v>
      </c>
      <c r="E6540" s="246" t="str">
        <f>CONCATENATE(SUM('Раздел 1'!M199:M199),"&gt;=",SUM('Раздел 1'!AJ199:AJ199))</f>
        <v>0&gt;=0</v>
      </c>
    </row>
    <row r="6541" spans="1:5" s="104" customFormat="1" ht="25.5" hidden="1">
      <c r="A6541" s="420" t="str">
        <f>IF((SUM('Раздел 1'!M200:M200)&gt;=SUM('Раздел 1'!AJ200:AJ200)),"","Неверно!")</f>
        <v/>
      </c>
      <c r="B6541" s="420" t="s">
        <v>23237</v>
      </c>
      <c r="C6541" s="246" t="s">
        <v>2640</v>
      </c>
      <c r="D6541" s="246" t="s">
        <v>10883</v>
      </c>
      <c r="E6541" s="246" t="str">
        <f>CONCATENATE(SUM('Раздел 1'!M200:M200),"&gt;=",SUM('Раздел 1'!AJ200:AJ200))</f>
        <v>0&gt;=0</v>
      </c>
    </row>
    <row r="6542" spans="1:5" s="104" customFormat="1" ht="25.5" hidden="1">
      <c r="A6542" s="420" t="str">
        <f>IF((SUM('Раздел 1'!M201:M201)&gt;=SUM('Раздел 1'!AJ201:AJ201)),"","Неверно!")</f>
        <v/>
      </c>
      <c r="B6542" s="420" t="s">
        <v>23237</v>
      </c>
      <c r="C6542" s="246" t="s">
        <v>2641</v>
      </c>
      <c r="D6542" s="246" t="s">
        <v>10883</v>
      </c>
      <c r="E6542" s="246" t="str">
        <f>CONCATENATE(SUM('Раздел 1'!M201:M201),"&gt;=",SUM('Раздел 1'!AJ201:AJ201))</f>
        <v>0&gt;=0</v>
      </c>
    </row>
    <row r="6543" spans="1:5" s="104" customFormat="1" ht="25.5" hidden="1">
      <c r="A6543" s="420" t="str">
        <f>IF((SUM('Раздел 1'!M202:M202)&gt;=SUM('Раздел 1'!AJ202:AJ202)),"","Неверно!")</f>
        <v/>
      </c>
      <c r="B6543" s="420" t="s">
        <v>23237</v>
      </c>
      <c r="C6543" s="246" t="s">
        <v>2642</v>
      </c>
      <c r="D6543" s="246" t="s">
        <v>10883</v>
      </c>
      <c r="E6543" s="246" t="str">
        <f>CONCATENATE(SUM('Раздел 1'!M202:M202),"&gt;=",SUM('Раздел 1'!AJ202:AJ202))</f>
        <v>0&gt;=0</v>
      </c>
    </row>
    <row r="6544" spans="1:5" s="104" customFormat="1" ht="25.5" hidden="1">
      <c r="A6544" s="420" t="str">
        <f>IF((SUM('Раздел 1'!M203:M203)&gt;=SUM('Раздел 1'!AJ203:AJ203)),"","Неверно!")</f>
        <v/>
      </c>
      <c r="B6544" s="420" t="s">
        <v>23237</v>
      </c>
      <c r="C6544" s="246" t="s">
        <v>2643</v>
      </c>
      <c r="D6544" s="246" t="s">
        <v>10883</v>
      </c>
      <c r="E6544" s="246" t="str">
        <f>CONCATENATE(SUM('Раздел 1'!M203:M203),"&gt;=",SUM('Раздел 1'!AJ203:AJ203))</f>
        <v>0&gt;=0</v>
      </c>
    </row>
    <row r="6545" spans="1:5" s="104" customFormat="1" ht="25.5" hidden="1">
      <c r="A6545" s="420" t="str">
        <f>IF((SUM('Раздел 1'!M204:M204)&gt;=SUM('Раздел 1'!AJ204:AJ204)),"","Неверно!")</f>
        <v/>
      </c>
      <c r="B6545" s="420" t="s">
        <v>23237</v>
      </c>
      <c r="C6545" s="246" t="s">
        <v>2644</v>
      </c>
      <c r="D6545" s="246" t="s">
        <v>10883</v>
      </c>
      <c r="E6545" s="246" t="str">
        <f>CONCATENATE(SUM('Раздел 1'!M204:M204),"&gt;=",SUM('Раздел 1'!AJ204:AJ204))</f>
        <v>0&gt;=0</v>
      </c>
    </row>
    <row r="6546" spans="1:5" s="104" customFormat="1" ht="25.5" hidden="1">
      <c r="A6546" s="420" t="str">
        <f>IF((SUM('Раздел 1'!M205:M205)&gt;=SUM('Раздел 1'!AJ205:AJ205)),"","Неверно!")</f>
        <v/>
      </c>
      <c r="B6546" s="420" t="s">
        <v>23237</v>
      </c>
      <c r="C6546" s="246" t="s">
        <v>2645</v>
      </c>
      <c r="D6546" s="246" t="s">
        <v>10883</v>
      </c>
      <c r="E6546" s="246" t="str">
        <f>CONCATENATE(SUM('Раздел 1'!M205:M205),"&gt;=",SUM('Раздел 1'!AJ205:AJ205))</f>
        <v>0&gt;=0</v>
      </c>
    </row>
    <row r="6547" spans="1:5" s="104" customFormat="1" ht="25.5" hidden="1">
      <c r="A6547" s="420" t="str">
        <f>IF((SUM('Раздел 1'!M206:M206)&gt;=SUM('Раздел 1'!AJ206:AJ206)),"","Неверно!")</f>
        <v/>
      </c>
      <c r="B6547" s="420" t="s">
        <v>23237</v>
      </c>
      <c r="C6547" s="246" t="s">
        <v>2646</v>
      </c>
      <c r="D6547" s="246" t="s">
        <v>10883</v>
      </c>
      <c r="E6547" s="246" t="str">
        <f>CONCATENATE(SUM('Раздел 1'!M206:M206),"&gt;=",SUM('Раздел 1'!AJ206:AJ206))</f>
        <v>0&gt;=0</v>
      </c>
    </row>
    <row r="6548" spans="1:5" s="104" customFormat="1" ht="25.5" hidden="1">
      <c r="A6548" s="420" t="str">
        <f>IF((SUM('Раздел 1'!M207:M207)&gt;=SUM('Раздел 1'!AJ207:AJ207)),"","Неверно!")</f>
        <v/>
      </c>
      <c r="B6548" s="420" t="s">
        <v>23237</v>
      </c>
      <c r="C6548" s="246" t="s">
        <v>2647</v>
      </c>
      <c r="D6548" s="246" t="s">
        <v>10883</v>
      </c>
      <c r="E6548" s="246" t="str">
        <f>CONCATENATE(SUM('Раздел 1'!M207:M207),"&gt;=",SUM('Раздел 1'!AJ207:AJ207))</f>
        <v>2&gt;=0</v>
      </c>
    </row>
    <row r="6549" spans="1:5" s="104" customFormat="1" ht="25.5" hidden="1">
      <c r="A6549" s="420" t="str">
        <f>IF((SUM('Раздел 1'!M208:M208)&gt;=SUM('Раздел 1'!AJ208:AJ208)),"","Неверно!")</f>
        <v/>
      </c>
      <c r="B6549" s="420" t="s">
        <v>23237</v>
      </c>
      <c r="C6549" s="246" t="s">
        <v>2648</v>
      </c>
      <c r="D6549" s="246" t="s">
        <v>10883</v>
      </c>
      <c r="E6549" s="246" t="str">
        <f>CONCATENATE(SUM('Раздел 1'!M208:M208),"&gt;=",SUM('Раздел 1'!AJ208:AJ208))</f>
        <v>0&gt;=0</v>
      </c>
    </row>
    <row r="6550" spans="1:5" s="104" customFormat="1" ht="25.5" hidden="1">
      <c r="A6550" s="420" t="str">
        <f>IF((SUM('Раздел 1'!M11:M11)&gt;=SUM('Раздел 1'!AJ11:AJ11)),"","Неверно!")</f>
        <v/>
      </c>
      <c r="B6550" s="420" t="s">
        <v>23237</v>
      </c>
      <c r="C6550" s="246" t="s">
        <v>2649</v>
      </c>
      <c r="D6550" s="246" t="s">
        <v>10883</v>
      </c>
      <c r="E6550" s="246" t="str">
        <f>CONCATENATE(SUM('Раздел 1'!M11:M11),"&gt;=",SUM('Раздел 1'!AJ11:AJ11))</f>
        <v>46&gt;=0</v>
      </c>
    </row>
    <row r="6551" spans="1:5" s="104" customFormat="1" ht="25.5" hidden="1">
      <c r="A6551" s="420" t="str">
        <f>IF((SUM('Раздел 1'!M29:M29)&gt;=SUM('Раздел 1'!AJ29:AJ29)),"","Неверно!")</f>
        <v/>
      </c>
      <c r="B6551" s="420" t="s">
        <v>23237</v>
      </c>
      <c r="C6551" s="246" t="s">
        <v>2650</v>
      </c>
      <c r="D6551" s="246" t="s">
        <v>10883</v>
      </c>
      <c r="E6551" s="246" t="str">
        <f>CONCATENATE(SUM('Раздел 1'!M29:M29),"&gt;=",SUM('Раздел 1'!AJ29:AJ29))</f>
        <v>0&gt;=0</v>
      </c>
    </row>
    <row r="6552" spans="1:5" s="104" customFormat="1" ht="25.5" hidden="1">
      <c r="A6552" s="420" t="str">
        <f>IF((SUM('Раздел 1'!M209:M209)&gt;=SUM('Раздел 1'!AJ209:AJ209)),"","Неверно!")</f>
        <v/>
      </c>
      <c r="B6552" s="420" t="s">
        <v>23237</v>
      </c>
      <c r="C6552" s="246" t="s">
        <v>2651</v>
      </c>
      <c r="D6552" s="246" t="s">
        <v>10883</v>
      </c>
      <c r="E6552" s="246" t="str">
        <f>CONCATENATE(SUM('Раздел 1'!M209:M209),"&gt;=",SUM('Раздел 1'!AJ209:AJ209))</f>
        <v>0&gt;=0</v>
      </c>
    </row>
    <row r="6553" spans="1:5" s="104" customFormat="1" ht="25.5" hidden="1">
      <c r="A6553" s="420" t="str">
        <f>IF((SUM('Раздел 1'!M210:M210)&gt;=SUM('Раздел 1'!AJ210:AJ210)),"","Неверно!")</f>
        <v/>
      </c>
      <c r="B6553" s="420" t="s">
        <v>23237</v>
      </c>
      <c r="C6553" s="246" t="s">
        <v>2652</v>
      </c>
      <c r="D6553" s="246" t="s">
        <v>10883</v>
      </c>
      <c r="E6553" s="246" t="str">
        <f>CONCATENATE(SUM('Раздел 1'!M210:M210),"&gt;=",SUM('Раздел 1'!AJ210:AJ210))</f>
        <v>0&gt;=0</v>
      </c>
    </row>
    <row r="6554" spans="1:5" s="104" customFormat="1" ht="25.5" hidden="1">
      <c r="A6554" s="420" t="str">
        <f>IF((SUM('Раздел 1'!M211:M211)&gt;=SUM('Раздел 1'!AJ211:AJ211)),"","Неверно!")</f>
        <v/>
      </c>
      <c r="B6554" s="420" t="s">
        <v>23237</v>
      </c>
      <c r="C6554" s="246" t="s">
        <v>2653</v>
      </c>
      <c r="D6554" s="246" t="s">
        <v>10883</v>
      </c>
      <c r="E6554" s="246" t="str">
        <f>CONCATENATE(SUM('Раздел 1'!M211:M211),"&gt;=",SUM('Раздел 1'!AJ211:AJ211))</f>
        <v>0&gt;=0</v>
      </c>
    </row>
    <row r="6555" spans="1:5" s="104" customFormat="1" ht="25.5" hidden="1">
      <c r="A6555" s="420" t="str">
        <f>IF((SUM('Раздел 1'!M212:M212)&gt;=SUM('Раздел 1'!AJ212:AJ212)),"","Неверно!")</f>
        <v/>
      </c>
      <c r="B6555" s="420" t="s">
        <v>23237</v>
      </c>
      <c r="C6555" s="246" t="s">
        <v>2654</v>
      </c>
      <c r="D6555" s="246" t="s">
        <v>10883</v>
      </c>
      <c r="E6555" s="246" t="str">
        <f>CONCATENATE(SUM('Раздел 1'!M212:M212),"&gt;=",SUM('Раздел 1'!AJ212:AJ212))</f>
        <v>0&gt;=0</v>
      </c>
    </row>
    <row r="6556" spans="1:5" s="104" customFormat="1" ht="25.5" hidden="1">
      <c r="A6556" s="420" t="str">
        <f>IF((SUM('Раздел 1'!M213:M213)&gt;=SUM('Раздел 1'!AJ213:AJ213)),"","Неверно!")</f>
        <v/>
      </c>
      <c r="B6556" s="420" t="s">
        <v>23237</v>
      </c>
      <c r="C6556" s="246" t="s">
        <v>2655</v>
      </c>
      <c r="D6556" s="246" t="s">
        <v>10883</v>
      </c>
      <c r="E6556" s="246" t="str">
        <f>CONCATENATE(SUM('Раздел 1'!M213:M213),"&gt;=",SUM('Раздел 1'!AJ213:AJ213))</f>
        <v>0&gt;=0</v>
      </c>
    </row>
    <row r="6557" spans="1:5" s="104" customFormat="1" ht="25.5" hidden="1">
      <c r="A6557" s="420" t="str">
        <f>IF((SUM('Раздел 1'!M214:M214)&gt;=SUM('Раздел 1'!AJ214:AJ214)),"","Неверно!")</f>
        <v/>
      </c>
      <c r="B6557" s="420" t="s">
        <v>23237</v>
      </c>
      <c r="C6557" s="246" t="s">
        <v>2656</v>
      </c>
      <c r="D6557" s="246" t="s">
        <v>10883</v>
      </c>
      <c r="E6557" s="246" t="str">
        <f>CONCATENATE(SUM('Раздел 1'!M214:M214),"&gt;=",SUM('Раздел 1'!AJ214:AJ214))</f>
        <v>0&gt;=0</v>
      </c>
    </row>
    <row r="6558" spans="1:5" s="104" customFormat="1" ht="25.5" hidden="1">
      <c r="A6558" s="420" t="str">
        <f>IF((SUM('Раздел 1'!M215:M215)&gt;=SUM('Раздел 1'!AJ215:AJ215)),"","Неверно!")</f>
        <v/>
      </c>
      <c r="B6558" s="420" t="s">
        <v>23237</v>
      </c>
      <c r="C6558" s="246" t="s">
        <v>2657</v>
      </c>
      <c r="D6558" s="246" t="s">
        <v>10883</v>
      </c>
      <c r="E6558" s="246" t="str">
        <f>CONCATENATE(SUM('Раздел 1'!M215:M215),"&gt;=",SUM('Раздел 1'!AJ215:AJ215))</f>
        <v>0&gt;=0</v>
      </c>
    </row>
    <row r="6559" spans="1:5" s="104" customFormat="1" ht="25.5" hidden="1">
      <c r="A6559" s="420" t="str">
        <f>IF((SUM('Раздел 1'!M216:M216)&gt;=SUM('Раздел 1'!AJ216:AJ216)),"","Неверно!")</f>
        <v/>
      </c>
      <c r="B6559" s="420" t="s">
        <v>23237</v>
      </c>
      <c r="C6559" s="246" t="s">
        <v>2658</v>
      </c>
      <c r="D6559" s="246" t="s">
        <v>10883</v>
      </c>
      <c r="E6559" s="246" t="str">
        <f>CONCATENATE(SUM('Раздел 1'!M216:M216),"&gt;=",SUM('Раздел 1'!AJ216:AJ216))</f>
        <v>0&gt;=0</v>
      </c>
    </row>
    <row r="6560" spans="1:5" s="104" customFormat="1" ht="25.5" hidden="1">
      <c r="A6560" s="420" t="str">
        <f>IF((SUM('Раздел 1'!M217:M217)&gt;=SUM('Раздел 1'!AJ217:AJ217)),"","Неверно!")</f>
        <v/>
      </c>
      <c r="B6560" s="420" t="s">
        <v>23237</v>
      </c>
      <c r="C6560" s="246" t="s">
        <v>2659</v>
      </c>
      <c r="D6560" s="246" t="s">
        <v>10883</v>
      </c>
      <c r="E6560" s="246" t="str">
        <f>CONCATENATE(SUM('Раздел 1'!M217:M217),"&gt;=",SUM('Раздел 1'!AJ217:AJ217))</f>
        <v>0&gt;=0</v>
      </c>
    </row>
    <row r="6561" spans="1:5" s="104" customFormat="1" ht="25.5" hidden="1">
      <c r="A6561" s="420" t="str">
        <f>IF((SUM('Раздел 1'!M218:M218)&gt;=SUM('Раздел 1'!AJ218:AJ218)),"","Неверно!")</f>
        <v/>
      </c>
      <c r="B6561" s="420" t="s">
        <v>23237</v>
      </c>
      <c r="C6561" s="246" t="s">
        <v>2660</v>
      </c>
      <c r="D6561" s="246" t="s">
        <v>10883</v>
      </c>
      <c r="E6561" s="246" t="str">
        <f>CONCATENATE(SUM('Раздел 1'!M218:M218),"&gt;=",SUM('Раздел 1'!AJ218:AJ218))</f>
        <v>0&gt;=0</v>
      </c>
    </row>
    <row r="6562" spans="1:5" s="104" customFormat="1" ht="25.5" hidden="1">
      <c r="A6562" s="420" t="str">
        <f>IF((SUM('Раздел 1'!M30:M30)&gt;=SUM('Раздел 1'!AJ30:AJ30)),"","Неверно!")</f>
        <v/>
      </c>
      <c r="B6562" s="420" t="s">
        <v>23237</v>
      </c>
      <c r="C6562" s="246" t="s">
        <v>2661</v>
      </c>
      <c r="D6562" s="246" t="s">
        <v>10883</v>
      </c>
      <c r="E6562" s="246" t="str">
        <f>CONCATENATE(SUM('Раздел 1'!M30:M30),"&gt;=",SUM('Раздел 1'!AJ30:AJ30))</f>
        <v>0&gt;=0</v>
      </c>
    </row>
    <row r="6563" spans="1:5" s="104" customFormat="1" ht="25.5" hidden="1">
      <c r="A6563" s="420" t="str">
        <f>IF((SUM('Раздел 1'!M219:M219)&gt;=SUM('Раздел 1'!AJ219:AJ219)),"","Неверно!")</f>
        <v/>
      </c>
      <c r="B6563" s="420" t="s">
        <v>23237</v>
      </c>
      <c r="C6563" s="246" t="s">
        <v>2662</v>
      </c>
      <c r="D6563" s="246" t="s">
        <v>10883</v>
      </c>
      <c r="E6563" s="246" t="str">
        <f>CONCATENATE(SUM('Раздел 1'!M219:M219),"&gt;=",SUM('Раздел 1'!AJ219:AJ219))</f>
        <v>0&gt;=0</v>
      </c>
    </row>
    <row r="6564" spans="1:5" s="104" customFormat="1" ht="25.5" hidden="1">
      <c r="A6564" s="420" t="str">
        <f>IF((SUM('Раздел 1'!M220:M220)&gt;=SUM('Раздел 1'!AJ220:AJ220)),"","Неверно!")</f>
        <v/>
      </c>
      <c r="B6564" s="420" t="s">
        <v>23237</v>
      </c>
      <c r="C6564" s="246" t="s">
        <v>2663</v>
      </c>
      <c r="D6564" s="246" t="s">
        <v>10883</v>
      </c>
      <c r="E6564" s="246" t="str">
        <f>CONCATENATE(SUM('Раздел 1'!M220:M220),"&gt;=",SUM('Раздел 1'!AJ220:AJ220))</f>
        <v>0&gt;=0</v>
      </c>
    </row>
    <row r="6565" spans="1:5" s="104" customFormat="1" ht="25.5" hidden="1">
      <c r="A6565" s="420" t="str">
        <f>IF((SUM('Раздел 1'!M221:M221)&gt;=SUM('Раздел 1'!AJ221:AJ221)),"","Неверно!")</f>
        <v/>
      </c>
      <c r="B6565" s="420" t="s">
        <v>23237</v>
      </c>
      <c r="C6565" s="246" t="s">
        <v>2664</v>
      </c>
      <c r="D6565" s="246" t="s">
        <v>10883</v>
      </c>
      <c r="E6565" s="246" t="str">
        <f>CONCATENATE(SUM('Раздел 1'!M221:M221),"&gt;=",SUM('Раздел 1'!AJ221:AJ221))</f>
        <v>0&gt;=0</v>
      </c>
    </row>
    <row r="6566" spans="1:5" s="104" customFormat="1" ht="25.5" hidden="1">
      <c r="A6566" s="420" t="str">
        <f>IF((SUM('Раздел 1'!M222:M222)&gt;=SUM('Раздел 1'!AJ222:AJ222)),"","Неверно!")</f>
        <v/>
      </c>
      <c r="B6566" s="420" t="s">
        <v>23237</v>
      </c>
      <c r="C6566" s="246" t="s">
        <v>2665</v>
      </c>
      <c r="D6566" s="246" t="s">
        <v>10883</v>
      </c>
      <c r="E6566" s="246" t="str">
        <f>CONCATENATE(SUM('Раздел 1'!M222:M222),"&gt;=",SUM('Раздел 1'!AJ222:AJ222))</f>
        <v>0&gt;=0</v>
      </c>
    </row>
    <row r="6567" spans="1:5" s="104" customFormat="1" ht="25.5" hidden="1">
      <c r="A6567" s="420" t="str">
        <f>IF((SUM('Раздел 1'!M223:M223)&gt;=SUM('Раздел 1'!AJ223:AJ223)),"","Неверно!")</f>
        <v/>
      </c>
      <c r="B6567" s="420" t="s">
        <v>23237</v>
      </c>
      <c r="C6567" s="246" t="s">
        <v>2666</v>
      </c>
      <c r="D6567" s="246" t="s">
        <v>10883</v>
      </c>
      <c r="E6567" s="246" t="str">
        <f>CONCATENATE(SUM('Раздел 1'!M223:M223),"&gt;=",SUM('Раздел 1'!AJ223:AJ223))</f>
        <v>0&gt;=0</v>
      </c>
    </row>
    <row r="6568" spans="1:5" s="104" customFormat="1" ht="25.5" hidden="1">
      <c r="A6568" s="420" t="str">
        <f>IF((SUM('Раздел 1'!M224:M224)&gt;=SUM('Раздел 1'!AJ224:AJ224)),"","Неверно!")</f>
        <v/>
      </c>
      <c r="B6568" s="420" t="s">
        <v>23237</v>
      </c>
      <c r="C6568" s="246" t="s">
        <v>2667</v>
      </c>
      <c r="D6568" s="246" t="s">
        <v>10883</v>
      </c>
      <c r="E6568" s="246" t="str">
        <f>CONCATENATE(SUM('Раздел 1'!M224:M224),"&gt;=",SUM('Раздел 1'!AJ224:AJ224))</f>
        <v>0&gt;=0</v>
      </c>
    </row>
    <row r="6569" spans="1:5" s="104" customFormat="1" ht="25.5" hidden="1">
      <c r="A6569" s="420" t="str">
        <f>IF((SUM('Раздел 1'!M225:M225)&gt;=SUM('Раздел 1'!AJ225:AJ225)),"","Неверно!")</f>
        <v/>
      </c>
      <c r="B6569" s="420" t="s">
        <v>23237</v>
      </c>
      <c r="C6569" s="246" t="s">
        <v>2668</v>
      </c>
      <c r="D6569" s="246" t="s">
        <v>10883</v>
      </c>
      <c r="E6569" s="246" t="str">
        <f>CONCATENATE(SUM('Раздел 1'!M225:M225),"&gt;=",SUM('Раздел 1'!AJ225:AJ225))</f>
        <v>0&gt;=0</v>
      </c>
    </row>
    <row r="6570" spans="1:5" s="104" customFormat="1" ht="25.5" hidden="1">
      <c r="A6570" s="420" t="str">
        <f>IF((SUM('Раздел 1'!M226:M226)&gt;=SUM('Раздел 1'!AJ226:AJ226)),"","Неверно!")</f>
        <v/>
      </c>
      <c r="B6570" s="420" t="s">
        <v>23237</v>
      </c>
      <c r="C6570" s="246" t="s">
        <v>2669</v>
      </c>
      <c r="D6570" s="246" t="s">
        <v>10883</v>
      </c>
      <c r="E6570" s="246" t="str">
        <f>CONCATENATE(SUM('Раздел 1'!M226:M226),"&gt;=",SUM('Раздел 1'!AJ226:AJ226))</f>
        <v>0&gt;=0</v>
      </c>
    </row>
    <row r="6571" spans="1:5" s="104" customFormat="1" ht="25.5" hidden="1">
      <c r="A6571" s="420" t="str">
        <f>IF((SUM('Раздел 1'!M227:M227)&gt;=SUM('Раздел 1'!AJ227:AJ227)),"","Неверно!")</f>
        <v/>
      </c>
      <c r="B6571" s="420" t="s">
        <v>23237</v>
      </c>
      <c r="C6571" s="246" t="s">
        <v>2670</v>
      </c>
      <c r="D6571" s="246" t="s">
        <v>10883</v>
      </c>
      <c r="E6571" s="246" t="str">
        <f>CONCATENATE(SUM('Раздел 1'!M227:M227),"&gt;=",SUM('Раздел 1'!AJ227:AJ227))</f>
        <v>0&gt;=0</v>
      </c>
    </row>
    <row r="6572" spans="1:5" s="104" customFormat="1" ht="25.5" hidden="1">
      <c r="A6572" s="420" t="str">
        <f>IF((SUM('Раздел 1'!M228:M228)&gt;=SUM('Раздел 1'!AJ228:AJ228)),"","Неверно!")</f>
        <v/>
      </c>
      <c r="B6572" s="420" t="s">
        <v>23237</v>
      </c>
      <c r="C6572" s="246" t="s">
        <v>2671</v>
      </c>
      <c r="D6572" s="246" t="s">
        <v>10883</v>
      </c>
      <c r="E6572" s="246" t="str">
        <f>CONCATENATE(SUM('Раздел 1'!M228:M228),"&gt;=",SUM('Раздел 1'!AJ228:AJ228))</f>
        <v>0&gt;=0</v>
      </c>
    </row>
    <row r="6573" spans="1:5" s="104" customFormat="1" ht="25.5" hidden="1">
      <c r="A6573" s="420" t="str">
        <f>IF((SUM('Раздел 1'!M31:M31)&gt;=SUM('Раздел 1'!AJ31:AJ31)),"","Неверно!")</f>
        <v/>
      </c>
      <c r="B6573" s="420" t="s">
        <v>23237</v>
      </c>
      <c r="C6573" s="246" t="s">
        <v>2672</v>
      </c>
      <c r="D6573" s="246" t="s">
        <v>10883</v>
      </c>
      <c r="E6573" s="246" t="str">
        <f>CONCATENATE(SUM('Раздел 1'!M31:M31),"&gt;=",SUM('Раздел 1'!AJ31:AJ31))</f>
        <v>0&gt;=0</v>
      </c>
    </row>
    <row r="6574" spans="1:5" s="104" customFormat="1" ht="25.5" hidden="1">
      <c r="A6574" s="420" t="str">
        <f>IF((SUM('Раздел 1'!M229:M229)&gt;=SUM('Раздел 1'!AJ229:AJ229)),"","Неверно!")</f>
        <v/>
      </c>
      <c r="B6574" s="420" t="s">
        <v>23237</v>
      </c>
      <c r="C6574" s="246" t="s">
        <v>2673</v>
      </c>
      <c r="D6574" s="246" t="s">
        <v>10883</v>
      </c>
      <c r="E6574" s="246" t="str">
        <f>CONCATENATE(SUM('Раздел 1'!M229:M229),"&gt;=",SUM('Раздел 1'!AJ229:AJ229))</f>
        <v>0&gt;=0</v>
      </c>
    </row>
    <row r="6575" spans="1:5" s="104" customFormat="1" ht="25.5" hidden="1">
      <c r="A6575" s="420" t="str">
        <f>IF((SUM('Раздел 1'!M230:M230)&gt;=SUM('Раздел 1'!AJ230:AJ230)),"","Неверно!")</f>
        <v/>
      </c>
      <c r="B6575" s="420" t="s">
        <v>23237</v>
      </c>
      <c r="C6575" s="246" t="s">
        <v>2674</v>
      </c>
      <c r="D6575" s="246" t="s">
        <v>10883</v>
      </c>
      <c r="E6575" s="246" t="str">
        <f>CONCATENATE(SUM('Раздел 1'!M230:M230),"&gt;=",SUM('Раздел 1'!AJ230:AJ230))</f>
        <v>0&gt;=0</v>
      </c>
    </row>
    <row r="6576" spans="1:5" s="104" customFormat="1" ht="25.5" hidden="1">
      <c r="A6576" s="420" t="str">
        <f>IF((SUM('Раздел 1'!M231:M231)&gt;=SUM('Раздел 1'!AJ231:AJ231)),"","Неверно!")</f>
        <v/>
      </c>
      <c r="B6576" s="420" t="s">
        <v>23237</v>
      </c>
      <c r="C6576" s="246" t="s">
        <v>2675</v>
      </c>
      <c r="D6576" s="246" t="s">
        <v>10883</v>
      </c>
      <c r="E6576" s="246" t="str">
        <f>CONCATENATE(SUM('Раздел 1'!M231:M231),"&gt;=",SUM('Раздел 1'!AJ231:AJ231))</f>
        <v>0&gt;=0</v>
      </c>
    </row>
    <row r="6577" spans="1:5" s="104" customFormat="1" ht="25.5" hidden="1">
      <c r="A6577" s="420" t="str">
        <f>IF((SUM('Раздел 1'!M232:M232)&gt;=SUM('Раздел 1'!AJ232:AJ232)),"","Неверно!")</f>
        <v/>
      </c>
      <c r="B6577" s="420" t="s">
        <v>23237</v>
      </c>
      <c r="C6577" s="246" t="s">
        <v>2676</v>
      </c>
      <c r="D6577" s="246" t="s">
        <v>10883</v>
      </c>
      <c r="E6577" s="246" t="str">
        <f>CONCATENATE(SUM('Раздел 1'!M232:M232),"&gt;=",SUM('Раздел 1'!AJ232:AJ232))</f>
        <v>0&gt;=0</v>
      </c>
    </row>
    <row r="6578" spans="1:5" s="104" customFormat="1" ht="25.5" hidden="1">
      <c r="A6578" s="420" t="str">
        <f>IF((SUM('Раздел 1'!M233:M233)&gt;=SUM('Раздел 1'!AJ233:AJ233)),"","Неверно!")</f>
        <v/>
      </c>
      <c r="B6578" s="420" t="s">
        <v>23237</v>
      </c>
      <c r="C6578" s="246" t="s">
        <v>2677</v>
      </c>
      <c r="D6578" s="246" t="s">
        <v>10883</v>
      </c>
      <c r="E6578" s="246" t="str">
        <f>CONCATENATE(SUM('Раздел 1'!M233:M233),"&gt;=",SUM('Раздел 1'!AJ233:AJ233))</f>
        <v>0&gt;=0</v>
      </c>
    </row>
    <row r="6579" spans="1:5" s="104" customFormat="1" ht="25.5" hidden="1">
      <c r="A6579" s="420" t="str">
        <f>IF((SUM('Раздел 1'!M234:M234)&gt;=SUM('Раздел 1'!AJ234:AJ234)),"","Неверно!")</f>
        <v/>
      </c>
      <c r="B6579" s="420" t="s">
        <v>23237</v>
      </c>
      <c r="C6579" s="246" t="s">
        <v>2678</v>
      </c>
      <c r="D6579" s="246" t="s">
        <v>10883</v>
      </c>
      <c r="E6579" s="246" t="str">
        <f>CONCATENATE(SUM('Раздел 1'!M234:M234),"&gt;=",SUM('Раздел 1'!AJ234:AJ234))</f>
        <v>0&gt;=0</v>
      </c>
    </row>
    <row r="6580" spans="1:5" s="104" customFormat="1" ht="25.5" hidden="1">
      <c r="A6580" s="420" t="str">
        <f>IF((SUM('Раздел 1'!M235:M235)&gt;=SUM('Раздел 1'!AJ235:AJ235)),"","Неверно!")</f>
        <v/>
      </c>
      <c r="B6580" s="420" t="s">
        <v>23237</v>
      </c>
      <c r="C6580" s="246" t="s">
        <v>2679</v>
      </c>
      <c r="D6580" s="246" t="s">
        <v>10883</v>
      </c>
      <c r="E6580" s="246" t="str">
        <f>CONCATENATE(SUM('Раздел 1'!M235:M235),"&gt;=",SUM('Раздел 1'!AJ235:AJ235))</f>
        <v>0&gt;=0</v>
      </c>
    </row>
    <row r="6581" spans="1:5" s="104" customFormat="1" ht="25.5" hidden="1">
      <c r="A6581" s="420" t="str">
        <f>IF((SUM('Раздел 1'!M236:M236)&gt;=SUM('Раздел 1'!AJ236:AJ236)),"","Неверно!")</f>
        <v/>
      </c>
      <c r="B6581" s="420" t="s">
        <v>23237</v>
      </c>
      <c r="C6581" s="246" t="s">
        <v>2680</v>
      </c>
      <c r="D6581" s="246" t="s">
        <v>10883</v>
      </c>
      <c r="E6581" s="246" t="str">
        <f>CONCATENATE(SUM('Раздел 1'!M236:M236),"&gt;=",SUM('Раздел 1'!AJ236:AJ236))</f>
        <v>0&gt;=0</v>
      </c>
    </row>
    <row r="6582" spans="1:5" s="104" customFormat="1" ht="25.5" hidden="1">
      <c r="A6582" s="420" t="str">
        <f>IF((SUM('Раздел 1'!M237:M237)&gt;=SUM('Раздел 1'!AJ237:AJ237)),"","Неверно!")</f>
        <v/>
      </c>
      <c r="B6582" s="420" t="s">
        <v>23237</v>
      </c>
      <c r="C6582" s="246" t="s">
        <v>2681</v>
      </c>
      <c r="D6582" s="246" t="s">
        <v>10883</v>
      </c>
      <c r="E6582" s="246" t="str">
        <f>CONCATENATE(SUM('Раздел 1'!M237:M237),"&gt;=",SUM('Раздел 1'!AJ237:AJ237))</f>
        <v>0&gt;=0</v>
      </c>
    </row>
    <row r="6583" spans="1:5" s="104" customFormat="1" ht="25.5" hidden="1">
      <c r="A6583" s="420" t="str">
        <f>IF((SUM('Раздел 1'!M238:M238)&gt;=SUM('Раздел 1'!AJ238:AJ238)),"","Неверно!")</f>
        <v/>
      </c>
      <c r="B6583" s="420" t="s">
        <v>23237</v>
      </c>
      <c r="C6583" s="246" t="s">
        <v>2682</v>
      </c>
      <c r="D6583" s="246" t="s">
        <v>10883</v>
      </c>
      <c r="E6583" s="246" t="str">
        <f>CONCATENATE(SUM('Раздел 1'!M238:M238),"&gt;=",SUM('Раздел 1'!AJ238:AJ238))</f>
        <v>0&gt;=0</v>
      </c>
    </row>
    <row r="6584" spans="1:5" s="104" customFormat="1" ht="25.5" hidden="1">
      <c r="A6584" s="420" t="str">
        <f>IF((SUM('Раздел 1'!M32:M32)&gt;=SUM('Раздел 1'!AJ32:AJ32)),"","Неверно!")</f>
        <v/>
      </c>
      <c r="B6584" s="420" t="s">
        <v>23237</v>
      </c>
      <c r="C6584" s="246" t="s">
        <v>2683</v>
      </c>
      <c r="D6584" s="246" t="s">
        <v>10883</v>
      </c>
      <c r="E6584" s="246" t="str">
        <f>CONCATENATE(SUM('Раздел 1'!M32:M32),"&gt;=",SUM('Раздел 1'!AJ32:AJ32))</f>
        <v>0&gt;=0</v>
      </c>
    </row>
    <row r="6585" spans="1:5" s="104" customFormat="1" ht="25.5" hidden="1">
      <c r="A6585" s="420" t="str">
        <f>IF((SUM('Раздел 1'!M239:M239)&gt;=SUM('Раздел 1'!AJ239:AJ239)),"","Неверно!")</f>
        <v/>
      </c>
      <c r="B6585" s="420" t="s">
        <v>23237</v>
      </c>
      <c r="C6585" s="246" t="s">
        <v>2684</v>
      </c>
      <c r="D6585" s="246" t="s">
        <v>10883</v>
      </c>
      <c r="E6585" s="246" t="str">
        <f>CONCATENATE(SUM('Раздел 1'!M239:M239),"&gt;=",SUM('Раздел 1'!AJ239:AJ239))</f>
        <v>0&gt;=0</v>
      </c>
    </row>
    <row r="6586" spans="1:5" s="104" customFormat="1" ht="25.5" hidden="1">
      <c r="A6586" s="420" t="str">
        <f>IF((SUM('Раздел 1'!M240:M240)&gt;=SUM('Раздел 1'!AJ240:AJ240)),"","Неверно!")</f>
        <v/>
      </c>
      <c r="B6586" s="420" t="s">
        <v>23237</v>
      </c>
      <c r="C6586" s="246" t="s">
        <v>2685</v>
      </c>
      <c r="D6586" s="246" t="s">
        <v>10883</v>
      </c>
      <c r="E6586" s="246" t="str">
        <f>CONCATENATE(SUM('Раздел 1'!M240:M240),"&gt;=",SUM('Раздел 1'!AJ240:AJ240))</f>
        <v>0&gt;=0</v>
      </c>
    </row>
    <row r="6587" spans="1:5" s="104" customFormat="1" ht="25.5" hidden="1">
      <c r="A6587" s="420" t="str">
        <f>IF((SUM('Раздел 1'!M241:M241)&gt;=SUM('Раздел 1'!AJ241:AJ241)),"","Неверно!")</f>
        <v/>
      </c>
      <c r="B6587" s="420" t="s">
        <v>23237</v>
      </c>
      <c r="C6587" s="246" t="s">
        <v>2686</v>
      </c>
      <c r="D6587" s="246" t="s">
        <v>10883</v>
      </c>
      <c r="E6587" s="246" t="str">
        <f>CONCATENATE(SUM('Раздел 1'!M241:M241),"&gt;=",SUM('Раздел 1'!AJ241:AJ241))</f>
        <v>0&gt;=0</v>
      </c>
    </row>
    <row r="6588" spans="1:5" s="104" customFormat="1" ht="25.5" hidden="1">
      <c r="A6588" s="420" t="str">
        <f>IF((SUM('Раздел 1'!M242:M242)&gt;=SUM('Раздел 1'!AJ242:AJ242)),"","Неверно!")</f>
        <v/>
      </c>
      <c r="B6588" s="420" t="s">
        <v>23237</v>
      </c>
      <c r="C6588" s="246" t="s">
        <v>2687</v>
      </c>
      <c r="D6588" s="246" t="s">
        <v>10883</v>
      </c>
      <c r="E6588" s="246" t="str">
        <f>CONCATENATE(SUM('Раздел 1'!M242:M242),"&gt;=",SUM('Раздел 1'!AJ242:AJ242))</f>
        <v>0&gt;=0</v>
      </c>
    </row>
    <row r="6589" spans="1:5" s="104" customFormat="1" ht="25.5" hidden="1">
      <c r="A6589" s="420" t="str">
        <f>IF((SUM('Раздел 1'!M243:M243)&gt;=SUM('Раздел 1'!AJ243:AJ243)),"","Неверно!")</f>
        <v/>
      </c>
      <c r="B6589" s="420" t="s">
        <v>23237</v>
      </c>
      <c r="C6589" s="246" t="s">
        <v>2688</v>
      </c>
      <c r="D6589" s="246" t="s">
        <v>10883</v>
      </c>
      <c r="E6589" s="246" t="str">
        <f>CONCATENATE(SUM('Раздел 1'!M243:M243),"&gt;=",SUM('Раздел 1'!AJ243:AJ243))</f>
        <v>0&gt;=0</v>
      </c>
    </row>
    <row r="6590" spans="1:5" s="104" customFormat="1" ht="25.5" hidden="1">
      <c r="A6590" s="420" t="str">
        <f>IF((SUM('Раздел 1'!M244:M244)&gt;=SUM('Раздел 1'!AJ244:AJ244)),"","Неверно!")</f>
        <v/>
      </c>
      <c r="B6590" s="420" t="s">
        <v>23237</v>
      </c>
      <c r="C6590" s="246" t="s">
        <v>2689</v>
      </c>
      <c r="D6590" s="246" t="s">
        <v>10883</v>
      </c>
      <c r="E6590" s="246" t="str">
        <f>CONCATENATE(SUM('Раздел 1'!M244:M244),"&gt;=",SUM('Раздел 1'!AJ244:AJ244))</f>
        <v>0&gt;=0</v>
      </c>
    </row>
    <row r="6591" spans="1:5" s="104" customFormat="1" ht="25.5" hidden="1">
      <c r="A6591" s="420" t="str">
        <f>IF((SUM('Раздел 1'!M245:M245)&gt;=SUM('Раздел 1'!AJ245:AJ245)),"","Неверно!")</f>
        <v/>
      </c>
      <c r="B6591" s="420" t="s">
        <v>23237</v>
      </c>
      <c r="C6591" s="246" t="s">
        <v>2690</v>
      </c>
      <c r="D6591" s="246" t="s">
        <v>10883</v>
      </c>
      <c r="E6591" s="246" t="str">
        <f>CONCATENATE(SUM('Раздел 1'!M245:M245),"&gt;=",SUM('Раздел 1'!AJ245:AJ245))</f>
        <v>0&gt;=0</v>
      </c>
    </row>
    <row r="6592" spans="1:5" s="104" customFormat="1" ht="25.5" hidden="1">
      <c r="A6592" s="420" t="str">
        <f>IF((SUM('Раздел 1'!M246:M246)&gt;=SUM('Раздел 1'!AJ246:AJ246)),"","Неверно!")</f>
        <v/>
      </c>
      <c r="B6592" s="420" t="s">
        <v>23237</v>
      </c>
      <c r="C6592" s="246" t="s">
        <v>2691</v>
      </c>
      <c r="D6592" s="246" t="s">
        <v>10883</v>
      </c>
      <c r="E6592" s="246" t="str">
        <f>CONCATENATE(SUM('Раздел 1'!M246:M246),"&gt;=",SUM('Раздел 1'!AJ246:AJ246))</f>
        <v>0&gt;=0</v>
      </c>
    </row>
    <row r="6593" spans="1:5" s="104" customFormat="1" ht="25.5" hidden="1">
      <c r="A6593" s="420" t="str">
        <f>IF((SUM('Раздел 1'!M247:M247)&gt;=SUM('Раздел 1'!AJ247:AJ247)),"","Неверно!")</f>
        <v/>
      </c>
      <c r="B6593" s="420" t="s">
        <v>23237</v>
      </c>
      <c r="C6593" s="246" t="s">
        <v>2692</v>
      </c>
      <c r="D6593" s="246" t="s">
        <v>10883</v>
      </c>
      <c r="E6593" s="246" t="str">
        <f>CONCATENATE(SUM('Раздел 1'!M247:M247),"&gt;=",SUM('Раздел 1'!AJ247:AJ247))</f>
        <v>0&gt;=0</v>
      </c>
    </row>
    <row r="6594" spans="1:5" s="104" customFormat="1" ht="25.5" hidden="1">
      <c r="A6594" s="420" t="str">
        <f>IF((SUM('Раздел 1'!M248:M248)&gt;=SUM('Раздел 1'!AJ248:AJ248)),"","Неверно!")</f>
        <v/>
      </c>
      <c r="B6594" s="420" t="s">
        <v>23237</v>
      </c>
      <c r="C6594" s="246" t="s">
        <v>2693</v>
      </c>
      <c r="D6594" s="246" t="s">
        <v>10883</v>
      </c>
      <c r="E6594" s="246" t="str">
        <f>CONCATENATE(SUM('Раздел 1'!M248:M248),"&gt;=",SUM('Раздел 1'!AJ248:AJ248))</f>
        <v>0&gt;=0</v>
      </c>
    </row>
    <row r="6595" spans="1:5" s="104" customFormat="1" ht="25.5" hidden="1">
      <c r="A6595" s="420" t="str">
        <f>IF((SUM('Раздел 1'!M33:M33)&gt;=SUM('Раздел 1'!AJ33:AJ33)),"","Неверно!")</f>
        <v/>
      </c>
      <c r="B6595" s="420" t="s">
        <v>23237</v>
      </c>
      <c r="C6595" s="246" t="s">
        <v>2694</v>
      </c>
      <c r="D6595" s="246" t="s">
        <v>10883</v>
      </c>
      <c r="E6595" s="246" t="str">
        <f>CONCATENATE(SUM('Раздел 1'!M33:M33),"&gt;=",SUM('Раздел 1'!AJ33:AJ33))</f>
        <v>0&gt;=0</v>
      </c>
    </row>
    <row r="6596" spans="1:5" s="104" customFormat="1" ht="25.5" hidden="1">
      <c r="A6596" s="420" t="str">
        <f>IF((SUM('Раздел 1'!M249:M249)&gt;=SUM('Раздел 1'!AJ249:AJ249)),"","Неверно!")</f>
        <v/>
      </c>
      <c r="B6596" s="420" t="s">
        <v>23237</v>
      </c>
      <c r="C6596" s="246" t="s">
        <v>2695</v>
      </c>
      <c r="D6596" s="246" t="s">
        <v>10883</v>
      </c>
      <c r="E6596" s="246" t="str">
        <f>CONCATENATE(SUM('Раздел 1'!M249:M249),"&gt;=",SUM('Раздел 1'!AJ249:AJ249))</f>
        <v>0&gt;=0</v>
      </c>
    </row>
    <row r="6597" spans="1:5" s="104" customFormat="1" ht="25.5" hidden="1">
      <c r="A6597" s="420" t="str">
        <f>IF((SUM('Раздел 1'!M250:M250)&gt;=SUM('Раздел 1'!AJ250:AJ250)),"","Неверно!")</f>
        <v/>
      </c>
      <c r="B6597" s="420" t="s">
        <v>23237</v>
      </c>
      <c r="C6597" s="246" t="s">
        <v>2696</v>
      </c>
      <c r="D6597" s="246" t="s">
        <v>10883</v>
      </c>
      <c r="E6597" s="246" t="str">
        <f>CONCATENATE(SUM('Раздел 1'!M250:M250),"&gt;=",SUM('Раздел 1'!AJ250:AJ250))</f>
        <v>0&gt;=0</v>
      </c>
    </row>
    <row r="6598" spans="1:5" s="104" customFormat="1" ht="25.5" hidden="1">
      <c r="A6598" s="420" t="str">
        <f>IF((SUM('Раздел 1'!M251:M251)&gt;=SUM('Раздел 1'!AJ251:AJ251)),"","Неверно!")</f>
        <v/>
      </c>
      <c r="B6598" s="420" t="s">
        <v>23237</v>
      </c>
      <c r="C6598" s="246" t="s">
        <v>2697</v>
      </c>
      <c r="D6598" s="246" t="s">
        <v>10883</v>
      </c>
      <c r="E6598" s="246" t="str">
        <f>CONCATENATE(SUM('Раздел 1'!M251:M251),"&gt;=",SUM('Раздел 1'!AJ251:AJ251))</f>
        <v>0&gt;=0</v>
      </c>
    </row>
    <row r="6599" spans="1:5" s="104" customFormat="1" ht="25.5" hidden="1">
      <c r="A6599" s="420" t="str">
        <f>IF((SUM('Раздел 1'!M252:M252)&gt;=SUM('Раздел 1'!AJ252:AJ252)),"","Неверно!")</f>
        <v/>
      </c>
      <c r="B6599" s="420" t="s">
        <v>23237</v>
      </c>
      <c r="C6599" s="246" t="s">
        <v>2698</v>
      </c>
      <c r="D6599" s="246" t="s">
        <v>10883</v>
      </c>
      <c r="E6599" s="246" t="str">
        <f>CONCATENATE(SUM('Раздел 1'!M252:M252),"&gt;=",SUM('Раздел 1'!AJ252:AJ252))</f>
        <v>0&gt;=0</v>
      </c>
    </row>
    <row r="6600" spans="1:5" s="104" customFormat="1" ht="25.5" hidden="1">
      <c r="A6600" s="420" t="str">
        <f>IF((SUM('Раздел 1'!M253:M253)&gt;=SUM('Раздел 1'!AJ253:AJ253)),"","Неверно!")</f>
        <v/>
      </c>
      <c r="B6600" s="420" t="s">
        <v>23237</v>
      </c>
      <c r="C6600" s="246" t="s">
        <v>2699</v>
      </c>
      <c r="D6600" s="246" t="s">
        <v>10883</v>
      </c>
      <c r="E6600" s="246" t="str">
        <f>CONCATENATE(SUM('Раздел 1'!M253:M253),"&gt;=",SUM('Раздел 1'!AJ253:AJ253))</f>
        <v>0&gt;=0</v>
      </c>
    </row>
    <row r="6601" spans="1:5" s="104" customFormat="1" ht="25.5" hidden="1">
      <c r="A6601" s="420" t="str">
        <f>IF((SUM('Раздел 1'!M254:M254)&gt;=SUM('Раздел 1'!AJ254:AJ254)),"","Неверно!")</f>
        <v/>
      </c>
      <c r="B6601" s="420" t="s">
        <v>23237</v>
      </c>
      <c r="C6601" s="246" t="s">
        <v>2700</v>
      </c>
      <c r="D6601" s="246" t="s">
        <v>10883</v>
      </c>
      <c r="E6601" s="246" t="str">
        <f>CONCATENATE(SUM('Раздел 1'!M254:M254),"&gt;=",SUM('Раздел 1'!AJ254:AJ254))</f>
        <v>1&gt;=0</v>
      </c>
    </row>
    <row r="6602" spans="1:5" s="104" customFormat="1" ht="25.5" hidden="1">
      <c r="A6602" s="420" t="str">
        <f>IF((SUM('Раздел 1'!M255:M255)&gt;=SUM('Раздел 1'!AJ255:AJ255)),"","Неверно!")</f>
        <v/>
      </c>
      <c r="B6602" s="420" t="s">
        <v>23237</v>
      </c>
      <c r="C6602" s="246" t="s">
        <v>2701</v>
      </c>
      <c r="D6602" s="246" t="s">
        <v>10883</v>
      </c>
      <c r="E6602" s="246" t="str">
        <f>CONCATENATE(SUM('Раздел 1'!M255:M255),"&gt;=",SUM('Раздел 1'!AJ255:AJ255))</f>
        <v>0&gt;=0</v>
      </c>
    </row>
    <row r="6603" spans="1:5" s="104" customFormat="1" ht="25.5" hidden="1">
      <c r="A6603" s="420" t="str">
        <f>IF((SUM('Раздел 1'!M256:M256)&gt;=SUM('Раздел 1'!AJ256:AJ256)),"","Неверно!")</f>
        <v/>
      </c>
      <c r="B6603" s="420" t="s">
        <v>23237</v>
      </c>
      <c r="C6603" s="246" t="s">
        <v>2702</v>
      </c>
      <c r="D6603" s="246" t="s">
        <v>10883</v>
      </c>
      <c r="E6603" s="246" t="str">
        <f>CONCATENATE(SUM('Раздел 1'!M256:M256),"&gt;=",SUM('Раздел 1'!AJ256:AJ256))</f>
        <v>0&gt;=0</v>
      </c>
    </row>
    <row r="6604" spans="1:5" s="104" customFormat="1" ht="25.5" hidden="1">
      <c r="A6604" s="420" t="str">
        <f>IF((SUM('Раздел 1'!M257:M257)&gt;=SUM('Раздел 1'!AJ257:AJ257)),"","Неверно!")</f>
        <v/>
      </c>
      <c r="B6604" s="420" t="s">
        <v>23237</v>
      </c>
      <c r="C6604" s="246" t="s">
        <v>2703</v>
      </c>
      <c r="D6604" s="246" t="s">
        <v>10883</v>
      </c>
      <c r="E6604" s="246" t="str">
        <f>CONCATENATE(SUM('Раздел 1'!M257:M257),"&gt;=",SUM('Раздел 1'!AJ257:AJ257))</f>
        <v>0&gt;=0</v>
      </c>
    </row>
    <row r="6605" spans="1:5" s="104" customFormat="1" ht="25.5" hidden="1">
      <c r="A6605" s="420" t="str">
        <f>IF((SUM('Раздел 1'!M258:M258)&gt;=SUM('Раздел 1'!AJ258:AJ258)),"","Неверно!")</f>
        <v/>
      </c>
      <c r="B6605" s="420" t="s">
        <v>23237</v>
      </c>
      <c r="C6605" s="246" t="s">
        <v>2704</v>
      </c>
      <c r="D6605" s="246" t="s">
        <v>10883</v>
      </c>
      <c r="E6605" s="246" t="str">
        <f>CONCATENATE(SUM('Раздел 1'!M258:M258),"&gt;=",SUM('Раздел 1'!AJ258:AJ258))</f>
        <v>0&gt;=0</v>
      </c>
    </row>
    <row r="6606" spans="1:5" s="104" customFormat="1" ht="25.5" hidden="1">
      <c r="A6606" s="420" t="str">
        <f>IF((SUM('Раздел 1'!M34:M34)&gt;=SUM('Раздел 1'!AJ34:AJ34)),"","Неверно!")</f>
        <v/>
      </c>
      <c r="B6606" s="420" t="s">
        <v>23237</v>
      </c>
      <c r="C6606" s="246" t="s">
        <v>2705</v>
      </c>
      <c r="D6606" s="246" t="s">
        <v>10883</v>
      </c>
      <c r="E6606" s="246" t="str">
        <f>CONCATENATE(SUM('Раздел 1'!M34:M34),"&gt;=",SUM('Раздел 1'!AJ34:AJ34))</f>
        <v>0&gt;=0</v>
      </c>
    </row>
    <row r="6607" spans="1:5" s="104" customFormat="1" ht="25.5" hidden="1">
      <c r="A6607" s="420" t="str">
        <f>IF((SUM('Раздел 1'!M259:M259)&gt;=SUM('Раздел 1'!AJ259:AJ259)),"","Неверно!")</f>
        <v/>
      </c>
      <c r="B6607" s="420" t="s">
        <v>23237</v>
      </c>
      <c r="C6607" s="246" t="s">
        <v>2706</v>
      </c>
      <c r="D6607" s="246" t="s">
        <v>10883</v>
      </c>
      <c r="E6607" s="246" t="str">
        <f>CONCATENATE(SUM('Раздел 1'!M259:M259),"&gt;=",SUM('Раздел 1'!AJ259:AJ259))</f>
        <v>0&gt;=0</v>
      </c>
    </row>
    <row r="6608" spans="1:5" s="104" customFormat="1" ht="25.5" hidden="1">
      <c r="A6608" s="420" t="str">
        <f>IF((SUM('Раздел 1'!M260:M260)&gt;=SUM('Раздел 1'!AJ260:AJ260)),"","Неверно!")</f>
        <v/>
      </c>
      <c r="B6608" s="420" t="s">
        <v>23237</v>
      </c>
      <c r="C6608" s="246" t="s">
        <v>2707</v>
      </c>
      <c r="D6608" s="246" t="s">
        <v>10883</v>
      </c>
      <c r="E6608" s="246" t="str">
        <f>CONCATENATE(SUM('Раздел 1'!M260:M260),"&gt;=",SUM('Раздел 1'!AJ260:AJ260))</f>
        <v>0&gt;=0</v>
      </c>
    </row>
    <row r="6609" spans="1:5" s="104" customFormat="1" ht="25.5" hidden="1">
      <c r="A6609" s="420" t="str">
        <f>IF((SUM('Раздел 1'!M261:M261)&gt;=SUM('Раздел 1'!AJ261:AJ261)),"","Неверно!")</f>
        <v/>
      </c>
      <c r="B6609" s="420" t="s">
        <v>23237</v>
      </c>
      <c r="C6609" s="246" t="s">
        <v>2708</v>
      </c>
      <c r="D6609" s="246" t="s">
        <v>10883</v>
      </c>
      <c r="E6609" s="246" t="str">
        <f>CONCATENATE(SUM('Раздел 1'!M261:M261),"&gt;=",SUM('Раздел 1'!AJ261:AJ261))</f>
        <v>0&gt;=0</v>
      </c>
    </row>
    <row r="6610" spans="1:5" s="104" customFormat="1" ht="25.5" hidden="1">
      <c r="A6610" s="420" t="str">
        <f>IF((SUM('Раздел 1'!M262:M262)&gt;=SUM('Раздел 1'!AJ262:AJ262)),"","Неверно!")</f>
        <v/>
      </c>
      <c r="B6610" s="420" t="s">
        <v>23237</v>
      </c>
      <c r="C6610" s="246" t="s">
        <v>2709</v>
      </c>
      <c r="D6610" s="246" t="s">
        <v>10883</v>
      </c>
      <c r="E6610" s="246" t="str">
        <f>CONCATENATE(SUM('Раздел 1'!M262:M262),"&gt;=",SUM('Раздел 1'!AJ262:AJ262))</f>
        <v>0&gt;=0</v>
      </c>
    </row>
    <row r="6611" spans="1:5" s="104" customFormat="1" ht="25.5" hidden="1">
      <c r="A6611" s="420" t="str">
        <f>IF((SUM('Раздел 1'!M263:M263)&gt;=SUM('Раздел 1'!AJ263:AJ263)),"","Неверно!")</f>
        <v/>
      </c>
      <c r="B6611" s="420" t="s">
        <v>23237</v>
      </c>
      <c r="C6611" s="246" t="s">
        <v>2710</v>
      </c>
      <c r="D6611" s="246" t="s">
        <v>10883</v>
      </c>
      <c r="E6611" s="246" t="str">
        <f>CONCATENATE(SUM('Раздел 1'!M263:M263),"&gt;=",SUM('Раздел 1'!AJ263:AJ263))</f>
        <v>0&gt;=0</v>
      </c>
    </row>
    <row r="6612" spans="1:5" s="104" customFormat="1" ht="25.5" hidden="1">
      <c r="A6612" s="420" t="str">
        <f>IF((SUM('Раздел 1'!M264:M264)&gt;=SUM('Раздел 1'!AJ264:AJ264)),"","Неверно!")</f>
        <v/>
      </c>
      <c r="B6612" s="420" t="s">
        <v>23237</v>
      </c>
      <c r="C6612" s="246" t="s">
        <v>2711</v>
      </c>
      <c r="D6612" s="246" t="s">
        <v>10883</v>
      </c>
      <c r="E6612" s="246" t="str">
        <f>CONCATENATE(SUM('Раздел 1'!M264:M264),"&gt;=",SUM('Раздел 1'!AJ264:AJ264))</f>
        <v>0&gt;=0</v>
      </c>
    </row>
    <row r="6613" spans="1:5" s="104" customFormat="1" ht="25.5" hidden="1">
      <c r="A6613" s="420" t="str">
        <f>IF((SUM('Раздел 1'!M265:M265)&gt;=SUM('Раздел 1'!AJ265:AJ265)),"","Неверно!")</f>
        <v/>
      </c>
      <c r="B6613" s="420" t="s">
        <v>23237</v>
      </c>
      <c r="C6613" s="246" t="s">
        <v>2712</v>
      </c>
      <c r="D6613" s="246" t="s">
        <v>10883</v>
      </c>
      <c r="E6613" s="246" t="str">
        <f>CONCATENATE(SUM('Раздел 1'!M265:M265),"&gt;=",SUM('Раздел 1'!AJ265:AJ265))</f>
        <v>0&gt;=0</v>
      </c>
    </row>
    <row r="6614" spans="1:5" s="104" customFormat="1" ht="25.5" hidden="1">
      <c r="A6614" s="420" t="str">
        <f>IF((SUM('Раздел 1'!M266:M266)&gt;=SUM('Раздел 1'!AJ266:AJ266)),"","Неверно!")</f>
        <v/>
      </c>
      <c r="B6614" s="420" t="s">
        <v>23237</v>
      </c>
      <c r="C6614" s="246" t="s">
        <v>2713</v>
      </c>
      <c r="D6614" s="246" t="s">
        <v>10883</v>
      </c>
      <c r="E6614" s="246" t="str">
        <f>CONCATENATE(SUM('Раздел 1'!M266:M266),"&gt;=",SUM('Раздел 1'!AJ266:AJ266))</f>
        <v>0&gt;=0</v>
      </c>
    </row>
    <row r="6615" spans="1:5" s="104" customFormat="1" ht="25.5" hidden="1">
      <c r="A6615" s="420" t="str">
        <f>IF((SUM('Раздел 1'!M267:M267)&gt;=SUM('Раздел 1'!AJ267:AJ267)),"","Неверно!")</f>
        <v/>
      </c>
      <c r="B6615" s="420" t="s">
        <v>23237</v>
      </c>
      <c r="C6615" s="246" t="s">
        <v>2714</v>
      </c>
      <c r="D6615" s="246" t="s">
        <v>10883</v>
      </c>
      <c r="E6615" s="246" t="str">
        <f>CONCATENATE(SUM('Раздел 1'!M267:M267),"&gt;=",SUM('Раздел 1'!AJ267:AJ267))</f>
        <v>0&gt;=0</v>
      </c>
    </row>
    <row r="6616" spans="1:5" s="104" customFormat="1" ht="25.5" hidden="1">
      <c r="A6616" s="420" t="str">
        <f>IF((SUM('Раздел 1'!M268:M268)&gt;=SUM('Раздел 1'!AJ268:AJ268)),"","Неверно!")</f>
        <v/>
      </c>
      <c r="B6616" s="420" t="s">
        <v>23237</v>
      </c>
      <c r="C6616" s="246" t="s">
        <v>2715</v>
      </c>
      <c r="D6616" s="246" t="s">
        <v>10883</v>
      </c>
      <c r="E6616" s="246" t="str">
        <f>CONCATENATE(SUM('Раздел 1'!M268:M268),"&gt;=",SUM('Раздел 1'!AJ268:AJ268))</f>
        <v>0&gt;=0</v>
      </c>
    </row>
    <row r="6617" spans="1:5" s="104" customFormat="1" ht="25.5" hidden="1">
      <c r="A6617" s="420" t="str">
        <f>IF((SUM('Раздел 1'!M35:M35)&gt;=SUM('Раздел 1'!AJ35:AJ35)),"","Неверно!")</f>
        <v/>
      </c>
      <c r="B6617" s="420" t="s">
        <v>23237</v>
      </c>
      <c r="C6617" s="246" t="s">
        <v>2716</v>
      </c>
      <c r="D6617" s="246" t="s">
        <v>10883</v>
      </c>
      <c r="E6617" s="246" t="str">
        <f>CONCATENATE(SUM('Раздел 1'!M35:M35),"&gt;=",SUM('Раздел 1'!AJ35:AJ35))</f>
        <v>0&gt;=0</v>
      </c>
    </row>
    <row r="6618" spans="1:5" s="104" customFormat="1" ht="25.5" hidden="1">
      <c r="A6618" s="420" t="str">
        <f>IF((SUM('Раздел 1'!M269:M269)&gt;=SUM('Раздел 1'!AJ269:AJ269)),"","Неверно!")</f>
        <v/>
      </c>
      <c r="B6618" s="420" t="s">
        <v>23237</v>
      </c>
      <c r="C6618" s="246" t="s">
        <v>2717</v>
      </c>
      <c r="D6618" s="246" t="s">
        <v>10883</v>
      </c>
      <c r="E6618" s="246" t="str">
        <f>CONCATENATE(SUM('Раздел 1'!M269:M269),"&gt;=",SUM('Раздел 1'!AJ269:AJ269))</f>
        <v>0&gt;=0</v>
      </c>
    </row>
    <row r="6619" spans="1:5" s="104" customFormat="1" ht="25.5" hidden="1">
      <c r="A6619" s="420" t="str">
        <f>IF((SUM('Раздел 1'!M270:M270)&gt;=SUM('Раздел 1'!AJ270:AJ270)),"","Неверно!")</f>
        <v/>
      </c>
      <c r="B6619" s="420" t="s">
        <v>23237</v>
      </c>
      <c r="C6619" s="246" t="s">
        <v>2718</v>
      </c>
      <c r="D6619" s="246" t="s">
        <v>10883</v>
      </c>
      <c r="E6619" s="246" t="str">
        <f>CONCATENATE(SUM('Раздел 1'!M270:M270),"&gt;=",SUM('Раздел 1'!AJ270:AJ270))</f>
        <v>0&gt;=0</v>
      </c>
    </row>
    <row r="6620" spans="1:5" s="104" customFormat="1" ht="25.5" hidden="1">
      <c r="A6620" s="420" t="str">
        <f>IF((SUM('Раздел 1'!M271:M271)&gt;=SUM('Раздел 1'!AJ271:AJ271)),"","Неверно!")</f>
        <v/>
      </c>
      <c r="B6620" s="420" t="s">
        <v>23237</v>
      </c>
      <c r="C6620" s="246" t="s">
        <v>2719</v>
      </c>
      <c r="D6620" s="246" t="s">
        <v>10883</v>
      </c>
      <c r="E6620" s="246" t="str">
        <f>CONCATENATE(SUM('Раздел 1'!M271:M271),"&gt;=",SUM('Раздел 1'!AJ271:AJ271))</f>
        <v>0&gt;=0</v>
      </c>
    </row>
    <row r="6621" spans="1:5" s="104" customFormat="1" ht="25.5" hidden="1">
      <c r="A6621" s="420" t="str">
        <f>IF((SUM('Раздел 1'!M272:M272)&gt;=SUM('Раздел 1'!AJ272:AJ272)),"","Неверно!")</f>
        <v/>
      </c>
      <c r="B6621" s="420" t="s">
        <v>23237</v>
      </c>
      <c r="C6621" s="246" t="s">
        <v>2720</v>
      </c>
      <c r="D6621" s="246" t="s">
        <v>10883</v>
      </c>
      <c r="E6621" s="246" t="str">
        <f>CONCATENATE(SUM('Раздел 1'!M272:M272),"&gt;=",SUM('Раздел 1'!AJ272:AJ272))</f>
        <v>0&gt;=0</v>
      </c>
    </row>
    <row r="6622" spans="1:5" s="104" customFormat="1" ht="25.5" hidden="1">
      <c r="A6622" s="420" t="str">
        <f>IF((SUM('Раздел 1'!M273:M273)&gt;=SUM('Раздел 1'!AJ273:AJ273)),"","Неверно!")</f>
        <v/>
      </c>
      <c r="B6622" s="420" t="s">
        <v>23237</v>
      </c>
      <c r="C6622" s="246" t="s">
        <v>2721</v>
      </c>
      <c r="D6622" s="246" t="s">
        <v>10883</v>
      </c>
      <c r="E6622" s="246" t="str">
        <f>CONCATENATE(SUM('Раздел 1'!M273:M273),"&gt;=",SUM('Раздел 1'!AJ273:AJ273))</f>
        <v>0&gt;=0</v>
      </c>
    </row>
    <row r="6623" spans="1:5" s="104" customFormat="1" ht="25.5" hidden="1">
      <c r="A6623" s="420" t="str">
        <f>IF((SUM('Раздел 1'!M274:M274)&gt;=SUM('Раздел 1'!AJ274:AJ274)),"","Неверно!")</f>
        <v/>
      </c>
      <c r="B6623" s="420" t="s">
        <v>23237</v>
      </c>
      <c r="C6623" s="246" t="s">
        <v>2722</v>
      </c>
      <c r="D6623" s="246" t="s">
        <v>10883</v>
      </c>
      <c r="E6623" s="246" t="str">
        <f>CONCATENATE(SUM('Раздел 1'!M274:M274),"&gt;=",SUM('Раздел 1'!AJ274:AJ274))</f>
        <v>0&gt;=0</v>
      </c>
    </row>
    <row r="6624" spans="1:5" s="104" customFormat="1" ht="25.5" hidden="1">
      <c r="A6624" s="420" t="str">
        <f>IF((SUM('Раздел 1'!M275:M275)&gt;=SUM('Раздел 1'!AJ275:AJ275)),"","Неверно!")</f>
        <v/>
      </c>
      <c r="B6624" s="420" t="s">
        <v>23237</v>
      </c>
      <c r="C6624" s="246" t="s">
        <v>2723</v>
      </c>
      <c r="D6624" s="246" t="s">
        <v>10883</v>
      </c>
      <c r="E6624" s="246" t="str">
        <f>CONCATENATE(SUM('Раздел 1'!M275:M275),"&gt;=",SUM('Раздел 1'!AJ275:AJ275))</f>
        <v>0&gt;=0</v>
      </c>
    </row>
    <row r="6625" spans="1:5" s="104" customFormat="1" ht="25.5" hidden="1">
      <c r="A6625" s="420" t="str">
        <f>IF((SUM('Раздел 1'!M276:M276)&gt;=SUM('Раздел 1'!AJ276:AJ276)),"","Неверно!")</f>
        <v/>
      </c>
      <c r="B6625" s="420" t="s">
        <v>23237</v>
      </c>
      <c r="C6625" s="246" t="s">
        <v>2724</v>
      </c>
      <c r="D6625" s="246" t="s">
        <v>10883</v>
      </c>
      <c r="E6625" s="246" t="str">
        <f>CONCATENATE(SUM('Раздел 1'!M276:M276),"&gt;=",SUM('Раздел 1'!AJ276:AJ276))</f>
        <v>0&gt;=0</v>
      </c>
    </row>
    <row r="6626" spans="1:5" s="104" customFormat="1" ht="25.5" hidden="1">
      <c r="A6626" s="420" t="str">
        <f>IF((SUM('Раздел 1'!M277:M277)&gt;=SUM('Раздел 1'!AJ277:AJ277)),"","Неверно!")</f>
        <v/>
      </c>
      <c r="B6626" s="420" t="s">
        <v>23237</v>
      </c>
      <c r="C6626" s="246" t="s">
        <v>2725</v>
      </c>
      <c r="D6626" s="246" t="s">
        <v>10883</v>
      </c>
      <c r="E6626" s="246" t="str">
        <f>CONCATENATE(SUM('Раздел 1'!M277:M277),"&gt;=",SUM('Раздел 1'!AJ277:AJ277))</f>
        <v>0&gt;=0</v>
      </c>
    </row>
    <row r="6627" spans="1:5" s="104" customFormat="1" ht="25.5" hidden="1">
      <c r="A6627" s="420" t="str">
        <f>IF((SUM('Раздел 1'!M278:M278)&gt;=SUM('Раздел 1'!AJ278:AJ278)),"","Неверно!")</f>
        <v/>
      </c>
      <c r="B6627" s="420" t="s">
        <v>23237</v>
      </c>
      <c r="C6627" s="246" t="s">
        <v>2726</v>
      </c>
      <c r="D6627" s="246" t="s">
        <v>10883</v>
      </c>
      <c r="E6627" s="246" t="str">
        <f>CONCATENATE(SUM('Раздел 1'!M278:M278),"&gt;=",SUM('Раздел 1'!AJ278:AJ278))</f>
        <v>0&gt;=0</v>
      </c>
    </row>
    <row r="6628" spans="1:5" s="104" customFormat="1" ht="25.5" hidden="1">
      <c r="A6628" s="420" t="str">
        <f>IF((SUM('Раздел 1'!M36:M36)&gt;=SUM('Раздел 1'!AJ36:AJ36)),"","Неверно!")</f>
        <v/>
      </c>
      <c r="B6628" s="420" t="s">
        <v>23237</v>
      </c>
      <c r="C6628" s="246" t="s">
        <v>2727</v>
      </c>
      <c r="D6628" s="246" t="s">
        <v>10883</v>
      </c>
      <c r="E6628" s="246" t="str">
        <f>CONCATENATE(SUM('Раздел 1'!M36:M36),"&gt;=",SUM('Раздел 1'!AJ36:AJ36))</f>
        <v>0&gt;=0</v>
      </c>
    </row>
    <row r="6629" spans="1:5" s="104" customFormat="1" ht="25.5" hidden="1">
      <c r="A6629" s="420" t="str">
        <f>IF((SUM('Раздел 1'!M279:M279)&gt;=SUM('Раздел 1'!AJ279:AJ279)),"","Неверно!")</f>
        <v/>
      </c>
      <c r="B6629" s="420" t="s">
        <v>23237</v>
      </c>
      <c r="C6629" s="246" t="s">
        <v>2728</v>
      </c>
      <c r="D6629" s="246" t="s">
        <v>10883</v>
      </c>
      <c r="E6629" s="246" t="str">
        <f>CONCATENATE(SUM('Раздел 1'!M279:M279),"&gt;=",SUM('Раздел 1'!AJ279:AJ279))</f>
        <v>0&gt;=0</v>
      </c>
    </row>
    <row r="6630" spans="1:5" s="104" customFormat="1" ht="25.5" hidden="1">
      <c r="A6630" s="420" t="str">
        <f>IF((SUM('Раздел 1'!M280:M280)&gt;=SUM('Раздел 1'!AJ280:AJ280)),"","Неверно!")</f>
        <v/>
      </c>
      <c r="B6630" s="420" t="s">
        <v>23237</v>
      </c>
      <c r="C6630" s="246" t="s">
        <v>2729</v>
      </c>
      <c r="D6630" s="246" t="s">
        <v>10883</v>
      </c>
      <c r="E6630" s="246" t="str">
        <f>CONCATENATE(SUM('Раздел 1'!M280:M280),"&gt;=",SUM('Раздел 1'!AJ280:AJ280))</f>
        <v>0&gt;=0</v>
      </c>
    </row>
    <row r="6631" spans="1:5" s="104" customFormat="1" ht="25.5" hidden="1">
      <c r="A6631" s="420" t="str">
        <f>IF((SUM('Раздел 1'!M281:M281)&gt;=SUM('Раздел 1'!AJ281:AJ281)),"","Неверно!")</f>
        <v/>
      </c>
      <c r="B6631" s="420" t="s">
        <v>23237</v>
      </c>
      <c r="C6631" s="246" t="s">
        <v>2730</v>
      </c>
      <c r="D6631" s="246" t="s">
        <v>10883</v>
      </c>
      <c r="E6631" s="246" t="str">
        <f>CONCATENATE(SUM('Раздел 1'!M281:M281),"&gt;=",SUM('Раздел 1'!AJ281:AJ281))</f>
        <v>0&gt;=0</v>
      </c>
    </row>
    <row r="6632" spans="1:5" s="104" customFormat="1" ht="25.5" hidden="1">
      <c r="A6632" s="420" t="str">
        <f>IF((SUM('Раздел 1'!M282:M282)&gt;=SUM('Раздел 1'!AJ282:AJ282)),"","Неверно!")</f>
        <v/>
      </c>
      <c r="B6632" s="420" t="s">
        <v>23237</v>
      </c>
      <c r="C6632" s="246" t="s">
        <v>2731</v>
      </c>
      <c r="D6632" s="246" t="s">
        <v>10883</v>
      </c>
      <c r="E6632" s="246" t="str">
        <f>CONCATENATE(SUM('Раздел 1'!M282:M282),"&gt;=",SUM('Раздел 1'!AJ282:AJ282))</f>
        <v>0&gt;=0</v>
      </c>
    </row>
    <row r="6633" spans="1:5" s="104" customFormat="1" ht="25.5" hidden="1">
      <c r="A6633" s="420" t="str">
        <f>IF((SUM('Раздел 1'!M283:M283)&gt;=SUM('Раздел 1'!AJ283:AJ283)),"","Неверно!")</f>
        <v/>
      </c>
      <c r="B6633" s="420" t="s">
        <v>23237</v>
      </c>
      <c r="C6633" s="246" t="s">
        <v>2732</v>
      </c>
      <c r="D6633" s="246" t="s">
        <v>10883</v>
      </c>
      <c r="E6633" s="246" t="str">
        <f>CONCATENATE(SUM('Раздел 1'!M283:M283),"&gt;=",SUM('Раздел 1'!AJ283:AJ283))</f>
        <v>0&gt;=0</v>
      </c>
    </row>
    <row r="6634" spans="1:5" s="104" customFormat="1" ht="25.5" hidden="1">
      <c r="A6634" s="420" t="str">
        <f>IF((SUM('Раздел 1'!M284:M284)&gt;=SUM('Раздел 1'!AJ284:AJ284)),"","Неверно!")</f>
        <v/>
      </c>
      <c r="B6634" s="420" t="s">
        <v>23237</v>
      </c>
      <c r="C6634" s="246" t="s">
        <v>2733</v>
      </c>
      <c r="D6634" s="246" t="s">
        <v>10883</v>
      </c>
      <c r="E6634" s="246" t="str">
        <f>CONCATENATE(SUM('Раздел 1'!M284:M284),"&gt;=",SUM('Раздел 1'!AJ284:AJ284))</f>
        <v>0&gt;=0</v>
      </c>
    </row>
    <row r="6635" spans="1:5" s="104" customFormat="1" ht="25.5" hidden="1">
      <c r="A6635" s="420" t="str">
        <f>IF((SUM('Раздел 1'!M285:M285)&gt;=SUM('Раздел 1'!AJ285:AJ285)),"","Неверно!")</f>
        <v/>
      </c>
      <c r="B6635" s="420" t="s">
        <v>23237</v>
      </c>
      <c r="C6635" s="246" t="s">
        <v>2734</v>
      </c>
      <c r="D6635" s="246" t="s">
        <v>10883</v>
      </c>
      <c r="E6635" s="246" t="str">
        <f>CONCATENATE(SUM('Раздел 1'!M285:M285),"&gt;=",SUM('Раздел 1'!AJ285:AJ285))</f>
        <v>0&gt;=0</v>
      </c>
    </row>
    <row r="6636" spans="1:5" s="104" customFormat="1" ht="25.5" hidden="1">
      <c r="A6636" s="420" t="str">
        <f>IF((SUM('Раздел 1'!M286:M286)&gt;=SUM('Раздел 1'!AJ286:AJ286)),"","Неверно!")</f>
        <v/>
      </c>
      <c r="B6636" s="420" t="s">
        <v>23237</v>
      </c>
      <c r="C6636" s="246" t="s">
        <v>2735</v>
      </c>
      <c r="D6636" s="246" t="s">
        <v>10883</v>
      </c>
      <c r="E6636" s="246" t="str">
        <f>CONCATENATE(SUM('Раздел 1'!M286:M286),"&gt;=",SUM('Раздел 1'!AJ286:AJ286))</f>
        <v>0&gt;=0</v>
      </c>
    </row>
    <row r="6637" spans="1:5" s="104" customFormat="1" ht="25.5" hidden="1">
      <c r="A6637" s="420" t="str">
        <f>IF((SUM('Раздел 1'!M287:M287)&gt;=SUM('Раздел 1'!AJ287:AJ287)),"","Неверно!")</f>
        <v/>
      </c>
      <c r="B6637" s="420" t="s">
        <v>23237</v>
      </c>
      <c r="C6637" s="246" t="s">
        <v>2736</v>
      </c>
      <c r="D6637" s="246" t="s">
        <v>10883</v>
      </c>
      <c r="E6637" s="246" t="str">
        <f>CONCATENATE(SUM('Раздел 1'!M287:M287),"&gt;=",SUM('Раздел 1'!AJ287:AJ287))</f>
        <v>0&gt;=0</v>
      </c>
    </row>
    <row r="6638" spans="1:5" s="104" customFormat="1" ht="25.5" hidden="1">
      <c r="A6638" s="420" t="str">
        <f>IF((SUM('Раздел 1'!M288:M288)&gt;=SUM('Раздел 1'!AJ288:AJ288)),"","Неверно!")</f>
        <v/>
      </c>
      <c r="B6638" s="420" t="s">
        <v>23237</v>
      </c>
      <c r="C6638" s="246" t="s">
        <v>2737</v>
      </c>
      <c r="D6638" s="246" t="s">
        <v>10883</v>
      </c>
      <c r="E6638" s="246" t="str">
        <f>CONCATENATE(SUM('Раздел 1'!M288:M288),"&gt;=",SUM('Раздел 1'!AJ288:AJ288))</f>
        <v>0&gt;=0</v>
      </c>
    </row>
    <row r="6639" spans="1:5" s="104" customFormat="1" ht="25.5" hidden="1">
      <c r="A6639" s="420" t="str">
        <f>IF((SUM('Раздел 1'!M37:M37)&gt;=SUM('Раздел 1'!AJ37:AJ37)),"","Неверно!")</f>
        <v/>
      </c>
      <c r="B6639" s="420" t="s">
        <v>23237</v>
      </c>
      <c r="C6639" s="246" t="s">
        <v>2738</v>
      </c>
      <c r="D6639" s="246" t="s">
        <v>10883</v>
      </c>
      <c r="E6639" s="246" t="str">
        <f>CONCATENATE(SUM('Раздел 1'!M37:M37),"&gt;=",SUM('Раздел 1'!AJ37:AJ37))</f>
        <v>0&gt;=0</v>
      </c>
    </row>
    <row r="6640" spans="1:5" s="104" customFormat="1" ht="25.5" hidden="1">
      <c r="A6640" s="420" t="str">
        <f>IF((SUM('Раздел 1'!M289:M289)&gt;=SUM('Раздел 1'!AJ289:AJ289)),"","Неверно!")</f>
        <v/>
      </c>
      <c r="B6640" s="420" t="s">
        <v>23237</v>
      </c>
      <c r="C6640" s="246" t="s">
        <v>2739</v>
      </c>
      <c r="D6640" s="246" t="s">
        <v>10883</v>
      </c>
      <c r="E6640" s="246" t="str">
        <f>CONCATENATE(SUM('Раздел 1'!M289:M289),"&gt;=",SUM('Раздел 1'!AJ289:AJ289))</f>
        <v>0&gt;=0</v>
      </c>
    </row>
    <row r="6641" spans="1:5" s="104" customFormat="1" ht="25.5" hidden="1">
      <c r="A6641" s="420" t="str">
        <f>IF((SUM('Раздел 1'!M290:M290)&gt;=SUM('Раздел 1'!AJ290:AJ290)),"","Неверно!")</f>
        <v/>
      </c>
      <c r="B6641" s="420" t="s">
        <v>23237</v>
      </c>
      <c r="C6641" s="246" t="s">
        <v>2740</v>
      </c>
      <c r="D6641" s="246" t="s">
        <v>10883</v>
      </c>
      <c r="E6641" s="246" t="str">
        <f>CONCATENATE(SUM('Раздел 1'!M290:M290),"&gt;=",SUM('Раздел 1'!AJ290:AJ290))</f>
        <v>0&gt;=0</v>
      </c>
    </row>
    <row r="6642" spans="1:5" s="104" customFormat="1" ht="25.5" hidden="1">
      <c r="A6642" s="420" t="str">
        <f>IF((SUM('Раздел 1'!M291:M291)&gt;=SUM('Раздел 1'!AJ291:AJ291)),"","Неверно!")</f>
        <v/>
      </c>
      <c r="B6642" s="420" t="s">
        <v>23237</v>
      </c>
      <c r="C6642" s="246" t="s">
        <v>2741</v>
      </c>
      <c r="D6642" s="246" t="s">
        <v>10883</v>
      </c>
      <c r="E6642" s="246" t="str">
        <f>CONCATENATE(SUM('Раздел 1'!M291:M291),"&gt;=",SUM('Раздел 1'!AJ291:AJ291))</f>
        <v>0&gt;=0</v>
      </c>
    </row>
    <row r="6643" spans="1:5" s="104" customFormat="1" ht="25.5" hidden="1">
      <c r="A6643" s="420" t="str">
        <f>IF((SUM('Раздел 1'!M292:M292)&gt;=SUM('Раздел 1'!AJ292:AJ292)),"","Неверно!")</f>
        <v/>
      </c>
      <c r="B6643" s="420" t="s">
        <v>23237</v>
      </c>
      <c r="C6643" s="246" t="s">
        <v>2742</v>
      </c>
      <c r="D6643" s="246" t="s">
        <v>10883</v>
      </c>
      <c r="E6643" s="246" t="str">
        <f>CONCATENATE(SUM('Раздел 1'!M292:M292),"&gt;=",SUM('Раздел 1'!AJ292:AJ292))</f>
        <v>0&gt;=0</v>
      </c>
    </row>
    <row r="6644" spans="1:5" s="104" customFormat="1" ht="25.5" hidden="1">
      <c r="A6644" s="420" t="str">
        <f>IF((SUM('Раздел 1'!M293:M293)&gt;=SUM('Раздел 1'!AJ293:AJ293)),"","Неверно!")</f>
        <v/>
      </c>
      <c r="B6644" s="420" t="s">
        <v>23237</v>
      </c>
      <c r="C6644" s="246" t="s">
        <v>2743</v>
      </c>
      <c r="D6644" s="246" t="s">
        <v>10883</v>
      </c>
      <c r="E6644" s="246" t="str">
        <f>CONCATENATE(SUM('Раздел 1'!M293:M293),"&gt;=",SUM('Раздел 1'!AJ293:AJ293))</f>
        <v>0&gt;=0</v>
      </c>
    </row>
    <row r="6645" spans="1:5" s="104" customFormat="1" ht="25.5" hidden="1">
      <c r="A6645" s="420" t="str">
        <f>IF((SUM('Раздел 1'!M294:M294)&gt;=SUM('Раздел 1'!AJ294:AJ294)),"","Неверно!")</f>
        <v/>
      </c>
      <c r="B6645" s="420" t="s">
        <v>23237</v>
      </c>
      <c r="C6645" s="246" t="s">
        <v>2744</v>
      </c>
      <c r="D6645" s="246" t="s">
        <v>10883</v>
      </c>
      <c r="E6645" s="246" t="str">
        <f>CONCATENATE(SUM('Раздел 1'!M294:M294),"&gt;=",SUM('Раздел 1'!AJ294:AJ294))</f>
        <v>0&gt;=0</v>
      </c>
    </row>
    <row r="6646" spans="1:5" s="104" customFormat="1" ht="25.5" hidden="1">
      <c r="A6646" s="420" t="str">
        <f>IF((SUM('Раздел 1'!M295:M295)&gt;=SUM('Раздел 1'!AJ295:AJ295)),"","Неверно!")</f>
        <v/>
      </c>
      <c r="B6646" s="420" t="s">
        <v>23237</v>
      </c>
      <c r="C6646" s="246" t="s">
        <v>2745</v>
      </c>
      <c r="D6646" s="246" t="s">
        <v>10883</v>
      </c>
      <c r="E6646" s="246" t="str">
        <f>CONCATENATE(SUM('Раздел 1'!M295:M295),"&gt;=",SUM('Раздел 1'!AJ295:AJ295))</f>
        <v>0&gt;=0</v>
      </c>
    </row>
    <row r="6647" spans="1:5" s="104" customFormat="1" ht="25.5" hidden="1">
      <c r="A6647" s="420" t="str">
        <f>IF((SUM('Раздел 1'!M296:M296)&gt;=SUM('Раздел 1'!AJ296:AJ296)),"","Неверно!")</f>
        <v/>
      </c>
      <c r="B6647" s="420" t="s">
        <v>23237</v>
      </c>
      <c r="C6647" s="246" t="s">
        <v>2746</v>
      </c>
      <c r="D6647" s="246" t="s">
        <v>10883</v>
      </c>
      <c r="E6647" s="246" t="str">
        <f>CONCATENATE(SUM('Раздел 1'!M296:M296),"&gt;=",SUM('Раздел 1'!AJ296:AJ296))</f>
        <v>0&gt;=0</v>
      </c>
    </row>
    <row r="6648" spans="1:5" s="104" customFormat="1" ht="25.5" hidden="1">
      <c r="A6648" s="420" t="str">
        <f>IF((SUM('Раздел 1'!M297:M297)&gt;=SUM('Раздел 1'!AJ297:AJ297)),"","Неверно!")</f>
        <v/>
      </c>
      <c r="B6648" s="420" t="s">
        <v>23237</v>
      </c>
      <c r="C6648" s="246" t="s">
        <v>2747</v>
      </c>
      <c r="D6648" s="246" t="s">
        <v>10883</v>
      </c>
      <c r="E6648" s="246" t="str">
        <f>CONCATENATE(SUM('Раздел 1'!M297:M297),"&gt;=",SUM('Раздел 1'!AJ297:AJ297))</f>
        <v>0&gt;=0</v>
      </c>
    </row>
    <row r="6649" spans="1:5" s="104" customFormat="1" ht="25.5" hidden="1">
      <c r="A6649" s="420" t="str">
        <f>IF((SUM('Раздел 1'!M298:M298)&gt;=SUM('Раздел 1'!AJ298:AJ298)),"","Неверно!")</f>
        <v/>
      </c>
      <c r="B6649" s="420" t="s">
        <v>23237</v>
      </c>
      <c r="C6649" s="246" t="s">
        <v>2748</v>
      </c>
      <c r="D6649" s="246" t="s">
        <v>10883</v>
      </c>
      <c r="E6649" s="246" t="str">
        <f>CONCATENATE(SUM('Раздел 1'!M298:M298),"&gt;=",SUM('Раздел 1'!AJ298:AJ298))</f>
        <v>0&gt;=0</v>
      </c>
    </row>
    <row r="6650" spans="1:5" s="104" customFormat="1" ht="25.5" hidden="1">
      <c r="A6650" s="420" t="str">
        <f>IF((SUM('Раздел 1'!M38:M38)&gt;=SUM('Раздел 1'!AJ38:AJ38)),"","Неверно!")</f>
        <v/>
      </c>
      <c r="B6650" s="420" t="s">
        <v>23237</v>
      </c>
      <c r="C6650" s="246" t="s">
        <v>2749</v>
      </c>
      <c r="D6650" s="246" t="s">
        <v>10883</v>
      </c>
      <c r="E6650" s="246" t="str">
        <f>CONCATENATE(SUM('Раздел 1'!M38:M38),"&gt;=",SUM('Раздел 1'!AJ38:AJ38))</f>
        <v>0&gt;=0</v>
      </c>
    </row>
    <row r="6651" spans="1:5" s="104" customFormat="1" ht="25.5" hidden="1">
      <c r="A6651" s="420" t="str">
        <f>IF((SUM('Раздел 1'!M299:M299)&gt;=SUM('Раздел 1'!AJ299:AJ299)),"","Неверно!")</f>
        <v/>
      </c>
      <c r="B6651" s="420" t="s">
        <v>23237</v>
      </c>
      <c r="C6651" s="246" t="s">
        <v>2750</v>
      </c>
      <c r="D6651" s="246" t="s">
        <v>10883</v>
      </c>
      <c r="E6651" s="246" t="str">
        <f>CONCATENATE(SUM('Раздел 1'!M299:M299),"&gt;=",SUM('Раздел 1'!AJ299:AJ299))</f>
        <v>0&gt;=0</v>
      </c>
    </row>
    <row r="6652" spans="1:5" s="104" customFormat="1" ht="25.5" hidden="1">
      <c r="A6652" s="420" t="str">
        <f>IF((SUM('Раздел 1'!M300:M300)&gt;=SUM('Раздел 1'!AJ300:AJ300)),"","Неверно!")</f>
        <v/>
      </c>
      <c r="B6652" s="420" t="s">
        <v>23237</v>
      </c>
      <c r="C6652" s="246" t="s">
        <v>2751</v>
      </c>
      <c r="D6652" s="246" t="s">
        <v>10883</v>
      </c>
      <c r="E6652" s="246" t="str">
        <f>CONCATENATE(SUM('Раздел 1'!M300:M300),"&gt;=",SUM('Раздел 1'!AJ300:AJ300))</f>
        <v>0&gt;=0</v>
      </c>
    </row>
    <row r="6653" spans="1:5" s="104" customFormat="1" ht="25.5" hidden="1">
      <c r="A6653" s="420" t="str">
        <f>IF((SUM('Раздел 1'!M301:M301)&gt;=SUM('Раздел 1'!AJ301:AJ301)),"","Неверно!")</f>
        <v/>
      </c>
      <c r="B6653" s="420" t="s">
        <v>23237</v>
      </c>
      <c r="C6653" s="246" t="s">
        <v>2752</v>
      </c>
      <c r="D6653" s="246" t="s">
        <v>10883</v>
      </c>
      <c r="E6653" s="246" t="str">
        <f>CONCATENATE(SUM('Раздел 1'!M301:M301),"&gt;=",SUM('Раздел 1'!AJ301:AJ301))</f>
        <v>1&gt;=0</v>
      </c>
    </row>
    <row r="6654" spans="1:5" s="104" customFormat="1" ht="25.5" hidden="1">
      <c r="A6654" s="420" t="str">
        <f>IF((SUM('Раздел 1'!M302:M302)&gt;=SUM('Раздел 1'!AJ302:AJ302)),"","Неверно!")</f>
        <v/>
      </c>
      <c r="B6654" s="420" t="s">
        <v>23237</v>
      </c>
      <c r="C6654" s="246" t="s">
        <v>2753</v>
      </c>
      <c r="D6654" s="246" t="s">
        <v>10883</v>
      </c>
      <c r="E6654" s="246" t="str">
        <f>CONCATENATE(SUM('Раздел 1'!M302:M302),"&gt;=",SUM('Раздел 1'!AJ302:AJ302))</f>
        <v>0&gt;=0</v>
      </c>
    </row>
    <row r="6655" spans="1:5" s="104" customFormat="1" ht="25.5" hidden="1">
      <c r="A6655" s="420" t="str">
        <f>IF((SUM('Раздел 1'!M303:M303)&gt;=SUM('Раздел 1'!AJ303:AJ303)),"","Неверно!")</f>
        <v/>
      </c>
      <c r="B6655" s="420" t="s">
        <v>23237</v>
      </c>
      <c r="C6655" s="246" t="s">
        <v>2754</v>
      </c>
      <c r="D6655" s="246" t="s">
        <v>10883</v>
      </c>
      <c r="E6655" s="246" t="str">
        <f>CONCATENATE(SUM('Раздел 1'!M303:M303),"&gt;=",SUM('Раздел 1'!AJ303:AJ303))</f>
        <v>0&gt;=0</v>
      </c>
    </row>
    <row r="6656" spans="1:5" s="104" customFormat="1" ht="25.5" hidden="1">
      <c r="A6656" s="420" t="str">
        <f>IF((SUM('Раздел 1'!M304:M304)&gt;=SUM('Раздел 1'!AJ304:AJ304)),"","Неверно!")</f>
        <v/>
      </c>
      <c r="B6656" s="420" t="s">
        <v>23237</v>
      </c>
      <c r="C6656" s="246" t="s">
        <v>2755</v>
      </c>
      <c r="D6656" s="246" t="s">
        <v>10883</v>
      </c>
      <c r="E6656" s="246" t="str">
        <f>CONCATENATE(SUM('Раздел 1'!M304:M304),"&gt;=",SUM('Раздел 1'!AJ304:AJ304))</f>
        <v>0&gt;=0</v>
      </c>
    </row>
    <row r="6657" spans="1:5" s="104" customFormat="1" ht="25.5" hidden="1">
      <c r="A6657" s="420" t="str">
        <f>IF((SUM('Раздел 1'!M305:M305)&gt;=SUM('Раздел 1'!AJ305:AJ305)),"","Неверно!")</f>
        <v/>
      </c>
      <c r="B6657" s="420" t="s">
        <v>23237</v>
      </c>
      <c r="C6657" s="246" t="s">
        <v>2756</v>
      </c>
      <c r="D6657" s="246" t="s">
        <v>10883</v>
      </c>
      <c r="E6657" s="246" t="str">
        <f>CONCATENATE(SUM('Раздел 1'!M305:M305),"&gt;=",SUM('Раздел 1'!AJ305:AJ305))</f>
        <v>0&gt;=0</v>
      </c>
    </row>
    <row r="6658" spans="1:5" s="104" customFormat="1" ht="25.5" hidden="1">
      <c r="A6658" s="420" t="str">
        <f>IF((SUM('Раздел 1'!M306:M306)&gt;=SUM('Раздел 1'!AJ306:AJ306)),"","Неверно!")</f>
        <v/>
      </c>
      <c r="B6658" s="420" t="s">
        <v>23237</v>
      </c>
      <c r="C6658" s="246" t="s">
        <v>2757</v>
      </c>
      <c r="D6658" s="246" t="s">
        <v>10883</v>
      </c>
      <c r="E6658" s="246" t="str">
        <f>CONCATENATE(SUM('Раздел 1'!M306:M306),"&gt;=",SUM('Раздел 1'!AJ306:AJ306))</f>
        <v>0&gt;=0</v>
      </c>
    </row>
    <row r="6659" spans="1:5" s="104" customFormat="1" ht="25.5" hidden="1">
      <c r="A6659" s="420" t="str">
        <f>IF((SUM('Раздел 1'!M307:M307)&gt;=SUM('Раздел 1'!AJ307:AJ307)),"","Неверно!")</f>
        <v/>
      </c>
      <c r="B6659" s="420" t="s">
        <v>23237</v>
      </c>
      <c r="C6659" s="246" t="s">
        <v>2758</v>
      </c>
      <c r="D6659" s="246" t="s">
        <v>10883</v>
      </c>
      <c r="E6659" s="246" t="str">
        <f>CONCATENATE(SUM('Раздел 1'!M307:M307),"&gt;=",SUM('Раздел 1'!AJ307:AJ307))</f>
        <v>0&gt;=0</v>
      </c>
    </row>
    <row r="6660" spans="1:5" s="104" customFormat="1" ht="25.5" hidden="1">
      <c r="A6660" s="420" t="str">
        <f>IF((SUM('Раздел 1'!M308:M308)&gt;=SUM('Раздел 1'!AJ308:AJ308)),"","Неверно!")</f>
        <v/>
      </c>
      <c r="B6660" s="420" t="s">
        <v>23237</v>
      </c>
      <c r="C6660" s="246" t="s">
        <v>2759</v>
      </c>
      <c r="D6660" s="246" t="s">
        <v>10883</v>
      </c>
      <c r="E6660" s="246" t="str">
        <f>CONCATENATE(SUM('Раздел 1'!M308:M308),"&gt;=",SUM('Раздел 1'!AJ308:AJ308))</f>
        <v>0&gt;=0</v>
      </c>
    </row>
    <row r="6661" spans="1:5" s="104" customFormat="1" ht="25.5" hidden="1">
      <c r="A6661" s="420" t="str">
        <f>IF((SUM('Раздел 1'!M12:M12)&gt;=SUM('Раздел 1'!AJ12:AJ12)),"","Неверно!")</f>
        <v/>
      </c>
      <c r="B6661" s="420" t="s">
        <v>23237</v>
      </c>
      <c r="C6661" s="246" t="s">
        <v>2760</v>
      </c>
      <c r="D6661" s="246" t="s">
        <v>10883</v>
      </c>
      <c r="E6661" s="246" t="str">
        <f>CONCATENATE(SUM('Раздел 1'!M12:M12),"&gt;=",SUM('Раздел 1'!AJ12:AJ12))</f>
        <v>0&gt;=0</v>
      </c>
    </row>
    <row r="6662" spans="1:5" s="104" customFormat="1" ht="25.5" hidden="1">
      <c r="A6662" s="420" t="str">
        <f>IF((SUM('Раздел 1'!M39:M39)&gt;=SUM('Раздел 1'!AJ39:AJ39)),"","Неверно!")</f>
        <v/>
      </c>
      <c r="B6662" s="420" t="s">
        <v>23237</v>
      </c>
      <c r="C6662" s="246" t="s">
        <v>2761</v>
      </c>
      <c r="D6662" s="246" t="s">
        <v>10883</v>
      </c>
      <c r="E6662" s="246" t="str">
        <f>CONCATENATE(SUM('Раздел 1'!M39:M39),"&gt;=",SUM('Раздел 1'!AJ39:AJ39))</f>
        <v>0&gt;=0</v>
      </c>
    </row>
    <row r="6663" spans="1:5" s="104" customFormat="1" ht="25.5" hidden="1">
      <c r="A6663" s="420" t="str">
        <f>IF((SUM('Раздел 1'!M309:M309)&gt;=SUM('Раздел 1'!AJ309:AJ309)),"","Неверно!")</f>
        <v/>
      </c>
      <c r="B6663" s="420" t="s">
        <v>23237</v>
      </c>
      <c r="C6663" s="246" t="s">
        <v>2762</v>
      </c>
      <c r="D6663" s="246" t="s">
        <v>10883</v>
      </c>
      <c r="E6663" s="246" t="str">
        <f>CONCATENATE(SUM('Раздел 1'!M309:M309),"&gt;=",SUM('Раздел 1'!AJ309:AJ309))</f>
        <v>1&gt;=0</v>
      </c>
    </row>
    <row r="6664" spans="1:5" s="104" customFormat="1" ht="25.5" hidden="1">
      <c r="A6664" s="420" t="str">
        <f>IF((SUM('Раздел 1'!M310:M310)&gt;=SUM('Раздел 1'!AJ310:AJ310)),"","Неверно!")</f>
        <v/>
      </c>
      <c r="B6664" s="420" t="s">
        <v>23237</v>
      </c>
      <c r="C6664" s="246" t="s">
        <v>2763</v>
      </c>
      <c r="D6664" s="246" t="s">
        <v>10883</v>
      </c>
      <c r="E6664" s="246" t="str">
        <f>CONCATENATE(SUM('Раздел 1'!M310:M310),"&gt;=",SUM('Раздел 1'!AJ310:AJ310))</f>
        <v>0&gt;=0</v>
      </c>
    </row>
    <row r="6665" spans="1:5" s="104" customFormat="1" ht="25.5" hidden="1">
      <c r="A6665" s="420" t="str">
        <f>IF((SUM('Раздел 1'!M311:M311)&gt;=SUM('Раздел 1'!AJ311:AJ311)),"","Неверно!")</f>
        <v/>
      </c>
      <c r="B6665" s="420" t="s">
        <v>23237</v>
      </c>
      <c r="C6665" s="246" t="s">
        <v>2764</v>
      </c>
      <c r="D6665" s="246" t="s">
        <v>10883</v>
      </c>
      <c r="E6665" s="246" t="str">
        <f>CONCATENATE(SUM('Раздел 1'!M311:M311),"&gt;=",SUM('Раздел 1'!AJ311:AJ311))</f>
        <v>0&gt;=0</v>
      </c>
    </row>
    <row r="6666" spans="1:5" s="104" customFormat="1" ht="25.5" hidden="1">
      <c r="A6666" s="420" t="str">
        <f>IF((SUM('Раздел 1'!M312:M312)&gt;=SUM('Раздел 1'!AJ312:AJ312)),"","Неверно!")</f>
        <v/>
      </c>
      <c r="B6666" s="420" t="s">
        <v>23237</v>
      </c>
      <c r="C6666" s="246" t="s">
        <v>2765</v>
      </c>
      <c r="D6666" s="246" t="s">
        <v>10883</v>
      </c>
      <c r="E6666" s="246" t="str">
        <f>CONCATENATE(SUM('Раздел 1'!M312:M312),"&gt;=",SUM('Раздел 1'!AJ312:AJ312))</f>
        <v>0&gt;=0</v>
      </c>
    </row>
    <row r="6667" spans="1:5" s="104" customFormat="1" ht="25.5" hidden="1">
      <c r="A6667" s="420" t="str">
        <f>IF((SUM('Раздел 1'!M313:M313)&gt;=SUM('Раздел 1'!AJ313:AJ313)),"","Неверно!")</f>
        <v/>
      </c>
      <c r="B6667" s="420" t="s">
        <v>23237</v>
      </c>
      <c r="C6667" s="246" t="s">
        <v>2766</v>
      </c>
      <c r="D6667" s="246" t="s">
        <v>10883</v>
      </c>
      <c r="E6667" s="246" t="str">
        <f>CONCATENATE(SUM('Раздел 1'!M313:M313),"&gt;=",SUM('Раздел 1'!AJ313:AJ313))</f>
        <v>0&gt;=0</v>
      </c>
    </row>
    <row r="6668" spans="1:5" s="104" customFormat="1" ht="25.5" hidden="1">
      <c r="A6668" s="420" t="str">
        <f>IF((SUM('Раздел 1'!M314:M314)&gt;=SUM('Раздел 1'!AJ314:AJ314)),"","Неверно!")</f>
        <v/>
      </c>
      <c r="B6668" s="420" t="s">
        <v>23237</v>
      </c>
      <c r="C6668" s="246" t="s">
        <v>2767</v>
      </c>
      <c r="D6668" s="246" t="s">
        <v>10883</v>
      </c>
      <c r="E6668" s="246" t="str">
        <f>CONCATENATE(SUM('Раздел 1'!M314:M314),"&gt;=",SUM('Раздел 1'!AJ314:AJ314))</f>
        <v>17&gt;=0</v>
      </c>
    </row>
    <row r="6669" spans="1:5" s="104" customFormat="1" ht="25.5" hidden="1">
      <c r="A6669" s="420" t="str">
        <f>IF((SUM('Раздел 1'!M315:M315)&gt;=SUM('Раздел 1'!AJ315:AJ315)),"","Неверно!")</f>
        <v/>
      </c>
      <c r="B6669" s="420" t="s">
        <v>23237</v>
      </c>
      <c r="C6669" s="246" t="s">
        <v>2768</v>
      </c>
      <c r="D6669" s="246" t="s">
        <v>10883</v>
      </c>
      <c r="E6669" s="246" t="str">
        <f>CONCATENATE(SUM('Раздел 1'!M315:M315),"&gt;=",SUM('Раздел 1'!AJ315:AJ315))</f>
        <v>0&gt;=0</v>
      </c>
    </row>
    <row r="6670" spans="1:5" s="104" customFormat="1" ht="25.5" hidden="1">
      <c r="A6670" s="420" t="str">
        <f>IF((SUM('Раздел 1'!M316:M316)&gt;=SUM('Раздел 1'!AJ316:AJ316)),"","Неверно!")</f>
        <v/>
      </c>
      <c r="B6670" s="420" t="s">
        <v>23237</v>
      </c>
      <c r="C6670" s="246" t="s">
        <v>2769</v>
      </c>
      <c r="D6670" s="246" t="s">
        <v>10883</v>
      </c>
      <c r="E6670" s="246" t="str">
        <f>CONCATENATE(SUM('Раздел 1'!M316:M316),"&gt;=",SUM('Раздел 1'!AJ316:AJ316))</f>
        <v>0&gt;=0</v>
      </c>
    </row>
    <row r="6671" spans="1:5" s="104" customFormat="1" ht="25.5" hidden="1">
      <c r="A6671" s="420" t="str">
        <f>IF((SUM('Раздел 1'!M317:M317)&gt;=SUM('Раздел 1'!AJ317:AJ317)),"","Неверно!")</f>
        <v/>
      </c>
      <c r="B6671" s="420" t="s">
        <v>23237</v>
      </c>
      <c r="C6671" s="246" t="s">
        <v>2770</v>
      </c>
      <c r="D6671" s="246" t="s">
        <v>10883</v>
      </c>
      <c r="E6671" s="246" t="str">
        <f>CONCATENATE(SUM('Раздел 1'!M317:M317),"&gt;=",SUM('Раздел 1'!AJ317:AJ317))</f>
        <v>1&gt;=0</v>
      </c>
    </row>
    <row r="6672" spans="1:5" s="104" customFormat="1" ht="25.5" hidden="1">
      <c r="A6672" s="420" t="str">
        <f>IF((SUM('Раздел 1'!M318:M318)&gt;=SUM('Раздел 1'!AJ318:AJ318)),"","Неверно!")</f>
        <v/>
      </c>
      <c r="B6672" s="420" t="s">
        <v>23237</v>
      </c>
      <c r="C6672" s="246" t="s">
        <v>2771</v>
      </c>
      <c r="D6672" s="246" t="s">
        <v>10883</v>
      </c>
      <c r="E6672" s="246" t="str">
        <f>CONCATENATE(SUM('Раздел 1'!M318:M318),"&gt;=",SUM('Раздел 1'!AJ318:AJ318))</f>
        <v>0&gt;=0</v>
      </c>
    </row>
    <row r="6673" spans="1:5" s="104" customFormat="1" ht="25.5" hidden="1">
      <c r="A6673" s="420" t="str">
        <f>IF((SUM('Раздел 1'!M40:M40)&gt;=SUM('Раздел 1'!AJ40:AJ40)),"","Неверно!")</f>
        <v/>
      </c>
      <c r="B6673" s="420" t="s">
        <v>23237</v>
      </c>
      <c r="C6673" s="246" t="s">
        <v>2772</v>
      </c>
      <c r="D6673" s="246" t="s">
        <v>10883</v>
      </c>
      <c r="E6673" s="246" t="str">
        <f>CONCATENATE(SUM('Раздел 1'!M40:M40),"&gt;=",SUM('Раздел 1'!AJ40:AJ40))</f>
        <v>0&gt;=0</v>
      </c>
    </row>
    <row r="6674" spans="1:5" s="104" customFormat="1" ht="25.5" hidden="1">
      <c r="A6674" s="420" t="str">
        <f>IF((SUM('Раздел 1'!M319:M319)&gt;=SUM('Раздел 1'!AJ319:AJ319)),"","Неверно!")</f>
        <v/>
      </c>
      <c r="B6674" s="420" t="s">
        <v>23237</v>
      </c>
      <c r="C6674" s="246" t="s">
        <v>2773</v>
      </c>
      <c r="D6674" s="246" t="s">
        <v>10883</v>
      </c>
      <c r="E6674" s="246" t="str">
        <f>CONCATENATE(SUM('Раздел 1'!M319:M319),"&gt;=",SUM('Раздел 1'!AJ319:AJ319))</f>
        <v>0&gt;=0</v>
      </c>
    </row>
    <row r="6675" spans="1:5" s="104" customFormat="1" ht="25.5" hidden="1">
      <c r="A6675" s="420" t="str">
        <f>IF((SUM('Раздел 1'!M320:M320)&gt;=SUM('Раздел 1'!AJ320:AJ320)),"","Неверно!")</f>
        <v/>
      </c>
      <c r="B6675" s="420" t="s">
        <v>23237</v>
      </c>
      <c r="C6675" s="246" t="s">
        <v>2774</v>
      </c>
      <c r="D6675" s="246" t="s">
        <v>10883</v>
      </c>
      <c r="E6675" s="246" t="str">
        <f>CONCATENATE(SUM('Раздел 1'!M320:M320),"&gt;=",SUM('Раздел 1'!AJ320:AJ320))</f>
        <v>0&gt;=0</v>
      </c>
    </row>
    <row r="6676" spans="1:5" s="104" customFormat="1" ht="25.5" hidden="1">
      <c r="A6676" s="420" t="str">
        <f>IF((SUM('Раздел 1'!M321:M321)&gt;=SUM('Раздел 1'!AJ321:AJ321)),"","Неверно!")</f>
        <v/>
      </c>
      <c r="B6676" s="420" t="s">
        <v>23237</v>
      </c>
      <c r="C6676" s="246" t="s">
        <v>2775</v>
      </c>
      <c r="D6676" s="246" t="s">
        <v>10883</v>
      </c>
      <c r="E6676" s="246" t="str">
        <f>CONCATENATE(SUM('Раздел 1'!M321:M321),"&gt;=",SUM('Раздел 1'!AJ321:AJ321))</f>
        <v>0&gt;=0</v>
      </c>
    </row>
    <row r="6677" spans="1:5" s="104" customFormat="1" ht="25.5" hidden="1">
      <c r="A6677" s="420" t="str">
        <f>IF((SUM('Раздел 1'!M322:M322)&gt;=SUM('Раздел 1'!AJ322:AJ322)),"","Неверно!")</f>
        <v/>
      </c>
      <c r="B6677" s="420" t="s">
        <v>23237</v>
      </c>
      <c r="C6677" s="246" t="s">
        <v>2776</v>
      </c>
      <c r="D6677" s="246" t="s">
        <v>10883</v>
      </c>
      <c r="E6677" s="246" t="str">
        <f>CONCATENATE(SUM('Раздел 1'!M322:M322),"&gt;=",SUM('Раздел 1'!AJ322:AJ322))</f>
        <v>0&gt;=0</v>
      </c>
    </row>
    <row r="6678" spans="1:5" s="104" customFormat="1" ht="25.5" hidden="1">
      <c r="A6678" s="420" t="str">
        <f>IF((SUM('Раздел 1'!M323:M323)&gt;=SUM('Раздел 1'!AJ323:AJ323)),"","Неверно!")</f>
        <v/>
      </c>
      <c r="B6678" s="420" t="s">
        <v>23237</v>
      </c>
      <c r="C6678" s="246" t="s">
        <v>2777</v>
      </c>
      <c r="D6678" s="246" t="s">
        <v>10883</v>
      </c>
      <c r="E6678" s="246" t="str">
        <f>CONCATENATE(SUM('Раздел 1'!M323:M323),"&gt;=",SUM('Раздел 1'!AJ323:AJ323))</f>
        <v>0&gt;=0</v>
      </c>
    </row>
    <row r="6679" spans="1:5" s="104" customFormat="1" ht="25.5" hidden="1">
      <c r="A6679" s="420" t="str">
        <f>IF((SUM('Раздел 1'!M324:M324)&gt;=SUM('Раздел 1'!AJ324:AJ324)),"","Неверно!")</f>
        <v/>
      </c>
      <c r="B6679" s="420" t="s">
        <v>23237</v>
      </c>
      <c r="C6679" s="246" t="s">
        <v>2778</v>
      </c>
      <c r="D6679" s="246" t="s">
        <v>10883</v>
      </c>
      <c r="E6679" s="246" t="str">
        <f>CONCATENATE(SUM('Раздел 1'!M324:M324),"&gt;=",SUM('Раздел 1'!AJ324:AJ324))</f>
        <v>0&gt;=0</v>
      </c>
    </row>
    <row r="6680" spans="1:5" s="104" customFormat="1" ht="25.5" hidden="1">
      <c r="A6680" s="420" t="str">
        <f>IF((SUM('Раздел 1'!M325:M325)&gt;=SUM('Раздел 1'!AJ325:AJ325)),"","Неверно!")</f>
        <v/>
      </c>
      <c r="B6680" s="420" t="s">
        <v>23237</v>
      </c>
      <c r="C6680" s="246" t="s">
        <v>2779</v>
      </c>
      <c r="D6680" s="246" t="s">
        <v>10883</v>
      </c>
      <c r="E6680" s="246" t="str">
        <f>CONCATENATE(SUM('Раздел 1'!M325:M325),"&gt;=",SUM('Раздел 1'!AJ325:AJ325))</f>
        <v>0&gt;=0</v>
      </c>
    </row>
    <row r="6681" spans="1:5" s="104" customFormat="1" ht="25.5" hidden="1">
      <c r="A6681" s="420" t="str">
        <f>IF((SUM('Раздел 1'!M326:M326)&gt;=SUM('Раздел 1'!AJ326:AJ326)),"","Неверно!")</f>
        <v/>
      </c>
      <c r="B6681" s="420" t="s">
        <v>23237</v>
      </c>
      <c r="C6681" s="246" t="s">
        <v>2780</v>
      </c>
      <c r="D6681" s="246" t="s">
        <v>10883</v>
      </c>
      <c r="E6681" s="246" t="str">
        <f>CONCATENATE(SUM('Раздел 1'!M326:M326),"&gt;=",SUM('Раздел 1'!AJ326:AJ326))</f>
        <v>0&gt;=0</v>
      </c>
    </row>
    <row r="6682" spans="1:5" s="104" customFormat="1" ht="25.5" hidden="1">
      <c r="A6682" s="420" t="str">
        <f>IF((SUM('Раздел 1'!M327:M327)&gt;=SUM('Раздел 1'!AJ327:AJ327)),"","Неверно!")</f>
        <v/>
      </c>
      <c r="B6682" s="420" t="s">
        <v>23237</v>
      </c>
      <c r="C6682" s="246" t="s">
        <v>2781</v>
      </c>
      <c r="D6682" s="246" t="s">
        <v>10883</v>
      </c>
      <c r="E6682" s="246" t="str">
        <f>CONCATENATE(SUM('Раздел 1'!M327:M327),"&gt;=",SUM('Раздел 1'!AJ327:AJ327))</f>
        <v>0&gt;=0</v>
      </c>
    </row>
    <row r="6683" spans="1:5" s="104" customFormat="1" ht="25.5" hidden="1">
      <c r="A6683" s="420" t="str">
        <f>IF((SUM('Раздел 1'!M328:M328)&gt;=SUM('Раздел 1'!AJ328:AJ328)),"","Неверно!")</f>
        <v/>
      </c>
      <c r="B6683" s="420" t="s">
        <v>23237</v>
      </c>
      <c r="C6683" s="246" t="s">
        <v>2782</v>
      </c>
      <c r="D6683" s="246" t="s">
        <v>10883</v>
      </c>
      <c r="E6683" s="246" t="str">
        <f>CONCATENATE(SUM('Раздел 1'!M328:M328),"&gt;=",SUM('Раздел 1'!AJ328:AJ328))</f>
        <v>0&gt;=0</v>
      </c>
    </row>
    <row r="6684" spans="1:5" s="104" customFormat="1" ht="25.5" hidden="1">
      <c r="A6684" s="420" t="str">
        <f>IF((SUM('Раздел 1'!M41:M41)&gt;=SUM('Раздел 1'!AJ41:AJ41)),"","Неверно!")</f>
        <v/>
      </c>
      <c r="B6684" s="420" t="s">
        <v>23237</v>
      </c>
      <c r="C6684" s="246" t="s">
        <v>2783</v>
      </c>
      <c r="D6684" s="246" t="s">
        <v>10883</v>
      </c>
      <c r="E6684" s="246" t="str">
        <f>CONCATENATE(SUM('Раздел 1'!M41:M41),"&gt;=",SUM('Раздел 1'!AJ41:AJ41))</f>
        <v>0&gt;=0</v>
      </c>
    </row>
    <row r="6685" spans="1:5" s="104" customFormat="1" ht="25.5" hidden="1">
      <c r="A6685" s="420" t="str">
        <f>IF((SUM('Раздел 1'!M329:M329)&gt;=SUM('Раздел 1'!AJ329:AJ329)),"","Неверно!")</f>
        <v/>
      </c>
      <c r="B6685" s="420" t="s">
        <v>23237</v>
      </c>
      <c r="C6685" s="246" t="s">
        <v>2784</v>
      </c>
      <c r="D6685" s="246" t="s">
        <v>10883</v>
      </c>
      <c r="E6685" s="246" t="str">
        <f>CONCATENATE(SUM('Раздел 1'!M329:M329),"&gt;=",SUM('Раздел 1'!AJ329:AJ329))</f>
        <v>0&gt;=0</v>
      </c>
    </row>
    <row r="6686" spans="1:5" s="104" customFormat="1" ht="25.5" hidden="1">
      <c r="A6686" s="420" t="str">
        <f>IF((SUM('Раздел 1'!M330:M330)&gt;=SUM('Раздел 1'!AJ330:AJ330)),"","Неверно!")</f>
        <v/>
      </c>
      <c r="B6686" s="420" t="s">
        <v>23237</v>
      </c>
      <c r="C6686" s="246" t="s">
        <v>2785</v>
      </c>
      <c r="D6686" s="246" t="s">
        <v>10883</v>
      </c>
      <c r="E6686" s="246" t="str">
        <f>CONCATENATE(SUM('Раздел 1'!M330:M330),"&gt;=",SUM('Раздел 1'!AJ330:AJ330))</f>
        <v>0&gt;=0</v>
      </c>
    </row>
    <row r="6687" spans="1:5" s="104" customFormat="1" ht="25.5" hidden="1">
      <c r="A6687" s="420" t="str">
        <f>IF((SUM('Раздел 1'!M331:M331)&gt;=SUM('Раздел 1'!AJ331:AJ331)),"","Неверно!")</f>
        <v/>
      </c>
      <c r="B6687" s="420" t="s">
        <v>23237</v>
      </c>
      <c r="C6687" s="246" t="s">
        <v>2786</v>
      </c>
      <c r="D6687" s="246" t="s">
        <v>10883</v>
      </c>
      <c r="E6687" s="246" t="str">
        <f>CONCATENATE(SUM('Раздел 1'!M331:M331),"&gt;=",SUM('Раздел 1'!AJ331:AJ331))</f>
        <v>0&gt;=0</v>
      </c>
    </row>
    <row r="6688" spans="1:5" s="104" customFormat="1" ht="25.5" hidden="1">
      <c r="A6688" s="420" t="str">
        <f>IF((SUM('Раздел 1'!M332:M332)&gt;=SUM('Раздел 1'!AJ332:AJ332)),"","Неверно!")</f>
        <v/>
      </c>
      <c r="B6688" s="420" t="s">
        <v>23237</v>
      </c>
      <c r="C6688" s="246" t="s">
        <v>2787</v>
      </c>
      <c r="D6688" s="246" t="s">
        <v>10883</v>
      </c>
      <c r="E6688" s="246" t="str">
        <f>CONCATENATE(SUM('Раздел 1'!M332:M332),"&gt;=",SUM('Раздел 1'!AJ332:AJ332))</f>
        <v>0&gt;=0</v>
      </c>
    </row>
    <row r="6689" spans="1:5" s="104" customFormat="1" ht="25.5" hidden="1">
      <c r="A6689" s="420" t="str">
        <f>IF((SUM('Раздел 1'!M333:M333)&gt;=SUM('Раздел 1'!AJ333:AJ333)),"","Неверно!")</f>
        <v/>
      </c>
      <c r="B6689" s="420" t="s">
        <v>23237</v>
      </c>
      <c r="C6689" s="246" t="s">
        <v>2788</v>
      </c>
      <c r="D6689" s="246" t="s">
        <v>10883</v>
      </c>
      <c r="E6689" s="246" t="str">
        <f>CONCATENATE(SUM('Раздел 1'!M333:M333),"&gt;=",SUM('Раздел 1'!AJ333:AJ333))</f>
        <v>0&gt;=0</v>
      </c>
    </row>
    <row r="6690" spans="1:5" s="104" customFormat="1" ht="25.5" hidden="1">
      <c r="A6690" s="420" t="str">
        <f>IF((SUM('Раздел 1'!M334:M334)&gt;=SUM('Раздел 1'!AJ334:AJ334)),"","Неверно!")</f>
        <v/>
      </c>
      <c r="B6690" s="420" t="s">
        <v>23237</v>
      </c>
      <c r="C6690" s="246" t="s">
        <v>2789</v>
      </c>
      <c r="D6690" s="246" t="s">
        <v>10883</v>
      </c>
      <c r="E6690" s="246" t="str">
        <f>CONCATENATE(SUM('Раздел 1'!M334:M334),"&gt;=",SUM('Раздел 1'!AJ334:AJ334))</f>
        <v>0&gt;=0</v>
      </c>
    </row>
    <row r="6691" spans="1:5" s="104" customFormat="1" ht="25.5" hidden="1">
      <c r="A6691" s="420" t="str">
        <f>IF((SUM('Раздел 1'!M335:M335)&gt;=SUM('Раздел 1'!AJ335:AJ335)),"","Неверно!")</f>
        <v/>
      </c>
      <c r="B6691" s="420" t="s">
        <v>23237</v>
      </c>
      <c r="C6691" s="246" t="s">
        <v>2790</v>
      </c>
      <c r="D6691" s="246" t="s">
        <v>10883</v>
      </c>
      <c r="E6691" s="246" t="str">
        <f>CONCATENATE(SUM('Раздел 1'!M335:M335),"&gt;=",SUM('Раздел 1'!AJ335:AJ335))</f>
        <v>0&gt;=0</v>
      </c>
    </row>
    <row r="6692" spans="1:5" s="104" customFormat="1" ht="25.5" hidden="1">
      <c r="A6692" s="420" t="str">
        <f>IF((SUM('Раздел 1'!M336:M336)&gt;=SUM('Раздел 1'!AJ336:AJ336)),"","Неверно!")</f>
        <v/>
      </c>
      <c r="B6692" s="420" t="s">
        <v>23237</v>
      </c>
      <c r="C6692" s="246" t="s">
        <v>2791</v>
      </c>
      <c r="D6692" s="246" t="s">
        <v>10883</v>
      </c>
      <c r="E6692" s="246" t="str">
        <f>CONCATENATE(SUM('Раздел 1'!M336:M336),"&gt;=",SUM('Раздел 1'!AJ336:AJ336))</f>
        <v>0&gt;=0</v>
      </c>
    </row>
    <row r="6693" spans="1:5" s="104" customFormat="1" ht="25.5" hidden="1">
      <c r="A6693" s="420" t="str">
        <f>IF((SUM('Раздел 1'!M337:M337)&gt;=SUM('Раздел 1'!AJ337:AJ337)),"","Неверно!")</f>
        <v/>
      </c>
      <c r="B6693" s="420" t="s">
        <v>23237</v>
      </c>
      <c r="C6693" s="246" t="s">
        <v>2792</v>
      </c>
      <c r="D6693" s="246" t="s">
        <v>10883</v>
      </c>
      <c r="E6693" s="246" t="str">
        <f>CONCATENATE(SUM('Раздел 1'!M337:M337),"&gt;=",SUM('Раздел 1'!AJ337:AJ337))</f>
        <v>0&gt;=0</v>
      </c>
    </row>
    <row r="6694" spans="1:5" s="104" customFormat="1" ht="25.5" hidden="1">
      <c r="A6694" s="420" t="str">
        <f>IF((SUM('Раздел 1'!M338:M338)&gt;=SUM('Раздел 1'!AJ338:AJ338)),"","Неверно!")</f>
        <v/>
      </c>
      <c r="B6694" s="420" t="s">
        <v>23237</v>
      </c>
      <c r="C6694" s="246" t="s">
        <v>2793</v>
      </c>
      <c r="D6694" s="246" t="s">
        <v>10883</v>
      </c>
      <c r="E6694" s="246" t="str">
        <f>CONCATENATE(SUM('Раздел 1'!M338:M338),"&gt;=",SUM('Раздел 1'!AJ338:AJ338))</f>
        <v>0&gt;=0</v>
      </c>
    </row>
    <row r="6695" spans="1:5" s="104" customFormat="1" ht="25.5" hidden="1">
      <c r="A6695" s="420" t="str">
        <f>IF((SUM('Раздел 1'!M42:M42)&gt;=SUM('Раздел 1'!AJ42:AJ42)),"","Неверно!")</f>
        <v/>
      </c>
      <c r="B6695" s="420" t="s">
        <v>23237</v>
      </c>
      <c r="C6695" s="246" t="s">
        <v>2794</v>
      </c>
      <c r="D6695" s="246" t="s">
        <v>10883</v>
      </c>
      <c r="E6695" s="246" t="str">
        <f>CONCATENATE(SUM('Раздел 1'!M42:M42),"&gt;=",SUM('Раздел 1'!AJ42:AJ42))</f>
        <v>0&gt;=0</v>
      </c>
    </row>
    <row r="6696" spans="1:5" s="104" customFormat="1" ht="25.5" hidden="1">
      <c r="A6696" s="420" t="str">
        <f>IF((SUM('Раздел 1'!M339:M339)&gt;=SUM('Раздел 1'!AJ339:AJ339)),"","Неверно!")</f>
        <v/>
      </c>
      <c r="B6696" s="420" t="s">
        <v>23237</v>
      </c>
      <c r="C6696" s="246" t="s">
        <v>2795</v>
      </c>
      <c r="D6696" s="246" t="s">
        <v>10883</v>
      </c>
      <c r="E6696" s="246" t="str">
        <f>CONCATENATE(SUM('Раздел 1'!M339:M339),"&gt;=",SUM('Раздел 1'!AJ339:AJ339))</f>
        <v>0&gt;=0</v>
      </c>
    </row>
    <row r="6697" spans="1:5" s="104" customFormat="1" ht="25.5" hidden="1">
      <c r="A6697" s="420" t="str">
        <f>IF((SUM('Раздел 1'!M340:M340)&gt;=SUM('Раздел 1'!AJ340:AJ340)),"","Неверно!")</f>
        <v/>
      </c>
      <c r="B6697" s="420" t="s">
        <v>23237</v>
      </c>
      <c r="C6697" s="246" t="s">
        <v>2796</v>
      </c>
      <c r="D6697" s="246" t="s">
        <v>10883</v>
      </c>
      <c r="E6697" s="246" t="str">
        <f>CONCATENATE(SUM('Раздел 1'!M340:M340),"&gt;=",SUM('Раздел 1'!AJ340:AJ340))</f>
        <v>0&gt;=0</v>
      </c>
    </row>
    <row r="6698" spans="1:5" s="104" customFormat="1" ht="25.5" hidden="1">
      <c r="A6698" s="420" t="str">
        <f>IF((SUM('Раздел 1'!M341:M341)&gt;=SUM('Раздел 1'!AJ341:AJ341)),"","Неверно!")</f>
        <v/>
      </c>
      <c r="B6698" s="420" t="s">
        <v>23237</v>
      </c>
      <c r="C6698" s="246" t="s">
        <v>2797</v>
      </c>
      <c r="D6698" s="246" t="s">
        <v>10883</v>
      </c>
      <c r="E6698" s="246" t="str">
        <f>CONCATENATE(SUM('Раздел 1'!M341:M341),"&gt;=",SUM('Раздел 1'!AJ341:AJ341))</f>
        <v>0&gt;=0</v>
      </c>
    </row>
    <row r="6699" spans="1:5" s="104" customFormat="1" ht="25.5" hidden="1">
      <c r="A6699" s="420" t="str">
        <f>IF((SUM('Раздел 1'!M342:M342)&gt;=SUM('Раздел 1'!AJ342:AJ342)),"","Неверно!")</f>
        <v/>
      </c>
      <c r="B6699" s="420" t="s">
        <v>23237</v>
      </c>
      <c r="C6699" s="246" t="s">
        <v>2798</v>
      </c>
      <c r="D6699" s="246" t="s">
        <v>10883</v>
      </c>
      <c r="E6699" s="246" t="str">
        <f>CONCATENATE(SUM('Раздел 1'!M342:M342),"&gt;=",SUM('Раздел 1'!AJ342:AJ342))</f>
        <v>0&gt;=0</v>
      </c>
    </row>
    <row r="6700" spans="1:5" s="104" customFormat="1" ht="25.5" hidden="1">
      <c r="A6700" s="420" t="str">
        <f>IF((SUM('Раздел 1'!M343:M343)&gt;=SUM('Раздел 1'!AJ343:AJ343)),"","Неверно!")</f>
        <v/>
      </c>
      <c r="B6700" s="420" t="s">
        <v>23237</v>
      </c>
      <c r="C6700" s="246" t="s">
        <v>2799</v>
      </c>
      <c r="D6700" s="246" t="s">
        <v>10883</v>
      </c>
      <c r="E6700" s="246" t="str">
        <f>CONCATENATE(SUM('Раздел 1'!M343:M343),"&gt;=",SUM('Раздел 1'!AJ343:AJ343))</f>
        <v>0&gt;=0</v>
      </c>
    </row>
    <row r="6701" spans="1:5" s="104" customFormat="1" ht="25.5" hidden="1">
      <c r="A6701" s="420" t="str">
        <f>IF((SUM('Раздел 1'!M344:M344)&gt;=SUM('Раздел 1'!AJ344:AJ344)),"","Неверно!")</f>
        <v/>
      </c>
      <c r="B6701" s="420" t="s">
        <v>23237</v>
      </c>
      <c r="C6701" s="246" t="s">
        <v>2800</v>
      </c>
      <c r="D6701" s="246" t="s">
        <v>10883</v>
      </c>
      <c r="E6701" s="246" t="str">
        <f>CONCATENATE(SUM('Раздел 1'!M344:M344),"&gt;=",SUM('Раздел 1'!AJ344:AJ344))</f>
        <v>0&gt;=0</v>
      </c>
    </row>
    <row r="6702" spans="1:5" s="104" customFormat="1" ht="25.5" hidden="1">
      <c r="A6702" s="420" t="str">
        <f>IF((SUM('Раздел 1'!M345:M345)&gt;=SUM('Раздел 1'!AJ345:AJ345)),"","Неверно!")</f>
        <v/>
      </c>
      <c r="B6702" s="420" t="s">
        <v>23237</v>
      </c>
      <c r="C6702" s="246" t="s">
        <v>2801</v>
      </c>
      <c r="D6702" s="246" t="s">
        <v>10883</v>
      </c>
      <c r="E6702" s="246" t="str">
        <f>CONCATENATE(SUM('Раздел 1'!M345:M345),"&gt;=",SUM('Раздел 1'!AJ345:AJ345))</f>
        <v>0&gt;=0</v>
      </c>
    </row>
    <row r="6703" spans="1:5" s="104" customFormat="1" ht="25.5" hidden="1">
      <c r="A6703" s="420" t="str">
        <f>IF((SUM('Раздел 1'!M346:M346)&gt;=SUM('Раздел 1'!AJ346:AJ346)),"","Неверно!")</f>
        <v/>
      </c>
      <c r="B6703" s="420" t="s">
        <v>23237</v>
      </c>
      <c r="C6703" s="246" t="s">
        <v>2802</v>
      </c>
      <c r="D6703" s="246" t="s">
        <v>10883</v>
      </c>
      <c r="E6703" s="246" t="str">
        <f>CONCATENATE(SUM('Раздел 1'!M346:M346),"&gt;=",SUM('Раздел 1'!AJ346:AJ346))</f>
        <v>0&gt;=0</v>
      </c>
    </row>
    <row r="6704" spans="1:5" s="104" customFormat="1" ht="25.5" hidden="1">
      <c r="A6704" s="420" t="str">
        <f>IF((SUM('Раздел 1'!M347:M347)&gt;=SUM('Раздел 1'!AJ347:AJ347)),"","Неверно!")</f>
        <v/>
      </c>
      <c r="B6704" s="420" t="s">
        <v>23237</v>
      </c>
      <c r="C6704" s="246" t="s">
        <v>2803</v>
      </c>
      <c r="D6704" s="246" t="s">
        <v>10883</v>
      </c>
      <c r="E6704" s="246" t="str">
        <f>CONCATENATE(SUM('Раздел 1'!M347:M347),"&gt;=",SUM('Раздел 1'!AJ347:AJ347))</f>
        <v>0&gt;=0</v>
      </c>
    </row>
    <row r="6705" spans="1:5" s="104" customFormat="1" ht="25.5" hidden="1">
      <c r="A6705" s="420" t="str">
        <f>IF((SUM('Раздел 1'!M348:M348)&gt;=SUM('Раздел 1'!AJ348:AJ348)),"","Неверно!")</f>
        <v/>
      </c>
      <c r="B6705" s="420" t="s">
        <v>23237</v>
      </c>
      <c r="C6705" s="246" t="s">
        <v>2804</v>
      </c>
      <c r="D6705" s="246" t="s">
        <v>10883</v>
      </c>
      <c r="E6705" s="246" t="str">
        <f>CONCATENATE(SUM('Раздел 1'!M348:M348),"&gt;=",SUM('Раздел 1'!AJ348:AJ348))</f>
        <v>0&gt;=0</v>
      </c>
    </row>
    <row r="6706" spans="1:5" s="104" customFormat="1" ht="25.5" hidden="1">
      <c r="A6706" s="420" t="str">
        <f>IF((SUM('Раздел 1'!M43:M43)&gt;=SUM('Раздел 1'!AJ43:AJ43)),"","Неверно!")</f>
        <v/>
      </c>
      <c r="B6706" s="420" t="s">
        <v>23237</v>
      </c>
      <c r="C6706" s="246" t="s">
        <v>2805</v>
      </c>
      <c r="D6706" s="246" t="s">
        <v>10883</v>
      </c>
      <c r="E6706" s="246" t="str">
        <f>CONCATENATE(SUM('Раздел 1'!M43:M43),"&gt;=",SUM('Раздел 1'!AJ43:AJ43))</f>
        <v>0&gt;=0</v>
      </c>
    </row>
    <row r="6707" spans="1:5" s="104" customFormat="1" ht="25.5" hidden="1">
      <c r="A6707" s="420" t="str">
        <f>IF((SUM('Раздел 1'!M349:M349)&gt;=SUM('Раздел 1'!AJ349:AJ349)),"","Неверно!")</f>
        <v/>
      </c>
      <c r="B6707" s="420" t="s">
        <v>23237</v>
      </c>
      <c r="C6707" s="246" t="s">
        <v>2806</v>
      </c>
      <c r="D6707" s="246" t="s">
        <v>10883</v>
      </c>
      <c r="E6707" s="246" t="str">
        <f>CONCATENATE(SUM('Раздел 1'!M349:M349),"&gt;=",SUM('Раздел 1'!AJ349:AJ349))</f>
        <v>0&gt;=0</v>
      </c>
    </row>
    <row r="6708" spans="1:5" s="104" customFormat="1" ht="25.5" hidden="1">
      <c r="A6708" s="420" t="str">
        <f>IF((SUM('Раздел 1'!M350:M350)&gt;=SUM('Раздел 1'!AJ350:AJ350)),"","Неверно!")</f>
        <v/>
      </c>
      <c r="B6708" s="420" t="s">
        <v>23237</v>
      </c>
      <c r="C6708" s="246" t="s">
        <v>2807</v>
      </c>
      <c r="D6708" s="246" t="s">
        <v>10883</v>
      </c>
      <c r="E6708" s="246" t="str">
        <f>CONCATENATE(SUM('Раздел 1'!M350:M350),"&gt;=",SUM('Раздел 1'!AJ350:AJ350))</f>
        <v>2&gt;=0</v>
      </c>
    </row>
    <row r="6709" spans="1:5" s="104" customFormat="1" ht="25.5" hidden="1">
      <c r="A6709" s="420" t="str">
        <f>IF((SUM('Раздел 1'!M351:M351)&gt;=SUM('Раздел 1'!AJ351:AJ351)),"","Неверно!")</f>
        <v/>
      </c>
      <c r="B6709" s="420" t="s">
        <v>23237</v>
      </c>
      <c r="C6709" s="246" t="s">
        <v>2808</v>
      </c>
      <c r="D6709" s="246" t="s">
        <v>10883</v>
      </c>
      <c r="E6709" s="246" t="str">
        <f>CONCATENATE(SUM('Раздел 1'!M351:M351),"&gt;=",SUM('Раздел 1'!AJ351:AJ351))</f>
        <v>7&gt;=0</v>
      </c>
    </row>
    <row r="6710" spans="1:5" s="104" customFormat="1" ht="25.5" hidden="1">
      <c r="A6710" s="420" t="str">
        <f>IF((SUM('Раздел 1'!M352:M352)&gt;=SUM('Раздел 1'!AJ352:AJ352)),"","Неверно!")</f>
        <v/>
      </c>
      <c r="B6710" s="420" t="s">
        <v>23237</v>
      </c>
      <c r="C6710" s="246" t="s">
        <v>2809</v>
      </c>
      <c r="D6710" s="246" t="s">
        <v>10883</v>
      </c>
      <c r="E6710" s="246" t="str">
        <f>CONCATENATE(SUM('Раздел 1'!M352:M352),"&gt;=",SUM('Раздел 1'!AJ352:AJ352))</f>
        <v>0&gt;=0</v>
      </c>
    </row>
    <row r="6711" spans="1:5" s="104" customFormat="1" ht="25.5" hidden="1">
      <c r="A6711" s="420" t="str">
        <f>IF((SUM('Раздел 1'!M353:M353)&gt;=SUM('Раздел 1'!AJ353:AJ353)),"","Неверно!")</f>
        <v/>
      </c>
      <c r="B6711" s="420" t="s">
        <v>23237</v>
      </c>
      <c r="C6711" s="246" t="s">
        <v>2810</v>
      </c>
      <c r="D6711" s="246" t="s">
        <v>10883</v>
      </c>
      <c r="E6711" s="246" t="str">
        <f>CONCATENATE(SUM('Раздел 1'!M353:M353),"&gt;=",SUM('Раздел 1'!AJ353:AJ353))</f>
        <v>0&gt;=0</v>
      </c>
    </row>
    <row r="6712" spans="1:5" s="104" customFormat="1" ht="25.5" hidden="1">
      <c r="A6712" s="420" t="str">
        <f>IF((SUM('Раздел 1'!M354:M354)&gt;=SUM('Раздел 1'!AJ354:AJ354)),"","Неверно!")</f>
        <v/>
      </c>
      <c r="B6712" s="420" t="s">
        <v>23237</v>
      </c>
      <c r="C6712" s="246" t="s">
        <v>2811</v>
      </c>
      <c r="D6712" s="246" t="s">
        <v>10883</v>
      </c>
      <c r="E6712" s="246" t="str">
        <f>CONCATENATE(SUM('Раздел 1'!M354:M354),"&gt;=",SUM('Раздел 1'!AJ354:AJ354))</f>
        <v>0&gt;=0</v>
      </c>
    </row>
    <row r="6713" spans="1:5" s="104" customFormat="1" ht="25.5" hidden="1">
      <c r="A6713" s="420" t="str">
        <f>IF((SUM('Раздел 1'!M355:M355)&gt;=SUM('Раздел 1'!AJ355:AJ355)),"","Неверно!")</f>
        <v/>
      </c>
      <c r="B6713" s="420" t="s">
        <v>23237</v>
      </c>
      <c r="C6713" s="246" t="s">
        <v>2812</v>
      </c>
      <c r="D6713" s="246" t="s">
        <v>10883</v>
      </c>
      <c r="E6713" s="246" t="str">
        <f>CONCATENATE(SUM('Раздел 1'!M355:M355),"&gt;=",SUM('Раздел 1'!AJ355:AJ355))</f>
        <v>0&gt;=0</v>
      </c>
    </row>
    <row r="6714" spans="1:5" s="104" customFormat="1" ht="25.5" hidden="1">
      <c r="A6714" s="420" t="str">
        <f>IF((SUM('Раздел 1'!M356:M356)&gt;=SUM('Раздел 1'!AJ356:AJ356)),"","Неверно!")</f>
        <v/>
      </c>
      <c r="B6714" s="420" t="s">
        <v>23237</v>
      </c>
      <c r="C6714" s="246" t="s">
        <v>2813</v>
      </c>
      <c r="D6714" s="246" t="s">
        <v>10883</v>
      </c>
      <c r="E6714" s="246" t="str">
        <f>CONCATENATE(SUM('Раздел 1'!M356:M356),"&gt;=",SUM('Раздел 1'!AJ356:AJ356))</f>
        <v>0&gt;=0</v>
      </c>
    </row>
    <row r="6715" spans="1:5" s="104" customFormat="1" ht="25.5" hidden="1">
      <c r="A6715" s="420" t="str">
        <f>IF((SUM('Раздел 1'!M357:M357)&gt;=SUM('Раздел 1'!AJ357:AJ357)),"","Неверно!")</f>
        <v/>
      </c>
      <c r="B6715" s="420" t="s">
        <v>23237</v>
      </c>
      <c r="C6715" s="246" t="s">
        <v>2814</v>
      </c>
      <c r="D6715" s="246" t="s">
        <v>10883</v>
      </c>
      <c r="E6715" s="246" t="str">
        <f>CONCATENATE(SUM('Раздел 1'!M357:M357),"&gt;=",SUM('Раздел 1'!AJ357:AJ357))</f>
        <v>0&gt;=0</v>
      </c>
    </row>
    <row r="6716" spans="1:5" s="104" customFormat="1" ht="25.5" hidden="1">
      <c r="A6716" s="420" t="str">
        <f>IF((SUM('Раздел 1'!M358:M358)&gt;=SUM('Раздел 1'!AJ358:AJ358)),"","Неверно!")</f>
        <v/>
      </c>
      <c r="B6716" s="420" t="s">
        <v>23237</v>
      </c>
      <c r="C6716" s="246" t="s">
        <v>2815</v>
      </c>
      <c r="D6716" s="246" t="s">
        <v>10883</v>
      </c>
      <c r="E6716" s="246" t="str">
        <f>CONCATENATE(SUM('Раздел 1'!M358:M358),"&gt;=",SUM('Раздел 1'!AJ358:AJ358))</f>
        <v>0&gt;=0</v>
      </c>
    </row>
    <row r="6717" spans="1:5" s="104" customFormat="1" ht="25.5" hidden="1">
      <c r="A6717" s="420" t="str">
        <f>IF((SUM('Раздел 1'!M44:M44)&gt;=SUM('Раздел 1'!AJ44:AJ44)),"","Неверно!")</f>
        <v/>
      </c>
      <c r="B6717" s="420" t="s">
        <v>23237</v>
      </c>
      <c r="C6717" s="246" t="s">
        <v>2816</v>
      </c>
      <c r="D6717" s="246" t="s">
        <v>10883</v>
      </c>
      <c r="E6717" s="246" t="str">
        <f>CONCATENATE(SUM('Раздел 1'!M44:M44),"&gt;=",SUM('Раздел 1'!AJ44:AJ44))</f>
        <v>0&gt;=0</v>
      </c>
    </row>
    <row r="6718" spans="1:5" s="104" customFormat="1" ht="25.5" hidden="1">
      <c r="A6718" s="420" t="str">
        <f>IF((SUM('Раздел 1'!M359:M359)&gt;=SUM('Раздел 1'!AJ359:AJ359)),"","Неверно!")</f>
        <v/>
      </c>
      <c r="B6718" s="420" t="s">
        <v>23237</v>
      </c>
      <c r="C6718" s="246" t="s">
        <v>2817</v>
      </c>
      <c r="D6718" s="246" t="s">
        <v>10883</v>
      </c>
      <c r="E6718" s="246" t="str">
        <f>CONCATENATE(SUM('Раздел 1'!M359:M359),"&gt;=",SUM('Раздел 1'!AJ359:AJ359))</f>
        <v>0&gt;=0</v>
      </c>
    </row>
    <row r="6719" spans="1:5" s="104" customFormat="1" ht="25.5" hidden="1">
      <c r="A6719" s="420" t="str">
        <f>IF((SUM('Раздел 1'!M360:M360)&gt;=SUM('Раздел 1'!AJ360:AJ360)),"","Неверно!")</f>
        <v/>
      </c>
      <c r="B6719" s="420" t="s">
        <v>23237</v>
      </c>
      <c r="C6719" s="246" t="s">
        <v>2818</v>
      </c>
      <c r="D6719" s="246" t="s">
        <v>10883</v>
      </c>
      <c r="E6719" s="246" t="str">
        <f>CONCATENATE(SUM('Раздел 1'!M360:M360),"&gt;=",SUM('Раздел 1'!AJ360:AJ360))</f>
        <v>0&gt;=0</v>
      </c>
    </row>
    <row r="6720" spans="1:5" s="104" customFormat="1" ht="25.5" hidden="1">
      <c r="A6720" s="420" t="str">
        <f>IF((SUM('Раздел 1'!M361:M361)&gt;=SUM('Раздел 1'!AJ361:AJ361)),"","Неверно!")</f>
        <v/>
      </c>
      <c r="B6720" s="420" t="s">
        <v>23237</v>
      </c>
      <c r="C6720" s="246" t="s">
        <v>2819</v>
      </c>
      <c r="D6720" s="246" t="s">
        <v>10883</v>
      </c>
      <c r="E6720" s="246" t="str">
        <f>CONCATENATE(SUM('Раздел 1'!M361:M361),"&gt;=",SUM('Раздел 1'!AJ361:AJ361))</f>
        <v>0&gt;=0</v>
      </c>
    </row>
    <row r="6721" spans="1:5" s="104" customFormat="1" ht="25.5" hidden="1">
      <c r="A6721" s="420" t="str">
        <f>IF((SUM('Раздел 1'!M362:M362)&gt;=SUM('Раздел 1'!AJ362:AJ362)),"","Неверно!")</f>
        <v/>
      </c>
      <c r="B6721" s="420" t="s">
        <v>23237</v>
      </c>
      <c r="C6721" s="246" t="s">
        <v>2820</v>
      </c>
      <c r="D6721" s="246" t="s">
        <v>10883</v>
      </c>
      <c r="E6721" s="246" t="str">
        <f>CONCATENATE(SUM('Раздел 1'!M362:M362),"&gt;=",SUM('Раздел 1'!AJ362:AJ362))</f>
        <v>0&gt;=0</v>
      </c>
    </row>
    <row r="6722" spans="1:5" s="104" customFormat="1" ht="25.5" hidden="1">
      <c r="A6722" s="420" t="str">
        <f>IF((SUM('Раздел 1'!M363:M363)&gt;=SUM('Раздел 1'!AJ363:AJ363)),"","Неверно!")</f>
        <v/>
      </c>
      <c r="B6722" s="420" t="s">
        <v>23237</v>
      </c>
      <c r="C6722" s="246" t="s">
        <v>2821</v>
      </c>
      <c r="D6722" s="246" t="s">
        <v>10883</v>
      </c>
      <c r="E6722" s="246" t="str">
        <f>CONCATENATE(SUM('Раздел 1'!M363:M363),"&gt;=",SUM('Раздел 1'!AJ363:AJ363))</f>
        <v>0&gt;=0</v>
      </c>
    </row>
    <row r="6723" spans="1:5" s="104" customFormat="1" ht="25.5" hidden="1">
      <c r="A6723" s="420" t="str">
        <f>IF((SUM('Раздел 1'!M364:M364)&gt;=SUM('Раздел 1'!AJ364:AJ364)),"","Неверно!")</f>
        <v/>
      </c>
      <c r="B6723" s="420" t="s">
        <v>23237</v>
      </c>
      <c r="C6723" s="246" t="s">
        <v>2822</v>
      </c>
      <c r="D6723" s="246" t="s">
        <v>10883</v>
      </c>
      <c r="E6723" s="246" t="str">
        <f>CONCATENATE(SUM('Раздел 1'!M364:M364),"&gt;=",SUM('Раздел 1'!AJ364:AJ364))</f>
        <v>0&gt;=0</v>
      </c>
    </row>
    <row r="6724" spans="1:5" s="104" customFormat="1" ht="25.5" hidden="1">
      <c r="A6724" s="420" t="str">
        <f>IF((SUM('Раздел 1'!M365:M365)&gt;=SUM('Раздел 1'!AJ365:AJ365)),"","Неверно!")</f>
        <v/>
      </c>
      <c r="B6724" s="420" t="s">
        <v>23237</v>
      </c>
      <c r="C6724" s="246" t="s">
        <v>2823</v>
      </c>
      <c r="D6724" s="246" t="s">
        <v>10883</v>
      </c>
      <c r="E6724" s="246" t="str">
        <f>CONCATENATE(SUM('Раздел 1'!M365:M365),"&gt;=",SUM('Раздел 1'!AJ365:AJ365))</f>
        <v>0&gt;=0</v>
      </c>
    </row>
    <row r="6725" spans="1:5" s="104" customFormat="1" ht="25.5" hidden="1">
      <c r="A6725" s="420" t="str">
        <f>IF((SUM('Раздел 1'!M366:M366)&gt;=SUM('Раздел 1'!AJ366:AJ366)),"","Неверно!")</f>
        <v/>
      </c>
      <c r="B6725" s="420" t="s">
        <v>23237</v>
      </c>
      <c r="C6725" s="246" t="s">
        <v>2824</v>
      </c>
      <c r="D6725" s="246" t="s">
        <v>10883</v>
      </c>
      <c r="E6725" s="246" t="str">
        <f>CONCATENATE(SUM('Раздел 1'!M366:M366),"&gt;=",SUM('Раздел 1'!AJ366:AJ366))</f>
        <v>0&gt;=0</v>
      </c>
    </row>
    <row r="6726" spans="1:5" s="104" customFormat="1" ht="25.5" hidden="1">
      <c r="A6726" s="420" t="str">
        <f>IF((SUM('Раздел 1'!M367:M367)&gt;=SUM('Раздел 1'!AJ367:AJ367)),"","Неверно!")</f>
        <v/>
      </c>
      <c r="B6726" s="420" t="s">
        <v>23237</v>
      </c>
      <c r="C6726" s="246" t="s">
        <v>2825</v>
      </c>
      <c r="D6726" s="246" t="s">
        <v>10883</v>
      </c>
      <c r="E6726" s="246" t="str">
        <f>CONCATENATE(SUM('Раздел 1'!M367:M367),"&gt;=",SUM('Раздел 1'!AJ367:AJ367))</f>
        <v>0&gt;=0</v>
      </c>
    </row>
    <row r="6727" spans="1:5" s="104" customFormat="1" ht="25.5" hidden="1">
      <c r="A6727" s="420" t="str">
        <f>IF((SUM('Раздел 1'!M368:M368)&gt;=SUM('Раздел 1'!AJ368:AJ368)),"","Неверно!")</f>
        <v/>
      </c>
      <c r="B6727" s="420" t="s">
        <v>23237</v>
      </c>
      <c r="C6727" s="246" t="s">
        <v>2826</v>
      </c>
      <c r="D6727" s="246" t="s">
        <v>10883</v>
      </c>
      <c r="E6727" s="246" t="str">
        <f>CONCATENATE(SUM('Раздел 1'!M368:M368),"&gt;=",SUM('Раздел 1'!AJ368:AJ368))</f>
        <v>0&gt;=0</v>
      </c>
    </row>
    <row r="6728" spans="1:5" s="104" customFormat="1" ht="25.5" hidden="1">
      <c r="A6728" s="420" t="str">
        <f>IF((SUM('Раздел 1'!M45:M45)&gt;=SUM('Раздел 1'!AJ45:AJ45)),"","Неверно!")</f>
        <v/>
      </c>
      <c r="B6728" s="420" t="s">
        <v>23237</v>
      </c>
      <c r="C6728" s="246" t="s">
        <v>2827</v>
      </c>
      <c r="D6728" s="246" t="s">
        <v>10883</v>
      </c>
      <c r="E6728" s="246" t="str">
        <f>CONCATENATE(SUM('Раздел 1'!M45:M45),"&gt;=",SUM('Раздел 1'!AJ45:AJ45))</f>
        <v>0&gt;=0</v>
      </c>
    </row>
    <row r="6729" spans="1:5" s="104" customFormat="1" ht="25.5" hidden="1">
      <c r="A6729" s="420" t="str">
        <f>IF((SUM('Раздел 1'!M369:M369)&gt;=SUM('Раздел 1'!AJ369:AJ369)),"","Неверно!")</f>
        <v/>
      </c>
      <c r="B6729" s="420" t="s">
        <v>23237</v>
      </c>
      <c r="C6729" s="246" t="s">
        <v>2828</v>
      </c>
      <c r="D6729" s="246" t="s">
        <v>10883</v>
      </c>
      <c r="E6729" s="246" t="str">
        <f>CONCATENATE(SUM('Раздел 1'!M369:M369),"&gt;=",SUM('Раздел 1'!AJ369:AJ369))</f>
        <v>0&gt;=0</v>
      </c>
    </row>
    <row r="6730" spans="1:5" s="104" customFormat="1" ht="25.5" hidden="1">
      <c r="A6730" s="420" t="str">
        <f>IF((SUM('Раздел 1'!M370:M370)&gt;=SUM('Раздел 1'!AJ370:AJ370)),"","Неверно!")</f>
        <v/>
      </c>
      <c r="B6730" s="420" t="s">
        <v>23237</v>
      </c>
      <c r="C6730" s="246" t="s">
        <v>2829</v>
      </c>
      <c r="D6730" s="246" t="s">
        <v>10883</v>
      </c>
      <c r="E6730" s="246" t="str">
        <f>CONCATENATE(SUM('Раздел 1'!M370:M370),"&gt;=",SUM('Раздел 1'!AJ370:AJ370))</f>
        <v>0&gt;=0</v>
      </c>
    </row>
    <row r="6731" spans="1:5" s="104" customFormat="1" ht="25.5" hidden="1">
      <c r="A6731" s="420" t="str">
        <f>IF((SUM('Раздел 1'!M371:M371)&gt;=SUM('Раздел 1'!AJ371:AJ371)),"","Неверно!")</f>
        <v/>
      </c>
      <c r="B6731" s="420" t="s">
        <v>23237</v>
      </c>
      <c r="C6731" s="246" t="s">
        <v>2830</v>
      </c>
      <c r="D6731" s="246" t="s">
        <v>10883</v>
      </c>
      <c r="E6731" s="246" t="str">
        <f>CONCATENATE(SUM('Раздел 1'!M371:M371),"&gt;=",SUM('Раздел 1'!AJ371:AJ371))</f>
        <v>0&gt;=0</v>
      </c>
    </row>
    <row r="6732" spans="1:5" s="104" customFormat="1" ht="25.5" hidden="1">
      <c r="A6732" s="420" t="str">
        <f>IF((SUM('Раздел 1'!M372:M372)&gt;=SUM('Раздел 1'!AJ372:AJ372)),"","Неверно!")</f>
        <v/>
      </c>
      <c r="B6732" s="420" t="s">
        <v>23237</v>
      </c>
      <c r="C6732" s="246" t="s">
        <v>2831</v>
      </c>
      <c r="D6732" s="246" t="s">
        <v>10883</v>
      </c>
      <c r="E6732" s="246" t="str">
        <f>CONCATENATE(SUM('Раздел 1'!M372:M372),"&gt;=",SUM('Раздел 1'!AJ372:AJ372))</f>
        <v>0&gt;=0</v>
      </c>
    </row>
    <row r="6733" spans="1:5" s="104" customFormat="1" ht="25.5" hidden="1">
      <c r="A6733" s="420" t="str">
        <f>IF((SUM('Раздел 1'!M373:M373)&gt;=SUM('Раздел 1'!AJ373:AJ373)),"","Неверно!")</f>
        <v/>
      </c>
      <c r="B6733" s="420" t="s">
        <v>23237</v>
      </c>
      <c r="C6733" s="246" t="s">
        <v>2832</v>
      </c>
      <c r="D6733" s="246" t="s">
        <v>10883</v>
      </c>
      <c r="E6733" s="246" t="str">
        <f>CONCATENATE(SUM('Раздел 1'!M373:M373),"&gt;=",SUM('Раздел 1'!AJ373:AJ373))</f>
        <v>0&gt;=0</v>
      </c>
    </row>
    <row r="6734" spans="1:5" s="104" customFormat="1" ht="25.5" hidden="1">
      <c r="A6734" s="420" t="str">
        <f>IF((SUM('Раздел 1'!M374:M374)&gt;=SUM('Раздел 1'!AJ374:AJ374)),"","Неверно!")</f>
        <v/>
      </c>
      <c r="B6734" s="420" t="s">
        <v>23237</v>
      </c>
      <c r="C6734" s="246" t="s">
        <v>2833</v>
      </c>
      <c r="D6734" s="246" t="s">
        <v>10883</v>
      </c>
      <c r="E6734" s="246" t="str">
        <f>CONCATENATE(SUM('Раздел 1'!M374:M374),"&gt;=",SUM('Раздел 1'!AJ374:AJ374))</f>
        <v>0&gt;=0</v>
      </c>
    </row>
    <row r="6735" spans="1:5" s="104" customFormat="1" ht="25.5" hidden="1">
      <c r="A6735" s="420" t="str">
        <f>IF((SUM('Раздел 1'!M375:M375)&gt;=SUM('Раздел 1'!AJ375:AJ375)),"","Неверно!")</f>
        <v/>
      </c>
      <c r="B6735" s="420" t="s">
        <v>23237</v>
      </c>
      <c r="C6735" s="246" t="s">
        <v>2834</v>
      </c>
      <c r="D6735" s="246" t="s">
        <v>10883</v>
      </c>
      <c r="E6735" s="246" t="str">
        <f>CONCATENATE(SUM('Раздел 1'!M375:M375),"&gt;=",SUM('Раздел 1'!AJ375:AJ375))</f>
        <v>0&gt;=0</v>
      </c>
    </row>
    <row r="6736" spans="1:5" s="104" customFormat="1" ht="25.5" hidden="1">
      <c r="A6736" s="420" t="str">
        <f>IF((SUM('Раздел 1'!M376:M376)&gt;=SUM('Раздел 1'!AJ376:AJ376)),"","Неверно!")</f>
        <v/>
      </c>
      <c r="B6736" s="420" t="s">
        <v>23237</v>
      </c>
      <c r="C6736" s="246" t="s">
        <v>2835</v>
      </c>
      <c r="D6736" s="246" t="s">
        <v>10883</v>
      </c>
      <c r="E6736" s="246" t="str">
        <f>CONCATENATE(SUM('Раздел 1'!M376:M376),"&gt;=",SUM('Раздел 1'!AJ376:AJ376))</f>
        <v>0&gt;=0</v>
      </c>
    </row>
    <row r="6737" spans="1:5" s="104" customFormat="1" ht="25.5" hidden="1">
      <c r="A6737" s="420" t="str">
        <f>IF((SUM('Раздел 1'!M377:M377)&gt;=SUM('Раздел 1'!AJ377:AJ377)),"","Неверно!")</f>
        <v/>
      </c>
      <c r="B6737" s="420" t="s">
        <v>23237</v>
      </c>
      <c r="C6737" s="246" t="s">
        <v>2836</v>
      </c>
      <c r="D6737" s="246" t="s">
        <v>10883</v>
      </c>
      <c r="E6737" s="246" t="str">
        <f>CONCATENATE(SUM('Раздел 1'!M377:M377),"&gt;=",SUM('Раздел 1'!AJ377:AJ377))</f>
        <v>0&gt;=0</v>
      </c>
    </row>
    <row r="6738" spans="1:5" s="104" customFormat="1" ht="25.5" hidden="1">
      <c r="A6738" s="420" t="str">
        <f>IF((SUM('Раздел 1'!M378:M378)&gt;=SUM('Раздел 1'!AJ378:AJ378)),"","Неверно!")</f>
        <v/>
      </c>
      <c r="B6738" s="420" t="s">
        <v>23237</v>
      </c>
      <c r="C6738" s="246" t="s">
        <v>2837</v>
      </c>
      <c r="D6738" s="246" t="s">
        <v>10883</v>
      </c>
      <c r="E6738" s="246" t="str">
        <f>CONCATENATE(SUM('Раздел 1'!M378:M378),"&gt;=",SUM('Раздел 1'!AJ378:AJ378))</f>
        <v>0&gt;=0</v>
      </c>
    </row>
    <row r="6739" spans="1:5" s="104" customFormat="1" ht="25.5" hidden="1">
      <c r="A6739" s="420" t="str">
        <f>IF((SUM('Раздел 1'!M46:M46)&gt;=SUM('Раздел 1'!AJ46:AJ46)),"","Неверно!")</f>
        <v/>
      </c>
      <c r="B6739" s="420" t="s">
        <v>23237</v>
      </c>
      <c r="C6739" s="246" t="s">
        <v>2838</v>
      </c>
      <c r="D6739" s="246" t="s">
        <v>10883</v>
      </c>
      <c r="E6739" s="246" t="str">
        <f>CONCATENATE(SUM('Раздел 1'!M46:M46),"&gt;=",SUM('Раздел 1'!AJ46:AJ46))</f>
        <v>0&gt;=0</v>
      </c>
    </row>
    <row r="6740" spans="1:5" s="104" customFormat="1" ht="25.5" hidden="1">
      <c r="A6740" s="420" t="str">
        <f>IF((SUM('Раздел 1'!M379:M379)&gt;=SUM('Раздел 1'!AJ379:AJ379)),"","Неверно!")</f>
        <v/>
      </c>
      <c r="B6740" s="420" t="s">
        <v>23237</v>
      </c>
      <c r="C6740" s="246" t="s">
        <v>11529</v>
      </c>
      <c r="D6740" s="246" t="s">
        <v>10883</v>
      </c>
      <c r="E6740" s="246" t="str">
        <f>CONCATENATE(SUM('Раздел 1'!M379:M379),"&gt;=",SUM('Раздел 1'!AJ379:AJ379))</f>
        <v>0&gt;=0</v>
      </c>
    </row>
    <row r="6741" spans="1:5" s="104" customFormat="1" ht="25.5" hidden="1">
      <c r="A6741" s="420" t="str">
        <f>IF((SUM('Раздел 1'!M380:M380)&gt;=SUM('Раздел 1'!AJ380:AJ380)),"","Неверно!")</f>
        <v/>
      </c>
      <c r="B6741" s="420" t="s">
        <v>23237</v>
      </c>
      <c r="C6741" s="246" t="s">
        <v>11530</v>
      </c>
      <c r="D6741" s="246" t="s">
        <v>10883</v>
      </c>
      <c r="E6741" s="246" t="str">
        <f>CONCATENATE(SUM('Раздел 1'!M380:M380),"&gt;=",SUM('Раздел 1'!AJ380:AJ380))</f>
        <v>0&gt;=0</v>
      </c>
    </row>
    <row r="6742" spans="1:5" s="104" customFormat="1" ht="25.5" hidden="1">
      <c r="A6742" s="420" t="str">
        <f>IF((SUM('Раздел 1'!M381:M381)&gt;=SUM('Раздел 1'!AJ381:AJ381)),"","Неверно!")</f>
        <v/>
      </c>
      <c r="B6742" s="420" t="s">
        <v>23237</v>
      </c>
      <c r="C6742" s="246" t="s">
        <v>11531</v>
      </c>
      <c r="D6742" s="246" t="s">
        <v>10883</v>
      </c>
      <c r="E6742" s="246" t="str">
        <f>CONCATENATE(SUM('Раздел 1'!M381:M381),"&gt;=",SUM('Раздел 1'!AJ381:AJ381))</f>
        <v>0&gt;=0</v>
      </c>
    </row>
    <row r="6743" spans="1:5" s="104" customFormat="1" ht="25.5" hidden="1">
      <c r="A6743" s="420" t="str">
        <f>IF((SUM('Раздел 1'!M382:M382)&gt;=SUM('Раздел 1'!AJ382:AJ382)),"","Неверно!")</f>
        <v/>
      </c>
      <c r="B6743" s="420" t="s">
        <v>23237</v>
      </c>
      <c r="C6743" s="246" t="s">
        <v>11532</v>
      </c>
      <c r="D6743" s="246" t="s">
        <v>10883</v>
      </c>
      <c r="E6743" s="246" t="str">
        <f>CONCATENATE(SUM('Раздел 1'!M382:M382),"&gt;=",SUM('Раздел 1'!AJ382:AJ382))</f>
        <v>0&gt;=0</v>
      </c>
    </row>
    <row r="6744" spans="1:5" s="104" customFormat="1" ht="25.5" hidden="1">
      <c r="A6744" s="420" t="str">
        <f>IF((SUM('Раздел 1'!M383:M383)&gt;=SUM('Раздел 1'!AJ383:AJ383)),"","Неверно!")</f>
        <v/>
      </c>
      <c r="B6744" s="420" t="s">
        <v>23237</v>
      </c>
      <c r="C6744" s="246" t="s">
        <v>11533</v>
      </c>
      <c r="D6744" s="246" t="s">
        <v>10883</v>
      </c>
      <c r="E6744" s="246" t="str">
        <f>CONCATENATE(SUM('Раздел 1'!M383:M383),"&gt;=",SUM('Раздел 1'!AJ383:AJ383))</f>
        <v>0&gt;=0</v>
      </c>
    </row>
    <row r="6745" spans="1:5" s="104" customFormat="1" ht="25.5" hidden="1">
      <c r="A6745" s="420" t="str">
        <f>IF((SUM('Раздел 1'!M384:M384)&gt;=SUM('Раздел 1'!AJ384:AJ384)),"","Неверно!")</f>
        <v/>
      </c>
      <c r="B6745" s="420" t="s">
        <v>23237</v>
      </c>
      <c r="C6745" s="246" t="s">
        <v>11534</v>
      </c>
      <c r="D6745" s="246" t="s">
        <v>10883</v>
      </c>
      <c r="E6745" s="246" t="str">
        <f>CONCATENATE(SUM('Раздел 1'!M384:M384),"&gt;=",SUM('Раздел 1'!AJ384:AJ384))</f>
        <v>0&gt;=0</v>
      </c>
    </row>
    <row r="6746" spans="1:5" s="104" customFormat="1" ht="25.5" hidden="1">
      <c r="A6746" s="420" t="str">
        <f>IF((SUM('Раздел 1'!M385:M385)&gt;=SUM('Раздел 1'!AJ385:AJ385)),"","Неверно!")</f>
        <v/>
      </c>
      <c r="B6746" s="420" t="s">
        <v>23237</v>
      </c>
      <c r="C6746" s="246" t="s">
        <v>11535</v>
      </c>
      <c r="D6746" s="246" t="s">
        <v>10883</v>
      </c>
      <c r="E6746" s="246" t="str">
        <f>CONCATENATE(SUM('Раздел 1'!M385:M385),"&gt;=",SUM('Раздел 1'!AJ385:AJ385))</f>
        <v>0&gt;=0</v>
      </c>
    </row>
    <row r="6747" spans="1:5" s="104" customFormat="1" ht="25.5" hidden="1">
      <c r="A6747" s="420" t="str">
        <f>IF((SUM('Раздел 1'!M386:M386)&gt;=SUM('Раздел 1'!AJ386:AJ386)),"","Неверно!")</f>
        <v/>
      </c>
      <c r="B6747" s="420" t="s">
        <v>23237</v>
      </c>
      <c r="C6747" s="246" t="s">
        <v>11536</v>
      </c>
      <c r="D6747" s="246" t="s">
        <v>10883</v>
      </c>
      <c r="E6747" s="246" t="str">
        <f>CONCATENATE(SUM('Раздел 1'!M386:M386),"&gt;=",SUM('Раздел 1'!AJ386:AJ386))</f>
        <v>4&gt;=0</v>
      </c>
    </row>
    <row r="6748" spans="1:5" s="104" customFormat="1" ht="25.5" hidden="1">
      <c r="A6748" s="420" t="str">
        <f>IF((SUM('Раздел 1'!M387:M387)&gt;=SUM('Раздел 1'!AJ387:AJ387)),"","Неверно!")</f>
        <v/>
      </c>
      <c r="B6748" s="420" t="s">
        <v>23237</v>
      </c>
      <c r="C6748" s="246" t="s">
        <v>11537</v>
      </c>
      <c r="D6748" s="246" t="s">
        <v>10883</v>
      </c>
      <c r="E6748" s="246" t="str">
        <f>CONCATENATE(SUM('Раздел 1'!M387:M387),"&gt;=",SUM('Раздел 1'!AJ387:AJ387))</f>
        <v>0&gt;=0</v>
      </c>
    </row>
    <row r="6749" spans="1:5" s="104" customFormat="1" ht="25.5" hidden="1">
      <c r="A6749" s="420" t="str">
        <f>IF((SUM('Раздел 1'!M388:M388)&gt;=SUM('Раздел 1'!AJ388:AJ388)),"","Неверно!")</f>
        <v/>
      </c>
      <c r="B6749" s="420" t="s">
        <v>23237</v>
      </c>
      <c r="C6749" s="246" t="s">
        <v>11538</v>
      </c>
      <c r="D6749" s="246" t="s">
        <v>10883</v>
      </c>
      <c r="E6749" s="246" t="str">
        <f>CONCATENATE(SUM('Раздел 1'!M388:M388),"&gt;=",SUM('Раздел 1'!AJ388:AJ388))</f>
        <v>2&gt;=0</v>
      </c>
    </row>
    <row r="6750" spans="1:5" s="104" customFormat="1" ht="25.5" hidden="1">
      <c r="A6750" s="420" t="str">
        <f>IF((SUM('Раздел 1'!M47:M47)&gt;=SUM('Раздел 1'!AJ47:AJ47)),"","Неверно!")</f>
        <v/>
      </c>
      <c r="B6750" s="420" t="s">
        <v>23237</v>
      </c>
      <c r="C6750" s="246" t="s">
        <v>2839</v>
      </c>
      <c r="D6750" s="246" t="s">
        <v>10883</v>
      </c>
      <c r="E6750" s="246" t="str">
        <f>CONCATENATE(SUM('Раздел 1'!M47:M47),"&gt;=",SUM('Раздел 1'!AJ47:AJ47))</f>
        <v>0&gt;=0</v>
      </c>
    </row>
    <row r="6751" spans="1:5" s="104" customFormat="1" ht="25.5" hidden="1">
      <c r="A6751" s="420" t="str">
        <f>IF((SUM('Раздел 1'!M389:M389)&gt;=SUM('Раздел 1'!AJ389:AJ389)),"","Неверно!")</f>
        <v/>
      </c>
      <c r="B6751" s="420" t="s">
        <v>23237</v>
      </c>
      <c r="C6751" s="246" t="s">
        <v>11539</v>
      </c>
      <c r="D6751" s="246" t="s">
        <v>10883</v>
      </c>
      <c r="E6751" s="246" t="str">
        <f>CONCATENATE(SUM('Раздел 1'!M389:M389),"&gt;=",SUM('Раздел 1'!AJ389:AJ389))</f>
        <v>0&gt;=0</v>
      </c>
    </row>
    <row r="6752" spans="1:5" s="104" customFormat="1" ht="25.5" hidden="1">
      <c r="A6752" s="420" t="str">
        <f>IF((SUM('Раздел 1'!M390:M390)&gt;=SUM('Раздел 1'!AJ390:AJ390)),"","Неверно!")</f>
        <v/>
      </c>
      <c r="B6752" s="420" t="s">
        <v>23237</v>
      </c>
      <c r="C6752" s="246" t="s">
        <v>11540</v>
      </c>
      <c r="D6752" s="246" t="s">
        <v>10883</v>
      </c>
      <c r="E6752" s="246" t="str">
        <f>CONCATENATE(SUM('Раздел 1'!M390:M390),"&gt;=",SUM('Раздел 1'!AJ390:AJ390))</f>
        <v>1&gt;=0</v>
      </c>
    </row>
    <row r="6753" spans="1:5" s="104" customFormat="1" ht="25.5" hidden="1">
      <c r="A6753" s="420" t="str">
        <f>IF((SUM('Раздел 1'!M391:M391)&gt;=SUM('Раздел 1'!AJ391:AJ391)),"","Неверно!")</f>
        <v/>
      </c>
      <c r="B6753" s="420" t="s">
        <v>23237</v>
      </c>
      <c r="C6753" s="246" t="s">
        <v>13720</v>
      </c>
      <c r="D6753" s="246" t="s">
        <v>10883</v>
      </c>
      <c r="E6753" s="246" t="str">
        <f>CONCATENATE(SUM('Раздел 1'!M391:M391),"&gt;=",SUM('Раздел 1'!AJ391:AJ391))</f>
        <v>0&gt;=0</v>
      </c>
    </row>
    <row r="6754" spans="1:5" s="104" customFormat="1" ht="25.5" hidden="1">
      <c r="A6754" s="420" t="str">
        <f>IF((SUM('Раздел 1'!M392:M392)&gt;=SUM('Раздел 1'!AJ392:AJ392)),"","Неверно!")</f>
        <v/>
      </c>
      <c r="B6754" s="420" t="s">
        <v>23237</v>
      </c>
      <c r="C6754" s="246" t="s">
        <v>13721</v>
      </c>
      <c r="D6754" s="246" t="s">
        <v>10883</v>
      </c>
      <c r="E6754" s="246" t="str">
        <f>CONCATENATE(SUM('Раздел 1'!M392:M392),"&gt;=",SUM('Раздел 1'!AJ392:AJ392))</f>
        <v>0&gt;=0</v>
      </c>
    </row>
    <row r="6755" spans="1:5" s="104" customFormat="1" ht="25.5" hidden="1">
      <c r="A6755" s="420" t="str">
        <f>IF((SUM('Раздел 1'!M393:M393)&gt;=SUM('Раздел 1'!AJ393:AJ393)),"","Неверно!")</f>
        <v/>
      </c>
      <c r="B6755" s="420" t="s">
        <v>23237</v>
      </c>
      <c r="C6755" s="246" t="s">
        <v>13722</v>
      </c>
      <c r="D6755" s="246" t="s">
        <v>10883</v>
      </c>
      <c r="E6755" s="246" t="str">
        <f>CONCATENATE(SUM('Раздел 1'!M393:M393),"&gt;=",SUM('Раздел 1'!AJ393:AJ393))</f>
        <v>0&gt;=0</v>
      </c>
    </row>
    <row r="6756" spans="1:5" s="104" customFormat="1" ht="25.5" hidden="1">
      <c r="A6756" s="420" t="str">
        <f>IF((SUM('Раздел 1'!M394:M394)&gt;=SUM('Раздел 1'!AJ394:AJ394)),"","Неверно!")</f>
        <v/>
      </c>
      <c r="B6756" s="420" t="s">
        <v>23237</v>
      </c>
      <c r="C6756" s="246" t="s">
        <v>13723</v>
      </c>
      <c r="D6756" s="246" t="s">
        <v>10883</v>
      </c>
      <c r="E6756" s="246" t="str">
        <f>CONCATENATE(SUM('Раздел 1'!M394:M394),"&gt;=",SUM('Раздел 1'!AJ394:AJ394))</f>
        <v>0&gt;=0</v>
      </c>
    </row>
    <row r="6757" spans="1:5" s="104" customFormat="1" ht="25.5" hidden="1">
      <c r="A6757" s="420" t="str">
        <f>IF((SUM('Раздел 1'!M395:M395)&gt;=SUM('Раздел 1'!AJ395:AJ395)),"","Неверно!")</f>
        <v/>
      </c>
      <c r="B6757" s="420" t="s">
        <v>23237</v>
      </c>
      <c r="C6757" s="246" t="s">
        <v>13724</v>
      </c>
      <c r="D6757" s="246" t="s">
        <v>10883</v>
      </c>
      <c r="E6757" s="246" t="str">
        <f>CONCATENATE(SUM('Раздел 1'!M395:M395),"&gt;=",SUM('Раздел 1'!AJ395:AJ395))</f>
        <v>0&gt;=0</v>
      </c>
    </row>
    <row r="6758" spans="1:5" s="104" customFormat="1" ht="25.5" hidden="1">
      <c r="A6758" s="420" t="str">
        <f>IF((SUM('Раздел 1'!M396:M396)&gt;=SUM('Раздел 1'!AJ396:AJ396)),"","Неверно!")</f>
        <v/>
      </c>
      <c r="B6758" s="420" t="s">
        <v>23237</v>
      </c>
      <c r="C6758" s="246" t="s">
        <v>13725</v>
      </c>
      <c r="D6758" s="246" t="s">
        <v>10883</v>
      </c>
      <c r="E6758" s="246" t="str">
        <f>CONCATENATE(SUM('Раздел 1'!M396:M396),"&gt;=",SUM('Раздел 1'!AJ396:AJ396))</f>
        <v>0&gt;=0</v>
      </c>
    </row>
    <row r="6759" spans="1:5" s="104" customFormat="1" ht="25.5" hidden="1">
      <c r="A6759" s="420" t="str">
        <f>IF((SUM('Раздел 1'!M397:M397)&gt;=SUM('Раздел 1'!AJ397:AJ397)),"","Неверно!")</f>
        <v/>
      </c>
      <c r="B6759" s="420" t="s">
        <v>23237</v>
      </c>
      <c r="C6759" s="246" t="s">
        <v>13726</v>
      </c>
      <c r="D6759" s="246" t="s">
        <v>10883</v>
      </c>
      <c r="E6759" s="246" t="str">
        <f>CONCATENATE(SUM('Раздел 1'!M397:M397),"&gt;=",SUM('Раздел 1'!AJ397:AJ397))</f>
        <v>0&gt;=0</v>
      </c>
    </row>
    <row r="6760" spans="1:5" s="104" customFormat="1" ht="25.5" hidden="1">
      <c r="A6760" s="420" t="str">
        <f>IF((SUM('Раздел 1'!M398:M398)&gt;=SUM('Раздел 1'!AJ398:AJ398)),"","Неверно!")</f>
        <v/>
      </c>
      <c r="B6760" s="420" t="s">
        <v>23237</v>
      </c>
      <c r="C6760" s="246" t="s">
        <v>13727</v>
      </c>
      <c r="D6760" s="246" t="s">
        <v>10883</v>
      </c>
      <c r="E6760" s="246" t="str">
        <f>CONCATENATE(SUM('Раздел 1'!M398:M398),"&gt;=",SUM('Раздел 1'!AJ398:AJ398))</f>
        <v>0&gt;=0</v>
      </c>
    </row>
    <row r="6761" spans="1:5" s="104" customFormat="1" ht="25.5" hidden="1">
      <c r="A6761" s="420" t="str">
        <f>IF((SUM('Раздел 1'!M48:M48)&gt;=SUM('Раздел 1'!AJ48:AJ48)),"","Неверно!")</f>
        <v/>
      </c>
      <c r="B6761" s="420" t="s">
        <v>23237</v>
      </c>
      <c r="C6761" s="246" t="s">
        <v>2840</v>
      </c>
      <c r="D6761" s="246" t="s">
        <v>10883</v>
      </c>
      <c r="E6761" s="246" t="str">
        <f>CONCATENATE(SUM('Раздел 1'!M48:M48),"&gt;=",SUM('Раздел 1'!AJ48:AJ48))</f>
        <v>0&gt;=0</v>
      </c>
    </row>
    <row r="6762" spans="1:5" s="104" customFormat="1" ht="25.5" hidden="1">
      <c r="A6762" s="420" t="str">
        <f>IF((SUM('Раздел 1'!M399:M399)&gt;=SUM('Раздел 1'!AJ399:AJ399)),"","Неверно!")</f>
        <v/>
      </c>
      <c r="B6762" s="420" t="s">
        <v>23237</v>
      </c>
      <c r="C6762" s="246" t="s">
        <v>13728</v>
      </c>
      <c r="D6762" s="246" t="s">
        <v>10883</v>
      </c>
      <c r="E6762" s="246" t="str">
        <f>CONCATENATE(SUM('Раздел 1'!M399:M399),"&gt;=",SUM('Раздел 1'!AJ399:AJ399))</f>
        <v>0&gt;=0</v>
      </c>
    </row>
    <row r="6763" spans="1:5" s="104" customFormat="1" ht="25.5" hidden="1">
      <c r="A6763" s="420" t="str">
        <f>IF((SUM('Раздел 1'!M400:M400)&gt;=SUM('Раздел 1'!AJ400:AJ400)),"","Неверно!")</f>
        <v/>
      </c>
      <c r="B6763" s="420" t="s">
        <v>23237</v>
      </c>
      <c r="C6763" s="246" t="s">
        <v>13729</v>
      </c>
      <c r="D6763" s="246" t="s">
        <v>10883</v>
      </c>
      <c r="E6763" s="246" t="str">
        <f>CONCATENATE(SUM('Раздел 1'!M400:M400),"&gt;=",SUM('Раздел 1'!AJ400:AJ400))</f>
        <v>0&gt;=0</v>
      </c>
    </row>
    <row r="6764" spans="1:5" s="104" customFormat="1" ht="25.5" hidden="1">
      <c r="A6764" s="420" t="str">
        <f>IF((SUM('Раздел 1'!M401:M401)&gt;=SUM('Раздел 1'!AJ401:AJ401)),"","Неверно!")</f>
        <v/>
      </c>
      <c r="B6764" s="420" t="s">
        <v>23237</v>
      </c>
      <c r="C6764" s="246" t="s">
        <v>13730</v>
      </c>
      <c r="D6764" s="246" t="s">
        <v>10883</v>
      </c>
      <c r="E6764" s="246" t="str">
        <f>CONCATENATE(SUM('Раздел 1'!M401:M401),"&gt;=",SUM('Раздел 1'!AJ401:AJ401))</f>
        <v>0&gt;=0</v>
      </c>
    </row>
    <row r="6765" spans="1:5" s="104" customFormat="1" ht="25.5" hidden="1">
      <c r="A6765" s="420" t="str">
        <f>IF((SUM('Раздел 1'!M402:M402)&gt;=SUM('Раздел 1'!AJ402:AJ402)),"","Неверно!")</f>
        <v/>
      </c>
      <c r="B6765" s="420" t="s">
        <v>23237</v>
      </c>
      <c r="C6765" s="246" t="s">
        <v>13731</v>
      </c>
      <c r="D6765" s="246" t="s">
        <v>10883</v>
      </c>
      <c r="E6765" s="246" t="str">
        <f>CONCATENATE(SUM('Раздел 1'!M402:M402),"&gt;=",SUM('Раздел 1'!AJ402:AJ402))</f>
        <v>0&gt;=0</v>
      </c>
    </row>
    <row r="6766" spans="1:5" s="104" customFormat="1" ht="25.5" hidden="1">
      <c r="A6766" s="420" t="str">
        <f>IF((SUM('Раздел 1'!M403:M403)&gt;=SUM('Раздел 1'!AJ403:AJ403)),"","Неверно!")</f>
        <v/>
      </c>
      <c r="B6766" s="420" t="s">
        <v>23237</v>
      </c>
      <c r="C6766" s="246" t="s">
        <v>13732</v>
      </c>
      <c r="D6766" s="246" t="s">
        <v>10883</v>
      </c>
      <c r="E6766" s="246" t="str">
        <f>CONCATENATE(SUM('Раздел 1'!M403:M403),"&gt;=",SUM('Раздел 1'!AJ403:AJ403))</f>
        <v>0&gt;=0</v>
      </c>
    </row>
    <row r="6767" spans="1:5" s="104" customFormat="1" ht="25.5" hidden="1">
      <c r="A6767" s="420" t="str">
        <f>IF((SUM('Раздел 1'!M13:M13)&gt;=SUM('Раздел 1'!AJ13:AJ13)),"","Неверно!")</f>
        <v/>
      </c>
      <c r="B6767" s="420" t="s">
        <v>23237</v>
      </c>
      <c r="C6767" s="246" t="s">
        <v>2841</v>
      </c>
      <c r="D6767" s="246" t="s">
        <v>10883</v>
      </c>
      <c r="E6767" s="246" t="str">
        <f>CONCATENATE(SUM('Раздел 1'!M13:M13),"&gt;=",SUM('Раздел 1'!AJ13:AJ13))</f>
        <v>0&gt;=0</v>
      </c>
    </row>
    <row r="6768" spans="1:5" s="104" customFormat="1" ht="25.5" hidden="1">
      <c r="A6768" s="420" t="str">
        <f>IF((SUM('Раздел 1'!M49:M49)&gt;=SUM('Раздел 1'!AJ49:AJ49)),"","Неверно!")</f>
        <v/>
      </c>
      <c r="B6768" s="420" t="s">
        <v>23237</v>
      </c>
      <c r="C6768" s="246" t="s">
        <v>2842</v>
      </c>
      <c r="D6768" s="246" t="s">
        <v>10883</v>
      </c>
      <c r="E6768" s="246" t="str">
        <f>CONCATENATE(SUM('Раздел 1'!M49:M49),"&gt;=",SUM('Раздел 1'!AJ49:AJ49))</f>
        <v>0&gt;=0</v>
      </c>
    </row>
    <row r="6769" spans="1:5" s="104" customFormat="1" ht="25.5" hidden="1">
      <c r="A6769" s="420" t="str">
        <f>IF((SUM('Раздел 1'!M50:M50)&gt;=SUM('Раздел 1'!AJ50:AJ50)),"","Неверно!")</f>
        <v/>
      </c>
      <c r="B6769" s="420" t="s">
        <v>23237</v>
      </c>
      <c r="C6769" s="246" t="s">
        <v>2843</v>
      </c>
      <c r="D6769" s="246" t="s">
        <v>10883</v>
      </c>
      <c r="E6769" s="246" t="str">
        <f>CONCATENATE(SUM('Раздел 1'!M50:M50),"&gt;=",SUM('Раздел 1'!AJ50:AJ50))</f>
        <v>0&gt;=0</v>
      </c>
    </row>
    <row r="6770" spans="1:5" s="104" customFormat="1" ht="25.5" hidden="1">
      <c r="A6770" s="420" t="str">
        <f>IF((SUM('Раздел 1'!M51:M51)&gt;=SUM('Раздел 1'!AJ51:AJ51)),"","Неверно!")</f>
        <v/>
      </c>
      <c r="B6770" s="420" t="s">
        <v>23237</v>
      </c>
      <c r="C6770" s="246" t="s">
        <v>2844</v>
      </c>
      <c r="D6770" s="246" t="s">
        <v>10883</v>
      </c>
      <c r="E6770" s="246" t="str">
        <f>CONCATENATE(SUM('Раздел 1'!M51:M51),"&gt;=",SUM('Раздел 1'!AJ51:AJ51))</f>
        <v>0&gt;=0</v>
      </c>
    </row>
    <row r="6771" spans="1:5" s="104" customFormat="1" ht="25.5" hidden="1">
      <c r="A6771" s="420" t="str">
        <f>IF((SUM('Раздел 1'!M52:M52)&gt;=SUM('Раздел 1'!AJ52:AJ52)),"","Неверно!")</f>
        <v/>
      </c>
      <c r="B6771" s="420" t="s">
        <v>23237</v>
      </c>
      <c r="C6771" s="246" t="s">
        <v>2845</v>
      </c>
      <c r="D6771" s="246" t="s">
        <v>10883</v>
      </c>
      <c r="E6771" s="246" t="str">
        <f>CONCATENATE(SUM('Раздел 1'!M52:M52),"&gt;=",SUM('Раздел 1'!AJ52:AJ52))</f>
        <v>0&gt;=0</v>
      </c>
    </row>
    <row r="6772" spans="1:5" s="104" customFormat="1" ht="25.5" hidden="1">
      <c r="A6772" s="420" t="str">
        <f>IF((SUM('Раздел 1'!M53:M53)&gt;=SUM('Раздел 1'!AJ53:AJ53)),"","Неверно!")</f>
        <v/>
      </c>
      <c r="B6772" s="420" t="s">
        <v>23237</v>
      </c>
      <c r="C6772" s="246" t="s">
        <v>2846</v>
      </c>
      <c r="D6772" s="246" t="s">
        <v>10883</v>
      </c>
      <c r="E6772" s="246" t="str">
        <f>CONCATENATE(SUM('Раздел 1'!M53:M53),"&gt;=",SUM('Раздел 1'!AJ53:AJ53))</f>
        <v>0&gt;=0</v>
      </c>
    </row>
    <row r="6773" spans="1:5" s="104" customFormat="1" ht="25.5" hidden="1">
      <c r="A6773" s="420" t="str">
        <f>IF((SUM('Раздел 1'!M54:M54)&gt;=SUM('Раздел 1'!AJ54:AJ54)),"","Неверно!")</f>
        <v/>
      </c>
      <c r="B6773" s="420" t="s">
        <v>23237</v>
      </c>
      <c r="C6773" s="246" t="s">
        <v>2847</v>
      </c>
      <c r="D6773" s="246" t="s">
        <v>10883</v>
      </c>
      <c r="E6773" s="246" t="str">
        <f>CONCATENATE(SUM('Раздел 1'!M54:M54),"&gt;=",SUM('Раздел 1'!AJ54:AJ54))</f>
        <v>0&gt;=0</v>
      </c>
    </row>
    <row r="6774" spans="1:5" s="104" customFormat="1" ht="25.5" hidden="1">
      <c r="A6774" s="420" t="str">
        <f>IF((SUM('Раздел 1'!M55:M55)&gt;=SUM('Раздел 1'!AJ55:AJ55)),"","Неверно!")</f>
        <v/>
      </c>
      <c r="B6774" s="420" t="s">
        <v>23237</v>
      </c>
      <c r="C6774" s="246" t="s">
        <v>2848</v>
      </c>
      <c r="D6774" s="246" t="s">
        <v>10883</v>
      </c>
      <c r="E6774" s="246" t="str">
        <f>CONCATENATE(SUM('Раздел 1'!M55:M55),"&gt;=",SUM('Раздел 1'!AJ55:AJ55))</f>
        <v>0&gt;=0</v>
      </c>
    </row>
    <row r="6775" spans="1:5" s="104" customFormat="1" ht="25.5" hidden="1">
      <c r="A6775" s="420" t="str">
        <f>IF((SUM('Раздел 1'!M56:M56)&gt;=SUM('Раздел 1'!AJ56:AJ56)),"","Неверно!")</f>
        <v/>
      </c>
      <c r="B6775" s="420" t="s">
        <v>23237</v>
      </c>
      <c r="C6775" s="246" t="s">
        <v>2849</v>
      </c>
      <c r="D6775" s="246" t="s">
        <v>10883</v>
      </c>
      <c r="E6775" s="246" t="str">
        <f>CONCATENATE(SUM('Раздел 1'!M56:M56),"&gt;=",SUM('Раздел 1'!AJ56:AJ56))</f>
        <v>0&gt;=0</v>
      </c>
    </row>
    <row r="6776" spans="1:5" s="104" customFormat="1" ht="25.5" hidden="1">
      <c r="A6776" s="420" t="str">
        <f>IF((SUM('Раздел 1'!M57:M57)&gt;=SUM('Раздел 1'!AJ57:AJ57)),"","Неверно!")</f>
        <v/>
      </c>
      <c r="B6776" s="420" t="s">
        <v>23237</v>
      </c>
      <c r="C6776" s="246" t="s">
        <v>2850</v>
      </c>
      <c r="D6776" s="246" t="s">
        <v>10883</v>
      </c>
      <c r="E6776" s="246" t="str">
        <f>CONCATENATE(SUM('Раздел 1'!M57:M57),"&gt;=",SUM('Раздел 1'!AJ57:AJ57))</f>
        <v>0&gt;=0</v>
      </c>
    </row>
    <row r="6777" spans="1:5" s="104" customFormat="1" ht="25.5" hidden="1">
      <c r="A6777" s="420" t="str">
        <f>IF((SUM('Раздел 1'!M58:M58)&gt;=SUM('Раздел 1'!AJ58:AJ58)),"","Неверно!")</f>
        <v/>
      </c>
      <c r="B6777" s="420" t="s">
        <v>23237</v>
      </c>
      <c r="C6777" s="246" t="s">
        <v>2851</v>
      </c>
      <c r="D6777" s="246" t="s">
        <v>10883</v>
      </c>
      <c r="E6777" s="246" t="str">
        <f>CONCATENATE(SUM('Раздел 1'!M58:M58),"&gt;=",SUM('Раздел 1'!AJ58:AJ58))</f>
        <v>0&gt;=0</v>
      </c>
    </row>
    <row r="6778" spans="1:5" s="104" customFormat="1" ht="25.5" hidden="1">
      <c r="A6778" s="420" t="str">
        <f>IF((SUM('Раздел 1'!M14:M14)&gt;=SUM('Раздел 1'!AJ14:AJ14)),"","Неверно!")</f>
        <v/>
      </c>
      <c r="B6778" s="420" t="s">
        <v>23237</v>
      </c>
      <c r="C6778" s="246" t="s">
        <v>2852</v>
      </c>
      <c r="D6778" s="246" t="s">
        <v>10883</v>
      </c>
      <c r="E6778" s="246" t="str">
        <f>CONCATENATE(SUM('Раздел 1'!M14:M14),"&gt;=",SUM('Раздел 1'!AJ14:AJ14))</f>
        <v>0&gt;=0</v>
      </c>
    </row>
    <row r="6779" spans="1:5" s="104" customFormat="1" ht="25.5" hidden="1">
      <c r="A6779" s="420" t="str">
        <f>IF((SUM('Раздел 1'!M59:M59)&gt;=SUM('Раздел 1'!AJ59:AJ59)),"","Неверно!")</f>
        <v/>
      </c>
      <c r="B6779" s="420" t="s">
        <v>23237</v>
      </c>
      <c r="C6779" s="246" t="s">
        <v>2853</v>
      </c>
      <c r="D6779" s="246" t="s">
        <v>10883</v>
      </c>
      <c r="E6779" s="246" t="str">
        <f>CONCATENATE(SUM('Раздел 1'!M59:M59),"&gt;=",SUM('Раздел 1'!AJ59:AJ59))</f>
        <v>0&gt;=0</v>
      </c>
    </row>
    <row r="6780" spans="1:5" s="104" customFormat="1" ht="25.5" hidden="1">
      <c r="A6780" s="420" t="str">
        <f>IF((SUM('Раздел 1'!M60:M60)&gt;=SUM('Раздел 1'!AJ60:AJ60)),"","Неверно!")</f>
        <v/>
      </c>
      <c r="B6780" s="420" t="s">
        <v>23237</v>
      </c>
      <c r="C6780" s="246" t="s">
        <v>2854</v>
      </c>
      <c r="D6780" s="246" t="s">
        <v>10883</v>
      </c>
      <c r="E6780" s="246" t="str">
        <f>CONCATENATE(SUM('Раздел 1'!M60:M60),"&gt;=",SUM('Раздел 1'!AJ60:AJ60))</f>
        <v>0&gt;=0</v>
      </c>
    </row>
    <row r="6781" spans="1:5" s="104" customFormat="1" ht="25.5" hidden="1">
      <c r="A6781" s="420" t="str">
        <f>IF((SUM('Раздел 1'!M61:M61)&gt;=SUM('Раздел 1'!AJ61:AJ61)),"","Неверно!")</f>
        <v/>
      </c>
      <c r="B6781" s="420" t="s">
        <v>23237</v>
      </c>
      <c r="C6781" s="246" t="s">
        <v>2855</v>
      </c>
      <c r="D6781" s="246" t="s">
        <v>10883</v>
      </c>
      <c r="E6781" s="246" t="str">
        <f>CONCATENATE(SUM('Раздел 1'!M61:M61),"&gt;=",SUM('Раздел 1'!AJ61:AJ61))</f>
        <v>0&gt;=0</v>
      </c>
    </row>
    <row r="6782" spans="1:5" s="104" customFormat="1" ht="25.5" hidden="1">
      <c r="A6782" s="420" t="str">
        <f>IF((SUM('Раздел 1'!M62:M62)&gt;=SUM('Раздел 1'!AJ62:AJ62)),"","Неверно!")</f>
        <v/>
      </c>
      <c r="B6782" s="420" t="s">
        <v>23237</v>
      </c>
      <c r="C6782" s="246" t="s">
        <v>2856</v>
      </c>
      <c r="D6782" s="246" t="s">
        <v>10883</v>
      </c>
      <c r="E6782" s="246" t="str">
        <f>CONCATENATE(SUM('Раздел 1'!M62:M62),"&gt;=",SUM('Раздел 1'!AJ62:AJ62))</f>
        <v>0&gt;=0</v>
      </c>
    </row>
    <row r="6783" spans="1:5" s="104" customFormat="1" ht="25.5" hidden="1">
      <c r="A6783" s="420" t="str">
        <f>IF((SUM('Раздел 1'!M63:M63)&gt;=SUM('Раздел 1'!AJ63:AJ63)),"","Неверно!")</f>
        <v/>
      </c>
      <c r="B6783" s="420" t="s">
        <v>23237</v>
      </c>
      <c r="C6783" s="246" t="s">
        <v>2857</v>
      </c>
      <c r="D6783" s="246" t="s">
        <v>10883</v>
      </c>
      <c r="E6783" s="246" t="str">
        <f>CONCATENATE(SUM('Раздел 1'!M63:M63),"&gt;=",SUM('Раздел 1'!AJ63:AJ63))</f>
        <v>0&gt;=0</v>
      </c>
    </row>
    <row r="6784" spans="1:5" s="104" customFormat="1" ht="25.5" hidden="1">
      <c r="A6784" s="420" t="str">
        <f>IF((SUM('Раздел 1'!M64:M64)&gt;=SUM('Раздел 1'!AJ64:AJ64)),"","Неверно!")</f>
        <v/>
      </c>
      <c r="B6784" s="420" t="s">
        <v>23237</v>
      </c>
      <c r="C6784" s="246" t="s">
        <v>2858</v>
      </c>
      <c r="D6784" s="246" t="s">
        <v>10883</v>
      </c>
      <c r="E6784" s="246" t="str">
        <f>CONCATENATE(SUM('Раздел 1'!M64:M64),"&gt;=",SUM('Раздел 1'!AJ64:AJ64))</f>
        <v>0&gt;=0</v>
      </c>
    </row>
    <row r="6785" spans="1:5" s="104" customFormat="1" ht="25.5" hidden="1">
      <c r="A6785" s="420" t="str">
        <f>IF((SUM('Раздел 1'!M65:M65)&gt;=SUM('Раздел 1'!AJ65:AJ65)),"","Неверно!")</f>
        <v/>
      </c>
      <c r="B6785" s="420" t="s">
        <v>23237</v>
      </c>
      <c r="C6785" s="246" t="s">
        <v>2859</v>
      </c>
      <c r="D6785" s="246" t="s">
        <v>10883</v>
      </c>
      <c r="E6785" s="246" t="str">
        <f>CONCATENATE(SUM('Раздел 1'!M65:M65),"&gt;=",SUM('Раздел 1'!AJ65:AJ65))</f>
        <v>0&gt;=0</v>
      </c>
    </row>
    <row r="6786" spans="1:5" s="104" customFormat="1" ht="25.5" hidden="1">
      <c r="A6786" s="420" t="str">
        <f>IF((SUM('Раздел 1'!M66:M66)&gt;=SUM('Раздел 1'!AJ66:AJ66)),"","Неверно!")</f>
        <v/>
      </c>
      <c r="B6786" s="420" t="s">
        <v>23237</v>
      </c>
      <c r="C6786" s="246" t="s">
        <v>2860</v>
      </c>
      <c r="D6786" s="246" t="s">
        <v>10883</v>
      </c>
      <c r="E6786" s="246" t="str">
        <f>CONCATENATE(SUM('Раздел 1'!M66:M66),"&gt;=",SUM('Раздел 1'!AJ66:AJ66))</f>
        <v>0&gt;=0</v>
      </c>
    </row>
    <row r="6787" spans="1:5" s="104" customFormat="1" ht="25.5" hidden="1">
      <c r="A6787" s="420" t="str">
        <f>IF((SUM('Раздел 1'!M67:M67)&gt;=SUM('Раздел 1'!AJ67:AJ67)),"","Неверно!")</f>
        <v/>
      </c>
      <c r="B6787" s="420" t="s">
        <v>23237</v>
      </c>
      <c r="C6787" s="246" t="s">
        <v>2861</v>
      </c>
      <c r="D6787" s="246" t="s">
        <v>10883</v>
      </c>
      <c r="E6787" s="246" t="str">
        <f>CONCATENATE(SUM('Раздел 1'!M67:M67),"&gt;=",SUM('Раздел 1'!AJ67:AJ67))</f>
        <v>0&gt;=0</v>
      </c>
    </row>
    <row r="6788" spans="1:5" s="104" customFormat="1" ht="25.5" hidden="1">
      <c r="A6788" s="420" t="str">
        <f>IF((SUM('Раздел 1'!M68:M68)&gt;=SUM('Раздел 1'!AJ68:AJ68)),"","Неверно!")</f>
        <v/>
      </c>
      <c r="B6788" s="420" t="s">
        <v>23237</v>
      </c>
      <c r="C6788" s="246" t="s">
        <v>2862</v>
      </c>
      <c r="D6788" s="246" t="s">
        <v>10883</v>
      </c>
      <c r="E6788" s="246" t="str">
        <f>CONCATENATE(SUM('Раздел 1'!M68:M68),"&gt;=",SUM('Раздел 1'!AJ68:AJ68))</f>
        <v>0&gt;=0</v>
      </c>
    </row>
    <row r="6789" spans="1:5" s="104" customFormat="1" ht="25.5" hidden="1">
      <c r="A6789" s="420" t="str">
        <f>IF((SUM('Раздел 1'!M15:M15)&gt;=SUM('Раздел 1'!AJ15:AJ15)),"","Неверно!")</f>
        <v/>
      </c>
      <c r="B6789" s="420" t="s">
        <v>23237</v>
      </c>
      <c r="C6789" s="246" t="s">
        <v>2863</v>
      </c>
      <c r="D6789" s="246" t="s">
        <v>10883</v>
      </c>
      <c r="E6789" s="246" t="str">
        <f>CONCATENATE(SUM('Раздел 1'!M15:M15),"&gt;=",SUM('Раздел 1'!AJ15:AJ15))</f>
        <v>0&gt;=0</v>
      </c>
    </row>
    <row r="6790" spans="1:5" s="104" customFormat="1" ht="25.5" hidden="1">
      <c r="A6790" s="420" t="str">
        <f>IF((SUM('Раздел 1'!M69:M69)&gt;=SUM('Раздел 1'!AJ69:AJ69)),"","Неверно!")</f>
        <v/>
      </c>
      <c r="B6790" s="420" t="s">
        <v>23237</v>
      </c>
      <c r="C6790" s="246" t="s">
        <v>2864</v>
      </c>
      <c r="D6790" s="246" t="s">
        <v>10883</v>
      </c>
      <c r="E6790" s="246" t="str">
        <f>CONCATENATE(SUM('Раздел 1'!M69:M69),"&gt;=",SUM('Раздел 1'!AJ69:AJ69))</f>
        <v>0&gt;=0</v>
      </c>
    </row>
    <row r="6791" spans="1:5" s="104" customFormat="1" ht="25.5" hidden="1">
      <c r="A6791" s="420" t="str">
        <f>IF((SUM('Раздел 1'!M70:M70)&gt;=SUM('Раздел 1'!AJ70:AJ70)),"","Неверно!")</f>
        <v/>
      </c>
      <c r="B6791" s="420" t="s">
        <v>23237</v>
      </c>
      <c r="C6791" s="246" t="s">
        <v>2865</v>
      </c>
      <c r="D6791" s="246" t="s">
        <v>10883</v>
      </c>
      <c r="E6791" s="246" t="str">
        <f>CONCATENATE(SUM('Раздел 1'!M70:M70),"&gt;=",SUM('Раздел 1'!AJ70:AJ70))</f>
        <v>0&gt;=0</v>
      </c>
    </row>
    <row r="6792" spans="1:5" s="104" customFormat="1" ht="25.5" hidden="1">
      <c r="A6792" s="420" t="str">
        <f>IF((SUM('Раздел 1'!M71:M71)&gt;=SUM('Раздел 1'!AJ71:AJ71)),"","Неверно!")</f>
        <v/>
      </c>
      <c r="B6792" s="420" t="s">
        <v>23237</v>
      </c>
      <c r="C6792" s="246" t="s">
        <v>2866</v>
      </c>
      <c r="D6792" s="246" t="s">
        <v>10883</v>
      </c>
      <c r="E6792" s="246" t="str">
        <f>CONCATENATE(SUM('Раздел 1'!M71:M71),"&gt;=",SUM('Раздел 1'!AJ71:AJ71))</f>
        <v>0&gt;=0</v>
      </c>
    </row>
    <row r="6793" spans="1:5" s="104" customFormat="1" ht="25.5" hidden="1">
      <c r="A6793" s="420" t="str">
        <f>IF((SUM('Раздел 1'!M72:M72)&gt;=SUM('Раздел 1'!AJ72:AJ72)),"","Неверно!")</f>
        <v/>
      </c>
      <c r="B6793" s="420" t="s">
        <v>23237</v>
      </c>
      <c r="C6793" s="246" t="s">
        <v>2867</v>
      </c>
      <c r="D6793" s="246" t="s">
        <v>10883</v>
      </c>
      <c r="E6793" s="246" t="str">
        <f>CONCATENATE(SUM('Раздел 1'!M72:M72),"&gt;=",SUM('Раздел 1'!AJ72:AJ72))</f>
        <v>0&gt;=0</v>
      </c>
    </row>
    <row r="6794" spans="1:5" s="104" customFormat="1" ht="25.5" hidden="1">
      <c r="A6794" s="420" t="str">
        <f>IF((SUM('Раздел 1'!M73:M73)&gt;=SUM('Раздел 1'!AJ73:AJ73)),"","Неверно!")</f>
        <v/>
      </c>
      <c r="B6794" s="420" t="s">
        <v>23237</v>
      </c>
      <c r="C6794" s="246" t="s">
        <v>2868</v>
      </c>
      <c r="D6794" s="246" t="s">
        <v>10883</v>
      </c>
      <c r="E6794" s="246" t="str">
        <f>CONCATENATE(SUM('Раздел 1'!M73:M73),"&gt;=",SUM('Раздел 1'!AJ73:AJ73))</f>
        <v>0&gt;=0</v>
      </c>
    </row>
    <row r="6795" spans="1:5" s="104" customFormat="1" ht="25.5" hidden="1">
      <c r="A6795" s="420" t="str">
        <f>IF((SUM('Раздел 1'!M74:M74)&gt;=SUM('Раздел 1'!AJ74:AJ74)),"","Неверно!")</f>
        <v/>
      </c>
      <c r="B6795" s="420" t="s">
        <v>23237</v>
      </c>
      <c r="C6795" s="246" t="s">
        <v>2869</v>
      </c>
      <c r="D6795" s="246" t="s">
        <v>10883</v>
      </c>
      <c r="E6795" s="246" t="str">
        <f>CONCATENATE(SUM('Раздел 1'!M74:M74),"&gt;=",SUM('Раздел 1'!AJ74:AJ74))</f>
        <v>0&gt;=0</v>
      </c>
    </row>
    <row r="6796" spans="1:5" s="104" customFormat="1" ht="25.5" hidden="1">
      <c r="A6796" s="420" t="str">
        <f>IF((SUM('Раздел 1'!M75:M75)&gt;=SUM('Раздел 1'!AJ75:AJ75)),"","Неверно!")</f>
        <v/>
      </c>
      <c r="B6796" s="420" t="s">
        <v>23237</v>
      </c>
      <c r="C6796" s="246" t="s">
        <v>2870</v>
      </c>
      <c r="D6796" s="246" t="s">
        <v>10883</v>
      </c>
      <c r="E6796" s="246" t="str">
        <f>CONCATENATE(SUM('Раздел 1'!M75:M75),"&gt;=",SUM('Раздел 1'!AJ75:AJ75))</f>
        <v>0&gt;=0</v>
      </c>
    </row>
    <row r="6797" spans="1:5" s="104" customFormat="1" ht="25.5" hidden="1">
      <c r="A6797" s="420" t="str">
        <f>IF((SUM('Раздел 1'!M76:M76)&gt;=SUM('Раздел 1'!AJ76:AJ76)),"","Неверно!")</f>
        <v/>
      </c>
      <c r="B6797" s="420" t="s">
        <v>23237</v>
      </c>
      <c r="C6797" s="246" t="s">
        <v>2871</v>
      </c>
      <c r="D6797" s="246" t="s">
        <v>10883</v>
      </c>
      <c r="E6797" s="246" t="str">
        <f>CONCATENATE(SUM('Раздел 1'!M76:M76),"&gt;=",SUM('Раздел 1'!AJ76:AJ76))</f>
        <v>0&gt;=0</v>
      </c>
    </row>
    <row r="6798" spans="1:5" s="104" customFormat="1" ht="25.5" hidden="1">
      <c r="A6798" s="420" t="str">
        <f>IF((SUM('Раздел 1'!M77:M77)&gt;=SUM('Раздел 1'!AJ77:AJ77)),"","Неверно!")</f>
        <v/>
      </c>
      <c r="B6798" s="420" t="s">
        <v>23237</v>
      </c>
      <c r="C6798" s="246" t="s">
        <v>2872</v>
      </c>
      <c r="D6798" s="246" t="s">
        <v>10883</v>
      </c>
      <c r="E6798" s="246" t="str">
        <f>CONCATENATE(SUM('Раздел 1'!M77:M77),"&gt;=",SUM('Раздел 1'!AJ77:AJ77))</f>
        <v>0&gt;=0</v>
      </c>
    </row>
    <row r="6799" spans="1:5" s="104" customFormat="1" ht="25.5" hidden="1">
      <c r="A6799" s="420" t="str">
        <f>IF((SUM('Раздел 1'!M78:M78)&gt;=SUM('Раздел 1'!AJ78:AJ78)),"","Неверно!")</f>
        <v/>
      </c>
      <c r="B6799" s="420" t="s">
        <v>23237</v>
      </c>
      <c r="C6799" s="246" t="s">
        <v>2873</v>
      </c>
      <c r="D6799" s="246" t="s">
        <v>10883</v>
      </c>
      <c r="E6799" s="246" t="str">
        <f>CONCATENATE(SUM('Раздел 1'!M78:M78),"&gt;=",SUM('Раздел 1'!AJ78:AJ78))</f>
        <v>0&gt;=0</v>
      </c>
    </row>
    <row r="6800" spans="1:5" s="104" customFormat="1" ht="25.5" hidden="1">
      <c r="A6800" s="420" t="str">
        <f>IF((SUM('Раздел 1'!M16:M16)&gt;=SUM('Раздел 1'!AJ16:AJ16)),"","Неверно!")</f>
        <v/>
      </c>
      <c r="B6800" s="420" t="s">
        <v>23237</v>
      </c>
      <c r="C6800" s="246" t="s">
        <v>2874</v>
      </c>
      <c r="D6800" s="246" t="s">
        <v>10883</v>
      </c>
      <c r="E6800" s="246" t="str">
        <f>CONCATENATE(SUM('Раздел 1'!M16:M16),"&gt;=",SUM('Раздел 1'!AJ16:AJ16))</f>
        <v>0&gt;=0</v>
      </c>
    </row>
    <row r="6801" spans="1:5" s="104" customFormat="1" ht="25.5" hidden="1">
      <c r="A6801" s="420" t="str">
        <f>IF((SUM('Раздел 1'!M79:M79)&gt;=SUM('Раздел 1'!AJ79:AJ79)),"","Неверно!")</f>
        <v/>
      </c>
      <c r="B6801" s="420" t="s">
        <v>23237</v>
      </c>
      <c r="C6801" s="246" t="s">
        <v>2875</v>
      </c>
      <c r="D6801" s="246" t="s">
        <v>10883</v>
      </c>
      <c r="E6801" s="246" t="str">
        <f>CONCATENATE(SUM('Раздел 1'!M79:M79),"&gt;=",SUM('Раздел 1'!AJ79:AJ79))</f>
        <v>0&gt;=0</v>
      </c>
    </row>
    <row r="6802" spans="1:5" s="104" customFormat="1" ht="25.5" hidden="1">
      <c r="A6802" s="420" t="str">
        <f>IF((SUM('Раздел 1'!M80:M80)&gt;=SUM('Раздел 1'!AJ80:AJ80)),"","Неверно!")</f>
        <v/>
      </c>
      <c r="B6802" s="420" t="s">
        <v>23237</v>
      </c>
      <c r="C6802" s="246" t="s">
        <v>2876</v>
      </c>
      <c r="D6802" s="246" t="s">
        <v>10883</v>
      </c>
      <c r="E6802" s="246" t="str">
        <f>CONCATENATE(SUM('Раздел 1'!M80:M80),"&gt;=",SUM('Раздел 1'!AJ80:AJ80))</f>
        <v>0&gt;=0</v>
      </c>
    </row>
    <row r="6803" spans="1:5" s="104" customFormat="1" ht="25.5" hidden="1">
      <c r="A6803" s="420" t="str">
        <f>IF((SUM('Раздел 1'!M81:M81)&gt;=SUM('Раздел 1'!AJ81:AJ81)),"","Неверно!")</f>
        <v/>
      </c>
      <c r="B6803" s="420" t="s">
        <v>23237</v>
      </c>
      <c r="C6803" s="246" t="s">
        <v>2877</v>
      </c>
      <c r="D6803" s="246" t="s">
        <v>10883</v>
      </c>
      <c r="E6803" s="246" t="str">
        <f>CONCATENATE(SUM('Раздел 1'!M81:M81),"&gt;=",SUM('Раздел 1'!AJ81:AJ81))</f>
        <v>0&gt;=0</v>
      </c>
    </row>
    <row r="6804" spans="1:5" s="104" customFormat="1" ht="25.5" hidden="1">
      <c r="A6804" s="420" t="str">
        <f>IF((SUM('Раздел 1'!M82:M82)&gt;=SUM('Раздел 1'!AJ82:AJ82)),"","Неверно!")</f>
        <v/>
      </c>
      <c r="B6804" s="420" t="s">
        <v>23237</v>
      </c>
      <c r="C6804" s="246" t="s">
        <v>2878</v>
      </c>
      <c r="D6804" s="246" t="s">
        <v>10883</v>
      </c>
      <c r="E6804" s="246" t="str">
        <f>CONCATENATE(SUM('Раздел 1'!M82:M82),"&gt;=",SUM('Раздел 1'!AJ82:AJ82))</f>
        <v>0&gt;=0</v>
      </c>
    </row>
    <row r="6805" spans="1:5" s="104" customFormat="1" ht="25.5" hidden="1">
      <c r="A6805" s="420" t="str">
        <f>IF((SUM('Раздел 1'!M83:M83)&gt;=SUM('Раздел 1'!AJ83:AJ83)),"","Неверно!")</f>
        <v/>
      </c>
      <c r="B6805" s="420" t="s">
        <v>23237</v>
      </c>
      <c r="C6805" s="246" t="s">
        <v>2879</v>
      </c>
      <c r="D6805" s="246" t="s">
        <v>10883</v>
      </c>
      <c r="E6805" s="246" t="str">
        <f>CONCATENATE(SUM('Раздел 1'!M83:M83),"&gt;=",SUM('Раздел 1'!AJ83:AJ83))</f>
        <v>0&gt;=0</v>
      </c>
    </row>
    <row r="6806" spans="1:5" s="104" customFormat="1" ht="25.5" hidden="1">
      <c r="A6806" s="420" t="str">
        <f>IF((SUM('Раздел 1'!M84:M84)&gt;=SUM('Раздел 1'!AJ84:AJ84)),"","Неверно!")</f>
        <v/>
      </c>
      <c r="B6806" s="420" t="s">
        <v>23237</v>
      </c>
      <c r="C6806" s="246" t="s">
        <v>2880</v>
      </c>
      <c r="D6806" s="246" t="s">
        <v>10883</v>
      </c>
      <c r="E6806" s="246" t="str">
        <f>CONCATENATE(SUM('Раздел 1'!M84:M84),"&gt;=",SUM('Раздел 1'!AJ84:AJ84))</f>
        <v>0&gt;=0</v>
      </c>
    </row>
    <row r="6807" spans="1:5" s="104" customFormat="1" ht="25.5" hidden="1">
      <c r="A6807" s="420" t="str">
        <f>IF((SUM('Раздел 1'!M85:M85)&gt;=SUM('Раздел 1'!AJ85:AJ85)),"","Неверно!")</f>
        <v/>
      </c>
      <c r="B6807" s="420" t="s">
        <v>23237</v>
      </c>
      <c r="C6807" s="246" t="s">
        <v>2881</v>
      </c>
      <c r="D6807" s="246" t="s">
        <v>10883</v>
      </c>
      <c r="E6807" s="246" t="str">
        <f>CONCATENATE(SUM('Раздел 1'!M85:M85),"&gt;=",SUM('Раздел 1'!AJ85:AJ85))</f>
        <v>0&gt;=0</v>
      </c>
    </row>
    <row r="6808" spans="1:5" s="104" customFormat="1" ht="25.5" hidden="1">
      <c r="A6808" s="420" t="str">
        <f>IF((SUM('Раздел 1'!M86:M86)&gt;=SUM('Раздел 1'!AJ86:AJ86)),"","Неверно!")</f>
        <v/>
      </c>
      <c r="B6808" s="420" t="s">
        <v>23237</v>
      </c>
      <c r="C6808" s="246" t="s">
        <v>2882</v>
      </c>
      <c r="D6808" s="246" t="s">
        <v>10883</v>
      </c>
      <c r="E6808" s="246" t="str">
        <f>CONCATENATE(SUM('Раздел 1'!M86:M86),"&gt;=",SUM('Раздел 1'!AJ86:AJ86))</f>
        <v>0&gt;=0</v>
      </c>
    </row>
    <row r="6809" spans="1:5" s="104" customFormat="1" ht="25.5" hidden="1">
      <c r="A6809" s="420" t="str">
        <f>IF((SUM('Раздел 1'!M87:M87)&gt;=SUM('Раздел 1'!AJ87:AJ87)),"","Неверно!")</f>
        <v/>
      </c>
      <c r="B6809" s="420" t="s">
        <v>23237</v>
      </c>
      <c r="C6809" s="246" t="s">
        <v>2883</v>
      </c>
      <c r="D6809" s="246" t="s">
        <v>10883</v>
      </c>
      <c r="E6809" s="246" t="str">
        <f>CONCATENATE(SUM('Раздел 1'!M87:M87),"&gt;=",SUM('Раздел 1'!AJ87:AJ87))</f>
        <v>0&gt;=0</v>
      </c>
    </row>
    <row r="6810" spans="1:5" s="104" customFormat="1" ht="25.5" hidden="1">
      <c r="A6810" s="420" t="str">
        <f>IF((SUM('Раздел 1'!M88:M88)&gt;=SUM('Раздел 1'!AJ88:AJ88)),"","Неверно!")</f>
        <v/>
      </c>
      <c r="B6810" s="420" t="s">
        <v>23237</v>
      </c>
      <c r="C6810" s="246" t="s">
        <v>2884</v>
      </c>
      <c r="D6810" s="246" t="s">
        <v>10883</v>
      </c>
      <c r="E6810" s="246" t="str">
        <f>CONCATENATE(SUM('Раздел 1'!M88:M88),"&gt;=",SUM('Раздел 1'!AJ88:AJ88))</f>
        <v>0&gt;=0</v>
      </c>
    </row>
    <row r="6811" spans="1:5" s="104" customFormat="1" ht="25.5" hidden="1">
      <c r="A6811" s="420" t="str">
        <f>IF((SUM('Раздел 1'!M17:M17)&gt;=SUM('Раздел 1'!AJ17:AJ17)),"","Неверно!")</f>
        <v/>
      </c>
      <c r="B6811" s="420" t="s">
        <v>23237</v>
      </c>
      <c r="C6811" s="246" t="s">
        <v>2885</v>
      </c>
      <c r="D6811" s="246" t="s">
        <v>10883</v>
      </c>
      <c r="E6811" s="246" t="str">
        <f>CONCATENATE(SUM('Раздел 1'!M17:M17),"&gt;=",SUM('Раздел 1'!AJ17:AJ17))</f>
        <v>0&gt;=0</v>
      </c>
    </row>
    <row r="6812" spans="1:5" s="104" customFormat="1" ht="25.5" hidden="1">
      <c r="A6812" s="420" t="str">
        <f>IF((SUM('Раздел 1'!M89:M89)&gt;=SUM('Раздел 1'!AJ89:AJ89)),"","Неверно!")</f>
        <v/>
      </c>
      <c r="B6812" s="420" t="s">
        <v>23237</v>
      </c>
      <c r="C6812" s="246" t="s">
        <v>2886</v>
      </c>
      <c r="D6812" s="246" t="s">
        <v>10883</v>
      </c>
      <c r="E6812" s="246" t="str">
        <f>CONCATENATE(SUM('Раздел 1'!M89:M89),"&gt;=",SUM('Раздел 1'!AJ89:AJ89))</f>
        <v>0&gt;=0</v>
      </c>
    </row>
    <row r="6813" spans="1:5" s="104" customFormat="1" ht="25.5" hidden="1">
      <c r="A6813" s="420" t="str">
        <f>IF((SUM('Раздел 1'!M90:M90)&gt;=SUM('Раздел 1'!AJ90:AJ90)),"","Неверно!")</f>
        <v/>
      </c>
      <c r="B6813" s="420" t="s">
        <v>23237</v>
      </c>
      <c r="C6813" s="246" t="s">
        <v>2887</v>
      </c>
      <c r="D6813" s="246" t="s">
        <v>10883</v>
      </c>
      <c r="E6813" s="246" t="str">
        <f>CONCATENATE(SUM('Раздел 1'!M90:M90),"&gt;=",SUM('Раздел 1'!AJ90:AJ90))</f>
        <v>0&gt;=0</v>
      </c>
    </row>
    <row r="6814" spans="1:5" s="104" customFormat="1" ht="25.5" hidden="1">
      <c r="A6814" s="420" t="str">
        <f>IF((SUM('Раздел 1'!M91:M91)&gt;=SUM('Раздел 1'!AJ91:AJ91)),"","Неверно!")</f>
        <v/>
      </c>
      <c r="B6814" s="420" t="s">
        <v>23237</v>
      </c>
      <c r="C6814" s="246" t="s">
        <v>2888</v>
      </c>
      <c r="D6814" s="246" t="s">
        <v>10883</v>
      </c>
      <c r="E6814" s="246" t="str">
        <f>CONCATENATE(SUM('Раздел 1'!M91:M91),"&gt;=",SUM('Раздел 1'!AJ91:AJ91))</f>
        <v>0&gt;=0</v>
      </c>
    </row>
    <row r="6815" spans="1:5" s="104" customFormat="1" ht="25.5" hidden="1">
      <c r="A6815" s="420" t="str">
        <f>IF((SUM('Раздел 1'!M92:M92)&gt;=SUM('Раздел 1'!AJ92:AJ92)),"","Неверно!")</f>
        <v/>
      </c>
      <c r="B6815" s="420" t="s">
        <v>23237</v>
      </c>
      <c r="C6815" s="246" t="s">
        <v>2889</v>
      </c>
      <c r="D6815" s="246" t="s">
        <v>10883</v>
      </c>
      <c r="E6815" s="246" t="str">
        <f>CONCATENATE(SUM('Раздел 1'!M92:M92),"&gt;=",SUM('Раздел 1'!AJ92:AJ92))</f>
        <v>0&gt;=0</v>
      </c>
    </row>
    <row r="6816" spans="1:5" s="104" customFormat="1" ht="25.5" hidden="1">
      <c r="A6816" s="420" t="str">
        <f>IF((SUM('Раздел 1'!M93:M93)&gt;=SUM('Раздел 1'!AJ93:AJ93)),"","Неверно!")</f>
        <v/>
      </c>
      <c r="B6816" s="420" t="s">
        <v>23237</v>
      </c>
      <c r="C6816" s="246" t="s">
        <v>2890</v>
      </c>
      <c r="D6816" s="246" t="s">
        <v>10883</v>
      </c>
      <c r="E6816" s="246" t="str">
        <f>CONCATENATE(SUM('Раздел 1'!M93:M93),"&gt;=",SUM('Раздел 1'!AJ93:AJ93))</f>
        <v>0&gt;=0</v>
      </c>
    </row>
    <row r="6817" spans="1:5" s="104" customFormat="1" ht="25.5" hidden="1">
      <c r="A6817" s="420" t="str">
        <f>IF((SUM('Раздел 1'!M94:M94)&gt;=SUM('Раздел 1'!AJ94:AJ94)),"","Неверно!")</f>
        <v/>
      </c>
      <c r="B6817" s="420" t="s">
        <v>23237</v>
      </c>
      <c r="C6817" s="246" t="s">
        <v>2891</v>
      </c>
      <c r="D6817" s="246" t="s">
        <v>10883</v>
      </c>
      <c r="E6817" s="246" t="str">
        <f>CONCATENATE(SUM('Раздел 1'!M94:M94),"&gt;=",SUM('Раздел 1'!AJ94:AJ94))</f>
        <v>0&gt;=0</v>
      </c>
    </row>
    <row r="6818" spans="1:5" s="104" customFormat="1" ht="25.5" hidden="1">
      <c r="A6818" s="420" t="str">
        <f>IF((SUM('Раздел 1'!M95:M95)&gt;=SUM('Раздел 1'!AJ95:AJ95)),"","Неверно!")</f>
        <v/>
      </c>
      <c r="B6818" s="420" t="s">
        <v>23237</v>
      </c>
      <c r="C6818" s="246" t="s">
        <v>2892</v>
      </c>
      <c r="D6818" s="246" t="s">
        <v>10883</v>
      </c>
      <c r="E6818" s="246" t="str">
        <f>CONCATENATE(SUM('Раздел 1'!M95:M95),"&gt;=",SUM('Раздел 1'!AJ95:AJ95))</f>
        <v>0&gt;=0</v>
      </c>
    </row>
    <row r="6819" spans="1:5" s="104" customFormat="1" ht="25.5" hidden="1">
      <c r="A6819" s="420" t="str">
        <f>IF((SUM('Раздел 1'!M96:M96)&gt;=SUM('Раздел 1'!AJ96:AJ96)),"","Неверно!")</f>
        <v/>
      </c>
      <c r="B6819" s="420" t="s">
        <v>23237</v>
      </c>
      <c r="C6819" s="246" t="s">
        <v>2893</v>
      </c>
      <c r="D6819" s="246" t="s">
        <v>10883</v>
      </c>
      <c r="E6819" s="246" t="str">
        <f>CONCATENATE(SUM('Раздел 1'!M96:M96),"&gt;=",SUM('Раздел 1'!AJ96:AJ96))</f>
        <v>0&gt;=0</v>
      </c>
    </row>
    <row r="6820" spans="1:5" s="104" customFormat="1" ht="25.5" hidden="1">
      <c r="A6820" s="420" t="str">
        <f>IF((SUM('Раздел 1'!M97:M97)&gt;=SUM('Раздел 1'!AJ97:AJ97)),"","Неверно!")</f>
        <v/>
      </c>
      <c r="B6820" s="420" t="s">
        <v>23237</v>
      </c>
      <c r="C6820" s="246" t="s">
        <v>2894</v>
      </c>
      <c r="D6820" s="246" t="s">
        <v>10883</v>
      </c>
      <c r="E6820" s="246" t="str">
        <f>CONCATENATE(SUM('Раздел 1'!M97:M97),"&gt;=",SUM('Раздел 1'!AJ97:AJ97))</f>
        <v>0&gt;=0</v>
      </c>
    </row>
    <row r="6821" spans="1:5" s="104" customFormat="1" ht="25.5" hidden="1">
      <c r="A6821" s="420" t="str">
        <f>IF((SUM('Раздел 1'!M98:M98)&gt;=SUM('Раздел 1'!AJ98:AJ98)),"","Неверно!")</f>
        <v/>
      </c>
      <c r="B6821" s="420" t="s">
        <v>23237</v>
      </c>
      <c r="C6821" s="246" t="s">
        <v>2895</v>
      </c>
      <c r="D6821" s="246" t="s">
        <v>10883</v>
      </c>
      <c r="E6821" s="246" t="str">
        <f>CONCATENATE(SUM('Раздел 1'!M98:M98),"&gt;=",SUM('Раздел 1'!AJ98:AJ98))</f>
        <v>0&gt;=0</v>
      </c>
    </row>
    <row r="6822" spans="1:5" s="104" customFormat="1" ht="25.5" hidden="1">
      <c r="A6822" s="420" t="str">
        <f>IF((SUM('Раздел 1'!M18:M18)&gt;=SUM('Раздел 1'!AJ18:AJ18)),"","Неверно!")</f>
        <v/>
      </c>
      <c r="B6822" s="420" t="s">
        <v>23237</v>
      </c>
      <c r="C6822" s="246" t="s">
        <v>2896</v>
      </c>
      <c r="D6822" s="246" t="s">
        <v>10883</v>
      </c>
      <c r="E6822" s="246" t="str">
        <f>CONCATENATE(SUM('Раздел 1'!M18:M18),"&gt;=",SUM('Раздел 1'!AJ18:AJ18))</f>
        <v>0&gt;=0</v>
      </c>
    </row>
    <row r="6823" spans="1:5" s="104" customFormat="1" ht="25.5" hidden="1">
      <c r="A6823" s="420" t="str">
        <f>IF((SUM('Раздел 1'!M99:M99)&gt;=SUM('Раздел 1'!AJ99:AJ99)),"","Неверно!")</f>
        <v/>
      </c>
      <c r="B6823" s="420" t="s">
        <v>23237</v>
      </c>
      <c r="C6823" s="246" t="s">
        <v>2897</v>
      </c>
      <c r="D6823" s="246" t="s">
        <v>10883</v>
      </c>
      <c r="E6823" s="246" t="str">
        <f>CONCATENATE(SUM('Раздел 1'!M99:M99),"&gt;=",SUM('Раздел 1'!AJ99:AJ99))</f>
        <v>0&gt;=0</v>
      </c>
    </row>
    <row r="6824" spans="1:5" s="104" customFormat="1" ht="25.5" hidden="1">
      <c r="A6824" s="420" t="str">
        <f>IF((SUM('Раздел 1'!M100:M100)&gt;=SUM('Раздел 1'!AJ100:AJ100)),"","Неверно!")</f>
        <v/>
      </c>
      <c r="B6824" s="420" t="s">
        <v>23237</v>
      </c>
      <c r="C6824" s="246" t="s">
        <v>2898</v>
      </c>
      <c r="D6824" s="246" t="s">
        <v>10883</v>
      </c>
      <c r="E6824" s="246" t="str">
        <f>CONCATENATE(SUM('Раздел 1'!M100:M100),"&gt;=",SUM('Раздел 1'!AJ100:AJ100))</f>
        <v>0&gt;=0</v>
      </c>
    </row>
    <row r="6825" spans="1:5" s="104" customFormat="1" ht="25.5" hidden="1">
      <c r="A6825" s="420" t="str">
        <f>IF((SUM('Раздел 1'!M101:M101)&gt;=SUM('Раздел 1'!AJ101:AJ101)),"","Неверно!")</f>
        <v/>
      </c>
      <c r="B6825" s="420" t="s">
        <v>23237</v>
      </c>
      <c r="C6825" s="246" t="s">
        <v>2899</v>
      </c>
      <c r="D6825" s="246" t="s">
        <v>10883</v>
      </c>
      <c r="E6825" s="246" t="str">
        <f>CONCATENATE(SUM('Раздел 1'!M101:M101),"&gt;=",SUM('Раздел 1'!AJ101:AJ101))</f>
        <v>0&gt;=0</v>
      </c>
    </row>
    <row r="6826" spans="1:5" s="104" customFormat="1" ht="25.5" hidden="1">
      <c r="A6826" s="420" t="str">
        <f>IF((SUM('Раздел 1'!M102:M102)&gt;=SUM('Раздел 1'!AJ102:AJ102)),"","Неверно!")</f>
        <v/>
      </c>
      <c r="B6826" s="420" t="s">
        <v>23237</v>
      </c>
      <c r="C6826" s="246" t="s">
        <v>2900</v>
      </c>
      <c r="D6826" s="246" t="s">
        <v>10883</v>
      </c>
      <c r="E6826" s="246" t="str">
        <f>CONCATENATE(SUM('Раздел 1'!M102:M102),"&gt;=",SUM('Раздел 1'!AJ102:AJ102))</f>
        <v>0&gt;=0</v>
      </c>
    </row>
    <row r="6827" spans="1:5" s="104" customFormat="1" ht="25.5" hidden="1">
      <c r="A6827" s="420" t="str">
        <f>IF((SUM('Раздел 1'!M103:M103)&gt;=SUM('Раздел 1'!AJ103:AJ103)),"","Неверно!")</f>
        <v/>
      </c>
      <c r="B6827" s="420" t="s">
        <v>23237</v>
      </c>
      <c r="C6827" s="246" t="s">
        <v>2901</v>
      </c>
      <c r="D6827" s="246" t="s">
        <v>10883</v>
      </c>
      <c r="E6827" s="246" t="str">
        <f>CONCATENATE(SUM('Раздел 1'!M103:M103),"&gt;=",SUM('Раздел 1'!AJ103:AJ103))</f>
        <v>0&gt;=0</v>
      </c>
    </row>
    <row r="6828" spans="1:5" s="104" customFormat="1" ht="25.5" hidden="1">
      <c r="A6828" s="420" t="str">
        <f>IF((SUM('Раздел 1'!M104:M104)&gt;=SUM('Раздел 1'!AJ104:AJ104)),"","Неверно!")</f>
        <v/>
      </c>
      <c r="B6828" s="420" t="s">
        <v>23237</v>
      </c>
      <c r="C6828" s="246" t="s">
        <v>2902</v>
      </c>
      <c r="D6828" s="246" t="s">
        <v>10883</v>
      </c>
      <c r="E6828" s="246" t="str">
        <f>CONCATENATE(SUM('Раздел 1'!M104:M104),"&gt;=",SUM('Раздел 1'!AJ104:AJ104))</f>
        <v>0&gt;=0</v>
      </c>
    </row>
    <row r="6829" spans="1:5" s="104" customFormat="1" ht="25.5" hidden="1">
      <c r="A6829" s="420" t="str">
        <f>IF((SUM('Раздел 1'!M105:M105)&gt;=SUM('Раздел 1'!AJ105:AJ105)),"","Неверно!")</f>
        <v/>
      </c>
      <c r="B6829" s="420" t="s">
        <v>23237</v>
      </c>
      <c r="C6829" s="246" t="s">
        <v>2903</v>
      </c>
      <c r="D6829" s="246" t="s">
        <v>10883</v>
      </c>
      <c r="E6829" s="246" t="str">
        <f>CONCATENATE(SUM('Раздел 1'!M105:M105),"&gt;=",SUM('Раздел 1'!AJ105:AJ105))</f>
        <v>0&gt;=0</v>
      </c>
    </row>
    <row r="6830" spans="1:5" s="104" customFormat="1" ht="25.5" hidden="1">
      <c r="A6830" s="420" t="str">
        <f>IF((SUM('Раздел 1'!M106:M106)&gt;=SUM('Раздел 1'!AJ106:AJ106)),"","Неверно!")</f>
        <v/>
      </c>
      <c r="B6830" s="420" t="s">
        <v>23237</v>
      </c>
      <c r="C6830" s="246" t="s">
        <v>2904</v>
      </c>
      <c r="D6830" s="246" t="s">
        <v>10883</v>
      </c>
      <c r="E6830" s="246" t="str">
        <f>CONCATENATE(SUM('Раздел 1'!M106:M106),"&gt;=",SUM('Раздел 1'!AJ106:AJ106))</f>
        <v>0&gt;=0</v>
      </c>
    </row>
    <row r="6831" spans="1:5" s="104" customFormat="1" ht="25.5" hidden="1">
      <c r="A6831" s="420" t="str">
        <f>IF((SUM('Раздел 1'!M107:M107)&gt;=SUM('Раздел 1'!AJ107:AJ107)),"","Неверно!")</f>
        <v/>
      </c>
      <c r="B6831" s="420" t="s">
        <v>23237</v>
      </c>
      <c r="C6831" s="246" t="s">
        <v>2905</v>
      </c>
      <c r="D6831" s="246" t="s">
        <v>10883</v>
      </c>
      <c r="E6831" s="246" t="str">
        <f>CONCATENATE(SUM('Раздел 1'!M107:M107),"&gt;=",SUM('Раздел 1'!AJ107:AJ107))</f>
        <v>0&gt;=0</v>
      </c>
    </row>
    <row r="6832" spans="1:5" s="104" customFormat="1" ht="25.5" hidden="1">
      <c r="A6832" s="420" t="str">
        <f>IF((SUM('Раздел 1'!M108:M108)&gt;=SUM('Раздел 1'!AJ108:AJ108)),"","Неверно!")</f>
        <v/>
      </c>
      <c r="B6832" s="420" t="s">
        <v>23237</v>
      </c>
      <c r="C6832" s="246" t="s">
        <v>2906</v>
      </c>
      <c r="D6832" s="246" t="s">
        <v>10883</v>
      </c>
      <c r="E6832" s="246" t="str">
        <f>CONCATENATE(SUM('Раздел 1'!M108:M108),"&gt;=",SUM('Раздел 1'!AJ108:AJ108))</f>
        <v>0&gt;=0</v>
      </c>
    </row>
    <row r="6833" spans="1:5" s="104" customFormat="1" hidden="1">
      <c r="A6833" s="420" t="str">
        <f>IF((SUM('Раздел 1'!P248:P248)=0),"","Неверно!")</f>
        <v/>
      </c>
      <c r="B6833" s="420" t="s">
        <v>23238</v>
      </c>
      <c r="C6833" s="246" t="s">
        <v>11014</v>
      </c>
      <c r="D6833" s="246" t="s">
        <v>370</v>
      </c>
      <c r="E6833" s="246" t="str">
        <f>CONCATENATE(SUM('Раздел 1'!P248:P248),"=",0)</f>
        <v>0=0</v>
      </c>
    </row>
    <row r="6834" spans="1:5" s="104" customFormat="1" hidden="1">
      <c r="A6834" s="420" t="str">
        <f>IF((SUM('Раздел 1'!Q248:Q248)=0),"","Неверно!")</f>
        <v/>
      </c>
      <c r="B6834" s="420" t="s">
        <v>23238</v>
      </c>
      <c r="C6834" s="246" t="s">
        <v>5459</v>
      </c>
      <c r="D6834" s="246" t="s">
        <v>370</v>
      </c>
      <c r="E6834" s="246" t="str">
        <f>CONCATENATE(SUM('Раздел 1'!Q248:Q248),"=",0)</f>
        <v>0=0</v>
      </c>
    </row>
    <row r="6835" spans="1:5" s="104" customFormat="1" hidden="1">
      <c r="A6835" s="420" t="str">
        <f>IF((SUM('Раздел 1'!N57:N57)=0),"","Неверно!")</f>
        <v/>
      </c>
      <c r="B6835" s="420" t="s">
        <v>23239</v>
      </c>
      <c r="C6835" s="246" t="s">
        <v>10882</v>
      </c>
      <c r="D6835" s="246" t="s">
        <v>11528</v>
      </c>
      <c r="E6835" s="246" t="str">
        <f>CONCATENATE(SUM('Раздел 1'!N57:N57),"=",0)</f>
        <v>0=0</v>
      </c>
    </row>
    <row r="6836" spans="1:5" s="104" customFormat="1" ht="25.5" hidden="1">
      <c r="A6836" s="420" t="str">
        <f>IF((SUM('Разделы 2, 3, 4'!D15:D15)&lt;=SUM('Раздел 1'!M10:M10)),"","Неверно!")</f>
        <v/>
      </c>
      <c r="B6836" s="420" t="s">
        <v>23240</v>
      </c>
      <c r="C6836" s="246" t="s">
        <v>3870</v>
      </c>
      <c r="D6836" s="246" t="s">
        <v>10881</v>
      </c>
      <c r="E6836" s="246" t="str">
        <f>CONCATENATE(SUM('Разделы 2, 3, 4'!D15:D15),"&lt;=",SUM('Раздел 1'!M10:M10))</f>
        <v>2&lt;=46</v>
      </c>
    </row>
    <row r="6837" spans="1:5" s="104" customFormat="1" hidden="1">
      <c r="A6837" s="420" t="str">
        <f>IF((SUM('Раздел 1'!Q173:Q173)=0),"","Неверно!")</f>
        <v/>
      </c>
      <c r="B6837" s="420" t="s">
        <v>23241</v>
      </c>
      <c r="C6837" s="246" t="s">
        <v>13719</v>
      </c>
      <c r="D6837" s="246" t="s">
        <v>944</v>
      </c>
      <c r="E6837" s="246" t="str">
        <f>CONCATENATE(SUM('Раздел 1'!Q173:Q173),"=",0)</f>
        <v>0=0</v>
      </c>
    </row>
    <row r="6838" spans="1:5" s="104" customFormat="1" hidden="1">
      <c r="A6838" s="420" t="str">
        <f>IF((SUM('Раздел 1'!N287:N287)=0),"","Неверно!")</f>
        <v/>
      </c>
      <c r="B6838" s="420" t="s">
        <v>23242</v>
      </c>
      <c r="C6838" s="246" t="s">
        <v>13717</v>
      </c>
      <c r="D6838" s="246" t="s">
        <v>13718</v>
      </c>
      <c r="E6838" s="246" t="str">
        <f>CONCATENATE(SUM('Раздел 1'!N287:N287),"=",0)</f>
        <v>0=0</v>
      </c>
    </row>
    <row r="6839" spans="1:5" s="104" customFormat="1" hidden="1">
      <c r="A6839" s="420" t="str">
        <f>IF((SUM('Раздел 1'!AJ386:AJ386)=0),"","Неверно!")</f>
        <v/>
      </c>
      <c r="B6839" s="420" t="s">
        <v>23243</v>
      </c>
      <c r="C6839" s="246" t="s">
        <v>11835</v>
      </c>
      <c r="D6839" s="246" t="s">
        <v>523</v>
      </c>
      <c r="E6839" s="246" t="str">
        <f>CONCATENATE(SUM('Раздел 1'!AJ386:AJ386),"=",0)</f>
        <v>0=0</v>
      </c>
    </row>
    <row r="6840" spans="1:5" s="104" customFormat="1" hidden="1">
      <c r="A6840" s="420" t="str">
        <f>IF((SUM('Раздел 1'!N393:N393)=0),"","Неверно!")</f>
        <v/>
      </c>
      <c r="B6840" s="420" t="s">
        <v>23244</v>
      </c>
      <c r="C6840" s="246" t="s">
        <v>13715</v>
      </c>
      <c r="D6840" s="246" t="s">
        <v>13716</v>
      </c>
      <c r="E6840" s="246" t="str">
        <f>CONCATENATE(SUM('Раздел 1'!N393:N393),"=",0)</f>
        <v>0=0</v>
      </c>
    </row>
    <row r="6841" spans="1:5" s="104" customFormat="1" ht="25.5" hidden="1">
      <c r="A6841" s="420" t="str">
        <f>IF((SUM('Раздел 1'!D397:D397)&lt;=SUM('Раздел 1'!D367:D367)),"","Неверно!")</f>
        <v/>
      </c>
      <c r="B6841" s="420" t="s">
        <v>23245</v>
      </c>
      <c r="C6841" s="246" t="s">
        <v>13677</v>
      </c>
      <c r="D6841" s="246" t="s">
        <v>13678</v>
      </c>
      <c r="E6841" s="246" t="str">
        <f>CONCATENATE(SUM('Раздел 1'!D397:D397),"&lt;=",SUM('Раздел 1'!D367:D367))</f>
        <v>0&lt;=0</v>
      </c>
    </row>
    <row r="6842" spans="1:5" s="104" customFormat="1" ht="25.5" hidden="1">
      <c r="A6842" s="420" t="str">
        <f>IF((SUM('Раздел 1'!M397:M397)&lt;=SUM('Раздел 1'!M367:M367)),"","Неверно!")</f>
        <v/>
      </c>
      <c r="B6842" s="420" t="s">
        <v>23245</v>
      </c>
      <c r="C6842" s="246" t="s">
        <v>13679</v>
      </c>
      <c r="D6842" s="246" t="s">
        <v>13678</v>
      </c>
      <c r="E6842" s="246" t="str">
        <f>CONCATENATE(SUM('Раздел 1'!M397:M397),"&lt;=",SUM('Раздел 1'!M367:M367))</f>
        <v>0&lt;=0</v>
      </c>
    </row>
    <row r="6843" spans="1:5" s="104" customFormat="1" ht="25.5" hidden="1">
      <c r="A6843" s="420" t="str">
        <f>IF((SUM('Раздел 1'!N397:N397)&lt;=SUM('Раздел 1'!N367:N367)),"","Неверно!")</f>
        <v/>
      </c>
      <c r="B6843" s="420" t="s">
        <v>23245</v>
      </c>
      <c r="C6843" s="246" t="s">
        <v>13680</v>
      </c>
      <c r="D6843" s="246" t="s">
        <v>13678</v>
      </c>
      <c r="E6843" s="246" t="str">
        <f>CONCATENATE(SUM('Раздел 1'!N397:N397),"&lt;=",SUM('Раздел 1'!N367:N367))</f>
        <v>0&lt;=0</v>
      </c>
    </row>
    <row r="6844" spans="1:5" s="104" customFormat="1" ht="25.5" hidden="1">
      <c r="A6844" s="420" t="str">
        <f>IF((SUM('Раздел 1'!O397:O397)&lt;=SUM('Раздел 1'!O367:O367)),"","Неверно!")</f>
        <v/>
      </c>
      <c r="B6844" s="420" t="s">
        <v>23245</v>
      </c>
      <c r="C6844" s="246" t="s">
        <v>13681</v>
      </c>
      <c r="D6844" s="246" t="s">
        <v>13678</v>
      </c>
      <c r="E6844" s="246" t="str">
        <f>CONCATENATE(SUM('Раздел 1'!O397:O397),"&lt;=",SUM('Раздел 1'!O367:O367))</f>
        <v>0&lt;=0</v>
      </c>
    </row>
    <row r="6845" spans="1:5" s="104" customFormat="1" ht="25.5" hidden="1">
      <c r="A6845" s="420" t="str">
        <f>IF((SUM('Раздел 1'!P397:P397)&lt;=SUM('Раздел 1'!P367:P367)),"","Неверно!")</f>
        <v/>
      </c>
      <c r="B6845" s="420" t="s">
        <v>23245</v>
      </c>
      <c r="C6845" s="246" t="s">
        <v>13682</v>
      </c>
      <c r="D6845" s="246" t="s">
        <v>13678</v>
      </c>
      <c r="E6845" s="246" t="str">
        <f>CONCATENATE(SUM('Раздел 1'!P397:P397),"&lt;=",SUM('Раздел 1'!P367:P367))</f>
        <v>0&lt;=0</v>
      </c>
    </row>
    <row r="6846" spans="1:5" s="104" customFormat="1" ht="25.5" hidden="1">
      <c r="A6846" s="420" t="str">
        <f>IF((SUM('Раздел 1'!Q397:Q397)&lt;=SUM('Раздел 1'!Q367:Q367)),"","Неверно!")</f>
        <v/>
      </c>
      <c r="B6846" s="420" t="s">
        <v>23245</v>
      </c>
      <c r="C6846" s="246" t="s">
        <v>13683</v>
      </c>
      <c r="D6846" s="246" t="s">
        <v>13678</v>
      </c>
      <c r="E6846" s="246" t="str">
        <f>CONCATENATE(SUM('Раздел 1'!Q397:Q397),"&lt;=",SUM('Раздел 1'!Q367:Q367))</f>
        <v>0&lt;=0</v>
      </c>
    </row>
    <row r="6847" spans="1:5" s="104" customFormat="1" ht="25.5" hidden="1">
      <c r="A6847" s="420" t="str">
        <f>IF((SUM('Раздел 1'!R397:R397)&lt;=SUM('Раздел 1'!R367:R367)),"","Неверно!")</f>
        <v/>
      </c>
      <c r="B6847" s="420" t="s">
        <v>23245</v>
      </c>
      <c r="C6847" s="246" t="s">
        <v>13684</v>
      </c>
      <c r="D6847" s="246" t="s">
        <v>13678</v>
      </c>
      <c r="E6847" s="246" t="str">
        <f>CONCATENATE(SUM('Раздел 1'!R397:R397),"&lt;=",SUM('Раздел 1'!R367:R367))</f>
        <v>0&lt;=0</v>
      </c>
    </row>
    <row r="6848" spans="1:5" s="104" customFormat="1" ht="25.5" hidden="1">
      <c r="A6848" s="420" t="str">
        <f>IF((SUM('Раздел 1'!S397:S397)&lt;=SUM('Раздел 1'!S367:S367)),"","Неверно!")</f>
        <v/>
      </c>
      <c r="B6848" s="420" t="s">
        <v>23245</v>
      </c>
      <c r="C6848" s="246" t="s">
        <v>13685</v>
      </c>
      <c r="D6848" s="246" t="s">
        <v>13678</v>
      </c>
      <c r="E6848" s="246" t="str">
        <f>CONCATENATE(SUM('Раздел 1'!S397:S397),"&lt;=",SUM('Раздел 1'!S367:S367))</f>
        <v>0&lt;=0</v>
      </c>
    </row>
    <row r="6849" spans="1:5" s="104" customFormat="1" ht="25.5" hidden="1">
      <c r="A6849" s="420" t="str">
        <f>IF((SUM('Раздел 1'!T397:T397)&lt;=SUM('Раздел 1'!T367:T367)),"","Неверно!")</f>
        <v/>
      </c>
      <c r="B6849" s="420" t="s">
        <v>23245</v>
      </c>
      <c r="C6849" s="246" t="s">
        <v>13686</v>
      </c>
      <c r="D6849" s="246" t="s">
        <v>13678</v>
      </c>
      <c r="E6849" s="246" t="str">
        <f>CONCATENATE(SUM('Раздел 1'!T397:T397),"&lt;=",SUM('Раздел 1'!T367:T367))</f>
        <v>0&lt;=0</v>
      </c>
    </row>
    <row r="6850" spans="1:5" s="104" customFormat="1" ht="25.5" hidden="1">
      <c r="A6850" s="420" t="str">
        <f>IF((SUM('Раздел 1'!U397:U397)&lt;=SUM('Раздел 1'!U367:U367)),"","Неверно!")</f>
        <v/>
      </c>
      <c r="B6850" s="420" t="s">
        <v>23245</v>
      </c>
      <c r="C6850" s="246" t="s">
        <v>13687</v>
      </c>
      <c r="D6850" s="246" t="s">
        <v>13678</v>
      </c>
      <c r="E6850" s="246" t="str">
        <f>CONCATENATE(SUM('Раздел 1'!U397:U397),"&lt;=",SUM('Раздел 1'!U367:U367))</f>
        <v>0&lt;=0</v>
      </c>
    </row>
    <row r="6851" spans="1:5" s="104" customFormat="1" ht="25.5" hidden="1">
      <c r="A6851" s="420" t="str">
        <f>IF((SUM('Раздел 1'!V397:V397)&lt;=SUM('Раздел 1'!V367:V367)),"","Неверно!")</f>
        <v/>
      </c>
      <c r="B6851" s="420" t="s">
        <v>23245</v>
      </c>
      <c r="C6851" s="246" t="s">
        <v>13688</v>
      </c>
      <c r="D6851" s="246" t="s">
        <v>13678</v>
      </c>
      <c r="E6851" s="246" t="str">
        <f>CONCATENATE(SUM('Раздел 1'!V397:V397),"&lt;=",SUM('Раздел 1'!V367:V367))</f>
        <v>0&lt;=0</v>
      </c>
    </row>
    <row r="6852" spans="1:5" s="104" customFormat="1" ht="25.5" hidden="1">
      <c r="A6852" s="420" t="str">
        <f>IF((SUM('Раздел 1'!E397:E397)&lt;=SUM('Раздел 1'!E367:E367)),"","Неверно!")</f>
        <v/>
      </c>
      <c r="B6852" s="420" t="s">
        <v>23245</v>
      </c>
      <c r="C6852" s="246" t="s">
        <v>13689</v>
      </c>
      <c r="D6852" s="246" t="s">
        <v>13678</v>
      </c>
      <c r="E6852" s="246" t="str">
        <f>CONCATENATE(SUM('Раздел 1'!E397:E397),"&lt;=",SUM('Раздел 1'!E367:E367))</f>
        <v>0&lt;=0</v>
      </c>
    </row>
    <row r="6853" spans="1:5" s="104" customFormat="1" ht="25.5" hidden="1">
      <c r="A6853" s="420" t="str">
        <f>IF((SUM('Раздел 1'!W397:W397)&lt;=SUM('Раздел 1'!W367:W367)),"","Неверно!")</f>
        <v/>
      </c>
      <c r="B6853" s="420" t="s">
        <v>23245</v>
      </c>
      <c r="C6853" s="246" t="s">
        <v>13690</v>
      </c>
      <c r="D6853" s="246" t="s">
        <v>13678</v>
      </c>
      <c r="E6853" s="246" t="str">
        <f>CONCATENATE(SUM('Раздел 1'!W397:W397),"&lt;=",SUM('Раздел 1'!W367:W367))</f>
        <v>0&lt;=0</v>
      </c>
    </row>
    <row r="6854" spans="1:5" s="104" customFormat="1" ht="25.5" hidden="1">
      <c r="A6854" s="420" t="str">
        <f>IF((SUM('Раздел 1'!X397:X397)&lt;=SUM('Раздел 1'!X367:X367)),"","Неверно!")</f>
        <v/>
      </c>
      <c r="B6854" s="420" t="s">
        <v>23245</v>
      </c>
      <c r="C6854" s="246" t="s">
        <v>13691</v>
      </c>
      <c r="D6854" s="246" t="s">
        <v>13678</v>
      </c>
      <c r="E6854" s="246" t="str">
        <f>CONCATENATE(SUM('Раздел 1'!X397:X397),"&lt;=",SUM('Раздел 1'!X367:X367))</f>
        <v>0&lt;=0</v>
      </c>
    </row>
    <row r="6855" spans="1:5" s="104" customFormat="1" ht="25.5" hidden="1">
      <c r="A6855" s="420" t="str">
        <f>IF((SUM('Раздел 1'!Y397:Y397)&lt;=SUM('Раздел 1'!Y367:Y367)),"","Неверно!")</f>
        <v/>
      </c>
      <c r="B6855" s="420" t="s">
        <v>23245</v>
      </c>
      <c r="C6855" s="246" t="s">
        <v>13692</v>
      </c>
      <c r="D6855" s="246" t="s">
        <v>13678</v>
      </c>
      <c r="E6855" s="246" t="str">
        <f>CONCATENATE(SUM('Раздел 1'!Y397:Y397),"&lt;=",SUM('Раздел 1'!Y367:Y367))</f>
        <v>0&lt;=0</v>
      </c>
    </row>
    <row r="6856" spans="1:5" s="104" customFormat="1" ht="25.5" hidden="1">
      <c r="A6856" s="420" t="str">
        <f>IF((SUM('Раздел 1'!Z397:Z397)&lt;=SUM('Раздел 1'!Z367:Z367)),"","Неверно!")</f>
        <v/>
      </c>
      <c r="B6856" s="420" t="s">
        <v>23245</v>
      </c>
      <c r="C6856" s="246" t="s">
        <v>13693</v>
      </c>
      <c r="D6856" s="246" t="s">
        <v>13678</v>
      </c>
      <c r="E6856" s="246" t="str">
        <f>CONCATENATE(SUM('Раздел 1'!Z397:Z397),"&lt;=",SUM('Раздел 1'!Z367:Z367))</f>
        <v>0&lt;=0</v>
      </c>
    </row>
    <row r="6857" spans="1:5" s="104" customFormat="1" ht="25.5" hidden="1">
      <c r="A6857" s="420" t="str">
        <f>IF((SUM('Раздел 1'!AA397:AA397)&lt;=SUM('Раздел 1'!AA367:AA367)),"","Неверно!")</f>
        <v/>
      </c>
      <c r="B6857" s="420" t="s">
        <v>23245</v>
      </c>
      <c r="C6857" s="246" t="s">
        <v>13694</v>
      </c>
      <c r="D6857" s="246" t="s">
        <v>13678</v>
      </c>
      <c r="E6857" s="246" t="str">
        <f>CONCATENATE(SUM('Раздел 1'!AA397:AA397),"&lt;=",SUM('Раздел 1'!AA367:AA367))</f>
        <v>0&lt;=0</v>
      </c>
    </row>
    <row r="6858" spans="1:5" s="104" customFormat="1" ht="25.5" hidden="1">
      <c r="A6858" s="420" t="str">
        <f>IF((SUM('Раздел 1'!AB397:AB397)&lt;=SUM('Раздел 1'!AB367:AB367)),"","Неверно!")</f>
        <v/>
      </c>
      <c r="B6858" s="420" t="s">
        <v>23245</v>
      </c>
      <c r="C6858" s="246" t="s">
        <v>13695</v>
      </c>
      <c r="D6858" s="246" t="s">
        <v>13678</v>
      </c>
      <c r="E6858" s="246" t="str">
        <f>CONCATENATE(SUM('Раздел 1'!AB397:AB397),"&lt;=",SUM('Раздел 1'!AB367:AB367))</f>
        <v>0&lt;=0</v>
      </c>
    </row>
    <row r="6859" spans="1:5" s="104" customFormat="1" ht="25.5" hidden="1">
      <c r="A6859" s="420" t="str">
        <f>IF((SUM('Раздел 1'!AC397:AC397)&lt;=SUM('Раздел 1'!AC367:AC367)),"","Неверно!")</f>
        <v/>
      </c>
      <c r="B6859" s="420" t="s">
        <v>23245</v>
      </c>
      <c r="C6859" s="246" t="s">
        <v>13696</v>
      </c>
      <c r="D6859" s="246" t="s">
        <v>13678</v>
      </c>
      <c r="E6859" s="246" t="str">
        <f>CONCATENATE(SUM('Раздел 1'!AC397:AC397),"&lt;=",SUM('Раздел 1'!AC367:AC367))</f>
        <v>0&lt;=0</v>
      </c>
    </row>
    <row r="6860" spans="1:5" s="104" customFormat="1" ht="25.5" hidden="1">
      <c r="A6860" s="420" t="str">
        <f>IF((SUM('Раздел 1'!AD397:AD397)&lt;=SUM('Раздел 1'!AD367:AD367)),"","Неверно!")</f>
        <v/>
      </c>
      <c r="B6860" s="420" t="s">
        <v>23245</v>
      </c>
      <c r="C6860" s="246" t="s">
        <v>13697</v>
      </c>
      <c r="D6860" s="246" t="s">
        <v>13678</v>
      </c>
      <c r="E6860" s="246" t="str">
        <f>CONCATENATE(SUM('Раздел 1'!AD397:AD397),"&lt;=",SUM('Раздел 1'!AD367:AD367))</f>
        <v>0&lt;=0</v>
      </c>
    </row>
    <row r="6861" spans="1:5" s="104" customFormat="1" ht="25.5" hidden="1">
      <c r="A6861" s="420" t="str">
        <f>IF((SUM('Раздел 1'!AE397:AE397)&lt;=SUM('Раздел 1'!AE367:AE367)),"","Неверно!")</f>
        <v/>
      </c>
      <c r="B6861" s="420" t="s">
        <v>23245</v>
      </c>
      <c r="C6861" s="246" t="s">
        <v>13698</v>
      </c>
      <c r="D6861" s="246" t="s">
        <v>13678</v>
      </c>
      <c r="E6861" s="246" t="str">
        <f>CONCATENATE(SUM('Раздел 1'!AE397:AE397),"&lt;=",SUM('Раздел 1'!AE367:AE367))</f>
        <v>0&lt;=0</v>
      </c>
    </row>
    <row r="6862" spans="1:5" s="104" customFormat="1" ht="25.5" hidden="1">
      <c r="A6862" s="420" t="str">
        <f>IF((SUM('Раздел 1'!AF397:AF397)&lt;=SUM('Раздел 1'!AF367:AF367)),"","Неверно!")</f>
        <v/>
      </c>
      <c r="B6862" s="420" t="s">
        <v>23245</v>
      </c>
      <c r="C6862" s="246" t="s">
        <v>13699</v>
      </c>
      <c r="D6862" s="246" t="s">
        <v>13678</v>
      </c>
      <c r="E6862" s="246" t="str">
        <f>CONCATENATE(SUM('Раздел 1'!AF397:AF397),"&lt;=",SUM('Раздел 1'!AF367:AF367))</f>
        <v>0&lt;=0</v>
      </c>
    </row>
    <row r="6863" spans="1:5" s="104" customFormat="1" ht="25.5" hidden="1">
      <c r="A6863" s="420" t="str">
        <f>IF((SUM('Раздел 1'!F397:F397)&lt;=SUM('Раздел 1'!F367:F367)),"","Неверно!")</f>
        <v/>
      </c>
      <c r="B6863" s="420" t="s">
        <v>23245</v>
      </c>
      <c r="C6863" s="246" t="s">
        <v>13700</v>
      </c>
      <c r="D6863" s="246" t="s">
        <v>13678</v>
      </c>
      <c r="E6863" s="246" t="str">
        <f>CONCATENATE(SUM('Раздел 1'!F397:F397),"&lt;=",SUM('Раздел 1'!F367:F367))</f>
        <v>0&lt;=0</v>
      </c>
    </row>
    <row r="6864" spans="1:5" s="104" customFormat="1" ht="25.5" hidden="1">
      <c r="A6864" s="420" t="str">
        <f>IF((SUM('Раздел 1'!AG397:AG397)&lt;=SUM('Раздел 1'!AG367:AG367)),"","Неверно!")</f>
        <v/>
      </c>
      <c r="B6864" s="420" t="s">
        <v>23245</v>
      </c>
      <c r="C6864" s="246" t="s">
        <v>13701</v>
      </c>
      <c r="D6864" s="246" t="s">
        <v>13678</v>
      </c>
      <c r="E6864" s="246" t="str">
        <f>CONCATENATE(SUM('Раздел 1'!AG397:AG397),"&lt;=",SUM('Раздел 1'!AG367:AG367))</f>
        <v>0&lt;=0</v>
      </c>
    </row>
    <row r="6865" spans="1:5" s="104" customFormat="1" ht="25.5" hidden="1">
      <c r="A6865" s="420" t="str">
        <f>IF((SUM('Раздел 1'!AH397:AH397)&lt;=SUM('Раздел 1'!AH367:AH367)),"","Неверно!")</f>
        <v/>
      </c>
      <c r="B6865" s="420" t="s">
        <v>23245</v>
      </c>
      <c r="C6865" s="246" t="s">
        <v>13702</v>
      </c>
      <c r="D6865" s="246" t="s">
        <v>13678</v>
      </c>
      <c r="E6865" s="246" t="str">
        <f>CONCATENATE(SUM('Раздел 1'!AH397:AH397),"&lt;=",SUM('Раздел 1'!AH367:AH367))</f>
        <v>0&lt;=0</v>
      </c>
    </row>
    <row r="6866" spans="1:5" s="104" customFormat="1" ht="25.5" hidden="1">
      <c r="A6866" s="420" t="str">
        <f>IF((SUM('Раздел 1'!AI397:AI397)&lt;=SUM('Раздел 1'!AI367:AI367)),"","Неверно!")</f>
        <v/>
      </c>
      <c r="B6866" s="420" t="s">
        <v>23245</v>
      </c>
      <c r="C6866" s="246" t="s">
        <v>13703</v>
      </c>
      <c r="D6866" s="246" t="s">
        <v>13678</v>
      </c>
      <c r="E6866" s="246" t="str">
        <f>CONCATENATE(SUM('Раздел 1'!AI397:AI397),"&lt;=",SUM('Раздел 1'!AI367:AI367))</f>
        <v>0&lt;=0</v>
      </c>
    </row>
    <row r="6867" spans="1:5" s="104" customFormat="1" ht="25.5" hidden="1">
      <c r="A6867" s="420" t="str">
        <f>IF((SUM('Раздел 1'!AJ397:AJ397)&lt;=SUM('Раздел 1'!AJ367:AJ367)),"","Неверно!")</f>
        <v/>
      </c>
      <c r="B6867" s="420" t="s">
        <v>23245</v>
      </c>
      <c r="C6867" s="246" t="s">
        <v>13704</v>
      </c>
      <c r="D6867" s="246" t="s">
        <v>13678</v>
      </c>
      <c r="E6867" s="246" t="str">
        <f>CONCATENATE(SUM('Раздел 1'!AJ397:AJ397),"&lt;=",SUM('Раздел 1'!AJ367:AJ367))</f>
        <v>0&lt;=0</v>
      </c>
    </row>
    <row r="6868" spans="1:5" s="104" customFormat="1" ht="25.5" hidden="1">
      <c r="A6868" s="420" t="str">
        <f>IF((SUM('Раздел 1'!AK397:AK397)&lt;=SUM('Раздел 1'!AK367:AK367)),"","Неверно!")</f>
        <v/>
      </c>
      <c r="B6868" s="420" t="s">
        <v>23245</v>
      </c>
      <c r="C6868" s="246" t="s">
        <v>13705</v>
      </c>
      <c r="D6868" s="246" t="s">
        <v>13678</v>
      </c>
      <c r="E6868" s="246" t="str">
        <f>CONCATENATE(SUM('Раздел 1'!AK397:AK397),"&lt;=",SUM('Раздел 1'!AK367:AK367))</f>
        <v>0&lt;=0</v>
      </c>
    </row>
    <row r="6869" spans="1:5" s="104" customFormat="1" ht="25.5" hidden="1">
      <c r="A6869" s="420" t="str">
        <f>IF((SUM('Раздел 1'!AL397:AL397)&lt;=SUM('Раздел 1'!AL367:AL367)),"","Неверно!")</f>
        <v/>
      </c>
      <c r="B6869" s="420" t="s">
        <v>23245</v>
      </c>
      <c r="C6869" s="246" t="s">
        <v>13706</v>
      </c>
      <c r="D6869" s="246" t="s">
        <v>13678</v>
      </c>
      <c r="E6869" s="246" t="str">
        <f>CONCATENATE(SUM('Раздел 1'!AL397:AL397),"&lt;=",SUM('Раздел 1'!AL367:AL367))</f>
        <v>0&lt;=0</v>
      </c>
    </row>
    <row r="6870" spans="1:5" s="104" customFormat="1" ht="25.5" hidden="1">
      <c r="A6870" s="420" t="str">
        <f>IF((SUM('Раздел 1'!AM397:AM397)&lt;=SUM('Раздел 1'!AM367:AM367)),"","Неверно!")</f>
        <v/>
      </c>
      <c r="B6870" s="420" t="s">
        <v>23245</v>
      </c>
      <c r="C6870" s="246" t="s">
        <v>13707</v>
      </c>
      <c r="D6870" s="246" t="s">
        <v>13678</v>
      </c>
      <c r="E6870" s="246" t="str">
        <f>CONCATENATE(SUM('Раздел 1'!AM397:AM397),"&lt;=",SUM('Раздел 1'!AM367:AM367))</f>
        <v>0&lt;=0</v>
      </c>
    </row>
    <row r="6871" spans="1:5" s="104" customFormat="1" ht="25.5" hidden="1">
      <c r="A6871" s="420" t="str">
        <f>IF((SUM('Раздел 1'!AN397:AN397)&lt;=SUM('Раздел 1'!AN367:AN367)),"","Неверно!")</f>
        <v/>
      </c>
      <c r="B6871" s="420" t="s">
        <v>23245</v>
      </c>
      <c r="C6871" s="246" t="s">
        <v>13708</v>
      </c>
      <c r="D6871" s="246" t="s">
        <v>13678</v>
      </c>
      <c r="E6871" s="246" t="str">
        <f>CONCATENATE(SUM('Раздел 1'!AN397:AN397),"&lt;=",SUM('Раздел 1'!AN367:AN367))</f>
        <v>0&lt;=0</v>
      </c>
    </row>
    <row r="6872" spans="1:5" s="104" customFormat="1" ht="25.5" hidden="1">
      <c r="A6872" s="420" t="str">
        <f>IF((SUM('Раздел 1'!G397:G397)&lt;=SUM('Раздел 1'!G367:G367)),"","Неверно!")</f>
        <v/>
      </c>
      <c r="B6872" s="420" t="s">
        <v>23245</v>
      </c>
      <c r="C6872" s="246" t="s">
        <v>13709</v>
      </c>
      <c r="D6872" s="246" t="s">
        <v>13678</v>
      </c>
      <c r="E6872" s="246" t="str">
        <f>CONCATENATE(SUM('Раздел 1'!G397:G397),"&lt;=",SUM('Раздел 1'!G367:G367))</f>
        <v>0&lt;=0</v>
      </c>
    </row>
    <row r="6873" spans="1:5" s="104" customFormat="1" ht="25.5" hidden="1">
      <c r="A6873" s="420" t="str">
        <f>IF((SUM('Раздел 1'!H397:H397)&lt;=SUM('Раздел 1'!H367:H367)),"","Неверно!")</f>
        <v/>
      </c>
      <c r="B6873" s="420" t="s">
        <v>23245</v>
      </c>
      <c r="C6873" s="246" t="s">
        <v>13710</v>
      </c>
      <c r="D6873" s="246" t="s">
        <v>13678</v>
      </c>
      <c r="E6873" s="246" t="str">
        <f>CONCATENATE(SUM('Раздел 1'!H397:H397),"&lt;=",SUM('Раздел 1'!H367:H367))</f>
        <v>0&lt;=0</v>
      </c>
    </row>
    <row r="6874" spans="1:5" s="104" customFormat="1" ht="25.5" hidden="1">
      <c r="A6874" s="420" t="str">
        <f>IF((SUM('Раздел 1'!I397:I397)&lt;=SUM('Раздел 1'!I367:I367)),"","Неверно!")</f>
        <v/>
      </c>
      <c r="B6874" s="420" t="s">
        <v>23245</v>
      </c>
      <c r="C6874" s="246" t="s">
        <v>13711</v>
      </c>
      <c r="D6874" s="246" t="s">
        <v>13678</v>
      </c>
      <c r="E6874" s="246" t="str">
        <f>CONCATENATE(SUM('Раздел 1'!I397:I397),"&lt;=",SUM('Раздел 1'!I367:I367))</f>
        <v>0&lt;=0</v>
      </c>
    </row>
    <row r="6875" spans="1:5" s="104" customFormat="1" ht="25.5" hidden="1">
      <c r="A6875" s="420" t="str">
        <f>IF((SUM('Раздел 1'!J397:J397)&lt;=SUM('Раздел 1'!J367:J367)),"","Неверно!")</f>
        <v/>
      </c>
      <c r="B6875" s="420" t="s">
        <v>23245</v>
      </c>
      <c r="C6875" s="246" t="s">
        <v>13712</v>
      </c>
      <c r="D6875" s="246" t="s">
        <v>13678</v>
      </c>
      <c r="E6875" s="246" t="str">
        <f>CONCATENATE(SUM('Раздел 1'!J397:J397),"&lt;=",SUM('Раздел 1'!J367:J367))</f>
        <v>0&lt;=0</v>
      </c>
    </row>
    <row r="6876" spans="1:5" s="104" customFormat="1" ht="25.5" hidden="1">
      <c r="A6876" s="420" t="str">
        <f>IF((SUM('Раздел 1'!K397:K397)&lt;=SUM('Раздел 1'!K367:K367)),"","Неверно!")</f>
        <v/>
      </c>
      <c r="B6876" s="420" t="s">
        <v>23245</v>
      </c>
      <c r="C6876" s="246" t="s">
        <v>13713</v>
      </c>
      <c r="D6876" s="246" t="s">
        <v>13678</v>
      </c>
      <c r="E6876" s="246" t="str">
        <f>CONCATENATE(SUM('Раздел 1'!K397:K397),"&lt;=",SUM('Раздел 1'!K367:K367))</f>
        <v>0&lt;=0</v>
      </c>
    </row>
    <row r="6877" spans="1:5" s="104" customFormat="1" ht="25.5" hidden="1">
      <c r="A6877" s="420" t="str">
        <f>IF((SUM('Раздел 1'!L397:L397)&lt;=SUM('Раздел 1'!L367:L367)),"","Неверно!")</f>
        <v/>
      </c>
      <c r="B6877" s="420" t="s">
        <v>23245</v>
      </c>
      <c r="C6877" s="246" t="s">
        <v>13714</v>
      </c>
      <c r="D6877" s="246" t="s">
        <v>13678</v>
      </c>
      <c r="E6877" s="246" t="str">
        <f>CONCATENATE(SUM('Раздел 1'!L397:L397),"&lt;=",SUM('Раздел 1'!L367:L367))</f>
        <v>0&lt;=0</v>
      </c>
    </row>
    <row r="6878" spans="1:5" s="104" customFormat="1" hidden="1">
      <c r="A6878" s="420" t="str">
        <f>IF((SUM('Раздел 1'!N53:N53)=0),"","Неверно!")</f>
        <v/>
      </c>
      <c r="B6878" s="420" t="s">
        <v>23246</v>
      </c>
      <c r="C6878" s="246" t="s">
        <v>10879</v>
      </c>
      <c r="D6878" s="246" t="s">
        <v>379</v>
      </c>
      <c r="E6878" s="246" t="str">
        <f>CONCATENATE(SUM('Раздел 1'!N53:N53),"=",0)</f>
        <v>0=0</v>
      </c>
    </row>
    <row r="6879" spans="1:5" s="104" customFormat="1" hidden="1">
      <c r="A6879" s="420" t="str">
        <f>IF((SUM('Раздел 1'!O53:O53)=0),"","Неверно!")</f>
        <v/>
      </c>
      <c r="B6879" s="420" t="s">
        <v>23246</v>
      </c>
      <c r="C6879" s="246" t="s">
        <v>3873</v>
      </c>
      <c r="D6879" s="246" t="s">
        <v>379</v>
      </c>
      <c r="E6879" s="246" t="str">
        <f>CONCATENATE(SUM('Раздел 1'!O53:O53),"=",0)</f>
        <v>0=0</v>
      </c>
    </row>
    <row r="6880" spans="1:5" s="104" customFormat="1" hidden="1">
      <c r="A6880" s="420" t="str">
        <f>IF((SUM('Раздел 1'!P53:P53)=0),"","Неверно!")</f>
        <v/>
      </c>
      <c r="B6880" s="420" t="s">
        <v>23246</v>
      </c>
      <c r="C6880" s="246" t="s">
        <v>10880</v>
      </c>
      <c r="D6880" s="246" t="s">
        <v>379</v>
      </c>
      <c r="E6880" s="246" t="str">
        <f>CONCATENATE(SUM('Раздел 1'!P53:P53),"=",0)</f>
        <v>0=0</v>
      </c>
    </row>
    <row r="6881" spans="1:5" s="104" customFormat="1" hidden="1">
      <c r="A6881" s="420" t="str">
        <f>IF((SUM('Раздел 1'!N39:N39)=0),"","Неверно!")</f>
        <v/>
      </c>
      <c r="B6881" s="420" t="s">
        <v>23247</v>
      </c>
      <c r="C6881" s="246" t="s">
        <v>10878</v>
      </c>
      <c r="D6881" s="246" t="s">
        <v>377</v>
      </c>
      <c r="E6881" s="246" t="str">
        <f>CONCATENATE(SUM('Раздел 1'!N39:N39),"=",0)</f>
        <v>0=0</v>
      </c>
    </row>
    <row r="6882" spans="1:5" s="104" customFormat="1" hidden="1">
      <c r="A6882" s="420" t="str">
        <f>IF((SUM('Раздел 1'!N52:N52)=0),"","Неверно!")</f>
        <v/>
      </c>
      <c r="B6882" s="420" t="s">
        <v>23248</v>
      </c>
      <c r="C6882" s="246" t="s">
        <v>10877</v>
      </c>
      <c r="D6882" s="246" t="s">
        <v>161</v>
      </c>
      <c r="E6882" s="246" t="str">
        <f>CONCATENATE(SUM('Раздел 1'!N52:N52),"=",0)</f>
        <v>0=0</v>
      </c>
    </row>
    <row r="6883" spans="1:5" s="104" customFormat="1" hidden="1">
      <c r="A6883" s="420" t="str">
        <f>IF((SUM('Раздел 1'!O52:O52)=0),"","Неверно!")</f>
        <v/>
      </c>
      <c r="B6883" s="420" t="s">
        <v>23248</v>
      </c>
      <c r="C6883" s="246" t="s">
        <v>3854</v>
      </c>
      <c r="D6883" s="246" t="s">
        <v>161</v>
      </c>
      <c r="E6883" s="246" t="str">
        <f>CONCATENATE(SUM('Раздел 1'!O52:O52),"=",0)</f>
        <v>0=0</v>
      </c>
    </row>
    <row r="6884" spans="1:5" s="104" customFormat="1" hidden="1">
      <c r="A6884" s="420" t="str">
        <f>IF((SUM('Раздел 1'!P52:P52)=0),"","Неверно!")</f>
        <v/>
      </c>
      <c r="B6884" s="420" t="s">
        <v>23248</v>
      </c>
      <c r="C6884" s="246" t="s">
        <v>3855</v>
      </c>
      <c r="D6884" s="246" t="s">
        <v>161</v>
      </c>
      <c r="E6884" s="246" t="str">
        <f>CONCATENATE(SUM('Раздел 1'!P52:P52),"=",0)</f>
        <v>0=0</v>
      </c>
    </row>
    <row r="6885" spans="1:5" s="104" customFormat="1" hidden="1">
      <c r="A6885" s="420" t="str">
        <f>IF((SUM('Раздел 1'!T240:T240)=0),"","Неверно!")</f>
        <v/>
      </c>
      <c r="B6885" s="420" t="s">
        <v>23249</v>
      </c>
      <c r="C6885" s="246" t="s">
        <v>7535</v>
      </c>
      <c r="D6885" s="246" t="s">
        <v>522</v>
      </c>
      <c r="E6885" s="246" t="str">
        <f>CONCATENATE(SUM('Раздел 1'!T240:T240),"=",0)</f>
        <v>0=0</v>
      </c>
    </row>
    <row r="6886" spans="1:5" s="104" customFormat="1" hidden="1">
      <c r="A6886" s="420" t="str">
        <f>IF((SUM('Раздел 1'!U240:U240)=0),"","Неверно!")</f>
        <v/>
      </c>
      <c r="B6886" s="420" t="s">
        <v>23249</v>
      </c>
      <c r="C6886" s="246" t="s">
        <v>7536</v>
      </c>
      <c r="D6886" s="246" t="s">
        <v>522</v>
      </c>
      <c r="E6886" s="246" t="str">
        <f>CONCATENATE(SUM('Раздел 1'!U240:U240),"=",0)</f>
        <v>0=0</v>
      </c>
    </row>
    <row r="6887" spans="1:5" s="104" customFormat="1" hidden="1">
      <c r="A6887" s="420" t="str">
        <f>IF((SUM('Раздел 1'!V240:V240)=0),"","Неверно!")</f>
        <v/>
      </c>
      <c r="B6887" s="420" t="s">
        <v>23249</v>
      </c>
      <c r="C6887" s="246" t="s">
        <v>11526</v>
      </c>
      <c r="D6887" s="246" t="s">
        <v>522</v>
      </c>
      <c r="E6887" s="246" t="str">
        <f>CONCATENATE(SUM('Раздел 1'!V240:V240),"=",0)</f>
        <v>0=0</v>
      </c>
    </row>
    <row r="6888" spans="1:5" s="104" customFormat="1" hidden="1">
      <c r="A6888" s="420" t="str">
        <f>IF((SUM('Раздел 1'!W240:W240)=0),"","Неверно!")</f>
        <v/>
      </c>
      <c r="B6888" s="420" t="s">
        <v>23249</v>
      </c>
      <c r="C6888" s="246" t="s">
        <v>8503</v>
      </c>
      <c r="D6888" s="246" t="s">
        <v>522</v>
      </c>
      <c r="E6888" s="246" t="str">
        <f>CONCATENATE(SUM('Раздел 1'!W240:W240),"=",0)</f>
        <v>0=0</v>
      </c>
    </row>
    <row r="6889" spans="1:5" s="104" customFormat="1" hidden="1">
      <c r="A6889" s="420" t="str">
        <f>IF((SUM('Раздел 1'!X240:X240)=0),"","Неверно!")</f>
        <v/>
      </c>
      <c r="B6889" s="420" t="s">
        <v>23249</v>
      </c>
      <c r="C6889" s="246" t="s">
        <v>8504</v>
      </c>
      <c r="D6889" s="246" t="s">
        <v>522</v>
      </c>
      <c r="E6889" s="246" t="str">
        <f>CONCATENATE(SUM('Раздел 1'!X240:X240),"=",0)</f>
        <v>0=0</v>
      </c>
    </row>
    <row r="6890" spans="1:5" s="104" customFormat="1" hidden="1">
      <c r="A6890" s="420" t="str">
        <f>IF((SUM('Раздел 1'!Y240:Y240)=0),"","Неверно!")</f>
        <v/>
      </c>
      <c r="B6890" s="420" t="s">
        <v>23249</v>
      </c>
      <c r="C6890" s="246" t="s">
        <v>8505</v>
      </c>
      <c r="D6890" s="246" t="s">
        <v>522</v>
      </c>
      <c r="E6890" s="246" t="str">
        <f>CONCATENATE(SUM('Раздел 1'!Y240:Y240),"=",0)</f>
        <v>0=0</v>
      </c>
    </row>
    <row r="6891" spans="1:5" s="104" customFormat="1" hidden="1">
      <c r="A6891" s="420" t="str">
        <f>IF((SUM('Раздел 1'!Z240:Z240)=0),"","Неверно!")</f>
        <v/>
      </c>
      <c r="B6891" s="420" t="s">
        <v>23249</v>
      </c>
      <c r="C6891" s="246" t="s">
        <v>8506</v>
      </c>
      <c r="D6891" s="246" t="s">
        <v>522</v>
      </c>
      <c r="E6891" s="246" t="str">
        <f>CONCATENATE(SUM('Раздел 1'!Z240:Z240),"=",0)</f>
        <v>0=0</v>
      </c>
    </row>
    <row r="6892" spans="1:5" s="104" customFormat="1" hidden="1">
      <c r="A6892" s="420" t="str">
        <f>IF((SUM('Раздел 1'!AA240:AA240)=0),"","Неверно!")</f>
        <v/>
      </c>
      <c r="B6892" s="420" t="s">
        <v>23249</v>
      </c>
      <c r="C6892" s="246" t="s">
        <v>8507</v>
      </c>
      <c r="D6892" s="246" t="s">
        <v>522</v>
      </c>
      <c r="E6892" s="246" t="str">
        <f>CONCATENATE(SUM('Раздел 1'!AA240:AA240),"=",0)</f>
        <v>0=0</v>
      </c>
    </row>
    <row r="6893" spans="1:5" s="104" customFormat="1" hidden="1">
      <c r="A6893" s="420" t="str">
        <f>IF((SUM('Раздел 1'!AB240:AB240)=0),"","Неверно!")</f>
        <v/>
      </c>
      <c r="B6893" s="420" t="s">
        <v>23249</v>
      </c>
      <c r="C6893" s="246" t="s">
        <v>11527</v>
      </c>
      <c r="D6893" s="246" t="s">
        <v>522</v>
      </c>
      <c r="E6893" s="246" t="str">
        <f>CONCATENATE(SUM('Раздел 1'!AB240:AB240),"=",0)</f>
        <v>0=0</v>
      </c>
    </row>
    <row r="6894" spans="1:5" s="104" customFormat="1" hidden="1">
      <c r="A6894" s="420" t="str">
        <f>IF((SUM('Раздел 1'!AC240:AC240)=0),"","Неверно!")</f>
        <v/>
      </c>
      <c r="B6894" s="420" t="s">
        <v>23249</v>
      </c>
      <c r="C6894" s="246" t="s">
        <v>8508</v>
      </c>
      <c r="D6894" s="246" t="s">
        <v>522</v>
      </c>
      <c r="E6894" s="246" t="str">
        <f>CONCATENATE(SUM('Раздел 1'!AC240:AC240),"=",0)</f>
        <v>0=0</v>
      </c>
    </row>
    <row r="6895" spans="1:5" s="104" customFormat="1" hidden="1">
      <c r="A6895" s="420" t="str">
        <f>IF((SUM('Раздел 1'!N200:N200)=0),"","Неверно!")</f>
        <v/>
      </c>
      <c r="B6895" s="420" t="s">
        <v>23250</v>
      </c>
      <c r="C6895" s="246" t="s">
        <v>13676</v>
      </c>
      <c r="D6895" s="246" t="s">
        <v>387</v>
      </c>
      <c r="E6895" s="246" t="str">
        <f>CONCATENATE(SUM('Раздел 1'!N200:N200),"=",0)</f>
        <v>0=0</v>
      </c>
    </row>
    <row r="6896" spans="1:5" s="104" customFormat="1" ht="25.5" hidden="1">
      <c r="A6896" s="420" t="str">
        <f>IF((SUM('Раздел 1'!D390:D390)&lt;=SUM('Раздел 1'!D10:D10)),"","Неверно!")</f>
        <v/>
      </c>
      <c r="B6896" s="420" t="s">
        <v>23251</v>
      </c>
      <c r="C6896" s="246" t="s">
        <v>13638</v>
      </c>
      <c r="D6896" s="246" t="s">
        <v>13639</v>
      </c>
      <c r="E6896" s="246" t="str">
        <f>CONCATENATE(SUM('Раздел 1'!D390:D390),"&lt;=",SUM('Раздел 1'!D10:D10))</f>
        <v>0&lt;=3</v>
      </c>
    </row>
    <row r="6897" spans="1:5" s="104" customFormat="1" ht="25.5" hidden="1">
      <c r="A6897" s="420" t="str">
        <f>IF((SUM('Раздел 1'!M390:M390)&lt;=SUM('Раздел 1'!M10:M10)),"","Неверно!")</f>
        <v/>
      </c>
      <c r="B6897" s="420" t="s">
        <v>23251</v>
      </c>
      <c r="C6897" s="246" t="s">
        <v>13640</v>
      </c>
      <c r="D6897" s="246" t="s">
        <v>13639</v>
      </c>
      <c r="E6897" s="246" t="str">
        <f>CONCATENATE(SUM('Раздел 1'!M390:M390),"&lt;=",SUM('Раздел 1'!M10:M10))</f>
        <v>1&lt;=46</v>
      </c>
    </row>
    <row r="6898" spans="1:5" s="104" customFormat="1" ht="25.5" hidden="1">
      <c r="A6898" s="420" t="str">
        <f>IF((SUM('Раздел 1'!N390:N390)&lt;=SUM('Раздел 1'!N10:N10)),"","Неверно!")</f>
        <v/>
      </c>
      <c r="B6898" s="420" t="s">
        <v>23251</v>
      </c>
      <c r="C6898" s="246" t="s">
        <v>13641</v>
      </c>
      <c r="D6898" s="246" t="s">
        <v>13639</v>
      </c>
      <c r="E6898" s="246" t="str">
        <f>CONCATENATE(SUM('Раздел 1'!N390:N390),"&lt;=",SUM('Раздел 1'!N10:N10))</f>
        <v>0&lt;=4</v>
      </c>
    </row>
    <row r="6899" spans="1:5" s="104" customFormat="1" ht="25.5" hidden="1">
      <c r="A6899" s="420" t="str">
        <f>IF((SUM('Раздел 1'!O390:O390)&lt;=SUM('Раздел 1'!O10:O10)),"","Неверно!")</f>
        <v/>
      </c>
      <c r="B6899" s="420" t="s">
        <v>23251</v>
      </c>
      <c r="C6899" s="246" t="s">
        <v>13642</v>
      </c>
      <c r="D6899" s="246" t="s">
        <v>13639</v>
      </c>
      <c r="E6899" s="246" t="str">
        <f>CONCATENATE(SUM('Раздел 1'!O390:O390),"&lt;=",SUM('Раздел 1'!O10:O10))</f>
        <v>0&lt;=2</v>
      </c>
    </row>
    <row r="6900" spans="1:5" s="104" customFormat="1" ht="25.5" hidden="1">
      <c r="A6900" s="420" t="str">
        <f>IF((SUM('Раздел 1'!P390:P390)&lt;=SUM('Раздел 1'!P10:P10)),"","Неверно!")</f>
        <v/>
      </c>
      <c r="B6900" s="420" t="s">
        <v>23251</v>
      </c>
      <c r="C6900" s="246" t="s">
        <v>13643</v>
      </c>
      <c r="D6900" s="246" t="s">
        <v>13639</v>
      </c>
      <c r="E6900" s="246" t="str">
        <f>CONCATENATE(SUM('Раздел 1'!P390:P390),"&lt;=",SUM('Раздел 1'!P10:P10))</f>
        <v>0&lt;=0</v>
      </c>
    </row>
    <row r="6901" spans="1:5" s="104" customFormat="1" ht="25.5" hidden="1">
      <c r="A6901" s="420" t="str">
        <f>IF((SUM('Раздел 1'!Q390:Q390)&lt;=SUM('Раздел 1'!Q10:Q10)),"","Неверно!")</f>
        <v/>
      </c>
      <c r="B6901" s="420" t="s">
        <v>23251</v>
      </c>
      <c r="C6901" s="246" t="s">
        <v>13644</v>
      </c>
      <c r="D6901" s="246" t="s">
        <v>13639</v>
      </c>
      <c r="E6901" s="246" t="str">
        <f>CONCATENATE(SUM('Раздел 1'!Q390:Q390),"&lt;=",SUM('Раздел 1'!Q10:Q10))</f>
        <v>1&lt;=40</v>
      </c>
    </row>
    <row r="6902" spans="1:5" s="104" customFormat="1" ht="25.5" hidden="1">
      <c r="A6902" s="420" t="str">
        <f>IF((SUM('Раздел 1'!R390:R390)&lt;=SUM('Раздел 1'!R10:R10)),"","Неверно!")</f>
        <v/>
      </c>
      <c r="B6902" s="420" t="s">
        <v>23251</v>
      </c>
      <c r="C6902" s="246" t="s">
        <v>13645</v>
      </c>
      <c r="D6902" s="246" t="s">
        <v>13639</v>
      </c>
      <c r="E6902" s="246" t="str">
        <f>CONCATENATE(SUM('Раздел 1'!R390:R390),"&lt;=",SUM('Раздел 1'!R10:R10))</f>
        <v>0&lt;=1</v>
      </c>
    </row>
    <row r="6903" spans="1:5" s="104" customFormat="1" ht="25.5" hidden="1">
      <c r="A6903" s="420" t="str">
        <f>IF((SUM('Раздел 1'!S390:S390)&lt;=SUM('Раздел 1'!S10:S10)),"","Неверно!")</f>
        <v/>
      </c>
      <c r="B6903" s="420" t="s">
        <v>23251</v>
      </c>
      <c r="C6903" s="246" t="s">
        <v>13646</v>
      </c>
      <c r="D6903" s="246" t="s">
        <v>13639</v>
      </c>
      <c r="E6903" s="246" t="str">
        <f>CONCATENATE(SUM('Раздел 1'!S390:S390),"&lt;=",SUM('Раздел 1'!S10:S10))</f>
        <v>1&lt;=35</v>
      </c>
    </row>
    <row r="6904" spans="1:5" s="104" customFormat="1" ht="25.5" hidden="1">
      <c r="A6904" s="420" t="str">
        <f>IF((SUM('Раздел 1'!T390:T390)&lt;=SUM('Раздел 1'!T10:T10)),"","Неверно!")</f>
        <v/>
      </c>
      <c r="B6904" s="420" t="s">
        <v>23251</v>
      </c>
      <c r="C6904" s="246" t="s">
        <v>13647</v>
      </c>
      <c r="D6904" s="246" t="s">
        <v>13639</v>
      </c>
      <c r="E6904" s="246" t="str">
        <f>CONCATENATE(SUM('Раздел 1'!T390:T390),"&lt;=",SUM('Раздел 1'!T10:T10))</f>
        <v>0&lt;=3</v>
      </c>
    </row>
    <row r="6905" spans="1:5" s="104" customFormat="1" ht="25.5" hidden="1">
      <c r="A6905" s="420" t="str">
        <f>IF((SUM('Раздел 1'!U390:U390)&lt;=SUM('Раздел 1'!U10:U10)),"","Неверно!")</f>
        <v/>
      </c>
      <c r="B6905" s="420" t="s">
        <v>23251</v>
      </c>
      <c r="C6905" s="246" t="s">
        <v>13648</v>
      </c>
      <c r="D6905" s="246" t="s">
        <v>13639</v>
      </c>
      <c r="E6905" s="246" t="str">
        <f>CONCATENATE(SUM('Раздел 1'!U390:U390),"&lt;=",SUM('Раздел 1'!U10:U10))</f>
        <v>0&lt;=3</v>
      </c>
    </row>
    <row r="6906" spans="1:5" s="104" customFormat="1" ht="25.5" hidden="1">
      <c r="A6906" s="420" t="str">
        <f>IF((SUM('Раздел 1'!V390:V390)&lt;=SUM('Раздел 1'!V10:V10)),"","Неверно!")</f>
        <v/>
      </c>
      <c r="B6906" s="420" t="s">
        <v>23251</v>
      </c>
      <c r="C6906" s="246" t="s">
        <v>13649</v>
      </c>
      <c r="D6906" s="246" t="s">
        <v>13639</v>
      </c>
      <c r="E6906" s="246" t="str">
        <f>CONCATENATE(SUM('Раздел 1'!V390:V390),"&lt;=",SUM('Раздел 1'!V10:V10))</f>
        <v>0&lt;=0</v>
      </c>
    </row>
    <row r="6907" spans="1:5" s="104" customFormat="1" ht="25.5" hidden="1">
      <c r="A6907" s="420" t="str">
        <f>IF((SUM('Раздел 1'!E390:E390)&lt;=SUM('Раздел 1'!E10:E10)),"","Неверно!")</f>
        <v/>
      </c>
      <c r="B6907" s="420" t="s">
        <v>23251</v>
      </c>
      <c r="C6907" s="246" t="s">
        <v>13650</v>
      </c>
      <c r="D6907" s="246" t="s">
        <v>13639</v>
      </c>
      <c r="E6907" s="246" t="str">
        <f>CONCATENATE(SUM('Раздел 1'!E390:E390),"&lt;=",SUM('Раздел 1'!E10:E10))</f>
        <v>1&lt;=47</v>
      </c>
    </row>
    <row r="6908" spans="1:5" s="104" customFormat="1" ht="25.5" hidden="1">
      <c r="A6908" s="420" t="str">
        <f>IF((SUM('Раздел 1'!W390:W390)&lt;=SUM('Раздел 1'!W10:W10)),"","Неверно!")</f>
        <v/>
      </c>
      <c r="B6908" s="420" t="s">
        <v>23251</v>
      </c>
      <c r="C6908" s="246" t="s">
        <v>13651</v>
      </c>
      <c r="D6908" s="246" t="s">
        <v>13639</v>
      </c>
      <c r="E6908" s="246" t="str">
        <f>CONCATENATE(SUM('Раздел 1'!W390:W390),"&lt;=",SUM('Раздел 1'!W10:W10))</f>
        <v>0&lt;=0</v>
      </c>
    </row>
    <row r="6909" spans="1:5" s="104" customFormat="1" ht="25.5" hidden="1">
      <c r="A6909" s="420" t="str">
        <f>IF((SUM('Раздел 1'!X390:X390)&lt;=SUM('Раздел 1'!X10:X10)),"","Неверно!")</f>
        <v/>
      </c>
      <c r="B6909" s="420" t="s">
        <v>23251</v>
      </c>
      <c r="C6909" s="246" t="s">
        <v>13652</v>
      </c>
      <c r="D6909" s="246" t="s">
        <v>13639</v>
      </c>
      <c r="E6909" s="246" t="str">
        <f>CONCATENATE(SUM('Раздел 1'!X390:X390),"&lt;=",SUM('Раздел 1'!X10:X10))</f>
        <v>0&lt;=4</v>
      </c>
    </row>
    <row r="6910" spans="1:5" s="104" customFormat="1" ht="25.5" hidden="1">
      <c r="A6910" s="420" t="str">
        <f>IF((SUM('Раздел 1'!Y390:Y390)&lt;=SUM('Раздел 1'!Y10:Y10)),"","Неверно!")</f>
        <v/>
      </c>
      <c r="B6910" s="420" t="s">
        <v>23251</v>
      </c>
      <c r="C6910" s="246" t="s">
        <v>13653</v>
      </c>
      <c r="D6910" s="246" t="s">
        <v>13639</v>
      </c>
      <c r="E6910" s="246" t="str">
        <f>CONCATENATE(SUM('Раздел 1'!Y390:Y390),"&lt;=",SUM('Раздел 1'!Y10:Y10))</f>
        <v>0&lt;=0</v>
      </c>
    </row>
    <row r="6911" spans="1:5" s="104" customFormat="1" ht="25.5" hidden="1">
      <c r="A6911" s="420" t="str">
        <f>IF((SUM('Раздел 1'!Z390:Z390)&lt;=SUM('Раздел 1'!Z10:Z10)),"","Неверно!")</f>
        <v/>
      </c>
      <c r="B6911" s="420" t="s">
        <v>23251</v>
      </c>
      <c r="C6911" s="246" t="s">
        <v>13654</v>
      </c>
      <c r="D6911" s="246" t="s">
        <v>13639</v>
      </c>
      <c r="E6911" s="246" t="str">
        <f>CONCATENATE(SUM('Раздел 1'!Z390:Z390),"&lt;=",SUM('Раздел 1'!Z10:Z10))</f>
        <v>0&lt;=0</v>
      </c>
    </row>
    <row r="6912" spans="1:5" s="104" customFormat="1" ht="25.5" hidden="1">
      <c r="A6912" s="420" t="str">
        <f>IF((SUM('Раздел 1'!AA390:AA390)&lt;=SUM('Раздел 1'!AA10:AA10)),"","Неверно!")</f>
        <v/>
      </c>
      <c r="B6912" s="420" t="s">
        <v>23251</v>
      </c>
      <c r="C6912" s="246" t="s">
        <v>13655</v>
      </c>
      <c r="D6912" s="246" t="s">
        <v>13639</v>
      </c>
      <c r="E6912" s="246" t="str">
        <f>CONCATENATE(SUM('Раздел 1'!AA390:AA390),"&lt;=",SUM('Раздел 1'!AA10:AA10))</f>
        <v>0&lt;=0</v>
      </c>
    </row>
    <row r="6913" spans="1:5" s="104" customFormat="1" ht="25.5" hidden="1">
      <c r="A6913" s="420" t="str">
        <f>IF((SUM('Раздел 1'!AB390:AB390)&lt;=SUM('Раздел 1'!AB10:AB10)),"","Неверно!")</f>
        <v/>
      </c>
      <c r="B6913" s="420" t="s">
        <v>23251</v>
      </c>
      <c r="C6913" s="246" t="s">
        <v>13656</v>
      </c>
      <c r="D6913" s="246" t="s">
        <v>13639</v>
      </c>
      <c r="E6913" s="246" t="str">
        <f>CONCATENATE(SUM('Раздел 1'!AB390:AB390),"&lt;=",SUM('Раздел 1'!AB10:AB10))</f>
        <v>0&lt;=0</v>
      </c>
    </row>
    <row r="6914" spans="1:5" s="104" customFormat="1" ht="25.5" hidden="1">
      <c r="A6914" s="420" t="str">
        <f>IF((SUM('Раздел 1'!AC390:AC390)&lt;=SUM('Раздел 1'!AC10:AC10)),"","Неверно!")</f>
        <v/>
      </c>
      <c r="B6914" s="420" t="s">
        <v>23251</v>
      </c>
      <c r="C6914" s="246" t="s">
        <v>13657</v>
      </c>
      <c r="D6914" s="246" t="s">
        <v>13639</v>
      </c>
      <c r="E6914" s="246" t="str">
        <f>CONCATENATE(SUM('Раздел 1'!AC390:AC390),"&lt;=",SUM('Раздел 1'!AC10:AC10))</f>
        <v>0&lt;=0</v>
      </c>
    </row>
    <row r="6915" spans="1:5" s="104" customFormat="1" ht="25.5" hidden="1">
      <c r="A6915" s="420" t="str">
        <f>IF((SUM('Раздел 1'!AD390:AD390)&lt;=SUM('Раздел 1'!AD10:AD10)),"","Неверно!")</f>
        <v/>
      </c>
      <c r="B6915" s="420" t="s">
        <v>23251</v>
      </c>
      <c r="C6915" s="246" t="s">
        <v>13658</v>
      </c>
      <c r="D6915" s="246" t="s">
        <v>13639</v>
      </c>
      <c r="E6915" s="246" t="str">
        <f>CONCATENATE(SUM('Раздел 1'!AD390:AD390),"&lt;=",SUM('Раздел 1'!AD10:AD10))</f>
        <v>2000&lt;=899250</v>
      </c>
    </row>
    <row r="6916" spans="1:5" s="104" customFormat="1" ht="25.5" hidden="1">
      <c r="A6916" s="420" t="str">
        <f>IF((SUM('Раздел 1'!AE390:AE390)&lt;=SUM('Раздел 1'!AE10:AE10)),"","Неверно!")</f>
        <v/>
      </c>
      <c r="B6916" s="420" t="s">
        <v>23251</v>
      </c>
      <c r="C6916" s="246" t="s">
        <v>13659</v>
      </c>
      <c r="D6916" s="246" t="s">
        <v>13639</v>
      </c>
      <c r="E6916" s="246" t="str">
        <f>CONCATENATE(SUM('Раздел 1'!AE390:AE390),"&lt;=",SUM('Раздел 1'!AE10:AE10))</f>
        <v>2000&lt;=704500</v>
      </c>
    </row>
    <row r="6917" spans="1:5" s="104" customFormat="1" ht="25.5" hidden="1">
      <c r="A6917" s="420" t="str">
        <f>IF((SUM('Раздел 1'!AF390:AF390)&lt;=SUM('Раздел 1'!AF10:AF10)),"","Неверно!")</f>
        <v/>
      </c>
      <c r="B6917" s="420" t="s">
        <v>23251</v>
      </c>
      <c r="C6917" s="246" t="s">
        <v>13660</v>
      </c>
      <c r="D6917" s="246" t="s">
        <v>13639</v>
      </c>
      <c r="E6917" s="246" t="str">
        <f>CONCATENATE(SUM('Раздел 1'!AF390:AF390),"&lt;=",SUM('Раздел 1'!AF10:AF10))</f>
        <v>2000&lt;=683000</v>
      </c>
    </row>
    <row r="6918" spans="1:5" s="104" customFormat="1" ht="25.5" hidden="1">
      <c r="A6918" s="420" t="str">
        <f>IF((SUM('Раздел 1'!F390:F390)&lt;=SUM('Раздел 1'!F10:F10)),"","Неверно!")</f>
        <v/>
      </c>
      <c r="B6918" s="420" t="s">
        <v>23251</v>
      </c>
      <c r="C6918" s="246" t="s">
        <v>13661</v>
      </c>
      <c r="D6918" s="246" t="s">
        <v>13639</v>
      </c>
      <c r="E6918" s="246" t="str">
        <f>CONCATENATE(SUM('Раздел 1'!F390:F390),"&lt;=",SUM('Раздел 1'!F10:F10))</f>
        <v>1&lt;=50</v>
      </c>
    </row>
    <row r="6919" spans="1:5" s="104" customFormat="1" ht="25.5" hidden="1">
      <c r="A6919" s="420" t="str">
        <f>IF((SUM('Раздел 1'!AG390:AG390)&lt;=SUM('Раздел 1'!AG10:AG10)),"","Неверно!")</f>
        <v/>
      </c>
      <c r="B6919" s="420" t="s">
        <v>23251</v>
      </c>
      <c r="C6919" s="246" t="s">
        <v>13662</v>
      </c>
      <c r="D6919" s="246" t="s">
        <v>13639</v>
      </c>
      <c r="E6919" s="246" t="str">
        <f>CONCATENATE(SUM('Раздел 1'!AG390:AG390),"&lt;=",SUM('Раздел 1'!AG10:AG10))</f>
        <v>0&lt;=1000</v>
      </c>
    </row>
    <row r="6920" spans="1:5" s="104" customFormat="1" ht="25.5" hidden="1">
      <c r="A6920" s="420" t="str">
        <f>IF((SUM('Раздел 1'!AH390:AH390)&lt;=SUM('Раздел 1'!AH10:AH10)),"","Неверно!")</f>
        <v/>
      </c>
      <c r="B6920" s="420" t="s">
        <v>23251</v>
      </c>
      <c r="C6920" s="246" t="s">
        <v>13663</v>
      </c>
      <c r="D6920" s="246" t="s">
        <v>13639</v>
      </c>
      <c r="E6920" s="246" t="str">
        <f>CONCATENATE(SUM('Раздел 1'!AH390:AH390),"&lt;=",SUM('Раздел 1'!AH10:AH10))</f>
        <v>0&lt;=0</v>
      </c>
    </row>
    <row r="6921" spans="1:5" s="104" customFormat="1" ht="25.5" hidden="1">
      <c r="A6921" s="420" t="str">
        <f>IF((SUM('Раздел 1'!AI390:AI390)&lt;=SUM('Раздел 1'!AI10:AI10)),"","Неверно!")</f>
        <v/>
      </c>
      <c r="B6921" s="420" t="s">
        <v>23251</v>
      </c>
      <c r="C6921" s="246" t="s">
        <v>13664</v>
      </c>
      <c r="D6921" s="246" t="s">
        <v>13639</v>
      </c>
      <c r="E6921" s="246" t="str">
        <f>CONCATENATE(SUM('Раздел 1'!AI390:AI390),"&lt;=",SUM('Раздел 1'!AI10:AI10))</f>
        <v>0&lt;=0</v>
      </c>
    </row>
    <row r="6922" spans="1:5" s="104" customFormat="1" ht="25.5" hidden="1">
      <c r="A6922" s="420" t="str">
        <f>IF((SUM('Раздел 1'!AJ390:AJ390)&lt;=SUM('Раздел 1'!AJ10:AJ10)),"","Неверно!")</f>
        <v/>
      </c>
      <c r="B6922" s="420" t="s">
        <v>23251</v>
      </c>
      <c r="C6922" s="246" t="s">
        <v>13665</v>
      </c>
      <c r="D6922" s="246" t="s">
        <v>13639</v>
      </c>
      <c r="E6922" s="246" t="str">
        <f>CONCATENATE(SUM('Раздел 1'!AJ390:AJ390),"&lt;=",SUM('Раздел 1'!AJ10:AJ10))</f>
        <v>0&lt;=0</v>
      </c>
    </row>
    <row r="6923" spans="1:5" s="104" customFormat="1" ht="25.5" hidden="1">
      <c r="A6923" s="420" t="str">
        <f>IF((SUM('Раздел 1'!AK390:AK390)&lt;=SUM('Раздел 1'!AK10:AK10)),"","Неверно!")</f>
        <v/>
      </c>
      <c r="B6923" s="420" t="s">
        <v>23251</v>
      </c>
      <c r="C6923" s="246" t="s">
        <v>13666</v>
      </c>
      <c r="D6923" s="246" t="s">
        <v>13639</v>
      </c>
      <c r="E6923" s="246" t="str">
        <f>CONCATENATE(SUM('Раздел 1'!AK390:AK390),"&lt;=",SUM('Раздел 1'!AK10:AK10))</f>
        <v>1&lt;=1</v>
      </c>
    </row>
    <row r="6924" spans="1:5" s="104" customFormat="1" ht="25.5" hidden="1">
      <c r="A6924" s="420" t="str">
        <f>IF((SUM('Раздел 1'!AL390:AL390)&lt;=SUM('Раздел 1'!AL10:AL10)),"","Неверно!")</f>
        <v/>
      </c>
      <c r="B6924" s="420" t="s">
        <v>23251</v>
      </c>
      <c r="C6924" s="246" t="s">
        <v>13667</v>
      </c>
      <c r="D6924" s="246" t="s">
        <v>13639</v>
      </c>
      <c r="E6924" s="246" t="str">
        <f>CONCATENATE(SUM('Раздел 1'!AL390:AL390),"&lt;=",SUM('Раздел 1'!AL10:AL10))</f>
        <v>1&lt;=14</v>
      </c>
    </row>
    <row r="6925" spans="1:5" s="104" customFormat="1" ht="25.5" hidden="1">
      <c r="A6925" s="420" t="str">
        <f>IF((SUM('Раздел 1'!AM390:AM390)&lt;=SUM('Раздел 1'!AM10:AM10)),"","Неверно!")</f>
        <v/>
      </c>
      <c r="B6925" s="420" t="s">
        <v>23251</v>
      </c>
      <c r="C6925" s="246" t="s">
        <v>13668</v>
      </c>
      <c r="D6925" s="246" t="s">
        <v>13639</v>
      </c>
      <c r="E6925" s="246" t="str">
        <f>CONCATENATE(SUM('Раздел 1'!AM390:AM390),"&lt;=",SUM('Раздел 1'!AM10:AM10))</f>
        <v>0&lt;=0</v>
      </c>
    </row>
    <row r="6926" spans="1:5" s="104" customFormat="1" ht="25.5" hidden="1">
      <c r="A6926" s="420" t="str">
        <f>IF((SUM('Раздел 1'!AN390:AN390)&lt;=SUM('Раздел 1'!AN10:AN10)),"","Неверно!")</f>
        <v/>
      </c>
      <c r="B6926" s="420" t="s">
        <v>23251</v>
      </c>
      <c r="C6926" s="246" t="s">
        <v>13669</v>
      </c>
      <c r="D6926" s="246" t="s">
        <v>13639</v>
      </c>
      <c r="E6926" s="246" t="str">
        <f>CONCATENATE(SUM('Раздел 1'!AN390:AN390),"&lt;=",SUM('Раздел 1'!AN10:AN10))</f>
        <v>0&lt;=0</v>
      </c>
    </row>
    <row r="6927" spans="1:5" s="104" customFormat="1" ht="25.5" hidden="1">
      <c r="A6927" s="420" t="str">
        <f>IF((SUM('Раздел 1'!G390:G390)&lt;=SUM('Раздел 1'!G10:G10)),"","Неверно!")</f>
        <v/>
      </c>
      <c r="B6927" s="420" t="s">
        <v>23251</v>
      </c>
      <c r="C6927" s="246" t="s">
        <v>13670</v>
      </c>
      <c r="D6927" s="246" t="s">
        <v>13639</v>
      </c>
      <c r="E6927" s="246" t="str">
        <f>CONCATENATE(SUM('Раздел 1'!G390:G390),"&lt;=",SUM('Раздел 1'!G10:G10))</f>
        <v>0&lt;=3</v>
      </c>
    </row>
    <row r="6928" spans="1:5" s="104" customFormat="1" ht="25.5" hidden="1">
      <c r="A6928" s="420" t="str">
        <f>IF((SUM('Раздел 1'!H390:H390)&lt;=SUM('Раздел 1'!H10:H10)),"","Неверно!")</f>
        <v/>
      </c>
      <c r="B6928" s="420" t="s">
        <v>23251</v>
      </c>
      <c r="C6928" s="246" t="s">
        <v>13671</v>
      </c>
      <c r="D6928" s="246" t="s">
        <v>13639</v>
      </c>
      <c r="E6928" s="246" t="str">
        <f>CONCATENATE(SUM('Раздел 1'!H390:H390),"&lt;=",SUM('Раздел 1'!H10:H10))</f>
        <v>0&lt;=0</v>
      </c>
    </row>
    <row r="6929" spans="1:5" s="104" customFormat="1" ht="25.5" hidden="1">
      <c r="A6929" s="420" t="str">
        <f>IF((SUM('Раздел 1'!I390:I390)&lt;=SUM('Раздел 1'!I10:I10)),"","Неверно!")</f>
        <v/>
      </c>
      <c r="B6929" s="420" t="s">
        <v>23251</v>
      </c>
      <c r="C6929" s="246" t="s">
        <v>13672</v>
      </c>
      <c r="D6929" s="246" t="s">
        <v>13639</v>
      </c>
      <c r="E6929" s="246" t="str">
        <f>CONCATENATE(SUM('Раздел 1'!I390:I390),"&lt;=",SUM('Раздел 1'!I10:I10))</f>
        <v>0&lt;=2</v>
      </c>
    </row>
    <row r="6930" spans="1:5" s="104" customFormat="1" ht="25.5" hidden="1">
      <c r="A6930" s="420" t="str">
        <f>IF((SUM('Раздел 1'!J390:J390)&lt;=SUM('Раздел 1'!J10:J10)),"","Неверно!")</f>
        <v/>
      </c>
      <c r="B6930" s="420" t="s">
        <v>23251</v>
      </c>
      <c r="C6930" s="246" t="s">
        <v>13673</v>
      </c>
      <c r="D6930" s="246" t="s">
        <v>13639</v>
      </c>
      <c r="E6930" s="246" t="str">
        <f>CONCATENATE(SUM('Раздел 1'!J390:J390),"&lt;=",SUM('Раздел 1'!J10:J10))</f>
        <v>0&lt;=1</v>
      </c>
    </row>
    <row r="6931" spans="1:5" s="104" customFormat="1" ht="25.5" hidden="1">
      <c r="A6931" s="420" t="str">
        <f>IF((SUM('Раздел 1'!K390:K390)&lt;=SUM('Раздел 1'!K10:K10)),"","Неверно!")</f>
        <v/>
      </c>
      <c r="B6931" s="420" t="s">
        <v>23251</v>
      </c>
      <c r="C6931" s="246" t="s">
        <v>13674</v>
      </c>
      <c r="D6931" s="246" t="s">
        <v>13639</v>
      </c>
      <c r="E6931" s="246" t="str">
        <f>CONCATENATE(SUM('Раздел 1'!K390:K390),"&lt;=",SUM('Раздел 1'!K10:K10))</f>
        <v>0&lt;=0</v>
      </c>
    </row>
    <row r="6932" spans="1:5" s="104" customFormat="1" ht="25.5" hidden="1">
      <c r="A6932" s="420" t="str">
        <f>IF((SUM('Раздел 1'!L390:L390)&lt;=SUM('Раздел 1'!L10:L10)),"","Неверно!")</f>
        <v/>
      </c>
      <c r="B6932" s="420" t="s">
        <v>23251</v>
      </c>
      <c r="C6932" s="246" t="s">
        <v>13675</v>
      </c>
      <c r="D6932" s="246" t="s">
        <v>13639</v>
      </c>
      <c r="E6932" s="246" t="str">
        <f>CONCATENATE(SUM('Раздел 1'!L390:L390),"&lt;=",SUM('Раздел 1'!L10:L10))</f>
        <v>0&lt;=1</v>
      </c>
    </row>
    <row r="6933" spans="1:5" s="104" customFormat="1" hidden="1">
      <c r="A6933" s="420" t="str">
        <f>IF((SUM('Раздел 1'!H10:H10)&gt;=SUM('Разделы 2, 3, 4'!D9:D9)),"","Неверно!")</f>
        <v/>
      </c>
      <c r="B6933" s="420" t="s">
        <v>23252</v>
      </c>
      <c r="C6933" s="246" t="s">
        <v>3857</v>
      </c>
      <c r="D6933" s="246" t="s">
        <v>10876</v>
      </c>
      <c r="E6933" s="246" t="str">
        <f>CONCATENATE(SUM('Раздел 1'!H10:H10),"&gt;=",SUM('Разделы 2, 3, 4'!D9:D9))</f>
        <v>0&gt;=0</v>
      </c>
    </row>
    <row r="6934" spans="1:5" s="104" customFormat="1" hidden="1">
      <c r="A6934" s="420" t="str">
        <f>IF((SUM('Раздел 1'!N243:N243)=0),"","Неверно!")</f>
        <v/>
      </c>
      <c r="B6934" s="420" t="s">
        <v>23253</v>
      </c>
      <c r="C6934" s="246" t="s">
        <v>11013</v>
      </c>
      <c r="D6934" s="246" t="s">
        <v>392</v>
      </c>
      <c r="E6934" s="246" t="str">
        <f>CONCATENATE(SUM('Раздел 1'!N243:N243),"=",0)</f>
        <v>0=0</v>
      </c>
    </row>
    <row r="6935" spans="1:5" s="104" customFormat="1" hidden="1">
      <c r="A6935" s="420" t="str">
        <f>IF((SUM('Раздел 1'!N51:N51)=0),"","Неверно!")</f>
        <v/>
      </c>
      <c r="B6935" s="420" t="s">
        <v>23254</v>
      </c>
      <c r="C6935" s="246" t="s">
        <v>10873</v>
      </c>
      <c r="D6935" s="246" t="s">
        <v>536</v>
      </c>
      <c r="E6935" s="246" t="str">
        <f>CONCATENATE(SUM('Раздел 1'!N51:N51),"=",0)</f>
        <v>0=0</v>
      </c>
    </row>
    <row r="6936" spans="1:5" s="104" customFormat="1" hidden="1">
      <c r="A6936" s="420" t="str">
        <f>IF((SUM('Раздел 1'!O51:O51)=0),"","Неверно!")</f>
        <v/>
      </c>
      <c r="B6936" s="420" t="s">
        <v>23254</v>
      </c>
      <c r="C6936" s="246" t="s">
        <v>10874</v>
      </c>
      <c r="D6936" s="246" t="s">
        <v>536</v>
      </c>
      <c r="E6936" s="246" t="str">
        <f>CONCATENATE(SUM('Раздел 1'!O51:O51),"=",0)</f>
        <v>0=0</v>
      </c>
    </row>
    <row r="6937" spans="1:5" s="104" customFormat="1" hidden="1">
      <c r="A6937" s="420" t="str">
        <f>IF((SUM('Раздел 1'!P51:P51)=0),"","Неверно!")</f>
        <v/>
      </c>
      <c r="B6937" s="420" t="s">
        <v>23254</v>
      </c>
      <c r="C6937" s="246" t="s">
        <v>10875</v>
      </c>
      <c r="D6937" s="246" t="s">
        <v>536</v>
      </c>
      <c r="E6937" s="246" t="str">
        <f>CONCATENATE(SUM('Раздел 1'!P51:P51),"=",0)</f>
        <v>0=0</v>
      </c>
    </row>
    <row r="6938" spans="1:5" s="104" customFormat="1" hidden="1">
      <c r="A6938" s="420" t="str">
        <f>IF((SUM('Раздел 1'!O339:O339)=0),"","Неверно!")</f>
        <v/>
      </c>
      <c r="B6938" s="420" t="s">
        <v>23255</v>
      </c>
      <c r="C6938" s="246" t="s">
        <v>13635</v>
      </c>
      <c r="D6938" s="246" t="s">
        <v>11524</v>
      </c>
      <c r="E6938" s="246" t="str">
        <f>CONCATENATE(SUM('Раздел 1'!O339:O339),"=",0)</f>
        <v>0=0</v>
      </c>
    </row>
    <row r="6939" spans="1:5" s="104" customFormat="1" hidden="1">
      <c r="A6939" s="420" t="str">
        <f>IF((SUM('Раздел 1'!P339:P339)=0),"","Неверно!")</f>
        <v/>
      </c>
      <c r="B6939" s="420" t="s">
        <v>23255</v>
      </c>
      <c r="C6939" s="246" t="s">
        <v>13636</v>
      </c>
      <c r="D6939" s="246" t="s">
        <v>11524</v>
      </c>
      <c r="E6939" s="246" t="str">
        <f>CONCATENATE(SUM('Раздел 1'!P339:P339),"=",0)</f>
        <v>0=0</v>
      </c>
    </row>
    <row r="6940" spans="1:5" s="104" customFormat="1" hidden="1">
      <c r="A6940" s="420" t="str">
        <f>IF((SUM('Раздел 1'!Q339:Q339)=0),"","Неверно!")</f>
        <v/>
      </c>
      <c r="B6940" s="420" t="s">
        <v>23255</v>
      </c>
      <c r="C6940" s="246" t="s">
        <v>13637</v>
      </c>
      <c r="D6940" s="246" t="s">
        <v>11524</v>
      </c>
      <c r="E6940" s="246" t="str">
        <f>CONCATENATE(SUM('Раздел 1'!Q339:Q339),"=",0)</f>
        <v>0=0</v>
      </c>
    </row>
    <row r="6941" spans="1:5" s="104" customFormat="1" hidden="1">
      <c r="A6941" s="420" t="str">
        <f>IF((SUM('Раздел 1'!N113:N113)=0),"","Неверно!")</f>
        <v/>
      </c>
      <c r="B6941" s="420" t="s">
        <v>23256</v>
      </c>
      <c r="C6941" s="246" t="s">
        <v>11523</v>
      </c>
      <c r="D6941" s="246" t="s">
        <v>246</v>
      </c>
      <c r="E6941" s="246" t="str">
        <f>CONCATENATE(SUM('Раздел 1'!N113:N113),"=",0)</f>
        <v>0=0</v>
      </c>
    </row>
    <row r="6942" spans="1:5" s="104" customFormat="1" hidden="1">
      <c r="A6942" s="420" t="str">
        <f>IF((SUM('Раздел 1'!L10:L10)&gt;=SUM('Разделы 2, 3, 4'!D12:D12)),"","Неверно!")</f>
        <v/>
      </c>
      <c r="B6942" s="420" t="s">
        <v>23257</v>
      </c>
      <c r="C6942" s="246" t="s">
        <v>3856</v>
      </c>
      <c r="D6942" s="246" t="s">
        <v>10872</v>
      </c>
      <c r="E6942" s="246" t="str">
        <f>CONCATENATE(SUM('Раздел 1'!L10:L10),"&gt;=",SUM('Разделы 2, 3, 4'!D12:D12))</f>
        <v>1&gt;=0</v>
      </c>
    </row>
    <row r="6943" spans="1:5" s="104" customFormat="1" hidden="1">
      <c r="A6943" s="420" t="str">
        <f>IF((SUM('Раздел 1'!AJ60:AJ60)=0),"","Неверно!")</f>
        <v/>
      </c>
      <c r="B6943" s="420" t="s">
        <v>23258</v>
      </c>
      <c r="C6943" s="246" t="s">
        <v>9132</v>
      </c>
      <c r="D6943" s="246" t="s">
        <v>523</v>
      </c>
      <c r="E6943" s="246" t="str">
        <f>CONCATENATE(SUM('Раздел 1'!AJ60:AJ60),"=",0)</f>
        <v>0=0</v>
      </c>
    </row>
    <row r="6944" spans="1:5" s="104" customFormat="1" hidden="1">
      <c r="A6944" s="420" t="str">
        <f>IF((SUM('Раздел 1'!AJ61:AJ61)=0),"","Неверно!")</f>
        <v/>
      </c>
      <c r="B6944" s="420" t="s">
        <v>23258</v>
      </c>
      <c r="C6944" s="246" t="s">
        <v>9133</v>
      </c>
      <c r="D6944" s="246" t="s">
        <v>523</v>
      </c>
      <c r="E6944" s="246" t="str">
        <f>CONCATENATE(SUM('Раздел 1'!AJ61:AJ61),"=",0)</f>
        <v>0=0</v>
      </c>
    </row>
    <row r="6945" spans="1:5" s="104" customFormat="1" hidden="1">
      <c r="A6945" s="420" t="str">
        <f>IF((SUM('Раздел 1'!AJ62:AJ62)=0),"","Неверно!")</f>
        <v/>
      </c>
      <c r="B6945" s="420" t="s">
        <v>23258</v>
      </c>
      <c r="C6945" s="246" t="s">
        <v>9134</v>
      </c>
      <c r="D6945" s="246" t="s">
        <v>523</v>
      </c>
      <c r="E6945" s="246" t="str">
        <f>CONCATENATE(SUM('Раздел 1'!AJ62:AJ62),"=",0)</f>
        <v>0=0</v>
      </c>
    </row>
    <row r="6946" spans="1:5" s="104" customFormat="1" hidden="1">
      <c r="A6946" s="420" t="str">
        <f>IF((SUM('Раздел 1'!O55:O55)=0),"","Неверно!")</f>
        <v/>
      </c>
      <c r="B6946" s="420" t="s">
        <v>23259</v>
      </c>
      <c r="C6946" s="246" t="s">
        <v>10869</v>
      </c>
      <c r="D6946" s="246" t="s">
        <v>380</v>
      </c>
      <c r="E6946" s="246" t="str">
        <f>CONCATENATE(SUM('Раздел 1'!O55:O55),"=",0)</f>
        <v>0=0</v>
      </c>
    </row>
    <row r="6947" spans="1:5" s="104" customFormat="1" hidden="1">
      <c r="A6947" s="420" t="str">
        <f>IF((SUM('Раздел 1'!P55:P55)=0),"","Неверно!")</f>
        <v/>
      </c>
      <c r="B6947" s="420" t="s">
        <v>23259</v>
      </c>
      <c r="C6947" s="246" t="s">
        <v>10870</v>
      </c>
      <c r="D6947" s="246" t="s">
        <v>380</v>
      </c>
      <c r="E6947" s="246" t="str">
        <f>CONCATENATE(SUM('Раздел 1'!P55:P55),"=",0)</f>
        <v>0=0</v>
      </c>
    </row>
    <row r="6948" spans="1:5" s="104" customFormat="1" hidden="1">
      <c r="A6948" s="420" t="str">
        <f>IF((SUM('Раздел 1'!Q55:Q55)=0),"","Неверно!")</f>
        <v/>
      </c>
      <c r="B6948" s="420" t="s">
        <v>23259</v>
      </c>
      <c r="C6948" s="246" t="s">
        <v>10871</v>
      </c>
      <c r="D6948" s="246" t="s">
        <v>380</v>
      </c>
      <c r="E6948" s="246" t="str">
        <f>CONCATENATE(SUM('Раздел 1'!Q55:Q55),"=",0)</f>
        <v>0=0</v>
      </c>
    </row>
    <row r="6949" spans="1:5" s="104" customFormat="1" hidden="1">
      <c r="A6949" s="420" t="str">
        <f>IF((SUM('Раздел 1'!N246:N246)=0),"","Неверно!")</f>
        <v/>
      </c>
      <c r="B6949" s="420" t="s">
        <v>23260</v>
      </c>
      <c r="C6949" s="246" t="s">
        <v>13634</v>
      </c>
      <c r="D6949" s="246" t="s">
        <v>397</v>
      </c>
      <c r="E6949" s="246" t="str">
        <f>CONCATENATE(SUM('Раздел 1'!N246:N246),"=",0)</f>
        <v>0=0</v>
      </c>
    </row>
    <row r="6950" spans="1:5" s="104" customFormat="1" ht="25.5" hidden="1">
      <c r="A6950" s="420" t="str">
        <f>IF((SUM('Раздел 1'!M10:M10)&gt;=SUM('Разделы 2, 3, 4'!D15:D15)),"","Неверно!")</f>
        <v/>
      </c>
      <c r="B6950" s="420" t="s">
        <v>23261</v>
      </c>
      <c r="C6950" s="246" t="s">
        <v>3853</v>
      </c>
      <c r="D6950" s="246" t="s">
        <v>10868</v>
      </c>
      <c r="E6950" s="246" t="str">
        <f>CONCATENATE(SUM('Раздел 1'!M10:M10),"&gt;=",SUM('Разделы 2, 3, 4'!D15:D15))</f>
        <v>46&gt;=2</v>
      </c>
    </row>
    <row r="6951" spans="1:5" s="104" customFormat="1" hidden="1">
      <c r="A6951" s="420" t="str">
        <f>IF((SUM('Раздел 1'!N390:N390)=0),"","Неверно!")</f>
        <v/>
      </c>
      <c r="B6951" s="420" t="s">
        <v>23262</v>
      </c>
      <c r="C6951" s="246" t="s">
        <v>11302</v>
      </c>
      <c r="D6951" s="246" t="s">
        <v>13633</v>
      </c>
      <c r="E6951" s="246" t="str">
        <f>CONCATENATE(SUM('Раздел 1'!N390:N390),"=",0)</f>
        <v>0=0</v>
      </c>
    </row>
    <row r="6952" spans="1:5" s="104" customFormat="1" hidden="1">
      <c r="A6952" s="420" t="str">
        <f>IF((SUM('Раздел 1'!N320:N320)=0),"","Неверно!")</f>
        <v/>
      </c>
      <c r="B6952" s="420" t="s">
        <v>23263</v>
      </c>
      <c r="C6952" s="246" t="s">
        <v>13632</v>
      </c>
      <c r="D6952" s="246" t="s">
        <v>414</v>
      </c>
      <c r="E6952" s="246" t="str">
        <f>CONCATENATE(SUM('Раздел 1'!N320:N320),"=",0)</f>
        <v>0=0</v>
      </c>
    </row>
    <row r="6953" spans="1:5" s="104" customFormat="1" hidden="1">
      <c r="A6953" s="420" t="str">
        <f>IF((SUM('Раздел 1'!N321:N321)=0),"","Неверно!")</f>
        <v/>
      </c>
      <c r="B6953" s="420" t="s">
        <v>23264</v>
      </c>
      <c r="C6953" s="246" t="s">
        <v>13631</v>
      </c>
      <c r="D6953" s="246" t="s">
        <v>434</v>
      </c>
      <c r="E6953" s="246" t="str">
        <f>CONCATENATE(SUM('Раздел 1'!N321:N321),"=",0)</f>
        <v>0=0</v>
      </c>
    </row>
    <row r="6954" spans="1:5" s="104" customFormat="1" ht="25.5" hidden="1">
      <c r="A6954" s="420" t="str">
        <f>IF((SUM('Раздел 1'!AK338:AK338)=0),"","Неверно!")</f>
        <v/>
      </c>
      <c r="B6954" s="420" t="s">
        <v>23265</v>
      </c>
      <c r="C6954" s="246" t="s">
        <v>13628</v>
      </c>
      <c r="D6954" s="246" t="s">
        <v>10840</v>
      </c>
      <c r="E6954" s="246" t="str">
        <f>CONCATENATE(SUM('Раздел 1'!AK338:AK338),"=",0)</f>
        <v>0=0</v>
      </c>
    </row>
    <row r="6955" spans="1:5" s="104" customFormat="1" ht="25.5" hidden="1">
      <c r="A6955" s="420" t="str">
        <f>IF((SUM('Раздел 1'!AK339:AK339)=0),"","Неверно!")</f>
        <v/>
      </c>
      <c r="B6955" s="420" t="s">
        <v>23265</v>
      </c>
      <c r="C6955" s="246" t="s">
        <v>13629</v>
      </c>
      <c r="D6955" s="246" t="s">
        <v>10840</v>
      </c>
      <c r="E6955" s="246" t="str">
        <f>CONCATENATE(SUM('Раздел 1'!AK339:AK339),"=",0)</f>
        <v>0=0</v>
      </c>
    </row>
    <row r="6956" spans="1:5" s="104" customFormat="1" ht="25.5" hidden="1">
      <c r="A6956" s="420" t="str">
        <f>IF((SUM('Раздел 1'!AK340:AK340)=0),"","Неверно!")</f>
        <v/>
      </c>
      <c r="B6956" s="420" t="s">
        <v>23265</v>
      </c>
      <c r="C6956" s="246" t="s">
        <v>13630</v>
      </c>
      <c r="D6956" s="246" t="s">
        <v>10840</v>
      </c>
      <c r="E6956" s="246" t="str">
        <f>CONCATENATE(SUM('Раздел 1'!AK340:AK340),"=",0)</f>
        <v>0=0</v>
      </c>
    </row>
    <row r="6957" spans="1:5" s="104" customFormat="1" hidden="1">
      <c r="A6957" s="420" t="str">
        <f>IF((SUM('Раздел 1'!P392:P392)=0),"","Неверно!")</f>
        <v/>
      </c>
      <c r="B6957" s="420" t="s">
        <v>23266</v>
      </c>
      <c r="C6957" s="246" t="s">
        <v>13625</v>
      </c>
      <c r="D6957" s="246" t="s">
        <v>13626</v>
      </c>
      <c r="E6957" s="246" t="str">
        <f>CONCATENATE(SUM('Раздел 1'!P392:P392),"=",0)</f>
        <v>0=0</v>
      </c>
    </row>
    <row r="6958" spans="1:5" s="104" customFormat="1" hidden="1">
      <c r="A6958" s="420" t="str">
        <f>IF((SUM('Раздел 1'!Q392:Q392)=0),"","Неверно!")</f>
        <v/>
      </c>
      <c r="B6958" s="420" t="s">
        <v>23266</v>
      </c>
      <c r="C6958" s="246" t="s">
        <v>13627</v>
      </c>
      <c r="D6958" s="246" t="s">
        <v>13626</v>
      </c>
      <c r="E6958" s="246" t="str">
        <f>CONCATENATE(SUM('Раздел 1'!Q392:Q392),"=",0)</f>
        <v>0=0</v>
      </c>
    </row>
    <row r="6959" spans="1:5" s="104" customFormat="1" hidden="1">
      <c r="A6959" s="420" t="str">
        <f>IF((SUM('Раздел 1'!O84:O84)=0),"","Неверно!")</f>
        <v/>
      </c>
      <c r="B6959" s="420" t="s">
        <v>23267</v>
      </c>
      <c r="C6959" s="246" t="s">
        <v>10867</v>
      </c>
      <c r="D6959" s="246" t="s">
        <v>384</v>
      </c>
      <c r="E6959" s="246" t="str">
        <f>CONCATENATE(SUM('Раздел 1'!O84:O84),"=",0)</f>
        <v>0=0</v>
      </c>
    </row>
    <row r="6960" spans="1:5" s="104" customFormat="1" hidden="1">
      <c r="A6960" s="420" t="str">
        <f>IF((SUM('Раздел 1'!N42:N42)=0),"","Неверно!")</f>
        <v/>
      </c>
      <c r="B6960" s="420" t="s">
        <v>23268</v>
      </c>
      <c r="C6960" s="246" t="s">
        <v>10864</v>
      </c>
      <c r="D6960" s="246" t="s">
        <v>378</v>
      </c>
      <c r="E6960" s="246" t="str">
        <f>CONCATENATE(SUM('Раздел 1'!N42:N42),"=",0)</f>
        <v>0=0</v>
      </c>
    </row>
    <row r="6961" spans="1:5" s="104" customFormat="1" hidden="1">
      <c r="A6961" s="420" t="str">
        <f>IF((SUM('Раздел 1'!O42:O42)=0),"","Неверно!")</f>
        <v/>
      </c>
      <c r="B6961" s="420" t="s">
        <v>23268</v>
      </c>
      <c r="C6961" s="246" t="s">
        <v>10865</v>
      </c>
      <c r="D6961" s="246" t="s">
        <v>378</v>
      </c>
      <c r="E6961" s="246" t="str">
        <f>CONCATENATE(SUM('Раздел 1'!O42:O42),"=",0)</f>
        <v>0=0</v>
      </c>
    </row>
    <row r="6962" spans="1:5" s="104" customFormat="1" hidden="1">
      <c r="A6962" s="420" t="str">
        <f>IF((SUM('Раздел 1'!P42:P42)=0),"","Неверно!")</f>
        <v/>
      </c>
      <c r="B6962" s="420" t="s">
        <v>23268</v>
      </c>
      <c r="C6962" s="246" t="s">
        <v>10866</v>
      </c>
      <c r="D6962" s="246" t="s">
        <v>378</v>
      </c>
      <c r="E6962" s="246" t="str">
        <f>CONCATENATE(SUM('Раздел 1'!P42:P42),"=",0)</f>
        <v>0=0</v>
      </c>
    </row>
    <row r="6963" spans="1:5" s="104" customFormat="1" hidden="1">
      <c r="A6963" s="420" t="str">
        <f>IF((SUM('Раздел 1'!P393:P393)=0),"","Неверно!")</f>
        <v/>
      </c>
      <c r="B6963" s="420" t="s">
        <v>23269</v>
      </c>
      <c r="C6963" s="246" t="s">
        <v>13622</v>
      </c>
      <c r="D6963" s="246" t="s">
        <v>13623</v>
      </c>
      <c r="E6963" s="246" t="str">
        <f>CONCATENATE(SUM('Раздел 1'!P393:P393),"=",0)</f>
        <v>0=0</v>
      </c>
    </row>
    <row r="6964" spans="1:5" s="104" customFormat="1" hidden="1">
      <c r="A6964" s="420" t="str">
        <f>IF((SUM('Раздел 1'!Q393:Q393)=0),"","Неверно!")</f>
        <v/>
      </c>
      <c r="B6964" s="420" t="s">
        <v>23269</v>
      </c>
      <c r="C6964" s="246" t="s">
        <v>13624</v>
      </c>
      <c r="D6964" s="246" t="s">
        <v>13623</v>
      </c>
      <c r="E6964" s="246" t="str">
        <f>CONCATENATE(SUM('Раздел 1'!Q393:Q393),"=",0)</f>
        <v>0=0</v>
      </c>
    </row>
    <row r="6965" spans="1:5" s="104" customFormat="1" hidden="1">
      <c r="A6965" s="420" t="str">
        <f>IF((SUM('Раздел 1'!L10:L10)&gt;=SUM('Разделы 2, 3, 4'!D11:D11)),"","Неверно!")</f>
        <v/>
      </c>
      <c r="B6965" s="420" t="s">
        <v>23270</v>
      </c>
      <c r="C6965" s="246" t="s">
        <v>3850</v>
      </c>
      <c r="D6965" s="246" t="s">
        <v>10863</v>
      </c>
      <c r="E6965" s="246" t="str">
        <f>CONCATENATE(SUM('Раздел 1'!L10:L10),"&gt;=",SUM('Разделы 2, 3, 4'!D11:D11))</f>
        <v>1&gt;=1</v>
      </c>
    </row>
    <row r="6966" spans="1:5" s="104" customFormat="1" ht="25.5" hidden="1">
      <c r="A6966" s="420" t="str">
        <f>IF((SUM('Раздел 1'!D398:D398)&lt;=SUM('Раздел 1'!D369:D369)),"","Неверно!")</f>
        <v/>
      </c>
      <c r="B6966" s="420" t="s">
        <v>23271</v>
      </c>
      <c r="C6966" s="246" t="s">
        <v>13584</v>
      </c>
      <c r="D6966" s="246" t="s">
        <v>13585</v>
      </c>
      <c r="E6966" s="246" t="str">
        <f>CONCATENATE(SUM('Раздел 1'!D398:D398),"&lt;=",SUM('Раздел 1'!D369:D369))</f>
        <v>0&lt;=0</v>
      </c>
    </row>
    <row r="6967" spans="1:5" s="104" customFormat="1" ht="25.5" hidden="1">
      <c r="A6967" s="420" t="str">
        <f>IF((SUM('Раздел 1'!M398:M398)&lt;=SUM('Раздел 1'!M369:M369)),"","Неверно!")</f>
        <v/>
      </c>
      <c r="B6967" s="420" t="s">
        <v>23271</v>
      </c>
      <c r="C6967" s="246" t="s">
        <v>13586</v>
      </c>
      <c r="D6967" s="246" t="s">
        <v>13585</v>
      </c>
      <c r="E6967" s="246" t="str">
        <f>CONCATENATE(SUM('Раздел 1'!M398:M398),"&lt;=",SUM('Раздел 1'!M369:M369))</f>
        <v>0&lt;=0</v>
      </c>
    </row>
    <row r="6968" spans="1:5" s="104" customFormat="1" ht="25.5" hidden="1">
      <c r="A6968" s="420" t="str">
        <f>IF((SUM('Раздел 1'!N398:N398)&lt;=SUM('Раздел 1'!N369:N369)),"","Неверно!")</f>
        <v/>
      </c>
      <c r="B6968" s="420" t="s">
        <v>23271</v>
      </c>
      <c r="C6968" s="246" t="s">
        <v>13587</v>
      </c>
      <c r="D6968" s="246" t="s">
        <v>13585</v>
      </c>
      <c r="E6968" s="246" t="str">
        <f>CONCATENATE(SUM('Раздел 1'!N398:N398),"&lt;=",SUM('Раздел 1'!N369:N369))</f>
        <v>0&lt;=0</v>
      </c>
    </row>
    <row r="6969" spans="1:5" s="104" customFormat="1" ht="25.5" hidden="1">
      <c r="A6969" s="420" t="str">
        <f>IF((SUM('Раздел 1'!O398:O398)&lt;=SUM('Раздел 1'!O369:O369)),"","Неверно!")</f>
        <v/>
      </c>
      <c r="B6969" s="420" t="s">
        <v>23271</v>
      </c>
      <c r="C6969" s="246" t="s">
        <v>13588</v>
      </c>
      <c r="D6969" s="246" t="s">
        <v>13585</v>
      </c>
      <c r="E6969" s="246" t="str">
        <f>CONCATENATE(SUM('Раздел 1'!O398:O398),"&lt;=",SUM('Раздел 1'!O369:O369))</f>
        <v>0&lt;=0</v>
      </c>
    </row>
    <row r="6970" spans="1:5" s="104" customFormat="1" ht="25.5" hidden="1">
      <c r="A6970" s="420" t="str">
        <f>IF((SUM('Раздел 1'!P398:P398)&lt;=SUM('Раздел 1'!P369:P369)),"","Неверно!")</f>
        <v/>
      </c>
      <c r="B6970" s="420" t="s">
        <v>23271</v>
      </c>
      <c r="C6970" s="246" t="s">
        <v>13589</v>
      </c>
      <c r="D6970" s="246" t="s">
        <v>13585</v>
      </c>
      <c r="E6970" s="246" t="str">
        <f>CONCATENATE(SUM('Раздел 1'!P398:P398),"&lt;=",SUM('Раздел 1'!P369:P369))</f>
        <v>0&lt;=0</v>
      </c>
    </row>
    <row r="6971" spans="1:5" s="104" customFormat="1" ht="25.5" hidden="1">
      <c r="A6971" s="420" t="str">
        <f>IF((SUM('Раздел 1'!Q398:Q398)&lt;=SUM('Раздел 1'!Q369:Q369)),"","Неверно!")</f>
        <v/>
      </c>
      <c r="B6971" s="420" t="s">
        <v>23271</v>
      </c>
      <c r="C6971" s="246" t="s">
        <v>13590</v>
      </c>
      <c r="D6971" s="246" t="s">
        <v>13585</v>
      </c>
      <c r="E6971" s="246" t="str">
        <f>CONCATENATE(SUM('Раздел 1'!Q398:Q398),"&lt;=",SUM('Раздел 1'!Q369:Q369))</f>
        <v>0&lt;=0</v>
      </c>
    </row>
    <row r="6972" spans="1:5" s="104" customFormat="1" ht="25.5" hidden="1">
      <c r="A6972" s="420" t="str">
        <f>IF((SUM('Раздел 1'!R398:R398)&lt;=SUM('Раздел 1'!R369:R369)),"","Неверно!")</f>
        <v/>
      </c>
      <c r="B6972" s="420" t="s">
        <v>23271</v>
      </c>
      <c r="C6972" s="246" t="s">
        <v>13591</v>
      </c>
      <c r="D6972" s="246" t="s">
        <v>13585</v>
      </c>
      <c r="E6972" s="246" t="str">
        <f>CONCATENATE(SUM('Раздел 1'!R398:R398),"&lt;=",SUM('Раздел 1'!R369:R369))</f>
        <v>0&lt;=0</v>
      </c>
    </row>
    <row r="6973" spans="1:5" s="104" customFormat="1" ht="25.5" hidden="1">
      <c r="A6973" s="420" t="str">
        <f>IF((SUM('Раздел 1'!S398:S398)&lt;=SUM('Раздел 1'!S369:S369)),"","Неверно!")</f>
        <v/>
      </c>
      <c r="B6973" s="420" t="s">
        <v>23271</v>
      </c>
      <c r="C6973" s="246" t="s">
        <v>13592</v>
      </c>
      <c r="D6973" s="246" t="s">
        <v>13585</v>
      </c>
      <c r="E6973" s="246" t="str">
        <f>CONCATENATE(SUM('Раздел 1'!S398:S398),"&lt;=",SUM('Раздел 1'!S369:S369))</f>
        <v>0&lt;=0</v>
      </c>
    </row>
    <row r="6974" spans="1:5" s="104" customFormat="1" ht="25.5" hidden="1">
      <c r="A6974" s="420" t="str">
        <f>IF((SUM('Раздел 1'!T398:T398)&lt;=SUM('Раздел 1'!T369:T369)),"","Неверно!")</f>
        <v/>
      </c>
      <c r="B6974" s="420" t="s">
        <v>23271</v>
      </c>
      <c r="C6974" s="246" t="s">
        <v>13593</v>
      </c>
      <c r="D6974" s="246" t="s">
        <v>13585</v>
      </c>
      <c r="E6974" s="246" t="str">
        <f>CONCATENATE(SUM('Раздел 1'!T398:T398),"&lt;=",SUM('Раздел 1'!T369:T369))</f>
        <v>0&lt;=0</v>
      </c>
    </row>
    <row r="6975" spans="1:5" s="104" customFormat="1" ht="25.5" hidden="1">
      <c r="A6975" s="420" t="str">
        <f>IF((SUM('Раздел 1'!U398:U398)&lt;=SUM('Раздел 1'!U369:U369)),"","Неверно!")</f>
        <v/>
      </c>
      <c r="B6975" s="420" t="s">
        <v>23271</v>
      </c>
      <c r="C6975" s="246" t="s">
        <v>13594</v>
      </c>
      <c r="D6975" s="246" t="s">
        <v>13585</v>
      </c>
      <c r="E6975" s="246" t="str">
        <f>CONCATENATE(SUM('Раздел 1'!U398:U398),"&lt;=",SUM('Раздел 1'!U369:U369))</f>
        <v>0&lt;=0</v>
      </c>
    </row>
    <row r="6976" spans="1:5" s="104" customFormat="1" ht="25.5" hidden="1">
      <c r="A6976" s="420" t="str">
        <f>IF((SUM('Раздел 1'!V398:V398)&lt;=SUM('Раздел 1'!V369:V369)),"","Неверно!")</f>
        <v/>
      </c>
      <c r="B6976" s="420" t="s">
        <v>23271</v>
      </c>
      <c r="C6976" s="246" t="s">
        <v>13595</v>
      </c>
      <c r="D6976" s="246" t="s">
        <v>13585</v>
      </c>
      <c r="E6976" s="246" t="str">
        <f>CONCATENATE(SUM('Раздел 1'!V398:V398),"&lt;=",SUM('Раздел 1'!V369:V369))</f>
        <v>0&lt;=0</v>
      </c>
    </row>
    <row r="6977" spans="1:5" s="104" customFormat="1" ht="25.5" hidden="1">
      <c r="A6977" s="420" t="str">
        <f>IF((SUM('Раздел 1'!E398:E398)&lt;=SUM('Раздел 1'!E369:E369)),"","Неверно!")</f>
        <v/>
      </c>
      <c r="B6977" s="420" t="s">
        <v>23271</v>
      </c>
      <c r="C6977" s="246" t="s">
        <v>13596</v>
      </c>
      <c r="D6977" s="246" t="s">
        <v>13585</v>
      </c>
      <c r="E6977" s="246" t="str">
        <f>CONCATENATE(SUM('Раздел 1'!E398:E398),"&lt;=",SUM('Раздел 1'!E369:E369))</f>
        <v>0&lt;=0</v>
      </c>
    </row>
    <row r="6978" spans="1:5" s="104" customFormat="1" ht="25.5" hidden="1">
      <c r="A6978" s="420" t="str">
        <f>IF((SUM('Раздел 1'!W398:W398)&lt;=SUM('Раздел 1'!W369:W369)),"","Неверно!")</f>
        <v/>
      </c>
      <c r="B6978" s="420" t="s">
        <v>23271</v>
      </c>
      <c r="C6978" s="246" t="s">
        <v>13597</v>
      </c>
      <c r="D6978" s="246" t="s">
        <v>13585</v>
      </c>
      <c r="E6978" s="246" t="str">
        <f>CONCATENATE(SUM('Раздел 1'!W398:W398),"&lt;=",SUM('Раздел 1'!W369:W369))</f>
        <v>0&lt;=0</v>
      </c>
    </row>
    <row r="6979" spans="1:5" s="104" customFormat="1" ht="25.5" hidden="1">
      <c r="A6979" s="420" t="str">
        <f>IF((SUM('Раздел 1'!X398:X398)&lt;=SUM('Раздел 1'!X369:X369)),"","Неверно!")</f>
        <v/>
      </c>
      <c r="B6979" s="420" t="s">
        <v>23271</v>
      </c>
      <c r="C6979" s="246" t="s">
        <v>13598</v>
      </c>
      <c r="D6979" s="246" t="s">
        <v>13585</v>
      </c>
      <c r="E6979" s="246" t="str">
        <f>CONCATENATE(SUM('Раздел 1'!X398:X398),"&lt;=",SUM('Раздел 1'!X369:X369))</f>
        <v>0&lt;=0</v>
      </c>
    </row>
    <row r="6980" spans="1:5" s="104" customFormat="1" ht="25.5" hidden="1">
      <c r="A6980" s="420" t="str">
        <f>IF((SUM('Раздел 1'!Y398:Y398)&lt;=SUM('Раздел 1'!Y369:Y369)),"","Неверно!")</f>
        <v/>
      </c>
      <c r="B6980" s="420" t="s">
        <v>23271</v>
      </c>
      <c r="C6980" s="246" t="s">
        <v>13599</v>
      </c>
      <c r="D6980" s="246" t="s">
        <v>13585</v>
      </c>
      <c r="E6980" s="246" t="str">
        <f>CONCATENATE(SUM('Раздел 1'!Y398:Y398),"&lt;=",SUM('Раздел 1'!Y369:Y369))</f>
        <v>0&lt;=0</v>
      </c>
    </row>
    <row r="6981" spans="1:5" s="104" customFormat="1" ht="25.5" hidden="1">
      <c r="A6981" s="420" t="str">
        <f>IF((SUM('Раздел 1'!Z398:Z398)&lt;=SUM('Раздел 1'!Z369:Z369)),"","Неверно!")</f>
        <v/>
      </c>
      <c r="B6981" s="420" t="s">
        <v>23271</v>
      </c>
      <c r="C6981" s="246" t="s">
        <v>13600</v>
      </c>
      <c r="D6981" s="246" t="s">
        <v>13585</v>
      </c>
      <c r="E6981" s="246" t="str">
        <f>CONCATENATE(SUM('Раздел 1'!Z398:Z398),"&lt;=",SUM('Раздел 1'!Z369:Z369))</f>
        <v>0&lt;=0</v>
      </c>
    </row>
    <row r="6982" spans="1:5" s="104" customFormat="1" ht="25.5" hidden="1">
      <c r="A6982" s="420" t="str">
        <f>IF((SUM('Раздел 1'!AA398:AA398)&lt;=SUM('Раздел 1'!AA369:AA369)),"","Неверно!")</f>
        <v/>
      </c>
      <c r="B6982" s="420" t="s">
        <v>23271</v>
      </c>
      <c r="C6982" s="246" t="s">
        <v>13601</v>
      </c>
      <c r="D6982" s="246" t="s">
        <v>13585</v>
      </c>
      <c r="E6982" s="246" t="str">
        <f>CONCATENATE(SUM('Раздел 1'!AA398:AA398),"&lt;=",SUM('Раздел 1'!AA369:AA369))</f>
        <v>0&lt;=0</v>
      </c>
    </row>
    <row r="6983" spans="1:5" s="104" customFormat="1" ht="25.5" hidden="1">
      <c r="A6983" s="420" t="str">
        <f>IF((SUM('Раздел 1'!AB398:AB398)&lt;=SUM('Раздел 1'!AB369:AB369)),"","Неверно!")</f>
        <v/>
      </c>
      <c r="B6983" s="420" t="s">
        <v>23271</v>
      </c>
      <c r="C6983" s="246" t="s">
        <v>13602</v>
      </c>
      <c r="D6983" s="246" t="s">
        <v>13585</v>
      </c>
      <c r="E6983" s="246" t="str">
        <f>CONCATENATE(SUM('Раздел 1'!AB398:AB398),"&lt;=",SUM('Раздел 1'!AB369:AB369))</f>
        <v>0&lt;=0</v>
      </c>
    </row>
    <row r="6984" spans="1:5" s="104" customFormat="1" ht="25.5" hidden="1">
      <c r="A6984" s="420" t="str">
        <f>IF((SUM('Раздел 1'!AC398:AC398)&lt;=SUM('Раздел 1'!AC369:AC369)),"","Неверно!")</f>
        <v/>
      </c>
      <c r="B6984" s="420" t="s">
        <v>23271</v>
      </c>
      <c r="C6984" s="246" t="s">
        <v>13603</v>
      </c>
      <c r="D6984" s="246" t="s">
        <v>13585</v>
      </c>
      <c r="E6984" s="246" t="str">
        <f>CONCATENATE(SUM('Раздел 1'!AC398:AC398),"&lt;=",SUM('Раздел 1'!AC369:AC369))</f>
        <v>0&lt;=0</v>
      </c>
    </row>
    <row r="6985" spans="1:5" s="104" customFormat="1" ht="25.5" hidden="1">
      <c r="A6985" s="420" t="str">
        <f>IF((SUM('Раздел 1'!AD398:AD398)&lt;=SUM('Раздел 1'!AD369:AD369)),"","Неверно!")</f>
        <v/>
      </c>
      <c r="B6985" s="420" t="s">
        <v>23271</v>
      </c>
      <c r="C6985" s="246" t="s">
        <v>13604</v>
      </c>
      <c r="D6985" s="246" t="s">
        <v>13585</v>
      </c>
      <c r="E6985" s="246" t="str">
        <f>CONCATENATE(SUM('Раздел 1'!AD398:AD398),"&lt;=",SUM('Раздел 1'!AD369:AD369))</f>
        <v>0&lt;=0</v>
      </c>
    </row>
    <row r="6986" spans="1:5" s="104" customFormat="1" ht="25.5" hidden="1">
      <c r="A6986" s="420" t="str">
        <f>IF((SUM('Раздел 1'!AE398:AE398)&lt;=SUM('Раздел 1'!AE369:AE369)),"","Неверно!")</f>
        <v/>
      </c>
      <c r="B6986" s="420" t="s">
        <v>23271</v>
      </c>
      <c r="C6986" s="246" t="s">
        <v>13605</v>
      </c>
      <c r="D6986" s="246" t="s">
        <v>13585</v>
      </c>
      <c r="E6986" s="246" t="str">
        <f>CONCATENATE(SUM('Раздел 1'!AE398:AE398),"&lt;=",SUM('Раздел 1'!AE369:AE369))</f>
        <v>0&lt;=0</v>
      </c>
    </row>
    <row r="6987" spans="1:5" s="104" customFormat="1" ht="25.5" hidden="1">
      <c r="A6987" s="420" t="str">
        <f>IF((SUM('Раздел 1'!AF398:AF398)&lt;=SUM('Раздел 1'!AF369:AF369)),"","Неверно!")</f>
        <v/>
      </c>
      <c r="B6987" s="420" t="s">
        <v>23271</v>
      </c>
      <c r="C6987" s="246" t="s">
        <v>13606</v>
      </c>
      <c r="D6987" s="246" t="s">
        <v>13585</v>
      </c>
      <c r="E6987" s="246" t="str">
        <f>CONCATENATE(SUM('Раздел 1'!AF398:AF398),"&lt;=",SUM('Раздел 1'!AF369:AF369))</f>
        <v>0&lt;=0</v>
      </c>
    </row>
    <row r="6988" spans="1:5" s="104" customFormat="1" ht="25.5" hidden="1">
      <c r="A6988" s="420" t="str">
        <f>IF((SUM('Раздел 1'!F398:F398)&lt;=SUM('Раздел 1'!F369:F369)),"","Неверно!")</f>
        <v/>
      </c>
      <c r="B6988" s="420" t="s">
        <v>23271</v>
      </c>
      <c r="C6988" s="246" t="s">
        <v>13607</v>
      </c>
      <c r="D6988" s="246" t="s">
        <v>13585</v>
      </c>
      <c r="E6988" s="246" t="str">
        <f>CONCATENATE(SUM('Раздел 1'!F398:F398),"&lt;=",SUM('Раздел 1'!F369:F369))</f>
        <v>0&lt;=0</v>
      </c>
    </row>
    <row r="6989" spans="1:5" s="104" customFormat="1" ht="25.5" hidden="1">
      <c r="A6989" s="420" t="str">
        <f>IF((SUM('Раздел 1'!AG398:AG398)&lt;=SUM('Раздел 1'!AG369:AG369)),"","Неверно!")</f>
        <v/>
      </c>
      <c r="B6989" s="420" t="s">
        <v>23271</v>
      </c>
      <c r="C6989" s="246" t="s">
        <v>13608</v>
      </c>
      <c r="D6989" s="246" t="s">
        <v>13585</v>
      </c>
      <c r="E6989" s="246" t="str">
        <f>CONCATENATE(SUM('Раздел 1'!AG398:AG398),"&lt;=",SUM('Раздел 1'!AG369:AG369))</f>
        <v>0&lt;=0</v>
      </c>
    </row>
    <row r="6990" spans="1:5" s="104" customFormat="1" ht="25.5" hidden="1">
      <c r="A6990" s="420" t="str">
        <f>IF((SUM('Раздел 1'!AH398:AH398)&lt;=SUM('Раздел 1'!AH369:AH369)),"","Неверно!")</f>
        <v/>
      </c>
      <c r="B6990" s="420" t="s">
        <v>23271</v>
      </c>
      <c r="C6990" s="246" t="s">
        <v>13609</v>
      </c>
      <c r="D6990" s="246" t="s">
        <v>13585</v>
      </c>
      <c r="E6990" s="246" t="str">
        <f>CONCATENATE(SUM('Раздел 1'!AH398:AH398),"&lt;=",SUM('Раздел 1'!AH369:AH369))</f>
        <v>0&lt;=0</v>
      </c>
    </row>
    <row r="6991" spans="1:5" s="104" customFormat="1" ht="25.5" hidden="1">
      <c r="A6991" s="420" t="str">
        <f>IF((SUM('Раздел 1'!AI398:AI398)&lt;=SUM('Раздел 1'!AI369:AI369)),"","Неверно!")</f>
        <v/>
      </c>
      <c r="B6991" s="420" t="s">
        <v>23271</v>
      </c>
      <c r="C6991" s="246" t="s">
        <v>13610</v>
      </c>
      <c r="D6991" s="246" t="s">
        <v>13585</v>
      </c>
      <c r="E6991" s="246" t="str">
        <f>CONCATENATE(SUM('Раздел 1'!AI398:AI398),"&lt;=",SUM('Раздел 1'!AI369:AI369))</f>
        <v>0&lt;=0</v>
      </c>
    </row>
    <row r="6992" spans="1:5" s="104" customFormat="1" ht="25.5" hidden="1">
      <c r="A6992" s="420" t="str">
        <f>IF((SUM('Раздел 1'!AJ398:AJ398)&lt;=SUM('Раздел 1'!AJ369:AJ369)),"","Неверно!")</f>
        <v/>
      </c>
      <c r="B6992" s="420" t="s">
        <v>23271</v>
      </c>
      <c r="C6992" s="246" t="s">
        <v>13611</v>
      </c>
      <c r="D6992" s="246" t="s">
        <v>13585</v>
      </c>
      <c r="E6992" s="246" t="str">
        <f>CONCATENATE(SUM('Раздел 1'!AJ398:AJ398),"&lt;=",SUM('Раздел 1'!AJ369:AJ369))</f>
        <v>0&lt;=0</v>
      </c>
    </row>
    <row r="6993" spans="1:5" s="104" customFormat="1" ht="25.5" hidden="1">
      <c r="A6993" s="420" t="str">
        <f>IF((SUM('Раздел 1'!AK398:AK398)&lt;=SUM('Раздел 1'!AK369:AK369)),"","Неверно!")</f>
        <v/>
      </c>
      <c r="B6993" s="420" t="s">
        <v>23271</v>
      </c>
      <c r="C6993" s="246" t="s">
        <v>13612</v>
      </c>
      <c r="D6993" s="246" t="s">
        <v>13585</v>
      </c>
      <c r="E6993" s="246" t="str">
        <f>CONCATENATE(SUM('Раздел 1'!AK398:AK398),"&lt;=",SUM('Раздел 1'!AK369:AK369))</f>
        <v>0&lt;=0</v>
      </c>
    </row>
    <row r="6994" spans="1:5" s="104" customFormat="1" ht="25.5" hidden="1">
      <c r="A6994" s="420" t="str">
        <f>IF((SUM('Раздел 1'!AL398:AL398)&lt;=SUM('Раздел 1'!AL369:AL369)),"","Неверно!")</f>
        <v/>
      </c>
      <c r="B6994" s="420" t="s">
        <v>23271</v>
      </c>
      <c r="C6994" s="246" t="s">
        <v>13613</v>
      </c>
      <c r="D6994" s="246" t="s">
        <v>13585</v>
      </c>
      <c r="E6994" s="246" t="str">
        <f>CONCATENATE(SUM('Раздел 1'!AL398:AL398),"&lt;=",SUM('Раздел 1'!AL369:AL369))</f>
        <v>0&lt;=0</v>
      </c>
    </row>
    <row r="6995" spans="1:5" s="104" customFormat="1" ht="25.5" hidden="1">
      <c r="A6995" s="420" t="str">
        <f>IF((SUM('Раздел 1'!AM398:AM398)&lt;=SUM('Раздел 1'!AM369:AM369)),"","Неверно!")</f>
        <v/>
      </c>
      <c r="B6995" s="420" t="s">
        <v>23271</v>
      </c>
      <c r="C6995" s="246" t="s">
        <v>13614</v>
      </c>
      <c r="D6995" s="246" t="s">
        <v>13585</v>
      </c>
      <c r="E6995" s="246" t="str">
        <f>CONCATENATE(SUM('Раздел 1'!AM398:AM398),"&lt;=",SUM('Раздел 1'!AM369:AM369))</f>
        <v>0&lt;=0</v>
      </c>
    </row>
    <row r="6996" spans="1:5" s="104" customFormat="1" ht="25.5" hidden="1">
      <c r="A6996" s="420" t="str">
        <f>IF((SUM('Раздел 1'!AN398:AN398)&lt;=SUM('Раздел 1'!AN369:AN369)),"","Неверно!")</f>
        <v/>
      </c>
      <c r="B6996" s="420" t="s">
        <v>23271</v>
      </c>
      <c r="C6996" s="246" t="s">
        <v>13615</v>
      </c>
      <c r="D6996" s="246" t="s">
        <v>13585</v>
      </c>
      <c r="E6996" s="246" t="str">
        <f>CONCATENATE(SUM('Раздел 1'!AN398:AN398),"&lt;=",SUM('Раздел 1'!AN369:AN369))</f>
        <v>0&lt;=0</v>
      </c>
    </row>
    <row r="6997" spans="1:5" s="104" customFormat="1" ht="25.5" hidden="1">
      <c r="A6997" s="420" t="str">
        <f>IF((SUM('Раздел 1'!G398:G398)&lt;=SUM('Раздел 1'!G369:G369)),"","Неверно!")</f>
        <v/>
      </c>
      <c r="B6997" s="420" t="s">
        <v>23271</v>
      </c>
      <c r="C6997" s="246" t="s">
        <v>13616</v>
      </c>
      <c r="D6997" s="246" t="s">
        <v>13585</v>
      </c>
      <c r="E6997" s="246" t="str">
        <f>CONCATENATE(SUM('Раздел 1'!G398:G398),"&lt;=",SUM('Раздел 1'!G369:G369))</f>
        <v>0&lt;=0</v>
      </c>
    </row>
    <row r="6998" spans="1:5" s="104" customFormat="1" ht="25.5" hidden="1">
      <c r="A6998" s="420" t="str">
        <f>IF((SUM('Раздел 1'!H398:H398)&lt;=SUM('Раздел 1'!H369:H369)),"","Неверно!")</f>
        <v/>
      </c>
      <c r="B6998" s="420" t="s">
        <v>23271</v>
      </c>
      <c r="C6998" s="246" t="s">
        <v>13617</v>
      </c>
      <c r="D6998" s="246" t="s">
        <v>13585</v>
      </c>
      <c r="E6998" s="246" t="str">
        <f>CONCATENATE(SUM('Раздел 1'!H398:H398),"&lt;=",SUM('Раздел 1'!H369:H369))</f>
        <v>0&lt;=0</v>
      </c>
    </row>
    <row r="6999" spans="1:5" s="104" customFormat="1" ht="25.5" hidden="1">
      <c r="A6999" s="420" t="str">
        <f>IF((SUM('Раздел 1'!I398:I398)&lt;=SUM('Раздел 1'!I369:I369)),"","Неверно!")</f>
        <v/>
      </c>
      <c r="B6999" s="420" t="s">
        <v>23271</v>
      </c>
      <c r="C6999" s="246" t="s">
        <v>13618</v>
      </c>
      <c r="D6999" s="246" t="s">
        <v>13585</v>
      </c>
      <c r="E6999" s="246" t="str">
        <f>CONCATENATE(SUM('Раздел 1'!I398:I398),"&lt;=",SUM('Раздел 1'!I369:I369))</f>
        <v>0&lt;=0</v>
      </c>
    </row>
    <row r="7000" spans="1:5" s="104" customFormat="1" ht="25.5" hidden="1">
      <c r="A7000" s="420" t="str">
        <f>IF((SUM('Раздел 1'!J398:J398)&lt;=SUM('Раздел 1'!J369:J369)),"","Неверно!")</f>
        <v/>
      </c>
      <c r="B7000" s="420" t="s">
        <v>23271</v>
      </c>
      <c r="C7000" s="246" t="s">
        <v>13619</v>
      </c>
      <c r="D7000" s="246" t="s">
        <v>13585</v>
      </c>
      <c r="E7000" s="246" t="str">
        <f>CONCATENATE(SUM('Раздел 1'!J398:J398),"&lt;=",SUM('Раздел 1'!J369:J369))</f>
        <v>0&lt;=0</v>
      </c>
    </row>
    <row r="7001" spans="1:5" s="104" customFormat="1" ht="25.5" hidden="1">
      <c r="A7001" s="420" t="str">
        <f>IF((SUM('Раздел 1'!K398:K398)&lt;=SUM('Раздел 1'!K369:K369)),"","Неверно!")</f>
        <v/>
      </c>
      <c r="B7001" s="420" t="s">
        <v>23271</v>
      </c>
      <c r="C7001" s="246" t="s">
        <v>13620</v>
      </c>
      <c r="D7001" s="246" t="s">
        <v>13585</v>
      </c>
      <c r="E7001" s="246" t="str">
        <f>CONCATENATE(SUM('Раздел 1'!K398:K398),"&lt;=",SUM('Раздел 1'!K369:K369))</f>
        <v>0&lt;=0</v>
      </c>
    </row>
    <row r="7002" spans="1:5" s="104" customFormat="1" ht="25.5" hidden="1">
      <c r="A7002" s="420" t="str">
        <f>IF((SUM('Раздел 1'!L398:L398)&lt;=SUM('Раздел 1'!L369:L369)),"","Неверно!")</f>
        <v/>
      </c>
      <c r="B7002" s="420" t="s">
        <v>23271</v>
      </c>
      <c r="C7002" s="246" t="s">
        <v>13621</v>
      </c>
      <c r="D7002" s="246" t="s">
        <v>13585</v>
      </c>
      <c r="E7002" s="246" t="str">
        <f>CONCATENATE(SUM('Раздел 1'!L398:L398),"&lt;=",SUM('Раздел 1'!L369:L369))</f>
        <v>0&lt;=0</v>
      </c>
    </row>
    <row r="7003" spans="1:5" s="104" customFormat="1" hidden="1">
      <c r="A7003" s="420" t="str">
        <f>IF((SUM('Раздел 1'!N59:N59)=0),"","Неверно!")</f>
        <v/>
      </c>
      <c r="B7003" s="420" t="s">
        <v>23272</v>
      </c>
      <c r="C7003" s="246" t="s">
        <v>10862</v>
      </c>
      <c r="D7003" s="246" t="s">
        <v>381</v>
      </c>
      <c r="E7003" s="246" t="str">
        <f>CONCATENATE(SUM('Раздел 1'!N59:N59),"=",0)</f>
        <v>0=0</v>
      </c>
    </row>
    <row r="7004" spans="1:5" s="104" customFormat="1" hidden="1">
      <c r="A7004" s="420" t="str">
        <f>IF((SUM('Раздел 1'!Q60:Q60)=0),"","Неверно!")</f>
        <v/>
      </c>
      <c r="B7004" s="420" t="s">
        <v>23273</v>
      </c>
      <c r="C7004" s="246" t="s">
        <v>10861</v>
      </c>
      <c r="D7004" s="246" t="s">
        <v>525</v>
      </c>
      <c r="E7004" s="246" t="str">
        <f>CONCATENATE(SUM('Раздел 1'!Q60:Q60),"=",0)</f>
        <v>0=0</v>
      </c>
    </row>
    <row r="7005" spans="1:5" s="104" customFormat="1" ht="25.5" hidden="1">
      <c r="A7005" s="420" t="str">
        <f>IF((SUM('Раздел 1'!M10:M10)&gt;=SUM('Разделы 2, 3, 4'!D14:D14)),"","Неверно!")</f>
        <v/>
      </c>
      <c r="B7005" s="420" t="s">
        <v>23274</v>
      </c>
      <c r="C7005" s="246" t="s">
        <v>3849</v>
      </c>
      <c r="D7005" s="246" t="s">
        <v>10860</v>
      </c>
      <c r="E7005" s="246" t="str">
        <f>CONCATENATE(SUM('Раздел 1'!M10:M10),"&gt;=",SUM('Разделы 2, 3, 4'!D14:D14))</f>
        <v>46&gt;=13</v>
      </c>
    </row>
    <row r="7006" spans="1:5" s="104" customFormat="1" ht="25.5" hidden="1">
      <c r="A7006" s="420" t="str">
        <f>IF((SUM('Раздел 1'!D389:D389)&lt;=SUM('Раздел 1'!D10:D10)),"","Неверно!")</f>
        <v/>
      </c>
      <c r="B7006" s="420" t="s">
        <v>23275</v>
      </c>
      <c r="C7006" s="246" t="s">
        <v>13546</v>
      </c>
      <c r="D7006" s="246" t="s">
        <v>13547</v>
      </c>
      <c r="E7006" s="246" t="str">
        <f>CONCATENATE(SUM('Раздел 1'!D389:D389),"&lt;=",SUM('Раздел 1'!D10:D10))</f>
        <v>0&lt;=3</v>
      </c>
    </row>
    <row r="7007" spans="1:5" s="104" customFormat="1" ht="25.5" hidden="1">
      <c r="A7007" s="420" t="str">
        <f>IF((SUM('Раздел 1'!M389:M389)&lt;=SUM('Раздел 1'!M10:M10)),"","Неверно!")</f>
        <v/>
      </c>
      <c r="B7007" s="420" t="s">
        <v>23275</v>
      </c>
      <c r="C7007" s="246" t="s">
        <v>13548</v>
      </c>
      <c r="D7007" s="246" t="s">
        <v>13547</v>
      </c>
      <c r="E7007" s="246" t="str">
        <f>CONCATENATE(SUM('Раздел 1'!M389:M389),"&lt;=",SUM('Раздел 1'!M10:M10))</f>
        <v>0&lt;=46</v>
      </c>
    </row>
    <row r="7008" spans="1:5" s="104" customFormat="1" ht="25.5" hidden="1">
      <c r="A7008" s="420" t="str">
        <f>IF((SUM('Раздел 1'!N389:N389)&lt;=SUM('Раздел 1'!N10:N10)),"","Неверно!")</f>
        <v/>
      </c>
      <c r="B7008" s="420" t="s">
        <v>23275</v>
      </c>
      <c r="C7008" s="246" t="s">
        <v>13549</v>
      </c>
      <c r="D7008" s="246" t="s">
        <v>13547</v>
      </c>
      <c r="E7008" s="246" t="str">
        <f>CONCATENATE(SUM('Раздел 1'!N389:N389),"&lt;=",SUM('Раздел 1'!N10:N10))</f>
        <v>0&lt;=4</v>
      </c>
    </row>
    <row r="7009" spans="1:5" s="104" customFormat="1" ht="25.5" hidden="1">
      <c r="A7009" s="420" t="str">
        <f>IF((SUM('Раздел 1'!O389:O389)&lt;=SUM('Раздел 1'!O10:O10)),"","Неверно!")</f>
        <v/>
      </c>
      <c r="B7009" s="420" t="s">
        <v>23275</v>
      </c>
      <c r="C7009" s="246" t="s">
        <v>13550</v>
      </c>
      <c r="D7009" s="246" t="s">
        <v>13547</v>
      </c>
      <c r="E7009" s="246" t="str">
        <f>CONCATENATE(SUM('Раздел 1'!O389:O389),"&lt;=",SUM('Раздел 1'!O10:O10))</f>
        <v>0&lt;=2</v>
      </c>
    </row>
    <row r="7010" spans="1:5" s="104" customFormat="1" ht="25.5" hidden="1">
      <c r="A7010" s="420" t="str">
        <f>IF((SUM('Раздел 1'!P389:P389)&lt;=SUM('Раздел 1'!P10:P10)),"","Неверно!")</f>
        <v/>
      </c>
      <c r="B7010" s="420" t="s">
        <v>23275</v>
      </c>
      <c r="C7010" s="246" t="s">
        <v>13551</v>
      </c>
      <c r="D7010" s="246" t="s">
        <v>13547</v>
      </c>
      <c r="E7010" s="246" t="str">
        <f>CONCATENATE(SUM('Раздел 1'!P389:P389),"&lt;=",SUM('Раздел 1'!P10:P10))</f>
        <v>0&lt;=0</v>
      </c>
    </row>
    <row r="7011" spans="1:5" s="104" customFormat="1" ht="25.5" hidden="1">
      <c r="A7011" s="420" t="str">
        <f>IF((SUM('Раздел 1'!Q389:Q389)&lt;=SUM('Раздел 1'!Q10:Q10)),"","Неверно!")</f>
        <v/>
      </c>
      <c r="B7011" s="420" t="s">
        <v>23275</v>
      </c>
      <c r="C7011" s="246" t="s">
        <v>13552</v>
      </c>
      <c r="D7011" s="246" t="s">
        <v>13547</v>
      </c>
      <c r="E7011" s="246" t="str">
        <f>CONCATENATE(SUM('Раздел 1'!Q389:Q389),"&lt;=",SUM('Раздел 1'!Q10:Q10))</f>
        <v>0&lt;=40</v>
      </c>
    </row>
    <row r="7012" spans="1:5" s="104" customFormat="1" ht="25.5" hidden="1">
      <c r="A7012" s="420" t="str">
        <f>IF((SUM('Раздел 1'!R389:R389)&lt;=SUM('Раздел 1'!R10:R10)),"","Неверно!")</f>
        <v/>
      </c>
      <c r="B7012" s="420" t="s">
        <v>23275</v>
      </c>
      <c r="C7012" s="246" t="s">
        <v>13553</v>
      </c>
      <c r="D7012" s="246" t="s">
        <v>13547</v>
      </c>
      <c r="E7012" s="246" t="str">
        <f>CONCATENATE(SUM('Раздел 1'!R389:R389),"&lt;=",SUM('Раздел 1'!R10:R10))</f>
        <v>0&lt;=1</v>
      </c>
    </row>
    <row r="7013" spans="1:5" s="104" customFormat="1" ht="25.5" hidden="1">
      <c r="A7013" s="420" t="str">
        <f>IF((SUM('Раздел 1'!S389:S389)&lt;=SUM('Раздел 1'!S10:S10)),"","Неверно!")</f>
        <v/>
      </c>
      <c r="B7013" s="420" t="s">
        <v>23275</v>
      </c>
      <c r="C7013" s="246" t="s">
        <v>13554</v>
      </c>
      <c r="D7013" s="246" t="s">
        <v>13547</v>
      </c>
      <c r="E7013" s="246" t="str">
        <f>CONCATENATE(SUM('Раздел 1'!S389:S389),"&lt;=",SUM('Раздел 1'!S10:S10))</f>
        <v>0&lt;=35</v>
      </c>
    </row>
    <row r="7014" spans="1:5" s="104" customFormat="1" ht="25.5" hidden="1">
      <c r="A7014" s="420" t="str">
        <f>IF((SUM('Раздел 1'!T389:T389)&lt;=SUM('Раздел 1'!T10:T10)),"","Неверно!")</f>
        <v/>
      </c>
      <c r="B7014" s="420" t="s">
        <v>23275</v>
      </c>
      <c r="C7014" s="246" t="s">
        <v>13555</v>
      </c>
      <c r="D7014" s="246" t="s">
        <v>13547</v>
      </c>
      <c r="E7014" s="246" t="str">
        <f>CONCATENATE(SUM('Раздел 1'!T389:T389),"&lt;=",SUM('Раздел 1'!T10:T10))</f>
        <v>0&lt;=3</v>
      </c>
    </row>
    <row r="7015" spans="1:5" s="104" customFormat="1" ht="25.5" hidden="1">
      <c r="A7015" s="420" t="str">
        <f>IF((SUM('Раздел 1'!U389:U389)&lt;=SUM('Раздел 1'!U10:U10)),"","Неверно!")</f>
        <v/>
      </c>
      <c r="B7015" s="420" t="s">
        <v>23275</v>
      </c>
      <c r="C7015" s="246" t="s">
        <v>13556</v>
      </c>
      <c r="D7015" s="246" t="s">
        <v>13547</v>
      </c>
      <c r="E7015" s="246" t="str">
        <f>CONCATENATE(SUM('Раздел 1'!U389:U389),"&lt;=",SUM('Раздел 1'!U10:U10))</f>
        <v>0&lt;=3</v>
      </c>
    </row>
    <row r="7016" spans="1:5" s="104" customFormat="1" ht="25.5" hidden="1">
      <c r="A7016" s="420" t="str">
        <f>IF((SUM('Раздел 1'!V389:V389)&lt;=SUM('Раздел 1'!V10:V10)),"","Неверно!")</f>
        <v/>
      </c>
      <c r="B7016" s="420" t="s">
        <v>23275</v>
      </c>
      <c r="C7016" s="246" t="s">
        <v>13557</v>
      </c>
      <c r="D7016" s="246" t="s">
        <v>13547</v>
      </c>
      <c r="E7016" s="246" t="str">
        <f>CONCATENATE(SUM('Раздел 1'!V389:V389),"&lt;=",SUM('Раздел 1'!V10:V10))</f>
        <v>0&lt;=0</v>
      </c>
    </row>
    <row r="7017" spans="1:5" s="104" customFormat="1" ht="25.5" hidden="1">
      <c r="A7017" s="420" t="str">
        <f>IF((SUM('Раздел 1'!E389:E389)&lt;=SUM('Раздел 1'!E10:E10)),"","Неверно!")</f>
        <v/>
      </c>
      <c r="B7017" s="420" t="s">
        <v>23275</v>
      </c>
      <c r="C7017" s="246" t="s">
        <v>13558</v>
      </c>
      <c r="D7017" s="246" t="s">
        <v>13547</v>
      </c>
      <c r="E7017" s="246" t="str">
        <f>CONCATENATE(SUM('Раздел 1'!E389:E389),"&lt;=",SUM('Раздел 1'!E10:E10))</f>
        <v>0&lt;=47</v>
      </c>
    </row>
    <row r="7018" spans="1:5" s="104" customFormat="1" ht="25.5" hidden="1">
      <c r="A7018" s="420" t="str">
        <f>IF((SUM('Раздел 1'!W389:W389)&lt;=SUM('Раздел 1'!W10:W10)),"","Неверно!")</f>
        <v/>
      </c>
      <c r="B7018" s="420" t="s">
        <v>23275</v>
      </c>
      <c r="C7018" s="246" t="s">
        <v>13559</v>
      </c>
      <c r="D7018" s="246" t="s">
        <v>13547</v>
      </c>
      <c r="E7018" s="246" t="str">
        <f>CONCATENATE(SUM('Раздел 1'!W389:W389),"&lt;=",SUM('Раздел 1'!W10:W10))</f>
        <v>0&lt;=0</v>
      </c>
    </row>
    <row r="7019" spans="1:5" s="104" customFormat="1" ht="25.5" hidden="1">
      <c r="A7019" s="420" t="str">
        <f>IF((SUM('Раздел 1'!X389:X389)&lt;=SUM('Раздел 1'!X10:X10)),"","Неверно!")</f>
        <v/>
      </c>
      <c r="B7019" s="420" t="s">
        <v>23275</v>
      </c>
      <c r="C7019" s="246" t="s">
        <v>13560</v>
      </c>
      <c r="D7019" s="246" t="s">
        <v>13547</v>
      </c>
      <c r="E7019" s="246" t="str">
        <f>CONCATENATE(SUM('Раздел 1'!X389:X389),"&lt;=",SUM('Раздел 1'!X10:X10))</f>
        <v>0&lt;=4</v>
      </c>
    </row>
    <row r="7020" spans="1:5" s="104" customFormat="1" ht="25.5" hidden="1">
      <c r="A7020" s="420" t="str">
        <f>IF((SUM('Раздел 1'!Y389:Y389)&lt;=SUM('Раздел 1'!Y10:Y10)),"","Неверно!")</f>
        <v/>
      </c>
      <c r="B7020" s="420" t="s">
        <v>23275</v>
      </c>
      <c r="C7020" s="246" t="s">
        <v>13561</v>
      </c>
      <c r="D7020" s="246" t="s">
        <v>13547</v>
      </c>
      <c r="E7020" s="246" t="str">
        <f>CONCATENATE(SUM('Раздел 1'!Y389:Y389),"&lt;=",SUM('Раздел 1'!Y10:Y10))</f>
        <v>0&lt;=0</v>
      </c>
    </row>
    <row r="7021" spans="1:5" s="104" customFormat="1" ht="25.5" hidden="1">
      <c r="A7021" s="420" t="str">
        <f>IF((SUM('Раздел 1'!Z389:Z389)&lt;=SUM('Раздел 1'!Z10:Z10)),"","Неверно!")</f>
        <v/>
      </c>
      <c r="B7021" s="420" t="s">
        <v>23275</v>
      </c>
      <c r="C7021" s="246" t="s">
        <v>13562</v>
      </c>
      <c r="D7021" s="246" t="s">
        <v>13547</v>
      </c>
      <c r="E7021" s="246" t="str">
        <f>CONCATENATE(SUM('Раздел 1'!Z389:Z389),"&lt;=",SUM('Раздел 1'!Z10:Z10))</f>
        <v>0&lt;=0</v>
      </c>
    </row>
    <row r="7022" spans="1:5" s="104" customFormat="1" ht="25.5" hidden="1">
      <c r="A7022" s="420" t="str">
        <f>IF((SUM('Раздел 1'!AA389:AA389)&lt;=SUM('Раздел 1'!AA10:AA10)),"","Неверно!")</f>
        <v/>
      </c>
      <c r="B7022" s="420" t="s">
        <v>23275</v>
      </c>
      <c r="C7022" s="246" t="s">
        <v>13563</v>
      </c>
      <c r="D7022" s="246" t="s">
        <v>13547</v>
      </c>
      <c r="E7022" s="246" t="str">
        <f>CONCATENATE(SUM('Раздел 1'!AA389:AA389),"&lt;=",SUM('Раздел 1'!AA10:AA10))</f>
        <v>0&lt;=0</v>
      </c>
    </row>
    <row r="7023" spans="1:5" s="104" customFormat="1" ht="25.5" hidden="1">
      <c r="A7023" s="420" t="str">
        <f>IF((SUM('Раздел 1'!AB389:AB389)&lt;=SUM('Раздел 1'!AB10:AB10)),"","Неверно!")</f>
        <v/>
      </c>
      <c r="B7023" s="420" t="s">
        <v>23275</v>
      </c>
      <c r="C7023" s="246" t="s">
        <v>13564</v>
      </c>
      <c r="D7023" s="246" t="s">
        <v>13547</v>
      </c>
      <c r="E7023" s="246" t="str">
        <f>CONCATENATE(SUM('Раздел 1'!AB389:AB389),"&lt;=",SUM('Раздел 1'!AB10:AB10))</f>
        <v>0&lt;=0</v>
      </c>
    </row>
    <row r="7024" spans="1:5" s="104" customFormat="1" ht="25.5" hidden="1">
      <c r="A7024" s="420" t="str">
        <f>IF((SUM('Раздел 1'!AC389:AC389)&lt;=SUM('Раздел 1'!AC10:AC10)),"","Неверно!")</f>
        <v/>
      </c>
      <c r="B7024" s="420" t="s">
        <v>23275</v>
      </c>
      <c r="C7024" s="246" t="s">
        <v>13565</v>
      </c>
      <c r="D7024" s="246" t="s">
        <v>13547</v>
      </c>
      <c r="E7024" s="246" t="str">
        <f>CONCATENATE(SUM('Раздел 1'!AC389:AC389),"&lt;=",SUM('Раздел 1'!AC10:AC10))</f>
        <v>0&lt;=0</v>
      </c>
    </row>
    <row r="7025" spans="1:5" s="104" customFormat="1" ht="25.5" hidden="1">
      <c r="A7025" s="420" t="str">
        <f>IF((SUM('Раздел 1'!AD389:AD389)&lt;=SUM('Раздел 1'!AD10:AD10)),"","Неверно!")</f>
        <v/>
      </c>
      <c r="B7025" s="420" t="s">
        <v>23275</v>
      </c>
      <c r="C7025" s="246" t="s">
        <v>13566</v>
      </c>
      <c r="D7025" s="246" t="s">
        <v>13547</v>
      </c>
      <c r="E7025" s="246" t="str">
        <f>CONCATENATE(SUM('Раздел 1'!AD389:AD389),"&lt;=",SUM('Раздел 1'!AD10:AD10))</f>
        <v>0&lt;=899250</v>
      </c>
    </row>
    <row r="7026" spans="1:5" s="104" customFormat="1" ht="25.5" hidden="1">
      <c r="A7026" s="420" t="str">
        <f>IF((SUM('Раздел 1'!AE389:AE389)&lt;=SUM('Раздел 1'!AE10:AE10)),"","Неверно!")</f>
        <v/>
      </c>
      <c r="B7026" s="420" t="s">
        <v>23275</v>
      </c>
      <c r="C7026" s="246" t="s">
        <v>13567</v>
      </c>
      <c r="D7026" s="246" t="s">
        <v>13547</v>
      </c>
      <c r="E7026" s="246" t="str">
        <f>CONCATENATE(SUM('Раздел 1'!AE389:AE389),"&lt;=",SUM('Раздел 1'!AE10:AE10))</f>
        <v>0&lt;=704500</v>
      </c>
    </row>
    <row r="7027" spans="1:5" s="104" customFormat="1" ht="25.5" hidden="1">
      <c r="A7027" s="420" t="str">
        <f>IF((SUM('Раздел 1'!AF389:AF389)&lt;=SUM('Раздел 1'!AF10:AF10)),"","Неверно!")</f>
        <v/>
      </c>
      <c r="B7027" s="420" t="s">
        <v>23275</v>
      </c>
      <c r="C7027" s="246" t="s">
        <v>13568</v>
      </c>
      <c r="D7027" s="246" t="s">
        <v>13547</v>
      </c>
      <c r="E7027" s="246" t="str">
        <f>CONCATENATE(SUM('Раздел 1'!AF389:AF389),"&lt;=",SUM('Раздел 1'!AF10:AF10))</f>
        <v>0&lt;=683000</v>
      </c>
    </row>
    <row r="7028" spans="1:5" s="104" customFormat="1" ht="25.5" hidden="1">
      <c r="A7028" s="420" t="str">
        <f>IF((SUM('Раздел 1'!F389:F389)&lt;=SUM('Раздел 1'!F10:F10)),"","Неверно!")</f>
        <v/>
      </c>
      <c r="B7028" s="420" t="s">
        <v>23275</v>
      </c>
      <c r="C7028" s="246" t="s">
        <v>13569</v>
      </c>
      <c r="D7028" s="246" t="s">
        <v>13547</v>
      </c>
      <c r="E7028" s="246" t="str">
        <f>CONCATENATE(SUM('Раздел 1'!F389:F389),"&lt;=",SUM('Раздел 1'!F10:F10))</f>
        <v>0&lt;=50</v>
      </c>
    </row>
    <row r="7029" spans="1:5" s="104" customFormat="1" ht="25.5" hidden="1">
      <c r="A7029" s="420" t="str">
        <f>IF((SUM('Раздел 1'!AG389:AG389)&lt;=SUM('Раздел 1'!AG10:AG10)),"","Неверно!")</f>
        <v/>
      </c>
      <c r="B7029" s="420" t="s">
        <v>23275</v>
      </c>
      <c r="C7029" s="246" t="s">
        <v>13570</v>
      </c>
      <c r="D7029" s="246" t="s">
        <v>13547</v>
      </c>
      <c r="E7029" s="246" t="str">
        <f>CONCATENATE(SUM('Раздел 1'!AG389:AG389),"&lt;=",SUM('Раздел 1'!AG10:AG10))</f>
        <v>0&lt;=1000</v>
      </c>
    </row>
    <row r="7030" spans="1:5" s="104" customFormat="1" ht="25.5" hidden="1">
      <c r="A7030" s="420" t="str">
        <f>IF((SUM('Раздел 1'!AH389:AH389)&lt;=SUM('Раздел 1'!AH10:AH10)),"","Неверно!")</f>
        <v/>
      </c>
      <c r="B7030" s="420" t="s">
        <v>23275</v>
      </c>
      <c r="C7030" s="246" t="s">
        <v>13571</v>
      </c>
      <c r="D7030" s="246" t="s">
        <v>13547</v>
      </c>
      <c r="E7030" s="246" t="str">
        <f>CONCATENATE(SUM('Раздел 1'!AH389:AH389),"&lt;=",SUM('Раздел 1'!AH10:AH10))</f>
        <v>0&lt;=0</v>
      </c>
    </row>
    <row r="7031" spans="1:5" s="104" customFormat="1" ht="25.5" hidden="1">
      <c r="A7031" s="420" t="str">
        <f>IF((SUM('Раздел 1'!AI389:AI389)&lt;=SUM('Раздел 1'!AI10:AI10)),"","Неверно!")</f>
        <v/>
      </c>
      <c r="B7031" s="420" t="s">
        <v>23275</v>
      </c>
      <c r="C7031" s="246" t="s">
        <v>13572</v>
      </c>
      <c r="D7031" s="246" t="s">
        <v>13547</v>
      </c>
      <c r="E7031" s="246" t="str">
        <f>CONCATENATE(SUM('Раздел 1'!AI389:AI389),"&lt;=",SUM('Раздел 1'!AI10:AI10))</f>
        <v>0&lt;=0</v>
      </c>
    </row>
    <row r="7032" spans="1:5" s="104" customFormat="1" ht="25.5" hidden="1">
      <c r="A7032" s="420" t="str">
        <f>IF((SUM('Раздел 1'!AJ389:AJ389)&lt;=SUM('Раздел 1'!AJ10:AJ10)),"","Неверно!")</f>
        <v/>
      </c>
      <c r="B7032" s="420" t="s">
        <v>23275</v>
      </c>
      <c r="C7032" s="246" t="s">
        <v>13573</v>
      </c>
      <c r="D7032" s="246" t="s">
        <v>13547</v>
      </c>
      <c r="E7032" s="246" t="str">
        <f>CONCATENATE(SUM('Раздел 1'!AJ389:AJ389),"&lt;=",SUM('Раздел 1'!AJ10:AJ10))</f>
        <v>0&lt;=0</v>
      </c>
    </row>
    <row r="7033" spans="1:5" s="104" customFormat="1" ht="25.5" hidden="1">
      <c r="A7033" s="420" t="str">
        <f>IF((SUM('Раздел 1'!AK389:AK389)&lt;=SUM('Раздел 1'!AK10:AK10)),"","Неверно!")</f>
        <v/>
      </c>
      <c r="B7033" s="420" t="s">
        <v>23275</v>
      </c>
      <c r="C7033" s="246" t="s">
        <v>13574</v>
      </c>
      <c r="D7033" s="246" t="s">
        <v>13547</v>
      </c>
      <c r="E7033" s="246" t="str">
        <f>CONCATENATE(SUM('Раздел 1'!AK389:AK389),"&lt;=",SUM('Раздел 1'!AK10:AK10))</f>
        <v>0&lt;=1</v>
      </c>
    </row>
    <row r="7034" spans="1:5" s="104" customFormat="1" ht="25.5" hidden="1">
      <c r="A7034" s="420" t="str">
        <f>IF((SUM('Раздел 1'!AL389:AL389)&lt;=SUM('Раздел 1'!AL10:AL10)),"","Неверно!")</f>
        <v/>
      </c>
      <c r="B7034" s="420" t="s">
        <v>23275</v>
      </c>
      <c r="C7034" s="246" t="s">
        <v>13575</v>
      </c>
      <c r="D7034" s="246" t="s">
        <v>13547</v>
      </c>
      <c r="E7034" s="246" t="str">
        <f>CONCATENATE(SUM('Раздел 1'!AL389:AL389),"&lt;=",SUM('Раздел 1'!AL10:AL10))</f>
        <v>0&lt;=14</v>
      </c>
    </row>
    <row r="7035" spans="1:5" s="104" customFormat="1" ht="25.5" hidden="1">
      <c r="A7035" s="420" t="str">
        <f>IF((SUM('Раздел 1'!AM389:AM389)&lt;=SUM('Раздел 1'!AM10:AM10)),"","Неверно!")</f>
        <v/>
      </c>
      <c r="B7035" s="420" t="s">
        <v>23275</v>
      </c>
      <c r="C7035" s="246" t="s">
        <v>13576</v>
      </c>
      <c r="D7035" s="246" t="s">
        <v>13547</v>
      </c>
      <c r="E7035" s="246" t="str">
        <f>CONCATENATE(SUM('Раздел 1'!AM389:AM389),"&lt;=",SUM('Раздел 1'!AM10:AM10))</f>
        <v>0&lt;=0</v>
      </c>
    </row>
    <row r="7036" spans="1:5" s="104" customFormat="1" ht="25.5" hidden="1">
      <c r="A7036" s="420" t="str">
        <f>IF((SUM('Раздел 1'!AN389:AN389)&lt;=SUM('Раздел 1'!AN10:AN10)),"","Неверно!")</f>
        <v/>
      </c>
      <c r="B7036" s="420" t="s">
        <v>23275</v>
      </c>
      <c r="C7036" s="246" t="s">
        <v>13577</v>
      </c>
      <c r="D7036" s="246" t="s">
        <v>13547</v>
      </c>
      <c r="E7036" s="246" t="str">
        <f>CONCATENATE(SUM('Раздел 1'!AN389:AN389),"&lt;=",SUM('Раздел 1'!AN10:AN10))</f>
        <v>0&lt;=0</v>
      </c>
    </row>
    <row r="7037" spans="1:5" s="104" customFormat="1" ht="25.5" hidden="1">
      <c r="A7037" s="420" t="str">
        <f>IF((SUM('Раздел 1'!G389:G389)&lt;=SUM('Раздел 1'!G10:G10)),"","Неверно!")</f>
        <v/>
      </c>
      <c r="B7037" s="420" t="s">
        <v>23275</v>
      </c>
      <c r="C7037" s="246" t="s">
        <v>13578</v>
      </c>
      <c r="D7037" s="246" t="s">
        <v>13547</v>
      </c>
      <c r="E7037" s="246" t="str">
        <f>CONCATENATE(SUM('Раздел 1'!G389:G389),"&lt;=",SUM('Раздел 1'!G10:G10))</f>
        <v>0&lt;=3</v>
      </c>
    </row>
    <row r="7038" spans="1:5" s="104" customFormat="1" ht="25.5" hidden="1">
      <c r="A7038" s="420" t="str">
        <f>IF((SUM('Раздел 1'!H389:H389)&lt;=SUM('Раздел 1'!H10:H10)),"","Неверно!")</f>
        <v/>
      </c>
      <c r="B7038" s="420" t="s">
        <v>23275</v>
      </c>
      <c r="C7038" s="246" t="s">
        <v>13579</v>
      </c>
      <c r="D7038" s="246" t="s">
        <v>13547</v>
      </c>
      <c r="E7038" s="246" t="str">
        <f>CONCATENATE(SUM('Раздел 1'!H389:H389),"&lt;=",SUM('Раздел 1'!H10:H10))</f>
        <v>0&lt;=0</v>
      </c>
    </row>
    <row r="7039" spans="1:5" s="104" customFormat="1" ht="25.5" hidden="1">
      <c r="A7039" s="420" t="str">
        <f>IF((SUM('Раздел 1'!I389:I389)&lt;=SUM('Раздел 1'!I10:I10)),"","Неверно!")</f>
        <v/>
      </c>
      <c r="B7039" s="420" t="s">
        <v>23275</v>
      </c>
      <c r="C7039" s="246" t="s">
        <v>13580</v>
      </c>
      <c r="D7039" s="246" t="s">
        <v>13547</v>
      </c>
      <c r="E7039" s="246" t="str">
        <f>CONCATENATE(SUM('Раздел 1'!I389:I389),"&lt;=",SUM('Раздел 1'!I10:I10))</f>
        <v>0&lt;=2</v>
      </c>
    </row>
    <row r="7040" spans="1:5" s="104" customFormat="1" ht="25.5" hidden="1">
      <c r="A7040" s="420" t="str">
        <f>IF((SUM('Раздел 1'!J389:J389)&lt;=SUM('Раздел 1'!J10:J10)),"","Неверно!")</f>
        <v/>
      </c>
      <c r="B7040" s="420" t="s">
        <v>23275</v>
      </c>
      <c r="C7040" s="246" t="s">
        <v>13581</v>
      </c>
      <c r="D7040" s="246" t="s">
        <v>13547</v>
      </c>
      <c r="E7040" s="246" t="str">
        <f>CONCATENATE(SUM('Раздел 1'!J389:J389),"&lt;=",SUM('Раздел 1'!J10:J10))</f>
        <v>0&lt;=1</v>
      </c>
    </row>
    <row r="7041" spans="1:5" s="104" customFormat="1" ht="25.5" hidden="1">
      <c r="A7041" s="420" t="str">
        <f>IF((SUM('Раздел 1'!K389:K389)&lt;=SUM('Раздел 1'!K10:K10)),"","Неверно!")</f>
        <v/>
      </c>
      <c r="B7041" s="420" t="s">
        <v>23275</v>
      </c>
      <c r="C7041" s="246" t="s">
        <v>13582</v>
      </c>
      <c r="D7041" s="246" t="s">
        <v>13547</v>
      </c>
      <c r="E7041" s="246" t="str">
        <f>CONCATENATE(SUM('Раздел 1'!K389:K389),"&lt;=",SUM('Раздел 1'!K10:K10))</f>
        <v>0&lt;=0</v>
      </c>
    </row>
    <row r="7042" spans="1:5" s="104" customFormat="1" ht="25.5" hidden="1">
      <c r="A7042" s="420" t="str">
        <f>IF((SUM('Раздел 1'!L389:L389)&lt;=SUM('Раздел 1'!L10:L10)),"","Неверно!")</f>
        <v/>
      </c>
      <c r="B7042" s="420" t="s">
        <v>23275</v>
      </c>
      <c r="C7042" s="246" t="s">
        <v>13583</v>
      </c>
      <c r="D7042" s="246" t="s">
        <v>13547</v>
      </c>
      <c r="E7042" s="246" t="str">
        <f>CONCATENATE(SUM('Раздел 1'!L389:L389),"&lt;=",SUM('Раздел 1'!L10:L10))</f>
        <v>0&lt;=1</v>
      </c>
    </row>
    <row r="7043" spans="1:5" s="104" customFormat="1" hidden="1">
      <c r="A7043" s="420" t="str">
        <f>IF((SUM('Раздел 1'!N366:N366)=0),"","Неверно!")</f>
        <v/>
      </c>
      <c r="B7043" s="420" t="s">
        <v>23276</v>
      </c>
      <c r="C7043" s="246" t="s">
        <v>13544</v>
      </c>
      <c r="D7043" s="246" t="s">
        <v>11520</v>
      </c>
      <c r="E7043" s="246" t="str">
        <f>CONCATENATE(SUM('Раздел 1'!N366:N366),"=",0)</f>
        <v>0=0</v>
      </c>
    </row>
    <row r="7044" spans="1:5" s="104" customFormat="1" hidden="1">
      <c r="A7044" s="420" t="str">
        <f>IF((SUM('Раздел 1'!O366:O366)=0),"","Неверно!")</f>
        <v/>
      </c>
      <c r="B7044" s="420" t="s">
        <v>23276</v>
      </c>
      <c r="C7044" s="246" t="s">
        <v>13545</v>
      </c>
      <c r="D7044" s="246" t="s">
        <v>11520</v>
      </c>
      <c r="E7044" s="246" t="str">
        <f>CONCATENATE(SUM('Раздел 1'!O366:O366),"=",0)</f>
        <v>0=0</v>
      </c>
    </row>
    <row r="7045" spans="1:5" s="104" customFormat="1" hidden="1">
      <c r="A7045" s="420" t="str">
        <f>IF((SUM('Раздел 1'!P366:P366)=0),"","Неверно!")</f>
        <v/>
      </c>
      <c r="B7045" s="420" t="s">
        <v>23276</v>
      </c>
      <c r="C7045" s="246" t="s">
        <v>9799</v>
      </c>
      <c r="D7045" s="246" t="s">
        <v>11520</v>
      </c>
      <c r="E7045" s="246" t="str">
        <f>CONCATENATE(SUM('Раздел 1'!P366:P366),"=",0)</f>
        <v>0=0</v>
      </c>
    </row>
    <row r="7046" spans="1:5" s="104" customFormat="1" hidden="1">
      <c r="A7046" s="420" t="str">
        <f>IF((SUM('Раздел 1'!P34:P34)=0),"","Неверно!")</f>
        <v/>
      </c>
      <c r="B7046" s="420" t="s">
        <v>23277</v>
      </c>
      <c r="C7046" s="246" t="s">
        <v>3847</v>
      </c>
      <c r="D7046" s="246" t="s">
        <v>421</v>
      </c>
      <c r="E7046" s="246" t="str">
        <f>CONCATENATE(SUM('Раздел 1'!P34:P34),"=",0)</f>
        <v>0=0</v>
      </c>
    </row>
    <row r="7047" spans="1:5" s="104" customFormat="1" hidden="1">
      <c r="A7047" s="420" t="str">
        <f>IF((SUM('Раздел 1'!Q34:Q34)=0),"","Неверно!")</f>
        <v/>
      </c>
      <c r="B7047" s="420" t="s">
        <v>23277</v>
      </c>
      <c r="C7047" s="246" t="s">
        <v>3848</v>
      </c>
      <c r="D7047" s="246" t="s">
        <v>421</v>
      </c>
      <c r="E7047" s="246" t="str">
        <f>CONCATENATE(SUM('Раздел 1'!Q34:Q34),"=",0)</f>
        <v>0=0</v>
      </c>
    </row>
    <row r="7048" spans="1:5" s="104" customFormat="1" hidden="1">
      <c r="A7048" s="420" t="str">
        <f>IF((SUM('Раздел 1'!P260:P260)=0),"","Неверно!")</f>
        <v/>
      </c>
      <c r="B7048" s="420" t="s">
        <v>23278</v>
      </c>
      <c r="C7048" s="246" t="s">
        <v>13542</v>
      </c>
      <c r="D7048" s="246" t="s">
        <v>958</v>
      </c>
      <c r="E7048" s="246" t="str">
        <f>CONCATENATE(SUM('Раздел 1'!P260:P260),"=",0)</f>
        <v>0=0</v>
      </c>
    </row>
    <row r="7049" spans="1:5" s="104" customFormat="1" hidden="1">
      <c r="A7049" s="420" t="str">
        <f>IF((SUM('Раздел 1'!Q260:Q260)=0),"","Неверно!")</f>
        <v/>
      </c>
      <c r="B7049" s="420" t="s">
        <v>23278</v>
      </c>
      <c r="C7049" s="246" t="s">
        <v>13543</v>
      </c>
      <c r="D7049" s="246" t="s">
        <v>958</v>
      </c>
      <c r="E7049" s="246" t="str">
        <f>CONCATENATE(SUM('Раздел 1'!Q260:Q260),"=",0)</f>
        <v>0=0</v>
      </c>
    </row>
    <row r="7050" spans="1:5" s="104" customFormat="1" hidden="1">
      <c r="A7050" s="420" t="str">
        <f>IF((SUM('Раздел 1'!P391:P391)=0),"","Неверно!")</f>
        <v/>
      </c>
      <c r="B7050" s="420" t="s">
        <v>23279</v>
      </c>
      <c r="C7050" s="246" t="s">
        <v>13539</v>
      </c>
      <c r="D7050" s="246" t="s">
        <v>13540</v>
      </c>
      <c r="E7050" s="246" t="str">
        <f>CONCATENATE(SUM('Раздел 1'!P391:P391),"=",0)</f>
        <v>0=0</v>
      </c>
    </row>
    <row r="7051" spans="1:5" s="104" customFormat="1" hidden="1">
      <c r="A7051" s="420" t="str">
        <f>IF((SUM('Раздел 1'!Q391:Q391)=0),"","Неверно!")</f>
        <v/>
      </c>
      <c r="B7051" s="420" t="s">
        <v>23279</v>
      </c>
      <c r="C7051" s="246" t="s">
        <v>13541</v>
      </c>
      <c r="D7051" s="246" t="s">
        <v>13540</v>
      </c>
      <c r="E7051" s="246" t="str">
        <f>CONCATENATE(SUM('Раздел 1'!Q391:Q391),"=",0)</f>
        <v>0=0</v>
      </c>
    </row>
    <row r="7052" spans="1:5" s="104" customFormat="1" hidden="1">
      <c r="A7052" s="420" t="str">
        <f>IF((SUM('Раздел 1'!N82:N82)=0),"","Неверно!")</f>
        <v/>
      </c>
      <c r="B7052" s="420" t="s">
        <v>23280</v>
      </c>
      <c r="C7052" s="246" t="s">
        <v>10859</v>
      </c>
      <c r="D7052" s="246" t="s">
        <v>383</v>
      </c>
      <c r="E7052" s="246" t="str">
        <f>CONCATENATE(SUM('Раздел 1'!N82:N82),"=",0)</f>
        <v>0=0</v>
      </c>
    </row>
    <row r="7053" spans="1:5" s="104" customFormat="1" ht="25.5" hidden="1">
      <c r="A7053" s="420" t="str">
        <f>IF((SUM('Раздел 1'!D391:D393)&lt;=SUM('Раздел 1'!D35:D35)),"","Неверно!")</f>
        <v/>
      </c>
      <c r="B7053" s="420" t="s">
        <v>23281</v>
      </c>
      <c r="C7053" s="246" t="s">
        <v>13501</v>
      </c>
      <c r="D7053" s="246" t="s">
        <v>13502</v>
      </c>
      <c r="E7053" s="246" t="str">
        <f>CONCATENATE(SUM('Раздел 1'!D391:D393),"&lt;=",SUM('Раздел 1'!D35:D35))</f>
        <v>0&lt;=0</v>
      </c>
    </row>
    <row r="7054" spans="1:5" s="104" customFormat="1" ht="25.5" hidden="1">
      <c r="A7054" s="420" t="str">
        <f>IF((SUM('Раздел 1'!M391:M393)&lt;=SUM('Раздел 1'!M35:M35)),"","Неверно!")</f>
        <v/>
      </c>
      <c r="B7054" s="420" t="s">
        <v>23281</v>
      </c>
      <c r="C7054" s="246" t="s">
        <v>13503</v>
      </c>
      <c r="D7054" s="246" t="s">
        <v>13502</v>
      </c>
      <c r="E7054" s="246" t="str">
        <f>CONCATENATE(SUM('Раздел 1'!M391:M393),"&lt;=",SUM('Раздел 1'!M35:M35))</f>
        <v>0&lt;=0</v>
      </c>
    </row>
    <row r="7055" spans="1:5" s="104" customFormat="1" ht="25.5" hidden="1">
      <c r="A7055" s="420" t="str">
        <f>IF((SUM('Раздел 1'!N391:N393)&lt;=SUM('Раздел 1'!N35:N35)),"","Неверно!")</f>
        <v/>
      </c>
      <c r="B7055" s="420" t="s">
        <v>23281</v>
      </c>
      <c r="C7055" s="246" t="s">
        <v>13504</v>
      </c>
      <c r="D7055" s="246" t="s">
        <v>13502</v>
      </c>
      <c r="E7055" s="246" t="str">
        <f>CONCATENATE(SUM('Раздел 1'!N391:N393),"&lt;=",SUM('Раздел 1'!N35:N35))</f>
        <v>0&lt;=0</v>
      </c>
    </row>
    <row r="7056" spans="1:5" s="104" customFormat="1" ht="25.5" hidden="1">
      <c r="A7056" s="420" t="str">
        <f>IF((SUM('Раздел 1'!O391:O393)&lt;=SUM('Раздел 1'!O35:O35)),"","Неверно!")</f>
        <v/>
      </c>
      <c r="B7056" s="420" t="s">
        <v>23281</v>
      </c>
      <c r="C7056" s="246" t="s">
        <v>13505</v>
      </c>
      <c r="D7056" s="246" t="s">
        <v>13502</v>
      </c>
      <c r="E7056" s="246" t="str">
        <f>CONCATENATE(SUM('Раздел 1'!O391:O393),"&lt;=",SUM('Раздел 1'!O35:O35))</f>
        <v>0&lt;=0</v>
      </c>
    </row>
    <row r="7057" spans="1:5" s="104" customFormat="1" ht="25.5" hidden="1">
      <c r="A7057" s="420" t="str">
        <f>IF((SUM('Раздел 1'!P391:P393)&lt;=SUM('Раздел 1'!P35:P35)),"","Неверно!")</f>
        <v/>
      </c>
      <c r="B7057" s="420" t="s">
        <v>23281</v>
      </c>
      <c r="C7057" s="246" t="s">
        <v>13506</v>
      </c>
      <c r="D7057" s="246" t="s">
        <v>13502</v>
      </c>
      <c r="E7057" s="246" t="str">
        <f>CONCATENATE(SUM('Раздел 1'!P391:P393),"&lt;=",SUM('Раздел 1'!P35:P35))</f>
        <v>0&lt;=0</v>
      </c>
    </row>
    <row r="7058" spans="1:5" s="104" customFormat="1" ht="25.5" hidden="1">
      <c r="A7058" s="420" t="str">
        <f>IF((SUM('Раздел 1'!Q391:Q393)&lt;=SUM('Раздел 1'!Q35:Q35)),"","Неверно!")</f>
        <v/>
      </c>
      <c r="B7058" s="420" t="s">
        <v>23281</v>
      </c>
      <c r="C7058" s="246" t="s">
        <v>13507</v>
      </c>
      <c r="D7058" s="246" t="s">
        <v>13502</v>
      </c>
      <c r="E7058" s="246" t="str">
        <f>CONCATENATE(SUM('Раздел 1'!Q391:Q393),"&lt;=",SUM('Раздел 1'!Q35:Q35))</f>
        <v>0&lt;=0</v>
      </c>
    </row>
    <row r="7059" spans="1:5" s="104" customFormat="1" ht="25.5" hidden="1">
      <c r="A7059" s="420" t="str">
        <f>IF((SUM('Раздел 1'!R391:R393)&lt;=SUM('Раздел 1'!R35:R35)),"","Неверно!")</f>
        <v/>
      </c>
      <c r="B7059" s="420" t="s">
        <v>23281</v>
      </c>
      <c r="C7059" s="246" t="s">
        <v>13508</v>
      </c>
      <c r="D7059" s="246" t="s">
        <v>13502</v>
      </c>
      <c r="E7059" s="246" t="str">
        <f>CONCATENATE(SUM('Раздел 1'!R391:R393),"&lt;=",SUM('Раздел 1'!R35:R35))</f>
        <v>0&lt;=0</v>
      </c>
    </row>
    <row r="7060" spans="1:5" s="104" customFormat="1" ht="25.5" hidden="1">
      <c r="A7060" s="420" t="str">
        <f>IF((SUM('Раздел 1'!S391:S393)&lt;=SUM('Раздел 1'!S35:S35)),"","Неверно!")</f>
        <v/>
      </c>
      <c r="B7060" s="420" t="s">
        <v>23281</v>
      </c>
      <c r="C7060" s="246" t="s">
        <v>13509</v>
      </c>
      <c r="D7060" s="246" t="s">
        <v>13502</v>
      </c>
      <c r="E7060" s="246" t="str">
        <f>CONCATENATE(SUM('Раздел 1'!S391:S393),"&lt;=",SUM('Раздел 1'!S35:S35))</f>
        <v>0&lt;=0</v>
      </c>
    </row>
    <row r="7061" spans="1:5" s="104" customFormat="1" ht="25.5" hidden="1">
      <c r="A7061" s="420" t="str">
        <f>IF((SUM('Раздел 1'!T391:T393)&lt;=SUM('Раздел 1'!T35:T35)),"","Неверно!")</f>
        <v/>
      </c>
      <c r="B7061" s="420" t="s">
        <v>23281</v>
      </c>
      <c r="C7061" s="246" t="s">
        <v>13510</v>
      </c>
      <c r="D7061" s="246" t="s">
        <v>13502</v>
      </c>
      <c r="E7061" s="246" t="str">
        <f>CONCATENATE(SUM('Раздел 1'!T391:T393),"&lt;=",SUM('Раздел 1'!T35:T35))</f>
        <v>0&lt;=0</v>
      </c>
    </row>
    <row r="7062" spans="1:5" s="104" customFormat="1" ht="25.5" hidden="1">
      <c r="A7062" s="420" t="str">
        <f>IF((SUM('Раздел 1'!U391:U393)&lt;=SUM('Раздел 1'!U35:U35)),"","Неверно!")</f>
        <v/>
      </c>
      <c r="B7062" s="420" t="s">
        <v>23281</v>
      </c>
      <c r="C7062" s="246" t="s">
        <v>13511</v>
      </c>
      <c r="D7062" s="246" t="s">
        <v>13502</v>
      </c>
      <c r="E7062" s="246" t="str">
        <f>CONCATENATE(SUM('Раздел 1'!U391:U393),"&lt;=",SUM('Раздел 1'!U35:U35))</f>
        <v>0&lt;=0</v>
      </c>
    </row>
    <row r="7063" spans="1:5" s="104" customFormat="1" ht="25.5" hidden="1">
      <c r="A7063" s="420" t="str">
        <f>IF((SUM('Раздел 1'!V391:V393)&lt;=SUM('Раздел 1'!V35:V35)),"","Неверно!")</f>
        <v/>
      </c>
      <c r="B7063" s="420" t="s">
        <v>23281</v>
      </c>
      <c r="C7063" s="246" t="s">
        <v>13512</v>
      </c>
      <c r="D7063" s="246" t="s">
        <v>13502</v>
      </c>
      <c r="E7063" s="246" t="str">
        <f>CONCATENATE(SUM('Раздел 1'!V391:V393),"&lt;=",SUM('Раздел 1'!V35:V35))</f>
        <v>0&lt;=0</v>
      </c>
    </row>
    <row r="7064" spans="1:5" s="104" customFormat="1" ht="25.5" hidden="1">
      <c r="A7064" s="420" t="str">
        <f>IF((SUM('Раздел 1'!E391:E393)&lt;=SUM('Раздел 1'!E35:E35)),"","Неверно!")</f>
        <v/>
      </c>
      <c r="B7064" s="420" t="s">
        <v>23281</v>
      </c>
      <c r="C7064" s="246" t="s">
        <v>13513</v>
      </c>
      <c r="D7064" s="246" t="s">
        <v>13502</v>
      </c>
      <c r="E7064" s="246" t="str">
        <f>CONCATENATE(SUM('Раздел 1'!E391:E393),"&lt;=",SUM('Раздел 1'!E35:E35))</f>
        <v>0&lt;=0</v>
      </c>
    </row>
    <row r="7065" spans="1:5" s="104" customFormat="1" ht="25.5" hidden="1">
      <c r="A7065" s="420" t="str">
        <f>IF((SUM('Раздел 1'!W391:W393)&lt;=SUM('Раздел 1'!W35:W35)),"","Неверно!")</f>
        <v/>
      </c>
      <c r="B7065" s="420" t="s">
        <v>23281</v>
      </c>
      <c r="C7065" s="246" t="s">
        <v>13514</v>
      </c>
      <c r="D7065" s="246" t="s">
        <v>13502</v>
      </c>
      <c r="E7065" s="246" t="str">
        <f>CONCATENATE(SUM('Раздел 1'!W391:W393),"&lt;=",SUM('Раздел 1'!W35:W35))</f>
        <v>0&lt;=0</v>
      </c>
    </row>
    <row r="7066" spans="1:5" s="104" customFormat="1" ht="25.5" hidden="1">
      <c r="A7066" s="420" t="str">
        <f>IF((SUM('Раздел 1'!X391:X393)&lt;=SUM('Раздел 1'!X35:X35)),"","Неверно!")</f>
        <v/>
      </c>
      <c r="B7066" s="420" t="s">
        <v>23281</v>
      </c>
      <c r="C7066" s="246" t="s">
        <v>13515</v>
      </c>
      <c r="D7066" s="246" t="s">
        <v>13502</v>
      </c>
      <c r="E7066" s="246" t="str">
        <f>CONCATENATE(SUM('Раздел 1'!X391:X393),"&lt;=",SUM('Раздел 1'!X35:X35))</f>
        <v>0&lt;=0</v>
      </c>
    </row>
    <row r="7067" spans="1:5" s="104" customFormat="1" ht="25.5" hidden="1">
      <c r="A7067" s="420" t="str">
        <f>IF((SUM('Раздел 1'!Y391:Y393)&lt;=SUM('Раздел 1'!Y35:Y35)),"","Неверно!")</f>
        <v/>
      </c>
      <c r="B7067" s="420" t="s">
        <v>23281</v>
      </c>
      <c r="C7067" s="246" t="s">
        <v>13516</v>
      </c>
      <c r="D7067" s="246" t="s">
        <v>13502</v>
      </c>
      <c r="E7067" s="246" t="str">
        <f>CONCATENATE(SUM('Раздел 1'!Y391:Y393),"&lt;=",SUM('Раздел 1'!Y35:Y35))</f>
        <v>0&lt;=0</v>
      </c>
    </row>
    <row r="7068" spans="1:5" s="104" customFormat="1" ht="25.5" hidden="1">
      <c r="A7068" s="420" t="str">
        <f>IF((SUM('Раздел 1'!Z391:Z393)&lt;=SUM('Раздел 1'!Z35:Z35)),"","Неверно!")</f>
        <v/>
      </c>
      <c r="B7068" s="420" t="s">
        <v>23281</v>
      </c>
      <c r="C7068" s="246" t="s">
        <v>13517</v>
      </c>
      <c r="D7068" s="246" t="s">
        <v>13502</v>
      </c>
      <c r="E7068" s="246" t="str">
        <f>CONCATENATE(SUM('Раздел 1'!Z391:Z393),"&lt;=",SUM('Раздел 1'!Z35:Z35))</f>
        <v>0&lt;=0</v>
      </c>
    </row>
    <row r="7069" spans="1:5" s="104" customFormat="1" ht="25.5" hidden="1">
      <c r="A7069" s="420" t="str">
        <f>IF((SUM('Раздел 1'!AA391:AA393)&lt;=SUM('Раздел 1'!AA35:AA35)),"","Неверно!")</f>
        <v/>
      </c>
      <c r="B7069" s="420" t="s">
        <v>23281</v>
      </c>
      <c r="C7069" s="246" t="s">
        <v>13518</v>
      </c>
      <c r="D7069" s="246" t="s">
        <v>13502</v>
      </c>
      <c r="E7069" s="246" t="str">
        <f>CONCATENATE(SUM('Раздел 1'!AA391:AA393),"&lt;=",SUM('Раздел 1'!AA35:AA35))</f>
        <v>0&lt;=0</v>
      </c>
    </row>
    <row r="7070" spans="1:5" s="104" customFormat="1" ht="25.5" hidden="1">
      <c r="A7070" s="420" t="str">
        <f>IF((SUM('Раздел 1'!AB391:AB393)&lt;=SUM('Раздел 1'!AB35:AB35)),"","Неверно!")</f>
        <v/>
      </c>
      <c r="B7070" s="420" t="s">
        <v>23281</v>
      </c>
      <c r="C7070" s="246" t="s">
        <v>13519</v>
      </c>
      <c r="D7070" s="246" t="s">
        <v>13502</v>
      </c>
      <c r="E7070" s="246" t="str">
        <f>CONCATENATE(SUM('Раздел 1'!AB391:AB393),"&lt;=",SUM('Раздел 1'!AB35:AB35))</f>
        <v>0&lt;=0</v>
      </c>
    </row>
    <row r="7071" spans="1:5" s="104" customFormat="1" ht="25.5" hidden="1">
      <c r="A7071" s="420" t="str">
        <f>IF((SUM('Раздел 1'!AC391:AC393)&lt;=SUM('Раздел 1'!AC35:AC35)),"","Неверно!")</f>
        <v/>
      </c>
      <c r="B7071" s="420" t="s">
        <v>23281</v>
      </c>
      <c r="C7071" s="246" t="s">
        <v>13520</v>
      </c>
      <c r="D7071" s="246" t="s">
        <v>13502</v>
      </c>
      <c r="E7071" s="246" t="str">
        <f>CONCATENATE(SUM('Раздел 1'!AC391:AC393),"&lt;=",SUM('Раздел 1'!AC35:AC35))</f>
        <v>0&lt;=0</v>
      </c>
    </row>
    <row r="7072" spans="1:5" s="104" customFormat="1" ht="25.5" hidden="1">
      <c r="A7072" s="420" t="str">
        <f>IF((SUM('Раздел 1'!AD391:AD393)&lt;=SUM('Раздел 1'!AD35:AD35)),"","Неверно!")</f>
        <v/>
      </c>
      <c r="B7072" s="420" t="s">
        <v>23281</v>
      </c>
      <c r="C7072" s="246" t="s">
        <v>13521</v>
      </c>
      <c r="D7072" s="246" t="s">
        <v>13502</v>
      </c>
      <c r="E7072" s="246" t="str">
        <f>CONCATENATE(SUM('Раздел 1'!AD391:AD393),"&lt;=",SUM('Раздел 1'!AD35:AD35))</f>
        <v>0&lt;=0</v>
      </c>
    </row>
    <row r="7073" spans="1:5" s="104" customFormat="1" ht="25.5" hidden="1">
      <c r="A7073" s="420" t="str">
        <f>IF((SUM('Раздел 1'!AE391:AE393)&lt;=SUM('Раздел 1'!AE35:AE35)),"","Неверно!")</f>
        <v/>
      </c>
      <c r="B7073" s="420" t="s">
        <v>23281</v>
      </c>
      <c r="C7073" s="246" t="s">
        <v>13522</v>
      </c>
      <c r="D7073" s="246" t="s">
        <v>13502</v>
      </c>
      <c r="E7073" s="246" t="str">
        <f>CONCATENATE(SUM('Раздел 1'!AE391:AE393),"&lt;=",SUM('Раздел 1'!AE35:AE35))</f>
        <v>0&lt;=0</v>
      </c>
    </row>
    <row r="7074" spans="1:5" s="104" customFormat="1" ht="25.5" hidden="1">
      <c r="A7074" s="420" t="str">
        <f>IF((SUM('Раздел 1'!AF391:AF393)&lt;=SUM('Раздел 1'!AF35:AF35)),"","Неверно!")</f>
        <v/>
      </c>
      <c r="B7074" s="420" t="s">
        <v>23281</v>
      </c>
      <c r="C7074" s="246" t="s">
        <v>13523</v>
      </c>
      <c r="D7074" s="246" t="s">
        <v>13502</v>
      </c>
      <c r="E7074" s="246" t="str">
        <f>CONCATENATE(SUM('Раздел 1'!AF391:AF393),"&lt;=",SUM('Раздел 1'!AF35:AF35))</f>
        <v>0&lt;=0</v>
      </c>
    </row>
    <row r="7075" spans="1:5" s="104" customFormat="1" ht="25.5" hidden="1">
      <c r="A7075" s="420" t="str">
        <f>IF((SUM('Раздел 1'!F391:F393)&lt;=SUM('Раздел 1'!F35:F35)),"","Неверно!")</f>
        <v/>
      </c>
      <c r="B7075" s="420" t="s">
        <v>23281</v>
      </c>
      <c r="C7075" s="246" t="s">
        <v>13524</v>
      </c>
      <c r="D7075" s="246" t="s">
        <v>13502</v>
      </c>
      <c r="E7075" s="246" t="str">
        <f>CONCATENATE(SUM('Раздел 1'!F391:F393),"&lt;=",SUM('Раздел 1'!F35:F35))</f>
        <v>0&lt;=0</v>
      </c>
    </row>
    <row r="7076" spans="1:5" s="104" customFormat="1" ht="25.5" hidden="1">
      <c r="A7076" s="420" t="str">
        <f>IF((SUM('Раздел 1'!AG391:AG393)&lt;=SUM('Раздел 1'!AG35:AG35)),"","Неверно!")</f>
        <v/>
      </c>
      <c r="B7076" s="420" t="s">
        <v>23281</v>
      </c>
      <c r="C7076" s="246" t="s">
        <v>13525</v>
      </c>
      <c r="D7076" s="246" t="s">
        <v>13502</v>
      </c>
      <c r="E7076" s="246" t="str">
        <f>CONCATENATE(SUM('Раздел 1'!AG391:AG393),"&lt;=",SUM('Раздел 1'!AG35:AG35))</f>
        <v>0&lt;=0</v>
      </c>
    </row>
    <row r="7077" spans="1:5" s="104" customFormat="1" ht="25.5" hidden="1">
      <c r="A7077" s="420" t="str">
        <f>IF((SUM('Раздел 1'!AH391:AH393)&lt;=SUM('Раздел 1'!AH35:AH35)),"","Неверно!")</f>
        <v/>
      </c>
      <c r="B7077" s="420" t="s">
        <v>23281</v>
      </c>
      <c r="C7077" s="246" t="s">
        <v>13526</v>
      </c>
      <c r="D7077" s="246" t="s">
        <v>13502</v>
      </c>
      <c r="E7077" s="246" t="str">
        <f>CONCATENATE(SUM('Раздел 1'!AH391:AH393),"&lt;=",SUM('Раздел 1'!AH35:AH35))</f>
        <v>0&lt;=0</v>
      </c>
    </row>
    <row r="7078" spans="1:5" s="104" customFormat="1" ht="25.5" hidden="1">
      <c r="A7078" s="420" t="str">
        <f>IF((SUM('Раздел 1'!AI391:AI393)&lt;=SUM('Раздел 1'!AI35:AI35)),"","Неверно!")</f>
        <v/>
      </c>
      <c r="B7078" s="420" t="s">
        <v>23281</v>
      </c>
      <c r="C7078" s="246" t="s">
        <v>13527</v>
      </c>
      <c r="D7078" s="246" t="s">
        <v>13502</v>
      </c>
      <c r="E7078" s="246" t="str">
        <f>CONCATENATE(SUM('Раздел 1'!AI391:AI393),"&lt;=",SUM('Раздел 1'!AI35:AI35))</f>
        <v>0&lt;=0</v>
      </c>
    </row>
    <row r="7079" spans="1:5" s="104" customFormat="1" ht="25.5" hidden="1">
      <c r="A7079" s="420" t="str">
        <f>IF((SUM('Раздел 1'!AJ391:AJ393)&lt;=SUM('Раздел 1'!AJ35:AJ35)),"","Неверно!")</f>
        <v/>
      </c>
      <c r="B7079" s="420" t="s">
        <v>23281</v>
      </c>
      <c r="C7079" s="246" t="s">
        <v>13528</v>
      </c>
      <c r="D7079" s="246" t="s">
        <v>13502</v>
      </c>
      <c r="E7079" s="246" t="str">
        <f>CONCATENATE(SUM('Раздел 1'!AJ391:AJ393),"&lt;=",SUM('Раздел 1'!AJ35:AJ35))</f>
        <v>0&lt;=0</v>
      </c>
    </row>
    <row r="7080" spans="1:5" s="104" customFormat="1" ht="25.5" hidden="1">
      <c r="A7080" s="420" t="str">
        <f>IF((SUM('Раздел 1'!AK391:AK393)&lt;=SUM('Раздел 1'!AK35:AK35)),"","Неверно!")</f>
        <v/>
      </c>
      <c r="B7080" s="420" t="s">
        <v>23281</v>
      </c>
      <c r="C7080" s="246" t="s">
        <v>13529</v>
      </c>
      <c r="D7080" s="246" t="s">
        <v>13502</v>
      </c>
      <c r="E7080" s="246" t="str">
        <f>CONCATENATE(SUM('Раздел 1'!AK391:AK393),"&lt;=",SUM('Раздел 1'!AK35:AK35))</f>
        <v>0&lt;=0</v>
      </c>
    </row>
    <row r="7081" spans="1:5" s="104" customFormat="1" ht="25.5" hidden="1">
      <c r="A7081" s="420" t="str">
        <f>IF((SUM('Раздел 1'!AL391:AL393)&lt;=SUM('Раздел 1'!AL35:AL35)),"","Неверно!")</f>
        <v/>
      </c>
      <c r="B7081" s="420" t="s">
        <v>23281</v>
      </c>
      <c r="C7081" s="246" t="s">
        <v>13530</v>
      </c>
      <c r="D7081" s="246" t="s">
        <v>13502</v>
      </c>
      <c r="E7081" s="246" t="str">
        <f>CONCATENATE(SUM('Раздел 1'!AL391:AL393),"&lt;=",SUM('Раздел 1'!AL35:AL35))</f>
        <v>0&lt;=0</v>
      </c>
    </row>
    <row r="7082" spans="1:5" s="104" customFormat="1" ht="25.5" hidden="1">
      <c r="A7082" s="420" t="str">
        <f>IF((SUM('Раздел 1'!AM391:AM393)&lt;=SUM('Раздел 1'!AM35:AM35)),"","Неверно!")</f>
        <v/>
      </c>
      <c r="B7082" s="420" t="s">
        <v>23281</v>
      </c>
      <c r="C7082" s="246" t="s">
        <v>13531</v>
      </c>
      <c r="D7082" s="246" t="s">
        <v>13502</v>
      </c>
      <c r="E7082" s="246" t="str">
        <f>CONCATENATE(SUM('Раздел 1'!AM391:AM393),"&lt;=",SUM('Раздел 1'!AM35:AM35))</f>
        <v>0&lt;=0</v>
      </c>
    </row>
    <row r="7083" spans="1:5" s="104" customFormat="1" ht="25.5" hidden="1">
      <c r="A7083" s="420" t="str">
        <f>IF((SUM('Раздел 1'!AN391:AN393)&lt;=SUM('Раздел 1'!AN35:AN35)),"","Неверно!")</f>
        <v/>
      </c>
      <c r="B7083" s="420" t="s">
        <v>23281</v>
      </c>
      <c r="C7083" s="246" t="s">
        <v>13532</v>
      </c>
      <c r="D7083" s="246" t="s">
        <v>13502</v>
      </c>
      <c r="E7083" s="246" t="str">
        <f>CONCATENATE(SUM('Раздел 1'!AN391:AN393),"&lt;=",SUM('Раздел 1'!AN35:AN35))</f>
        <v>0&lt;=0</v>
      </c>
    </row>
    <row r="7084" spans="1:5" s="104" customFormat="1" ht="25.5" hidden="1">
      <c r="A7084" s="420" t="str">
        <f>IF((SUM('Раздел 1'!G391:G393)&lt;=SUM('Раздел 1'!G35:G35)),"","Неверно!")</f>
        <v/>
      </c>
      <c r="B7084" s="420" t="s">
        <v>23281</v>
      </c>
      <c r="C7084" s="246" t="s">
        <v>13533</v>
      </c>
      <c r="D7084" s="246" t="s">
        <v>13502</v>
      </c>
      <c r="E7084" s="246" t="str">
        <f>CONCATENATE(SUM('Раздел 1'!G391:G393),"&lt;=",SUM('Раздел 1'!G35:G35))</f>
        <v>0&lt;=0</v>
      </c>
    </row>
    <row r="7085" spans="1:5" s="104" customFormat="1" ht="25.5" hidden="1">
      <c r="A7085" s="420" t="str">
        <f>IF((SUM('Раздел 1'!H391:H393)&lt;=SUM('Раздел 1'!H35:H35)),"","Неверно!")</f>
        <v/>
      </c>
      <c r="B7085" s="420" t="s">
        <v>23281</v>
      </c>
      <c r="C7085" s="246" t="s">
        <v>13534</v>
      </c>
      <c r="D7085" s="246" t="s">
        <v>13502</v>
      </c>
      <c r="E7085" s="246" t="str">
        <f>CONCATENATE(SUM('Раздел 1'!H391:H393),"&lt;=",SUM('Раздел 1'!H35:H35))</f>
        <v>0&lt;=0</v>
      </c>
    </row>
    <row r="7086" spans="1:5" s="104" customFormat="1" ht="25.5" hidden="1">
      <c r="A7086" s="420" t="str">
        <f>IF((SUM('Раздел 1'!I391:I393)&lt;=SUM('Раздел 1'!I35:I35)),"","Неверно!")</f>
        <v/>
      </c>
      <c r="B7086" s="420" t="s">
        <v>23281</v>
      </c>
      <c r="C7086" s="246" t="s">
        <v>13535</v>
      </c>
      <c r="D7086" s="246" t="s">
        <v>13502</v>
      </c>
      <c r="E7086" s="246" t="str">
        <f>CONCATENATE(SUM('Раздел 1'!I391:I393),"&lt;=",SUM('Раздел 1'!I35:I35))</f>
        <v>0&lt;=0</v>
      </c>
    </row>
    <row r="7087" spans="1:5" s="104" customFormat="1" ht="25.5" hidden="1">
      <c r="A7087" s="420" t="str">
        <f>IF((SUM('Раздел 1'!J391:J393)&lt;=SUM('Раздел 1'!J35:J35)),"","Неверно!")</f>
        <v/>
      </c>
      <c r="B7087" s="420" t="s">
        <v>23281</v>
      </c>
      <c r="C7087" s="246" t="s">
        <v>13536</v>
      </c>
      <c r="D7087" s="246" t="s">
        <v>13502</v>
      </c>
      <c r="E7087" s="246" t="str">
        <f>CONCATENATE(SUM('Раздел 1'!J391:J393),"&lt;=",SUM('Раздел 1'!J35:J35))</f>
        <v>0&lt;=0</v>
      </c>
    </row>
    <row r="7088" spans="1:5" s="104" customFormat="1" ht="25.5" hidden="1">
      <c r="A7088" s="420" t="str">
        <f>IF((SUM('Раздел 1'!K391:K393)&lt;=SUM('Раздел 1'!K35:K35)),"","Неверно!")</f>
        <v/>
      </c>
      <c r="B7088" s="420" t="s">
        <v>23281</v>
      </c>
      <c r="C7088" s="246" t="s">
        <v>13537</v>
      </c>
      <c r="D7088" s="246" t="s">
        <v>13502</v>
      </c>
      <c r="E7088" s="246" t="str">
        <f>CONCATENATE(SUM('Раздел 1'!K391:K393),"&lt;=",SUM('Раздел 1'!K35:K35))</f>
        <v>0&lt;=0</v>
      </c>
    </row>
    <row r="7089" spans="1:5" s="104" customFormat="1" ht="25.5" hidden="1">
      <c r="A7089" s="420" t="str">
        <f>IF((SUM('Раздел 1'!L391:L393)&lt;=SUM('Раздел 1'!L35:L35)),"","Неверно!")</f>
        <v/>
      </c>
      <c r="B7089" s="420" t="s">
        <v>23281</v>
      </c>
      <c r="C7089" s="246" t="s">
        <v>13538</v>
      </c>
      <c r="D7089" s="246" t="s">
        <v>13502</v>
      </c>
      <c r="E7089" s="246" t="str">
        <f>CONCATENATE(SUM('Раздел 1'!L391:L393),"&lt;=",SUM('Раздел 1'!L35:L35))</f>
        <v>0&lt;=0</v>
      </c>
    </row>
    <row r="7090" spans="1:5" s="104" customFormat="1" hidden="1">
      <c r="A7090" s="420" t="str">
        <f>IF((SUM('Раздел 1'!N244:N244)=0),"","Неверно!")</f>
        <v/>
      </c>
      <c r="B7090" s="420" t="s">
        <v>23282</v>
      </c>
      <c r="C7090" s="246" t="s">
        <v>11599</v>
      </c>
      <c r="D7090" s="246" t="s">
        <v>393</v>
      </c>
      <c r="E7090" s="246" t="str">
        <f>CONCATENATE(SUM('Раздел 1'!N244:N244),"=",0)</f>
        <v>0=0</v>
      </c>
    </row>
    <row r="7091" spans="1:5" s="104" customFormat="1" hidden="1">
      <c r="A7091" s="420" t="str">
        <f>IF((SUM('Раздел 1'!D386:D386)&lt;=SUM('Раздел 1'!D10:D10)),"","Неверно!")</f>
        <v/>
      </c>
      <c r="B7091" s="420" t="s">
        <v>23283</v>
      </c>
      <c r="C7091" s="246" t="s">
        <v>13463</v>
      </c>
      <c r="D7091" s="246" t="s">
        <v>13464</v>
      </c>
      <c r="E7091" s="246" t="str">
        <f>CONCATENATE(SUM('Раздел 1'!D386:D386),"&lt;=",SUM('Раздел 1'!D10:D10))</f>
        <v>0&lt;=3</v>
      </c>
    </row>
    <row r="7092" spans="1:5" s="104" customFormat="1" hidden="1">
      <c r="A7092" s="420" t="str">
        <f>IF((SUM('Раздел 1'!M386:M386)&lt;=SUM('Раздел 1'!M10:M10)),"","Неверно!")</f>
        <v/>
      </c>
      <c r="B7092" s="420" t="s">
        <v>23283</v>
      </c>
      <c r="C7092" s="246" t="s">
        <v>13465</v>
      </c>
      <c r="D7092" s="246" t="s">
        <v>13464</v>
      </c>
      <c r="E7092" s="246" t="str">
        <f>CONCATENATE(SUM('Раздел 1'!M386:M386),"&lt;=",SUM('Раздел 1'!M10:M10))</f>
        <v>4&lt;=46</v>
      </c>
    </row>
    <row r="7093" spans="1:5" s="104" customFormat="1" hidden="1">
      <c r="A7093" s="420" t="str">
        <f>IF((SUM('Раздел 1'!N386:N386)&lt;=SUM('Раздел 1'!N10:N10)),"","Неверно!")</f>
        <v/>
      </c>
      <c r="B7093" s="420" t="s">
        <v>23283</v>
      </c>
      <c r="C7093" s="246" t="s">
        <v>13466</v>
      </c>
      <c r="D7093" s="246" t="s">
        <v>13464</v>
      </c>
      <c r="E7093" s="246" t="str">
        <f>CONCATENATE(SUM('Раздел 1'!N386:N386),"&lt;=",SUM('Раздел 1'!N10:N10))</f>
        <v>4&lt;=4</v>
      </c>
    </row>
    <row r="7094" spans="1:5" s="104" customFormat="1" hidden="1">
      <c r="A7094" s="420" t="str">
        <f>IF((SUM('Раздел 1'!O386:O386)&lt;=SUM('Раздел 1'!O10:O10)),"","Неверно!")</f>
        <v/>
      </c>
      <c r="B7094" s="420" t="s">
        <v>23283</v>
      </c>
      <c r="C7094" s="246" t="s">
        <v>13467</v>
      </c>
      <c r="D7094" s="246" t="s">
        <v>13464</v>
      </c>
      <c r="E7094" s="246" t="str">
        <f>CONCATENATE(SUM('Раздел 1'!O386:O386),"&lt;=",SUM('Раздел 1'!O10:O10))</f>
        <v>0&lt;=2</v>
      </c>
    </row>
    <row r="7095" spans="1:5" s="104" customFormat="1" hidden="1">
      <c r="A7095" s="420" t="str">
        <f>IF((SUM('Раздел 1'!P386:P386)&lt;=SUM('Раздел 1'!P10:P10)),"","Неверно!")</f>
        <v/>
      </c>
      <c r="B7095" s="420" t="s">
        <v>23283</v>
      </c>
      <c r="C7095" s="246" t="s">
        <v>13468</v>
      </c>
      <c r="D7095" s="246" t="s">
        <v>13464</v>
      </c>
      <c r="E7095" s="246" t="str">
        <f>CONCATENATE(SUM('Раздел 1'!P386:P386),"&lt;=",SUM('Раздел 1'!P10:P10))</f>
        <v>0&lt;=0</v>
      </c>
    </row>
    <row r="7096" spans="1:5" s="104" customFormat="1" hidden="1">
      <c r="A7096" s="420" t="str">
        <f>IF((SUM('Раздел 1'!Q386:Q386)&lt;=SUM('Раздел 1'!Q10:Q10)),"","Неверно!")</f>
        <v/>
      </c>
      <c r="B7096" s="420" t="s">
        <v>23283</v>
      </c>
      <c r="C7096" s="246" t="s">
        <v>13469</v>
      </c>
      <c r="D7096" s="246" t="s">
        <v>13464</v>
      </c>
      <c r="E7096" s="246" t="str">
        <f>CONCATENATE(SUM('Раздел 1'!Q386:Q386),"&lt;=",SUM('Раздел 1'!Q10:Q10))</f>
        <v>0&lt;=40</v>
      </c>
    </row>
    <row r="7097" spans="1:5" s="104" customFormat="1" hidden="1">
      <c r="A7097" s="420" t="str">
        <f>IF((SUM('Раздел 1'!R386:R386)&lt;=SUM('Раздел 1'!R10:R10)),"","Неверно!")</f>
        <v/>
      </c>
      <c r="B7097" s="420" t="s">
        <v>23283</v>
      </c>
      <c r="C7097" s="246" t="s">
        <v>13470</v>
      </c>
      <c r="D7097" s="246" t="s">
        <v>13464</v>
      </c>
      <c r="E7097" s="246" t="str">
        <f>CONCATENATE(SUM('Раздел 1'!R386:R386),"&lt;=",SUM('Раздел 1'!R10:R10))</f>
        <v>1&lt;=1</v>
      </c>
    </row>
    <row r="7098" spans="1:5" s="104" customFormat="1" hidden="1">
      <c r="A7098" s="420" t="str">
        <f>IF((SUM('Раздел 1'!S386:S386)&lt;=SUM('Раздел 1'!S10:S10)),"","Неверно!")</f>
        <v/>
      </c>
      <c r="B7098" s="420" t="s">
        <v>23283</v>
      </c>
      <c r="C7098" s="246" t="s">
        <v>13471</v>
      </c>
      <c r="D7098" s="246" t="s">
        <v>13464</v>
      </c>
      <c r="E7098" s="246" t="str">
        <f>CONCATENATE(SUM('Раздел 1'!S386:S386),"&lt;=",SUM('Раздел 1'!S10:S10))</f>
        <v>3&lt;=35</v>
      </c>
    </row>
    <row r="7099" spans="1:5" s="104" customFormat="1" hidden="1">
      <c r="A7099" s="420" t="str">
        <f>IF((SUM('Раздел 1'!T386:T386)&lt;=SUM('Раздел 1'!T10:T10)),"","Неверно!")</f>
        <v/>
      </c>
      <c r="B7099" s="420" t="s">
        <v>23283</v>
      </c>
      <c r="C7099" s="246" t="s">
        <v>13472</v>
      </c>
      <c r="D7099" s="246" t="s">
        <v>13464</v>
      </c>
      <c r="E7099" s="246" t="str">
        <f>CONCATENATE(SUM('Раздел 1'!T386:T386),"&lt;=",SUM('Раздел 1'!T10:T10))</f>
        <v>0&lt;=3</v>
      </c>
    </row>
    <row r="7100" spans="1:5" s="104" customFormat="1" hidden="1">
      <c r="A7100" s="420" t="str">
        <f>IF((SUM('Раздел 1'!U386:U386)&lt;=SUM('Раздел 1'!U10:U10)),"","Неверно!")</f>
        <v/>
      </c>
      <c r="B7100" s="420" t="s">
        <v>23283</v>
      </c>
      <c r="C7100" s="246" t="s">
        <v>13473</v>
      </c>
      <c r="D7100" s="246" t="s">
        <v>13464</v>
      </c>
      <c r="E7100" s="246" t="str">
        <f>CONCATENATE(SUM('Раздел 1'!U386:U386),"&lt;=",SUM('Раздел 1'!U10:U10))</f>
        <v>0&lt;=3</v>
      </c>
    </row>
    <row r="7101" spans="1:5" s="104" customFormat="1" hidden="1">
      <c r="A7101" s="420" t="str">
        <f>IF((SUM('Раздел 1'!V386:V386)&lt;=SUM('Раздел 1'!V10:V10)),"","Неверно!")</f>
        <v/>
      </c>
      <c r="B7101" s="420" t="s">
        <v>23283</v>
      </c>
      <c r="C7101" s="246" t="s">
        <v>13474</v>
      </c>
      <c r="D7101" s="246" t="s">
        <v>13464</v>
      </c>
      <c r="E7101" s="246" t="str">
        <f>CONCATENATE(SUM('Раздел 1'!V386:V386),"&lt;=",SUM('Раздел 1'!V10:V10))</f>
        <v>0&lt;=0</v>
      </c>
    </row>
    <row r="7102" spans="1:5" s="104" customFormat="1" hidden="1">
      <c r="A7102" s="420" t="str">
        <f>IF((SUM('Раздел 1'!E386:E386)&lt;=SUM('Раздел 1'!E10:E10)),"","Неверно!")</f>
        <v/>
      </c>
      <c r="B7102" s="420" t="s">
        <v>23283</v>
      </c>
      <c r="C7102" s="246" t="s">
        <v>13475</v>
      </c>
      <c r="D7102" s="246" t="s">
        <v>13464</v>
      </c>
      <c r="E7102" s="246" t="str">
        <f>CONCATENATE(SUM('Раздел 1'!E386:E386),"&lt;=",SUM('Раздел 1'!E10:E10))</f>
        <v>5&lt;=47</v>
      </c>
    </row>
    <row r="7103" spans="1:5" s="104" customFormat="1" hidden="1">
      <c r="A7103" s="420" t="str">
        <f>IF((SUM('Раздел 1'!W386:W386)&lt;=SUM('Раздел 1'!W10:W10)),"","Неверно!")</f>
        <v/>
      </c>
      <c r="B7103" s="420" t="s">
        <v>23283</v>
      </c>
      <c r="C7103" s="246" t="s">
        <v>13476</v>
      </c>
      <c r="D7103" s="246" t="s">
        <v>13464</v>
      </c>
      <c r="E7103" s="246" t="str">
        <f>CONCATENATE(SUM('Раздел 1'!W386:W386),"&lt;=",SUM('Раздел 1'!W10:W10))</f>
        <v>0&lt;=0</v>
      </c>
    </row>
    <row r="7104" spans="1:5" s="104" customFormat="1" hidden="1">
      <c r="A7104" s="420" t="str">
        <f>IF((SUM('Раздел 1'!X386:X386)&lt;=SUM('Раздел 1'!X10:X10)),"","Неверно!")</f>
        <v/>
      </c>
      <c r="B7104" s="420" t="s">
        <v>23283</v>
      </c>
      <c r="C7104" s="246" t="s">
        <v>13477</v>
      </c>
      <c r="D7104" s="246" t="s">
        <v>13464</v>
      </c>
      <c r="E7104" s="246" t="str">
        <f>CONCATENATE(SUM('Раздел 1'!X386:X386),"&lt;=",SUM('Раздел 1'!X10:X10))</f>
        <v>0&lt;=4</v>
      </c>
    </row>
    <row r="7105" spans="1:5" s="104" customFormat="1" hidden="1">
      <c r="A7105" s="420" t="str">
        <f>IF((SUM('Раздел 1'!Y386:Y386)&lt;=SUM('Раздел 1'!Y10:Y10)),"","Неверно!")</f>
        <v/>
      </c>
      <c r="B7105" s="420" t="s">
        <v>23283</v>
      </c>
      <c r="C7105" s="246" t="s">
        <v>13478</v>
      </c>
      <c r="D7105" s="246" t="s">
        <v>13464</v>
      </c>
      <c r="E7105" s="246" t="str">
        <f>CONCATENATE(SUM('Раздел 1'!Y386:Y386),"&lt;=",SUM('Раздел 1'!Y10:Y10))</f>
        <v>0&lt;=0</v>
      </c>
    </row>
    <row r="7106" spans="1:5" s="104" customFormat="1" hidden="1">
      <c r="A7106" s="420" t="str">
        <f>IF((SUM('Раздел 1'!Z386:Z386)&lt;=SUM('Раздел 1'!Z10:Z10)),"","Неверно!")</f>
        <v/>
      </c>
      <c r="B7106" s="420" t="s">
        <v>23283</v>
      </c>
      <c r="C7106" s="246" t="s">
        <v>13479</v>
      </c>
      <c r="D7106" s="246" t="s">
        <v>13464</v>
      </c>
      <c r="E7106" s="246" t="str">
        <f>CONCATENATE(SUM('Раздел 1'!Z386:Z386),"&lt;=",SUM('Раздел 1'!Z10:Z10))</f>
        <v>0&lt;=0</v>
      </c>
    </row>
    <row r="7107" spans="1:5" s="104" customFormat="1" hidden="1">
      <c r="A7107" s="420" t="str">
        <f>IF((SUM('Раздел 1'!AA386:AA386)&lt;=SUM('Раздел 1'!AA10:AA10)),"","Неверно!")</f>
        <v/>
      </c>
      <c r="B7107" s="420" t="s">
        <v>23283</v>
      </c>
      <c r="C7107" s="246" t="s">
        <v>13480</v>
      </c>
      <c r="D7107" s="246" t="s">
        <v>13464</v>
      </c>
      <c r="E7107" s="246" t="str">
        <f>CONCATENATE(SUM('Раздел 1'!AA386:AA386),"&lt;=",SUM('Раздел 1'!AA10:AA10))</f>
        <v>0&lt;=0</v>
      </c>
    </row>
    <row r="7108" spans="1:5" s="104" customFormat="1" hidden="1">
      <c r="A7108" s="420" t="str">
        <f>IF((SUM('Раздел 1'!AB386:AB386)&lt;=SUM('Раздел 1'!AB10:AB10)),"","Неверно!")</f>
        <v/>
      </c>
      <c r="B7108" s="420" t="s">
        <v>23283</v>
      </c>
      <c r="C7108" s="246" t="s">
        <v>13481</v>
      </c>
      <c r="D7108" s="246" t="s">
        <v>13464</v>
      </c>
      <c r="E7108" s="246" t="str">
        <f>CONCATENATE(SUM('Раздел 1'!AB386:AB386),"&lt;=",SUM('Раздел 1'!AB10:AB10))</f>
        <v>0&lt;=0</v>
      </c>
    </row>
    <row r="7109" spans="1:5" s="104" customFormat="1" hidden="1">
      <c r="A7109" s="420" t="str">
        <f>IF((SUM('Раздел 1'!AC386:AC386)&lt;=SUM('Раздел 1'!AC10:AC10)),"","Неверно!")</f>
        <v/>
      </c>
      <c r="B7109" s="420" t="s">
        <v>23283</v>
      </c>
      <c r="C7109" s="246" t="s">
        <v>13482</v>
      </c>
      <c r="D7109" s="246" t="s">
        <v>13464</v>
      </c>
      <c r="E7109" s="246" t="str">
        <f>CONCATENATE(SUM('Раздел 1'!AC386:AC386),"&lt;=",SUM('Раздел 1'!AC10:AC10))</f>
        <v>0&lt;=0</v>
      </c>
    </row>
    <row r="7110" spans="1:5" s="104" customFormat="1" hidden="1">
      <c r="A7110" s="420" t="str">
        <f>IF((SUM('Раздел 1'!AD386:AD386)&lt;=SUM('Раздел 1'!AD10:AD10)),"","Неверно!")</f>
        <v/>
      </c>
      <c r="B7110" s="420" t="s">
        <v>23283</v>
      </c>
      <c r="C7110" s="246" t="s">
        <v>13483</v>
      </c>
      <c r="D7110" s="246" t="s">
        <v>13464</v>
      </c>
      <c r="E7110" s="246" t="str">
        <f>CONCATENATE(SUM('Раздел 1'!AD386:AD386),"&lt;=",SUM('Раздел 1'!AD10:AD10))</f>
        <v>695000&lt;=899250</v>
      </c>
    </row>
    <row r="7111" spans="1:5" s="104" customFormat="1" hidden="1">
      <c r="A7111" s="420" t="str">
        <f>IF((SUM('Раздел 1'!AE386:AE386)&lt;=SUM('Раздел 1'!AE10:AE10)),"","Неверно!")</f>
        <v/>
      </c>
      <c r="B7111" s="420" t="s">
        <v>23283</v>
      </c>
      <c r="C7111" s="246" t="s">
        <v>13484</v>
      </c>
      <c r="D7111" s="246" t="s">
        <v>13464</v>
      </c>
      <c r="E7111" s="246" t="str">
        <f>CONCATENATE(SUM('Раздел 1'!AE386:AE386),"&lt;=",SUM('Раздел 1'!AE10:AE10))</f>
        <v>525000&lt;=704500</v>
      </c>
    </row>
    <row r="7112" spans="1:5" s="104" customFormat="1" hidden="1">
      <c r="A7112" s="420" t="str">
        <f>IF((SUM('Раздел 1'!AF386:AF386)&lt;=SUM('Раздел 1'!AF10:AF10)),"","Неверно!")</f>
        <v/>
      </c>
      <c r="B7112" s="420" t="s">
        <v>23283</v>
      </c>
      <c r="C7112" s="246" t="s">
        <v>13485</v>
      </c>
      <c r="D7112" s="246" t="s">
        <v>13464</v>
      </c>
      <c r="E7112" s="246" t="str">
        <f>CONCATENATE(SUM('Раздел 1'!AF386:AF386),"&lt;=",SUM('Раздел 1'!AF10:AF10))</f>
        <v>525000&lt;=683000</v>
      </c>
    </row>
    <row r="7113" spans="1:5" s="104" customFormat="1" hidden="1">
      <c r="A7113" s="420" t="str">
        <f>IF((SUM('Раздел 1'!F386:F386)&lt;=SUM('Раздел 1'!F10:F10)),"","Неверно!")</f>
        <v/>
      </c>
      <c r="B7113" s="420" t="s">
        <v>23283</v>
      </c>
      <c r="C7113" s="246" t="s">
        <v>13486</v>
      </c>
      <c r="D7113" s="246" t="s">
        <v>13464</v>
      </c>
      <c r="E7113" s="246" t="str">
        <f>CONCATENATE(SUM('Раздел 1'!F386:F386),"&lt;=",SUM('Раздел 1'!F10:F10))</f>
        <v>5&lt;=50</v>
      </c>
    </row>
    <row r="7114" spans="1:5" s="104" customFormat="1" hidden="1">
      <c r="A7114" s="420" t="str">
        <f>IF((SUM('Раздел 1'!AG386:AG386)&lt;=SUM('Раздел 1'!AG10:AG10)),"","Неверно!")</f>
        <v/>
      </c>
      <c r="B7114" s="420" t="s">
        <v>23283</v>
      </c>
      <c r="C7114" s="246" t="s">
        <v>13487</v>
      </c>
      <c r="D7114" s="246" t="s">
        <v>13464</v>
      </c>
      <c r="E7114" s="246" t="str">
        <f>CONCATENATE(SUM('Раздел 1'!AG386:AG386),"&lt;=",SUM('Раздел 1'!AG10:AG10))</f>
        <v>0&lt;=1000</v>
      </c>
    </row>
    <row r="7115" spans="1:5" s="104" customFormat="1" hidden="1">
      <c r="A7115" s="420" t="str">
        <f>IF((SUM('Раздел 1'!AH386:AH386)&lt;=SUM('Раздел 1'!AH10:AH10)),"","Неверно!")</f>
        <v/>
      </c>
      <c r="B7115" s="420" t="s">
        <v>23283</v>
      </c>
      <c r="C7115" s="246" t="s">
        <v>13488</v>
      </c>
      <c r="D7115" s="246" t="s">
        <v>13464</v>
      </c>
      <c r="E7115" s="246" t="str">
        <f>CONCATENATE(SUM('Раздел 1'!AH386:AH386),"&lt;=",SUM('Раздел 1'!AH10:AH10))</f>
        <v>0&lt;=0</v>
      </c>
    </row>
    <row r="7116" spans="1:5" s="104" customFormat="1" hidden="1">
      <c r="A7116" s="420" t="str">
        <f>IF((SUM('Раздел 1'!AI386:AI386)&lt;=SUM('Раздел 1'!AI10:AI10)),"","Неверно!")</f>
        <v/>
      </c>
      <c r="B7116" s="420" t="s">
        <v>23283</v>
      </c>
      <c r="C7116" s="246" t="s">
        <v>13489</v>
      </c>
      <c r="D7116" s="246" t="s">
        <v>13464</v>
      </c>
      <c r="E7116" s="246" t="str">
        <f>CONCATENATE(SUM('Раздел 1'!AI386:AI386),"&lt;=",SUM('Раздел 1'!AI10:AI10))</f>
        <v>0&lt;=0</v>
      </c>
    </row>
    <row r="7117" spans="1:5" s="104" customFormat="1" hidden="1">
      <c r="A7117" s="420" t="str">
        <f>IF((SUM('Раздел 1'!AJ386:AJ386)&lt;=SUM('Раздел 1'!AJ10:AJ10)),"","Неверно!")</f>
        <v/>
      </c>
      <c r="B7117" s="420" t="s">
        <v>23283</v>
      </c>
      <c r="C7117" s="246" t="s">
        <v>13490</v>
      </c>
      <c r="D7117" s="246" t="s">
        <v>13464</v>
      </c>
      <c r="E7117" s="246" t="str">
        <f>CONCATENATE(SUM('Раздел 1'!AJ386:AJ386),"&lt;=",SUM('Раздел 1'!AJ10:AJ10))</f>
        <v>0&lt;=0</v>
      </c>
    </row>
    <row r="7118" spans="1:5" s="104" customFormat="1" hidden="1">
      <c r="A7118" s="420" t="str">
        <f>IF((SUM('Раздел 1'!AK386:AK386)&lt;=SUM('Раздел 1'!AK10:AK10)),"","Неверно!")</f>
        <v/>
      </c>
      <c r="B7118" s="420" t="s">
        <v>23283</v>
      </c>
      <c r="C7118" s="246" t="s">
        <v>13491</v>
      </c>
      <c r="D7118" s="246" t="s">
        <v>13464</v>
      </c>
      <c r="E7118" s="246" t="str">
        <f>CONCATENATE(SUM('Раздел 1'!AK386:AK386),"&lt;=",SUM('Раздел 1'!AK10:AK10))</f>
        <v>0&lt;=1</v>
      </c>
    </row>
    <row r="7119" spans="1:5" s="104" customFormat="1" hidden="1">
      <c r="A7119" s="420" t="str">
        <f>IF((SUM('Раздел 1'!AL386:AL386)&lt;=SUM('Раздел 1'!AL10:AL10)),"","Неверно!")</f>
        <v/>
      </c>
      <c r="B7119" s="420" t="s">
        <v>23283</v>
      </c>
      <c r="C7119" s="246" t="s">
        <v>13492</v>
      </c>
      <c r="D7119" s="246" t="s">
        <v>13464</v>
      </c>
      <c r="E7119" s="246" t="str">
        <f>CONCATENATE(SUM('Раздел 1'!AL386:AL386),"&lt;=",SUM('Раздел 1'!AL10:AL10))</f>
        <v>0&lt;=14</v>
      </c>
    </row>
    <row r="7120" spans="1:5" s="104" customFormat="1" hidden="1">
      <c r="A7120" s="420" t="str">
        <f>IF((SUM('Раздел 1'!AM386:AM386)&lt;=SUM('Раздел 1'!AM10:AM10)),"","Неверно!")</f>
        <v/>
      </c>
      <c r="B7120" s="420" t="s">
        <v>23283</v>
      </c>
      <c r="C7120" s="246" t="s">
        <v>13493</v>
      </c>
      <c r="D7120" s="246" t="s">
        <v>13464</v>
      </c>
      <c r="E7120" s="246" t="str">
        <f>CONCATENATE(SUM('Раздел 1'!AM386:AM386),"&lt;=",SUM('Раздел 1'!AM10:AM10))</f>
        <v>0&lt;=0</v>
      </c>
    </row>
    <row r="7121" spans="1:5" s="104" customFormat="1" hidden="1">
      <c r="A7121" s="420" t="str">
        <f>IF((SUM('Раздел 1'!AN386:AN386)&lt;=SUM('Раздел 1'!AN10:AN10)),"","Неверно!")</f>
        <v/>
      </c>
      <c r="B7121" s="420" t="s">
        <v>23283</v>
      </c>
      <c r="C7121" s="246" t="s">
        <v>13494</v>
      </c>
      <c r="D7121" s="246" t="s">
        <v>13464</v>
      </c>
      <c r="E7121" s="246" t="str">
        <f>CONCATENATE(SUM('Раздел 1'!AN386:AN386),"&lt;=",SUM('Раздел 1'!AN10:AN10))</f>
        <v>0&lt;=0</v>
      </c>
    </row>
    <row r="7122" spans="1:5" s="104" customFormat="1" hidden="1">
      <c r="A7122" s="420" t="str">
        <f>IF((SUM('Раздел 1'!G386:G386)&lt;=SUM('Раздел 1'!G10:G10)),"","Неверно!")</f>
        <v/>
      </c>
      <c r="B7122" s="420" t="s">
        <v>23283</v>
      </c>
      <c r="C7122" s="246" t="s">
        <v>13495</v>
      </c>
      <c r="D7122" s="246" t="s">
        <v>13464</v>
      </c>
      <c r="E7122" s="246" t="str">
        <f>CONCATENATE(SUM('Раздел 1'!G386:G386),"&lt;=",SUM('Раздел 1'!G10:G10))</f>
        <v>2&lt;=3</v>
      </c>
    </row>
    <row r="7123" spans="1:5" s="104" customFormat="1" hidden="1">
      <c r="A7123" s="420" t="str">
        <f>IF((SUM('Раздел 1'!H386:H386)&lt;=SUM('Раздел 1'!H10:H10)),"","Неверно!")</f>
        <v/>
      </c>
      <c r="B7123" s="420" t="s">
        <v>23283</v>
      </c>
      <c r="C7123" s="246" t="s">
        <v>13496</v>
      </c>
      <c r="D7123" s="246" t="s">
        <v>13464</v>
      </c>
      <c r="E7123" s="246" t="str">
        <f>CONCATENATE(SUM('Раздел 1'!H386:H386),"&lt;=",SUM('Раздел 1'!H10:H10))</f>
        <v>0&lt;=0</v>
      </c>
    </row>
    <row r="7124" spans="1:5" s="104" customFormat="1" hidden="1">
      <c r="A7124" s="420" t="str">
        <f>IF((SUM('Раздел 1'!I386:I386)&lt;=SUM('Раздел 1'!I10:I10)),"","Неверно!")</f>
        <v/>
      </c>
      <c r="B7124" s="420" t="s">
        <v>23283</v>
      </c>
      <c r="C7124" s="246" t="s">
        <v>13497</v>
      </c>
      <c r="D7124" s="246" t="s">
        <v>13464</v>
      </c>
      <c r="E7124" s="246" t="str">
        <f>CONCATENATE(SUM('Раздел 1'!I386:I386),"&lt;=",SUM('Раздел 1'!I10:I10))</f>
        <v>1&lt;=2</v>
      </c>
    </row>
    <row r="7125" spans="1:5" s="104" customFormat="1" hidden="1">
      <c r="A7125" s="420" t="str">
        <f>IF((SUM('Раздел 1'!J386:J386)&lt;=SUM('Раздел 1'!J10:J10)),"","Неверно!")</f>
        <v/>
      </c>
      <c r="B7125" s="420" t="s">
        <v>23283</v>
      </c>
      <c r="C7125" s="246" t="s">
        <v>13498</v>
      </c>
      <c r="D7125" s="246" t="s">
        <v>13464</v>
      </c>
      <c r="E7125" s="246" t="str">
        <f>CONCATENATE(SUM('Раздел 1'!J386:J386),"&lt;=",SUM('Раздел 1'!J10:J10))</f>
        <v>0&lt;=1</v>
      </c>
    </row>
    <row r="7126" spans="1:5" s="104" customFormat="1" hidden="1">
      <c r="A7126" s="420" t="str">
        <f>IF((SUM('Раздел 1'!K386:K386)&lt;=SUM('Раздел 1'!K10:K10)),"","Неверно!")</f>
        <v/>
      </c>
      <c r="B7126" s="420" t="s">
        <v>23283</v>
      </c>
      <c r="C7126" s="246" t="s">
        <v>13499</v>
      </c>
      <c r="D7126" s="246" t="s">
        <v>13464</v>
      </c>
      <c r="E7126" s="246" t="str">
        <f>CONCATENATE(SUM('Раздел 1'!K386:K386),"&lt;=",SUM('Раздел 1'!K10:K10))</f>
        <v>0&lt;=0</v>
      </c>
    </row>
    <row r="7127" spans="1:5" s="104" customFormat="1" hidden="1">
      <c r="A7127" s="420" t="str">
        <f>IF((SUM('Раздел 1'!L386:L386)&lt;=SUM('Раздел 1'!L10:L10)),"","Неверно!")</f>
        <v/>
      </c>
      <c r="B7127" s="420" t="s">
        <v>23283</v>
      </c>
      <c r="C7127" s="246" t="s">
        <v>13500</v>
      </c>
      <c r="D7127" s="246" t="s">
        <v>13464</v>
      </c>
      <c r="E7127" s="246" t="str">
        <f>CONCATENATE(SUM('Раздел 1'!L386:L386),"&lt;=",SUM('Раздел 1'!L10:L10))</f>
        <v>0&lt;=1</v>
      </c>
    </row>
    <row r="7128" spans="1:5" s="104" customFormat="1" hidden="1">
      <c r="A7128" s="420" t="str">
        <f>IF((SUM('Раздел 1'!N35:N35)=0),"","Неверно!")</f>
        <v/>
      </c>
      <c r="B7128" s="420" t="s">
        <v>23284</v>
      </c>
      <c r="C7128" s="246" t="s">
        <v>3846</v>
      </c>
      <c r="D7128" s="246" t="s">
        <v>375</v>
      </c>
      <c r="E7128" s="246" t="str">
        <f>CONCATENATE(SUM('Раздел 1'!N35:N35),"=",0)</f>
        <v>0=0</v>
      </c>
    </row>
    <row r="7129" spans="1:5" s="104" customFormat="1" ht="25.5" hidden="1">
      <c r="A7129" s="420" t="str">
        <f>IF((SUM('Раздел 1'!O38:O38)=0),"","Неверно!")</f>
        <v/>
      </c>
      <c r="B7129" s="420" t="s">
        <v>23285</v>
      </c>
      <c r="C7129" s="246" t="s">
        <v>10858</v>
      </c>
      <c r="D7129" s="246" t="s">
        <v>609</v>
      </c>
      <c r="E7129" s="246" t="str">
        <f>CONCATENATE(SUM('Раздел 1'!O38:O38),"=",0)</f>
        <v>0=0</v>
      </c>
    </row>
    <row r="7130" spans="1:5" s="104" customFormat="1" hidden="1">
      <c r="A7130" s="420" t="str">
        <f>IF((SUM('Раздел 1'!AC242:AC242)=0),"","Неверно!")</f>
        <v/>
      </c>
      <c r="B7130" s="420" t="s">
        <v>23286</v>
      </c>
      <c r="C7130" s="246" t="s">
        <v>8128</v>
      </c>
      <c r="D7130" s="246" t="s">
        <v>158</v>
      </c>
      <c r="E7130" s="246" t="str">
        <f>CONCATENATE(SUM('Раздел 1'!AC242:AC242),"=",0)</f>
        <v>0=0</v>
      </c>
    </row>
    <row r="7131" spans="1:5" s="104" customFormat="1" ht="25.5" hidden="1">
      <c r="A7131" s="420" t="str">
        <f>IF((SUM('Раздел 1'!D395:D395)&lt;=SUM('Раздел 1'!D365:D365)),"","Неверно!")</f>
        <v/>
      </c>
      <c r="B7131" s="420" t="s">
        <v>23287</v>
      </c>
      <c r="C7131" s="246" t="s">
        <v>13425</v>
      </c>
      <c r="D7131" s="246" t="s">
        <v>13426</v>
      </c>
      <c r="E7131" s="246" t="str">
        <f>CONCATENATE(SUM('Раздел 1'!D395:D395),"&lt;=",SUM('Раздел 1'!D365:D365))</f>
        <v>0&lt;=0</v>
      </c>
    </row>
    <row r="7132" spans="1:5" s="104" customFormat="1" ht="25.5" hidden="1">
      <c r="A7132" s="420" t="str">
        <f>IF((SUM('Раздел 1'!M395:M395)&lt;=SUM('Раздел 1'!M365:M365)),"","Неверно!")</f>
        <v/>
      </c>
      <c r="B7132" s="420" t="s">
        <v>23287</v>
      </c>
      <c r="C7132" s="246" t="s">
        <v>13427</v>
      </c>
      <c r="D7132" s="246" t="s">
        <v>13426</v>
      </c>
      <c r="E7132" s="246" t="str">
        <f>CONCATENATE(SUM('Раздел 1'!M395:M395),"&lt;=",SUM('Раздел 1'!M365:M365))</f>
        <v>0&lt;=0</v>
      </c>
    </row>
    <row r="7133" spans="1:5" s="104" customFormat="1" ht="25.5" hidden="1">
      <c r="A7133" s="420" t="str">
        <f>IF((SUM('Раздел 1'!N395:N395)&lt;=SUM('Раздел 1'!N365:N365)),"","Неверно!")</f>
        <v/>
      </c>
      <c r="B7133" s="420" t="s">
        <v>23287</v>
      </c>
      <c r="C7133" s="246" t="s">
        <v>13428</v>
      </c>
      <c r="D7133" s="246" t="s">
        <v>13426</v>
      </c>
      <c r="E7133" s="246" t="str">
        <f>CONCATENATE(SUM('Раздел 1'!N395:N395),"&lt;=",SUM('Раздел 1'!N365:N365))</f>
        <v>0&lt;=0</v>
      </c>
    </row>
    <row r="7134" spans="1:5" s="104" customFormat="1" ht="25.5" hidden="1">
      <c r="A7134" s="420" t="str">
        <f>IF((SUM('Раздел 1'!O395:O395)&lt;=SUM('Раздел 1'!O365:O365)),"","Неверно!")</f>
        <v/>
      </c>
      <c r="B7134" s="420" t="s">
        <v>23287</v>
      </c>
      <c r="C7134" s="246" t="s">
        <v>13429</v>
      </c>
      <c r="D7134" s="246" t="s">
        <v>13426</v>
      </c>
      <c r="E7134" s="246" t="str">
        <f>CONCATENATE(SUM('Раздел 1'!O395:O395),"&lt;=",SUM('Раздел 1'!O365:O365))</f>
        <v>0&lt;=0</v>
      </c>
    </row>
    <row r="7135" spans="1:5" s="104" customFormat="1" ht="25.5" hidden="1">
      <c r="A7135" s="420" t="str">
        <f>IF((SUM('Раздел 1'!P395:P395)&lt;=SUM('Раздел 1'!P365:P365)),"","Неверно!")</f>
        <v/>
      </c>
      <c r="B7135" s="420" t="s">
        <v>23287</v>
      </c>
      <c r="C7135" s="246" t="s">
        <v>13430</v>
      </c>
      <c r="D7135" s="246" t="s">
        <v>13426</v>
      </c>
      <c r="E7135" s="246" t="str">
        <f>CONCATENATE(SUM('Раздел 1'!P395:P395),"&lt;=",SUM('Раздел 1'!P365:P365))</f>
        <v>0&lt;=0</v>
      </c>
    </row>
    <row r="7136" spans="1:5" s="104" customFormat="1" ht="25.5" hidden="1">
      <c r="A7136" s="420" t="str">
        <f>IF((SUM('Раздел 1'!Q395:Q395)&lt;=SUM('Раздел 1'!Q365:Q365)),"","Неверно!")</f>
        <v/>
      </c>
      <c r="B7136" s="420" t="s">
        <v>23287</v>
      </c>
      <c r="C7136" s="246" t="s">
        <v>13431</v>
      </c>
      <c r="D7136" s="246" t="s">
        <v>13426</v>
      </c>
      <c r="E7136" s="246" t="str">
        <f>CONCATENATE(SUM('Раздел 1'!Q395:Q395),"&lt;=",SUM('Раздел 1'!Q365:Q365))</f>
        <v>0&lt;=0</v>
      </c>
    </row>
    <row r="7137" spans="1:5" s="104" customFormat="1" ht="25.5" hidden="1">
      <c r="A7137" s="420" t="str">
        <f>IF((SUM('Раздел 1'!R395:R395)&lt;=SUM('Раздел 1'!R365:R365)),"","Неверно!")</f>
        <v/>
      </c>
      <c r="B7137" s="420" t="s">
        <v>23287</v>
      </c>
      <c r="C7137" s="246" t="s">
        <v>13432</v>
      </c>
      <c r="D7137" s="246" t="s">
        <v>13426</v>
      </c>
      <c r="E7137" s="246" t="str">
        <f>CONCATENATE(SUM('Раздел 1'!R395:R395),"&lt;=",SUM('Раздел 1'!R365:R365))</f>
        <v>0&lt;=0</v>
      </c>
    </row>
    <row r="7138" spans="1:5" s="104" customFormat="1" ht="25.5" hidden="1">
      <c r="A7138" s="420" t="str">
        <f>IF((SUM('Раздел 1'!S395:S395)&lt;=SUM('Раздел 1'!S365:S365)),"","Неверно!")</f>
        <v/>
      </c>
      <c r="B7138" s="420" t="s">
        <v>23287</v>
      </c>
      <c r="C7138" s="246" t="s">
        <v>13433</v>
      </c>
      <c r="D7138" s="246" t="s">
        <v>13426</v>
      </c>
      <c r="E7138" s="246" t="str">
        <f>CONCATENATE(SUM('Раздел 1'!S395:S395),"&lt;=",SUM('Раздел 1'!S365:S365))</f>
        <v>0&lt;=0</v>
      </c>
    </row>
    <row r="7139" spans="1:5" s="104" customFormat="1" ht="25.5" hidden="1">
      <c r="A7139" s="420" t="str">
        <f>IF((SUM('Раздел 1'!T395:T395)&lt;=SUM('Раздел 1'!T365:T365)),"","Неверно!")</f>
        <v/>
      </c>
      <c r="B7139" s="420" t="s">
        <v>23287</v>
      </c>
      <c r="C7139" s="246" t="s">
        <v>13434</v>
      </c>
      <c r="D7139" s="246" t="s">
        <v>13426</v>
      </c>
      <c r="E7139" s="246" t="str">
        <f>CONCATENATE(SUM('Раздел 1'!T395:T395),"&lt;=",SUM('Раздел 1'!T365:T365))</f>
        <v>0&lt;=0</v>
      </c>
    </row>
    <row r="7140" spans="1:5" s="104" customFormat="1" ht="25.5" hidden="1">
      <c r="A7140" s="420" t="str">
        <f>IF((SUM('Раздел 1'!U395:U395)&lt;=SUM('Раздел 1'!U365:U365)),"","Неверно!")</f>
        <v/>
      </c>
      <c r="B7140" s="420" t="s">
        <v>23287</v>
      </c>
      <c r="C7140" s="246" t="s">
        <v>13435</v>
      </c>
      <c r="D7140" s="246" t="s">
        <v>13426</v>
      </c>
      <c r="E7140" s="246" t="str">
        <f>CONCATENATE(SUM('Раздел 1'!U395:U395),"&lt;=",SUM('Раздел 1'!U365:U365))</f>
        <v>0&lt;=0</v>
      </c>
    </row>
    <row r="7141" spans="1:5" s="104" customFormat="1" ht="25.5" hidden="1">
      <c r="A7141" s="420" t="str">
        <f>IF((SUM('Раздел 1'!V395:V395)&lt;=SUM('Раздел 1'!V365:V365)),"","Неверно!")</f>
        <v/>
      </c>
      <c r="B7141" s="420" t="s">
        <v>23287</v>
      </c>
      <c r="C7141" s="246" t="s">
        <v>13436</v>
      </c>
      <c r="D7141" s="246" t="s">
        <v>13426</v>
      </c>
      <c r="E7141" s="246" t="str">
        <f>CONCATENATE(SUM('Раздел 1'!V395:V395),"&lt;=",SUM('Раздел 1'!V365:V365))</f>
        <v>0&lt;=0</v>
      </c>
    </row>
    <row r="7142" spans="1:5" s="104" customFormat="1" ht="25.5" hidden="1">
      <c r="A7142" s="420" t="str">
        <f>IF((SUM('Раздел 1'!E395:E395)&lt;=SUM('Раздел 1'!E365:E365)),"","Неверно!")</f>
        <v/>
      </c>
      <c r="B7142" s="420" t="s">
        <v>23287</v>
      </c>
      <c r="C7142" s="246" t="s">
        <v>13437</v>
      </c>
      <c r="D7142" s="246" t="s">
        <v>13426</v>
      </c>
      <c r="E7142" s="246" t="str">
        <f>CONCATENATE(SUM('Раздел 1'!E395:E395),"&lt;=",SUM('Раздел 1'!E365:E365))</f>
        <v>0&lt;=0</v>
      </c>
    </row>
    <row r="7143" spans="1:5" s="104" customFormat="1" ht="25.5" hidden="1">
      <c r="A7143" s="420" t="str">
        <f>IF((SUM('Раздел 1'!W395:W395)&lt;=SUM('Раздел 1'!W365:W365)),"","Неверно!")</f>
        <v/>
      </c>
      <c r="B7143" s="420" t="s">
        <v>23287</v>
      </c>
      <c r="C7143" s="246" t="s">
        <v>13438</v>
      </c>
      <c r="D7143" s="246" t="s">
        <v>13426</v>
      </c>
      <c r="E7143" s="246" t="str">
        <f>CONCATENATE(SUM('Раздел 1'!W395:W395),"&lt;=",SUM('Раздел 1'!W365:W365))</f>
        <v>0&lt;=0</v>
      </c>
    </row>
    <row r="7144" spans="1:5" s="104" customFormat="1" ht="25.5" hidden="1">
      <c r="A7144" s="420" t="str">
        <f>IF((SUM('Раздел 1'!X395:X395)&lt;=SUM('Раздел 1'!X365:X365)),"","Неверно!")</f>
        <v/>
      </c>
      <c r="B7144" s="420" t="s">
        <v>23287</v>
      </c>
      <c r="C7144" s="246" t="s">
        <v>13439</v>
      </c>
      <c r="D7144" s="246" t="s">
        <v>13426</v>
      </c>
      <c r="E7144" s="246" t="str">
        <f>CONCATENATE(SUM('Раздел 1'!X395:X395),"&lt;=",SUM('Раздел 1'!X365:X365))</f>
        <v>0&lt;=0</v>
      </c>
    </row>
    <row r="7145" spans="1:5" s="104" customFormat="1" ht="25.5" hidden="1">
      <c r="A7145" s="420" t="str">
        <f>IF((SUM('Раздел 1'!Y395:Y395)&lt;=SUM('Раздел 1'!Y365:Y365)),"","Неверно!")</f>
        <v/>
      </c>
      <c r="B7145" s="420" t="s">
        <v>23287</v>
      </c>
      <c r="C7145" s="246" t="s">
        <v>13440</v>
      </c>
      <c r="D7145" s="246" t="s">
        <v>13426</v>
      </c>
      <c r="E7145" s="246" t="str">
        <f>CONCATENATE(SUM('Раздел 1'!Y395:Y395),"&lt;=",SUM('Раздел 1'!Y365:Y365))</f>
        <v>0&lt;=0</v>
      </c>
    </row>
    <row r="7146" spans="1:5" s="104" customFormat="1" ht="25.5" hidden="1">
      <c r="A7146" s="420" t="str">
        <f>IF((SUM('Раздел 1'!Z395:Z395)&lt;=SUM('Раздел 1'!Z365:Z365)),"","Неверно!")</f>
        <v/>
      </c>
      <c r="B7146" s="420" t="s">
        <v>23287</v>
      </c>
      <c r="C7146" s="246" t="s">
        <v>13441</v>
      </c>
      <c r="D7146" s="246" t="s">
        <v>13426</v>
      </c>
      <c r="E7146" s="246" t="str">
        <f>CONCATENATE(SUM('Раздел 1'!Z395:Z395),"&lt;=",SUM('Раздел 1'!Z365:Z365))</f>
        <v>0&lt;=0</v>
      </c>
    </row>
    <row r="7147" spans="1:5" s="104" customFormat="1" ht="25.5" hidden="1">
      <c r="A7147" s="420" t="str">
        <f>IF((SUM('Раздел 1'!AA395:AA395)&lt;=SUM('Раздел 1'!AA365:AA365)),"","Неверно!")</f>
        <v/>
      </c>
      <c r="B7147" s="420" t="s">
        <v>23287</v>
      </c>
      <c r="C7147" s="246" t="s">
        <v>13442</v>
      </c>
      <c r="D7147" s="246" t="s">
        <v>13426</v>
      </c>
      <c r="E7147" s="246" t="str">
        <f>CONCATENATE(SUM('Раздел 1'!AA395:AA395),"&lt;=",SUM('Раздел 1'!AA365:AA365))</f>
        <v>0&lt;=0</v>
      </c>
    </row>
    <row r="7148" spans="1:5" s="104" customFormat="1" ht="25.5" hidden="1">
      <c r="A7148" s="420" t="str">
        <f>IF((SUM('Раздел 1'!AB395:AB395)&lt;=SUM('Раздел 1'!AB365:AB365)),"","Неверно!")</f>
        <v/>
      </c>
      <c r="B7148" s="420" t="s">
        <v>23287</v>
      </c>
      <c r="C7148" s="246" t="s">
        <v>13443</v>
      </c>
      <c r="D7148" s="246" t="s">
        <v>13426</v>
      </c>
      <c r="E7148" s="246" t="str">
        <f>CONCATENATE(SUM('Раздел 1'!AB395:AB395),"&lt;=",SUM('Раздел 1'!AB365:AB365))</f>
        <v>0&lt;=0</v>
      </c>
    </row>
    <row r="7149" spans="1:5" s="104" customFormat="1" ht="25.5" hidden="1">
      <c r="A7149" s="420" t="str">
        <f>IF((SUM('Раздел 1'!AC395:AC395)&lt;=SUM('Раздел 1'!AC365:AC365)),"","Неверно!")</f>
        <v/>
      </c>
      <c r="B7149" s="420" t="s">
        <v>23287</v>
      </c>
      <c r="C7149" s="246" t="s">
        <v>13444</v>
      </c>
      <c r="D7149" s="246" t="s">
        <v>13426</v>
      </c>
      <c r="E7149" s="246" t="str">
        <f>CONCATENATE(SUM('Раздел 1'!AC395:AC395),"&lt;=",SUM('Раздел 1'!AC365:AC365))</f>
        <v>0&lt;=0</v>
      </c>
    </row>
    <row r="7150" spans="1:5" s="104" customFormat="1" ht="25.5" hidden="1">
      <c r="A7150" s="420" t="str">
        <f>IF((SUM('Раздел 1'!AD395:AD395)&lt;=SUM('Раздел 1'!AD365:AD365)),"","Неверно!")</f>
        <v/>
      </c>
      <c r="B7150" s="420" t="s">
        <v>23287</v>
      </c>
      <c r="C7150" s="246" t="s">
        <v>13445</v>
      </c>
      <c r="D7150" s="246" t="s">
        <v>13426</v>
      </c>
      <c r="E7150" s="246" t="str">
        <f>CONCATENATE(SUM('Раздел 1'!AD395:AD395),"&lt;=",SUM('Раздел 1'!AD365:AD365))</f>
        <v>0&lt;=0</v>
      </c>
    </row>
    <row r="7151" spans="1:5" s="104" customFormat="1" ht="25.5" hidden="1">
      <c r="A7151" s="420" t="str">
        <f>IF((SUM('Раздел 1'!AE395:AE395)&lt;=SUM('Раздел 1'!AE365:AE365)),"","Неверно!")</f>
        <v/>
      </c>
      <c r="B7151" s="420" t="s">
        <v>23287</v>
      </c>
      <c r="C7151" s="246" t="s">
        <v>13446</v>
      </c>
      <c r="D7151" s="246" t="s">
        <v>13426</v>
      </c>
      <c r="E7151" s="246" t="str">
        <f>CONCATENATE(SUM('Раздел 1'!AE395:AE395),"&lt;=",SUM('Раздел 1'!AE365:AE365))</f>
        <v>0&lt;=0</v>
      </c>
    </row>
    <row r="7152" spans="1:5" s="104" customFormat="1" ht="25.5" hidden="1">
      <c r="A7152" s="420" t="str">
        <f>IF((SUM('Раздел 1'!AF395:AF395)&lt;=SUM('Раздел 1'!AF365:AF365)),"","Неверно!")</f>
        <v/>
      </c>
      <c r="B7152" s="420" t="s">
        <v>23287</v>
      </c>
      <c r="C7152" s="246" t="s">
        <v>13447</v>
      </c>
      <c r="D7152" s="246" t="s">
        <v>13426</v>
      </c>
      <c r="E7152" s="246" t="str">
        <f>CONCATENATE(SUM('Раздел 1'!AF395:AF395),"&lt;=",SUM('Раздел 1'!AF365:AF365))</f>
        <v>0&lt;=0</v>
      </c>
    </row>
    <row r="7153" spans="1:5" s="104" customFormat="1" ht="25.5" hidden="1">
      <c r="A7153" s="420" t="str">
        <f>IF((SUM('Раздел 1'!F395:F395)&lt;=SUM('Раздел 1'!F365:F365)),"","Неверно!")</f>
        <v/>
      </c>
      <c r="B7153" s="420" t="s">
        <v>23287</v>
      </c>
      <c r="C7153" s="246" t="s">
        <v>13448</v>
      </c>
      <c r="D7153" s="246" t="s">
        <v>13426</v>
      </c>
      <c r="E7153" s="246" t="str">
        <f>CONCATENATE(SUM('Раздел 1'!F395:F395),"&lt;=",SUM('Раздел 1'!F365:F365))</f>
        <v>0&lt;=0</v>
      </c>
    </row>
    <row r="7154" spans="1:5" s="104" customFormat="1" ht="25.5" hidden="1">
      <c r="A7154" s="420" t="str">
        <f>IF((SUM('Раздел 1'!AG395:AG395)&lt;=SUM('Раздел 1'!AG365:AG365)),"","Неверно!")</f>
        <v/>
      </c>
      <c r="B7154" s="420" t="s">
        <v>23287</v>
      </c>
      <c r="C7154" s="246" t="s">
        <v>13449</v>
      </c>
      <c r="D7154" s="246" t="s">
        <v>13426</v>
      </c>
      <c r="E7154" s="246" t="str">
        <f>CONCATENATE(SUM('Раздел 1'!AG395:AG395),"&lt;=",SUM('Раздел 1'!AG365:AG365))</f>
        <v>0&lt;=0</v>
      </c>
    </row>
    <row r="7155" spans="1:5" s="104" customFormat="1" ht="25.5" hidden="1">
      <c r="A7155" s="420" t="str">
        <f>IF((SUM('Раздел 1'!AH395:AH395)&lt;=SUM('Раздел 1'!AH365:AH365)),"","Неверно!")</f>
        <v/>
      </c>
      <c r="B7155" s="420" t="s">
        <v>23287</v>
      </c>
      <c r="C7155" s="246" t="s">
        <v>13450</v>
      </c>
      <c r="D7155" s="246" t="s">
        <v>13426</v>
      </c>
      <c r="E7155" s="246" t="str">
        <f>CONCATENATE(SUM('Раздел 1'!AH395:AH395),"&lt;=",SUM('Раздел 1'!AH365:AH365))</f>
        <v>0&lt;=0</v>
      </c>
    </row>
    <row r="7156" spans="1:5" s="104" customFormat="1" ht="25.5" hidden="1">
      <c r="A7156" s="420" t="str">
        <f>IF((SUM('Раздел 1'!AI395:AI395)&lt;=SUM('Раздел 1'!AI365:AI365)),"","Неверно!")</f>
        <v/>
      </c>
      <c r="B7156" s="420" t="s">
        <v>23287</v>
      </c>
      <c r="C7156" s="246" t="s">
        <v>13451</v>
      </c>
      <c r="D7156" s="246" t="s">
        <v>13426</v>
      </c>
      <c r="E7156" s="246" t="str">
        <f>CONCATENATE(SUM('Раздел 1'!AI395:AI395),"&lt;=",SUM('Раздел 1'!AI365:AI365))</f>
        <v>0&lt;=0</v>
      </c>
    </row>
    <row r="7157" spans="1:5" s="104" customFormat="1" ht="25.5" hidden="1">
      <c r="A7157" s="420" t="str">
        <f>IF((SUM('Раздел 1'!AJ395:AJ395)&lt;=SUM('Раздел 1'!AJ365:AJ365)),"","Неверно!")</f>
        <v/>
      </c>
      <c r="B7157" s="420" t="s">
        <v>23287</v>
      </c>
      <c r="C7157" s="246" t="s">
        <v>13452</v>
      </c>
      <c r="D7157" s="246" t="s">
        <v>13426</v>
      </c>
      <c r="E7157" s="246" t="str">
        <f>CONCATENATE(SUM('Раздел 1'!AJ395:AJ395),"&lt;=",SUM('Раздел 1'!AJ365:AJ365))</f>
        <v>0&lt;=0</v>
      </c>
    </row>
    <row r="7158" spans="1:5" s="104" customFormat="1" ht="25.5" hidden="1">
      <c r="A7158" s="420" t="str">
        <f>IF((SUM('Раздел 1'!AK395:AK395)&lt;=SUM('Раздел 1'!AK365:AK365)),"","Неверно!")</f>
        <v/>
      </c>
      <c r="B7158" s="420" t="s">
        <v>23287</v>
      </c>
      <c r="C7158" s="246" t="s">
        <v>13453</v>
      </c>
      <c r="D7158" s="246" t="s">
        <v>13426</v>
      </c>
      <c r="E7158" s="246" t="str">
        <f>CONCATENATE(SUM('Раздел 1'!AK395:AK395),"&lt;=",SUM('Раздел 1'!AK365:AK365))</f>
        <v>0&lt;=0</v>
      </c>
    </row>
    <row r="7159" spans="1:5" s="104" customFormat="1" ht="25.5" hidden="1">
      <c r="A7159" s="420" t="str">
        <f>IF((SUM('Раздел 1'!AL395:AL395)&lt;=SUM('Раздел 1'!AL365:AL365)),"","Неверно!")</f>
        <v/>
      </c>
      <c r="B7159" s="420" t="s">
        <v>23287</v>
      </c>
      <c r="C7159" s="246" t="s">
        <v>13454</v>
      </c>
      <c r="D7159" s="246" t="s">
        <v>13426</v>
      </c>
      <c r="E7159" s="246" t="str">
        <f>CONCATENATE(SUM('Раздел 1'!AL395:AL395),"&lt;=",SUM('Раздел 1'!AL365:AL365))</f>
        <v>0&lt;=0</v>
      </c>
    </row>
    <row r="7160" spans="1:5" s="104" customFormat="1" ht="25.5" hidden="1">
      <c r="A7160" s="420" t="str">
        <f>IF((SUM('Раздел 1'!AM395:AM395)&lt;=SUM('Раздел 1'!AM365:AM365)),"","Неверно!")</f>
        <v/>
      </c>
      <c r="B7160" s="420" t="s">
        <v>23287</v>
      </c>
      <c r="C7160" s="246" t="s">
        <v>13455</v>
      </c>
      <c r="D7160" s="246" t="s">
        <v>13426</v>
      </c>
      <c r="E7160" s="246" t="str">
        <f>CONCATENATE(SUM('Раздел 1'!AM395:AM395),"&lt;=",SUM('Раздел 1'!AM365:AM365))</f>
        <v>0&lt;=0</v>
      </c>
    </row>
    <row r="7161" spans="1:5" s="104" customFormat="1" ht="25.5" hidden="1">
      <c r="A7161" s="420" t="str">
        <f>IF((SUM('Раздел 1'!AN395:AN395)&lt;=SUM('Раздел 1'!AN365:AN365)),"","Неверно!")</f>
        <v/>
      </c>
      <c r="B7161" s="420" t="s">
        <v>23287</v>
      </c>
      <c r="C7161" s="246" t="s">
        <v>13456</v>
      </c>
      <c r="D7161" s="246" t="s">
        <v>13426</v>
      </c>
      <c r="E7161" s="246" t="str">
        <f>CONCATENATE(SUM('Раздел 1'!AN395:AN395),"&lt;=",SUM('Раздел 1'!AN365:AN365))</f>
        <v>0&lt;=0</v>
      </c>
    </row>
    <row r="7162" spans="1:5" s="104" customFormat="1" ht="25.5" hidden="1">
      <c r="A7162" s="420" t="str">
        <f>IF((SUM('Раздел 1'!G395:G395)&lt;=SUM('Раздел 1'!G365:G365)),"","Неверно!")</f>
        <v/>
      </c>
      <c r="B7162" s="420" t="s">
        <v>23287</v>
      </c>
      <c r="C7162" s="246" t="s">
        <v>13457</v>
      </c>
      <c r="D7162" s="246" t="s">
        <v>13426</v>
      </c>
      <c r="E7162" s="246" t="str">
        <f>CONCATENATE(SUM('Раздел 1'!G395:G395),"&lt;=",SUM('Раздел 1'!G365:G365))</f>
        <v>0&lt;=0</v>
      </c>
    </row>
    <row r="7163" spans="1:5" s="104" customFormat="1" ht="25.5" hidden="1">
      <c r="A7163" s="420" t="str">
        <f>IF((SUM('Раздел 1'!H395:H395)&lt;=SUM('Раздел 1'!H365:H365)),"","Неверно!")</f>
        <v/>
      </c>
      <c r="B7163" s="420" t="s">
        <v>23287</v>
      </c>
      <c r="C7163" s="246" t="s">
        <v>13458</v>
      </c>
      <c r="D7163" s="246" t="s">
        <v>13426</v>
      </c>
      <c r="E7163" s="246" t="str">
        <f>CONCATENATE(SUM('Раздел 1'!H395:H395),"&lt;=",SUM('Раздел 1'!H365:H365))</f>
        <v>0&lt;=0</v>
      </c>
    </row>
    <row r="7164" spans="1:5" s="104" customFormat="1" ht="25.5" hidden="1">
      <c r="A7164" s="420" t="str">
        <f>IF((SUM('Раздел 1'!I395:I395)&lt;=SUM('Раздел 1'!I365:I365)),"","Неверно!")</f>
        <v/>
      </c>
      <c r="B7164" s="420" t="s">
        <v>23287</v>
      </c>
      <c r="C7164" s="246" t="s">
        <v>13459</v>
      </c>
      <c r="D7164" s="246" t="s">
        <v>13426</v>
      </c>
      <c r="E7164" s="246" t="str">
        <f>CONCATENATE(SUM('Раздел 1'!I395:I395),"&lt;=",SUM('Раздел 1'!I365:I365))</f>
        <v>0&lt;=0</v>
      </c>
    </row>
    <row r="7165" spans="1:5" s="104" customFormat="1" ht="25.5" hidden="1">
      <c r="A7165" s="420" t="str">
        <f>IF((SUM('Раздел 1'!J395:J395)&lt;=SUM('Раздел 1'!J365:J365)),"","Неверно!")</f>
        <v/>
      </c>
      <c r="B7165" s="420" t="s">
        <v>23287</v>
      </c>
      <c r="C7165" s="246" t="s">
        <v>13460</v>
      </c>
      <c r="D7165" s="246" t="s">
        <v>13426</v>
      </c>
      <c r="E7165" s="246" t="str">
        <f>CONCATENATE(SUM('Раздел 1'!J395:J395),"&lt;=",SUM('Раздел 1'!J365:J365))</f>
        <v>0&lt;=0</v>
      </c>
    </row>
    <row r="7166" spans="1:5" s="104" customFormat="1" ht="25.5" hidden="1">
      <c r="A7166" s="420" t="str">
        <f>IF((SUM('Раздел 1'!K395:K395)&lt;=SUM('Раздел 1'!K365:K365)),"","Неверно!")</f>
        <v/>
      </c>
      <c r="B7166" s="420" t="s">
        <v>23287</v>
      </c>
      <c r="C7166" s="246" t="s">
        <v>13461</v>
      </c>
      <c r="D7166" s="246" t="s">
        <v>13426</v>
      </c>
      <c r="E7166" s="246" t="str">
        <f>CONCATENATE(SUM('Раздел 1'!K395:K395),"&lt;=",SUM('Раздел 1'!K365:K365))</f>
        <v>0&lt;=0</v>
      </c>
    </row>
    <row r="7167" spans="1:5" s="104" customFormat="1" ht="25.5" hidden="1">
      <c r="A7167" s="420" t="str">
        <f>IF((SUM('Раздел 1'!L395:L395)&lt;=SUM('Раздел 1'!L365:L365)),"","Неверно!")</f>
        <v/>
      </c>
      <c r="B7167" s="420" t="s">
        <v>23287</v>
      </c>
      <c r="C7167" s="246" t="s">
        <v>13462</v>
      </c>
      <c r="D7167" s="246" t="s">
        <v>13426</v>
      </c>
      <c r="E7167" s="246" t="str">
        <f>CONCATENATE(SUM('Раздел 1'!L395:L395),"&lt;=",SUM('Раздел 1'!L365:L365))</f>
        <v>0&lt;=0</v>
      </c>
    </row>
    <row r="7168" spans="1:5" s="104" customFormat="1" hidden="1">
      <c r="A7168" s="420" t="str">
        <f>IF((SUM('Раздел 1'!P10:P10)=SUM('Раздел 1'!P387:P387)),"","Неверно!")</f>
        <v/>
      </c>
      <c r="B7168" s="420" t="s">
        <v>23288</v>
      </c>
      <c r="C7168" s="246" t="s">
        <v>13424</v>
      </c>
      <c r="D7168" s="246" t="s">
        <v>642</v>
      </c>
      <c r="E7168" s="246" t="str">
        <f>CONCATENATE(SUM('Раздел 1'!P10:P10),"=",SUM('Раздел 1'!P387:P387))</f>
        <v>0=0</v>
      </c>
    </row>
    <row r="7169" spans="1:5" s="104" customFormat="1" hidden="1">
      <c r="A7169" s="420" t="str">
        <f>IF((SUM('Раздел 1'!W186:W186)=0),"","Неверно!")</f>
        <v/>
      </c>
      <c r="B7169" s="420" t="s">
        <v>23289</v>
      </c>
      <c r="C7169" s="246" t="s">
        <v>7833</v>
      </c>
      <c r="D7169" s="246" t="s">
        <v>374</v>
      </c>
      <c r="E7169" s="246" t="str">
        <f>CONCATENATE(SUM('Раздел 1'!W186:W186),"=",0)</f>
        <v>0=0</v>
      </c>
    </row>
    <row r="7170" spans="1:5" s="104" customFormat="1" hidden="1">
      <c r="A7170" s="420" t="str">
        <f>IF((SUM('Раздел 1'!X186:X186)=0),"","Неверно!")</f>
        <v/>
      </c>
      <c r="B7170" s="420" t="s">
        <v>23289</v>
      </c>
      <c r="C7170" s="246" t="s">
        <v>7834</v>
      </c>
      <c r="D7170" s="246" t="s">
        <v>374</v>
      </c>
      <c r="E7170" s="246" t="str">
        <f>CONCATENATE(SUM('Раздел 1'!X186:X186),"=",0)</f>
        <v>0=0</v>
      </c>
    </row>
    <row r="7171" spans="1:5" s="104" customFormat="1" hidden="1">
      <c r="A7171" s="420" t="str">
        <f>IF((SUM('Раздел 1'!Y186:Y186)=0),"","Неверно!")</f>
        <v/>
      </c>
      <c r="B7171" s="420" t="s">
        <v>23289</v>
      </c>
      <c r="C7171" s="246" t="s">
        <v>7835</v>
      </c>
      <c r="D7171" s="246" t="s">
        <v>374</v>
      </c>
      <c r="E7171" s="246" t="str">
        <f>CONCATENATE(SUM('Раздел 1'!Y186:Y186),"=",0)</f>
        <v>0=0</v>
      </c>
    </row>
    <row r="7172" spans="1:5" s="104" customFormat="1" hidden="1">
      <c r="A7172" s="420" t="str">
        <f>IF((SUM('Раздел 1'!T234:T234)=0),"","Неверно!")</f>
        <v/>
      </c>
      <c r="B7172" s="420" t="s">
        <v>23290</v>
      </c>
      <c r="C7172" s="246" t="s">
        <v>7469</v>
      </c>
      <c r="D7172" s="246" t="s">
        <v>158</v>
      </c>
      <c r="E7172" s="246" t="str">
        <f>CONCATENATE(SUM('Раздел 1'!T234:T234),"=",0)</f>
        <v>0=0</v>
      </c>
    </row>
    <row r="7173" spans="1:5" s="104" customFormat="1" hidden="1">
      <c r="A7173" s="420" t="str">
        <f>IF((SUM('Раздел 1'!U234:U234)=0),"","Неверно!")</f>
        <v/>
      </c>
      <c r="B7173" s="420" t="s">
        <v>23290</v>
      </c>
      <c r="C7173" s="246" t="s">
        <v>7470</v>
      </c>
      <c r="D7173" s="246" t="s">
        <v>158</v>
      </c>
      <c r="E7173" s="246" t="str">
        <f>CONCATENATE(SUM('Раздел 1'!U234:U234),"=",0)</f>
        <v>0=0</v>
      </c>
    </row>
    <row r="7174" spans="1:5" s="104" customFormat="1" ht="25.5" hidden="1">
      <c r="A7174" s="420" t="str">
        <f>IF((SUM('Раздел 1'!D394:D394)&lt;=SUM('Раздел 1'!D139:D139)+SUM('Раздел 1'!D141:D141)),"","Неверно!")</f>
        <v/>
      </c>
      <c r="B7174" s="420" t="s">
        <v>23291</v>
      </c>
      <c r="C7174" s="246" t="s">
        <v>13386</v>
      </c>
      <c r="D7174" s="246" t="s">
        <v>13387</v>
      </c>
      <c r="E7174" s="246" t="str">
        <f>CONCATENATE(SUM('Раздел 1'!D394:D394),"&lt;=",SUM('Раздел 1'!D139:D139),"+",SUM('Раздел 1'!D141:D141))</f>
        <v>0&lt;=0+0</v>
      </c>
    </row>
    <row r="7175" spans="1:5" s="104" customFormat="1" ht="25.5" hidden="1">
      <c r="A7175" s="420" t="str">
        <f>IF((SUM('Раздел 1'!M394:M394)&lt;=SUM('Раздел 1'!M139:M139)+SUM('Раздел 1'!M141:M141)),"","Неверно!")</f>
        <v/>
      </c>
      <c r="B7175" s="420" t="s">
        <v>23291</v>
      </c>
      <c r="C7175" s="246" t="s">
        <v>13388</v>
      </c>
      <c r="D7175" s="246" t="s">
        <v>13387</v>
      </c>
      <c r="E7175" s="246" t="str">
        <f>CONCATENATE(SUM('Раздел 1'!M394:M394),"&lt;=",SUM('Раздел 1'!M139:M139),"+",SUM('Раздел 1'!M141:M141))</f>
        <v>0&lt;=0+0</v>
      </c>
    </row>
    <row r="7176" spans="1:5" s="104" customFormat="1" ht="25.5" hidden="1">
      <c r="A7176" s="420" t="str">
        <f>IF((SUM('Раздел 1'!N394:N394)&lt;=SUM('Раздел 1'!N139:N139)+SUM('Раздел 1'!N141:N141)),"","Неверно!")</f>
        <v/>
      </c>
      <c r="B7176" s="420" t="s">
        <v>23291</v>
      </c>
      <c r="C7176" s="246" t="s">
        <v>13389</v>
      </c>
      <c r="D7176" s="246" t="s">
        <v>13387</v>
      </c>
      <c r="E7176" s="246" t="str">
        <f>CONCATENATE(SUM('Раздел 1'!N394:N394),"&lt;=",SUM('Раздел 1'!N139:N139),"+",SUM('Раздел 1'!N141:N141))</f>
        <v>0&lt;=0+0</v>
      </c>
    </row>
    <row r="7177" spans="1:5" s="104" customFormat="1" ht="25.5" hidden="1">
      <c r="A7177" s="420" t="str">
        <f>IF((SUM('Раздел 1'!O394:O394)&lt;=SUM('Раздел 1'!O139:O139)+SUM('Раздел 1'!O141:O141)),"","Неверно!")</f>
        <v/>
      </c>
      <c r="B7177" s="420" t="s">
        <v>23291</v>
      </c>
      <c r="C7177" s="246" t="s">
        <v>13390</v>
      </c>
      <c r="D7177" s="246" t="s">
        <v>13387</v>
      </c>
      <c r="E7177" s="246" t="str">
        <f>CONCATENATE(SUM('Раздел 1'!O394:O394),"&lt;=",SUM('Раздел 1'!O139:O139),"+",SUM('Раздел 1'!O141:O141))</f>
        <v>0&lt;=0+0</v>
      </c>
    </row>
    <row r="7178" spans="1:5" s="104" customFormat="1" ht="25.5" hidden="1">
      <c r="A7178" s="420" t="str">
        <f>IF((SUM('Раздел 1'!P394:P394)&lt;=SUM('Раздел 1'!P139:P139)+SUM('Раздел 1'!P141:P141)),"","Неверно!")</f>
        <v/>
      </c>
      <c r="B7178" s="420" t="s">
        <v>23291</v>
      </c>
      <c r="C7178" s="246" t="s">
        <v>13391</v>
      </c>
      <c r="D7178" s="246" t="s">
        <v>13387</v>
      </c>
      <c r="E7178" s="246" t="str">
        <f>CONCATENATE(SUM('Раздел 1'!P394:P394),"&lt;=",SUM('Раздел 1'!P139:P139),"+",SUM('Раздел 1'!P141:P141))</f>
        <v>0&lt;=0+0</v>
      </c>
    </row>
    <row r="7179" spans="1:5" s="104" customFormat="1" ht="25.5" hidden="1">
      <c r="A7179" s="420" t="str">
        <f>IF((SUM('Раздел 1'!Q394:Q394)&lt;=SUM('Раздел 1'!Q139:Q139)+SUM('Раздел 1'!Q141:Q141)),"","Неверно!")</f>
        <v/>
      </c>
      <c r="B7179" s="420" t="s">
        <v>23291</v>
      </c>
      <c r="C7179" s="246" t="s">
        <v>13392</v>
      </c>
      <c r="D7179" s="246" t="s">
        <v>13387</v>
      </c>
      <c r="E7179" s="246" t="str">
        <f>CONCATENATE(SUM('Раздел 1'!Q394:Q394),"&lt;=",SUM('Раздел 1'!Q139:Q139),"+",SUM('Раздел 1'!Q141:Q141))</f>
        <v>0&lt;=0+0</v>
      </c>
    </row>
    <row r="7180" spans="1:5" s="104" customFormat="1" ht="25.5" hidden="1">
      <c r="A7180" s="420" t="str">
        <f>IF((SUM('Раздел 1'!R394:R394)&lt;=SUM('Раздел 1'!R139:R139)+SUM('Раздел 1'!R141:R141)),"","Неверно!")</f>
        <v/>
      </c>
      <c r="B7180" s="420" t="s">
        <v>23291</v>
      </c>
      <c r="C7180" s="246" t="s">
        <v>13393</v>
      </c>
      <c r="D7180" s="246" t="s">
        <v>13387</v>
      </c>
      <c r="E7180" s="246" t="str">
        <f>CONCATENATE(SUM('Раздел 1'!R394:R394),"&lt;=",SUM('Раздел 1'!R139:R139),"+",SUM('Раздел 1'!R141:R141))</f>
        <v>0&lt;=0+0</v>
      </c>
    </row>
    <row r="7181" spans="1:5" s="104" customFormat="1" ht="25.5" hidden="1">
      <c r="A7181" s="420" t="str">
        <f>IF((SUM('Раздел 1'!S394:S394)&lt;=SUM('Раздел 1'!S139:S139)+SUM('Раздел 1'!S141:S141)),"","Неверно!")</f>
        <v/>
      </c>
      <c r="B7181" s="420" t="s">
        <v>23291</v>
      </c>
      <c r="C7181" s="246" t="s">
        <v>13394</v>
      </c>
      <c r="D7181" s="246" t="s">
        <v>13387</v>
      </c>
      <c r="E7181" s="246" t="str">
        <f>CONCATENATE(SUM('Раздел 1'!S394:S394),"&lt;=",SUM('Раздел 1'!S139:S139),"+",SUM('Раздел 1'!S141:S141))</f>
        <v>0&lt;=0+0</v>
      </c>
    </row>
    <row r="7182" spans="1:5" s="104" customFormat="1" ht="25.5" hidden="1">
      <c r="A7182" s="420" t="str">
        <f>IF((SUM('Раздел 1'!T394:T394)&lt;=SUM('Раздел 1'!T139:T139)+SUM('Раздел 1'!T141:T141)),"","Неверно!")</f>
        <v/>
      </c>
      <c r="B7182" s="420" t="s">
        <v>23291</v>
      </c>
      <c r="C7182" s="246" t="s">
        <v>13395</v>
      </c>
      <c r="D7182" s="246" t="s">
        <v>13387</v>
      </c>
      <c r="E7182" s="246" t="str">
        <f>CONCATENATE(SUM('Раздел 1'!T394:T394),"&lt;=",SUM('Раздел 1'!T139:T139),"+",SUM('Раздел 1'!T141:T141))</f>
        <v>0&lt;=0+0</v>
      </c>
    </row>
    <row r="7183" spans="1:5" s="104" customFormat="1" ht="25.5" hidden="1">
      <c r="A7183" s="420" t="str">
        <f>IF((SUM('Раздел 1'!U394:U394)&lt;=SUM('Раздел 1'!U139:U139)+SUM('Раздел 1'!U141:U141)),"","Неверно!")</f>
        <v/>
      </c>
      <c r="B7183" s="420" t="s">
        <v>23291</v>
      </c>
      <c r="C7183" s="246" t="s">
        <v>13396</v>
      </c>
      <c r="D7183" s="246" t="s">
        <v>13387</v>
      </c>
      <c r="E7183" s="246" t="str">
        <f>CONCATENATE(SUM('Раздел 1'!U394:U394),"&lt;=",SUM('Раздел 1'!U139:U139),"+",SUM('Раздел 1'!U141:U141))</f>
        <v>0&lt;=0+0</v>
      </c>
    </row>
    <row r="7184" spans="1:5" s="104" customFormat="1" ht="25.5" hidden="1">
      <c r="A7184" s="420" t="str">
        <f>IF((SUM('Раздел 1'!V394:V394)&lt;=SUM('Раздел 1'!V139:V139)+SUM('Раздел 1'!V141:V141)),"","Неверно!")</f>
        <v/>
      </c>
      <c r="B7184" s="420" t="s">
        <v>23291</v>
      </c>
      <c r="C7184" s="246" t="s">
        <v>13397</v>
      </c>
      <c r="D7184" s="246" t="s">
        <v>13387</v>
      </c>
      <c r="E7184" s="246" t="str">
        <f>CONCATENATE(SUM('Раздел 1'!V394:V394),"&lt;=",SUM('Раздел 1'!V139:V139),"+",SUM('Раздел 1'!V141:V141))</f>
        <v>0&lt;=0+0</v>
      </c>
    </row>
    <row r="7185" spans="1:5" s="104" customFormat="1" ht="25.5" hidden="1">
      <c r="A7185" s="420" t="str">
        <f>IF((SUM('Раздел 1'!E394:E394)&lt;=SUM('Раздел 1'!E139:E139)+SUM('Раздел 1'!E141:E141)),"","Неверно!")</f>
        <v/>
      </c>
      <c r="B7185" s="420" t="s">
        <v>23291</v>
      </c>
      <c r="C7185" s="246" t="s">
        <v>13398</v>
      </c>
      <c r="D7185" s="246" t="s">
        <v>13387</v>
      </c>
      <c r="E7185" s="246" t="str">
        <f>CONCATENATE(SUM('Раздел 1'!E394:E394),"&lt;=",SUM('Раздел 1'!E139:E139),"+",SUM('Раздел 1'!E141:E141))</f>
        <v>0&lt;=0+0</v>
      </c>
    </row>
    <row r="7186" spans="1:5" s="104" customFormat="1" ht="25.5" hidden="1">
      <c r="A7186" s="420" t="str">
        <f>IF((SUM('Раздел 1'!W394:W394)&lt;=SUM('Раздел 1'!W139:W139)+SUM('Раздел 1'!W141:W141)),"","Неверно!")</f>
        <v/>
      </c>
      <c r="B7186" s="420" t="s">
        <v>23291</v>
      </c>
      <c r="C7186" s="246" t="s">
        <v>13399</v>
      </c>
      <c r="D7186" s="246" t="s">
        <v>13387</v>
      </c>
      <c r="E7186" s="246" t="str">
        <f>CONCATENATE(SUM('Раздел 1'!W394:W394),"&lt;=",SUM('Раздел 1'!W139:W139),"+",SUM('Раздел 1'!W141:W141))</f>
        <v>0&lt;=0+0</v>
      </c>
    </row>
    <row r="7187" spans="1:5" s="104" customFormat="1" ht="25.5" hidden="1">
      <c r="A7187" s="420" t="str">
        <f>IF((SUM('Раздел 1'!X394:X394)&lt;=SUM('Раздел 1'!X139:X139)+SUM('Раздел 1'!X141:X141)),"","Неверно!")</f>
        <v/>
      </c>
      <c r="B7187" s="420" t="s">
        <v>23291</v>
      </c>
      <c r="C7187" s="246" t="s">
        <v>13400</v>
      </c>
      <c r="D7187" s="246" t="s">
        <v>13387</v>
      </c>
      <c r="E7187" s="246" t="str">
        <f>CONCATENATE(SUM('Раздел 1'!X394:X394),"&lt;=",SUM('Раздел 1'!X139:X139),"+",SUM('Раздел 1'!X141:X141))</f>
        <v>0&lt;=0+0</v>
      </c>
    </row>
    <row r="7188" spans="1:5" s="104" customFormat="1" ht="25.5" hidden="1">
      <c r="A7188" s="420" t="str">
        <f>IF((SUM('Раздел 1'!Y394:Y394)&lt;=SUM('Раздел 1'!Y139:Y139)+SUM('Раздел 1'!Y141:Y141)),"","Неверно!")</f>
        <v/>
      </c>
      <c r="B7188" s="420" t="s">
        <v>23291</v>
      </c>
      <c r="C7188" s="246" t="s">
        <v>13401</v>
      </c>
      <c r="D7188" s="246" t="s">
        <v>13387</v>
      </c>
      <c r="E7188" s="246" t="str">
        <f>CONCATENATE(SUM('Раздел 1'!Y394:Y394),"&lt;=",SUM('Раздел 1'!Y139:Y139),"+",SUM('Раздел 1'!Y141:Y141))</f>
        <v>0&lt;=0+0</v>
      </c>
    </row>
    <row r="7189" spans="1:5" s="104" customFormat="1" ht="25.5" hidden="1">
      <c r="A7189" s="420" t="str">
        <f>IF((SUM('Раздел 1'!Z394:Z394)&lt;=SUM('Раздел 1'!Z139:Z139)+SUM('Раздел 1'!Z141:Z141)),"","Неверно!")</f>
        <v/>
      </c>
      <c r="B7189" s="420" t="s">
        <v>23291</v>
      </c>
      <c r="C7189" s="246" t="s">
        <v>13402</v>
      </c>
      <c r="D7189" s="246" t="s">
        <v>13387</v>
      </c>
      <c r="E7189" s="246" t="str">
        <f>CONCATENATE(SUM('Раздел 1'!Z394:Z394),"&lt;=",SUM('Раздел 1'!Z139:Z139),"+",SUM('Раздел 1'!Z141:Z141))</f>
        <v>0&lt;=0+0</v>
      </c>
    </row>
    <row r="7190" spans="1:5" s="104" customFormat="1" ht="25.5" hidden="1">
      <c r="A7190" s="420" t="str">
        <f>IF((SUM('Раздел 1'!AA394:AA394)&lt;=SUM('Раздел 1'!AA139:AA139)+SUM('Раздел 1'!AA141:AA141)),"","Неверно!")</f>
        <v/>
      </c>
      <c r="B7190" s="420" t="s">
        <v>23291</v>
      </c>
      <c r="C7190" s="246" t="s">
        <v>13403</v>
      </c>
      <c r="D7190" s="246" t="s">
        <v>13387</v>
      </c>
      <c r="E7190" s="246" t="str">
        <f>CONCATENATE(SUM('Раздел 1'!AA394:AA394),"&lt;=",SUM('Раздел 1'!AA139:AA139),"+",SUM('Раздел 1'!AA141:AA141))</f>
        <v>0&lt;=0+0</v>
      </c>
    </row>
    <row r="7191" spans="1:5" s="104" customFormat="1" ht="25.5" hidden="1">
      <c r="A7191" s="420" t="str">
        <f>IF((SUM('Раздел 1'!AB394:AB394)&lt;=SUM('Раздел 1'!AB139:AB139)+SUM('Раздел 1'!AB141:AB141)),"","Неверно!")</f>
        <v/>
      </c>
      <c r="B7191" s="420" t="s">
        <v>23291</v>
      </c>
      <c r="C7191" s="246" t="s">
        <v>13404</v>
      </c>
      <c r="D7191" s="246" t="s">
        <v>13387</v>
      </c>
      <c r="E7191" s="246" t="str">
        <f>CONCATENATE(SUM('Раздел 1'!AB394:AB394),"&lt;=",SUM('Раздел 1'!AB139:AB139),"+",SUM('Раздел 1'!AB141:AB141))</f>
        <v>0&lt;=0+0</v>
      </c>
    </row>
    <row r="7192" spans="1:5" s="104" customFormat="1" ht="25.5" hidden="1">
      <c r="A7192" s="420" t="str">
        <f>IF((SUM('Раздел 1'!AC394:AC394)&lt;=SUM('Раздел 1'!AC139:AC139)+SUM('Раздел 1'!AC141:AC141)),"","Неверно!")</f>
        <v/>
      </c>
      <c r="B7192" s="420" t="s">
        <v>23291</v>
      </c>
      <c r="C7192" s="246" t="s">
        <v>13405</v>
      </c>
      <c r="D7192" s="246" t="s">
        <v>13387</v>
      </c>
      <c r="E7192" s="246" t="str">
        <f>CONCATENATE(SUM('Раздел 1'!AC394:AC394),"&lt;=",SUM('Раздел 1'!AC139:AC139),"+",SUM('Раздел 1'!AC141:AC141))</f>
        <v>0&lt;=0+0</v>
      </c>
    </row>
    <row r="7193" spans="1:5" s="104" customFormat="1" ht="25.5" hidden="1">
      <c r="A7193" s="420" t="str">
        <f>IF((SUM('Раздел 1'!AD394:AD394)&lt;=SUM('Раздел 1'!AD139:AD139)+SUM('Раздел 1'!AD141:AD141)),"","Неверно!")</f>
        <v/>
      </c>
      <c r="B7193" s="420" t="s">
        <v>23291</v>
      </c>
      <c r="C7193" s="246" t="s">
        <v>13406</v>
      </c>
      <c r="D7193" s="246" t="s">
        <v>13387</v>
      </c>
      <c r="E7193" s="246" t="str">
        <f>CONCATENATE(SUM('Раздел 1'!AD394:AD394),"&lt;=",SUM('Раздел 1'!AD139:AD139),"+",SUM('Раздел 1'!AD141:AD141))</f>
        <v>0&lt;=0+0</v>
      </c>
    </row>
    <row r="7194" spans="1:5" s="104" customFormat="1" ht="25.5" hidden="1">
      <c r="A7194" s="420" t="str">
        <f>IF((SUM('Раздел 1'!AE394:AE394)&lt;=SUM('Раздел 1'!AE139:AE139)+SUM('Раздел 1'!AE141:AE141)),"","Неверно!")</f>
        <v/>
      </c>
      <c r="B7194" s="420" t="s">
        <v>23291</v>
      </c>
      <c r="C7194" s="246" t="s">
        <v>13407</v>
      </c>
      <c r="D7194" s="246" t="s">
        <v>13387</v>
      </c>
      <c r="E7194" s="246" t="str">
        <f>CONCATENATE(SUM('Раздел 1'!AE394:AE394),"&lt;=",SUM('Раздел 1'!AE139:AE139),"+",SUM('Раздел 1'!AE141:AE141))</f>
        <v>0&lt;=0+0</v>
      </c>
    </row>
    <row r="7195" spans="1:5" s="104" customFormat="1" ht="25.5" hidden="1">
      <c r="A7195" s="420" t="str">
        <f>IF((SUM('Раздел 1'!AF394:AF394)&lt;=SUM('Раздел 1'!AF139:AF139)+SUM('Раздел 1'!AF141:AF141)),"","Неверно!")</f>
        <v/>
      </c>
      <c r="B7195" s="420" t="s">
        <v>23291</v>
      </c>
      <c r="C7195" s="246" t="s">
        <v>13408</v>
      </c>
      <c r="D7195" s="246" t="s">
        <v>13387</v>
      </c>
      <c r="E7195" s="246" t="str">
        <f>CONCATENATE(SUM('Раздел 1'!AF394:AF394),"&lt;=",SUM('Раздел 1'!AF139:AF139),"+",SUM('Раздел 1'!AF141:AF141))</f>
        <v>0&lt;=0+0</v>
      </c>
    </row>
    <row r="7196" spans="1:5" s="104" customFormat="1" ht="25.5" hidden="1">
      <c r="A7196" s="420" t="str">
        <f>IF((SUM('Раздел 1'!F394:F394)&lt;=SUM('Раздел 1'!F139:F139)+SUM('Раздел 1'!F141:F141)),"","Неверно!")</f>
        <v/>
      </c>
      <c r="B7196" s="420" t="s">
        <v>23291</v>
      </c>
      <c r="C7196" s="246" t="s">
        <v>13409</v>
      </c>
      <c r="D7196" s="246" t="s">
        <v>13387</v>
      </c>
      <c r="E7196" s="246" t="str">
        <f>CONCATENATE(SUM('Раздел 1'!F394:F394),"&lt;=",SUM('Раздел 1'!F139:F139),"+",SUM('Раздел 1'!F141:F141))</f>
        <v>0&lt;=0+0</v>
      </c>
    </row>
    <row r="7197" spans="1:5" s="104" customFormat="1" ht="25.5" hidden="1">
      <c r="A7197" s="420" t="str">
        <f>IF((SUM('Раздел 1'!AG394:AG394)&lt;=SUM('Раздел 1'!AG139:AG139)+SUM('Раздел 1'!AG141:AG141)),"","Неверно!")</f>
        <v/>
      </c>
      <c r="B7197" s="420" t="s">
        <v>23291</v>
      </c>
      <c r="C7197" s="246" t="s">
        <v>13410</v>
      </c>
      <c r="D7197" s="246" t="s">
        <v>13387</v>
      </c>
      <c r="E7197" s="246" t="str">
        <f>CONCATENATE(SUM('Раздел 1'!AG394:AG394),"&lt;=",SUM('Раздел 1'!AG139:AG139),"+",SUM('Раздел 1'!AG141:AG141))</f>
        <v>0&lt;=0+0</v>
      </c>
    </row>
    <row r="7198" spans="1:5" s="104" customFormat="1" ht="25.5" hidden="1">
      <c r="A7198" s="420" t="str">
        <f>IF((SUM('Раздел 1'!AH394:AH394)&lt;=SUM('Раздел 1'!AH139:AH139)+SUM('Раздел 1'!AH141:AH141)),"","Неверно!")</f>
        <v/>
      </c>
      <c r="B7198" s="420" t="s">
        <v>23291</v>
      </c>
      <c r="C7198" s="246" t="s">
        <v>13411</v>
      </c>
      <c r="D7198" s="246" t="s">
        <v>13387</v>
      </c>
      <c r="E7198" s="246" t="str">
        <f>CONCATENATE(SUM('Раздел 1'!AH394:AH394),"&lt;=",SUM('Раздел 1'!AH139:AH139),"+",SUM('Раздел 1'!AH141:AH141))</f>
        <v>0&lt;=0+0</v>
      </c>
    </row>
    <row r="7199" spans="1:5" s="104" customFormat="1" ht="25.5" hidden="1">
      <c r="A7199" s="420" t="str">
        <f>IF((SUM('Раздел 1'!AI394:AI394)&lt;=SUM('Раздел 1'!AI139:AI139)+SUM('Раздел 1'!AI141:AI141)),"","Неверно!")</f>
        <v/>
      </c>
      <c r="B7199" s="420" t="s">
        <v>23291</v>
      </c>
      <c r="C7199" s="246" t="s">
        <v>13412</v>
      </c>
      <c r="D7199" s="246" t="s">
        <v>13387</v>
      </c>
      <c r="E7199" s="246" t="str">
        <f>CONCATENATE(SUM('Раздел 1'!AI394:AI394),"&lt;=",SUM('Раздел 1'!AI139:AI139),"+",SUM('Раздел 1'!AI141:AI141))</f>
        <v>0&lt;=0+0</v>
      </c>
    </row>
    <row r="7200" spans="1:5" s="104" customFormat="1" ht="25.5" hidden="1">
      <c r="A7200" s="420" t="str">
        <f>IF((SUM('Раздел 1'!AJ394:AJ394)&lt;=SUM('Раздел 1'!AJ139:AJ139)+SUM('Раздел 1'!AJ141:AJ141)),"","Неверно!")</f>
        <v/>
      </c>
      <c r="B7200" s="420" t="s">
        <v>23291</v>
      </c>
      <c r="C7200" s="246" t="s">
        <v>13413</v>
      </c>
      <c r="D7200" s="246" t="s">
        <v>13387</v>
      </c>
      <c r="E7200" s="246" t="str">
        <f>CONCATENATE(SUM('Раздел 1'!AJ394:AJ394),"&lt;=",SUM('Раздел 1'!AJ139:AJ139),"+",SUM('Раздел 1'!AJ141:AJ141))</f>
        <v>0&lt;=0+0</v>
      </c>
    </row>
    <row r="7201" spans="1:5" s="104" customFormat="1" ht="25.5" hidden="1">
      <c r="A7201" s="420" t="str">
        <f>IF((SUM('Раздел 1'!AK394:AK394)&lt;=SUM('Раздел 1'!AK139:AK139)+SUM('Раздел 1'!AK141:AK141)),"","Неверно!")</f>
        <v/>
      </c>
      <c r="B7201" s="420" t="s">
        <v>23291</v>
      </c>
      <c r="C7201" s="246" t="s">
        <v>13414</v>
      </c>
      <c r="D7201" s="246" t="s">
        <v>13387</v>
      </c>
      <c r="E7201" s="246" t="str">
        <f>CONCATENATE(SUM('Раздел 1'!AK394:AK394),"&lt;=",SUM('Раздел 1'!AK139:AK139),"+",SUM('Раздел 1'!AK141:AK141))</f>
        <v>0&lt;=0+0</v>
      </c>
    </row>
    <row r="7202" spans="1:5" s="104" customFormat="1" ht="25.5" hidden="1">
      <c r="A7202" s="420" t="str">
        <f>IF((SUM('Раздел 1'!AL394:AL394)&lt;=SUM('Раздел 1'!AL139:AL139)+SUM('Раздел 1'!AL141:AL141)),"","Неверно!")</f>
        <v/>
      </c>
      <c r="B7202" s="420" t="s">
        <v>23291</v>
      </c>
      <c r="C7202" s="246" t="s">
        <v>13415</v>
      </c>
      <c r="D7202" s="246" t="s">
        <v>13387</v>
      </c>
      <c r="E7202" s="246" t="str">
        <f>CONCATENATE(SUM('Раздел 1'!AL394:AL394),"&lt;=",SUM('Раздел 1'!AL139:AL139),"+",SUM('Раздел 1'!AL141:AL141))</f>
        <v>0&lt;=0+0</v>
      </c>
    </row>
    <row r="7203" spans="1:5" s="104" customFormat="1" ht="25.5" hidden="1">
      <c r="A7203" s="420" t="str">
        <f>IF((SUM('Раздел 1'!AM394:AM394)&lt;=SUM('Раздел 1'!AM139:AM139)+SUM('Раздел 1'!AM141:AM141)),"","Неверно!")</f>
        <v/>
      </c>
      <c r="B7203" s="420" t="s">
        <v>23291</v>
      </c>
      <c r="C7203" s="246" t="s">
        <v>13416</v>
      </c>
      <c r="D7203" s="246" t="s">
        <v>13387</v>
      </c>
      <c r="E7203" s="246" t="str">
        <f>CONCATENATE(SUM('Раздел 1'!AM394:AM394),"&lt;=",SUM('Раздел 1'!AM139:AM139),"+",SUM('Раздел 1'!AM141:AM141))</f>
        <v>0&lt;=0+0</v>
      </c>
    </row>
    <row r="7204" spans="1:5" s="104" customFormat="1" ht="25.5" hidden="1">
      <c r="A7204" s="420" t="str">
        <f>IF((SUM('Раздел 1'!AN394:AN394)&lt;=SUM('Раздел 1'!AN139:AN139)+SUM('Раздел 1'!AN141:AN141)),"","Неверно!")</f>
        <v/>
      </c>
      <c r="B7204" s="420" t="s">
        <v>23291</v>
      </c>
      <c r="C7204" s="246" t="s">
        <v>13417</v>
      </c>
      <c r="D7204" s="246" t="s">
        <v>13387</v>
      </c>
      <c r="E7204" s="246" t="str">
        <f>CONCATENATE(SUM('Раздел 1'!AN394:AN394),"&lt;=",SUM('Раздел 1'!AN139:AN139),"+",SUM('Раздел 1'!AN141:AN141))</f>
        <v>0&lt;=0+0</v>
      </c>
    </row>
    <row r="7205" spans="1:5" s="104" customFormat="1" ht="25.5" hidden="1">
      <c r="A7205" s="420" t="str">
        <f>IF((SUM('Раздел 1'!G394:G394)&lt;=SUM('Раздел 1'!G139:G139)+SUM('Раздел 1'!G141:G141)),"","Неверно!")</f>
        <v/>
      </c>
      <c r="B7205" s="420" t="s">
        <v>23291</v>
      </c>
      <c r="C7205" s="246" t="s">
        <v>13418</v>
      </c>
      <c r="D7205" s="246" t="s">
        <v>13387</v>
      </c>
      <c r="E7205" s="246" t="str">
        <f>CONCATENATE(SUM('Раздел 1'!G394:G394),"&lt;=",SUM('Раздел 1'!G139:G139),"+",SUM('Раздел 1'!G141:G141))</f>
        <v>0&lt;=0+0</v>
      </c>
    </row>
    <row r="7206" spans="1:5" s="104" customFormat="1" ht="25.5" hidden="1">
      <c r="A7206" s="420" t="str">
        <f>IF((SUM('Раздел 1'!H394:H394)&lt;=SUM('Раздел 1'!H139:H139)+SUM('Раздел 1'!H141:H141)),"","Неверно!")</f>
        <v/>
      </c>
      <c r="B7206" s="420" t="s">
        <v>23291</v>
      </c>
      <c r="C7206" s="246" t="s">
        <v>13419</v>
      </c>
      <c r="D7206" s="246" t="s">
        <v>13387</v>
      </c>
      <c r="E7206" s="246" t="str">
        <f>CONCATENATE(SUM('Раздел 1'!H394:H394),"&lt;=",SUM('Раздел 1'!H139:H139),"+",SUM('Раздел 1'!H141:H141))</f>
        <v>0&lt;=0+0</v>
      </c>
    </row>
    <row r="7207" spans="1:5" s="104" customFormat="1" ht="25.5" hidden="1">
      <c r="A7207" s="420" t="str">
        <f>IF((SUM('Раздел 1'!I394:I394)&lt;=SUM('Раздел 1'!I139:I139)+SUM('Раздел 1'!I141:I141)),"","Неверно!")</f>
        <v/>
      </c>
      <c r="B7207" s="420" t="s">
        <v>23291</v>
      </c>
      <c r="C7207" s="246" t="s">
        <v>13420</v>
      </c>
      <c r="D7207" s="246" t="s">
        <v>13387</v>
      </c>
      <c r="E7207" s="246" t="str">
        <f>CONCATENATE(SUM('Раздел 1'!I394:I394),"&lt;=",SUM('Раздел 1'!I139:I139),"+",SUM('Раздел 1'!I141:I141))</f>
        <v>0&lt;=0+0</v>
      </c>
    </row>
    <row r="7208" spans="1:5" s="104" customFormat="1" ht="25.5" hidden="1">
      <c r="A7208" s="420" t="str">
        <f>IF((SUM('Раздел 1'!J394:J394)&lt;=SUM('Раздел 1'!J139:J139)+SUM('Раздел 1'!J141:J141)),"","Неверно!")</f>
        <v/>
      </c>
      <c r="B7208" s="420" t="s">
        <v>23291</v>
      </c>
      <c r="C7208" s="246" t="s">
        <v>13421</v>
      </c>
      <c r="D7208" s="246" t="s">
        <v>13387</v>
      </c>
      <c r="E7208" s="246" t="str">
        <f>CONCATENATE(SUM('Раздел 1'!J394:J394),"&lt;=",SUM('Раздел 1'!J139:J139),"+",SUM('Раздел 1'!J141:J141))</f>
        <v>0&lt;=0+0</v>
      </c>
    </row>
    <row r="7209" spans="1:5" s="104" customFormat="1" ht="25.5" hidden="1">
      <c r="A7209" s="420" t="str">
        <f>IF((SUM('Раздел 1'!K394:K394)&lt;=SUM('Раздел 1'!K139:K139)+SUM('Раздел 1'!K141:K141)),"","Неверно!")</f>
        <v/>
      </c>
      <c r="B7209" s="420" t="s">
        <v>23291</v>
      </c>
      <c r="C7209" s="246" t="s">
        <v>13422</v>
      </c>
      <c r="D7209" s="246" t="s">
        <v>13387</v>
      </c>
      <c r="E7209" s="246" t="str">
        <f>CONCATENATE(SUM('Раздел 1'!K394:K394),"&lt;=",SUM('Раздел 1'!K139:K139),"+",SUM('Раздел 1'!K141:K141))</f>
        <v>0&lt;=0+0</v>
      </c>
    </row>
    <row r="7210" spans="1:5" s="104" customFormat="1" ht="25.5" hidden="1">
      <c r="A7210" s="420" t="str">
        <f>IF((SUM('Раздел 1'!L394:L394)&lt;=SUM('Раздел 1'!L139:L139)+SUM('Раздел 1'!L141:L141)),"","Неверно!")</f>
        <v/>
      </c>
      <c r="B7210" s="420" t="s">
        <v>23291</v>
      </c>
      <c r="C7210" s="246" t="s">
        <v>13423</v>
      </c>
      <c r="D7210" s="246" t="s">
        <v>13387</v>
      </c>
      <c r="E7210" s="246" t="str">
        <f>CONCATENATE(SUM('Раздел 1'!L394:L394),"&lt;=",SUM('Раздел 1'!L139:L139),"+",SUM('Раздел 1'!L141:L141))</f>
        <v>0&lt;=0+0</v>
      </c>
    </row>
    <row r="7211" spans="1:5" s="104" customFormat="1" ht="63.75" hidden="1">
      <c r="A7211" s="420" t="str">
        <f>IF((SUM('Разделы 8, 9, 10'!M29:M29)&lt;=SUM('Раздел 1'!M395:M395)),"","Неверно!")</f>
        <v/>
      </c>
      <c r="B7211" s="420" t="s">
        <v>23292</v>
      </c>
      <c r="C7211" s="246" t="s">
        <v>13385</v>
      </c>
      <c r="D7211" s="246" t="s">
        <v>614</v>
      </c>
      <c r="E7211" s="246" t="str">
        <f>CONCATENATE(SUM('Разделы 8, 9, 10'!M29:M29),"&lt;=",SUM('Раздел 1'!M395:M395))</f>
        <v>0&lt;=0</v>
      </c>
    </row>
    <row r="7212" spans="1:5" s="104" customFormat="1" hidden="1">
      <c r="A7212" s="420" t="str">
        <f>IF((SUM('Раздел 1'!T199:T199)=0),"","Неверно!")</f>
        <v/>
      </c>
      <c r="B7212" s="420" t="s">
        <v>23293</v>
      </c>
      <c r="C7212" s="246" t="s">
        <v>8179</v>
      </c>
      <c r="D7212" s="246" t="s">
        <v>374</v>
      </c>
      <c r="E7212" s="246" t="str">
        <f>CONCATENATE(SUM('Раздел 1'!T199:T199),"=",0)</f>
        <v>0=0</v>
      </c>
    </row>
    <row r="7213" spans="1:5" s="104" customFormat="1" hidden="1">
      <c r="A7213" s="420" t="str">
        <f>IF((SUM('Раздел 1'!U199:U199)=0),"","Неверно!")</f>
        <v/>
      </c>
      <c r="B7213" s="420" t="s">
        <v>23293</v>
      </c>
      <c r="C7213" s="246" t="s">
        <v>8180</v>
      </c>
      <c r="D7213" s="246" t="s">
        <v>374</v>
      </c>
      <c r="E7213" s="246" t="str">
        <f>CONCATENATE(SUM('Раздел 1'!U199:U199),"=",0)</f>
        <v>0=0</v>
      </c>
    </row>
    <row r="7214" spans="1:5" s="104" customFormat="1" ht="25.5" hidden="1">
      <c r="A7214" s="420" t="str">
        <f>IF((SUM('Раздел 1'!AK10:AK10)=SUM('Раздел 1'!AK390:AK390)),"","Неверно!")</f>
        <v/>
      </c>
      <c r="B7214" s="420" t="s">
        <v>23294</v>
      </c>
      <c r="C7214" s="246" t="s">
        <v>13384</v>
      </c>
      <c r="D7214" s="246" t="s">
        <v>643</v>
      </c>
      <c r="E7214" s="246" t="str">
        <f>CONCATENATE(SUM('Раздел 1'!AK10:AK10),"=",SUM('Раздел 1'!AK390:AK390))</f>
        <v>1=1</v>
      </c>
    </row>
    <row r="7215" spans="1:5" s="104" customFormat="1" hidden="1">
      <c r="A7215" s="420" t="str">
        <f>IF((SUM('Раздел 1'!T241:T241)=0),"","Неверно!")</f>
        <v/>
      </c>
      <c r="B7215" s="420" t="s">
        <v>23295</v>
      </c>
      <c r="C7215" s="246" t="s">
        <v>5933</v>
      </c>
      <c r="D7215" s="246" t="s">
        <v>158</v>
      </c>
      <c r="E7215" s="246" t="str">
        <f>CONCATENATE(SUM('Раздел 1'!T241:T241),"=",0)</f>
        <v>0=0</v>
      </c>
    </row>
    <row r="7216" spans="1:5" s="104" customFormat="1" hidden="1">
      <c r="A7216" s="420" t="str">
        <f>IF((SUM('Раздел 1'!U241:U241)=0),"","Неверно!")</f>
        <v/>
      </c>
      <c r="B7216" s="420" t="s">
        <v>23295</v>
      </c>
      <c r="C7216" s="246" t="s">
        <v>5934</v>
      </c>
      <c r="D7216" s="246" t="s">
        <v>158</v>
      </c>
      <c r="E7216" s="246" t="str">
        <f>CONCATENATE(SUM('Раздел 1'!U241:U241),"=",0)</f>
        <v>0=0</v>
      </c>
    </row>
    <row r="7217" spans="1:5" s="104" customFormat="1" hidden="1">
      <c r="A7217" s="420" t="str">
        <f>IF((SUM('Раздел 1'!N78:N78)=0),"","Неверно!")</f>
        <v/>
      </c>
      <c r="B7217" s="420" t="s">
        <v>23296</v>
      </c>
      <c r="C7217" s="246" t="s">
        <v>10855</v>
      </c>
      <c r="D7217" s="246" t="s">
        <v>382</v>
      </c>
      <c r="E7217" s="246" t="str">
        <f>CONCATENATE(SUM('Раздел 1'!N78:N78),"=",0)</f>
        <v>0=0</v>
      </c>
    </row>
    <row r="7218" spans="1:5" s="104" customFormat="1" hidden="1">
      <c r="A7218" s="420" t="str">
        <f>IF((SUM('Раздел 1'!O78:O78)=0),"","Неверно!")</f>
        <v/>
      </c>
      <c r="B7218" s="420" t="s">
        <v>23296</v>
      </c>
      <c r="C7218" s="246" t="s">
        <v>10856</v>
      </c>
      <c r="D7218" s="246" t="s">
        <v>382</v>
      </c>
      <c r="E7218" s="246" t="str">
        <f>CONCATENATE(SUM('Раздел 1'!O78:O78),"=",0)</f>
        <v>0=0</v>
      </c>
    </row>
    <row r="7219" spans="1:5" s="104" customFormat="1" hidden="1">
      <c r="A7219" s="420" t="str">
        <f>IF((SUM('Раздел 1'!P78:P78)=0),"","Неверно!")</f>
        <v/>
      </c>
      <c r="B7219" s="420" t="s">
        <v>23296</v>
      </c>
      <c r="C7219" s="246" t="s">
        <v>9159</v>
      </c>
      <c r="D7219" s="246" t="s">
        <v>382</v>
      </c>
      <c r="E7219" s="246" t="str">
        <f>CONCATENATE(SUM('Раздел 1'!P78:P78),"=",0)</f>
        <v>0=0</v>
      </c>
    </row>
    <row r="7220" spans="1:5" s="104" customFormat="1" hidden="1">
      <c r="A7220" s="420" t="str">
        <f>IF((SUM('Раздел 1'!Q61:Q61)=0),"","Неверно!")</f>
        <v/>
      </c>
      <c r="B7220" s="420" t="s">
        <v>23297</v>
      </c>
      <c r="C7220" s="246" t="s">
        <v>10854</v>
      </c>
      <c r="D7220" s="246" t="s">
        <v>524</v>
      </c>
      <c r="E7220" s="246" t="str">
        <f>CONCATENATE(SUM('Раздел 1'!Q61:Q61),"=",0)</f>
        <v>0=0</v>
      </c>
    </row>
    <row r="7221" spans="1:5" s="104" customFormat="1" ht="25.5" hidden="1">
      <c r="A7221" s="420" t="str">
        <f>IF((SUM('Раздел 1'!M390:M390)=SUM('Раздел 1'!AK390:AK390)),"","Неверно!")</f>
        <v/>
      </c>
      <c r="B7221" s="420" t="s">
        <v>23298</v>
      </c>
      <c r="C7221" s="246" t="s">
        <v>13383</v>
      </c>
      <c r="D7221" s="246" t="s">
        <v>643</v>
      </c>
      <c r="E7221" s="246" t="str">
        <f>CONCATENATE(SUM('Раздел 1'!M390:M390),"=",SUM('Раздел 1'!AK390:AK390))</f>
        <v>1=1</v>
      </c>
    </row>
    <row r="7222" spans="1:5" s="104" customFormat="1" hidden="1">
      <c r="A7222" s="420" t="str">
        <f>IF((SUM('Раздел 1'!P26:P26)=0),"","Неверно!")</f>
        <v/>
      </c>
      <c r="B7222" s="420" t="s">
        <v>23299</v>
      </c>
      <c r="C7222" s="246" t="s">
        <v>3832</v>
      </c>
      <c r="D7222" s="246" t="s">
        <v>632</v>
      </c>
      <c r="E7222" s="246" t="str">
        <f>CONCATENATE(SUM('Раздел 1'!P26:P26),"=",0)</f>
        <v>0=0</v>
      </c>
    </row>
    <row r="7223" spans="1:5" s="104" customFormat="1" hidden="1">
      <c r="A7223" s="420" t="str">
        <f>IF((SUM('Раздел 1'!Q26:Q26)=0),"","Неверно!")</f>
        <v/>
      </c>
      <c r="B7223" s="420" t="s">
        <v>23299</v>
      </c>
      <c r="C7223" s="246" t="s">
        <v>3833</v>
      </c>
      <c r="D7223" s="246" t="s">
        <v>632</v>
      </c>
      <c r="E7223" s="246" t="str">
        <f>CONCATENATE(SUM('Раздел 1'!Q26:Q26),"=",0)</f>
        <v>0=0</v>
      </c>
    </row>
    <row r="7224" spans="1:5" s="104" customFormat="1" hidden="1">
      <c r="A7224" s="420" t="str">
        <f>IF((SUM('Раздел 1'!Y82:Y82)=0),"","Неверно!")</f>
        <v/>
      </c>
      <c r="B7224" s="420" t="s">
        <v>23300</v>
      </c>
      <c r="C7224" s="246" t="s">
        <v>8063</v>
      </c>
      <c r="D7224" s="246" t="s">
        <v>374</v>
      </c>
      <c r="E7224" s="246" t="str">
        <f>CONCATENATE(SUM('Раздел 1'!Y82:Y82),"=",0)</f>
        <v>0=0</v>
      </c>
    </row>
    <row r="7225" spans="1:5" s="104" customFormat="1" hidden="1">
      <c r="A7225" s="420" t="str">
        <f>IF((SUM('Раздел 1'!Z82:Z82)=0),"","Неверно!")</f>
        <v/>
      </c>
      <c r="B7225" s="420" t="s">
        <v>23300</v>
      </c>
      <c r="C7225" s="246" t="s">
        <v>8064</v>
      </c>
      <c r="D7225" s="246" t="s">
        <v>374</v>
      </c>
      <c r="E7225" s="246" t="str">
        <f>CONCATENATE(SUM('Раздел 1'!Z82:Z82),"=",0)</f>
        <v>0=0</v>
      </c>
    </row>
    <row r="7226" spans="1:5" s="104" customFormat="1" hidden="1">
      <c r="A7226" s="420" t="str">
        <f>IF((SUM('Раздел 1'!AA82:AA82)=0),"","Неверно!")</f>
        <v/>
      </c>
      <c r="B7226" s="420" t="s">
        <v>23300</v>
      </c>
      <c r="C7226" s="246" t="s">
        <v>8065</v>
      </c>
      <c r="D7226" s="246" t="s">
        <v>374</v>
      </c>
      <c r="E7226" s="246" t="str">
        <f>CONCATENATE(SUM('Раздел 1'!AA82:AA82),"=",0)</f>
        <v>0=0</v>
      </c>
    </row>
    <row r="7227" spans="1:5" s="104" customFormat="1" ht="63.75" hidden="1">
      <c r="A7227" s="420" t="str">
        <f>IF((SUM('Разделы 8, 9, 10'!K29:K29)&lt;=SUM('Раздел 1'!M121:M121)),"","Неверно!")</f>
        <v/>
      </c>
      <c r="B7227" s="420" t="s">
        <v>23301</v>
      </c>
      <c r="C7227" s="246" t="s">
        <v>11514</v>
      </c>
      <c r="D7227" s="246" t="s">
        <v>614</v>
      </c>
      <c r="E7227" s="246" t="str">
        <f>CONCATENATE(SUM('Разделы 8, 9, 10'!K29:K29),"&lt;=",SUM('Раздел 1'!M121:M121))</f>
        <v>0&lt;=0</v>
      </c>
    </row>
    <row r="7228" spans="1:5" s="104" customFormat="1" hidden="1">
      <c r="A7228" s="420" t="str">
        <f>IF((SUM('Раздел 1'!AC228:AC228)=0),"","Неверно!")</f>
        <v/>
      </c>
      <c r="B7228" s="420" t="s">
        <v>23302</v>
      </c>
      <c r="C7228" s="246" t="s">
        <v>3845</v>
      </c>
      <c r="D7228" s="246" t="s">
        <v>374</v>
      </c>
      <c r="E7228" s="246" t="str">
        <f>CONCATENATE(SUM('Раздел 1'!AC228:AC228),"=",0)</f>
        <v>0=0</v>
      </c>
    </row>
    <row r="7229" spans="1:5" s="104" customFormat="1" hidden="1">
      <c r="A7229" s="420" t="str">
        <f>IF((SUM('Раздел 1'!W329:W329)=0),"","Неверно!")</f>
        <v/>
      </c>
      <c r="B7229" s="420" t="s">
        <v>23303</v>
      </c>
      <c r="C7229" s="246" t="s">
        <v>3097</v>
      </c>
      <c r="D7229" s="246" t="s">
        <v>374</v>
      </c>
      <c r="E7229" s="246" t="str">
        <f>CONCATENATE(SUM('Раздел 1'!W329:W329),"=",0)</f>
        <v>0=0</v>
      </c>
    </row>
    <row r="7230" spans="1:5" s="104" customFormat="1" hidden="1">
      <c r="A7230" s="420" t="str">
        <f>IF((SUM('Раздел 1'!X329:X329)=0),"","Неверно!")</f>
        <v/>
      </c>
      <c r="B7230" s="420" t="s">
        <v>23303</v>
      </c>
      <c r="C7230" s="246" t="s">
        <v>3098</v>
      </c>
      <c r="D7230" s="246" t="s">
        <v>374</v>
      </c>
      <c r="E7230" s="246" t="str">
        <f>CONCATENATE(SUM('Раздел 1'!X329:X329),"=",0)</f>
        <v>0=0</v>
      </c>
    </row>
    <row r="7231" spans="1:5" s="104" customFormat="1" hidden="1">
      <c r="A7231" s="420" t="str">
        <f>IF((SUM('Раздел 1'!Y329:Y329)=0),"","Неверно!")</f>
        <v/>
      </c>
      <c r="B7231" s="420" t="s">
        <v>23303</v>
      </c>
      <c r="C7231" s="246" t="s">
        <v>3099</v>
      </c>
      <c r="D7231" s="246" t="s">
        <v>374</v>
      </c>
      <c r="E7231" s="246" t="str">
        <f>CONCATENATE(SUM('Раздел 1'!Y329:Y329),"=",0)</f>
        <v>0=0</v>
      </c>
    </row>
    <row r="7232" spans="1:5" s="104" customFormat="1" hidden="1">
      <c r="A7232" s="420" t="str">
        <f>IF((SUM('Раздел 1'!Z329:Z329)=0),"","Неверно!")</f>
        <v/>
      </c>
      <c r="B7232" s="420" t="s">
        <v>23303</v>
      </c>
      <c r="C7232" s="246" t="s">
        <v>3100</v>
      </c>
      <c r="D7232" s="246" t="s">
        <v>374</v>
      </c>
      <c r="E7232" s="246" t="str">
        <f>CONCATENATE(SUM('Раздел 1'!Z329:Z329),"=",0)</f>
        <v>0=0</v>
      </c>
    </row>
    <row r="7233" spans="1:5" s="104" customFormat="1" hidden="1">
      <c r="A7233" s="420" t="str">
        <f>IF((SUM('Раздел 1'!AA329:AA329)=0),"","Неверно!")</f>
        <v/>
      </c>
      <c r="B7233" s="420" t="s">
        <v>23303</v>
      </c>
      <c r="C7233" s="246" t="s">
        <v>3101</v>
      </c>
      <c r="D7233" s="246" t="s">
        <v>374</v>
      </c>
      <c r="E7233" s="246" t="str">
        <f>CONCATENATE(SUM('Раздел 1'!AA329:AA329),"=",0)</f>
        <v>0=0</v>
      </c>
    </row>
    <row r="7234" spans="1:5" s="104" customFormat="1" hidden="1">
      <c r="A7234" s="420" t="str">
        <f>IF((SUM('Раздел 1'!AB329:AB329)=0),"","Неверно!")</f>
        <v/>
      </c>
      <c r="B7234" s="420" t="s">
        <v>23303</v>
      </c>
      <c r="C7234" s="246" t="s">
        <v>13382</v>
      </c>
      <c r="D7234" s="246" t="s">
        <v>374</v>
      </c>
      <c r="E7234" s="246" t="str">
        <f>CONCATENATE(SUM('Раздел 1'!AB329:AB329),"=",0)</f>
        <v>0=0</v>
      </c>
    </row>
    <row r="7235" spans="1:5" s="104" customFormat="1" hidden="1">
      <c r="A7235" s="420" t="str">
        <f>IF((SUM('Раздел 1'!AC329:AC329)=0),"","Неверно!")</f>
        <v/>
      </c>
      <c r="B7235" s="420" t="s">
        <v>23303</v>
      </c>
      <c r="C7235" s="246" t="s">
        <v>3102</v>
      </c>
      <c r="D7235" s="246" t="s">
        <v>374</v>
      </c>
      <c r="E7235" s="246" t="str">
        <f>CONCATENATE(SUM('Раздел 1'!AC329:AC329),"=",0)</f>
        <v>0=0</v>
      </c>
    </row>
    <row r="7236" spans="1:5" s="104" customFormat="1" hidden="1">
      <c r="A7236" s="420" t="str">
        <f>IF((SUM('Раздел 1'!Q56:Q56)=0),"","Неверно!")</f>
        <v/>
      </c>
      <c r="B7236" s="420" t="s">
        <v>23304</v>
      </c>
      <c r="C7236" s="246" t="s">
        <v>10853</v>
      </c>
      <c r="D7236" s="246" t="s">
        <v>611</v>
      </c>
      <c r="E7236" s="246" t="str">
        <f>CONCATENATE(SUM('Раздел 1'!Q56:Q56),"=",0)</f>
        <v>0=0</v>
      </c>
    </row>
    <row r="7237" spans="1:5" s="104" customFormat="1" hidden="1">
      <c r="A7237" s="420" t="str">
        <f>IF((SUM('Раздел 1'!N10:N10)=SUM('Раздел 1'!N386:N386)),"","Неверно!")</f>
        <v/>
      </c>
      <c r="B7237" s="420" t="s">
        <v>23305</v>
      </c>
      <c r="C7237" s="246" t="s">
        <v>13381</v>
      </c>
      <c r="D7237" s="246" t="s">
        <v>373</v>
      </c>
      <c r="E7237" s="246" t="str">
        <f>CONCATENATE(SUM('Раздел 1'!N10:N10),"=",SUM('Раздел 1'!N386:N386))</f>
        <v>4=4</v>
      </c>
    </row>
    <row r="7238" spans="1:5" s="104" customFormat="1" hidden="1">
      <c r="A7238" s="420" t="str">
        <f>IF((SUM('Раздел 1'!Q86:Q86)=0),"","Неверно!")</f>
        <v/>
      </c>
      <c r="B7238" s="420" t="s">
        <v>23306</v>
      </c>
      <c r="C7238" s="246" t="s">
        <v>8891</v>
      </c>
      <c r="D7238" s="246" t="s">
        <v>1494</v>
      </c>
      <c r="E7238" s="246" t="str">
        <f>CONCATENATE(SUM('Раздел 1'!Q86:Q86),"=",0)</f>
        <v>0=0</v>
      </c>
    </row>
    <row r="7239" spans="1:5" s="104" customFormat="1" ht="25.5" hidden="1">
      <c r="A7239" s="420" t="str">
        <f>IF((SUM('Раздел 1'!D396:D396)&lt;=SUM('Раздел 1'!D366:D366)),"","Неверно!")</f>
        <v/>
      </c>
      <c r="B7239" s="420" t="s">
        <v>23307</v>
      </c>
      <c r="C7239" s="246" t="s">
        <v>13343</v>
      </c>
      <c r="D7239" s="246" t="s">
        <v>13344</v>
      </c>
      <c r="E7239" s="246" t="str">
        <f>CONCATENATE(SUM('Раздел 1'!D396:D396),"&lt;=",SUM('Раздел 1'!D366:D366))</f>
        <v>0&lt;=0</v>
      </c>
    </row>
    <row r="7240" spans="1:5" s="104" customFormat="1" ht="25.5" hidden="1">
      <c r="A7240" s="420" t="str">
        <f>IF((SUM('Раздел 1'!M396:M396)&lt;=SUM('Раздел 1'!M366:M366)),"","Неверно!")</f>
        <v/>
      </c>
      <c r="B7240" s="420" t="s">
        <v>23307</v>
      </c>
      <c r="C7240" s="246" t="s">
        <v>13345</v>
      </c>
      <c r="D7240" s="246" t="s">
        <v>13344</v>
      </c>
      <c r="E7240" s="246" t="str">
        <f>CONCATENATE(SUM('Раздел 1'!M396:M396),"&lt;=",SUM('Раздел 1'!M366:M366))</f>
        <v>0&lt;=0</v>
      </c>
    </row>
    <row r="7241" spans="1:5" s="104" customFormat="1" ht="25.5" hidden="1">
      <c r="A7241" s="420" t="str">
        <f>IF((SUM('Раздел 1'!N396:N396)&lt;=SUM('Раздел 1'!N366:N366)),"","Неверно!")</f>
        <v/>
      </c>
      <c r="B7241" s="420" t="s">
        <v>23307</v>
      </c>
      <c r="C7241" s="246" t="s">
        <v>13346</v>
      </c>
      <c r="D7241" s="246" t="s">
        <v>13344</v>
      </c>
      <c r="E7241" s="246" t="str">
        <f>CONCATENATE(SUM('Раздел 1'!N396:N396),"&lt;=",SUM('Раздел 1'!N366:N366))</f>
        <v>0&lt;=0</v>
      </c>
    </row>
    <row r="7242" spans="1:5" s="104" customFormat="1" ht="25.5" hidden="1">
      <c r="A7242" s="420" t="str">
        <f>IF((SUM('Раздел 1'!O396:O396)&lt;=SUM('Раздел 1'!O366:O366)),"","Неверно!")</f>
        <v/>
      </c>
      <c r="B7242" s="420" t="s">
        <v>23307</v>
      </c>
      <c r="C7242" s="246" t="s">
        <v>13347</v>
      </c>
      <c r="D7242" s="246" t="s">
        <v>13344</v>
      </c>
      <c r="E7242" s="246" t="str">
        <f>CONCATENATE(SUM('Раздел 1'!O396:O396),"&lt;=",SUM('Раздел 1'!O366:O366))</f>
        <v>0&lt;=0</v>
      </c>
    </row>
    <row r="7243" spans="1:5" s="104" customFormat="1" ht="25.5" hidden="1">
      <c r="A7243" s="420" t="str">
        <f>IF((SUM('Раздел 1'!P396:P396)&lt;=SUM('Раздел 1'!P366:P366)),"","Неверно!")</f>
        <v/>
      </c>
      <c r="B7243" s="420" t="s">
        <v>23307</v>
      </c>
      <c r="C7243" s="246" t="s">
        <v>13348</v>
      </c>
      <c r="D7243" s="246" t="s">
        <v>13344</v>
      </c>
      <c r="E7243" s="246" t="str">
        <f>CONCATENATE(SUM('Раздел 1'!P396:P396),"&lt;=",SUM('Раздел 1'!P366:P366))</f>
        <v>0&lt;=0</v>
      </c>
    </row>
    <row r="7244" spans="1:5" s="104" customFormat="1" ht="25.5" hidden="1">
      <c r="A7244" s="420" t="str">
        <f>IF((SUM('Раздел 1'!Q396:Q396)&lt;=SUM('Раздел 1'!Q366:Q366)),"","Неверно!")</f>
        <v/>
      </c>
      <c r="B7244" s="420" t="s">
        <v>23307</v>
      </c>
      <c r="C7244" s="246" t="s">
        <v>13349</v>
      </c>
      <c r="D7244" s="246" t="s">
        <v>13344</v>
      </c>
      <c r="E7244" s="246" t="str">
        <f>CONCATENATE(SUM('Раздел 1'!Q396:Q396),"&lt;=",SUM('Раздел 1'!Q366:Q366))</f>
        <v>0&lt;=0</v>
      </c>
    </row>
    <row r="7245" spans="1:5" s="104" customFormat="1" ht="25.5" hidden="1">
      <c r="A7245" s="420" t="str">
        <f>IF((SUM('Раздел 1'!R396:R396)&lt;=SUM('Раздел 1'!R366:R366)),"","Неверно!")</f>
        <v/>
      </c>
      <c r="B7245" s="420" t="s">
        <v>23307</v>
      </c>
      <c r="C7245" s="246" t="s">
        <v>13350</v>
      </c>
      <c r="D7245" s="246" t="s">
        <v>13344</v>
      </c>
      <c r="E7245" s="246" t="str">
        <f>CONCATENATE(SUM('Раздел 1'!R396:R396),"&lt;=",SUM('Раздел 1'!R366:R366))</f>
        <v>0&lt;=0</v>
      </c>
    </row>
    <row r="7246" spans="1:5" s="104" customFormat="1" ht="25.5" hidden="1">
      <c r="A7246" s="420" t="str">
        <f>IF((SUM('Раздел 1'!S396:S396)&lt;=SUM('Раздел 1'!S366:S366)),"","Неверно!")</f>
        <v/>
      </c>
      <c r="B7246" s="420" t="s">
        <v>23307</v>
      </c>
      <c r="C7246" s="246" t="s">
        <v>13351</v>
      </c>
      <c r="D7246" s="246" t="s">
        <v>13344</v>
      </c>
      <c r="E7246" s="246" t="str">
        <f>CONCATENATE(SUM('Раздел 1'!S396:S396),"&lt;=",SUM('Раздел 1'!S366:S366))</f>
        <v>0&lt;=0</v>
      </c>
    </row>
    <row r="7247" spans="1:5" s="104" customFormat="1" ht="25.5" hidden="1">
      <c r="A7247" s="420" t="str">
        <f>IF((SUM('Раздел 1'!T396:T396)&lt;=SUM('Раздел 1'!T366:T366)),"","Неверно!")</f>
        <v/>
      </c>
      <c r="B7247" s="420" t="s">
        <v>23307</v>
      </c>
      <c r="C7247" s="246" t="s">
        <v>13352</v>
      </c>
      <c r="D7247" s="246" t="s">
        <v>13344</v>
      </c>
      <c r="E7247" s="246" t="str">
        <f>CONCATENATE(SUM('Раздел 1'!T396:T396),"&lt;=",SUM('Раздел 1'!T366:T366))</f>
        <v>0&lt;=0</v>
      </c>
    </row>
    <row r="7248" spans="1:5" s="104" customFormat="1" ht="25.5" hidden="1">
      <c r="A7248" s="420" t="str">
        <f>IF((SUM('Раздел 1'!U396:U396)&lt;=SUM('Раздел 1'!U366:U366)),"","Неверно!")</f>
        <v/>
      </c>
      <c r="B7248" s="420" t="s">
        <v>23307</v>
      </c>
      <c r="C7248" s="246" t="s">
        <v>13353</v>
      </c>
      <c r="D7248" s="246" t="s">
        <v>13344</v>
      </c>
      <c r="E7248" s="246" t="str">
        <f>CONCATENATE(SUM('Раздел 1'!U396:U396),"&lt;=",SUM('Раздел 1'!U366:U366))</f>
        <v>0&lt;=0</v>
      </c>
    </row>
    <row r="7249" spans="1:5" s="104" customFormat="1" ht="25.5" hidden="1">
      <c r="A7249" s="420" t="str">
        <f>IF((SUM('Раздел 1'!V396:V396)&lt;=SUM('Раздел 1'!V366:V366)),"","Неверно!")</f>
        <v/>
      </c>
      <c r="B7249" s="420" t="s">
        <v>23307</v>
      </c>
      <c r="C7249" s="246" t="s">
        <v>13354</v>
      </c>
      <c r="D7249" s="246" t="s">
        <v>13344</v>
      </c>
      <c r="E7249" s="246" t="str">
        <f>CONCATENATE(SUM('Раздел 1'!V396:V396),"&lt;=",SUM('Раздел 1'!V366:V366))</f>
        <v>0&lt;=0</v>
      </c>
    </row>
    <row r="7250" spans="1:5" s="104" customFormat="1" ht="25.5" hidden="1">
      <c r="A7250" s="420" t="str">
        <f>IF((SUM('Раздел 1'!E396:E396)&lt;=SUM('Раздел 1'!E366:E366)),"","Неверно!")</f>
        <v/>
      </c>
      <c r="B7250" s="420" t="s">
        <v>23307</v>
      </c>
      <c r="C7250" s="246" t="s">
        <v>13355</v>
      </c>
      <c r="D7250" s="246" t="s">
        <v>13344</v>
      </c>
      <c r="E7250" s="246" t="str">
        <f>CONCATENATE(SUM('Раздел 1'!E396:E396),"&lt;=",SUM('Раздел 1'!E366:E366))</f>
        <v>0&lt;=0</v>
      </c>
    </row>
    <row r="7251" spans="1:5" s="104" customFormat="1" ht="25.5" hidden="1">
      <c r="A7251" s="420" t="str">
        <f>IF((SUM('Раздел 1'!W396:W396)&lt;=SUM('Раздел 1'!W366:W366)),"","Неверно!")</f>
        <v/>
      </c>
      <c r="B7251" s="420" t="s">
        <v>23307</v>
      </c>
      <c r="C7251" s="246" t="s">
        <v>13356</v>
      </c>
      <c r="D7251" s="246" t="s">
        <v>13344</v>
      </c>
      <c r="E7251" s="246" t="str">
        <f>CONCATENATE(SUM('Раздел 1'!W396:W396),"&lt;=",SUM('Раздел 1'!W366:W366))</f>
        <v>0&lt;=0</v>
      </c>
    </row>
    <row r="7252" spans="1:5" s="104" customFormat="1" ht="25.5" hidden="1">
      <c r="A7252" s="420" t="str">
        <f>IF((SUM('Раздел 1'!X396:X396)&lt;=SUM('Раздел 1'!X366:X366)),"","Неверно!")</f>
        <v/>
      </c>
      <c r="B7252" s="420" t="s">
        <v>23307</v>
      </c>
      <c r="C7252" s="246" t="s">
        <v>13357</v>
      </c>
      <c r="D7252" s="246" t="s">
        <v>13344</v>
      </c>
      <c r="E7252" s="246" t="str">
        <f>CONCATENATE(SUM('Раздел 1'!X396:X396),"&lt;=",SUM('Раздел 1'!X366:X366))</f>
        <v>0&lt;=0</v>
      </c>
    </row>
    <row r="7253" spans="1:5" s="104" customFormat="1" ht="25.5" hidden="1">
      <c r="A7253" s="420" t="str">
        <f>IF((SUM('Раздел 1'!Y396:Y396)&lt;=SUM('Раздел 1'!Y366:Y366)),"","Неверно!")</f>
        <v/>
      </c>
      <c r="B7253" s="420" t="s">
        <v>23307</v>
      </c>
      <c r="C7253" s="246" t="s">
        <v>13358</v>
      </c>
      <c r="D7253" s="246" t="s">
        <v>13344</v>
      </c>
      <c r="E7253" s="246" t="str">
        <f>CONCATENATE(SUM('Раздел 1'!Y396:Y396),"&lt;=",SUM('Раздел 1'!Y366:Y366))</f>
        <v>0&lt;=0</v>
      </c>
    </row>
    <row r="7254" spans="1:5" s="104" customFormat="1" ht="25.5" hidden="1">
      <c r="A7254" s="420" t="str">
        <f>IF((SUM('Раздел 1'!Z396:Z396)&lt;=SUM('Раздел 1'!Z366:Z366)),"","Неверно!")</f>
        <v/>
      </c>
      <c r="B7254" s="420" t="s">
        <v>23307</v>
      </c>
      <c r="C7254" s="246" t="s">
        <v>13359</v>
      </c>
      <c r="D7254" s="246" t="s">
        <v>13344</v>
      </c>
      <c r="E7254" s="246" t="str">
        <f>CONCATENATE(SUM('Раздел 1'!Z396:Z396),"&lt;=",SUM('Раздел 1'!Z366:Z366))</f>
        <v>0&lt;=0</v>
      </c>
    </row>
    <row r="7255" spans="1:5" s="104" customFormat="1" ht="25.5" hidden="1">
      <c r="A7255" s="420" t="str">
        <f>IF((SUM('Раздел 1'!AA396:AA396)&lt;=SUM('Раздел 1'!AA366:AA366)),"","Неверно!")</f>
        <v/>
      </c>
      <c r="B7255" s="420" t="s">
        <v>23307</v>
      </c>
      <c r="C7255" s="246" t="s">
        <v>13360</v>
      </c>
      <c r="D7255" s="246" t="s">
        <v>13344</v>
      </c>
      <c r="E7255" s="246" t="str">
        <f>CONCATENATE(SUM('Раздел 1'!AA396:AA396),"&lt;=",SUM('Раздел 1'!AA366:AA366))</f>
        <v>0&lt;=0</v>
      </c>
    </row>
    <row r="7256" spans="1:5" s="104" customFormat="1" ht="25.5" hidden="1">
      <c r="A7256" s="420" t="str">
        <f>IF((SUM('Раздел 1'!AB396:AB396)&lt;=SUM('Раздел 1'!AB366:AB366)),"","Неверно!")</f>
        <v/>
      </c>
      <c r="B7256" s="420" t="s">
        <v>23307</v>
      </c>
      <c r="C7256" s="246" t="s">
        <v>13361</v>
      </c>
      <c r="D7256" s="246" t="s">
        <v>13344</v>
      </c>
      <c r="E7256" s="246" t="str">
        <f>CONCATENATE(SUM('Раздел 1'!AB396:AB396),"&lt;=",SUM('Раздел 1'!AB366:AB366))</f>
        <v>0&lt;=0</v>
      </c>
    </row>
    <row r="7257" spans="1:5" s="104" customFormat="1" ht="25.5" hidden="1">
      <c r="A7257" s="420" t="str">
        <f>IF((SUM('Раздел 1'!AC396:AC396)&lt;=SUM('Раздел 1'!AC366:AC366)),"","Неверно!")</f>
        <v/>
      </c>
      <c r="B7257" s="420" t="s">
        <v>23307</v>
      </c>
      <c r="C7257" s="246" t="s">
        <v>13362</v>
      </c>
      <c r="D7257" s="246" t="s">
        <v>13344</v>
      </c>
      <c r="E7257" s="246" t="str">
        <f>CONCATENATE(SUM('Раздел 1'!AC396:AC396),"&lt;=",SUM('Раздел 1'!AC366:AC366))</f>
        <v>0&lt;=0</v>
      </c>
    </row>
    <row r="7258" spans="1:5" s="104" customFormat="1" ht="25.5" hidden="1">
      <c r="A7258" s="420" t="str">
        <f>IF((SUM('Раздел 1'!AD396:AD396)&lt;=SUM('Раздел 1'!AD366:AD366)),"","Неверно!")</f>
        <v/>
      </c>
      <c r="B7258" s="420" t="s">
        <v>23307</v>
      </c>
      <c r="C7258" s="246" t="s">
        <v>13363</v>
      </c>
      <c r="D7258" s="246" t="s">
        <v>13344</v>
      </c>
      <c r="E7258" s="246" t="str">
        <f>CONCATENATE(SUM('Раздел 1'!AD396:AD396),"&lt;=",SUM('Раздел 1'!AD366:AD366))</f>
        <v>0&lt;=0</v>
      </c>
    </row>
    <row r="7259" spans="1:5" s="104" customFormat="1" ht="25.5" hidden="1">
      <c r="A7259" s="420" t="str">
        <f>IF((SUM('Раздел 1'!AE396:AE396)&lt;=SUM('Раздел 1'!AE366:AE366)),"","Неверно!")</f>
        <v/>
      </c>
      <c r="B7259" s="420" t="s">
        <v>23307</v>
      </c>
      <c r="C7259" s="246" t="s">
        <v>13364</v>
      </c>
      <c r="D7259" s="246" t="s">
        <v>13344</v>
      </c>
      <c r="E7259" s="246" t="str">
        <f>CONCATENATE(SUM('Раздел 1'!AE396:AE396),"&lt;=",SUM('Раздел 1'!AE366:AE366))</f>
        <v>0&lt;=0</v>
      </c>
    </row>
    <row r="7260" spans="1:5" s="104" customFormat="1" ht="25.5" hidden="1">
      <c r="A7260" s="420" t="str">
        <f>IF((SUM('Раздел 1'!AF396:AF396)&lt;=SUM('Раздел 1'!AF366:AF366)),"","Неверно!")</f>
        <v/>
      </c>
      <c r="B7260" s="420" t="s">
        <v>23307</v>
      </c>
      <c r="C7260" s="246" t="s">
        <v>13365</v>
      </c>
      <c r="D7260" s="246" t="s">
        <v>13344</v>
      </c>
      <c r="E7260" s="246" t="str">
        <f>CONCATENATE(SUM('Раздел 1'!AF396:AF396),"&lt;=",SUM('Раздел 1'!AF366:AF366))</f>
        <v>0&lt;=0</v>
      </c>
    </row>
    <row r="7261" spans="1:5" s="104" customFormat="1" ht="25.5" hidden="1">
      <c r="A7261" s="420" t="str">
        <f>IF((SUM('Раздел 1'!F396:F396)&lt;=SUM('Раздел 1'!F366:F366)),"","Неверно!")</f>
        <v/>
      </c>
      <c r="B7261" s="420" t="s">
        <v>23307</v>
      </c>
      <c r="C7261" s="246" t="s">
        <v>13366</v>
      </c>
      <c r="D7261" s="246" t="s">
        <v>13344</v>
      </c>
      <c r="E7261" s="246" t="str">
        <f>CONCATENATE(SUM('Раздел 1'!F396:F396),"&lt;=",SUM('Раздел 1'!F366:F366))</f>
        <v>0&lt;=0</v>
      </c>
    </row>
    <row r="7262" spans="1:5" s="104" customFormat="1" ht="25.5" hidden="1">
      <c r="A7262" s="420" t="str">
        <f>IF((SUM('Раздел 1'!AG396:AG396)&lt;=SUM('Раздел 1'!AG366:AG366)),"","Неверно!")</f>
        <v/>
      </c>
      <c r="B7262" s="420" t="s">
        <v>23307</v>
      </c>
      <c r="C7262" s="246" t="s">
        <v>13367</v>
      </c>
      <c r="D7262" s="246" t="s">
        <v>13344</v>
      </c>
      <c r="E7262" s="246" t="str">
        <f>CONCATENATE(SUM('Раздел 1'!AG396:AG396),"&lt;=",SUM('Раздел 1'!AG366:AG366))</f>
        <v>0&lt;=0</v>
      </c>
    </row>
    <row r="7263" spans="1:5" s="104" customFormat="1" ht="25.5" hidden="1">
      <c r="A7263" s="420" t="str">
        <f>IF((SUM('Раздел 1'!AH396:AH396)&lt;=SUM('Раздел 1'!AH366:AH366)),"","Неверно!")</f>
        <v/>
      </c>
      <c r="B7263" s="420" t="s">
        <v>23307</v>
      </c>
      <c r="C7263" s="246" t="s">
        <v>13368</v>
      </c>
      <c r="D7263" s="246" t="s">
        <v>13344</v>
      </c>
      <c r="E7263" s="246" t="str">
        <f>CONCATENATE(SUM('Раздел 1'!AH396:AH396),"&lt;=",SUM('Раздел 1'!AH366:AH366))</f>
        <v>0&lt;=0</v>
      </c>
    </row>
    <row r="7264" spans="1:5" s="104" customFormat="1" ht="25.5" hidden="1">
      <c r="A7264" s="420" t="str">
        <f>IF((SUM('Раздел 1'!AI396:AI396)&lt;=SUM('Раздел 1'!AI366:AI366)),"","Неверно!")</f>
        <v/>
      </c>
      <c r="B7264" s="420" t="s">
        <v>23307</v>
      </c>
      <c r="C7264" s="246" t="s">
        <v>13369</v>
      </c>
      <c r="D7264" s="246" t="s">
        <v>13344</v>
      </c>
      <c r="E7264" s="246" t="str">
        <f>CONCATENATE(SUM('Раздел 1'!AI396:AI396),"&lt;=",SUM('Раздел 1'!AI366:AI366))</f>
        <v>0&lt;=0</v>
      </c>
    </row>
    <row r="7265" spans="1:5" s="104" customFormat="1" ht="25.5" hidden="1">
      <c r="A7265" s="420" t="str">
        <f>IF((SUM('Раздел 1'!AJ396:AJ396)&lt;=SUM('Раздел 1'!AJ366:AJ366)),"","Неверно!")</f>
        <v/>
      </c>
      <c r="B7265" s="420" t="s">
        <v>23307</v>
      </c>
      <c r="C7265" s="246" t="s">
        <v>13370</v>
      </c>
      <c r="D7265" s="246" t="s">
        <v>13344</v>
      </c>
      <c r="E7265" s="246" t="str">
        <f>CONCATENATE(SUM('Раздел 1'!AJ396:AJ396),"&lt;=",SUM('Раздел 1'!AJ366:AJ366))</f>
        <v>0&lt;=0</v>
      </c>
    </row>
    <row r="7266" spans="1:5" s="104" customFormat="1" ht="25.5" hidden="1">
      <c r="A7266" s="420" t="str">
        <f>IF((SUM('Раздел 1'!AK396:AK396)&lt;=SUM('Раздел 1'!AK366:AK366)),"","Неверно!")</f>
        <v/>
      </c>
      <c r="B7266" s="420" t="s">
        <v>23307</v>
      </c>
      <c r="C7266" s="246" t="s">
        <v>13371</v>
      </c>
      <c r="D7266" s="246" t="s">
        <v>13344</v>
      </c>
      <c r="E7266" s="246" t="str">
        <f>CONCATENATE(SUM('Раздел 1'!AK396:AK396),"&lt;=",SUM('Раздел 1'!AK366:AK366))</f>
        <v>0&lt;=0</v>
      </c>
    </row>
    <row r="7267" spans="1:5" s="104" customFormat="1" ht="25.5" hidden="1">
      <c r="A7267" s="420" t="str">
        <f>IF((SUM('Раздел 1'!AL396:AL396)&lt;=SUM('Раздел 1'!AL366:AL366)),"","Неверно!")</f>
        <v/>
      </c>
      <c r="B7267" s="420" t="s">
        <v>23307</v>
      </c>
      <c r="C7267" s="246" t="s">
        <v>13372</v>
      </c>
      <c r="D7267" s="246" t="s">
        <v>13344</v>
      </c>
      <c r="E7267" s="246" t="str">
        <f>CONCATENATE(SUM('Раздел 1'!AL396:AL396),"&lt;=",SUM('Раздел 1'!AL366:AL366))</f>
        <v>0&lt;=0</v>
      </c>
    </row>
    <row r="7268" spans="1:5" s="104" customFormat="1" ht="25.5" hidden="1">
      <c r="A7268" s="420" t="str">
        <f>IF((SUM('Раздел 1'!AM396:AM396)&lt;=SUM('Раздел 1'!AM366:AM366)),"","Неверно!")</f>
        <v/>
      </c>
      <c r="B7268" s="420" t="s">
        <v>23307</v>
      </c>
      <c r="C7268" s="246" t="s">
        <v>13373</v>
      </c>
      <c r="D7268" s="246" t="s">
        <v>13344</v>
      </c>
      <c r="E7268" s="246" t="str">
        <f>CONCATENATE(SUM('Раздел 1'!AM396:AM396),"&lt;=",SUM('Раздел 1'!AM366:AM366))</f>
        <v>0&lt;=0</v>
      </c>
    </row>
    <row r="7269" spans="1:5" s="104" customFormat="1" ht="25.5" hidden="1">
      <c r="A7269" s="420" t="str">
        <f>IF((SUM('Раздел 1'!AN396:AN396)&lt;=SUM('Раздел 1'!AN366:AN366)),"","Неверно!")</f>
        <v/>
      </c>
      <c r="B7269" s="420" t="s">
        <v>23307</v>
      </c>
      <c r="C7269" s="246" t="s">
        <v>13374</v>
      </c>
      <c r="D7269" s="246" t="s">
        <v>13344</v>
      </c>
      <c r="E7269" s="246" t="str">
        <f>CONCATENATE(SUM('Раздел 1'!AN396:AN396),"&lt;=",SUM('Раздел 1'!AN366:AN366))</f>
        <v>0&lt;=0</v>
      </c>
    </row>
    <row r="7270" spans="1:5" s="104" customFormat="1" ht="25.5" hidden="1">
      <c r="A7270" s="420" t="str">
        <f>IF((SUM('Раздел 1'!G396:G396)&lt;=SUM('Раздел 1'!G366:G366)),"","Неверно!")</f>
        <v/>
      </c>
      <c r="B7270" s="420" t="s">
        <v>23307</v>
      </c>
      <c r="C7270" s="246" t="s">
        <v>13375</v>
      </c>
      <c r="D7270" s="246" t="s">
        <v>13344</v>
      </c>
      <c r="E7270" s="246" t="str">
        <f>CONCATENATE(SUM('Раздел 1'!G396:G396),"&lt;=",SUM('Раздел 1'!G366:G366))</f>
        <v>0&lt;=0</v>
      </c>
    </row>
    <row r="7271" spans="1:5" s="104" customFormat="1" ht="25.5" hidden="1">
      <c r="A7271" s="420" t="str">
        <f>IF((SUM('Раздел 1'!H396:H396)&lt;=SUM('Раздел 1'!H366:H366)),"","Неверно!")</f>
        <v/>
      </c>
      <c r="B7271" s="420" t="s">
        <v>23307</v>
      </c>
      <c r="C7271" s="246" t="s">
        <v>13376</v>
      </c>
      <c r="D7271" s="246" t="s">
        <v>13344</v>
      </c>
      <c r="E7271" s="246" t="str">
        <f>CONCATENATE(SUM('Раздел 1'!H396:H396),"&lt;=",SUM('Раздел 1'!H366:H366))</f>
        <v>0&lt;=0</v>
      </c>
    </row>
    <row r="7272" spans="1:5" s="104" customFormat="1" ht="25.5" hidden="1">
      <c r="A7272" s="420" t="str">
        <f>IF((SUM('Раздел 1'!I396:I396)&lt;=SUM('Раздел 1'!I366:I366)),"","Неверно!")</f>
        <v/>
      </c>
      <c r="B7272" s="420" t="s">
        <v>23307</v>
      </c>
      <c r="C7272" s="246" t="s">
        <v>13377</v>
      </c>
      <c r="D7272" s="246" t="s">
        <v>13344</v>
      </c>
      <c r="E7272" s="246" t="str">
        <f>CONCATENATE(SUM('Раздел 1'!I396:I396),"&lt;=",SUM('Раздел 1'!I366:I366))</f>
        <v>0&lt;=0</v>
      </c>
    </row>
    <row r="7273" spans="1:5" s="104" customFormat="1" ht="25.5" hidden="1">
      <c r="A7273" s="420" t="str">
        <f>IF((SUM('Раздел 1'!J396:J396)&lt;=SUM('Раздел 1'!J366:J366)),"","Неверно!")</f>
        <v/>
      </c>
      <c r="B7273" s="420" t="s">
        <v>23307</v>
      </c>
      <c r="C7273" s="246" t="s">
        <v>13378</v>
      </c>
      <c r="D7273" s="246" t="s">
        <v>13344</v>
      </c>
      <c r="E7273" s="246" t="str">
        <f>CONCATENATE(SUM('Раздел 1'!J396:J396),"&lt;=",SUM('Раздел 1'!J366:J366))</f>
        <v>0&lt;=0</v>
      </c>
    </row>
    <row r="7274" spans="1:5" s="104" customFormat="1" ht="25.5" hidden="1">
      <c r="A7274" s="420" t="str">
        <f>IF((SUM('Раздел 1'!K396:K396)&lt;=SUM('Раздел 1'!K366:K366)),"","Неверно!")</f>
        <v/>
      </c>
      <c r="B7274" s="420" t="s">
        <v>23307</v>
      </c>
      <c r="C7274" s="246" t="s">
        <v>13379</v>
      </c>
      <c r="D7274" s="246" t="s">
        <v>13344</v>
      </c>
      <c r="E7274" s="246" t="str">
        <f>CONCATENATE(SUM('Раздел 1'!K396:K396),"&lt;=",SUM('Раздел 1'!K366:K366))</f>
        <v>0&lt;=0</v>
      </c>
    </row>
    <row r="7275" spans="1:5" s="104" customFormat="1" ht="25.5" hidden="1">
      <c r="A7275" s="420" t="str">
        <f>IF((SUM('Раздел 1'!L396:L396)&lt;=SUM('Раздел 1'!L366:L366)),"","Неверно!")</f>
        <v/>
      </c>
      <c r="B7275" s="420" t="s">
        <v>23307</v>
      </c>
      <c r="C7275" s="246" t="s">
        <v>13380</v>
      </c>
      <c r="D7275" s="246" t="s">
        <v>13344</v>
      </c>
      <c r="E7275" s="246" t="str">
        <f>CONCATENATE(SUM('Раздел 1'!L396:L396),"&lt;=",SUM('Раздел 1'!L366:L366))</f>
        <v>0&lt;=0</v>
      </c>
    </row>
    <row r="7276" spans="1:5" s="104" customFormat="1" hidden="1">
      <c r="A7276" s="420" t="str">
        <f>IF((SUM('Раздел 1'!O10:O10)=SUM('Раздел 1'!O388:O388)),"","Неверно!")</f>
        <v/>
      </c>
      <c r="B7276" s="420" t="s">
        <v>23308</v>
      </c>
      <c r="C7276" s="246" t="s">
        <v>13342</v>
      </c>
      <c r="D7276" s="246" t="s">
        <v>644</v>
      </c>
      <c r="E7276" s="246" t="str">
        <f>CONCATENATE(SUM('Раздел 1'!O10:O10),"=",SUM('Раздел 1'!O388:O388))</f>
        <v>2=2</v>
      </c>
    </row>
    <row r="7277" spans="1:5" s="104" customFormat="1" hidden="1">
      <c r="A7277" s="420" t="str">
        <f>IF((SUM('Раздел 1'!P24:P24)=0),"","Неверно!")</f>
        <v/>
      </c>
      <c r="B7277" s="420" t="s">
        <v>23309</v>
      </c>
      <c r="C7277" s="246" t="s">
        <v>3822</v>
      </c>
      <c r="D7277" s="246" t="s">
        <v>961</v>
      </c>
      <c r="E7277" s="246" t="str">
        <f>CONCATENATE(SUM('Раздел 1'!P24:P24),"=",0)</f>
        <v>0=0</v>
      </c>
    </row>
    <row r="7278" spans="1:5" s="104" customFormat="1" ht="25.5" hidden="1">
      <c r="A7278" s="420" t="str">
        <f>IF((SUM('Раздел 1'!D10:E10)=SUM('Раздел 1'!F10:F10)+SUM('Раздел 1'!AI10:AI10)+SUM('Раздел 1'!AM10:AM10)),"","Неверно!")</f>
        <v/>
      </c>
      <c r="B7278" s="420" t="s">
        <v>23310</v>
      </c>
      <c r="C7278" s="246" t="s">
        <v>13341</v>
      </c>
      <c r="D7278" s="246" t="s">
        <v>10852</v>
      </c>
      <c r="E7278" s="246" t="str">
        <f>CONCATENATE(SUM('Раздел 1'!D10:E10),"=",SUM('Раздел 1'!F10:F10),"+",SUM('Раздел 1'!AI10:AI10),"+",SUM('Раздел 1'!AM10:AM10))</f>
        <v>50=50+0+0</v>
      </c>
    </row>
    <row r="7279" spans="1:5" s="104" customFormat="1" hidden="1">
      <c r="A7279" s="420" t="str">
        <f>IF((SUM('Раздел 1'!T243:T243)=0),"","Неверно!")</f>
        <v/>
      </c>
      <c r="B7279" s="420" t="s">
        <v>23311</v>
      </c>
      <c r="C7279" s="246" t="s">
        <v>8896</v>
      </c>
      <c r="D7279" s="246" t="s">
        <v>374</v>
      </c>
      <c r="E7279" s="246" t="str">
        <f>CONCATENATE(SUM('Раздел 1'!T243:T243),"=",0)</f>
        <v>0=0</v>
      </c>
    </row>
    <row r="7280" spans="1:5" s="104" customFormat="1" hidden="1">
      <c r="A7280" s="420" t="str">
        <f>IF((SUM('Раздел 1'!U243:U243)=0),"","Неверно!")</f>
        <v/>
      </c>
      <c r="B7280" s="420" t="s">
        <v>23311</v>
      </c>
      <c r="C7280" s="246" t="s">
        <v>8897</v>
      </c>
      <c r="D7280" s="246" t="s">
        <v>374</v>
      </c>
      <c r="E7280" s="246" t="str">
        <f>CONCATENATE(SUM('Раздел 1'!U243:U243),"=",0)</f>
        <v>0=0</v>
      </c>
    </row>
    <row r="7281" spans="1:5" s="104" customFormat="1" hidden="1">
      <c r="A7281" s="420" t="str">
        <f>IF((SUM('Раздел 1'!V243:V243)=0),"","Неверно!")</f>
        <v/>
      </c>
      <c r="B7281" s="420" t="s">
        <v>23311</v>
      </c>
      <c r="C7281" s="246" t="s">
        <v>11512</v>
      </c>
      <c r="D7281" s="246" t="s">
        <v>374</v>
      </c>
      <c r="E7281" s="246" t="str">
        <f>CONCATENATE(SUM('Раздел 1'!V243:V243),"=",0)</f>
        <v>0=0</v>
      </c>
    </row>
    <row r="7282" spans="1:5" s="104" customFormat="1" hidden="1">
      <c r="A7282" s="420" t="str">
        <f>IF((SUM('Раздел 1'!W243:W243)=0),"","Неверно!")</f>
        <v/>
      </c>
      <c r="B7282" s="420" t="s">
        <v>23311</v>
      </c>
      <c r="C7282" s="246" t="s">
        <v>3005</v>
      </c>
      <c r="D7282" s="246" t="s">
        <v>374</v>
      </c>
      <c r="E7282" s="246" t="str">
        <f>CONCATENATE(SUM('Раздел 1'!W243:W243),"=",0)</f>
        <v>0=0</v>
      </c>
    </row>
    <row r="7283" spans="1:5" s="104" customFormat="1" hidden="1">
      <c r="A7283" s="420" t="str">
        <f>IF((SUM('Раздел 1'!X243:X243)=0),"","Неверно!")</f>
        <v/>
      </c>
      <c r="B7283" s="420" t="s">
        <v>23311</v>
      </c>
      <c r="C7283" s="246" t="s">
        <v>3006</v>
      </c>
      <c r="D7283" s="246" t="s">
        <v>374</v>
      </c>
      <c r="E7283" s="246" t="str">
        <f>CONCATENATE(SUM('Раздел 1'!X243:X243),"=",0)</f>
        <v>0=0</v>
      </c>
    </row>
    <row r="7284" spans="1:5" s="104" customFormat="1" hidden="1">
      <c r="A7284" s="420" t="str">
        <f>IF((SUM('Раздел 1'!Y243:Y243)=0),"","Неверно!")</f>
        <v/>
      </c>
      <c r="B7284" s="420" t="s">
        <v>23311</v>
      </c>
      <c r="C7284" s="246" t="s">
        <v>3007</v>
      </c>
      <c r="D7284" s="246" t="s">
        <v>374</v>
      </c>
      <c r="E7284" s="246" t="str">
        <f>CONCATENATE(SUM('Раздел 1'!Y243:Y243),"=",0)</f>
        <v>0=0</v>
      </c>
    </row>
    <row r="7285" spans="1:5" s="104" customFormat="1" hidden="1">
      <c r="A7285" s="420" t="str">
        <f>IF((SUM('Раздел 1'!Z243:Z243)=0),"","Неверно!")</f>
        <v/>
      </c>
      <c r="B7285" s="420" t="s">
        <v>23311</v>
      </c>
      <c r="C7285" s="246" t="s">
        <v>3008</v>
      </c>
      <c r="D7285" s="246" t="s">
        <v>374</v>
      </c>
      <c r="E7285" s="246" t="str">
        <f>CONCATENATE(SUM('Раздел 1'!Z243:Z243),"=",0)</f>
        <v>0=0</v>
      </c>
    </row>
    <row r="7286" spans="1:5" s="104" customFormat="1" hidden="1">
      <c r="A7286" s="420" t="str">
        <f>IF((SUM('Раздел 1'!AA243:AA243)=0),"","Неверно!")</f>
        <v/>
      </c>
      <c r="B7286" s="420" t="s">
        <v>23311</v>
      </c>
      <c r="C7286" s="246" t="s">
        <v>3009</v>
      </c>
      <c r="D7286" s="246" t="s">
        <v>374</v>
      </c>
      <c r="E7286" s="246" t="str">
        <f>CONCATENATE(SUM('Раздел 1'!AA243:AA243),"=",0)</f>
        <v>0=0</v>
      </c>
    </row>
    <row r="7287" spans="1:5" s="104" customFormat="1" hidden="1">
      <c r="A7287" s="420" t="str">
        <f>IF((SUM('Раздел 1'!AB243:AB243)=0),"","Неверно!")</f>
        <v/>
      </c>
      <c r="B7287" s="420" t="s">
        <v>23311</v>
      </c>
      <c r="C7287" s="246" t="s">
        <v>3010</v>
      </c>
      <c r="D7287" s="246" t="s">
        <v>374</v>
      </c>
      <c r="E7287" s="246" t="str">
        <f>CONCATENATE(SUM('Раздел 1'!AB243:AB243),"=",0)</f>
        <v>0=0</v>
      </c>
    </row>
    <row r="7288" spans="1:5" s="104" customFormat="1" hidden="1">
      <c r="A7288" s="420" t="str">
        <f>IF((SUM('Раздел 1'!AC243:AC243)=0),"","Неверно!")</f>
        <v/>
      </c>
      <c r="B7288" s="420" t="s">
        <v>23311</v>
      </c>
      <c r="C7288" s="246" t="s">
        <v>3011</v>
      </c>
      <c r="D7288" s="246" t="s">
        <v>374</v>
      </c>
      <c r="E7288" s="246" t="str">
        <f>CONCATENATE(SUM('Раздел 1'!AC243:AC243),"=",0)</f>
        <v>0=0</v>
      </c>
    </row>
    <row r="7289" spans="1:5" s="104" customFormat="1" hidden="1">
      <c r="A7289" s="420" t="str">
        <f>IF((SUM('Раздел 1'!H10:H10)&gt;=SUM('Разделы 2, 3, 4'!D10:D10)),"","Неверно!")</f>
        <v/>
      </c>
      <c r="B7289" s="420" t="s">
        <v>23312</v>
      </c>
      <c r="C7289" s="246" t="s">
        <v>3813</v>
      </c>
      <c r="D7289" s="246" t="s">
        <v>10851</v>
      </c>
      <c r="E7289" s="246" t="str">
        <f>CONCATENATE(SUM('Раздел 1'!H10:H10),"&gt;=",SUM('Разделы 2, 3, 4'!D10:D10))</f>
        <v>0&gt;=0</v>
      </c>
    </row>
    <row r="7290" spans="1:5" s="104" customFormat="1" hidden="1">
      <c r="A7290" s="420" t="str">
        <f>IF((SUM('Раздел 1'!W80:W80)=0),"","Неверно!")</f>
        <v/>
      </c>
      <c r="B7290" s="420" t="s">
        <v>23313</v>
      </c>
      <c r="C7290" s="246" t="s">
        <v>7819</v>
      </c>
      <c r="D7290" s="246" t="s">
        <v>374</v>
      </c>
      <c r="E7290" s="246" t="str">
        <f>CONCATENATE(SUM('Раздел 1'!W80:W80),"=",0)</f>
        <v>0=0</v>
      </c>
    </row>
    <row r="7291" spans="1:5" s="104" customFormat="1" hidden="1">
      <c r="A7291" s="420" t="str">
        <f>IF((SUM('Раздел 1'!X80:X80)=0),"","Неверно!")</f>
        <v/>
      </c>
      <c r="B7291" s="420" t="s">
        <v>23313</v>
      </c>
      <c r="C7291" s="246" t="s">
        <v>7820</v>
      </c>
      <c r="D7291" s="246" t="s">
        <v>374</v>
      </c>
      <c r="E7291" s="246" t="str">
        <f>CONCATENATE(SUM('Раздел 1'!X80:X80),"=",0)</f>
        <v>0=0</v>
      </c>
    </row>
    <row r="7292" spans="1:5" s="104" customFormat="1" hidden="1">
      <c r="A7292" s="420" t="str">
        <f>IF((SUM('Раздел 1'!Y80:Y80)=0),"","Неверно!")</f>
        <v/>
      </c>
      <c r="B7292" s="420" t="s">
        <v>23313</v>
      </c>
      <c r="C7292" s="246" t="s">
        <v>7821</v>
      </c>
      <c r="D7292" s="246" t="s">
        <v>374</v>
      </c>
      <c r="E7292" s="246" t="str">
        <f>CONCATENATE(SUM('Раздел 1'!Y80:Y80),"=",0)</f>
        <v>0=0</v>
      </c>
    </row>
    <row r="7293" spans="1:5" s="104" customFormat="1" hidden="1">
      <c r="A7293" s="420" t="str">
        <f>IF((SUM('Раздел 1'!Z80:Z80)=0),"","Неверно!")</f>
        <v/>
      </c>
      <c r="B7293" s="420" t="s">
        <v>23313</v>
      </c>
      <c r="C7293" s="246" t="s">
        <v>7822</v>
      </c>
      <c r="D7293" s="246" t="s">
        <v>374</v>
      </c>
      <c r="E7293" s="246" t="str">
        <f>CONCATENATE(SUM('Раздел 1'!Z80:Z80),"=",0)</f>
        <v>0=0</v>
      </c>
    </row>
    <row r="7294" spans="1:5" s="104" customFormat="1" hidden="1">
      <c r="A7294" s="420" t="str">
        <f>IF((SUM('Раздел 1'!AA80:AA80)=0),"","Неверно!")</f>
        <v/>
      </c>
      <c r="B7294" s="420" t="s">
        <v>23313</v>
      </c>
      <c r="C7294" s="246" t="s">
        <v>7823</v>
      </c>
      <c r="D7294" s="246" t="s">
        <v>374</v>
      </c>
      <c r="E7294" s="246" t="str">
        <f>CONCATENATE(SUM('Раздел 1'!AA80:AA80),"=",0)</f>
        <v>0=0</v>
      </c>
    </row>
    <row r="7295" spans="1:5" s="104" customFormat="1" hidden="1">
      <c r="A7295" s="420" t="str">
        <f>IF((SUM('Раздел 1'!AB80:AB80)=0),"","Неверно!")</f>
        <v/>
      </c>
      <c r="B7295" s="420" t="s">
        <v>23313</v>
      </c>
      <c r="C7295" s="246" t="s">
        <v>7824</v>
      </c>
      <c r="D7295" s="246" t="s">
        <v>374</v>
      </c>
      <c r="E7295" s="246" t="str">
        <f>CONCATENATE(SUM('Раздел 1'!AB80:AB80),"=",0)</f>
        <v>0=0</v>
      </c>
    </row>
    <row r="7296" spans="1:5" s="104" customFormat="1" hidden="1">
      <c r="A7296" s="420" t="str">
        <f>IF((SUM('Раздел 1'!AC80:AC80)=0),"","Неверно!")</f>
        <v/>
      </c>
      <c r="B7296" s="420" t="s">
        <v>23313</v>
      </c>
      <c r="C7296" s="246" t="s">
        <v>7825</v>
      </c>
      <c r="D7296" s="246" t="s">
        <v>374</v>
      </c>
      <c r="E7296" s="246" t="str">
        <f>CONCATENATE(SUM('Раздел 1'!AC80:AC80),"=",0)</f>
        <v>0=0</v>
      </c>
    </row>
    <row r="7297" spans="1:5" s="104" customFormat="1" hidden="1">
      <c r="A7297" s="420" t="str">
        <f>IF((SUM('Раздел 1'!AJ310:AJ310)=0),"","Неверно!")</f>
        <v/>
      </c>
      <c r="B7297" s="420" t="s">
        <v>23314</v>
      </c>
      <c r="C7297" s="246" t="s">
        <v>13339</v>
      </c>
      <c r="D7297" s="246" t="s">
        <v>523</v>
      </c>
      <c r="E7297" s="246" t="str">
        <f>CONCATENATE(SUM('Раздел 1'!AJ310:AJ310),"=",0)</f>
        <v>0=0</v>
      </c>
    </row>
    <row r="7298" spans="1:5" s="104" customFormat="1" hidden="1">
      <c r="A7298" s="420" t="str">
        <f>IF((SUM('Раздел 1'!AJ311:AJ311)=0),"","Неверно!")</f>
        <v/>
      </c>
      <c r="B7298" s="420" t="s">
        <v>23314</v>
      </c>
      <c r="C7298" s="246" t="s">
        <v>13340</v>
      </c>
      <c r="D7298" s="246" t="s">
        <v>523</v>
      </c>
      <c r="E7298" s="246" t="str">
        <f>CONCATENATE(SUM('Раздел 1'!AJ311:AJ311),"=",0)</f>
        <v>0=0</v>
      </c>
    </row>
    <row r="7299" spans="1:5" s="104" customFormat="1" hidden="1">
      <c r="A7299" s="420" t="str">
        <f>IF((SUM('Раздел 1'!T343:T343)=0),"","Неверно!")</f>
        <v/>
      </c>
      <c r="B7299" s="420" t="s">
        <v>23315</v>
      </c>
      <c r="C7299" s="246" t="s">
        <v>10012</v>
      </c>
      <c r="D7299" s="246" t="s">
        <v>374</v>
      </c>
      <c r="E7299" s="246" t="str">
        <f>CONCATENATE(SUM('Раздел 1'!T343:T343),"=",0)</f>
        <v>0=0</v>
      </c>
    </row>
    <row r="7300" spans="1:5" s="104" customFormat="1" hidden="1">
      <c r="A7300" s="420" t="str">
        <f>IF((SUM('Раздел 1'!U343:U343)=0),"","Неверно!")</f>
        <v/>
      </c>
      <c r="B7300" s="420" t="s">
        <v>23315</v>
      </c>
      <c r="C7300" s="246" t="s">
        <v>2966</v>
      </c>
      <c r="D7300" s="246" t="s">
        <v>374</v>
      </c>
      <c r="E7300" s="246" t="str">
        <f>CONCATENATE(SUM('Раздел 1'!U343:U343),"=",0)</f>
        <v>0=0</v>
      </c>
    </row>
    <row r="7301" spans="1:5" s="104" customFormat="1" hidden="1">
      <c r="A7301" s="420" t="str">
        <f>IF((SUM('Раздел 1'!V343:V343)=0),"","Неверно!")</f>
        <v/>
      </c>
      <c r="B7301" s="420" t="s">
        <v>23315</v>
      </c>
      <c r="C7301" s="246" t="s">
        <v>2967</v>
      </c>
      <c r="D7301" s="246" t="s">
        <v>374</v>
      </c>
      <c r="E7301" s="246" t="str">
        <f>CONCATENATE(SUM('Раздел 1'!V343:V343),"=",0)</f>
        <v>0=0</v>
      </c>
    </row>
    <row r="7302" spans="1:5" s="104" customFormat="1" hidden="1">
      <c r="A7302" s="420" t="str">
        <f>IF((SUM('Раздел 1'!W343:W343)=0),"","Неверно!")</f>
        <v/>
      </c>
      <c r="B7302" s="420" t="s">
        <v>23315</v>
      </c>
      <c r="C7302" s="246" t="s">
        <v>2968</v>
      </c>
      <c r="D7302" s="246" t="s">
        <v>374</v>
      </c>
      <c r="E7302" s="246" t="str">
        <f>CONCATENATE(SUM('Раздел 1'!W343:W343),"=",0)</f>
        <v>0=0</v>
      </c>
    </row>
    <row r="7303" spans="1:5" s="104" customFormat="1" hidden="1">
      <c r="A7303" s="420" t="str">
        <f>IF((SUM('Раздел 1'!X343:X343)=0),"","Неверно!")</f>
        <v/>
      </c>
      <c r="B7303" s="420" t="s">
        <v>23315</v>
      </c>
      <c r="C7303" s="246" t="s">
        <v>2969</v>
      </c>
      <c r="D7303" s="246" t="s">
        <v>374</v>
      </c>
      <c r="E7303" s="246" t="str">
        <f>CONCATENATE(SUM('Раздел 1'!X343:X343),"=",0)</f>
        <v>0=0</v>
      </c>
    </row>
    <row r="7304" spans="1:5" s="104" customFormat="1" hidden="1">
      <c r="A7304" s="420" t="str">
        <f>IF((SUM('Раздел 1'!Y343:Y343)=0),"","Неверно!")</f>
        <v/>
      </c>
      <c r="B7304" s="420" t="s">
        <v>23315</v>
      </c>
      <c r="C7304" s="246" t="s">
        <v>2970</v>
      </c>
      <c r="D7304" s="246" t="s">
        <v>374</v>
      </c>
      <c r="E7304" s="246" t="str">
        <f>CONCATENATE(SUM('Раздел 1'!Y343:Y343),"=",0)</f>
        <v>0=0</v>
      </c>
    </row>
    <row r="7305" spans="1:5" s="104" customFormat="1" hidden="1">
      <c r="A7305" s="420" t="str">
        <f>IF((SUM('Раздел 1'!Z343:Z343)=0),"","Неверно!")</f>
        <v/>
      </c>
      <c r="B7305" s="420" t="s">
        <v>23315</v>
      </c>
      <c r="C7305" s="246" t="s">
        <v>9745</v>
      </c>
      <c r="D7305" s="246" t="s">
        <v>374</v>
      </c>
      <c r="E7305" s="246" t="str">
        <f>CONCATENATE(SUM('Раздел 1'!Z343:Z343),"=",0)</f>
        <v>0=0</v>
      </c>
    </row>
    <row r="7306" spans="1:5" s="104" customFormat="1" hidden="1">
      <c r="A7306" s="420" t="str">
        <f>IF((SUM('Раздел 1'!AA343:AA343)=0),"","Неверно!")</f>
        <v/>
      </c>
      <c r="B7306" s="420" t="s">
        <v>23315</v>
      </c>
      <c r="C7306" s="246" t="s">
        <v>8325</v>
      </c>
      <c r="D7306" s="246" t="s">
        <v>374</v>
      </c>
      <c r="E7306" s="246" t="str">
        <f>CONCATENATE(SUM('Раздел 1'!AA343:AA343),"=",0)</f>
        <v>0=0</v>
      </c>
    </row>
    <row r="7307" spans="1:5" s="104" customFormat="1" hidden="1">
      <c r="A7307" s="420" t="str">
        <f>IF((SUM('Раздел 1'!AB343:AB343)=0),"","Неверно!")</f>
        <v/>
      </c>
      <c r="B7307" s="420" t="s">
        <v>23315</v>
      </c>
      <c r="C7307" s="246" t="s">
        <v>11511</v>
      </c>
      <c r="D7307" s="246" t="s">
        <v>374</v>
      </c>
      <c r="E7307" s="246" t="str">
        <f>CONCATENATE(SUM('Раздел 1'!AB343:AB343),"=",0)</f>
        <v>0=0</v>
      </c>
    </row>
    <row r="7308" spans="1:5" s="104" customFormat="1" hidden="1">
      <c r="A7308" s="420" t="str">
        <f>IF((SUM('Раздел 1'!AC343:AC343)=0),"","Неверно!")</f>
        <v/>
      </c>
      <c r="B7308" s="420" t="s">
        <v>23315</v>
      </c>
      <c r="C7308" s="246" t="s">
        <v>8653</v>
      </c>
      <c r="D7308" s="246" t="s">
        <v>374</v>
      </c>
      <c r="E7308" s="246" t="str">
        <f>CONCATENATE(SUM('Раздел 1'!AC343:AC343),"=",0)</f>
        <v>0=0</v>
      </c>
    </row>
    <row r="7309" spans="1:5" s="104" customFormat="1" hidden="1">
      <c r="A7309" s="420" t="str">
        <f>IF((SUM('Раздел 1'!P383:P383)=0),"","Неверно!")</f>
        <v/>
      </c>
      <c r="B7309" s="420" t="s">
        <v>23316</v>
      </c>
      <c r="C7309" s="246" t="s">
        <v>11630</v>
      </c>
      <c r="D7309" s="246" t="s">
        <v>419</v>
      </c>
      <c r="E7309" s="246" t="str">
        <f>CONCATENATE(SUM('Раздел 1'!P383:P383),"=",0)</f>
        <v>0=0</v>
      </c>
    </row>
    <row r="7310" spans="1:5" s="104" customFormat="1" hidden="1">
      <c r="A7310" s="420" t="str">
        <f>IF((SUM('Раздел 1'!T258:T258)=0),"","Неверно!")</f>
        <v/>
      </c>
      <c r="B7310" s="420" t="s">
        <v>23317</v>
      </c>
      <c r="C7310" s="246" t="s">
        <v>8174</v>
      </c>
      <c r="D7310" s="246" t="s">
        <v>158</v>
      </c>
      <c r="E7310" s="246" t="str">
        <f>CONCATENATE(SUM('Раздел 1'!T258:T258),"=",0)</f>
        <v>0=0</v>
      </c>
    </row>
    <row r="7311" spans="1:5" s="104" customFormat="1" hidden="1">
      <c r="A7311" s="420" t="str">
        <f>IF((SUM('Раздел 1'!U258:U258)=0),"","Неверно!")</f>
        <v/>
      </c>
      <c r="B7311" s="420" t="s">
        <v>23317</v>
      </c>
      <c r="C7311" s="246" t="s">
        <v>8175</v>
      </c>
      <c r="D7311" s="246" t="s">
        <v>158</v>
      </c>
      <c r="E7311" s="246" t="str">
        <f>CONCATENATE(SUM('Раздел 1'!U258:U258),"=",0)</f>
        <v>0=0</v>
      </c>
    </row>
    <row r="7312" spans="1:5" s="104" customFormat="1" hidden="1">
      <c r="A7312" s="420" t="str">
        <f>IF((SUM('Раздел 1'!Y41:Y41)=0),"","Неверно!")</f>
        <v/>
      </c>
      <c r="B7312" s="420" t="s">
        <v>23318</v>
      </c>
      <c r="C7312" s="246" t="s">
        <v>7749</v>
      </c>
      <c r="D7312" s="246" t="s">
        <v>374</v>
      </c>
      <c r="E7312" s="246" t="str">
        <f>CONCATENATE(SUM('Раздел 1'!Y41:Y41),"=",0)</f>
        <v>0=0</v>
      </c>
    </row>
    <row r="7313" spans="1:5" s="104" customFormat="1" hidden="1">
      <c r="A7313" s="420" t="str">
        <f>IF((SUM('Раздел 1'!Z41:Z41)=0),"","Неверно!")</f>
        <v/>
      </c>
      <c r="B7313" s="420" t="s">
        <v>23318</v>
      </c>
      <c r="C7313" s="246" t="s">
        <v>7750</v>
      </c>
      <c r="D7313" s="246" t="s">
        <v>374</v>
      </c>
      <c r="E7313" s="246" t="str">
        <f>CONCATENATE(SUM('Раздел 1'!Z41:Z41),"=",0)</f>
        <v>0=0</v>
      </c>
    </row>
    <row r="7314" spans="1:5" s="104" customFormat="1" hidden="1">
      <c r="A7314" s="420" t="str">
        <f>IF((SUM('Раздел 1'!AA41:AA41)=0),"","Неверно!")</f>
        <v/>
      </c>
      <c r="B7314" s="420" t="s">
        <v>23318</v>
      </c>
      <c r="C7314" s="246" t="s">
        <v>7751</v>
      </c>
      <c r="D7314" s="246" t="s">
        <v>374</v>
      </c>
      <c r="E7314" s="246" t="str">
        <f>CONCATENATE(SUM('Раздел 1'!AA41:AA41),"=",0)</f>
        <v>0=0</v>
      </c>
    </row>
    <row r="7315" spans="1:5" s="104" customFormat="1" hidden="1">
      <c r="A7315" s="420" t="str">
        <f>IF((SUM('Раздел 1'!AB41:AB41)=0),"","Неверно!")</f>
        <v/>
      </c>
      <c r="B7315" s="420" t="s">
        <v>23318</v>
      </c>
      <c r="C7315" s="246" t="s">
        <v>7752</v>
      </c>
      <c r="D7315" s="246" t="s">
        <v>374</v>
      </c>
      <c r="E7315" s="246" t="str">
        <f>CONCATENATE(SUM('Раздел 1'!AB41:AB41),"=",0)</f>
        <v>0=0</v>
      </c>
    </row>
    <row r="7316" spans="1:5" s="104" customFormat="1" hidden="1">
      <c r="A7316" s="420" t="str">
        <f>IF((SUM('Раздел 1'!AC41:AC41)=0),"","Неверно!")</f>
        <v/>
      </c>
      <c r="B7316" s="420" t="s">
        <v>23318</v>
      </c>
      <c r="C7316" s="246" t="s">
        <v>7753</v>
      </c>
      <c r="D7316" s="246" t="s">
        <v>374</v>
      </c>
      <c r="E7316" s="246" t="str">
        <f>CONCATENATE(SUM('Раздел 1'!AC41:AC41),"=",0)</f>
        <v>0=0</v>
      </c>
    </row>
    <row r="7317" spans="1:5" s="104" customFormat="1" hidden="1">
      <c r="A7317" s="420" t="str">
        <f>IF((SUM('Раздел 1'!N391:N391)=0),"","Неверно!")</f>
        <v/>
      </c>
      <c r="B7317" s="420" t="s">
        <v>23319</v>
      </c>
      <c r="C7317" s="246" t="s">
        <v>13337</v>
      </c>
      <c r="D7317" s="246" t="s">
        <v>13338</v>
      </c>
      <c r="E7317" s="246" t="str">
        <f>CONCATENATE(SUM('Раздел 1'!N391:N391),"=",0)</f>
        <v>0=0</v>
      </c>
    </row>
    <row r="7318" spans="1:5" s="104" customFormat="1" hidden="1">
      <c r="A7318" s="420" t="str">
        <f>IF((SUM('Раздел 1'!T223:T223)=0),"","Неверно!")</f>
        <v/>
      </c>
      <c r="B7318" s="420" t="s">
        <v>23320</v>
      </c>
      <c r="C7318" s="246" t="s">
        <v>6309</v>
      </c>
      <c r="D7318" s="246" t="s">
        <v>158</v>
      </c>
      <c r="E7318" s="246" t="str">
        <f>CONCATENATE(SUM('Раздел 1'!T223:T223),"=",0)</f>
        <v>0=0</v>
      </c>
    </row>
    <row r="7319" spans="1:5" s="104" customFormat="1" hidden="1">
      <c r="A7319" s="420" t="str">
        <f>IF((SUM('Раздел 1'!U223:U223)=0),"","Неверно!")</f>
        <v/>
      </c>
      <c r="B7319" s="420" t="s">
        <v>23320</v>
      </c>
      <c r="C7319" s="246" t="s">
        <v>6310</v>
      </c>
      <c r="D7319" s="246" t="s">
        <v>158</v>
      </c>
      <c r="E7319" s="246" t="str">
        <f>CONCATENATE(SUM('Раздел 1'!U223:U223),"=",0)</f>
        <v>0=0</v>
      </c>
    </row>
    <row r="7320" spans="1:5" s="104" customFormat="1" hidden="1">
      <c r="A7320" s="420" t="str">
        <f>IF((SUM('Раздел 1'!T215:T215)=0),"","Неверно!")</f>
        <v/>
      </c>
      <c r="B7320" s="420" t="s">
        <v>23321</v>
      </c>
      <c r="C7320" s="246" t="s">
        <v>5915</v>
      </c>
      <c r="D7320" s="246" t="s">
        <v>158</v>
      </c>
      <c r="E7320" s="246" t="str">
        <f>CONCATENATE(SUM('Раздел 1'!T215:T215),"=",0)</f>
        <v>0=0</v>
      </c>
    </row>
    <row r="7321" spans="1:5" s="104" customFormat="1" hidden="1">
      <c r="A7321" s="420" t="str">
        <f>IF((SUM('Раздел 1'!U215:U215)=0),"","Неверно!")</f>
        <v/>
      </c>
      <c r="B7321" s="420" t="s">
        <v>23321</v>
      </c>
      <c r="C7321" s="246" t="s">
        <v>5916</v>
      </c>
      <c r="D7321" s="246" t="s">
        <v>158</v>
      </c>
      <c r="E7321" s="246" t="str">
        <f>CONCATENATE(SUM('Раздел 1'!U215:U215),"=",0)</f>
        <v>0=0</v>
      </c>
    </row>
    <row r="7322" spans="1:5" s="104" customFormat="1" hidden="1">
      <c r="A7322" s="420" t="str">
        <f>IF((SUM('Раздел 1'!N50:N50)=0),"","Неверно!")</f>
        <v/>
      </c>
      <c r="B7322" s="420" t="s">
        <v>23322</v>
      </c>
      <c r="C7322" s="246" t="s">
        <v>3867</v>
      </c>
      <c r="D7322" s="246" t="s">
        <v>160</v>
      </c>
      <c r="E7322" s="246" t="str">
        <f>CONCATENATE(SUM('Раздел 1'!N50:N50),"=",0)</f>
        <v>0=0</v>
      </c>
    </row>
    <row r="7323" spans="1:5" s="104" customFormat="1" hidden="1">
      <c r="A7323" s="420" t="str">
        <f>IF((SUM('Раздел 1'!O50:O50)=0),"","Неверно!")</f>
        <v/>
      </c>
      <c r="B7323" s="420" t="s">
        <v>23322</v>
      </c>
      <c r="C7323" s="246" t="s">
        <v>3868</v>
      </c>
      <c r="D7323" s="246" t="s">
        <v>160</v>
      </c>
      <c r="E7323" s="246" t="str">
        <f>CONCATENATE(SUM('Раздел 1'!O50:O50),"=",0)</f>
        <v>0=0</v>
      </c>
    </row>
    <row r="7324" spans="1:5" s="104" customFormat="1" hidden="1">
      <c r="A7324" s="420" t="str">
        <f>IF((SUM('Раздел 1'!P50:P50)=0),"","Неверно!")</f>
        <v/>
      </c>
      <c r="B7324" s="420" t="s">
        <v>23322</v>
      </c>
      <c r="C7324" s="246" t="s">
        <v>3869</v>
      </c>
      <c r="D7324" s="246" t="s">
        <v>160</v>
      </c>
      <c r="E7324" s="246" t="str">
        <f>CONCATENATE(SUM('Раздел 1'!P50:P50),"=",0)</f>
        <v>0=0</v>
      </c>
    </row>
    <row r="7325" spans="1:5" s="104" customFormat="1" hidden="1">
      <c r="A7325" s="420" t="str">
        <f>IF((SUM('Раздел 1'!T86:T86)=0),"","Неверно!")</f>
        <v/>
      </c>
      <c r="B7325" s="420" t="s">
        <v>23323</v>
      </c>
      <c r="C7325" s="246" t="s">
        <v>8116</v>
      </c>
      <c r="D7325" s="246" t="s">
        <v>374</v>
      </c>
      <c r="E7325" s="246" t="str">
        <f>CONCATENATE(SUM('Раздел 1'!T86:T86),"=",0)</f>
        <v>0=0</v>
      </c>
    </row>
    <row r="7326" spans="1:5" s="104" customFormat="1" hidden="1">
      <c r="A7326" s="420" t="str">
        <f>IF((SUM('Раздел 1'!U86:U86)=0),"","Неверно!")</f>
        <v/>
      </c>
      <c r="B7326" s="420" t="s">
        <v>23323</v>
      </c>
      <c r="C7326" s="246" t="s">
        <v>8117</v>
      </c>
      <c r="D7326" s="246" t="s">
        <v>374</v>
      </c>
      <c r="E7326" s="246" t="str">
        <f>CONCATENATE(SUM('Раздел 1'!U86:U86),"=",0)</f>
        <v>0=0</v>
      </c>
    </row>
    <row r="7327" spans="1:5" s="104" customFormat="1" hidden="1">
      <c r="A7327" s="420" t="str">
        <f>IF((SUM('Раздел 1'!T268:T268)=0),"","Неверно!")</f>
        <v/>
      </c>
      <c r="B7327" s="420" t="s">
        <v>23324</v>
      </c>
      <c r="C7327" s="246" t="s">
        <v>7507</v>
      </c>
      <c r="D7327" s="246" t="s">
        <v>374</v>
      </c>
      <c r="E7327" s="246" t="str">
        <f>CONCATENATE(SUM('Раздел 1'!T268:T268),"=",0)</f>
        <v>0=0</v>
      </c>
    </row>
    <row r="7328" spans="1:5" s="104" customFormat="1" hidden="1">
      <c r="A7328" s="420" t="str">
        <f>IF((SUM('Раздел 1'!U268:U268)=0),"","Неверно!")</f>
        <v/>
      </c>
      <c r="B7328" s="420" t="s">
        <v>23324</v>
      </c>
      <c r="C7328" s="246" t="s">
        <v>7508</v>
      </c>
      <c r="D7328" s="246" t="s">
        <v>374</v>
      </c>
      <c r="E7328" s="246" t="str">
        <f>CONCATENATE(SUM('Раздел 1'!U268:U268),"=",0)</f>
        <v>0=0</v>
      </c>
    </row>
    <row r="7329" spans="1:5" s="104" customFormat="1" hidden="1">
      <c r="A7329" s="420" t="str">
        <f>IF((SUM('Раздел 1'!V268:V268)=0),"","Неверно!")</f>
        <v/>
      </c>
      <c r="B7329" s="420" t="s">
        <v>23324</v>
      </c>
      <c r="C7329" s="246" t="s">
        <v>7509</v>
      </c>
      <c r="D7329" s="246" t="s">
        <v>374</v>
      </c>
      <c r="E7329" s="246" t="str">
        <f>CONCATENATE(SUM('Раздел 1'!V268:V268),"=",0)</f>
        <v>0=0</v>
      </c>
    </row>
    <row r="7330" spans="1:5" s="104" customFormat="1" hidden="1">
      <c r="A7330" s="420" t="str">
        <f>IF((SUM('Раздел 1'!W268:W268)=0),"","Неверно!")</f>
        <v/>
      </c>
      <c r="B7330" s="420" t="s">
        <v>23324</v>
      </c>
      <c r="C7330" s="246" t="s">
        <v>7510</v>
      </c>
      <c r="D7330" s="246" t="s">
        <v>374</v>
      </c>
      <c r="E7330" s="246" t="str">
        <f>CONCATENATE(SUM('Раздел 1'!W268:W268),"=",0)</f>
        <v>0=0</v>
      </c>
    </row>
    <row r="7331" spans="1:5" s="104" customFormat="1" hidden="1">
      <c r="A7331" s="420" t="str">
        <f>IF((SUM('Раздел 1'!X268:X268)=0),"","Неверно!")</f>
        <v/>
      </c>
      <c r="B7331" s="420" t="s">
        <v>23324</v>
      </c>
      <c r="C7331" s="246" t="s">
        <v>7511</v>
      </c>
      <c r="D7331" s="246" t="s">
        <v>374</v>
      </c>
      <c r="E7331" s="246" t="str">
        <f>CONCATENATE(SUM('Раздел 1'!X268:X268),"=",0)</f>
        <v>0=0</v>
      </c>
    </row>
    <row r="7332" spans="1:5" s="104" customFormat="1" hidden="1">
      <c r="A7332" s="420" t="str">
        <f>IF((SUM('Раздел 1'!Y268:Y268)=0),"","Неверно!")</f>
        <v/>
      </c>
      <c r="B7332" s="420" t="s">
        <v>23324</v>
      </c>
      <c r="C7332" s="246" t="s">
        <v>7512</v>
      </c>
      <c r="D7332" s="246" t="s">
        <v>374</v>
      </c>
      <c r="E7332" s="246" t="str">
        <f>CONCATENATE(SUM('Раздел 1'!Y268:Y268),"=",0)</f>
        <v>0=0</v>
      </c>
    </row>
    <row r="7333" spans="1:5" s="104" customFormat="1" hidden="1">
      <c r="A7333" s="420" t="str">
        <f>IF((SUM('Раздел 1'!Z268:Z268)=0),"","Неверно!")</f>
        <v/>
      </c>
      <c r="B7333" s="420" t="s">
        <v>23324</v>
      </c>
      <c r="C7333" s="246" t="s">
        <v>13335</v>
      </c>
      <c r="D7333" s="246" t="s">
        <v>374</v>
      </c>
      <c r="E7333" s="246" t="str">
        <f>CONCATENATE(SUM('Раздел 1'!Z268:Z268),"=",0)</f>
        <v>0=0</v>
      </c>
    </row>
    <row r="7334" spans="1:5" s="104" customFormat="1" hidden="1">
      <c r="A7334" s="420" t="str">
        <f>IF((SUM('Раздел 1'!AA268:AA268)=0),"","Неверно!")</f>
        <v/>
      </c>
      <c r="B7334" s="420" t="s">
        <v>23324</v>
      </c>
      <c r="C7334" s="246" t="s">
        <v>7513</v>
      </c>
      <c r="D7334" s="246" t="s">
        <v>374</v>
      </c>
      <c r="E7334" s="246" t="str">
        <f>CONCATENATE(SUM('Раздел 1'!AA268:AA268),"=",0)</f>
        <v>0=0</v>
      </c>
    </row>
    <row r="7335" spans="1:5" s="104" customFormat="1" hidden="1">
      <c r="A7335" s="420" t="str">
        <f>IF((SUM('Раздел 1'!AB268:AB268)=0),"","Неверно!")</f>
        <v/>
      </c>
      <c r="B7335" s="420" t="s">
        <v>23324</v>
      </c>
      <c r="C7335" s="246" t="s">
        <v>13336</v>
      </c>
      <c r="D7335" s="246" t="s">
        <v>374</v>
      </c>
      <c r="E7335" s="246" t="str">
        <f>CONCATENATE(SUM('Раздел 1'!AB268:AB268),"=",0)</f>
        <v>0=0</v>
      </c>
    </row>
    <row r="7336" spans="1:5" s="104" customFormat="1" hidden="1">
      <c r="A7336" s="420" t="str">
        <f>IF((SUM('Раздел 1'!AC268:AC268)=0),"","Неверно!")</f>
        <v/>
      </c>
      <c r="B7336" s="420" t="s">
        <v>23324</v>
      </c>
      <c r="C7336" s="246" t="s">
        <v>7514</v>
      </c>
      <c r="D7336" s="246" t="s">
        <v>374</v>
      </c>
      <c r="E7336" s="246" t="str">
        <f>CONCATENATE(SUM('Раздел 1'!AC268:AC268),"=",0)</f>
        <v>0=0</v>
      </c>
    </row>
    <row r="7337" spans="1:5" s="104" customFormat="1" hidden="1">
      <c r="A7337" s="420" t="str">
        <f>IF((SUM('Раздел 1'!T214:T214)=0),"","Неверно!")</f>
        <v/>
      </c>
      <c r="B7337" s="420" t="s">
        <v>23325</v>
      </c>
      <c r="C7337" s="246" t="s">
        <v>7517</v>
      </c>
      <c r="D7337" s="246" t="s">
        <v>158</v>
      </c>
      <c r="E7337" s="246" t="str">
        <f>CONCATENATE(SUM('Раздел 1'!T214:T214),"=",0)</f>
        <v>0=0</v>
      </c>
    </row>
    <row r="7338" spans="1:5" s="104" customFormat="1" hidden="1">
      <c r="A7338" s="420" t="str">
        <f>IF((SUM('Раздел 1'!U214:U214)=0),"","Неверно!")</f>
        <v/>
      </c>
      <c r="B7338" s="420" t="s">
        <v>23325</v>
      </c>
      <c r="C7338" s="246" t="s">
        <v>7518</v>
      </c>
      <c r="D7338" s="246" t="s">
        <v>158</v>
      </c>
      <c r="E7338" s="246" t="str">
        <f>CONCATENATE(SUM('Раздел 1'!U214:U214),"=",0)</f>
        <v>0=0</v>
      </c>
    </row>
    <row r="7339" spans="1:5" s="104" customFormat="1" hidden="1">
      <c r="A7339" s="420" t="str">
        <f>IF((SUM('Раздел 1'!M389:M389)=SUM('Раздел 1'!AJ389:AJ389)),"","Неверно!")</f>
        <v/>
      </c>
      <c r="B7339" s="420" t="s">
        <v>23326</v>
      </c>
      <c r="C7339" s="246" t="s">
        <v>13334</v>
      </c>
      <c r="D7339" s="246" t="s">
        <v>645</v>
      </c>
      <c r="E7339" s="246" t="str">
        <f>CONCATENATE(SUM('Раздел 1'!M389:M389),"=",SUM('Раздел 1'!AJ389:AJ389))</f>
        <v>0=0</v>
      </c>
    </row>
    <row r="7340" spans="1:5" s="104" customFormat="1" ht="38.25" hidden="1">
      <c r="A7340" s="420" t="str">
        <f>IF(((SUM('Раздел 1'!S10:S10)&lt;&gt;0)*(SUM('Раздел 1'!AD10:AD10)&lt;&gt;0))+((SUM('Раздел 1'!S10:S10)=0)*(SUM('Раздел 1'!AD10:AD10)=0)),"","Неверно!")</f>
        <v/>
      </c>
      <c r="B7340" s="420" t="s">
        <v>23327</v>
      </c>
      <c r="C7340" s="246" t="s">
        <v>3401</v>
      </c>
      <c r="D7340" s="246" t="s">
        <v>1495</v>
      </c>
      <c r="E7340" s="246" t="str">
        <f>CONCATENATE("(",SUM('Раздел 1'!S10:S10),"&lt;&gt;",0," И ",SUM('Раздел 1'!AD10:AD10),"&lt;&gt;",0,")"," ИЛИ ","(",SUM('Раздел 1'!S10:S10),"=",0," И ",SUM('Раздел 1'!AD10:AD10),"=",0,")")</f>
        <v>(35&lt;&gt;0 И 899250&lt;&gt;0) ИЛИ (35=0 И 899250=0)</v>
      </c>
    </row>
    <row r="7341" spans="1:5" s="104" customFormat="1" ht="38.25" hidden="1">
      <c r="A7341" s="420" t="str">
        <f>IF(((SUM('Раздел 1'!S19:S19)&lt;&gt;0)*(SUM('Раздел 1'!AD19:AD19)&lt;&gt;0))+((SUM('Раздел 1'!S19:S19)=0)*(SUM('Раздел 1'!AD19:AD19)=0)),"","Неверно!")</f>
        <v/>
      </c>
      <c r="B7341" s="420" t="s">
        <v>23327</v>
      </c>
      <c r="C7341" s="246" t="s">
        <v>3402</v>
      </c>
      <c r="D7341" s="246" t="s">
        <v>1495</v>
      </c>
      <c r="E7341" s="246" t="str">
        <f>CONCATENATE("(",SUM('Раздел 1'!S19:S19),"&lt;&gt;",0," И ",SUM('Раздел 1'!AD19:AD19),"&lt;&gt;",0,")"," ИЛИ ","(",SUM('Раздел 1'!S19:S19),"=",0," И ",SUM('Раздел 1'!AD19:AD19),"=",0,")")</f>
        <v>(0&lt;&gt;0 И 0&lt;&gt;0) ИЛИ (0=0 И 0=0)</v>
      </c>
    </row>
    <row r="7342" spans="1:5" s="104" customFormat="1" ht="38.25" hidden="1">
      <c r="A7342" s="420" t="str">
        <f>IF(((SUM('Раздел 1'!S109:S109)&lt;&gt;0)*(SUM('Раздел 1'!AD109:AD109)&lt;&gt;0))+((SUM('Раздел 1'!S109:S109)=0)*(SUM('Раздел 1'!AD109:AD109)=0)),"","Неверно!")</f>
        <v/>
      </c>
      <c r="B7342" s="420" t="s">
        <v>23327</v>
      </c>
      <c r="C7342" s="246" t="s">
        <v>3403</v>
      </c>
      <c r="D7342" s="246" t="s">
        <v>1495</v>
      </c>
      <c r="E7342" s="246" t="str">
        <f>CONCATENATE("(",SUM('Раздел 1'!S109:S109),"&lt;&gt;",0," И ",SUM('Раздел 1'!AD109:AD109),"&lt;&gt;",0,")"," ИЛИ ","(",SUM('Раздел 1'!S109:S109),"=",0," И ",SUM('Раздел 1'!AD109:AD109),"=",0,")")</f>
        <v>(0&lt;&gt;0 И 0&lt;&gt;0) ИЛИ (0=0 И 0=0)</v>
      </c>
    </row>
    <row r="7343" spans="1:5" s="104" customFormat="1" ht="38.25" hidden="1">
      <c r="A7343" s="420" t="str">
        <f>IF(((SUM('Раздел 1'!S110:S110)&lt;&gt;0)*(SUM('Раздел 1'!AD110:AD110)&lt;&gt;0))+((SUM('Раздел 1'!S110:S110)=0)*(SUM('Раздел 1'!AD110:AD110)=0)),"","Неверно!")</f>
        <v/>
      </c>
      <c r="B7343" s="420" t="s">
        <v>23327</v>
      </c>
      <c r="C7343" s="246" t="s">
        <v>3404</v>
      </c>
      <c r="D7343" s="246" t="s">
        <v>1495</v>
      </c>
      <c r="E7343" s="246" t="str">
        <f>CONCATENATE("(",SUM('Раздел 1'!S110:S110),"&lt;&gt;",0," И ",SUM('Раздел 1'!AD110:AD110),"&lt;&gt;",0,")"," ИЛИ ","(",SUM('Раздел 1'!S110:S110),"=",0," И ",SUM('Раздел 1'!AD110:AD110),"=",0,")")</f>
        <v>(0&lt;&gt;0 И 0&lt;&gt;0) ИЛИ (0=0 И 0=0)</v>
      </c>
    </row>
    <row r="7344" spans="1:5" s="104" customFormat="1" ht="38.25" hidden="1">
      <c r="A7344" s="420" t="str">
        <f>IF(((SUM('Раздел 1'!S111:S111)&lt;&gt;0)*(SUM('Раздел 1'!AD111:AD111)&lt;&gt;0))+((SUM('Раздел 1'!S111:S111)=0)*(SUM('Раздел 1'!AD111:AD111)=0)),"","Неверно!")</f>
        <v/>
      </c>
      <c r="B7344" s="420" t="s">
        <v>23327</v>
      </c>
      <c r="C7344" s="246" t="s">
        <v>3405</v>
      </c>
      <c r="D7344" s="246" t="s">
        <v>1495</v>
      </c>
      <c r="E7344" s="246" t="str">
        <f>CONCATENATE("(",SUM('Раздел 1'!S111:S111),"&lt;&gt;",0," И ",SUM('Раздел 1'!AD111:AD111),"&lt;&gt;",0,")"," ИЛИ ","(",SUM('Раздел 1'!S111:S111),"=",0," И ",SUM('Раздел 1'!AD111:AD111),"=",0,")")</f>
        <v>(0&lt;&gt;0 И 0&lt;&gt;0) ИЛИ (0=0 И 0=0)</v>
      </c>
    </row>
    <row r="7345" spans="1:5" s="104" customFormat="1" ht="38.25" hidden="1">
      <c r="A7345" s="420" t="str">
        <f>IF(((SUM('Раздел 1'!S112:S112)&lt;&gt;0)*(SUM('Раздел 1'!AD112:AD112)&lt;&gt;0))+((SUM('Раздел 1'!S112:S112)=0)*(SUM('Раздел 1'!AD112:AD112)=0)),"","Неверно!")</f>
        <v/>
      </c>
      <c r="B7345" s="420" t="s">
        <v>23327</v>
      </c>
      <c r="C7345" s="246" t="s">
        <v>3406</v>
      </c>
      <c r="D7345" s="246" t="s">
        <v>1495</v>
      </c>
      <c r="E7345" s="246" t="str">
        <f>CONCATENATE("(",SUM('Раздел 1'!S112:S112),"&lt;&gt;",0," И ",SUM('Раздел 1'!AD112:AD112),"&lt;&gt;",0,")"," ИЛИ ","(",SUM('Раздел 1'!S112:S112),"=",0," И ",SUM('Раздел 1'!AD112:AD112),"=",0,")")</f>
        <v>(0&lt;&gt;0 И 0&lt;&gt;0) ИЛИ (0=0 И 0=0)</v>
      </c>
    </row>
    <row r="7346" spans="1:5" s="104" customFormat="1" ht="38.25" hidden="1">
      <c r="A7346" s="420" t="str">
        <f>IF(((SUM('Раздел 1'!S113:S113)&lt;&gt;0)*(SUM('Раздел 1'!AD113:AD113)&lt;&gt;0))+((SUM('Раздел 1'!S113:S113)=0)*(SUM('Раздел 1'!AD113:AD113)=0)),"","Неверно!")</f>
        <v/>
      </c>
      <c r="B7346" s="420" t="s">
        <v>23327</v>
      </c>
      <c r="C7346" s="246" t="s">
        <v>3407</v>
      </c>
      <c r="D7346" s="246" t="s">
        <v>1495</v>
      </c>
      <c r="E7346" s="246" t="str">
        <f>CONCATENATE("(",SUM('Раздел 1'!S113:S113),"&lt;&gt;",0," И ",SUM('Раздел 1'!AD113:AD113),"&lt;&gt;",0,")"," ИЛИ ","(",SUM('Раздел 1'!S113:S113),"=",0," И ",SUM('Раздел 1'!AD113:AD113),"=",0,")")</f>
        <v>(0&lt;&gt;0 И 0&lt;&gt;0) ИЛИ (0=0 И 0=0)</v>
      </c>
    </row>
    <row r="7347" spans="1:5" s="104" customFormat="1" ht="38.25" hidden="1">
      <c r="A7347" s="420" t="str">
        <f>IF(((SUM('Раздел 1'!S114:S114)&lt;&gt;0)*(SUM('Раздел 1'!AD114:AD114)&lt;&gt;0))+((SUM('Раздел 1'!S114:S114)=0)*(SUM('Раздел 1'!AD114:AD114)=0)),"","Неверно!")</f>
        <v/>
      </c>
      <c r="B7347" s="420" t="s">
        <v>23327</v>
      </c>
      <c r="C7347" s="246" t="s">
        <v>3408</v>
      </c>
      <c r="D7347" s="246" t="s">
        <v>1495</v>
      </c>
      <c r="E7347" s="246" t="str">
        <f>CONCATENATE("(",SUM('Раздел 1'!S114:S114),"&lt;&gt;",0," И ",SUM('Раздел 1'!AD114:AD114),"&lt;&gt;",0,")"," ИЛИ ","(",SUM('Раздел 1'!S114:S114),"=",0," И ",SUM('Раздел 1'!AD114:AD114),"=",0,")")</f>
        <v>(0&lt;&gt;0 И 0&lt;&gt;0) ИЛИ (0=0 И 0=0)</v>
      </c>
    </row>
    <row r="7348" spans="1:5" s="104" customFormat="1" ht="38.25" hidden="1">
      <c r="A7348" s="420" t="str">
        <f>IF(((SUM('Раздел 1'!S115:S115)&lt;&gt;0)*(SUM('Раздел 1'!AD115:AD115)&lt;&gt;0))+((SUM('Раздел 1'!S115:S115)=0)*(SUM('Раздел 1'!AD115:AD115)=0)),"","Неверно!")</f>
        <v/>
      </c>
      <c r="B7348" s="420" t="s">
        <v>23327</v>
      </c>
      <c r="C7348" s="246" t="s">
        <v>3409</v>
      </c>
      <c r="D7348" s="246" t="s">
        <v>1495</v>
      </c>
      <c r="E7348" s="246" t="str">
        <f>CONCATENATE("(",SUM('Раздел 1'!S115:S115),"&lt;&gt;",0," И ",SUM('Раздел 1'!AD115:AD115),"&lt;&gt;",0,")"," ИЛИ ","(",SUM('Раздел 1'!S115:S115),"=",0," И ",SUM('Раздел 1'!AD115:AD115),"=",0,")")</f>
        <v>(0&lt;&gt;0 И 0&lt;&gt;0) ИЛИ (0=0 И 0=0)</v>
      </c>
    </row>
    <row r="7349" spans="1:5" s="104" customFormat="1" ht="38.25" hidden="1">
      <c r="A7349" s="420" t="str">
        <f>IF(((SUM('Раздел 1'!S116:S116)&lt;&gt;0)*(SUM('Раздел 1'!AD116:AD116)&lt;&gt;0))+((SUM('Раздел 1'!S116:S116)=0)*(SUM('Раздел 1'!AD116:AD116)=0)),"","Неверно!")</f>
        <v/>
      </c>
      <c r="B7349" s="420" t="s">
        <v>23327</v>
      </c>
      <c r="C7349" s="246" t="s">
        <v>3410</v>
      </c>
      <c r="D7349" s="246" t="s">
        <v>1495</v>
      </c>
      <c r="E7349" s="246" t="str">
        <f>CONCATENATE("(",SUM('Раздел 1'!S116:S116),"&lt;&gt;",0," И ",SUM('Раздел 1'!AD116:AD116),"&lt;&gt;",0,")"," ИЛИ ","(",SUM('Раздел 1'!S116:S116),"=",0," И ",SUM('Раздел 1'!AD116:AD116),"=",0,")")</f>
        <v>(0&lt;&gt;0 И 0&lt;&gt;0) ИЛИ (0=0 И 0=0)</v>
      </c>
    </row>
    <row r="7350" spans="1:5" s="104" customFormat="1" ht="38.25" hidden="1">
      <c r="A7350" s="420" t="str">
        <f>IF(((SUM('Раздел 1'!S117:S117)&lt;&gt;0)*(SUM('Раздел 1'!AD117:AD117)&lt;&gt;0))+((SUM('Раздел 1'!S117:S117)=0)*(SUM('Раздел 1'!AD117:AD117)=0)),"","Неверно!")</f>
        <v/>
      </c>
      <c r="B7350" s="420" t="s">
        <v>23327</v>
      </c>
      <c r="C7350" s="246" t="s">
        <v>3411</v>
      </c>
      <c r="D7350" s="246" t="s">
        <v>1495</v>
      </c>
      <c r="E7350" s="246" t="str">
        <f>CONCATENATE("(",SUM('Раздел 1'!S117:S117),"&lt;&gt;",0," И ",SUM('Раздел 1'!AD117:AD117),"&lt;&gt;",0,")"," ИЛИ ","(",SUM('Раздел 1'!S117:S117),"=",0," И ",SUM('Раздел 1'!AD117:AD117),"=",0,")")</f>
        <v>(0&lt;&gt;0 И 0&lt;&gt;0) ИЛИ (0=0 И 0=0)</v>
      </c>
    </row>
    <row r="7351" spans="1:5" s="104" customFormat="1" ht="38.25" hidden="1">
      <c r="A7351" s="420" t="str">
        <f>IF(((SUM('Раздел 1'!S118:S118)&lt;&gt;0)*(SUM('Раздел 1'!AD118:AD118)&lt;&gt;0))+((SUM('Раздел 1'!S118:S118)=0)*(SUM('Раздел 1'!AD118:AD118)=0)),"","Неверно!")</f>
        <v/>
      </c>
      <c r="B7351" s="420" t="s">
        <v>23327</v>
      </c>
      <c r="C7351" s="246" t="s">
        <v>3412</v>
      </c>
      <c r="D7351" s="246" t="s">
        <v>1495</v>
      </c>
      <c r="E7351" s="246" t="str">
        <f>CONCATENATE("(",SUM('Раздел 1'!S118:S118),"&lt;&gt;",0," И ",SUM('Раздел 1'!AD118:AD118),"&lt;&gt;",0,")"," ИЛИ ","(",SUM('Раздел 1'!S118:S118),"=",0," И ",SUM('Раздел 1'!AD118:AD118),"=",0,")")</f>
        <v>(0&lt;&gt;0 И 0&lt;&gt;0) ИЛИ (0=0 И 0=0)</v>
      </c>
    </row>
    <row r="7352" spans="1:5" s="104" customFormat="1" ht="38.25" hidden="1">
      <c r="A7352" s="420" t="str">
        <f>IF(((SUM('Раздел 1'!S20:S20)&lt;&gt;0)*(SUM('Раздел 1'!AD20:AD20)&lt;&gt;0))+((SUM('Раздел 1'!S20:S20)=0)*(SUM('Раздел 1'!AD20:AD20)=0)),"","Неверно!")</f>
        <v/>
      </c>
      <c r="B7352" s="420" t="s">
        <v>23327</v>
      </c>
      <c r="C7352" s="246" t="s">
        <v>3413</v>
      </c>
      <c r="D7352" s="246" t="s">
        <v>1495</v>
      </c>
      <c r="E7352" s="246" t="str">
        <f>CONCATENATE("(",SUM('Раздел 1'!S20:S20),"&lt;&gt;",0," И ",SUM('Раздел 1'!AD20:AD20),"&lt;&gt;",0,")"," ИЛИ ","(",SUM('Раздел 1'!S20:S20),"=",0," И ",SUM('Раздел 1'!AD20:AD20),"=",0,")")</f>
        <v>(0&lt;&gt;0 И 0&lt;&gt;0) ИЛИ (0=0 И 0=0)</v>
      </c>
    </row>
    <row r="7353" spans="1:5" s="104" customFormat="1" ht="38.25" hidden="1">
      <c r="A7353" s="420" t="str">
        <f>IF(((SUM('Раздел 1'!S119:S119)&lt;&gt;0)*(SUM('Раздел 1'!AD119:AD119)&lt;&gt;0))+((SUM('Раздел 1'!S119:S119)=0)*(SUM('Раздел 1'!AD119:AD119)=0)),"","Неверно!")</f>
        <v/>
      </c>
      <c r="B7353" s="420" t="s">
        <v>23327</v>
      </c>
      <c r="C7353" s="246" t="s">
        <v>3414</v>
      </c>
      <c r="D7353" s="246" t="s">
        <v>1495</v>
      </c>
      <c r="E7353" s="246" t="str">
        <f>CONCATENATE("(",SUM('Раздел 1'!S119:S119),"&lt;&gt;",0," И ",SUM('Раздел 1'!AD119:AD119),"&lt;&gt;",0,")"," ИЛИ ","(",SUM('Раздел 1'!S119:S119),"=",0," И ",SUM('Раздел 1'!AD119:AD119),"=",0,")")</f>
        <v>(0&lt;&gt;0 И 0&lt;&gt;0) ИЛИ (0=0 И 0=0)</v>
      </c>
    </row>
    <row r="7354" spans="1:5" s="104" customFormat="1" ht="38.25" hidden="1">
      <c r="A7354" s="420" t="str">
        <f>IF(((SUM('Раздел 1'!S120:S120)&lt;&gt;0)*(SUM('Раздел 1'!AD120:AD120)&lt;&gt;0))+((SUM('Раздел 1'!S120:S120)=0)*(SUM('Раздел 1'!AD120:AD120)=0)),"","Неверно!")</f>
        <v/>
      </c>
      <c r="B7354" s="420" t="s">
        <v>23327</v>
      </c>
      <c r="C7354" s="246" t="s">
        <v>3415</v>
      </c>
      <c r="D7354" s="246" t="s">
        <v>1495</v>
      </c>
      <c r="E7354" s="246" t="str">
        <f>CONCATENATE("(",SUM('Раздел 1'!S120:S120),"&lt;&gt;",0," И ",SUM('Раздел 1'!AD120:AD120),"&lt;&gt;",0,")"," ИЛИ ","(",SUM('Раздел 1'!S120:S120),"=",0," И ",SUM('Раздел 1'!AD120:AD120),"=",0,")")</f>
        <v>(0&lt;&gt;0 И 0&lt;&gt;0) ИЛИ (0=0 И 0=0)</v>
      </c>
    </row>
    <row r="7355" spans="1:5" s="104" customFormat="1" ht="38.25" hidden="1">
      <c r="A7355" s="420" t="str">
        <f>IF(((SUM('Раздел 1'!S121:S121)&lt;&gt;0)*(SUM('Раздел 1'!AD121:AD121)&lt;&gt;0))+((SUM('Раздел 1'!S121:S121)=0)*(SUM('Раздел 1'!AD121:AD121)=0)),"","Неверно!")</f>
        <v/>
      </c>
      <c r="B7355" s="420" t="s">
        <v>23327</v>
      </c>
      <c r="C7355" s="246" t="s">
        <v>3416</v>
      </c>
      <c r="D7355" s="246" t="s">
        <v>1495</v>
      </c>
      <c r="E7355" s="246" t="str">
        <f>CONCATENATE("(",SUM('Раздел 1'!S121:S121),"&lt;&gt;",0," И ",SUM('Раздел 1'!AD121:AD121),"&lt;&gt;",0,")"," ИЛИ ","(",SUM('Раздел 1'!S121:S121),"=",0," И ",SUM('Раздел 1'!AD121:AD121),"=",0,")")</f>
        <v>(0&lt;&gt;0 И 0&lt;&gt;0) ИЛИ (0=0 И 0=0)</v>
      </c>
    </row>
    <row r="7356" spans="1:5" s="104" customFormat="1" ht="38.25" hidden="1">
      <c r="A7356" s="420" t="str">
        <f>IF(((SUM('Раздел 1'!S122:S122)&lt;&gt;0)*(SUM('Раздел 1'!AD122:AD122)&lt;&gt;0))+((SUM('Раздел 1'!S122:S122)=0)*(SUM('Раздел 1'!AD122:AD122)=0)),"","Неверно!")</f>
        <v/>
      </c>
      <c r="B7356" s="420" t="s">
        <v>23327</v>
      </c>
      <c r="C7356" s="246" t="s">
        <v>3417</v>
      </c>
      <c r="D7356" s="246" t="s">
        <v>1495</v>
      </c>
      <c r="E7356" s="246" t="str">
        <f>CONCATENATE("(",SUM('Раздел 1'!S122:S122),"&lt;&gt;",0," И ",SUM('Раздел 1'!AD122:AD122),"&lt;&gt;",0,")"," ИЛИ ","(",SUM('Раздел 1'!S122:S122),"=",0," И ",SUM('Раздел 1'!AD122:AD122),"=",0,")")</f>
        <v>(0&lt;&gt;0 И 0&lt;&gt;0) ИЛИ (0=0 И 0=0)</v>
      </c>
    </row>
    <row r="7357" spans="1:5" s="104" customFormat="1" ht="38.25" hidden="1">
      <c r="A7357" s="420" t="str">
        <f>IF(((SUM('Раздел 1'!S123:S123)&lt;&gt;0)*(SUM('Раздел 1'!AD123:AD123)&lt;&gt;0))+((SUM('Раздел 1'!S123:S123)=0)*(SUM('Раздел 1'!AD123:AD123)=0)),"","Неверно!")</f>
        <v/>
      </c>
      <c r="B7357" s="420" t="s">
        <v>23327</v>
      </c>
      <c r="C7357" s="246" t="s">
        <v>3418</v>
      </c>
      <c r="D7357" s="246" t="s">
        <v>1495</v>
      </c>
      <c r="E7357" s="246" t="str">
        <f>CONCATENATE("(",SUM('Раздел 1'!S123:S123),"&lt;&gt;",0," И ",SUM('Раздел 1'!AD123:AD123),"&lt;&gt;",0,")"," ИЛИ ","(",SUM('Раздел 1'!S123:S123),"=",0," И ",SUM('Раздел 1'!AD123:AD123),"=",0,")")</f>
        <v>(0&lt;&gt;0 И 0&lt;&gt;0) ИЛИ (0=0 И 0=0)</v>
      </c>
    </row>
    <row r="7358" spans="1:5" s="104" customFormat="1" ht="38.25" hidden="1">
      <c r="A7358" s="420" t="str">
        <f>IF(((SUM('Раздел 1'!S124:S124)&lt;&gt;0)*(SUM('Раздел 1'!AD124:AD124)&lt;&gt;0))+((SUM('Раздел 1'!S124:S124)=0)*(SUM('Раздел 1'!AD124:AD124)=0)),"","Неверно!")</f>
        <v/>
      </c>
      <c r="B7358" s="420" t="s">
        <v>23327</v>
      </c>
      <c r="C7358" s="246" t="s">
        <v>3419</v>
      </c>
      <c r="D7358" s="246" t="s">
        <v>1495</v>
      </c>
      <c r="E7358" s="246" t="str">
        <f>CONCATENATE("(",SUM('Раздел 1'!S124:S124),"&lt;&gt;",0," И ",SUM('Раздел 1'!AD124:AD124),"&lt;&gt;",0,")"," ИЛИ ","(",SUM('Раздел 1'!S124:S124),"=",0," И ",SUM('Раздел 1'!AD124:AD124),"=",0,")")</f>
        <v>(0&lt;&gt;0 И 0&lt;&gt;0) ИЛИ (0=0 И 0=0)</v>
      </c>
    </row>
    <row r="7359" spans="1:5" s="104" customFormat="1" ht="38.25" hidden="1">
      <c r="A7359" s="420" t="str">
        <f>IF(((SUM('Раздел 1'!S125:S125)&lt;&gt;0)*(SUM('Раздел 1'!AD125:AD125)&lt;&gt;0))+((SUM('Раздел 1'!S125:S125)=0)*(SUM('Раздел 1'!AD125:AD125)=0)),"","Неверно!")</f>
        <v/>
      </c>
      <c r="B7359" s="420" t="s">
        <v>23327</v>
      </c>
      <c r="C7359" s="246" t="s">
        <v>3420</v>
      </c>
      <c r="D7359" s="246" t="s">
        <v>1495</v>
      </c>
      <c r="E7359" s="246" t="str">
        <f>CONCATENATE("(",SUM('Раздел 1'!S125:S125),"&lt;&gt;",0," И ",SUM('Раздел 1'!AD125:AD125),"&lt;&gt;",0,")"," ИЛИ ","(",SUM('Раздел 1'!S125:S125),"=",0," И ",SUM('Раздел 1'!AD125:AD125),"=",0,")")</f>
        <v>(0&lt;&gt;0 И 0&lt;&gt;0) ИЛИ (0=0 И 0=0)</v>
      </c>
    </row>
    <row r="7360" spans="1:5" s="104" customFormat="1" ht="38.25" hidden="1">
      <c r="A7360" s="420" t="str">
        <f>IF(((SUM('Раздел 1'!S126:S126)&lt;&gt;0)*(SUM('Раздел 1'!AD126:AD126)&lt;&gt;0))+((SUM('Раздел 1'!S126:S126)=0)*(SUM('Раздел 1'!AD126:AD126)=0)),"","Неверно!")</f>
        <v/>
      </c>
      <c r="B7360" s="420" t="s">
        <v>23327</v>
      </c>
      <c r="C7360" s="246" t="s">
        <v>3421</v>
      </c>
      <c r="D7360" s="246" t="s">
        <v>1495</v>
      </c>
      <c r="E7360" s="246" t="str">
        <f>CONCATENATE("(",SUM('Раздел 1'!S126:S126),"&lt;&gt;",0," И ",SUM('Раздел 1'!AD126:AD126),"&lt;&gt;",0,")"," ИЛИ ","(",SUM('Раздел 1'!S126:S126),"=",0," И ",SUM('Раздел 1'!AD126:AD126),"=",0,")")</f>
        <v>(0&lt;&gt;0 И 0&lt;&gt;0) ИЛИ (0=0 И 0=0)</v>
      </c>
    </row>
    <row r="7361" spans="1:5" s="104" customFormat="1" ht="38.25" hidden="1">
      <c r="A7361" s="420" t="str">
        <f>IF(((SUM('Раздел 1'!S127:S127)&lt;&gt;0)*(SUM('Раздел 1'!AD127:AD127)&lt;&gt;0))+((SUM('Раздел 1'!S127:S127)=0)*(SUM('Раздел 1'!AD127:AD127)=0)),"","Неверно!")</f>
        <v/>
      </c>
      <c r="B7361" s="420" t="s">
        <v>23327</v>
      </c>
      <c r="C7361" s="246" t="s">
        <v>3422</v>
      </c>
      <c r="D7361" s="246" t="s">
        <v>1495</v>
      </c>
      <c r="E7361" s="246" t="str">
        <f>CONCATENATE("(",SUM('Раздел 1'!S127:S127),"&lt;&gt;",0," И ",SUM('Раздел 1'!AD127:AD127),"&lt;&gt;",0,")"," ИЛИ ","(",SUM('Раздел 1'!S127:S127),"=",0," И ",SUM('Раздел 1'!AD127:AD127),"=",0,")")</f>
        <v>(0&lt;&gt;0 И 0&lt;&gt;0) ИЛИ (0=0 И 0=0)</v>
      </c>
    </row>
    <row r="7362" spans="1:5" s="104" customFormat="1" ht="38.25" hidden="1">
      <c r="A7362" s="420" t="str">
        <f>IF(((SUM('Раздел 1'!S128:S128)&lt;&gt;0)*(SUM('Раздел 1'!AD128:AD128)&lt;&gt;0))+((SUM('Раздел 1'!S128:S128)=0)*(SUM('Раздел 1'!AD128:AD128)=0)),"","Неверно!")</f>
        <v/>
      </c>
      <c r="B7362" s="420" t="s">
        <v>23327</v>
      </c>
      <c r="C7362" s="246" t="s">
        <v>3423</v>
      </c>
      <c r="D7362" s="246" t="s">
        <v>1495</v>
      </c>
      <c r="E7362" s="246" t="str">
        <f>CONCATENATE("(",SUM('Раздел 1'!S128:S128),"&lt;&gt;",0," И ",SUM('Раздел 1'!AD128:AD128),"&lt;&gt;",0,")"," ИЛИ ","(",SUM('Раздел 1'!S128:S128),"=",0," И ",SUM('Раздел 1'!AD128:AD128),"=",0,")")</f>
        <v>(0&lt;&gt;0 И 0&lt;&gt;0) ИЛИ (0=0 И 0=0)</v>
      </c>
    </row>
    <row r="7363" spans="1:5" s="104" customFormat="1" ht="38.25" hidden="1">
      <c r="A7363" s="420" t="str">
        <f>IF(((SUM('Раздел 1'!S21:S21)&lt;&gt;0)*(SUM('Раздел 1'!AD21:AD21)&lt;&gt;0))+((SUM('Раздел 1'!S21:S21)=0)*(SUM('Раздел 1'!AD21:AD21)=0)),"","Неверно!")</f>
        <v/>
      </c>
      <c r="B7363" s="420" t="s">
        <v>23327</v>
      </c>
      <c r="C7363" s="246" t="s">
        <v>3424</v>
      </c>
      <c r="D7363" s="246" t="s">
        <v>1495</v>
      </c>
      <c r="E7363" s="246" t="str">
        <f>CONCATENATE("(",SUM('Раздел 1'!S21:S21),"&lt;&gt;",0," И ",SUM('Раздел 1'!AD21:AD21),"&lt;&gt;",0,")"," ИЛИ ","(",SUM('Раздел 1'!S21:S21),"=",0," И ",SUM('Раздел 1'!AD21:AD21),"=",0,")")</f>
        <v>(0&lt;&gt;0 И 0&lt;&gt;0) ИЛИ (0=0 И 0=0)</v>
      </c>
    </row>
    <row r="7364" spans="1:5" s="104" customFormat="1" ht="38.25" hidden="1">
      <c r="A7364" s="420" t="str">
        <f>IF(((SUM('Раздел 1'!S129:S129)&lt;&gt;0)*(SUM('Раздел 1'!AD129:AD129)&lt;&gt;0))+((SUM('Раздел 1'!S129:S129)=0)*(SUM('Раздел 1'!AD129:AD129)=0)),"","Неверно!")</f>
        <v/>
      </c>
      <c r="B7364" s="420" t="s">
        <v>23327</v>
      </c>
      <c r="C7364" s="246" t="s">
        <v>3425</v>
      </c>
      <c r="D7364" s="246" t="s">
        <v>1495</v>
      </c>
      <c r="E7364" s="246" t="str">
        <f>CONCATENATE("(",SUM('Раздел 1'!S129:S129),"&lt;&gt;",0," И ",SUM('Раздел 1'!AD129:AD129),"&lt;&gt;",0,")"," ИЛИ ","(",SUM('Раздел 1'!S129:S129),"=",0," И ",SUM('Раздел 1'!AD129:AD129),"=",0,")")</f>
        <v>(0&lt;&gt;0 И 0&lt;&gt;0) ИЛИ (0=0 И 0=0)</v>
      </c>
    </row>
    <row r="7365" spans="1:5" s="104" customFormat="1" ht="38.25" hidden="1">
      <c r="A7365" s="420" t="str">
        <f>IF(((SUM('Раздел 1'!S130:S130)&lt;&gt;0)*(SUM('Раздел 1'!AD130:AD130)&lt;&gt;0))+((SUM('Раздел 1'!S130:S130)=0)*(SUM('Раздел 1'!AD130:AD130)=0)),"","Неверно!")</f>
        <v/>
      </c>
      <c r="B7365" s="420" t="s">
        <v>23327</v>
      </c>
      <c r="C7365" s="246" t="s">
        <v>3426</v>
      </c>
      <c r="D7365" s="246" t="s">
        <v>1495</v>
      </c>
      <c r="E7365" s="246" t="str">
        <f>CONCATENATE("(",SUM('Раздел 1'!S130:S130),"&lt;&gt;",0," И ",SUM('Раздел 1'!AD130:AD130),"&lt;&gt;",0,")"," ИЛИ ","(",SUM('Раздел 1'!S130:S130),"=",0," И ",SUM('Раздел 1'!AD130:AD130),"=",0,")")</f>
        <v>(0&lt;&gt;0 И 0&lt;&gt;0) ИЛИ (0=0 И 0=0)</v>
      </c>
    </row>
    <row r="7366" spans="1:5" s="104" customFormat="1" ht="38.25" hidden="1">
      <c r="A7366" s="420" t="str">
        <f>IF(((SUM('Раздел 1'!S131:S131)&lt;&gt;0)*(SUM('Раздел 1'!AD131:AD131)&lt;&gt;0))+((SUM('Раздел 1'!S131:S131)=0)*(SUM('Раздел 1'!AD131:AD131)=0)),"","Неверно!")</f>
        <v/>
      </c>
      <c r="B7366" s="420" t="s">
        <v>23327</v>
      </c>
      <c r="C7366" s="246" t="s">
        <v>3427</v>
      </c>
      <c r="D7366" s="246" t="s">
        <v>1495</v>
      </c>
      <c r="E7366" s="246" t="str">
        <f>CONCATENATE("(",SUM('Раздел 1'!S131:S131),"&lt;&gt;",0," И ",SUM('Раздел 1'!AD131:AD131),"&lt;&gt;",0,")"," ИЛИ ","(",SUM('Раздел 1'!S131:S131),"=",0," И ",SUM('Раздел 1'!AD131:AD131),"=",0,")")</f>
        <v>(0&lt;&gt;0 И 0&lt;&gt;0) ИЛИ (0=0 И 0=0)</v>
      </c>
    </row>
    <row r="7367" spans="1:5" s="104" customFormat="1" ht="38.25" hidden="1">
      <c r="A7367" s="420" t="str">
        <f>IF(((SUM('Раздел 1'!S132:S132)&lt;&gt;0)*(SUM('Раздел 1'!AD132:AD132)&lt;&gt;0))+((SUM('Раздел 1'!S132:S132)=0)*(SUM('Раздел 1'!AD132:AD132)=0)),"","Неверно!")</f>
        <v/>
      </c>
      <c r="B7367" s="420" t="s">
        <v>23327</v>
      </c>
      <c r="C7367" s="246" t="s">
        <v>3428</v>
      </c>
      <c r="D7367" s="246" t="s">
        <v>1495</v>
      </c>
      <c r="E7367" s="246" t="str">
        <f>CONCATENATE("(",SUM('Раздел 1'!S132:S132),"&lt;&gt;",0," И ",SUM('Раздел 1'!AD132:AD132),"&lt;&gt;",0,")"," ИЛИ ","(",SUM('Раздел 1'!S132:S132),"=",0," И ",SUM('Раздел 1'!AD132:AD132),"=",0,")")</f>
        <v>(0&lt;&gt;0 И 0&lt;&gt;0) ИЛИ (0=0 И 0=0)</v>
      </c>
    </row>
    <row r="7368" spans="1:5" s="104" customFormat="1" ht="38.25" hidden="1">
      <c r="A7368" s="420" t="str">
        <f>IF(((SUM('Раздел 1'!S133:S133)&lt;&gt;0)*(SUM('Раздел 1'!AD133:AD133)&lt;&gt;0))+((SUM('Раздел 1'!S133:S133)=0)*(SUM('Раздел 1'!AD133:AD133)=0)),"","Неверно!")</f>
        <v/>
      </c>
      <c r="B7368" s="420" t="s">
        <v>23327</v>
      </c>
      <c r="C7368" s="246" t="s">
        <v>3429</v>
      </c>
      <c r="D7368" s="246" t="s">
        <v>1495</v>
      </c>
      <c r="E7368" s="246" t="str">
        <f>CONCATENATE("(",SUM('Раздел 1'!S133:S133),"&lt;&gt;",0," И ",SUM('Раздел 1'!AD133:AD133),"&lt;&gt;",0,")"," ИЛИ ","(",SUM('Раздел 1'!S133:S133),"=",0," И ",SUM('Раздел 1'!AD133:AD133),"=",0,")")</f>
        <v>(0&lt;&gt;0 И 0&lt;&gt;0) ИЛИ (0=0 И 0=0)</v>
      </c>
    </row>
    <row r="7369" spans="1:5" s="104" customFormat="1" ht="38.25" hidden="1">
      <c r="A7369" s="420" t="str">
        <f>IF(((SUM('Раздел 1'!S134:S134)&lt;&gt;0)*(SUM('Раздел 1'!AD134:AD134)&lt;&gt;0))+((SUM('Раздел 1'!S134:S134)=0)*(SUM('Раздел 1'!AD134:AD134)=0)),"","Неверно!")</f>
        <v/>
      </c>
      <c r="B7369" s="420" t="s">
        <v>23327</v>
      </c>
      <c r="C7369" s="246" t="s">
        <v>3430</v>
      </c>
      <c r="D7369" s="246" t="s">
        <v>1495</v>
      </c>
      <c r="E7369" s="246" t="str">
        <f>CONCATENATE("(",SUM('Раздел 1'!S134:S134),"&lt;&gt;",0," И ",SUM('Раздел 1'!AD134:AD134),"&lt;&gt;",0,")"," ИЛИ ","(",SUM('Раздел 1'!S134:S134),"=",0," И ",SUM('Раздел 1'!AD134:AD134),"=",0,")")</f>
        <v>(0&lt;&gt;0 И 0&lt;&gt;0) ИЛИ (0=0 И 0=0)</v>
      </c>
    </row>
    <row r="7370" spans="1:5" s="104" customFormat="1" ht="38.25" hidden="1">
      <c r="A7370" s="420" t="str">
        <f>IF(((SUM('Раздел 1'!S135:S135)&lt;&gt;0)*(SUM('Раздел 1'!AD135:AD135)&lt;&gt;0))+((SUM('Раздел 1'!S135:S135)=0)*(SUM('Раздел 1'!AD135:AD135)=0)),"","Неверно!")</f>
        <v/>
      </c>
      <c r="B7370" s="420" t="s">
        <v>23327</v>
      </c>
      <c r="C7370" s="246" t="s">
        <v>3431</v>
      </c>
      <c r="D7370" s="246" t="s">
        <v>1495</v>
      </c>
      <c r="E7370" s="246" t="str">
        <f>CONCATENATE("(",SUM('Раздел 1'!S135:S135),"&lt;&gt;",0," И ",SUM('Раздел 1'!AD135:AD135),"&lt;&gt;",0,")"," ИЛИ ","(",SUM('Раздел 1'!S135:S135),"=",0," И ",SUM('Раздел 1'!AD135:AD135),"=",0,")")</f>
        <v>(0&lt;&gt;0 И 0&lt;&gt;0) ИЛИ (0=0 И 0=0)</v>
      </c>
    </row>
    <row r="7371" spans="1:5" s="104" customFormat="1" ht="38.25" hidden="1">
      <c r="A7371" s="420" t="str">
        <f>IF(((SUM('Раздел 1'!S136:S136)&lt;&gt;0)*(SUM('Раздел 1'!AD136:AD136)&lt;&gt;0))+((SUM('Раздел 1'!S136:S136)=0)*(SUM('Раздел 1'!AD136:AD136)=0)),"","Неверно!")</f>
        <v/>
      </c>
      <c r="B7371" s="420" t="s">
        <v>23327</v>
      </c>
      <c r="C7371" s="246" t="s">
        <v>3432</v>
      </c>
      <c r="D7371" s="246" t="s">
        <v>1495</v>
      </c>
      <c r="E7371" s="246" t="str">
        <f>CONCATENATE("(",SUM('Раздел 1'!S136:S136),"&lt;&gt;",0," И ",SUM('Раздел 1'!AD136:AD136),"&lt;&gt;",0,")"," ИЛИ ","(",SUM('Раздел 1'!S136:S136),"=",0," И ",SUM('Раздел 1'!AD136:AD136),"=",0,")")</f>
        <v>(0&lt;&gt;0 И 0&lt;&gt;0) ИЛИ (0=0 И 0=0)</v>
      </c>
    </row>
    <row r="7372" spans="1:5" s="104" customFormat="1" ht="38.25" hidden="1">
      <c r="A7372" s="420" t="str">
        <f>IF(((SUM('Раздел 1'!S137:S137)&lt;&gt;0)*(SUM('Раздел 1'!AD137:AD137)&lt;&gt;0))+((SUM('Раздел 1'!S137:S137)=0)*(SUM('Раздел 1'!AD137:AD137)=0)),"","Неверно!")</f>
        <v/>
      </c>
      <c r="B7372" s="420" t="s">
        <v>23327</v>
      </c>
      <c r="C7372" s="246" t="s">
        <v>3433</v>
      </c>
      <c r="D7372" s="246" t="s">
        <v>1495</v>
      </c>
      <c r="E7372" s="246" t="str">
        <f>CONCATENATE("(",SUM('Раздел 1'!S137:S137),"&lt;&gt;",0," И ",SUM('Раздел 1'!AD137:AD137),"&lt;&gt;",0,")"," ИЛИ ","(",SUM('Раздел 1'!S137:S137),"=",0," И ",SUM('Раздел 1'!AD137:AD137),"=",0,")")</f>
        <v>(0&lt;&gt;0 И 0&lt;&gt;0) ИЛИ (0=0 И 0=0)</v>
      </c>
    </row>
    <row r="7373" spans="1:5" s="104" customFormat="1" ht="38.25" hidden="1">
      <c r="A7373" s="420" t="str">
        <f>IF(((SUM('Раздел 1'!S138:S138)&lt;&gt;0)*(SUM('Раздел 1'!AD138:AD138)&lt;&gt;0))+((SUM('Раздел 1'!S138:S138)=0)*(SUM('Раздел 1'!AD138:AD138)=0)),"","Неверно!")</f>
        <v/>
      </c>
      <c r="B7373" s="420" t="s">
        <v>23327</v>
      </c>
      <c r="C7373" s="246" t="s">
        <v>3434</v>
      </c>
      <c r="D7373" s="246" t="s">
        <v>1495</v>
      </c>
      <c r="E7373" s="246" t="str">
        <f>CONCATENATE("(",SUM('Раздел 1'!S138:S138),"&lt;&gt;",0," И ",SUM('Раздел 1'!AD138:AD138),"&lt;&gt;",0,")"," ИЛИ ","(",SUM('Раздел 1'!S138:S138),"=",0," И ",SUM('Раздел 1'!AD138:AD138),"=",0,")")</f>
        <v>(0&lt;&gt;0 И 0&lt;&gt;0) ИЛИ (0=0 И 0=0)</v>
      </c>
    </row>
    <row r="7374" spans="1:5" s="104" customFormat="1" ht="38.25" hidden="1">
      <c r="A7374" s="420" t="str">
        <f>IF(((SUM('Раздел 1'!S22:S22)&lt;&gt;0)*(SUM('Раздел 1'!AD22:AD22)&lt;&gt;0))+((SUM('Раздел 1'!S22:S22)=0)*(SUM('Раздел 1'!AD22:AD22)=0)),"","Неверно!")</f>
        <v/>
      </c>
      <c r="B7374" s="420" t="s">
        <v>23327</v>
      </c>
      <c r="C7374" s="246" t="s">
        <v>3435</v>
      </c>
      <c r="D7374" s="246" t="s">
        <v>1495</v>
      </c>
      <c r="E7374" s="246" t="str">
        <f>CONCATENATE("(",SUM('Раздел 1'!S22:S22),"&lt;&gt;",0," И ",SUM('Раздел 1'!AD22:AD22),"&lt;&gt;",0,")"," ИЛИ ","(",SUM('Раздел 1'!S22:S22),"=",0," И ",SUM('Раздел 1'!AD22:AD22),"=",0,")")</f>
        <v>(0&lt;&gt;0 И 0&lt;&gt;0) ИЛИ (0=0 И 0=0)</v>
      </c>
    </row>
    <row r="7375" spans="1:5" s="104" customFormat="1" ht="38.25" hidden="1">
      <c r="A7375" s="420" t="str">
        <f>IF(((SUM('Раздел 1'!S139:S139)&lt;&gt;0)*(SUM('Раздел 1'!AD139:AD139)&lt;&gt;0))+((SUM('Раздел 1'!S139:S139)=0)*(SUM('Раздел 1'!AD139:AD139)=0)),"","Неверно!")</f>
        <v/>
      </c>
      <c r="B7375" s="420" t="s">
        <v>23327</v>
      </c>
      <c r="C7375" s="246" t="s">
        <v>3436</v>
      </c>
      <c r="D7375" s="246" t="s">
        <v>1495</v>
      </c>
      <c r="E7375" s="246" t="str">
        <f>CONCATENATE("(",SUM('Раздел 1'!S139:S139),"&lt;&gt;",0," И ",SUM('Раздел 1'!AD139:AD139),"&lt;&gt;",0,")"," ИЛИ ","(",SUM('Раздел 1'!S139:S139),"=",0," И ",SUM('Раздел 1'!AD139:AD139),"=",0,")")</f>
        <v>(0&lt;&gt;0 И 0&lt;&gt;0) ИЛИ (0=0 И 0=0)</v>
      </c>
    </row>
    <row r="7376" spans="1:5" s="104" customFormat="1" ht="38.25" hidden="1">
      <c r="A7376" s="420" t="str">
        <f>IF(((SUM('Раздел 1'!S140:S140)&lt;&gt;0)*(SUM('Раздел 1'!AD140:AD140)&lt;&gt;0))+((SUM('Раздел 1'!S140:S140)=0)*(SUM('Раздел 1'!AD140:AD140)=0)),"","Неверно!")</f>
        <v/>
      </c>
      <c r="B7376" s="420" t="s">
        <v>23327</v>
      </c>
      <c r="C7376" s="246" t="s">
        <v>3437</v>
      </c>
      <c r="D7376" s="246" t="s">
        <v>1495</v>
      </c>
      <c r="E7376" s="246" t="str">
        <f>CONCATENATE("(",SUM('Раздел 1'!S140:S140),"&lt;&gt;",0," И ",SUM('Раздел 1'!AD140:AD140),"&lt;&gt;",0,")"," ИЛИ ","(",SUM('Раздел 1'!S140:S140),"=",0," И ",SUM('Раздел 1'!AD140:AD140),"=",0,")")</f>
        <v>(0&lt;&gt;0 И 0&lt;&gt;0) ИЛИ (0=0 И 0=0)</v>
      </c>
    </row>
    <row r="7377" spans="1:5" s="104" customFormat="1" ht="38.25" hidden="1">
      <c r="A7377" s="420" t="str">
        <f>IF(((SUM('Раздел 1'!S141:S141)&lt;&gt;0)*(SUM('Раздел 1'!AD141:AD141)&lt;&gt;0))+((SUM('Раздел 1'!S141:S141)=0)*(SUM('Раздел 1'!AD141:AD141)=0)),"","Неверно!")</f>
        <v/>
      </c>
      <c r="B7377" s="420" t="s">
        <v>23327</v>
      </c>
      <c r="C7377" s="246" t="s">
        <v>3438</v>
      </c>
      <c r="D7377" s="246" t="s">
        <v>1495</v>
      </c>
      <c r="E7377" s="246" t="str">
        <f>CONCATENATE("(",SUM('Раздел 1'!S141:S141),"&lt;&gt;",0," И ",SUM('Раздел 1'!AD141:AD141),"&lt;&gt;",0,")"," ИЛИ ","(",SUM('Раздел 1'!S141:S141),"=",0," И ",SUM('Раздел 1'!AD141:AD141),"=",0,")")</f>
        <v>(0&lt;&gt;0 И 0&lt;&gt;0) ИЛИ (0=0 И 0=0)</v>
      </c>
    </row>
    <row r="7378" spans="1:5" s="104" customFormat="1" ht="38.25" hidden="1">
      <c r="A7378" s="420" t="str">
        <f>IF(((SUM('Раздел 1'!S142:S142)&lt;&gt;0)*(SUM('Раздел 1'!AD142:AD142)&lt;&gt;0))+((SUM('Раздел 1'!S142:S142)=0)*(SUM('Раздел 1'!AD142:AD142)=0)),"","Неверно!")</f>
        <v/>
      </c>
      <c r="B7378" s="420" t="s">
        <v>23327</v>
      </c>
      <c r="C7378" s="246" t="s">
        <v>3439</v>
      </c>
      <c r="D7378" s="246" t="s">
        <v>1495</v>
      </c>
      <c r="E7378" s="246" t="str">
        <f>CONCATENATE("(",SUM('Раздел 1'!S142:S142),"&lt;&gt;",0," И ",SUM('Раздел 1'!AD142:AD142),"&lt;&gt;",0,")"," ИЛИ ","(",SUM('Раздел 1'!S142:S142),"=",0," И ",SUM('Раздел 1'!AD142:AD142),"=",0,")")</f>
        <v>(0&lt;&gt;0 И 0&lt;&gt;0) ИЛИ (0=0 И 0=0)</v>
      </c>
    </row>
    <row r="7379" spans="1:5" s="104" customFormat="1" ht="38.25" hidden="1">
      <c r="A7379" s="420" t="str">
        <f>IF(((SUM('Раздел 1'!S143:S143)&lt;&gt;0)*(SUM('Раздел 1'!AD143:AD143)&lt;&gt;0))+((SUM('Раздел 1'!S143:S143)=0)*(SUM('Раздел 1'!AD143:AD143)=0)),"","Неверно!")</f>
        <v/>
      </c>
      <c r="B7379" s="420" t="s">
        <v>23327</v>
      </c>
      <c r="C7379" s="246" t="s">
        <v>3440</v>
      </c>
      <c r="D7379" s="246" t="s">
        <v>1495</v>
      </c>
      <c r="E7379" s="246" t="str">
        <f>CONCATENATE("(",SUM('Раздел 1'!S143:S143),"&lt;&gt;",0," И ",SUM('Раздел 1'!AD143:AD143),"&lt;&gt;",0,")"," ИЛИ ","(",SUM('Раздел 1'!S143:S143),"=",0," И ",SUM('Раздел 1'!AD143:AD143),"=",0,")")</f>
        <v>(0&lt;&gt;0 И 0&lt;&gt;0) ИЛИ (0=0 И 0=0)</v>
      </c>
    </row>
    <row r="7380" spans="1:5" s="104" customFormat="1" ht="38.25" hidden="1">
      <c r="A7380" s="420" t="str">
        <f>IF(((SUM('Раздел 1'!S144:S144)&lt;&gt;0)*(SUM('Раздел 1'!AD144:AD144)&lt;&gt;0))+((SUM('Раздел 1'!S144:S144)=0)*(SUM('Раздел 1'!AD144:AD144)=0)),"","Неверно!")</f>
        <v/>
      </c>
      <c r="B7380" s="420" t="s">
        <v>23327</v>
      </c>
      <c r="C7380" s="246" t="s">
        <v>3441</v>
      </c>
      <c r="D7380" s="246" t="s">
        <v>1495</v>
      </c>
      <c r="E7380" s="246" t="str">
        <f>CONCATENATE("(",SUM('Раздел 1'!S144:S144),"&lt;&gt;",0," И ",SUM('Раздел 1'!AD144:AD144),"&lt;&gt;",0,")"," ИЛИ ","(",SUM('Раздел 1'!S144:S144),"=",0," И ",SUM('Раздел 1'!AD144:AD144),"=",0,")")</f>
        <v>(0&lt;&gt;0 И 0&lt;&gt;0) ИЛИ (0=0 И 0=0)</v>
      </c>
    </row>
    <row r="7381" spans="1:5" s="104" customFormat="1" ht="38.25" hidden="1">
      <c r="A7381" s="420" t="str">
        <f>IF(((SUM('Раздел 1'!S145:S145)&lt;&gt;0)*(SUM('Раздел 1'!AD145:AD145)&lt;&gt;0))+((SUM('Раздел 1'!S145:S145)=0)*(SUM('Раздел 1'!AD145:AD145)=0)),"","Неверно!")</f>
        <v/>
      </c>
      <c r="B7381" s="420" t="s">
        <v>23327</v>
      </c>
      <c r="C7381" s="246" t="s">
        <v>3442</v>
      </c>
      <c r="D7381" s="246" t="s">
        <v>1495</v>
      </c>
      <c r="E7381" s="246" t="str">
        <f>CONCATENATE("(",SUM('Раздел 1'!S145:S145),"&lt;&gt;",0," И ",SUM('Раздел 1'!AD145:AD145),"&lt;&gt;",0,")"," ИЛИ ","(",SUM('Раздел 1'!S145:S145),"=",0," И ",SUM('Раздел 1'!AD145:AD145),"=",0,")")</f>
        <v>(0&lt;&gt;0 И 0&lt;&gt;0) ИЛИ (0=0 И 0=0)</v>
      </c>
    </row>
    <row r="7382" spans="1:5" s="104" customFormat="1" ht="38.25" hidden="1">
      <c r="A7382" s="420" t="str">
        <f>IF(((SUM('Раздел 1'!S146:S146)&lt;&gt;0)*(SUM('Раздел 1'!AD146:AD146)&lt;&gt;0))+((SUM('Раздел 1'!S146:S146)=0)*(SUM('Раздел 1'!AD146:AD146)=0)),"","Неверно!")</f>
        <v/>
      </c>
      <c r="B7382" s="420" t="s">
        <v>23327</v>
      </c>
      <c r="C7382" s="246" t="s">
        <v>3443</v>
      </c>
      <c r="D7382" s="246" t="s">
        <v>1495</v>
      </c>
      <c r="E7382" s="246" t="str">
        <f>CONCATENATE("(",SUM('Раздел 1'!S146:S146),"&lt;&gt;",0," И ",SUM('Раздел 1'!AD146:AD146),"&lt;&gt;",0,")"," ИЛИ ","(",SUM('Раздел 1'!S146:S146),"=",0," И ",SUM('Раздел 1'!AD146:AD146),"=",0,")")</f>
        <v>(0&lt;&gt;0 И 0&lt;&gt;0) ИЛИ (0=0 И 0=0)</v>
      </c>
    </row>
    <row r="7383" spans="1:5" s="104" customFormat="1" ht="38.25" hidden="1">
      <c r="A7383" s="420" t="str">
        <f>IF(((SUM('Раздел 1'!S147:S147)&lt;&gt;0)*(SUM('Раздел 1'!AD147:AD147)&lt;&gt;0))+((SUM('Раздел 1'!S147:S147)=0)*(SUM('Раздел 1'!AD147:AD147)=0)),"","Неверно!")</f>
        <v/>
      </c>
      <c r="B7383" s="420" t="s">
        <v>23327</v>
      </c>
      <c r="C7383" s="246" t="s">
        <v>3444</v>
      </c>
      <c r="D7383" s="246" t="s">
        <v>1495</v>
      </c>
      <c r="E7383" s="246" t="str">
        <f>CONCATENATE("(",SUM('Раздел 1'!S147:S147),"&lt;&gt;",0," И ",SUM('Раздел 1'!AD147:AD147),"&lt;&gt;",0,")"," ИЛИ ","(",SUM('Раздел 1'!S147:S147),"=",0," И ",SUM('Раздел 1'!AD147:AD147),"=",0,")")</f>
        <v>(0&lt;&gt;0 И 0&lt;&gt;0) ИЛИ (0=0 И 0=0)</v>
      </c>
    </row>
    <row r="7384" spans="1:5" s="104" customFormat="1" ht="38.25" hidden="1">
      <c r="A7384" s="420" t="str">
        <f>IF(((SUM('Раздел 1'!S148:S148)&lt;&gt;0)*(SUM('Раздел 1'!AD148:AD148)&lt;&gt;0))+((SUM('Раздел 1'!S148:S148)=0)*(SUM('Раздел 1'!AD148:AD148)=0)),"","Неверно!")</f>
        <v/>
      </c>
      <c r="B7384" s="420" t="s">
        <v>23327</v>
      </c>
      <c r="C7384" s="246" t="s">
        <v>3445</v>
      </c>
      <c r="D7384" s="246" t="s">
        <v>1495</v>
      </c>
      <c r="E7384" s="246" t="str">
        <f>CONCATENATE("(",SUM('Раздел 1'!S148:S148),"&lt;&gt;",0," И ",SUM('Раздел 1'!AD148:AD148),"&lt;&gt;",0,")"," ИЛИ ","(",SUM('Раздел 1'!S148:S148),"=",0," И ",SUM('Раздел 1'!AD148:AD148),"=",0,")")</f>
        <v>(0&lt;&gt;0 И 0&lt;&gt;0) ИЛИ (0=0 И 0=0)</v>
      </c>
    </row>
    <row r="7385" spans="1:5" s="104" customFormat="1" ht="38.25" hidden="1">
      <c r="A7385" s="420" t="str">
        <f>IF(((SUM('Раздел 1'!S23:S23)&lt;&gt;0)*(SUM('Раздел 1'!AD23:AD23)&lt;&gt;0))+((SUM('Раздел 1'!S23:S23)=0)*(SUM('Раздел 1'!AD23:AD23)=0)),"","Неверно!")</f>
        <v/>
      </c>
      <c r="B7385" s="420" t="s">
        <v>23327</v>
      </c>
      <c r="C7385" s="246" t="s">
        <v>3446</v>
      </c>
      <c r="D7385" s="246" t="s">
        <v>1495</v>
      </c>
      <c r="E7385" s="246" t="str">
        <f>CONCATENATE("(",SUM('Раздел 1'!S23:S23),"&lt;&gt;",0," И ",SUM('Раздел 1'!AD23:AD23),"&lt;&gt;",0,")"," ИЛИ ","(",SUM('Раздел 1'!S23:S23),"=",0," И ",SUM('Раздел 1'!AD23:AD23),"=",0,")")</f>
        <v>(0&lt;&gt;0 И 0&lt;&gt;0) ИЛИ (0=0 И 0=0)</v>
      </c>
    </row>
    <row r="7386" spans="1:5" s="104" customFormat="1" ht="38.25" hidden="1">
      <c r="A7386" s="420" t="str">
        <f>IF(((SUM('Раздел 1'!S149:S149)&lt;&gt;0)*(SUM('Раздел 1'!AD149:AD149)&lt;&gt;0))+((SUM('Раздел 1'!S149:S149)=0)*(SUM('Раздел 1'!AD149:AD149)=0)),"","Неверно!")</f>
        <v/>
      </c>
      <c r="B7386" s="420" t="s">
        <v>23327</v>
      </c>
      <c r="C7386" s="246" t="s">
        <v>3447</v>
      </c>
      <c r="D7386" s="246" t="s">
        <v>1495</v>
      </c>
      <c r="E7386" s="246" t="str">
        <f>CONCATENATE("(",SUM('Раздел 1'!S149:S149),"&lt;&gt;",0," И ",SUM('Раздел 1'!AD149:AD149),"&lt;&gt;",0,")"," ИЛИ ","(",SUM('Раздел 1'!S149:S149),"=",0," И ",SUM('Раздел 1'!AD149:AD149),"=",0,")")</f>
        <v>(0&lt;&gt;0 И 0&lt;&gt;0) ИЛИ (0=0 И 0=0)</v>
      </c>
    </row>
    <row r="7387" spans="1:5" s="104" customFormat="1" ht="38.25" hidden="1">
      <c r="A7387" s="420" t="str">
        <f>IF(((SUM('Раздел 1'!S150:S150)&lt;&gt;0)*(SUM('Раздел 1'!AD150:AD150)&lt;&gt;0))+((SUM('Раздел 1'!S150:S150)=0)*(SUM('Раздел 1'!AD150:AD150)=0)),"","Неверно!")</f>
        <v/>
      </c>
      <c r="B7387" s="420" t="s">
        <v>23327</v>
      </c>
      <c r="C7387" s="246" t="s">
        <v>3448</v>
      </c>
      <c r="D7387" s="246" t="s">
        <v>1495</v>
      </c>
      <c r="E7387" s="246" t="str">
        <f>CONCATENATE("(",SUM('Раздел 1'!S150:S150),"&lt;&gt;",0," И ",SUM('Раздел 1'!AD150:AD150),"&lt;&gt;",0,")"," ИЛИ ","(",SUM('Раздел 1'!S150:S150),"=",0," И ",SUM('Раздел 1'!AD150:AD150),"=",0,")")</f>
        <v>(0&lt;&gt;0 И 0&lt;&gt;0) ИЛИ (0=0 И 0=0)</v>
      </c>
    </row>
    <row r="7388" spans="1:5" s="104" customFormat="1" ht="38.25" hidden="1">
      <c r="A7388" s="420" t="str">
        <f>IF(((SUM('Раздел 1'!S151:S151)&lt;&gt;0)*(SUM('Раздел 1'!AD151:AD151)&lt;&gt;0))+((SUM('Раздел 1'!S151:S151)=0)*(SUM('Раздел 1'!AD151:AD151)=0)),"","Неверно!")</f>
        <v/>
      </c>
      <c r="B7388" s="420" t="s">
        <v>23327</v>
      </c>
      <c r="C7388" s="246" t="s">
        <v>3449</v>
      </c>
      <c r="D7388" s="246" t="s">
        <v>1495</v>
      </c>
      <c r="E7388" s="246" t="str">
        <f>CONCATENATE("(",SUM('Раздел 1'!S151:S151),"&lt;&gt;",0," И ",SUM('Раздел 1'!AD151:AD151),"&lt;&gt;",0,")"," ИЛИ ","(",SUM('Раздел 1'!S151:S151),"=",0," И ",SUM('Раздел 1'!AD151:AD151),"=",0,")")</f>
        <v>(0&lt;&gt;0 И 0&lt;&gt;0) ИЛИ (0=0 И 0=0)</v>
      </c>
    </row>
    <row r="7389" spans="1:5" s="104" customFormat="1" ht="38.25" hidden="1">
      <c r="A7389" s="420" t="str">
        <f>IF(((SUM('Раздел 1'!S152:S152)&lt;&gt;0)*(SUM('Раздел 1'!AD152:AD152)&lt;&gt;0))+((SUM('Раздел 1'!S152:S152)=0)*(SUM('Раздел 1'!AD152:AD152)=0)),"","Неверно!")</f>
        <v/>
      </c>
      <c r="B7389" s="420" t="s">
        <v>23327</v>
      </c>
      <c r="C7389" s="246" t="s">
        <v>3450</v>
      </c>
      <c r="D7389" s="246" t="s">
        <v>1495</v>
      </c>
      <c r="E7389" s="246" t="str">
        <f>CONCATENATE("(",SUM('Раздел 1'!S152:S152),"&lt;&gt;",0," И ",SUM('Раздел 1'!AD152:AD152),"&lt;&gt;",0,")"," ИЛИ ","(",SUM('Раздел 1'!S152:S152),"=",0," И ",SUM('Раздел 1'!AD152:AD152),"=",0,")")</f>
        <v>(0&lt;&gt;0 И 0&lt;&gt;0) ИЛИ (0=0 И 0=0)</v>
      </c>
    </row>
    <row r="7390" spans="1:5" s="104" customFormat="1" ht="38.25" hidden="1">
      <c r="A7390" s="420" t="str">
        <f>IF(((SUM('Раздел 1'!S153:S153)&lt;&gt;0)*(SUM('Раздел 1'!AD153:AD153)&lt;&gt;0))+((SUM('Раздел 1'!S153:S153)=0)*(SUM('Раздел 1'!AD153:AD153)=0)),"","Неверно!")</f>
        <v/>
      </c>
      <c r="B7390" s="420" t="s">
        <v>23327</v>
      </c>
      <c r="C7390" s="246" t="s">
        <v>3451</v>
      </c>
      <c r="D7390" s="246" t="s">
        <v>1495</v>
      </c>
      <c r="E7390" s="246" t="str">
        <f>CONCATENATE("(",SUM('Раздел 1'!S153:S153),"&lt;&gt;",0," И ",SUM('Раздел 1'!AD153:AD153),"&lt;&gt;",0,")"," ИЛИ ","(",SUM('Раздел 1'!S153:S153),"=",0," И ",SUM('Раздел 1'!AD153:AD153),"=",0,")")</f>
        <v>(8&lt;&gt;0 И 102750&lt;&gt;0) ИЛИ (8=0 И 102750=0)</v>
      </c>
    </row>
    <row r="7391" spans="1:5" s="104" customFormat="1" ht="38.25" hidden="1">
      <c r="A7391" s="420" t="str">
        <f>IF(((SUM('Раздел 1'!S154:S154)&lt;&gt;0)*(SUM('Раздел 1'!AD154:AD154)&lt;&gt;0))+((SUM('Раздел 1'!S154:S154)=0)*(SUM('Раздел 1'!AD154:AD154)=0)),"","Неверно!")</f>
        <v/>
      </c>
      <c r="B7391" s="420" t="s">
        <v>23327</v>
      </c>
      <c r="C7391" s="246" t="s">
        <v>3452</v>
      </c>
      <c r="D7391" s="246" t="s">
        <v>1495</v>
      </c>
      <c r="E7391" s="246" t="str">
        <f>CONCATENATE("(",SUM('Раздел 1'!S154:S154),"&lt;&gt;",0," И ",SUM('Раздел 1'!AD154:AD154),"&lt;&gt;",0,")"," ИЛИ ","(",SUM('Раздел 1'!S154:S154),"=",0," И ",SUM('Раздел 1'!AD154:AD154),"=",0,")")</f>
        <v>(0&lt;&gt;0 И 0&lt;&gt;0) ИЛИ (0=0 И 0=0)</v>
      </c>
    </row>
    <row r="7392" spans="1:5" s="104" customFormat="1" ht="38.25" hidden="1">
      <c r="A7392" s="420" t="str">
        <f>IF(((SUM('Раздел 1'!S155:S155)&lt;&gt;0)*(SUM('Раздел 1'!AD155:AD155)&lt;&gt;0))+((SUM('Раздел 1'!S155:S155)=0)*(SUM('Раздел 1'!AD155:AD155)=0)),"","Неверно!")</f>
        <v/>
      </c>
      <c r="B7392" s="420" t="s">
        <v>23327</v>
      </c>
      <c r="C7392" s="246" t="s">
        <v>3453</v>
      </c>
      <c r="D7392" s="246" t="s">
        <v>1495</v>
      </c>
      <c r="E7392" s="246" t="str">
        <f>CONCATENATE("(",SUM('Раздел 1'!S155:S155),"&lt;&gt;",0," И ",SUM('Раздел 1'!AD155:AD155),"&lt;&gt;",0,")"," ИЛИ ","(",SUM('Раздел 1'!S155:S155),"=",0," И ",SUM('Раздел 1'!AD155:AD155),"=",0,")")</f>
        <v>(0&lt;&gt;0 И 0&lt;&gt;0) ИЛИ (0=0 И 0=0)</v>
      </c>
    </row>
    <row r="7393" spans="1:5" s="104" customFormat="1" ht="38.25" hidden="1">
      <c r="A7393" s="420" t="str">
        <f>IF(((SUM('Раздел 1'!S156:S156)&lt;&gt;0)*(SUM('Раздел 1'!AD156:AD156)&lt;&gt;0))+((SUM('Раздел 1'!S156:S156)=0)*(SUM('Раздел 1'!AD156:AD156)=0)),"","Неверно!")</f>
        <v/>
      </c>
      <c r="B7393" s="420" t="s">
        <v>23327</v>
      </c>
      <c r="C7393" s="246" t="s">
        <v>3454</v>
      </c>
      <c r="D7393" s="246" t="s">
        <v>1495</v>
      </c>
      <c r="E7393" s="246" t="str">
        <f>CONCATENATE("(",SUM('Раздел 1'!S156:S156),"&lt;&gt;",0," И ",SUM('Раздел 1'!AD156:AD156),"&lt;&gt;",0,")"," ИЛИ ","(",SUM('Раздел 1'!S156:S156),"=",0," И ",SUM('Раздел 1'!AD156:AD156),"=",0,")")</f>
        <v>(0&lt;&gt;0 И 0&lt;&gt;0) ИЛИ (0=0 И 0=0)</v>
      </c>
    </row>
    <row r="7394" spans="1:5" s="104" customFormat="1" ht="38.25" hidden="1">
      <c r="A7394" s="420" t="str">
        <f>IF(((SUM('Раздел 1'!S157:S157)&lt;&gt;0)*(SUM('Раздел 1'!AD157:AD157)&lt;&gt;0))+((SUM('Раздел 1'!S157:S157)=0)*(SUM('Раздел 1'!AD157:AD157)=0)),"","Неверно!")</f>
        <v/>
      </c>
      <c r="B7394" s="420" t="s">
        <v>23327</v>
      </c>
      <c r="C7394" s="246" t="s">
        <v>3455</v>
      </c>
      <c r="D7394" s="246" t="s">
        <v>1495</v>
      </c>
      <c r="E7394" s="246" t="str">
        <f>CONCATENATE("(",SUM('Раздел 1'!S157:S157),"&lt;&gt;",0," И ",SUM('Раздел 1'!AD157:AD157),"&lt;&gt;",0,")"," ИЛИ ","(",SUM('Раздел 1'!S157:S157),"=",0," И ",SUM('Раздел 1'!AD157:AD157),"=",0,")")</f>
        <v>(0&lt;&gt;0 И 0&lt;&gt;0) ИЛИ (0=0 И 0=0)</v>
      </c>
    </row>
    <row r="7395" spans="1:5" s="104" customFormat="1" ht="38.25" hidden="1">
      <c r="A7395" s="420" t="str">
        <f>IF(((SUM('Раздел 1'!S158:S158)&lt;&gt;0)*(SUM('Раздел 1'!AD158:AD158)&lt;&gt;0))+((SUM('Раздел 1'!S158:S158)=0)*(SUM('Раздел 1'!AD158:AD158)=0)),"","Неверно!")</f>
        <v/>
      </c>
      <c r="B7395" s="420" t="s">
        <v>23327</v>
      </c>
      <c r="C7395" s="246" t="s">
        <v>3456</v>
      </c>
      <c r="D7395" s="246" t="s">
        <v>1495</v>
      </c>
      <c r="E7395" s="246" t="str">
        <f>CONCATENATE("(",SUM('Раздел 1'!S158:S158),"&lt;&gt;",0," И ",SUM('Раздел 1'!AD158:AD158),"&lt;&gt;",0,")"," ИЛИ ","(",SUM('Раздел 1'!S158:S158),"=",0," И ",SUM('Раздел 1'!AD158:AD158),"=",0,")")</f>
        <v>(0&lt;&gt;0 И 0&lt;&gt;0) ИЛИ (0=0 И 0=0)</v>
      </c>
    </row>
    <row r="7396" spans="1:5" s="104" customFormat="1" ht="38.25" hidden="1">
      <c r="A7396" s="420" t="str">
        <f>IF(((SUM('Раздел 1'!S24:S24)&lt;&gt;0)*(SUM('Раздел 1'!AD24:AD24)&lt;&gt;0))+((SUM('Раздел 1'!S24:S24)=0)*(SUM('Раздел 1'!AD24:AD24)=0)),"","Неверно!")</f>
        <v/>
      </c>
      <c r="B7396" s="420" t="s">
        <v>23327</v>
      </c>
      <c r="C7396" s="246" t="s">
        <v>3457</v>
      </c>
      <c r="D7396" s="246" t="s">
        <v>1495</v>
      </c>
      <c r="E7396" s="246" t="str">
        <f>CONCATENATE("(",SUM('Раздел 1'!S24:S24),"&lt;&gt;",0," И ",SUM('Раздел 1'!AD24:AD24),"&lt;&gt;",0,")"," ИЛИ ","(",SUM('Раздел 1'!S24:S24),"=",0," И ",SUM('Раздел 1'!AD24:AD24),"=",0,")")</f>
        <v>(0&lt;&gt;0 И 0&lt;&gt;0) ИЛИ (0=0 И 0=0)</v>
      </c>
    </row>
    <row r="7397" spans="1:5" s="104" customFormat="1" ht="38.25" hidden="1">
      <c r="A7397" s="420" t="str">
        <f>IF(((SUM('Раздел 1'!S159:S159)&lt;&gt;0)*(SUM('Раздел 1'!AD159:AD159)&lt;&gt;0))+((SUM('Раздел 1'!S159:S159)=0)*(SUM('Раздел 1'!AD159:AD159)=0)),"","Неверно!")</f>
        <v/>
      </c>
      <c r="B7397" s="420" t="s">
        <v>23327</v>
      </c>
      <c r="C7397" s="246" t="s">
        <v>3458</v>
      </c>
      <c r="D7397" s="246" t="s">
        <v>1495</v>
      </c>
      <c r="E7397" s="246" t="str">
        <f>CONCATENATE("(",SUM('Раздел 1'!S159:S159),"&lt;&gt;",0," И ",SUM('Раздел 1'!AD159:AD159),"&lt;&gt;",0,")"," ИЛИ ","(",SUM('Раздел 1'!S159:S159),"=",0," И ",SUM('Раздел 1'!AD159:AD159),"=",0,")")</f>
        <v>(0&lt;&gt;0 И 0&lt;&gt;0) ИЛИ (0=0 И 0=0)</v>
      </c>
    </row>
    <row r="7398" spans="1:5" s="104" customFormat="1" ht="38.25" hidden="1">
      <c r="A7398" s="420" t="str">
        <f>IF(((SUM('Раздел 1'!S160:S160)&lt;&gt;0)*(SUM('Раздел 1'!AD160:AD160)&lt;&gt;0))+((SUM('Раздел 1'!S160:S160)=0)*(SUM('Раздел 1'!AD160:AD160)=0)),"","Неверно!")</f>
        <v/>
      </c>
      <c r="B7398" s="420" t="s">
        <v>23327</v>
      </c>
      <c r="C7398" s="246" t="s">
        <v>3459</v>
      </c>
      <c r="D7398" s="246" t="s">
        <v>1495</v>
      </c>
      <c r="E7398" s="246" t="str">
        <f>CONCATENATE("(",SUM('Раздел 1'!S160:S160),"&lt;&gt;",0," И ",SUM('Раздел 1'!AD160:AD160),"&lt;&gt;",0,")"," ИЛИ ","(",SUM('Раздел 1'!S160:S160),"=",0," И ",SUM('Раздел 1'!AD160:AD160),"=",0,")")</f>
        <v>(0&lt;&gt;0 И 0&lt;&gt;0) ИЛИ (0=0 И 0=0)</v>
      </c>
    </row>
    <row r="7399" spans="1:5" s="104" customFormat="1" ht="38.25" hidden="1">
      <c r="A7399" s="420" t="str">
        <f>IF(((SUM('Раздел 1'!S161:S161)&lt;&gt;0)*(SUM('Раздел 1'!AD161:AD161)&lt;&gt;0))+((SUM('Раздел 1'!S161:S161)=0)*(SUM('Раздел 1'!AD161:AD161)=0)),"","Неверно!")</f>
        <v/>
      </c>
      <c r="B7399" s="420" t="s">
        <v>23327</v>
      </c>
      <c r="C7399" s="246" t="s">
        <v>3460</v>
      </c>
      <c r="D7399" s="246" t="s">
        <v>1495</v>
      </c>
      <c r="E7399" s="246" t="str">
        <f>CONCATENATE("(",SUM('Раздел 1'!S161:S161),"&lt;&gt;",0," И ",SUM('Раздел 1'!AD161:AD161),"&lt;&gt;",0,")"," ИЛИ ","(",SUM('Раздел 1'!S161:S161),"=",0," И ",SUM('Раздел 1'!AD161:AD161),"=",0,")")</f>
        <v>(0&lt;&gt;0 И 0&lt;&gt;0) ИЛИ (0=0 И 0=0)</v>
      </c>
    </row>
    <row r="7400" spans="1:5" s="104" customFormat="1" ht="38.25" hidden="1">
      <c r="A7400" s="420" t="str">
        <f>IF(((SUM('Раздел 1'!S162:S162)&lt;&gt;0)*(SUM('Раздел 1'!AD162:AD162)&lt;&gt;0))+((SUM('Раздел 1'!S162:S162)=0)*(SUM('Раздел 1'!AD162:AD162)=0)),"","Неверно!")</f>
        <v/>
      </c>
      <c r="B7400" s="420" t="s">
        <v>23327</v>
      </c>
      <c r="C7400" s="246" t="s">
        <v>3461</v>
      </c>
      <c r="D7400" s="246" t="s">
        <v>1495</v>
      </c>
      <c r="E7400" s="246" t="str">
        <f>CONCATENATE("(",SUM('Раздел 1'!S162:S162),"&lt;&gt;",0," И ",SUM('Раздел 1'!AD162:AD162),"&lt;&gt;",0,")"," ИЛИ ","(",SUM('Раздел 1'!S162:S162),"=",0," И ",SUM('Раздел 1'!AD162:AD162),"=",0,")")</f>
        <v>(0&lt;&gt;0 И 0&lt;&gt;0) ИЛИ (0=0 И 0=0)</v>
      </c>
    </row>
    <row r="7401" spans="1:5" s="104" customFormat="1" ht="38.25" hidden="1">
      <c r="A7401" s="420" t="str">
        <f>IF(((SUM('Раздел 1'!S163:S163)&lt;&gt;0)*(SUM('Раздел 1'!AD163:AD163)&lt;&gt;0))+((SUM('Раздел 1'!S163:S163)=0)*(SUM('Раздел 1'!AD163:AD163)=0)),"","Неверно!")</f>
        <v/>
      </c>
      <c r="B7401" s="420" t="s">
        <v>23327</v>
      </c>
      <c r="C7401" s="246" t="s">
        <v>3462</v>
      </c>
      <c r="D7401" s="246" t="s">
        <v>1495</v>
      </c>
      <c r="E7401" s="246" t="str">
        <f>CONCATENATE("(",SUM('Раздел 1'!S163:S163),"&lt;&gt;",0," И ",SUM('Раздел 1'!AD163:AD163),"&lt;&gt;",0,")"," ИЛИ ","(",SUM('Раздел 1'!S163:S163),"=",0," И ",SUM('Раздел 1'!AD163:AD163),"=",0,")")</f>
        <v>(0&lt;&gt;0 И 0&lt;&gt;0) ИЛИ (0=0 И 0=0)</v>
      </c>
    </row>
    <row r="7402" spans="1:5" s="104" customFormat="1" ht="38.25" hidden="1">
      <c r="A7402" s="420" t="str">
        <f>IF(((SUM('Раздел 1'!S164:S164)&lt;&gt;0)*(SUM('Раздел 1'!AD164:AD164)&lt;&gt;0))+((SUM('Раздел 1'!S164:S164)=0)*(SUM('Раздел 1'!AD164:AD164)=0)),"","Неверно!")</f>
        <v/>
      </c>
      <c r="B7402" s="420" t="s">
        <v>23327</v>
      </c>
      <c r="C7402" s="246" t="s">
        <v>3463</v>
      </c>
      <c r="D7402" s="246" t="s">
        <v>1495</v>
      </c>
      <c r="E7402" s="246" t="str">
        <f>CONCATENATE("(",SUM('Раздел 1'!S164:S164),"&lt;&gt;",0," И ",SUM('Раздел 1'!AD164:AD164),"&lt;&gt;",0,")"," ИЛИ ","(",SUM('Раздел 1'!S164:S164),"=",0," И ",SUM('Раздел 1'!AD164:AD164),"=",0,")")</f>
        <v>(0&lt;&gt;0 И 0&lt;&gt;0) ИЛИ (0=0 И 0=0)</v>
      </c>
    </row>
    <row r="7403" spans="1:5" s="104" customFormat="1" ht="38.25" hidden="1">
      <c r="A7403" s="420" t="str">
        <f>IF(((SUM('Раздел 1'!S165:S165)&lt;&gt;0)*(SUM('Раздел 1'!AD165:AD165)&lt;&gt;0))+((SUM('Раздел 1'!S165:S165)=0)*(SUM('Раздел 1'!AD165:AD165)=0)),"","Неверно!")</f>
        <v/>
      </c>
      <c r="B7403" s="420" t="s">
        <v>23327</v>
      </c>
      <c r="C7403" s="246" t="s">
        <v>3464</v>
      </c>
      <c r="D7403" s="246" t="s">
        <v>1495</v>
      </c>
      <c r="E7403" s="246" t="str">
        <f>CONCATENATE("(",SUM('Раздел 1'!S165:S165),"&lt;&gt;",0," И ",SUM('Раздел 1'!AD165:AD165),"&lt;&gt;",0,")"," ИЛИ ","(",SUM('Раздел 1'!S165:S165),"=",0," И ",SUM('Раздел 1'!AD165:AD165),"=",0,")")</f>
        <v>(0&lt;&gt;0 И 0&lt;&gt;0) ИЛИ (0=0 И 0=0)</v>
      </c>
    </row>
    <row r="7404" spans="1:5" s="104" customFormat="1" ht="38.25" hidden="1">
      <c r="A7404" s="420" t="str">
        <f>IF(((SUM('Раздел 1'!S166:S166)&lt;&gt;0)*(SUM('Раздел 1'!AD166:AD166)&lt;&gt;0))+((SUM('Раздел 1'!S166:S166)=0)*(SUM('Раздел 1'!AD166:AD166)=0)),"","Неверно!")</f>
        <v/>
      </c>
      <c r="B7404" s="420" t="s">
        <v>23327</v>
      </c>
      <c r="C7404" s="246" t="s">
        <v>3465</v>
      </c>
      <c r="D7404" s="246" t="s">
        <v>1495</v>
      </c>
      <c r="E7404" s="246" t="str">
        <f>CONCATENATE("(",SUM('Раздел 1'!S166:S166),"&lt;&gt;",0," И ",SUM('Раздел 1'!AD166:AD166),"&lt;&gt;",0,")"," ИЛИ ","(",SUM('Раздел 1'!S166:S166),"=",0," И ",SUM('Раздел 1'!AD166:AD166),"=",0,")")</f>
        <v>(0&lt;&gt;0 И 0&lt;&gt;0) ИЛИ (0=0 И 0=0)</v>
      </c>
    </row>
    <row r="7405" spans="1:5" s="104" customFormat="1" ht="38.25" hidden="1">
      <c r="A7405" s="420" t="str">
        <f>IF(((SUM('Раздел 1'!S167:S167)&lt;&gt;0)*(SUM('Раздел 1'!AD167:AD167)&lt;&gt;0))+((SUM('Раздел 1'!S167:S167)=0)*(SUM('Раздел 1'!AD167:AD167)=0)),"","Неверно!")</f>
        <v/>
      </c>
      <c r="B7405" s="420" t="s">
        <v>23327</v>
      </c>
      <c r="C7405" s="246" t="s">
        <v>3466</v>
      </c>
      <c r="D7405" s="246" t="s">
        <v>1495</v>
      </c>
      <c r="E7405" s="246" t="str">
        <f>CONCATENATE("(",SUM('Раздел 1'!S167:S167),"&lt;&gt;",0," И ",SUM('Раздел 1'!AD167:AD167),"&lt;&gt;",0,")"," ИЛИ ","(",SUM('Раздел 1'!S167:S167),"=",0," И ",SUM('Раздел 1'!AD167:AD167),"=",0,")")</f>
        <v>(0&lt;&gt;0 И 0&lt;&gt;0) ИЛИ (0=0 И 0=0)</v>
      </c>
    </row>
    <row r="7406" spans="1:5" s="104" customFormat="1" ht="38.25" hidden="1">
      <c r="A7406" s="420" t="str">
        <f>IF(((SUM('Раздел 1'!S168:S168)&lt;&gt;0)*(SUM('Раздел 1'!AD168:AD168)&lt;&gt;0))+((SUM('Раздел 1'!S168:S168)=0)*(SUM('Раздел 1'!AD168:AD168)=0)),"","Неверно!")</f>
        <v/>
      </c>
      <c r="B7406" s="420" t="s">
        <v>23327</v>
      </c>
      <c r="C7406" s="246" t="s">
        <v>3467</v>
      </c>
      <c r="D7406" s="246" t="s">
        <v>1495</v>
      </c>
      <c r="E7406" s="246" t="str">
        <f>CONCATENATE("(",SUM('Раздел 1'!S168:S168),"&lt;&gt;",0," И ",SUM('Раздел 1'!AD168:AD168),"&lt;&gt;",0,")"," ИЛИ ","(",SUM('Раздел 1'!S168:S168),"=",0," И ",SUM('Раздел 1'!AD168:AD168),"=",0,")")</f>
        <v>(0&lt;&gt;0 И 0&lt;&gt;0) ИЛИ (0=0 И 0=0)</v>
      </c>
    </row>
    <row r="7407" spans="1:5" s="104" customFormat="1" ht="38.25" hidden="1">
      <c r="A7407" s="420" t="str">
        <f>IF(((SUM('Раздел 1'!S25:S25)&lt;&gt;0)*(SUM('Раздел 1'!AD25:AD25)&lt;&gt;0))+((SUM('Раздел 1'!S25:S25)=0)*(SUM('Раздел 1'!AD25:AD25)=0)),"","Неверно!")</f>
        <v/>
      </c>
      <c r="B7407" s="420" t="s">
        <v>23327</v>
      </c>
      <c r="C7407" s="246" t="s">
        <v>3468</v>
      </c>
      <c r="D7407" s="246" t="s">
        <v>1495</v>
      </c>
      <c r="E7407" s="246" t="str">
        <f>CONCATENATE("(",SUM('Раздел 1'!S25:S25),"&lt;&gt;",0," И ",SUM('Раздел 1'!AD25:AD25),"&lt;&gt;",0,")"," ИЛИ ","(",SUM('Раздел 1'!S25:S25),"=",0," И ",SUM('Раздел 1'!AD25:AD25),"=",0,")")</f>
        <v>(0&lt;&gt;0 И 0&lt;&gt;0) ИЛИ (0=0 И 0=0)</v>
      </c>
    </row>
    <row r="7408" spans="1:5" s="104" customFormat="1" ht="38.25" hidden="1">
      <c r="A7408" s="420" t="str">
        <f>IF(((SUM('Раздел 1'!S169:S169)&lt;&gt;0)*(SUM('Раздел 1'!AD169:AD169)&lt;&gt;0))+((SUM('Раздел 1'!S169:S169)=0)*(SUM('Раздел 1'!AD169:AD169)=0)),"","Неверно!")</f>
        <v/>
      </c>
      <c r="B7408" s="420" t="s">
        <v>23327</v>
      </c>
      <c r="C7408" s="246" t="s">
        <v>3469</v>
      </c>
      <c r="D7408" s="246" t="s">
        <v>1495</v>
      </c>
      <c r="E7408" s="246" t="str">
        <f>CONCATENATE("(",SUM('Раздел 1'!S169:S169),"&lt;&gt;",0," И ",SUM('Раздел 1'!AD169:AD169),"&lt;&gt;",0,")"," ИЛИ ","(",SUM('Раздел 1'!S169:S169),"=",0," И ",SUM('Раздел 1'!AD169:AD169),"=",0,")")</f>
        <v>(0&lt;&gt;0 И 0&lt;&gt;0) ИЛИ (0=0 И 0=0)</v>
      </c>
    </row>
    <row r="7409" spans="1:5" s="104" customFormat="1" ht="38.25" hidden="1">
      <c r="A7409" s="420" t="str">
        <f>IF(((SUM('Раздел 1'!S170:S170)&lt;&gt;0)*(SUM('Раздел 1'!AD170:AD170)&lt;&gt;0))+((SUM('Раздел 1'!S170:S170)=0)*(SUM('Раздел 1'!AD170:AD170)=0)),"","Неверно!")</f>
        <v/>
      </c>
      <c r="B7409" s="420" t="s">
        <v>23327</v>
      </c>
      <c r="C7409" s="246" t="s">
        <v>3470</v>
      </c>
      <c r="D7409" s="246" t="s">
        <v>1495</v>
      </c>
      <c r="E7409" s="246" t="str">
        <f>CONCATENATE("(",SUM('Раздел 1'!S170:S170),"&lt;&gt;",0," И ",SUM('Раздел 1'!AD170:AD170),"&lt;&gt;",0,")"," ИЛИ ","(",SUM('Раздел 1'!S170:S170),"=",0," И ",SUM('Раздел 1'!AD170:AD170),"=",0,")")</f>
        <v>(0&lt;&gt;0 И 0&lt;&gt;0) ИЛИ (0=0 И 0=0)</v>
      </c>
    </row>
    <row r="7410" spans="1:5" s="104" customFormat="1" ht="38.25" hidden="1">
      <c r="A7410" s="420" t="str">
        <f>IF(((SUM('Раздел 1'!S171:S171)&lt;&gt;0)*(SUM('Раздел 1'!AD171:AD171)&lt;&gt;0))+((SUM('Раздел 1'!S171:S171)=0)*(SUM('Раздел 1'!AD171:AD171)=0)),"","Неверно!")</f>
        <v/>
      </c>
      <c r="B7410" s="420" t="s">
        <v>23327</v>
      </c>
      <c r="C7410" s="246" t="s">
        <v>3471</v>
      </c>
      <c r="D7410" s="246" t="s">
        <v>1495</v>
      </c>
      <c r="E7410" s="246" t="str">
        <f>CONCATENATE("(",SUM('Раздел 1'!S171:S171),"&lt;&gt;",0," И ",SUM('Раздел 1'!AD171:AD171),"&lt;&gt;",0,")"," ИЛИ ","(",SUM('Раздел 1'!S171:S171),"=",0," И ",SUM('Раздел 1'!AD171:AD171),"=",0,")")</f>
        <v>(0&lt;&gt;0 И 0&lt;&gt;0) ИЛИ (0=0 И 0=0)</v>
      </c>
    </row>
    <row r="7411" spans="1:5" s="104" customFormat="1" ht="38.25" hidden="1">
      <c r="A7411" s="420" t="str">
        <f>IF(((SUM('Раздел 1'!S172:S172)&lt;&gt;0)*(SUM('Раздел 1'!AD172:AD172)&lt;&gt;0))+((SUM('Раздел 1'!S172:S172)=0)*(SUM('Раздел 1'!AD172:AD172)=0)),"","Неверно!")</f>
        <v/>
      </c>
      <c r="B7411" s="420" t="s">
        <v>23327</v>
      </c>
      <c r="C7411" s="246" t="s">
        <v>3472</v>
      </c>
      <c r="D7411" s="246" t="s">
        <v>1495</v>
      </c>
      <c r="E7411" s="246" t="str">
        <f>CONCATENATE("(",SUM('Раздел 1'!S172:S172),"&lt;&gt;",0," И ",SUM('Раздел 1'!AD172:AD172),"&lt;&gt;",0,")"," ИЛИ ","(",SUM('Раздел 1'!S172:S172),"=",0," И ",SUM('Раздел 1'!AD172:AD172),"=",0,")")</f>
        <v>(0&lt;&gt;0 И 0&lt;&gt;0) ИЛИ (0=0 И 0=0)</v>
      </c>
    </row>
    <row r="7412" spans="1:5" s="104" customFormat="1" ht="38.25" hidden="1">
      <c r="A7412" s="420" t="str">
        <f>IF(((SUM('Раздел 1'!S173:S173)&lt;&gt;0)*(SUM('Раздел 1'!AD173:AD173)&lt;&gt;0))+((SUM('Раздел 1'!S173:S173)=0)*(SUM('Раздел 1'!AD173:AD173)=0)),"","Неверно!")</f>
        <v/>
      </c>
      <c r="B7412" s="420" t="s">
        <v>23327</v>
      </c>
      <c r="C7412" s="246" t="s">
        <v>3473</v>
      </c>
      <c r="D7412" s="246" t="s">
        <v>1495</v>
      </c>
      <c r="E7412" s="246" t="str">
        <f>CONCATENATE("(",SUM('Раздел 1'!S173:S173),"&lt;&gt;",0," И ",SUM('Раздел 1'!AD173:AD173),"&lt;&gt;",0,")"," ИЛИ ","(",SUM('Раздел 1'!S173:S173),"=",0," И ",SUM('Раздел 1'!AD173:AD173),"=",0,")")</f>
        <v>(0&lt;&gt;0 И 0&lt;&gt;0) ИЛИ (0=0 И 0=0)</v>
      </c>
    </row>
    <row r="7413" spans="1:5" s="104" customFormat="1" ht="38.25" hidden="1">
      <c r="A7413" s="420" t="str">
        <f>IF(((SUM('Раздел 1'!S174:S174)&lt;&gt;0)*(SUM('Раздел 1'!AD174:AD174)&lt;&gt;0))+((SUM('Раздел 1'!S174:S174)=0)*(SUM('Раздел 1'!AD174:AD174)=0)),"","Неверно!")</f>
        <v/>
      </c>
      <c r="B7413" s="420" t="s">
        <v>23327</v>
      </c>
      <c r="C7413" s="246" t="s">
        <v>3474</v>
      </c>
      <c r="D7413" s="246" t="s">
        <v>1495</v>
      </c>
      <c r="E7413" s="246" t="str">
        <f>CONCATENATE("(",SUM('Раздел 1'!S174:S174),"&lt;&gt;",0," И ",SUM('Раздел 1'!AD174:AD174),"&lt;&gt;",0,")"," ИЛИ ","(",SUM('Раздел 1'!S174:S174),"=",0," И ",SUM('Раздел 1'!AD174:AD174),"=",0,")")</f>
        <v>(0&lt;&gt;0 И 0&lt;&gt;0) ИЛИ (0=0 И 0=0)</v>
      </c>
    </row>
    <row r="7414" spans="1:5" s="104" customFormat="1" ht="38.25" hidden="1">
      <c r="A7414" s="420" t="str">
        <f>IF(((SUM('Раздел 1'!S175:S175)&lt;&gt;0)*(SUM('Раздел 1'!AD175:AD175)&lt;&gt;0))+((SUM('Раздел 1'!S175:S175)=0)*(SUM('Раздел 1'!AD175:AD175)=0)),"","Неверно!")</f>
        <v/>
      </c>
      <c r="B7414" s="420" t="s">
        <v>23327</v>
      </c>
      <c r="C7414" s="246" t="s">
        <v>3475</v>
      </c>
      <c r="D7414" s="246" t="s">
        <v>1495</v>
      </c>
      <c r="E7414" s="246" t="str">
        <f>CONCATENATE("(",SUM('Раздел 1'!S175:S175),"&lt;&gt;",0," И ",SUM('Раздел 1'!AD175:AD175),"&lt;&gt;",0,")"," ИЛИ ","(",SUM('Раздел 1'!S175:S175),"=",0," И ",SUM('Раздел 1'!AD175:AD175),"=",0,")")</f>
        <v>(0&lt;&gt;0 И 0&lt;&gt;0) ИЛИ (0=0 И 0=0)</v>
      </c>
    </row>
    <row r="7415" spans="1:5" s="104" customFormat="1" ht="38.25" hidden="1">
      <c r="A7415" s="420" t="str">
        <f>IF(((SUM('Раздел 1'!S176:S176)&lt;&gt;0)*(SUM('Раздел 1'!AD176:AD176)&lt;&gt;0))+((SUM('Раздел 1'!S176:S176)=0)*(SUM('Раздел 1'!AD176:AD176)=0)),"","Неверно!")</f>
        <v/>
      </c>
      <c r="B7415" s="420" t="s">
        <v>23327</v>
      </c>
      <c r="C7415" s="246" t="s">
        <v>3476</v>
      </c>
      <c r="D7415" s="246" t="s">
        <v>1495</v>
      </c>
      <c r="E7415" s="246" t="str">
        <f>CONCATENATE("(",SUM('Раздел 1'!S176:S176),"&lt;&gt;",0," И ",SUM('Раздел 1'!AD176:AD176),"&lt;&gt;",0,")"," ИЛИ ","(",SUM('Раздел 1'!S176:S176),"=",0," И ",SUM('Раздел 1'!AD176:AD176),"=",0,")")</f>
        <v>(0&lt;&gt;0 И 0&lt;&gt;0) ИЛИ (0=0 И 0=0)</v>
      </c>
    </row>
    <row r="7416" spans="1:5" s="104" customFormat="1" ht="38.25" hidden="1">
      <c r="A7416" s="420" t="str">
        <f>IF(((SUM('Раздел 1'!S177:S177)&lt;&gt;0)*(SUM('Раздел 1'!AD177:AD177)&lt;&gt;0))+((SUM('Раздел 1'!S177:S177)=0)*(SUM('Раздел 1'!AD177:AD177)=0)),"","Неверно!")</f>
        <v/>
      </c>
      <c r="B7416" s="420" t="s">
        <v>23327</v>
      </c>
      <c r="C7416" s="246" t="s">
        <v>3477</v>
      </c>
      <c r="D7416" s="246" t="s">
        <v>1495</v>
      </c>
      <c r="E7416" s="246" t="str">
        <f>CONCATENATE("(",SUM('Раздел 1'!S177:S177),"&lt;&gt;",0," И ",SUM('Раздел 1'!AD177:AD177),"&lt;&gt;",0,")"," ИЛИ ","(",SUM('Раздел 1'!S177:S177),"=",0," И ",SUM('Раздел 1'!AD177:AD177),"=",0,")")</f>
        <v>(0&lt;&gt;0 И 0&lt;&gt;0) ИЛИ (0=0 И 0=0)</v>
      </c>
    </row>
    <row r="7417" spans="1:5" s="104" customFormat="1" ht="38.25" hidden="1">
      <c r="A7417" s="420" t="str">
        <f>IF(((SUM('Раздел 1'!S178:S178)&lt;&gt;0)*(SUM('Раздел 1'!AD178:AD178)&lt;&gt;0))+((SUM('Раздел 1'!S178:S178)=0)*(SUM('Раздел 1'!AD178:AD178)=0)),"","Неверно!")</f>
        <v/>
      </c>
      <c r="B7417" s="420" t="s">
        <v>23327</v>
      </c>
      <c r="C7417" s="246" t="s">
        <v>3478</v>
      </c>
      <c r="D7417" s="246" t="s">
        <v>1495</v>
      </c>
      <c r="E7417" s="246" t="str">
        <f>CONCATENATE("(",SUM('Раздел 1'!S178:S178),"&lt;&gt;",0," И ",SUM('Раздел 1'!AD178:AD178),"&lt;&gt;",0,")"," ИЛИ ","(",SUM('Раздел 1'!S178:S178),"=",0," И ",SUM('Раздел 1'!AD178:AD178),"=",0,")")</f>
        <v>(0&lt;&gt;0 И 0&lt;&gt;0) ИЛИ (0=0 И 0=0)</v>
      </c>
    </row>
    <row r="7418" spans="1:5" s="104" customFormat="1" ht="38.25" hidden="1">
      <c r="A7418" s="420" t="str">
        <f>IF(((SUM('Раздел 1'!S26:S26)&lt;&gt;0)*(SUM('Раздел 1'!AD26:AD26)&lt;&gt;0))+((SUM('Раздел 1'!S26:S26)=0)*(SUM('Раздел 1'!AD26:AD26)=0)),"","Неверно!")</f>
        <v/>
      </c>
      <c r="B7418" s="420" t="s">
        <v>23327</v>
      </c>
      <c r="C7418" s="246" t="s">
        <v>3479</v>
      </c>
      <c r="D7418" s="246" t="s">
        <v>1495</v>
      </c>
      <c r="E7418" s="246" t="str">
        <f>CONCATENATE("(",SUM('Раздел 1'!S26:S26),"&lt;&gt;",0," И ",SUM('Раздел 1'!AD26:AD26),"&lt;&gt;",0,")"," ИЛИ ","(",SUM('Раздел 1'!S26:S26),"=",0," И ",SUM('Раздел 1'!AD26:AD26),"=",0,")")</f>
        <v>(0&lt;&gt;0 И 0&lt;&gt;0) ИЛИ (0=0 И 0=0)</v>
      </c>
    </row>
    <row r="7419" spans="1:5" s="104" customFormat="1" ht="38.25" hidden="1">
      <c r="A7419" s="420" t="str">
        <f>IF(((SUM('Раздел 1'!S179:S179)&lt;&gt;0)*(SUM('Раздел 1'!AD179:AD179)&lt;&gt;0))+((SUM('Раздел 1'!S179:S179)=0)*(SUM('Раздел 1'!AD179:AD179)=0)),"","Неверно!")</f>
        <v/>
      </c>
      <c r="B7419" s="420" t="s">
        <v>23327</v>
      </c>
      <c r="C7419" s="246" t="s">
        <v>3480</v>
      </c>
      <c r="D7419" s="246" t="s">
        <v>1495</v>
      </c>
      <c r="E7419" s="246" t="str">
        <f>CONCATENATE("(",SUM('Раздел 1'!S179:S179),"&lt;&gt;",0," И ",SUM('Раздел 1'!AD179:AD179),"&lt;&gt;",0,")"," ИЛИ ","(",SUM('Раздел 1'!S179:S179),"=",0," И ",SUM('Раздел 1'!AD179:AD179),"=",0,")")</f>
        <v>(0&lt;&gt;0 И 0&lt;&gt;0) ИЛИ (0=0 И 0=0)</v>
      </c>
    </row>
    <row r="7420" spans="1:5" s="104" customFormat="1" ht="38.25" hidden="1">
      <c r="A7420" s="420" t="str">
        <f>IF(((SUM('Раздел 1'!S180:S180)&lt;&gt;0)*(SUM('Раздел 1'!AD180:AD180)&lt;&gt;0))+((SUM('Раздел 1'!S180:S180)=0)*(SUM('Раздел 1'!AD180:AD180)=0)),"","Неверно!")</f>
        <v/>
      </c>
      <c r="B7420" s="420" t="s">
        <v>23327</v>
      </c>
      <c r="C7420" s="246" t="s">
        <v>3481</v>
      </c>
      <c r="D7420" s="246" t="s">
        <v>1495</v>
      </c>
      <c r="E7420" s="246" t="str">
        <f>CONCATENATE("(",SUM('Раздел 1'!S180:S180),"&lt;&gt;",0," И ",SUM('Раздел 1'!AD180:AD180),"&lt;&gt;",0,")"," ИЛИ ","(",SUM('Раздел 1'!S180:S180),"=",0," И ",SUM('Раздел 1'!AD180:AD180),"=",0,")")</f>
        <v>(0&lt;&gt;0 И 0&lt;&gt;0) ИЛИ (0=0 И 0=0)</v>
      </c>
    </row>
    <row r="7421" spans="1:5" s="104" customFormat="1" ht="38.25" hidden="1">
      <c r="A7421" s="420" t="str">
        <f>IF(((SUM('Раздел 1'!S181:S181)&lt;&gt;0)*(SUM('Раздел 1'!AD181:AD181)&lt;&gt;0))+((SUM('Раздел 1'!S181:S181)=0)*(SUM('Раздел 1'!AD181:AD181)=0)),"","Неверно!")</f>
        <v/>
      </c>
      <c r="B7421" s="420" t="s">
        <v>23327</v>
      </c>
      <c r="C7421" s="246" t="s">
        <v>3482</v>
      </c>
      <c r="D7421" s="246" t="s">
        <v>1495</v>
      </c>
      <c r="E7421" s="246" t="str">
        <f>CONCATENATE("(",SUM('Раздел 1'!S181:S181),"&lt;&gt;",0," И ",SUM('Раздел 1'!AD181:AD181),"&lt;&gt;",0,")"," ИЛИ ","(",SUM('Раздел 1'!S181:S181),"=",0," И ",SUM('Раздел 1'!AD181:AD181),"=",0,")")</f>
        <v>(0&lt;&gt;0 И 0&lt;&gt;0) ИЛИ (0=0 И 0=0)</v>
      </c>
    </row>
    <row r="7422" spans="1:5" s="104" customFormat="1" ht="38.25" hidden="1">
      <c r="A7422" s="420" t="str">
        <f>IF(((SUM('Раздел 1'!S182:S182)&lt;&gt;0)*(SUM('Раздел 1'!AD182:AD182)&lt;&gt;0))+((SUM('Раздел 1'!S182:S182)=0)*(SUM('Раздел 1'!AD182:AD182)=0)),"","Неверно!")</f>
        <v/>
      </c>
      <c r="B7422" s="420" t="s">
        <v>23327</v>
      </c>
      <c r="C7422" s="246" t="s">
        <v>3483</v>
      </c>
      <c r="D7422" s="246" t="s">
        <v>1495</v>
      </c>
      <c r="E7422" s="246" t="str">
        <f>CONCATENATE("(",SUM('Раздел 1'!S182:S182),"&lt;&gt;",0," И ",SUM('Раздел 1'!AD182:AD182),"&lt;&gt;",0,")"," ИЛИ ","(",SUM('Раздел 1'!S182:S182),"=",0," И ",SUM('Раздел 1'!AD182:AD182),"=",0,")")</f>
        <v>(0&lt;&gt;0 И 0&lt;&gt;0) ИЛИ (0=0 И 0=0)</v>
      </c>
    </row>
    <row r="7423" spans="1:5" s="104" customFormat="1" ht="38.25" hidden="1">
      <c r="A7423" s="420" t="str">
        <f>IF(((SUM('Раздел 1'!S183:S183)&lt;&gt;0)*(SUM('Раздел 1'!AD183:AD183)&lt;&gt;0))+((SUM('Раздел 1'!S183:S183)=0)*(SUM('Раздел 1'!AD183:AD183)=0)),"","Неверно!")</f>
        <v/>
      </c>
      <c r="B7423" s="420" t="s">
        <v>23327</v>
      </c>
      <c r="C7423" s="246" t="s">
        <v>3484</v>
      </c>
      <c r="D7423" s="246" t="s">
        <v>1495</v>
      </c>
      <c r="E7423" s="246" t="str">
        <f>CONCATENATE("(",SUM('Раздел 1'!S183:S183),"&lt;&gt;",0," И ",SUM('Раздел 1'!AD183:AD183),"&lt;&gt;",0,")"," ИЛИ ","(",SUM('Раздел 1'!S183:S183),"=",0," И ",SUM('Раздел 1'!AD183:AD183),"=",0,")")</f>
        <v>(0&lt;&gt;0 И 0&lt;&gt;0) ИЛИ (0=0 И 0=0)</v>
      </c>
    </row>
    <row r="7424" spans="1:5" s="104" customFormat="1" ht="38.25" hidden="1">
      <c r="A7424" s="420" t="str">
        <f>IF(((SUM('Раздел 1'!S184:S184)&lt;&gt;0)*(SUM('Раздел 1'!AD184:AD184)&lt;&gt;0))+((SUM('Раздел 1'!S184:S184)=0)*(SUM('Раздел 1'!AD184:AD184)=0)),"","Неверно!")</f>
        <v/>
      </c>
      <c r="B7424" s="420" t="s">
        <v>23327</v>
      </c>
      <c r="C7424" s="246" t="s">
        <v>3485</v>
      </c>
      <c r="D7424" s="246" t="s">
        <v>1495</v>
      </c>
      <c r="E7424" s="246" t="str">
        <f>CONCATENATE("(",SUM('Раздел 1'!S184:S184),"&lt;&gt;",0," И ",SUM('Раздел 1'!AD184:AD184),"&lt;&gt;",0,")"," ИЛИ ","(",SUM('Раздел 1'!S184:S184),"=",0," И ",SUM('Раздел 1'!AD184:AD184),"=",0,")")</f>
        <v>(0&lt;&gt;0 И 0&lt;&gt;0) ИЛИ (0=0 И 0=0)</v>
      </c>
    </row>
    <row r="7425" spans="1:5" s="104" customFormat="1" ht="38.25" hidden="1">
      <c r="A7425" s="420" t="str">
        <f>IF(((SUM('Раздел 1'!S185:S185)&lt;&gt;0)*(SUM('Раздел 1'!AD185:AD185)&lt;&gt;0))+((SUM('Раздел 1'!S185:S185)=0)*(SUM('Раздел 1'!AD185:AD185)=0)),"","Неверно!")</f>
        <v/>
      </c>
      <c r="B7425" s="420" t="s">
        <v>23327</v>
      </c>
      <c r="C7425" s="246" t="s">
        <v>3486</v>
      </c>
      <c r="D7425" s="246" t="s">
        <v>1495</v>
      </c>
      <c r="E7425" s="246" t="str">
        <f>CONCATENATE("(",SUM('Раздел 1'!S185:S185),"&lt;&gt;",0," И ",SUM('Раздел 1'!AD185:AD185),"&lt;&gt;",0,")"," ИЛИ ","(",SUM('Раздел 1'!S185:S185),"=",0," И ",SUM('Раздел 1'!AD185:AD185),"=",0,")")</f>
        <v>(0&lt;&gt;0 И 0&lt;&gt;0) ИЛИ (0=0 И 0=0)</v>
      </c>
    </row>
    <row r="7426" spans="1:5" s="104" customFormat="1" ht="38.25" hidden="1">
      <c r="A7426" s="420" t="str">
        <f>IF(((SUM('Раздел 1'!S186:S186)&lt;&gt;0)*(SUM('Раздел 1'!AD186:AD186)&lt;&gt;0))+((SUM('Раздел 1'!S186:S186)=0)*(SUM('Раздел 1'!AD186:AD186)=0)),"","Неверно!")</f>
        <v/>
      </c>
      <c r="B7426" s="420" t="s">
        <v>23327</v>
      </c>
      <c r="C7426" s="246" t="s">
        <v>3487</v>
      </c>
      <c r="D7426" s="246" t="s">
        <v>1495</v>
      </c>
      <c r="E7426" s="246" t="str">
        <f>CONCATENATE("(",SUM('Раздел 1'!S186:S186),"&lt;&gt;",0," И ",SUM('Раздел 1'!AD186:AD186),"&lt;&gt;",0,")"," ИЛИ ","(",SUM('Раздел 1'!S186:S186),"=",0," И ",SUM('Раздел 1'!AD186:AD186),"=",0,")")</f>
        <v>(0&lt;&gt;0 И 0&lt;&gt;0) ИЛИ (0=0 И 0=0)</v>
      </c>
    </row>
    <row r="7427" spans="1:5" s="104" customFormat="1" ht="38.25" hidden="1">
      <c r="A7427" s="420" t="str">
        <f>IF(((SUM('Раздел 1'!S187:S187)&lt;&gt;0)*(SUM('Раздел 1'!AD187:AD187)&lt;&gt;0))+((SUM('Раздел 1'!S187:S187)=0)*(SUM('Раздел 1'!AD187:AD187)=0)),"","Неверно!")</f>
        <v/>
      </c>
      <c r="B7427" s="420" t="s">
        <v>23327</v>
      </c>
      <c r="C7427" s="246" t="s">
        <v>3488</v>
      </c>
      <c r="D7427" s="246" t="s">
        <v>1495</v>
      </c>
      <c r="E7427" s="246" t="str">
        <f>CONCATENATE("(",SUM('Раздел 1'!S187:S187),"&lt;&gt;",0," И ",SUM('Раздел 1'!AD187:AD187),"&lt;&gt;",0,")"," ИЛИ ","(",SUM('Раздел 1'!S187:S187),"=",0," И ",SUM('Раздел 1'!AD187:AD187),"=",0,")")</f>
        <v>(0&lt;&gt;0 И 0&lt;&gt;0) ИЛИ (0=0 И 0=0)</v>
      </c>
    </row>
    <row r="7428" spans="1:5" s="104" customFormat="1" ht="38.25" hidden="1">
      <c r="A7428" s="420" t="str">
        <f>IF(((SUM('Раздел 1'!S188:S188)&lt;&gt;0)*(SUM('Раздел 1'!AD188:AD188)&lt;&gt;0))+((SUM('Раздел 1'!S188:S188)=0)*(SUM('Раздел 1'!AD188:AD188)=0)),"","Неверно!")</f>
        <v/>
      </c>
      <c r="B7428" s="420" t="s">
        <v>23327</v>
      </c>
      <c r="C7428" s="246" t="s">
        <v>3489</v>
      </c>
      <c r="D7428" s="246" t="s">
        <v>1495</v>
      </c>
      <c r="E7428" s="246" t="str">
        <f>CONCATENATE("(",SUM('Раздел 1'!S188:S188),"&lt;&gt;",0," И ",SUM('Раздел 1'!AD188:AD188),"&lt;&gt;",0,")"," ИЛИ ","(",SUM('Раздел 1'!S188:S188),"=",0," И ",SUM('Раздел 1'!AD188:AD188),"=",0,")")</f>
        <v>(0&lt;&gt;0 И 0&lt;&gt;0) ИЛИ (0=0 И 0=0)</v>
      </c>
    </row>
    <row r="7429" spans="1:5" s="104" customFormat="1" ht="38.25" hidden="1">
      <c r="A7429" s="420" t="str">
        <f>IF(((SUM('Раздел 1'!S27:S27)&lt;&gt;0)*(SUM('Раздел 1'!AD27:AD27)&lt;&gt;0))+((SUM('Раздел 1'!S27:S27)=0)*(SUM('Раздел 1'!AD27:AD27)=0)),"","Неверно!")</f>
        <v/>
      </c>
      <c r="B7429" s="420" t="s">
        <v>23327</v>
      </c>
      <c r="C7429" s="246" t="s">
        <v>3490</v>
      </c>
      <c r="D7429" s="246" t="s">
        <v>1495</v>
      </c>
      <c r="E7429" s="246" t="str">
        <f>CONCATENATE("(",SUM('Раздел 1'!S27:S27),"&lt;&gt;",0," И ",SUM('Раздел 1'!AD27:AD27),"&lt;&gt;",0,")"," ИЛИ ","(",SUM('Раздел 1'!S27:S27),"=",0," И ",SUM('Раздел 1'!AD27:AD27),"=",0,")")</f>
        <v>(0&lt;&gt;0 И 0&lt;&gt;0) ИЛИ (0=0 И 0=0)</v>
      </c>
    </row>
    <row r="7430" spans="1:5" s="104" customFormat="1" ht="38.25" hidden="1">
      <c r="A7430" s="420" t="str">
        <f>IF(((SUM('Раздел 1'!S189:S189)&lt;&gt;0)*(SUM('Раздел 1'!AD189:AD189)&lt;&gt;0))+((SUM('Раздел 1'!S189:S189)=0)*(SUM('Раздел 1'!AD189:AD189)=0)),"","Неверно!")</f>
        <v/>
      </c>
      <c r="B7430" s="420" t="s">
        <v>23327</v>
      </c>
      <c r="C7430" s="246" t="s">
        <v>3491</v>
      </c>
      <c r="D7430" s="246" t="s">
        <v>1495</v>
      </c>
      <c r="E7430" s="246" t="str">
        <f>CONCATENATE("(",SUM('Раздел 1'!S189:S189),"&lt;&gt;",0," И ",SUM('Раздел 1'!AD189:AD189),"&lt;&gt;",0,")"," ИЛИ ","(",SUM('Раздел 1'!S189:S189),"=",0," И ",SUM('Раздел 1'!AD189:AD189),"=",0,")")</f>
        <v>(0&lt;&gt;0 И 0&lt;&gt;0) ИЛИ (0=0 И 0=0)</v>
      </c>
    </row>
    <row r="7431" spans="1:5" s="104" customFormat="1" ht="38.25" hidden="1">
      <c r="A7431" s="420" t="str">
        <f>IF(((SUM('Раздел 1'!S190:S190)&lt;&gt;0)*(SUM('Раздел 1'!AD190:AD190)&lt;&gt;0))+((SUM('Раздел 1'!S190:S190)=0)*(SUM('Раздел 1'!AD190:AD190)=0)),"","Неверно!")</f>
        <v/>
      </c>
      <c r="B7431" s="420" t="s">
        <v>23327</v>
      </c>
      <c r="C7431" s="246" t="s">
        <v>3492</v>
      </c>
      <c r="D7431" s="246" t="s">
        <v>1495</v>
      </c>
      <c r="E7431" s="246" t="str">
        <f>CONCATENATE("(",SUM('Раздел 1'!S190:S190),"&lt;&gt;",0," И ",SUM('Раздел 1'!AD190:AD190),"&lt;&gt;",0,")"," ИЛИ ","(",SUM('Раздел 1'!S190:S190),"=",0," И ",SUM('Раздел 1'!AD190:AD190),"=",0,")")</f>
        <v>(3&lt;&gt;0 И 5500&lt;&gt;0) ИЛИ (3=0 И 5500=0)</v>
      </c>
    </row>
    <row r="7432" spans="1:5" s="104" customFormat="1" ht="38.25" hidden="1">
      <c r="A7432" s="420" t="str">
        <f>IF(((SUM('Раздел 1'!S191:S191)&lt;&gt;0)*(SUM('Раздел 1'!AD191:AD191)&lt;&gt;0))+((SUM('Раздел 1'!S191:S191)=0)*(SUM('Раздел 1'!AD191:AD191)=0)),"","Неверно!")</f>
        <v/>
      </c>
      <c r="B7432" s="420" t="s">
        <v>23327</v>
      </c>
      <c r="C7432" s="246" t="s">
        <v>3493</v>
      </c>
      <c r="D7432" s="246" t="s">
        <v>1495</v>
      </c>
      <c r="E7432" s="246" t="str">
        <f>CONCATENATE("(",SUM('Раздел 1'!S191:S191),"&lt;&gt;",0," И ",SUM('Раздел 1'!AD191:AD191),"&lt;&gt;",0,")"," ИЛИ ","(",SUM('Раздел 1'!S191:S191),"=",0," И ",SUM('Раздел 1'!AD191:AD191),"=",0,")")</f>
        <v>(0&lt;&gt;0 И 0&lt;&gt;0) ИЛИ (0=0 И 0=0)</v>
      </c>
    </row>
    <row r="7433" spans="1:5" s="104" customFormat="1" ht="38.25" hidden="1">
      <c r="A7433" s="420" t="str">
        <f>IF(((SUM('Раздел 1'!S192:S192)&lt;&gt;0)*(SUM('Раздел 1'!AD192:AD192)&lt;&gt;0))+((SUM('Раздел 1'!S192:S192)=0)*(SUM('Раздел 1'!AD192:AD192)=0)),"","Неверно!")</f>
        <v/>
      </c>
      <c r="B7433" s="420" t="s">
        <v>23327</v>
      </c>
      <c r="C7433" s="246" t="s">
        <v>3494</v>
      </c>
      <c r="D7433" s="246" t="s">
        <v>1495</v>
      </c>
      <c r="E7433" s="246" t="str">
        <f>CONCATENATE("(",SUM('Раздел 1'!S192:S192),"&lt;&gt;",0," И ",SUM('Раздел 1'!AD192:AD192),"&lt;&gt;",0,")"," ИЛИ ","(",SUM('Раздел 1'!S192:S192),"=",0," И ",SUM('Раздел 1'!AD192:AD192),"=",0,")")</f>
        <v>(0&lt;&gt;0 И 0&lt;&gt;0) ИЛИ (0=0 И 0=0)</v>
      </c>
    </row>
    <row r="7434" spans="1:5" s="104" customFormat="1" ht="38.25" hidden="1">
      <c r="A7434" s="420" t="str">
        <f>IF(((SUM('Раздел 1'!S193:S193)&lt;&gt;0)*(SUM('Раздел 1'!AD193:AD193)&lt;&gt;0))+((SUM('Раздел 1'!S193:S193)=0)*(SUM('Раздел 1'!AD193:AD193)=0)),"","Неверно!")</f>
        <v/>
      </c>
      <c r="B7434" s="420" t="s">
        <v>23327</v>
      </c>
      <c r="C7434" s="246" t="s">
        <v>3495</v>
      </c>
      <c r="D7434" s="246" t="s">
        <v>1495</v>
      </c>
      <c r="E7434" s="246" t="str">
        <f>CONCATENATE("(",SUM('Раздел 1'!S193:S193),"&lt;&gt;",0," И ",SUM('Раздел 1'!AD193:AD193),"&lt;&gt;",0,")"," ИЛИ ","(",SUM('Раздел 1'!S193:S193),"=",0," И ",SUM('Раздел 1'!AD193:AD193),"=",0,")")</f>
        <v>(0&lt;&gt;0 И 0&lt;&gt;0) ИЛИ (0=0 И 0=0)</v>
      </c>
    </row>
    <row r="7435" spans="1:5" s="104" customFormat="1" ht="38.25" hidden="1">
      <c r="A7435" s="420" t="str">
        <f>IF(((SUM('Раздел 1'!S194:S194)&lt;&gt;0)*(SUM('Раздел 1'!AD194:AD194)&lt;&gt;0))+((SUM('Раздел 1'!S194:S194)=0)*(SUM('Раздел 1'!AD194:AD194)=0)),"","Неверно!")</f>
        <v/>
      </c>
      <c r="B7435" s="420" t="s">
        <v>23327</v>
      </c>
      <c r="C7435" s="246" t="s">
        <v>3496</v>
      </c>
      <c r="D7435" s="246" t="s">
        <v>1495</v>
      </c>
      <c r="E7435" s="246" t="str">
        <f>CONCATENATE("(",SUM('Раздел 1'!S194:S194),"&lt;&gt;",0," И ",SUM('Раздел 1'!AD194:AD194),"&lt;&gt;",0,")"," ИЛИ ","(",SUM('Раздел 1'!S194:S194),"=",0," И ",SUM('Раздел 1'!AD194:AD194),"=",0,")")</f>
        <v>(0&lt;&gt;0 И 0&lt;&gt;0) ИЛИ (0=0 И 0=0)</v>
      </c>
    </row>
    <row r="7436" spans="1:5" s="104" customFormat="1" ht="38.25" hidden="1">
      <c r="A7436" s="420" t="str">
        <f>IF(((SUM('Раздел 1'!S195:S195)&lt;&gt;0)*(SUM('Раздел 1'!AD195:AD195)&lt;&gt;0))+((SUM('Раздел 1'!S195:S195)=0)*(SUM('Раздел 1'!AD195:AD195)=0)),"","Неверно!")</f>
        <v/>
      </c>
      <c r="B7436" s="420" t="s">
        <v>23327</v>
      </c>
      <c r="C7436" s="246" t="s">
        <v>3497</v>
      </c>
      <c r="D7436" s="246" t="s">
        <v>1495</v>
      </c>
      <c r="E7436" s="246" t="str">
        <f>CONCATENATE("(",SUM('Раздел 1'!S195:S195),"&lt;&gt;",0," И ",SUM('Раздел 1'!AD195:AD195),"&lt;&gt;",0,")"," ИЛИ ","(",SUM('Раздел 1'!S195:S195),"=",0," И ",SUM('Раздел 1'!AD195:AD195),"=",0,")")</f>
        <v>(0&lt;&gt;0 И 0&lt;&gt;0) ИЛИ (0=0 И 0=0)</v>
      </c>
    </row>
    <row r="7437" spans="1:5" s="104" customFormat="1" ht="38.25" hidden="1">
      <c r="A7437" s="420" t="str">
        <f>IF(((SUM('Раздел 1'!S196:S196)&lt;&gt;0)*(SUM('Раздел 1'!AD196:AD196)&lt;&gt;0))+((SUM('Раздел 1'!S196:S196)=0)*(SUM('Раздел 1'!AD196:AD196)=0)),"","Неверно!")</f>
        <v/>
      </c>
      <c r="B7437" s="420" t="s">
        <v>23327</v>
      </c>
      <c r="C7437" s="246" t="s">
        <v>3498</v>
      </c>
      <c r="D7437" s="246" t="s">
        <v>1495</v>
      </c>
      <c r="E7437" s="246" t="str">
        <f>CONCATENATE("(",SUM('Раздел 1'!S196:S196),"&lt;&gt;",0," И ",SUM('Раздел 1'!AD196:AD196),"&lt;&gt;",0,")"," ИЛИ ","(",SUM('Раздел 1'!S196:S196),"=",0," И ",SUM('Раздел 1'!AD196:AD196),"=",0,")")</f>
        <v>(0&lt;&gt;0 И 0&lt;&gt;0) ИЛИ (0=0 И 0=0)</v>
      </c>
    </row>
    <row r="7438" spans="1:5" s="104" customFormat="1" ht="38.25" hidden="1">
      <c r="A7438" s="420" t="str">
        <f>IF(((SUM('Раздел 1'!S197:S197)&lt;&gt;0)*(SUM('Раздел 1'!AD197:AD197)&lt;&gt;0))+((SUM('Раздел 1'!S197:S197)=0)*(SUM('Раздел 1'!AD197:AD197)=0)),"","Неверно!")</f>
        <v/>
      </c>
      <c r="B7438" s="420" t="s">
        <v>23327</v>
      </c>
      <c r="C7438" s="246" t="s">
        <v>3499</v>
      </c>
      <c r="D7438" s="246" t="s">
        <v>1495</v>
      </c>
      <c r="E7438" s="246" t="str">
        <f>CONCATENATE("(",SUM('Раздел 1'!S197:S197),"&lt;&gt;",0," И ",SUM('Раздел 1'!AD197:AD197),"&lt;&gt;",0,")"," ИЛИ ","(",SUM('Раздел 1'!S197:S197),"=",0," И ",SUM('Раздел 1'!AD197:AD197),"=",0,")")</f>
        <v>(0&lt;&gt;0 И 0&lt;&gt;0) ИЛИ (0=0 И 0=0)</v>
      </c>
    </row>
    <row r="7439" spans="1:5" s="104" customFormat="1" ht="38.25" hidden="1">
      <c r="A7439" s="420" t="str">
        <f>IF(((SUM('Раздел 1'!S198:S198)&lt;&gt;0)*(SUM('Раздел 1'!AD198:AD198)&lt;&gt;0))+((SUM('Раздел 1'!S198:S198)=0)*(SUM('Раздел 1'!AD198:AD198)=0)),"","Неверно!")</f>
        <v/>
      </c>
      <c r="B7439" s="420" t="s">
        <v>23327</v>
      </c>
      <c r="C7439" s="246" t="s">
        <v>3500</v>
      </c>
      <c r="D7439" s="246" t="s">
        <v>1495</v>
      </c>
      <c r="E7439" s="246" t="str">
        <f>CONCATENATE("(",SUM('Раздел 1'!S198:S198),"&lt;&gt;",0," И ",SUM('Раздел 1'!AD198:AD198),"&lt;&gt;",0,")"," ИЛИ ","(",SUM('Раздел 1'!S198:S198),"=",0," И ",SUM('Раздел 1'!AD198:AD198),"=",0,")")</f>
        <v>(0&lt;&gt;0 И 0&lt;&gt;0) ИЛИ (0=0 И 0=0)</v>
      </c>
    </row>
    <row r="7440" spans="1:5" s="104" customFormat="1" ht="38.25" hidden="1">
      <c r="A7440" s="420" t="str">
        <f>IF(((SUM('Раздел 1'!S28:S28)&lt;&gt;0)*(SUM('Раздел 1'!AD28:AD28)&lt;&gt;0))+((SUM('Раздел 1'!S28:S28)=0)*(SUM('Раздел 1'!AD28:AD28)=0)),"","Неверно!")</f>
        <v/>
      </c>
      <c r="B7440" s="420" t="s">
        <v>23327</v>
      </c>
      <c r="C7440" s="246" t="s">
        <v>3501</v>
      </c>
      <c r="D7440" s="246" t="s">
        <v>1495</v>
      </c>
      <c r="E7440" s="246" t="str">
        <f>CONCATENATE("(",SUM('Раздел 1'!S28:S28),"&lt;&gt;",0," И ",SUM('Раздел 1'!AD28:AD28),"&lt;&gt;",0,")"," ИЛИ ","(",SUM('Раздел 1'!S28:S28),"=",0," И ",SUM('Раздел 1'!AD28:AD28),"=",0,")")</f>
        <v>(0&lt;&gt;0 И 0&lt;&gt;0) ИЛИ (0=0 И 0=0)</v>
      </c>
    </row>
    <row r="7441" spans="1:5" s="104" customFormat="1" ht="38.25" hidden="1">
      <c r="A7441" s="420" t="str">
        <f>IF(((SUM('Раздел 1'!S199:S199)&lt;&gt;0)*(SUM('Раздел 1'!AD199:AD199)&lt;&gt;0))+((SUM('Раздел 1'!S199:S199)=0)*(SUM('Раздел 1'!AD199:AD199)=0)),"","Неверно!")</f>
        <v/>
      </c>
      <c r="B7441" s="420" t="s">
        <v>23327</v>
      </c>
      <c r="C7441" s="246" t="s">
        <v>3502</v>
      </c>
      <c r="D7441" s="246" t="s">
        <v>1495</v>
      </c>
      <c r="E7441" s="246" t="str">
        <f>CONCATENATE("(",SUM('Раздел 1'!S199:S199),"&lt;&gt;",0," И ",SUM('Раздел 1'!AD199:AD199),"&lt;&gt;",0,")"," ИЛИ ","(",SUM('Раздел 1'!S199:S199),"=",0," И ",SUM('Раздел 1'!AD199:AD199),"=",0,")")</f>
        <v>(0&lt;&gt;0 И 0&lt;&gt;0) ИЛИ (0=0 И 0=0)</v>
      </c>
    </row>
    <row r="7442" spans="1:5" s="104" customFormat="1" ht="38.25" hidden="1">
      <c r="A7442" s="420" t="str">
        <f>IF(((SUM('Раздел 1'!S200:S200)&lt;&gt;0)*(SUM('Раздел 1'!AD200:AD200)&lt;&gt;0))+((SUM('Раздел 1'!S200:S200)=0)*(SUM('Раздел 1'!AD200:AD200)=0)),"","Неверно!")</f>
        <v/>
      </c>
      <c r="B7442" s="420" t="s">
        <v>23327</v>
      </c>
      <c r="C7442" s="246" t="s">
        <v>3503</v>
      </c>
      <c r="D7442" s="246" t="s">
        <v>1495</v>
      </c>
      <c r="E7442" s="246" t="str">
        <f>CONCATENATE("(",SUM('Раздел 1'!S200:S200),"&lt;&gt;",0," И ",SUM('Раздел 1'!AD200:AD200),"&lt;&gt;",0,")"," ИЛИ ","(",SUM('Раздел 1'!S200:S200),"=",0," И ",SUM('Раздел 1'!AD200:AD200),"=",0,")")</f>
        <v>(0&lt;&gt;0 И 0&lt;&gt;0) ИЛИ (0=0 И 0=0)</v>
      </c>
    </row>
    <row r="7443" spans="1:5" s="104" customFormat="1" ht="38.25" hidden="1">
      <c r="A7443" s="420" t="str">
        <f>IF(((SUM('Раздел 1'!S201:S201)&lt;&gt;0)*(SUM('Раздел 1'!AD201:AD201)&lt;&gt;0))+((SUM('Раздел 1'!S201:S201)=0)*(SUM('Раздел 1'!AD201:AD201)=0)),"","Неверно!")</f>
        <v/>
      </c>
      <c r="B7443" s="420" t="s">
        <v>23327</v>
      </c>
      <c r="C7443" s="246" t="s">
        <v>3504</v>
      </c>
      <c r="D7443" s="246" t="s">
        <v>1495</v>
      </c>
      <c r="E7443" s="246" t="str">
        <f>CONCATENATE("(",SUM('Раздел 1'!S201:S201),"&lt;&gt;",0," И ",SUM('Раздел 1'!AD201:AD201),"&lt;&gt;",0,")"," ИЛИ ","(",SUM('Раздел 1'!S201:S201),"=",0," И ",SUM('Раздел 1'!AD201:AD201),"=",0,")")</f>
        <v>(0&lt;&gt;0 И 0&lt;&gt;0) ИЛИ (0=0 И 0=0)</v>
      </c>
    </row>
    <row r="7444" spans="1:5" s="104" customFormat="1" ht="38.25" hidden="1">
      <c r="A7444" s="420" t="str">
        <f>IF(((SUM('Раздел 1'!S202:S202)&lt;&gt;0)*(SUM('Раздел 1'!AD202:AD202)&lt;&gt;0))+((SUM('Раздел 1'!S202:S202)=0)*(SUM('Раздел 1'!AD202:AD202)=0)),"","Неверно!")</f>
        <v/>
      </c>
      <c r="B7444" s="420" t="s">
        <v>23327</v>
      </c>
      <c r="C7444" s="246" t="s">
        <v>3505</v>
      </c>
      <c r="D7444" s="246" t="s">
        <v>1495</v>
      </c>
      <c r="E7444" s="246" t="str">
        <f>CONCATENATE("(",SUM('Раздел 1'!S202:S202),"&lt;&gt;",0," И ",SUM('Раздел 1'!AD202:AD202),"&lt;&gt;",0,")"," ИЛИ ","(",SUM('Раздел 1'!S202:S202),"=",0," И ",SUM('Раздел 1'!AD202:AD202),"=",0,")")</f>
        <v>(0&lt;&gt;0 И 0&lt;&gt;0) ИЛИ (0=0 И 0=0)</v>
      </c>
    </row>
    <row r="7445" spans="1:5" s="104" customFormat="1" ht="38.25" hidden="1">
      <c r="A7445" s="420" t="str">
        <f>IF(((SUM('Раздел 1'!S203:S203)&lt;&gt;0)*(SUM('Раздел 1'!AD203:AD203)&lt;&gt;0))+((SUM('Раздел 1'!S203:S203)=0)*(SUM('Раздел 1'!AD203:AD203)=0)),"","Неверно!")</f>
        <v/>
      </c>
      <c r="B7445" s="420" t="s">
        <v>23327</v>
      </c>
      <c r="C7445" s="246" t="s">
        <v>3506</v>
      </c>
      <c r="D7445" s="246" t="s">
        <v>1495</v>
      </c>
      <c r="E7445" s="246" t="str">
        <f>CONCATENATE("(",SUM('Раздел 1'!S203:S203),"&lt;&gt;",0," И ",SUM('Раздел 1'!AD203:AD203),"&lt;&gt;",0,")"," ИЛИ ","(",SUM('Раздел 1'!S203:S203),"=",0," И ",SUM('Раздел 1'!AD203:AD203),"=",0,")")</f>
        <v>(0&lt;&gt;0 И 0&lt;&gt;0) ИЛИ (0=0 И 0=0)</v>
      </c>
    </row>
    <row r="7446" spans="1:5" s="104" customFormat="1" ht="38.25" hidden="1">
      <c r="A7446" s="420" t="str">
        <f>IF(((SUM('Раздел 1'!S204:S204)&lt;&gt;0)*(SUM('Раздел 1'!AD204:AD204)&lt;&gt;0))+((SUM('Раздел 1'!S204:S204)=0)*(SUM('Раздел 1'!AD204:AD204)=0)),"","Неверно!")</f>
        <v/>
      </c>
      <c r="B7446" s="420" t="s">
        <v>23327</v>
      </c>
      <c r="C7446" s="246" t="s">
        <v>3507</v>
      </c>
      <c r="D7446" s="246" t="s">
        <v>1495</v>
      </c>
      <c r="E7446" s="246" t="str">
        <f>CONCATENATE("(",SUM('Раздел 1'!S204:S204),"&lt;&gt;",0," И ",SUM('Раздел 1'!AD204:AD204),"&lt;&gt;",0,")"," ИЛИ ","(",SUM('Раздел 1'!S204:S204),"=",0," И ",SUM('Раздел 1'!AD204:AD204),"=",0,")")</f>
        <v>(0&lt;&gt;0 И 0&lt;&gt;0) ИЛИ (0=0 И 0=0)</v>
      </c>
    </row>
    <row r="7447" spans="1:5" s="104" customFormat="1" ht="38.25" hidden="1">
      <c r="A7447" s="420" t="str">
        <f>IF(((SUM('Раздел 1'!S205:S205)&lt;&gt;0)*(SUM('Раздел 1'!AD205:AD205)&lt;&gt;0))+((SUM('Раздел 1'!S205:S205)=0)*(SUM('Раздел 1'!AD205:AD205)=0)),"","Неверно!")</f>
        <v/>
      </c>
      <c r="B7447" s="420" t="s">
        <v>23327</v>
      </c>
      <c r="C7447" s="246" t="s">
        <v>3508</v>
      </c>
      <c r="D7447" s="246" t="s">
        <v>1495</v>
      </c>
      <c r="E7447" s="246" t="str">
        <f>CONCATENATE("(",SUM('Раздел 1'!S205:S205),"&lt;&gt;",0," И ",SUM('Раздел 1'!AD205:AD205),"&lt;&gt;",0,")"," ИЛИ ","(",SUM('Раздел 1'!S205:S205),"=",0," И ",SUM('Раздел 1'!AD205:AD205),"=",0,")")</f>
        <v>(0&lt;&gt;0 И 0&lt;&gt;0) ИЛИ (0=0 И 0=0)</v>
      </c>
    </row>
    <row r="7448" spans="1:5" s="104" customFormat="1" ht="38.25" hidden="1">
      <c r="A7448" s="420" t="str">
        <f>IF(((SUM('Раздел 1'!S206:S206)&lt;&gt;0)*(SUM('Раздел 1'!AD206:AD206)&lt;&gt;0))+((SUM('Раздел 1'!S206:S206)=0)*(SUM('Раздел 1'!AD206:AD206)=0)),"","Неверно!")</f>
        <v/>
      </c>
      <c r="B7448" s="420" t="s">
        <v>23327</v>
      </c>
      <c r="C7448" s="246" t="s">
        <v>3509</v>
      </c>
      <c r="D7448" s="246" t="s">
        <v>1495</v>
      </c>
      <c r="E7448" s="246" t="str">
        <f>CONCATENATE("(",SUM('Раздел 1'!S206:S206),"&lt;&gt;",0," И ",SUM('Раздел 1'!AD206:AD206),"&lt;&gt;",0,")"," ИЛИ ","(",SUM('Раздел 1'!S206:S206),"=",0," И ",SUM('Раздел 1'!AD206:AD206),"=",0,")")</f>
        <v>(0&lt;&gt;0 И 0&lt;&gt;0) ИЛИ (0=0 И 0=0)</v>
      </c>
    </row>
    <row r="7449" spans="1:5" s="104" customFormat="1" ht="38.25" hidden="1">
      <c r="A7449" s="420" t="str">
        <f>IF(((SUM('Раздел 1'!S207:S207)&lt;&gt;0)*(SUM('Раздел 1'!AD207:AD207)&lt;&gt;0))+((SUM('Раздел 1'!S207:S207)=0)*(SUM('Раздел 1'!AD207:AD207)=0)),"","Неверно!")</f>
        <v/>
      </c>
      <c r="B7449" s="420" t="s">
        <v>23327</v>
      </c>
      <c r="C7449" s="246" t="s">
        <v>3510</v>
      </c>
      <c r="D7449" s="246" t="s">
        <v>1495</v>
      </c>
      <c r="E7449" s="246" t="str">
        <f>CONCATENATE("(",SUM('Раздел 1'!S207:S207),"&lt;&gt;",0," И ",SUM('Раздел 1'!AD207:AD207),"&lt;&gt;",0,")"," ИЛИ ","(",SUM('Раздел 1'!S207:S207),"=",0," И ",SUM('Раздел 1'!AD207:AD207),"=",0,")")</f>
        <v>(2&lt;&gt;0 И 60000&lt;&gt;0) ИЛИ (2=0 И 60000=0)</v>
      </c>
    </row>
    <row r="7450" spans="1:5" s="104" customFormat="1" ht="38.25" hidden="1">
      <c r="A7450" s="420" t="str">
        <f>IF(((SUM('Раздел 1'!S208:S208)&lt;&gt;0)*(SUM('Раздел 1'!AD208:AD208)&lt;&gt;0))+((SUM('Раздел 1'!S208:S208)=0)*(SUM('Раздел 1'!AD208:AD208)=0)),"","Неверно!")</f>
        <v/>
      </c>
      <c r="B7450" s="420" t="s">
        <v>23327</v>
      </c>
      <c r="C7450" s="246" t="s">
        <v>3511</v>
      </c>
      <c r="D7450" s="246" t="s">
        <v>1495</v>
      </c>
      <c r="E7450" s="246" t="str">
        <f>CONCATENATE("(",SUM('Раздел 1'!S208:S208),"&lt;&gt;",0," И ",SUM('Раздел 1'!AD208:AD208),"&lt;&gt;",0,")"," ИЛИ ","(",SUM('Раздел 1'!S208:S208),"=",0," И ",SUM('Раздел 1'!AD208:AD208),"=",0,")")</f>
        <v>(0&lt;&gt;0 И 0&lt;&gt;0) ИЛИ (0=0 И 0=0)</v>
      </c>
    </row>
    <row r="7451" spans="1:5" s="104" customFormat="1" ht="38.25" hidden="1">
      <c r="A7451" s="420" t="str">
        <f>IF(((SUM('Раздел 1'!S11:S11)&lt;&gt;0)*(SUM('Раздел 1'!AD11:AD11)&lt;&gt;0))+((SUM('Раздел 1'!S11:S11)=0)*(SUM('Раздел 1'!AD11:AD11)=0)),"","Неверно!")</f>
        <v/>
      </c>
      <c r="B7451" s="420" t="s">
        <v>23327</v>
      </c>
      <c r="C7451" s="246" t="s">
        <v>3512</v>
      </c>
      <c r="D7451" s="246" t="s">
        <v>1495</v>
      </c>
      <c r="E7451" s="246" t="str">
        <f>CONCATENATE("(",SUM('Раздел 1'!S11:S11),"&lt;&gt;",0," И ",SUM('Раздел 1'!AD11:AD11),"&lt;&gt;",0,")"," ИЛИ ","(",SUM('Раздел 1'!S11:S11),"=",0," И ",SUM('Раздел 1'!AD11:AD11),"=",0,")")</f>
        <v>(35&lt;&gt;0 И 899250&lt;&gt;0) ИЛИ (35=0 И 899250=0)</v>
      </c>
    </row>
    <row r="7452" spans="1:5" s="104" customFormat="1" ht="38.25" hidden="1">
      <c r="A7452" s="420" t="str">
        <f>IF(((SUM('Раздел 1'!S29:S29)&lt;&gt;0)*(SUM('Раздел 1'!AD29:AD29)&lt;&gt;0))+((SUM('Раздел 1'!S29:S29)=0)*(SUM('Раздел 1'!AD29:AD29)=0)),"","Неверно!")</f>
        <v/>
      </c>
      <c r="B7452" s="420" t="s">
        <v>23327</v>
      </c>
      <c r="C7452" s="246" t="s">
        <v>3513</v>
      </c>
      <c r="D7452" s="246" t="s">
        <v>1495</v>
      </c>
      <c r="E7452" s="246" t="str">
        <f>CONCATENATE("(",SUM('Раздел 1'!S29:S29),"&lt;&gt;",0," И ",SUM('Раздел 1'!AD29:AD29),"&lt;&gt;",0,")"," ИЛИ ","(",SUM('Раздел 1'!S29:S29),"=",0," И ",SUM('Раздел 1'!AD29:AD29),"=",0,")")</f>
        <v>(0&lt;&gt;0 И 0&lt;&gt;0) ИЛИ (0=0 И 0=0)</v>
      </c>
    </row>
    <row r="7453" spans="1:5" s="104" customFormat="1" ht="38.25" hidden="1">
      <c r="A7453" s="420" t="str">
        <f>IF(((SUM('Раздел 1'!S209:S209)&lt;&gt;0)*(SUM('Раздел 1'!AD209:AD209)&lt;&gt;0))+((SUM('Раздел 1'!S209:S209)=0)*(SUM('Раздел 1'!AD209:AD209)=0)),"","Неверно!")</f>
        <v/>
      </c>
      <c r="B7453" s="420" t="s">
        <v>23327</v>
      </c>
      <c r="C7453" s="246" t="s">
        <v>3514</v>
      </c>
      <c r="D7453" s="246" t="s">
        <v>1495</v>
      </c>
      <c r="E7453" s="246" t="str">
        <f>CONCATENATE("(",SUM('Раздел 1'!S209:S209),"&lt;&gt;",0," И ",SUM('Раздел 1'!AD209:AD209),"&lt;&gt;",0,")"," ИЛИ ","(",SUM('Раздел 1'!S209:S209),"=",0," И ",SUM('Раздел 1'!AD209:AD209),"=",0,")")</f>
        <v>(0&lt;&gt;0 И 0&lt;&gt;0) ИЛИ (0=0 И 0=0)</v>
      </c>
    </row>
    <row r="7454" spans="1:5" s="104" customFormat="1" ht="38.25" hidden="1">
      <c r="A7454" s="420" t="str">
        <f>IF(((SUM('Раздел 1'!S210:S210)&lt;&gt;0)*(SUM('Раздел 1'!AD210:AD210)&lt;&gt;0))+((SUM('Раздел 1'!S210:S210)=0)*(SUM('Раздел 1'!AD210:AD210)=0)),"","Неверно!")</f>
        <v/>
      </c>
      <c r="B7454" s="420" t="s">
        <v>23327</v>
      </c>
      <c r="C7454" s="246" t="s">
        <v>3515</v>
      </c>
      <c r="D7454" s="246" t="s">
        <v>1495</v>
      </c>
      <c r="E7454" s="246" t="str">
        <f>CONCATENATE("(",SUM('Раздел 1'!S210:S210),"&lt;&gt;",0," И ",SUM('Раздел 1'!AD210:AD210),"&lt;&gt;",0,")"," ИЛИ ","(",SUM('Раздел 1'!S210:S210),"=",0," И ",SUM('Раздел 1'!AD210:AD210),"=",0,")")</f>
        <v>(0&lt;&gt;0 И 0&lt;&gt;0) ИЛИ (0=0 И 0=0)</v>
      </c>
    </row>
    <row r="7455" spans="1:5" s="104" customFormat="1" ht="38.25" hidden="1">
      <c r="A7455" s="420" t="str">
        <f>IF(((SUM('Раздел 1'!S211:S211)&lt;&gt;0)*(SUM('Раздел 1'!AD211:AD211)&lt;&gt;0))+((SUM('Раздел 1'!S211:S211)=0)*(SUM('Раздел 1'!AD211:AD211)=0)),"","Неверно!")</f>
        <v/>
      </c>
      <c r="B7455" s="420" t="s">
        <v>23327</v>
      </c>
      <c r="C7455" s="246" t="s">
        <v>3516</v>
      </c>
      <c r="D7455" s="246" t="s">
        <v>1495</v>
      </c>
      <c r="E7455" s="246" t="str">
        <f>CONCATENATE("(",SUM('Раздел 1'!S211:S211),"&lt;&gt;",0," И ",SUM('Раздел 1'!AD211:AD211),"&lt;&gt;",0,")"," ИЛИ ","(",SUM('Раздел 1'!S211:S211),"=",0," И ",SUM('Раздел 1'!AD211:AD211),"=",0,")")</f>
        <v>(0&lt;&gt;0 И 0&lt;&gt;0) ИЛИ (0=0 И 0=0)</v>
      </c>
    </row>
    <row r="7456" spans="1:5" s="104" customFormat="1" ht="38.25" hidden="1">
      <c r="A7456" s="420" t="str">
        <f>IF(((SUM('Раздел 1'!S212:S212)&lt;&gt;0)*(SUM('Раздел 1'!AD212:AD212)&lt;&gt;0))+((SUM('Раздел 1'!S212:S212)=0)*(SUM('Раздел 1'!AD212:AD212)=0)),"","Неверно!")</f>
        <v/>
      </c>
      <c r="B7456" s="420" t="s">
        <v>23327</v>
      </c>
      <c r="C7456" s="246" t="s">
        <v>3517</v>
      </c>
      <c r="D7456" s="246" t="s">
        <v>1495</v>
      </c>
      <c r="E7456" s="246" t="str">
        <f>CONCATENATE("(",SUM('Раздел 1'!S212:S212),"&lt;&gt;",0," И ",SUM('Раздел 1'!AD212:AD212),"&lt;&gt;",0,")"," ИЛИ ","(",SUM('Раздел 1'!S212:S212),"=",0," И ",SUM('Раздел 1'!AD212:AD212),"=",0,")")</f>
        <v>(0&lt;&gt;0 И 0&lt;&gt;0) ИЛИ (0=0 И 0=0)</v>
      </c>
    </row>
    <row r="7457" spans="1:5" s="104" customFormat="1" ht="38.25" hidden="1">
      <c r="A7457" s="420" t="str">
        <f>IF(((SUM('Раздел 1'!S213:S213)&lt;&gt;0)*(SUM('Раздел 1'!AD213:AD213)&lt;&gt;0))+((SUM('Раздел 1'!S213:S213)=0)*(SUM('Раздел 1'!AD213:AD213)=0)),"","Неверно!")</f>
        <v/>
      </c>
      <c r="B7457" s="420" t="s">
        <v>23327</v>
      </c>
      <c r="C7457" s="246" t="s">
        <v>3518</v>
      </c>
      <c r="D7457" s="246" t="s">
        <v>1495</v>
      </c>
      <c r="E7457" s="246" t="str">
        <f>CONCATENATE("(",SUM('Раздел 1'!S213:S213),"&lt;&gt;",0," И ",SUM('Раздел 1'!AD213:AD213),"&lt;&gt;",0,")"," ИЛИ ","(",SUM('Раздел 1'!S213:S213),"=",0," И ",SUM('Раздел 1'!AD213:AD213),"=",0,")")</f>
        <v>(0&lt;&gt;0 И 0&lt;&gt;0) ИЛИ (0=0 И 0=0)</v>
      </c>
    </row>
    <row r="7458" spans="1:5" s="104" customFormat="1" ht="38.25" hidden="1">
      <c r="A7458" s="420" t="str">
        <f>IF(((SUM('Раздел 1'!S214:S214)&lt;&gt;0)*(SUM('Раздел 1'!AD214:AD214)&lt;&gt;0))+((SUM('Раздел 1'!S214:S214)=0)*(SUM('Раздел 1'!AD214:AD214)=0)),"","Неверно!")</f>
        <v/>
      </c>
      <c r="B7458" s="420" t="s">
        <v>23327</v>
      </c>
      <c r="C7458" s="246" t="s">
        <v>3519</v>
      </c>
      <c r="D7458" s="246" t="s">
        <v>1495</v>
      </c>
      <c r="E7458" s="246" t="str">
        <f>CONCATENATE("(",SUM('Раздел 1'!S214:S214),"&lt;&gt;",0," И ",SUM('Раздел 1'!AD214:AD214),"&lt;&gt;",0,")"," ИЛИ ","(",SUM('Раздел 1'!S214:S214),"=",0," И ",SUM('Раздел 1'!AD214:AD214),"=",0,")")</f>
        <v>(0&lt;&gt;0 И 0&lt;&gt;0) ИЛИ (0=0 И 0=0)</v>
      </c>
    </row>
    <row r="7459" spans="1:5" s="104" customFormat="1" ht="38.25" hidden="1">
      <c r="A7459" s="420" t="str">
        <f>IF(((SUM('Раздел 1'!S215:S215)&lt;&gt;0)*(SUM('Раздел 1'!AD215:AD215)&lt;&gt;0))+((SUM('Раздел 1'!S215:S215)=0)*(SUM('Раздел 1'!AD215:AD215)=0)),"","Неверно!")</f>
        <v/>
      </c>
      <c r="B7459" s="420" t="s">
        <v>23327</v>
      </c>
      <c r="C7459" s="246" t="s">
        <v>3520</v>
      </c>
      <c r="D7459" s="246" t="s">
        <v>1495</v>
      </c>
      <c r="E7459" s="246" t="str">
        <f>CONCATENATE("(",SUM('Раздел 1'!S215:S215),"&lt;&gt;",0," И ",SUM('Раздел 1'!AD215:AD215),"&lt;&gt;",0,")"," ИЛИ ","(",SUM('Раздел 1'!S215:S215),"=",0," И ",SUM('Раздел 1'!AD215:AD215),"=",0,")")</f>
        <v>(0&lt;&gt;0 И 0&lt;&gt;0) ИЛИ (0=0 И 0=0)</v>
      </c>
    </row>
    <row r="7460" spans="1:5" s="104" customFormat="1" ht="38.25" hidden="1">
      <c r="A7460" s="420" t="str">
        <f>IF(((SUM('Раздел 1'!S216:S216)&lt;&gt;0)*(SUM('Раздел 1'!AD216:AD216)&lt;&gt;0))+((SUM('Раздел 1'!S216:S216)=0)*(SUM('Раздел 1'!AD216:AD216)=0)),"","Неверно!")</f>
        <v/>
      </c>
      <c r="B7460" s="420" t="s">
        <v>23327</v>
      </c>
      <c r="C7460" s="246" t="s">
        <v>3521</v>
      </c>
      <c r="D7460" s="246" t="s">
        <v>1495</v>
      </c>
      <c r="E7460" s="246" t="str">
        <f>CONCATENATE("(",SUM('Раздел 1'!S216:S216),"&lt;&gt;",0," И ",SUM('Раздел 1'!AD216:AD216),"&lt;&gt;",0,")"," ИЛИ ","(",SUM('Раздел 1'!S216:S216),"=",0," И ",SUM('Раздел 1'!AD216:AD216),"=",0,")")</f>
        <v>(0&lt;&gt;0 И 0&lt;&gt;0) ИЛИ (0=0 И 0=0)</v>
      </c>
    </row>
    <row r="7461" spans="1:5" s="104" customFormat="1" ht="38.25" hidden="1">
      <c r="A7461" s="420" t="str">
        <f>IF(((SUM('Раздел 1'!S217:S217)&lt;&gt;0)*(SUM('Раздел 1'!AD217:AD217)&lt;&gt;0))+((SUM('Раздел 1'!S217:S217)=0)*(SUM('Раздел 1'!AD217:AD217)=0)),"","Неверно!")</f>
        <v/>
      </c>
      <c r="B7461" s="420" t="s">
        <v>23327</v>
      </c>
      <c r="C7461" s="246" t="s">
        <v>3522</v>
      </c>
      <c r="D7461" s="246" t="s">
        <v>1495</v>
      </c>
      <c r="E7461" s="246" t="str">
        <f>CONCATENATE("(",SUM('Раздел 1'!S217:S217),"&lt;&gt;",0," И ",SUM('Раздел 1'!AD217:AD217),"&lt;&gt;",0,")"," ИЛИ ","(",SUM('Раздел 1'!S217:S217),"=",0," И ",SUM('Раздел 1'!AD217:AD217),"=",0,")")</f>
        <v>(0&lt;&gt;0 И 0&lt;&gt;0) ИЛИ (0=0 И 0=0)</v>
      </c>
    </row>
    <row r="7462" spans="1:5" s="104" customFormat="1" ht="38.25" hidden="1">
      <c r="A7462" s="420" t="str">
        <f>IF(((SUM('Раздел 1'!S218:S218)&lt;&gt;0)*(SUM('Раздел 1'!AD218:AD218)&lt;&gt;0))+((SUM('Раздел 1'!S218:S218)=0)*(SUM('Раздел 1'!AD218:AD218)=0)),"","Неверно!")</f>
        <v/>
      </c>
      <c r="B7462" s="420" t="s">
        <v>23327</v>
      </c>
      <c r="C7462" s="246" t="s">
        <v>3523</v>
      </c>
      <c r="D7462" s="246" t="s">
        <v>1495</v>
      </c>
      <c r="E7462" s="246" t="str">
        <f>CONCATENATE("(",SUM('Раздел 1'!S218:S218),"&lt;&gt;",0," И ",SUM('Раздел 1'!AD218:AD218),"&lt;&gt;",0,")"," ИЛИ ","(",SUM('Раздел 1'!S218:S218),"=",0," И ",SUM('Раздел 1'!AD218:AD218),"=",0,")")</f>
        <v>(0&lt;&gt;0 И 0&lt;&gt;0) ИЛИ (0=0 И 0=0)</v>
      </c>
    </row>
    <row r="7463" spans="1:5" s="104" customFormat="1" ht="38.25" hidden="1">
      <c r="A7463" s="420" t="str">
        <f>IF(((SUM('Раздел 1'!S30:S30)&lt;&gt;0)*(SUM('Раздел 1'!AD30:AD30)&lt;&gt;0))+((SUM('Раздел 1'!S30:S30)=0)*(SUM('Раздел 1'!AD30:AD30)=0)),"","Неверно!")</f>
        <v/>
      </c>
      <c r="B7463" s="420" t="s">
        <v>23327</v>
      </c>
      <c r="C7463" s="246" t="s">
        <v>3524</v>
      </c>
      <c r="D7463" s="246" t="s">
        <v>1495</v>
      </c>
      <c r="E7463" s="246" t="str">
        <f>CONCATENATE("(",SUM('Раздел 1'!S30:S30),"&lt;&gt;",0," И ",SUM('Раздел 1'!AD30:AD30),"&lt;&gt;",0,")"," ИЛИ ","(",SUM('Раздел 1'!S30:S30),"=",0," И ",SUM('Раздел 1'!AD30:AD30),"=",0,")")</f>
        <v>(0&lt;&gt;0 И 0&lt;&gt;0) ИЛИ (0=0 И 0=0)</v>
      </c>
    </row>
    <row r="7464" spans="1:5" s="104" customFormat="1" ht="38.25" hidden="1">
      <c r="A7464" s="420" t="str">
        <f>IF(((SUM('Раздел 1'!S219:S219)&lt;&gt;0)*(SUM('Раздел 1'!AD219:AD219)&lt;&gt;0))+((SUM('Раздел 1'!S219:S219)=0)*(SUM('Раздел 1'!AD219:AD219)=0)),"","Неверно!")</f>
        <v/>
      </c>
      <c r="B7464" s="420" t="s">
        <v>23327</v>
      </c>
      <c r="C7464" s="246" t="s">
        <v>3525</v>
      </c>
      <c r="D7464" s="246" t="s">
        <v>1495</v>
      </c>
      <c r="E7464" s="246" t="str">
        <f>CONCATENATE("(",SUM('Раздел 1'!S219:S219),"&lt;&gt;",0," И ",SUM('Раздел 1'!AD219:AD219),"&lt;&gt;",0,")"," ИЛИ ","(",SUM('Раздел 1'!S219:S219),"=",0," И ",SUM('Раздел 1'!AD219:AD219),"=",0,")")</f>
        <v>(0&lt;&gt;0 И 0&lt;&gt;0) ИЛИ (0=0 И 0=0)</v>
      </c>
    </row>
    <row r="7465" spans="1:5" s="104" customFormat="1" ht="38.25" hidden="1">
      <c r="A7465" s="420" t="str">
        <f>IF(((SUM('Раздел 1'!S220:S220)&lt;&gt;0)*(SUM('Раздел 1'!AD220:AD220)&lt;&gt;0))+((SUM('Раздел 1'!S220:S220)=0)*(SUM('Раздел 1'!AD220:AD220)=0)),"","Неверно!")</f>
        <v/>
      </c>
      <c r="B7465" s="420" t="s">
        <v>23327</v>
      </c>
      <c r="C7465" s="246" t="s">
        <v>3526</v>
      </c>
      <c r="D7465" s="246" t="s">
        <v>1495</v>
      </c>
      <c r="E7465" s="246" t="str">
        <f>CONCATENATE("(",SUM('Раздел 1'!S220:S220),"&lt;&gt;",0," И ",SUM('Раздел 1'!AD220:AD220),"&lt;&gt;",0,")"," ИЛИ ","(",SUM('Раздел 1'!S220:S220),"=",0," И ",SUM('Раздел 1'!AD220:AD220),"=",0,")")</f>
        <v>(0&lt;&gt;0 И 0&lt;&gt;0) ИЛИ (0=0 И 0=0)</v>
      </c>
    </row>
    <row r="7466" spans="1:5" s="104" customFormat="1" ht="38.25" hidden="1">
      <c r="A7466" s="420" t="str">
        <f>IF(((SUM('Раздел 1'!S221:S221)&lt;&gt;0)*(SUM('Раздел 1'!AD221:AD221)&lt;&gt;0))+((SUM('Раздел 1'!S221:S221)=0)*(SUM('Раздел 1'!AD221:AD221)=0)),"","Неверно!")</f>
        <v/>
      </c>
      <c r="B7466" s="420" t="s">
        <v>23327</v>
      </c>
      <c r="C7466" s="246" t="s">
        <v>3527</v>
      </c>
      <c r="D7466" s="246" t="s">
        <v>1495</v>
      </c>
      <c r="E7466" s="246" t="str">
        <f>CONCATENATE("(",SUM('Раздел 1'!S221:S221),"&lt;&gt;",0," И ",SUM('Раздел 1'!AD221:AD221),"&lt;&gt;",0,")"," ИЛИ ","(",SUM('Раздел 1'!S221:S221),"=",0," И ",SUM('Раздел 1'!AD221:AD221),"=",0,")")</f>
        <v>(0&lt;&gt;0 И 0&lt;&gt;0) ИЛИ (0=0 И 0=0)</v>
      </c>
    </row>
    <row r="7467" spans="1:5" s="104" customFormat="1" ht="38.25" hidden="1">
      <c r="A7467" s="420" t="str">
        <f>IF(((SUM('Раздел 1'!S222:S222)&lt;&gt;0)*(SUM('Раздел 1'!AD222:AD222)&lt;&gt;0))+((SUM('Раздел 1'!S222:S222)=0)*(SUM('Раздел 1'!AD222:AD222)=0)),"","Неверно!")</f>
        <v/>
      </c>
      <c r="B7467" s="420" t="s">
        <v>23327</v>
      </c>
      <c r="C7467" s="246" t="s">
        <v>3528</v>
      </c>
      <c r="D7467" s="246" t="s">
        <v>1495</v>
      </c>
      <c r="E7467" s="246" t="str">
        <f>CONCATENATE("(",SUM('Раздел 1'!S222:S222),"&lt;&gt;",0," И ",SUM('Раздел 1'!AD222:AD222),"&lt;&gt;",0,")"," ИЛИ ","(",SUM('Раздел 1'!S222:S222),"=",0," И ",SUM('Раздел 1'!AD222:AD222),"=",0,")")</f>
        <v>(0&lt;&gt;0 И 0&lt;&gt;0) ИЛИ (0=0 И 0=0)</v>
      </c>
    </row>
    <row r="7468" spans="1:5" s="104" customFormat="1" ht="38.25" hidden="1">
      <c r="A7468" s="420" t="str">
        <f>IF(((SUM('Раздел 1'!S223:S223)&lt;&gt;0)*(SUM('Раздел 1'!AD223:AD223)&lt;&gt;0))+((SUM('Раздел 1'!S223:S223)=0)*(SUM('Раздел 1'!AD223:AD223)=0)),"","Неверно!")</f>
        <v/>
      </c>
      <c r="B7468" s="420" t="s">
        <v>23327</v>
      </c>
      <c r="C7468" s="246" t="s">
        <v>3529</v>
      </c>
      <c r="D7468" s="246" t="s">
        <v>1495</v>
      </c>
      <c r="E7468" s="246" t="str">
        <f>CONCATENATE("(",SUM('Раздел 1'!S223:S223),"&lt;&gt;",0," И ",SUM('Раздел 1'!AD223:AD223),"&lt;&gt;",0,")"," ИЛИ ","(",SUM('Раздел 1'!S223:S223),"=",0," И ",SUM('Раздел 1'!AD223:AD223),"=",0,")")</f>
        <v>(0&lt;&gt;0 И 0&lt;&gt;0) ИЛИ (0=0 И 0=0)</v>
      </c>
    </row>
    <row r="7469" spans="1:5" s="104" customFormat="1" ht="38.25" hidden="1">
      <c r="A7469" s="420" t="str">
        <f>IF(((SUM('Раздел 1'!S224:S224)&lt;&gt;0)*(SUM('Раздел 1'!AD224:AD224)&lt;&gt;0))+((SUM('Раздел 1'!S224:S224)=0)*(SUM('Раздел 1'!AD224:AD224)=0)),"","Неверно!")</f>
        <v/>
      </c>
      <c r="B7469" s="420" t="s">
        <v>23327</v>
      </c>
      <c r="C7469" s="246" t="s">
        <v>3530</v>
      </c>
      <c r="D7469" s="246" t="s">
        <v>1495</v>
      </c>
      <c r="E7469" s="246" t="str">
        <f>CONCATENATE("(",SUM('Раздел 1'!S224:S224),"&lt;&gt;",0," И ",SUM('Раздел 1'!AD224:AD224),"&lt;&gt;",0,")"," ИЛИ ","(",SUM('Раздел 1'!S224:S224),"=",0," И ",SUM('Раздел 1'!AD224:AD224),"=",0,")")</f>
        <v>(0&lt;&gt;0 И 0&lt;&gt;0) ИЛИ (0=0 И 0=0)</v>
      </c>
    </row>
    <row r="7470" spans="1:5" s="104" customFormat="1" ht="38.25" hidden="1">
      <c r="A7470" s="420" t="str">
        <f>IF(((SUM('Раздел 1'!S225:S225)&lt;&gt;0)*(SUM('Раздел 1'!AD225:AD225)&lt;&gt;0))+((SUM('Раздел 1'!S225:S225)=0)*(SUM('Раздел 1'!AD225:AD225)=0)),"","Неверно!")</f>
        <v/>
      </c>
      <c r="B7470" s="420" t="s">
        <v>23327</v>
      </c>
      <c r="C7470" s="246" t="s">
        <v>3531</v>
      </c>
      <c r="D7470" s="246" t="s">
        <v>1495</v>
      </c>
      <c r="E7470" s="246" t="str">
        <f>CONCATENATE("(",SUM('Раздел 1'!S225:S225),"&lt;&gt;",0," И ",SUM('Раздел 1'!AD225:AD225),"&lt;&gt;",0,")"," ИЛИ ","(",SUM('Раздел 1'!S225:S225),"=",0," И ",SUM('Раздел 1'!AD225:AD225),"=",0,")")</f>
        <v>(0&lt;&gt;0 И 0&lt;&gt;0) ИЛИ (0=0 И 0=0)</v>
      </c>
    </row>
    <row r="7471" spans="1:5" s="104" customFormat="1" ht="38.25" hidden="1">
      <c r="A7471" s="420" t="str">
        <f>IF(((SUM('Раздел 1'!S226:S226)&lt;&gt;0)*(SUM('Раздел 1'!AD226:AD226)&lt;&gt;0))+((SUM('Раздел 1'!S226:S226)=0)*(SUM('Раздел 1'!AD226:AD226)=0)),"","Неверно!")</f>
        <v/>
      </c>
      <c r="B7471" s="420" t="s">
        <v>23327</v>
      </c>
      <c r="C7471" s="246" t="s">
        <v>3532</v>
      </c>
      <c r="D7471" s="246" t="s">
        <v>1495</v>
      </c>
      <c r="E7471" s="246" t="str">
        <f>CONCATENATE("(",SUM('Раздел 1'!S226:S226),"&lt;&gt;",0," И ",SUM('Раздел 1'!AD226:AD226),"&lt;&gt;",0,")"," ИЛИ ","(",SUM('Раздел 1'!S226:S226),"=",0," И ",SUM('Раздел 1'!AD226:AD226),"=",0,")")</f>
        <v>(0&lt;&gt;0 И 0&lt;&gt;0) ИЛИ (0=0 И 0=0)</v>
      </c>
    </row>
    <row r="7472" spans="1:5" s="104" customFormat="1" ht="38.25" hidden="1">
      <c r="A7472" s="420" t="str">
        <f>IF(((SUM('Раздел 1'!S227:S227)&lt;&gt;0)*(SUM('Раздел 1'!AD227:AD227)&lt;&gt;0))+((SUM('Раздел 1'!S227:S227)=0)*(SUM('Раздел 1'!AD227:AD227)=0)),"","Неверно!")</f>
        <v/>
      </c>
      <c r="B7472" s="420" t="s">
        <v>23327</v>
      </c>
      <c r="C7472" s="246" t="s">
        <v>3533</v>
      </c>
      <c r="D7472" s="246" t="s">
        <v>1495</v>
      </c>
      <c r="E7472" s="246" t="str">
        <f>CONCATENATE("(",SUM('Раздел 1'!S227:S227),"&lt;&gt;",0," И ",SUM('Раздел 1'!AD227:AD227),"&lt;&gt;",0,")"," ИЛИ ","(",SUM('Раздел 1'!S227:S227),"=",0," И ",SUM('Раздел 1'!AD227:AD227),"=",0,")")</f>
        <v>(0&lt;&gt;0 И 0&lt;&gt;0) ИЛИ (0=0 И 0=0)</v>
      </c>
    </row>
    <row r="7473" spans="1:5" s="104" customFormat="1" ht="38.25" hidden="1">
      <c r="A7473" s="420" t="str">
        <f>IF(((SUM('Раздел 1'!S228:S228)&lt;&gt;0)*(SUM('Раздел 1'!AD228:AD228)&lt;&gt;0))+((SUM('Раздел 1'!S228:S228)=0)*(SUM('Раздел 1'!AD228:AD228)=0)),"","Неверно!")</f>
        <v/>
      </c>
      <c r="B7473" s="420" t="s">
        <v>23327</v>
      </c>
      <c r="C7473" s="246" t="s">
        <v>3534</v>
      </c>
      <c r="D7473" s="246" t="s">
        <v>1495</v>
      </c>
      <c r="E7473" s="246" t="str">
        <f>CONCATENATE("(",SUM('Раздел 1'!S228:S228),"&lt;&gt;",0," И ",SUM('Раздел 1'!AD228:AD228),"&lt;&gt;",0,")"," ИЛИ ","(",SUM('Раздел 1'!S228:S228),"=",0," И ",SUM('Раздел 1'!AD228:AD228),"=",0,")")</f>
        <v>(0&lt;&gt;0 И 0&lt;&gt;0) ИЛИ (0=0 И 0=0)</v>
      </c>
    </row>
    <row r="7474" spans="1:5" s="104" customFormat="1" ht="38.25" hidden="1">
      <c r="A7474" s="420" t="str">
        <f>IF(((SUM('Раздел 1'!S31:S31)&lt;&gt;0)*(SUM('Раздел 1'!AD31:AD31)&lt;&gt;0))+((SUM('Раздел 1'!S31:S31)=0)*(SUM('Раздел 1'!AD31:AD31)=0)),"","Неверно!")</f>
        <v/>
      </c>
      <c r="B7474" s="420" t="s">
        <v>23327</v>
      </c>
      <c r="C7474" s="246" t="s">
        <v>3535</v>
      </c>
      <c r="D7474" s="246" t="s">
        <v>1495</v>
      </c>
      <c r="E7474" s="246" t="str">
        <f>CONCATENATE("(",SUM('Раздел 1'!S31:S31),"&lt;&gt;",0," И ",SUM('Раздел 1'!AD31:AD31),"&lt;&gt;",0,")"," ИЛИ ","(",SUM('Раздел 1'!S31:S31),"=",0," И ",SUM('Раздел 1'!AD31:AD31),"=",0,")")</f>
        <v>(0&lt;&gt;0 И 0&lt;&gt;0) ИЛИ (0=0 И 0=0)</v>
      </c>
    </row>
    <row r="7475" spans="1:5" s="104" customFormat="1" ht="38.25" hidden="1">
      <c r="A7475" s="420" t="str">
        <f>IF(((SUM('Раздел 1'!S229:S229)&lt;&gt;0)*(SUM('Раздел 1'!AD229:AD229)&lt;&gt;0))+((SUM('Раздел 1'!S229:S229)=0)*(SUM('Раздел 1'!AD229:AD229)=0)),"","Неверно!")</f>
        <v/>
      </c>
      <c r="B7475" s="420" t="s">
        <v>23327</v>
      </c>
      <c r="C7475" s="246" t="s">
        <v>3536</v>
      </c>
      <c r="D7475" s="246" t="s">
        <v>1495</v>
      </c>
      <c r="E7475" s="246" t="str">
        <f>CONCATENATE("(",SUM('Раздел 1'!S229:S229),"&lt;&gt;",0," И ",SUM('Раздел 1'!AD229:AD229),"&lt;&gt;",0,")"," ИЛИ ","(",SUM('Раздел 1'!S229:S229),"=",0," И ",SUM('Раздел 1'!AD229:AD229),"=",0,")")</f>
        <v>(0&lt;&gt;0 И 0&lt;&gt;0) ИЛИ (0=0 И 0=0)</v>
      </c>
    </row>
    <row r="7476" spans="1:5" s="104" customFormat="1" ht="38.25" hidden="1">
      <c r="A7476" s="420" t="str">
        <f>IF(((SUM('Раздел 1'!S230:S230)&lt;&gt;0)*(SUM('Раздел 1'!AD230:AD230)&lt;&gt;0))+((SUM('Раздел 1'!S230:S230)=0)*(SUM('Раздел 1'!AD230:AD230)=0)),"","Неверно!")</f>
        <v/>
      </c>
      <c r="B7476" s="420" t="s">
        <v>23327</v>
      </c>
      <c r="C7476" s="246" t="s">
        <v>3537</v>
      </c>
      <c r="D7476" s="246" t="s">
        <v>1495</v>
      </c>
      <c r="E7476" s="246" t="str">
        <f>CONCATENATE("(",SUM('Раздел 1'!S230:S230),"&lt;&gt;",0," И ",SUM('Раздел 1'!AD230:AD230),"&lt;&gt;",0,")"," ИЛИ ","(",SUM('Раздел 1'!S230:S230),"=",0," И ",SUM('Раздел 1'!AD230:AD230),"=",0,")")</f>
        <v>(0&lt;&gt;0 И 0&lt;&gt;0) ИЛИ (0=0 И 0=0)</v>
      </c>
    </row>
    <row r="7477" spans="1:5" s="104" customFormat="1" ht="38.25" hidden="1">
      <c r="A7477" s="420" t="str">
        <f>IF(((SUM('Раздел 1'!S231:S231)&lt;&gt;0)*(SUM('Раздел 1'!AD231:AD231)&lt;&gt;0))+((SUM('Раздел 1'!S231:S231)=0)*(SUM('Раздел 1'!AD231:AD231)=0)),"","Неверно!")</f>
        <v/>
      </c>
      <c r="B7477" s="420" t="s">
        <v>23327</v>
      </c>
      <c r="C7477" s="246" t="s">
        <v>3538</v>
      </c>
      <c r="D7477" s="246" t="s">
        <v>1495</v>
      </c>
      <c r="E7477" s="246" t="str">
        <f>CONCATENATE("(",SUM('Раздел 1'!S231:S231),"&lt;&gt;",0," И ",SUM('Раздел 1'!AD231:AD231),"&lt;&gt;",0,")"," ИЛИ ","(",SUM('Раздел 1'!S231:S231),"=",0," И ",SUM('Раздел 1'!AD231:AD231),"=",0,")")</f>
        <v>(0&lt;&gt;0 И 0&lt;&gt;0) ИЛИ (0=0 И 0=0)</v>
      </c>
    </row>
    <row r="7478" spans="1:5" s="104" customFormat="1" ht="38.25" hidden="1">
      <c r="A7478" s="420" t="str">
        <f>IF(((SUM('Раздел 1'!S232:S232)&lt;&gt;0)*(SUM('Раздел 1'!AD232:AD232)&lt;&gt;0))+((SUM('Раздел 1'!S232:S232)=0)*(SUM('Раздел 1'!AD232:AD232)=0)),"","Неверно!")</f>
        <v/>
      </c>
      <c r="B7478" s="420" t="s">
        <v>23327</v>
      </c>
      <c r="C7478" s="246" t="s">
        <v>3539</v>
      </c>
      <c r="D7478" s="246" t="s">
        <v>1495</v>
      </c>
      <c r="E7478" s="246" t="str">
        <f>CONCATENATE("(",SUM('Раздел 1'!S232:S232),"&lt;&gt;",0," И ",SUM('Раздел 1'!AD232:AD232),"&lt;&gt;",0,")"," ИЛИ ","(",SUM('Раздел 1'!S232:S232),"=",0," И ",SUM('Раздел 1'!AD232:AD232),"=",0,")")</f>
        <v>(0&lt;&gt;0 И 0&lt;&gt;0) ИЛИ (0=0 И 0=0)</v>
      </c>
    </row>
    <row r="7479" spans="1:5" s="104" customFormat="1" ht="38.25" hidden="1">
      <c r="A7479" s="420" t="str">
        <f>IF(((SUM('Раздел 1'!S233:S233)&lt;&gt;0)*(SUM('Раздел 1'!AD233:AD233)&lt;&gt;0))+((SUM('Раздел 1'!S233:S233)=0)*(SUM('Раздел 1'!AD233:AD233)=0)),"","Неверно!")</f>
        <v/>
      </c>
      <c r="B7479" s="420" t="s">
        <v>23327</v>
      </c>
      <c r="C7479" s="246" t="s">
        <v>3540</v>
      </c>
      <c r="D7479" s="246" t="s">
        <v>1495</v>
      </c>
      <c r="E7479" s="246" t="str">
        <f>CONCATENATE("(",SUM('Раздел 1'!S233:S233),"&lt;&gt;",0," И ",SUM('Раздел 1'!AD233:AD233),"&lt;&gt;",0,")"," ИЛИ ","(",SUM('Раздел 1'!S233:S233),"=",0," И ",SUM('Раздел 1'!AD233:AD233),"=",0,")")</f>
        <v>(0&lt;&gt;0 И 0&lt;&gt;0) ИЛИ (0=0 И 0=0)</v>
      </c>
    </row>
    <row r="7480" spans="1:5" s="104" customFormat="1" ht="38.25" hidden="1">
      <c r="A7480" s="420" t="str">
        <f>IF(((SUM('Раздел 1'!S234:S234)&lt;&gt;0)*(SUM('Раздел 1'!AD234:AD234)&lt;&gt;0))+((SUM('Раздел 1'!S234:S234)=0)*(SUM('Раздел 1'!AD234:AD234)=0)),"","Неверно!")</f>
        <v/>
      </c>
      <c r="B7480" s="420" t="s">
        <v>23327</v>
      </c>
      <c r="C7480" s="246" t="s">
        <v>3541</v>
      </c>
      <c r="D7480" s="246" t="s">
        <v>1495</v>
      </c>
      <c r="E7480" s="246" t="str">
        <f>CONCATENATE("(",SUM('Раздел 1'!S234:S234),"&lt;&gt;",0," И ",SUM('Раздел 1'!AD234:AD234),"&lt;&gt;",0,")"," ИЛИ ","(",SUM('Раздел 1'!S234:S234),"=",0," И ",SUM('Раздел 1'!AD234:AD234),"=",0,")")</f>
        <v>(0&lt;&gt;0 И 0&lt;&gt;0) ИЛИ (0=0 И 0=0)</v>
      </c>
    </row>
    <row r="7481" spans="1:5" s="104" customFormat="1" ht="38.25" hidden="1">
      <c r="A7481" s="420" t="str">
        <f>IF(((SUM('Раздел 1'!S235:S235)&lt;&gt;0)*(SUM('Раздел 1'!AD235:AD235)&lt;&gt;0))+((SUM('Раздел 1'!S235:S235)=0)*(SUM('Раздел 1'!AD235:AD235)=0)),"","Неверно!")</f>
        <v/>
      </c>
      <c r="B7481" s="420" t="s">
        <v>23327</v>
      </c>
      <c r="C7481" s="246" t="s">
        <v>3542</v>
      </c>
      <c r="D7481" s="246" t="s">
        <v>1495</v>
      </c>
      <c r="E7481" s="246" t="str">
        <f>CONCATENATE("(",SUM('Раздел 1'!S235:S235),"&lt;&gt;",0," И ",SUM('Раздел 1'!AD235:AD235),"&lt;&gt;",0,")"," ИЛИ ","(",SUM('Раздел 1'!S235:S235),"=",0," И ",SUM('Раздел 1'!AD235:AD235),"=",0,")")</f>
        <v>(0&lt;&gt;0 И 0&lt;&gt;0) ИЛИ (0=0 И 0=0)</v>
      </c>
    </row>
    <row r="7482" spans="1:5" s="104" customFormat="1" ht="38.25" hidden="1">
      <c r="A7482" s="420" t="str">
        <f>IF(((SUM('Раздел 1'!S236:S236)&lt;&gt;0)*(SUM('Раздел 1'!AD236:AD236)&lt;&gt;0))+((SUM('Раздел 1'!S236:S236)=0)*(SUM('Раздел 1'!AD236:AD236)=0)),"","Неверно!")</f>
        <v/>
      </c>
      <c r="B7482" s="420" t="s">
        <v>23327</v>
      </c>
      <c r="C7482" s="246" t="s">
        <v>3543</v>
      </c>
      <c r="D7482" s="246" t="s">
        <v>1495</v>
      </c>
      <c r="E7482" s="246" t="str">
        <f>CONCATENATE("(",SUM('Раздел 1'!S236:S236),"&lt;&gt;",0," И ",SUM('Раздел 1'!AD236:AD236),"&lt;&gt;",0,")"," ИЛИ ","(",SUM('Раздел 1'!S236:S236),"=",0," И ",SUM('Раздел 1'!AD236:AD236),"=",0,")")</f>
        <v>(0&lt;&gt;0 И 0&lt;&gt;0) ИЛИ (0=0 И 0=0)</v>
      </c>
    </row>
    <row r="7483" spans="1:5" s="104" customFormat="1" ht="38.25" hidden="1">
      <c r="A7483" s="420" t="str">
        <f>IF(((SUM('Раздел 1'!S237:S237)&lt;&gt;0)*(SUM('Раздел 1'!AD237:AD237)&lt;&gt;0))+((SUM('Раздел 1'!S237:S237)=0)*(SUM('Раздел 1'!AD237:AD237)=0)),"","Неверно!")</f>
        <v/>
      </c>
      <c r="B7483" s="420" t="s">
        <v>23327</v>
      </c>
      <c r="C7483" s="246" t="s">
        <v>3544</v>
      </c>
      <c r="D7483" s="246" t="s">
        <v>1495</v>
      </c>
      <c r="E7483" s="246" t="str">
        <f>CONCATENATE("(",SUM('Раздел 1'!S237:S237),"&lt;&gt;",0," И ",SUM('Раздел 1'!AD237:AD237),"&lt;&gt;",0,")"," ИЛИ ","(",SUM('Раздел 1'!S237:S237),"=",0," И ",SUM('Раздел 1'!AD237:AD237),"=",0,")")</f>
        <v>(0&lt;&gt;0 И 0&lt;&gt;0) ИЛИ (0=0 И 0=0)</v>
      </c>
    </row>
    <row r="7484" spans="1:5" s="104" customFormat="1" ht="38.25" hidden="1">
      <c r="A7484" s="420" t="str">
        <f>IF(((SUM('Раздел 1'!S238:S238)&lt;&gt;0)*(SUM('Раздел 1'!AD238:AD238)&lt;&gt;0))+((SUM('Раздел 1'!S238:S238)=0)*(SUM('Раздел 1'!AD238:AD238)=0)),"","Неверно!")</f>
        <v/>
      </c>
      <c r="B7484" s="420" t="s">
        <v>23327</v>
      </c>
      <c r="C7484" s="246" t="s">
        <v>3545</v>
      </c>
      <c r="D7484" s="246" t="s">
        <v>1495</v>
      </c>
      <c r="E7484" s="246" t="str">
        <f>CONCATENATE("(",SUM('Раздел 1'!S238:S238),"&lt;&gt;",0," И ",SUM('Раздел 1'!AD238:AD238),"&lt;&gt;",0,")"," ИЛИ ","(",SUM('Раздел 1'!S238:S238),"=",0," И ",SUM('Раздел 1'!AD238:AD238),"=",0,")")</f>
        <v>(0&lt;&gt;0 И 0&lt;&gt;0) ИЛИ (0=0 И 0=0)</v>
      </c>
    </row>
    <row r="7485" spans="1:5" s="104" customFormat="1" ht="38.25" hidden="1">
      <c r="A7485" s="420" t="str">
        <f>IF(((SUM('Раздел 1'!S32:S32)&lt;&gt;0)*(SUM('Раздел 1'!AD32:AD32)&lt;&gt;0))+((SUM('Раздел 1'!S32:S32)=0)*(SUM('Раздел 1'!AD32:AD32)=0)),"","Неверно!")</f>
        <v/>
      </c>
      <c r="B7485" s="420" t="s">
        <v>23327</v>
      </c>
      <c r="C7485" s="246" t="s">
        <v>3546</v>
      </c>
      <c r="D7485" s="246" t="s">
        <v>1495</v>
      </c>
      <c r="E7485" s="246" t="str">
        <f>CONCATENATE("(",SUM('Раздел 1'!S32:S32),"&lt;&gt;",0," И ",SUM('Раздел 1'!AD32:AD32),"&lt;&gt;",0,")"," ИЛИ ","(",SUM('Раздел 1'!S32:S32),"=",0," И ",SUM('Раздел 1'!AD32:AD32),"=",0,")")</f>
        <v>(0&lt;&gt;0 И 0&lt;&gt;0) ИЛИ (0=0 И 0=0)</v>
      </c>
    </row>
    <row r="7486" spans="1:5" s="104" customFormat="1" ht="38.25" hidden="1">
      <c r="A7486" s="420" t="str">
        <f>IF(((SUM('Раздел 1'!S239:S239)&lt;&gt;0)*(SUM('Раздел 1'!AD239:AD239)&lt;&gt;0))+((SUM('Раздел 1'!S239:S239)=0)*(SUM('Раздел 1'!AD239:AD239)=0)),"","Неверно!")</f>
        <v/>
      </c>
      <c r="B7486" s="420" t="s">
        <v>23327</v>
      </c>
      <c r="C7486" s="246" t="s">
        <v>3547</v>
      </c>
      <c r="D7486" s="246" t="s">
        <v>1495</v>
      </c>
      <c r="E7486" s="246" t="str">
        <f>CONCATENATE("(",SUM('Раздел 1'!S239:S239),"&lt;&gt;",0," И ",SUM('Раздел 1'!AD239:AD239),"&lt;&gt;",0,")"," ИЛИ ","(",SUM('Раздел 1'!S239:S239),"=",0," И ",SUM('Раздел 1'!AD239:AD239),"=",0,")")</f>
        <v>(0&lt;&gt;0 И 0&lt;&gt;0) ИЛИ (0=0 И 0=0)</v>
      </c>
    </row>
    <row r="7487" spans="1:5" s="104" customFormat="1" ht="38.25" hidden="1">
      <c r="A7487" s="420" t="str">
        <f>IF(((SUM('Раздел 1'!S240:S240)&lt;&gt;0)*(SUM('Раздел 1'!AD240:AD240)&lt;&gt;0))+((SUM('Раздел 1'!S240:S240)=0)*(SUM('Раздел 1'!AD240:AD240)=0)),"","Неверно!")</f>
        <v/>
      </c>
      <c r="B7487" s="420" t="s">
        <v>23327</v>
      </c>
      <c r="C7487" s="246" t="s">
        <v>3548</v>
      </c>
      <c r="D7487" s="246" t="s">
        <v>1495</v>
      </c>
      <c r="E7487" s="246" t="str">
        <f>CONCATENATE("(",SUM('Раздел 1'!S240:S240),"&lt;&gt;",0," И ",SUM('Раздел 1'!AD240:AD240),"&lt;&gt;",0,")"," ИЛИ ","(",SUM('Раздел 1'!S240:S240),"=",0," И ",SUM('Раздел 1'!AD240:AD240),"=",0,")")</f>
        <v>(0&lt;&gt;0 И 0&lt;&gt;0) ИЛИ (0=0 И 0=0)</v>
      </c>
    </row>
    <row r="7488" spans="1:5" s="104" customFormat="1" ht="38.25" hidden="1">
      <c r="A7488" s="420" t="str">
        <f>IF(((SUM('Раздел 1'!S241:S241)&lt;&gt;0)*(SUM('Раздел 1'!AD241:AD241)&lt;&gt;0))+((SUM('Раздел 1'!S241:S241)=0)*(SUM('Раздел 1'!AD241:AD241)=0)),"","Неверно!")</f>
        <v/>
      </c>
      <c r="B7488" s="420" t="s">
        <v>23327</v>
      </c>
      <c r="C7488" s="246" t="s">
        <v>3549</v>
      </c>
      <c r="D7488" s="246" t="s">
        <v>1495</v>
      </c>
      <c r="E7488" s="246" t="str">
        <f>CONCATENATE("(",SUM('Раздел 1'!S241:S241),"&lt;&gt;",0," И ",SUM('Раздел 1'!AD241:AD241),"&lt;&gt;",0,")"," ИЛИ ","(",SUM('Раздел 1'!S241:S241),"=",0," И ",SUM('Раздел 1'!AD241:AD241),"=",0,")")</f>
        <v>(0&lt;&gt;0 И 0&lt;&gt;0) ИЛИ (0=0 И 0=0)</v>
      </c>
    </row>
    <row r="7489" spans="1:5" s="104" customFormat="1" ht="38.25" hidden="1">
      <c r="A7489" s="420" t="str">
        <f>IF(((SUM('Раздел 1'!S242:S242)&lt;&gt;0)*(SUM('Раздел 1'!AD242:AD242)&lt;&gt;0))+((SUM('Раздел 1'!S242:S242)=0)*(SUM('Раздел 1'!AD242:AD242)=0)),"","Неверно!")</f>
        <v/>
      </c>
      <c r="B7489" s="420" t="s">
        <v>23327</v>
      </c>
      <c r="C7489" s="246" t="s">
        <v>3550</v>
      </c>
      <c r="D7489" s="246" t="s">
        <v>1495</v>
      </c>
      <c r="E7489" s="246" t="str">
        <f>CONCATENATE("(",SUM('Раздел 1'!S242:S242),"&lt;&gt;",0," И ",SUM('Раздел 1'!AD242:AD242),"&lt;&gt;",0,")"," ИЛИ ","(",SUM('Раздел 1'!S242:S242),"=",0," И ",SUM('Раздел 1'!AD242:AD242),"=",0,")")</f>
        <v>(0&lt;&gt;0 И 0&lt;&gt;0) ИЛИ (0=0 И 0=0)</v>
      </c>
    </row>
    <row r="7490" spans="1:5" s="104" customFormat="1" ht="38.25" hidden="1">
      <c r="A7490" s="420" t="str">
        <f>IF(((SUM('Раздел 1'!S243:S243)&lt;&gt;0)*(SUM('Раздел 1'!AD243:AD243)&lt;&gt;0))+((SUM('Раздел 1'!S243:S243)=0)*(SUM('Раздел 1'!AD243:AD243)=0)),"","Неверно!")</f>
        <v/>
      </c>
      <c r="B7490" s="420" t="s">
        <v>23327</v>
      </c>
      <c r="C7490" s="246" t="s">
        <v>3551</v>
      </c>
      <c r="D7490" s="246" t="s">
        <v>1495</v>
      </c>
      <c r="E7490" s="246" t="str">
        <f>CONCATENATE("(",SUM('Раздел 1'!S243:S243),"&lt;&gt;",0," И ",SUM('Раздел 1'!AD243:AD243),"&lt;&gt;",0,")"," ИЛИ ","(",SUM('Раздел 1'!S243:S243),"=",0," И ",SUM('Раздел 1'!AD243:AD243),"=",0,")")</f>
        <v>(0&lt;&gt;0 И 0&lt;&gt;0) ИЛИ (0=0 И 0=0)</v>
      </c>
    </row>
    <row r="7491" spans="1:5" s="104" customFormat="1" ht="38.25" hidden="1">
      <c r="A7491" s="420" t="str">
        <f>IF(((SUM('Раздел 1'!S244:S244)&lt;&gt;0)*(SUM('Раздел 1'!AD244:AD244)&lt;&gt;0))+((SUM('Раздел 1'!S244:S244)=0)*(SUM('Раздел 1'!AD244:AD244)=0)),"","Неверно!")</f>
        <v/>
      </c>
      <c r="B7491" s="420" t="s">
        <v>23327</v>
      </c>
      <c r="C7491" s="246" t="s">
        <v>3552</v>
      </c>
      <c r="D7491" s="246" t="s">
        <v>1495</v>
      </c>
      <c r="E7491" s="246" t="str">
        <f>CONCATENATE("(",SUM('Раздел 1'!S244:S244),"&lt;&gt;",0," И ",SUM('Раздел 1'!AD244:AD244),"&lt;&gt;",0,")"," ИЛИ ","(",SUM('Раздел 1'!S244:S244),"=",0," И ",SUM('Раздел 1'!AD244:AD244),"=",0,")")</f>
        <v>(0&lt;&gt;0 И 0&lt;&gt;0) ИЛИ (0=0 И 0=0)</v>
      </c>
    </row>
    <row r="7492" spans="1:5" s="104" customFormat="1" ht="38.25" hidden="1">
      <c r="A7492" s="420" t="str">
        <f>IF(((SUM('Раздел 1'!S245:S245)&lt;&gt;0)*(SUM('Раздел 1'!AD245:AD245)&lt;&gt;0))+((SUM('Раздел 1'!S245:S245)=0)*(SUM('Раздел 1'!AD245:AD245)=0)),"","Неверно!")</f>
        <v/>
      </c>
      <c r="B7492" s="420" t="s">
        <v>23327</v>
      </c>
      <c r="C7492" s="246" t="s">
        <v>3553</v>
      </c>
      <c r="D7492" s="246" t="s">
        <v>1495</v>
      </c>
      <c r="E7492" s="246" t="str">
        <f>CONCATENATE("(",SUM('Раздел 1'!S245:S245),"&lt;&gt;",0," И ",SUM('Раздел 1'!AD245:AD245),"&lt;&gt;",0,")"," ИЛИ ","(",SUM('Раздел 1'!S245:S245),"=",0," И ",SUM('Раздел 1'!AD245:AD245),"=",0,")")</f>
        <v>(0&lt;&gt;0 И 0&lt;&gt;0) ИЛИ (0=0 И 0=0)</v>
      </c>
    </row>
    <row r="7493" spans="1:5" s="104" customFormat="1" ht="38.25" hidden="1">
      <c r="A7493" s="420" t="str">
        <f>IF(((SUM('Раздел 1'!S246:S246)&lt;&gt;0)*(SUM('Раздел 1'!AD246:AD246)&lt;&gt;0))+((SUM('Раздел 1'!S246:S246)=0)*(SUM('Раздел 1'!AD246:AD246)=0)),"","Неверно!")</f>
        <v/>
      </c>
      <c r="B7493" s="420" t="s">
        <v>23327</v>
      </c>
      <c r="C7493" s="246" t="s">
        <v>3554</v>
      </c>
      <c r="D7493" s="246" t="s">
        <v>1495</v>
      </c>
      <c r="E7493" s="246" t="str">
        <f>CONCATENATE("(",SUM('Раздел 1'!S246:S246),"&lt;&gt;",0," И ",SUM('Раздел 1'!AD246:AD246),"&lt;&gt;",0,")"," ИЛИ ","(",SUM('Раздел 1'!S246:S246),"=",0," И ",SUM('Раздел 1'!AD246:AD246),"=",0,")")</f>
        <v>(0&lt;&gt;0 И 0&lt;&gt;0) ИЛИ (0=0 И 0=0)</v>
      </c>
    </row>
    <row r="7494" spans="1:5" s="104" customFormat="1" ht="38.25" hidden="1">
      <c r="A7494" s="420" t="str">
        <f>IF(((SUM('Раздел 1'!S247:S247)&lt;&gt;0)*(SUM('Раздел 1'!AD247:AD247)&lt;&gt;0))+((SUM('Раздел 1'!S247:S247)=0)*(SUM('Раздел 1'!AD247:AD247)=0)),"","Неверно!")</f>
        <v/>
      </c>
      <c r="B7494" s="420" t="s">
        <v>23327</v>
      </c>
      <c r="C7494" s="246" t="s">
        <v>3555</v>
      </c>
      <c r="D7494" s="246" t="s">
        <v>1495</v>
      </c>
      <c r="E7494" s="246" t="str">
        <f>CONCATENATE("(",SUM('Раздел 1'!S247:S247),"&lt;&gt;",0," И ",SUM('Раздел 1'!AD247:AD247),"&lt;&gt;",0,")"," ИЛИ ","(",SUM('Раздел 1'!S247:S247),"=",0," И ",SUM('Раздел 1'!AD247:AD247),"=",0,")")</f>
        <v>(0&lt;&gt;0 И 0&lt;&gt;0) ИЛИ (0=0 И 0=0)</v>
      </c>
    </row>
    <row r="7495" spans="1:5" s="104" customFormat="1" ht="38.25" hidden="1">
      <c r="A7495" s="420" t="str">
        <f>IF(((SUM('Раздел 1'!S248:S248)&lt;&gt;0)*(SUM('Раздел 1'!AD248:AD248)&lt;&gt;0))+((SUM('Раздел 1'!S248:S248)=0)*(SUM('Раздел 1'!AD248:AD248)=0)),"","Неверно!")</f>
        <v/>
      </c>
      <c r="B7495" s="420" t="s">
        <v>23327</v>
      </c>
      <c r="C7495" s="246" t="s">
        <v>3556</v>
      </c>
      <c r="D7495" s="246" t="s">
        <v>1495</v>
      </c>
      <c r="E7495" s="246" t="str">
        <f>CONCATENATE("(",SUM('Раздел 1'!S248:S248),"&lt;&gt;",0," И ",SUM('Раздел 1'!AD248:AD248),"&lt;&gt;",0,")"," ИЛИ ","(",SUM('Раздел 1'!S248:S248),"=",0," И ",SUM('Раздел 1'!AD248:AD248),"=",0,")")</f>
        <v>(0&lt;&gt;0 И 0&lt;&gt;0) ИЛИ (0=0 И 0=0)</v>
      </c>
    </row>
    <row r="7496" spans="1:5" s="104" customFormat="1" ht="38.25" hidden="1">
      <c r="A7496" s="420" t="str">
        <f>IF(((SUM('Раздел 1'!S33:S33)&lt;&gt;0)*(SUM('Раздел 1'!AD33:AD33)&lt;&gt;0))+((SUM('Раздел 1'!S33:S33)=0)*(SUM('Раздел 1'!AD33:AD33)=0)),"","Неверно!")</f>
        <v/>
      </c>
      <c r="B7496" s="420" t="s">
        <v>23327</v>
      </c>
      <c r="C7496" s="246" t="s">
        <v>3557</v>
      </c>
      <c r="D7496" s="246" t="s">
        <v>1495</v>
      </c>
      <c r="E7496" s="246" t="str">
        <f>CONCATENATE("(",SUM('Раздел 1'!S33:S33),"&lt;&gt;",0," И ",SUM('Раздел 1'!AD33:AD33),"&lt;&gt;",0,")"," ИЛИ ","(",SUM('Раздел 1'!S33:S33),"=",0," И ",SUM('Раздел 1'!AD33:AD33),"=",0,")")</f>
        <v>(0&lt;&gt;0 И 0&lt;&gt;0) ИЛИ (0=0 И 0=0)</v>
      </c>
    </row>
    <row r="7497" spans="1:5" s="104" customFormat="1" ht="38.25" hidden="1">
      <c r="A7497" s="420" t="str">
        <f>IF(((SUM('Раздел 1'!S249:S249)&lt;&gt;0)*(SUM('Раздел 1'!AD249:AD249)&lt;&gt;0))+((SUM('Раздел 1'!S249:S249)=0)*(SUM('Раздел 1'!AD249:AD249)=0)),"","Неверно!")</f>
        <v/>
      </c>
      <c r="B7497" s="420" t="s">
        <v>23327</v>
      </c>
      <c r="C7497" s="246" t="s">
        <v>3558</v>
      </c>
      <c r="D7497" s="246" t="s">
        <v>1495</v>
      </c>
      <c r="E7497" s="246" t="str">
        <f>CONCATENATE("(",SUM('Раздел 1'!S249:S249),"&lt;&gt;",0," И ",SUM('Раздел 1'!AD249:AD249),"&lt;&gt;",0,")"," ИЛИ ","(",SUM('Раздел 1'!S249:S249),"=",0," И ",SUM('Раздел 1'!AD249:AD249),"=",0,")")</f>
        <v>(0&lt;&gt;0 И 0&lt;&gt;0) ИЛИ (0=0 И 0=0)</v>
      </c>
    </row>
    <row r="7498" spans="1:5" s="104" customFormat="1" ht="38.25" hidden="1">
      <c r="A7498" s="420" t="str">
        <f>IF(((SUM('Раздел 1'!S250:S250)&lt;&gt;0)*(SUM('Раздел 1'!AD250:AD250)&lt;&gt;0))+((SUM('Раздел 1'!S250:S250)=0)*(SUM('Раздел 1'!AD250:AD250)=0)),"","Неверно!")</f>
        <v/>
      </c>
      <c r="B7498" s="420" t="s">
        <v>23327</v>
      </c>
      <c r="C7498" s="246" t="s">
        <v>3559</v>
      </c>
      <c r="D7498" s="246" t="s">
        <v>1495</v>
      </c>
      <c r="E7498" s="246" t="str">
        <f>CONCATENATE("(",SUM('Раздел 1'!S250:S250),"&lt;&gt;",0," И ",SUM('Раздел 1'!AD250:AD250),"&lt;&gt;",0,")"," ИЛИ ","(",SUM('Раздел 1'!S250:S250),"=",0," И ",SUM('Раздел 1'!AD250:AD250),"=",0,")")</f>
        <v>(0&lt;&gt;0 И 0&lt;&gt;0) ИЛИ (0=0 И 0=0)</v>
      </c>
    </row>
    <row r="7499" spans="1:5" s="104" customFormat="1" ht="38.25" hidden="1">
      <c r="A7499" s="420" t="str">
        <f>IF(((SUM('Раздел 1'!S251:S251)&lt;&gt;0)*(SUM('Раздел 1'!AD251:AD251)&lt;&gt;0))+((SUM('Раздел 1'!S251:S251)=0)*(SUM('Раздел 1'!AD251:AD251)=0)),"","Неверно!")</f>
        <v/>
      </c>
      <c r="B7499" s="420" t="s">
        <v>23327</v>
      </c>
      <c r="C7499" s="246" t="s">
        <v>3560</v>
      </c>
      <c r="D7499" s="246" t="s">
        <v>1495</v>
      </c>
      <c r="E7499" s="246" t="str">
        <f>CONCATENATE("(",SUM('Раздел 1'!S251:S251),"&lt;&gt;",0," И ",SUM('Раздел 1'!AD251:AD251),"&lt;&gt;",0,")"," ИЛИ ","(",SUM('Раздел 1'!S251:S251),"=",0," И ",SUM('Раздел 1'!AD251:AD251),"=",0,")")</f>
        <v>(0&lt;&gt;0 И 0&lt;&gt;0) ИЛИ (0=0 И 0=0)</v>
      </c>
    </row>
    <row r="7500" spans="1:5" s="104" customFormat="1" ht="38.25" hidden="1">
      <c r="A7500" s="420" t="str">
        <f>IF(((SUM('Раздел 1'!S252:S252)&lt;&gt;0)*(SUM('Раздел 1'!AD252:AD252)&lt;&gt;0))+((SUM('Раздел 1'!S252:S252)=0)*(SUM('Раздел 1'!AD252:AD252)=0)),"","Неверно!")</f>
        <v/>
      </c>
      <c r="B7500" s="420" t="s">
        <v>23327</v>
      </c>
      <c r="C7500" s="246" t="s">
        <v>3561</v>
      </c>
      <c r="D7500" s="246" t="s">
        <v>1495</v>
      </c>
      <c r="E7500" s="246" t="str">
        <f>CONCATENATE("(",SUM('Раздел 1'!S252:S252),"&lt;&gt;",0," И ",SUM('Раздел 1'!AD252:AD252),"&lt;&gt;",0,")"," ИЛИ ","(",SUM('Раздел 1'!S252:S252),"=",0," И ",SUM('Раздел 1'!AD252:AD252),"=",0,")")</f>
        <v>(0&lt;&gt;0 И 0&lt;&gt;0) ИЛИ (0=0 И 0=0)</v>
      </c>
    </row>
    <row r="7501" spans="1:5" s="104" customFormat="1" ht="38.25" hidden="1">
      <c r="A7501" s="420" t="str">
        <f>IF(((SUM('Раздел 1'!S253:S253)&lt;&gt;0)*(SUM('Раздел 1'!AD253:AD253)&lt;&gt;0))+((SUM('Раздел 1'!S253:S253)=0)*(SUM('Раздел 1'!AD253:AD253)=0)),"","Неверно!")</f>
        <v/>
      </c>
      <c r="B7501" s="420" t="s">
        <v>23327</v>
      </c>
      <c r="C7501" s="246" t="s">
        <v>3562</v>
      </c>
      <c r="D7501" s="246" t="s">
        <v>1495</v>
      </c>
      <c r="E7501" s="246" t="str">
        <f>CONCATENATE("(",SUM('Раздел 1'!S253:S253),"&lt;&gt;",0," И ",SUM('Раздел 1'!AD253:AD253),"&lt;&gt;",0,")"," ИЛИ ","(",SUM('Раздел 1'!S253:S253),"=",0," И ",SUM('Раздел 1'!AD253:AD253),"=",0,")")</f>
        <v>(0&lt;&gt;0 И 0&lt;&gt;0) ИЛИ (0=0 И 0=0)</v>
      </c>
    </row>
    <row r="7502" spans="1:5" s="104" customFormat="1" ht="38.25" hidden="1">
      <c r="A7502" s="420" t="str">
        <f>IF(((SUM('Раздел 1'!S254:S254)&lt;&gt;0)*(SUM('Раздел 1'!AD254:AD254)&lt;&gt;0))+((SUM('Раздел 1'!S254:S254)=0)*(SUM('Раздел 1'!AD254:AD254)=0)),"","Неверно!")</f>
        <v/>
      </c>
      <c r="B7502" s="420" t="s">
        <v>23327</v>
      </c>
      <c r="C7502" s="246" t="s">
        <v>3563</v>
      </c>
      <c r="D7502" s="246" t="s">
        <v>1495</v>
      </c>
      <c r="E7502" s="246" t="str">
        <f>CONCATENATE("(",SUM('Раздел 1'!S254:S254),"&lt;&gt;",0," И ",SUM('Раздел 1'!AD254:AD254),"&lt;&gt;",0,")"," ИЛИ ","(",SUM('Раздел 1'!S254:S254),"=",0," И ",SUM('Раздел 1'!AD254:AD254),"=",0,")")</f>
        <v>(1&lt;&gt;0 И 10000&lt;&gt;0) ИЛИ (1=0 И 10000=0)</v>
      </c>
    </row>
    <row r="7503" spans="1:5" s="104" customFormat="1" ht="38.25" hidden="1">
      <c r="A7503" s="420" t="str">
        <f>IF(((SUM('Раздел 1'!S255:S255)&lt;&gt;0)*(SUM('Раздел 1'!AD255:AD255)&lt;&gt;0))+((SUM('Раздел 1'!S255:S255)=0)*(SUM('Раздел 1'!AD255:AD255)=0)),"","Неверно!")</f>
        <v/>
      </c>
      <c r="B7503" s="420" t="s">
        <v>23327</v>
      </c>
      <c r="C7503" s="246" t="s">
        <v>3564</v>
      </c>
      <c r="D7503" s="246" t="s">
        <v>1495</v>
      </c>
      <c r="E7503" s="246" t="str">
        <f>CONCATENATE("(",SUM('Раздел 1'!S255:S255),"&lt;&gt;",0," И ",SUM('Раздел 1'!AD255:AD255),"&lt;&gt;",0,")"," ИЛИ ","(",SUM('Раздел 1'!S255:S255),"=",0," И ",SUM('Раздел 1'!AD255:AD255),"=",0,")")</f>
        <v>(0&lt;&gt;0 И 0&lt;&gt;0) ИЛИ (0=0 И 0=0)</v>
      </c>
    </row>
    <row r="7504" spans="1:5" s="104" customFormat="1" ht="38.25" hidden="1">
      <c r="A7504" s="420" t="str">
        <f>IF(((SUM('Раздел 1'!S256:S256)&lt;&gt;0)*(SUM('Раздел 1'!AD256:AD256)&lt;&gt;0))+((SUM('Раздел 1'!S256:S256)=0)*(SUM('Раздел 1'!AD256:AD256)=0)),"","Неверно!")</f>
        <v/>
      </c>
      <c r="B7504" s="420" t="s">
        <v>23327</v>
      </c>
      <c r="C7504" s="246" t="s">
        <v>3565</v>
      </c>
      <c r="D7504" s="246" t="s">
        <v>1495</v>
      </c>
      <c r="E7504" s="246" t="str">
        <f>CONCATENATE("(",SUM('Раздел 1'!S256:S256),"&lt;&gt;",0," И ",SUM('Раздел 1'!AD256:AD256),"&lt;&gt;",0,")"," ИЛИ ","(",SUM('Раздел 1'!S256:S256),"=",0," И ",SUM('Раздел 1'!AD256:AD256),"=",0,")")</f>
        <v>(0&lt;&gt;0 И 0&lt;&gt;0) ИЛИ (0=0 И 0=0)</v>
      </c>
    </row>
    <row r="7505" spans="1:5" s="104" customFormat="1" ht="38.25" hidden="1">
      <c r="A7505" s="420" t="str">
        <f>IF(((SUM('Раздел 1'!S257:S257)&lt;&gt;0)*(SUM('Раздел 1'!AD257:AD257)&lt;&gt;0))+((SUM('Раздел 1'!S257:S257)=0)*(SUM('Раздел 1'!AD257:AD257)=0)),"","Неверно!")</f>
        <v/>
      </c>
      <c r="B7505" s="420" t="s">
        <v>23327</v>
      </c>
      <c r="C7505" s="246" t="s">
        <v>3566</v>
      </c>
      <c r="D7505" s="246" t="s">
        <v>1495</v>
      </c>
      <c r="E7505" s="246" t="str">
        <f>CONCATENATE("(",SUM('Раздел 1'!S257:S257),"&lt;&gt;",0," И ",SUM('Раздел 1'!AD257:AD257),"&lt;&gt;",0,")"," ИЛИ ","(",SUM('Раздел 1'!S257:S257),"=",0," И ",SUM('Раздел 1'!AD257:AD257),"=",0,")")</f>
        <v>(0&lt;&gt;0 И 0&lt;&gt;0) ИЛИ (0=0 И 0=0)</v>
      </c>
    </row>
    <row r="7506" spans="1:5" s="104" customFormat="1" ht="38.25" hidden="1">
      <c r="A7506" s="420" t="str">
        <f>IF(((SUM('Раздел 1'!S258:S258)&lt;&gt;0)*(SUM('Раздел 1'!AD258:AD258)&lt;&gt;0))+((SUM('Раздел 1'!S258:S258)=0)*(SUM('Раздел 1'!AD258:AD258)=0)),"","Неверно!")</f>
        <v/>
      </c>
      <c r="B7506" s="420" t="s">
        <v>23327</v>
      </c>
      <c r="C7506" s="246" t="s">
        <v>3567</v>
      </c>
      <c r="D7506" s="246" t="s">
        <v>1495</v>
      </c>
      <c r="E7506" s="246" t="str">
        <f>CONCATENATE("(",SUM('Раздел 1'!S258:S258),"&lt;&gt;",0," И ",SUM('Раздел 1'!AD258:AD258),"&lt;&gt;",0,")"," ИЛИ ","(",SUM('Раздел 1'!S258:S258),"=",0," И ",SUM('Раздел 1'!AD258:AD258),"=",0,")")</f>
        <v>(0&lt;&gt;0 И 0&lt;&gt;0) ИЛИ (0=0 И 0=0)</v>
      </c>
    </row>
    <row r="7507" spans="1:5" s="104" customFormat="1" ht="38.25" hidden="1">
      <c r="A7507" s="420" t="str">
        <f>IF(((SUM('Раздел 1'!S34:S34)&lt;&gt;0)*(SUM('Раздел 1'!AD34:AD34)&lt;&gt;0))+((SUM('Раздел 1'!S34:S34)=0)*(SUM('Раздел 1'!AD34:AD34)=0)),"","Неверно!")</f>
        <v/>
      </c>
      <c r="B7507" s="420" t="s">
        <v>23327</v>
      </c>
      <c r="C7507" s="246" t="s">
        <v>3568</v>
      </c>
      <c r="D7507" s="246" t="s">
        <v>1495</v>
      </c>
      <c r="E7507" s="246" t="str">
        <f>CONCATENATE("(",SUM('Раздел 1'!S34:S34),"&lt;&gt;",0," И ",SUM('Раздел 1'!AD34:AD34),"&lt;&gt;",0,")"," ИЛИ ","(",SUM('Раздел 1'!S34:S34),"=",0," И ",SUM('Раздел 1'!AD34:AD34),"=",0,")")</f>
        <v>(0&lt;&gt;0 И 0&lt;&gt;0) ИЛИ (0=0 И 0=0)</v>
      </c>
    </row>
    <row r="7508" spans="1:5" s="104" customFormat="1" ht="38.25" hidden="1">
      <c r="A7508" s="420" t="str">
        <f>IF(((SUM('Раздел 1'!S259:S259)&lt;&gt;0)*(SUM('Раздел 1'!AD259:AD259)&lt;&gt;0))+((SUM('Раздел 1'!S259:S259)=0)*(SUM('Раздел 1'!AD259:AD259)=0)),"","Неверно!")</f>
        <v/>
      </c>
      <c r="B7508" s="420" t="s">
        <v>23327</v>
      </c>
      <c r="C7508" s="246" t="s">
        <v>3569</v>
      </c>
      <c r="D7508" s="246" t="s">
        <v>1495</v>
      </c>
      <c r="E7508" s="246" t="str">
        <f>CONCATENATE("(",SUM('Раздел 1'!S259:S259),"&lt;&gt;",0," И ",SUM('Раздел 1'!AD259:AD259),"&lt;&gt;",0,")"," ИЛИ ","(",SUM('Раздел 1'!S259:S259),"=",0," И ",SUM('Раздел 1'!AD259:AD259),"=",0,")")</f>
        <v>(0&lt;&gt;0 И 0&lt;&gt;0) ИЛИ (0=0 И 0=0)</v>
      </c>
    </row>
    <row r="7509" spans="1:5" s="104" customFormat="1" ht="38.25" hidden="1">
      <c r="A7509" s="420" t="str">
        <f>IF(((SUM('Раздел 1'!S260:S260)&lt;&gt;0)*(SUM('Раздел 1'!AD260:AD260)&lt;&gt;0))+((SUM('Раздел 1'!S260:S260)=0)*(SUM('Раздел 1'!AD260:AD260)=0)),"","Неверно!")</f>
        <v/>
      </c>
      <c r="B7509" s="420" t="s">
        <v>23327</v>
      </c>
      <c r="C7509" s="246" t="s">
        <v>3570</v>
      </c>
      <c r="D7509" s="246" t="s">
        <v>1495</v>
      </c>
      <c r="E7509" s="246" t="str">
        <f>CONCATENATE("(",SUM('Раздел 1'!S260:S260),"&lt;&gt;",0," И ",SUM('Раздел 1'!AD260:AD260),"&lt;&gt;",0,")"," ИЛИ ","(",SUM('Раздел 1'!S260:S260),"=",0," И ",SUM('Раздел 1'!AD260:AD260),"=",0,")")</f>
        <v>(0&lt;&gt;0 И 0&lt;&gt;0) ИЛИ (0=0 И 0=0)</v>
      </c>
    </row>
    <row r="7510" spans="1:5" s="104" customFormat="1" ht="38.25" hidden="1">
      <c r="A7510" s="420" t="str">
        <f>IF(((SUM('Раздел 1'!S261:S261)&lt;&gt;0)*(SUM('Раздел 1'!AD261:AD261)&lt;&gt;0))+((SUM('Раздел 1'!S261:S261)=0)*(SUM('Раздел 1'!AD261:AD261)=0)),"","Неверно!")</f>
        <v/>
      </c>
      <c r="B7510" s="420" t="s">
        <v>23327</v>
      </c>
      <c r="C7510" s="246" t="s">
        <v>3571</v>
      </c>
      <c r="D7510" s="246" t="s">
        <v>1495</v>
      </c>
      <c r="E7510" s="246" t="str">
        <f>CONCATENATE("(",SUM('Раздел 1'!S261:S261),"&lt;&gt;",0," И ",SUM('Раздел 1'!AD261:AD261),"&lt;&gt;",0,")"," ИЛИ ","(",SUM('Раздел 1'!S261:S261),"=",0," И ",SUM('Раздел 1'!AD261:AD261),"=",0,")")</f>
        <v>(0&lt;&gt;0 И 0&lt;&gt;0) ИЛИ (0=0 И 0=0)</v>
      </c>
    </row>
    <row r="7511" spans="1:5" s="104" customFormat="1" ht="38.25" hidden="1">
      <c r="A7511" s="420" t="str">
        <f>IF(((SUM('Раздел 1'!S262:S262)&lt;&gt;0)*(SUM('Раздел 1'!AD262:AD262)&lt;&gt;0))+((SUM('Раздел 1'!S262:S262)=0)*(SUM('Раздел 1'!AD262:AD262)=0)),"","Неверно!")</f>
        <v/>
      </c>
      <c r="B7511" s="420" t="s">
        <v>23327</v>
      </c>
      <c r="C7511" s="246" t="s">
        <v>3572</v>
      </c>
      <c r="D7511" s="246" t="s">
        <v>1495</v>
      </c>
      <c r="E7511" s="246" t="str">
        <f>CONCATENATE("(",SUM('Раздел 1'!S262:S262),"&lt;&gt;",0," И ",SUM('Раздел 1'!AD262:AD262),"&lt;&gt;",0,")"," ИЛИ ","(",SUM('Раздел 1'!S262:S262),"=",0," И ",SUM('Раздел 1'!AD262:AD262),"=",0,")")</f>
        <v>(0&lt;&gt;0 И 0&lt;&gt;0) ИЛИ (0=0 И 0=0)</v>
      </c>
    </row>
    <row r="7512" spans="1:5" s="104" customFormat="1" ht="38.25" hidden="1">
      <c r="A7512" s="420" t="str">
        <f>IF(((SUM('Раздел 1'!S263:S263)&lt;&gt;0)*(SUM('Раздел 1'!AD263:AD263)&lt;&gt;0))+((SUM('Раздел 1'!S263:S263)=0)*(SUM('Раздел 1'!AD263:AD263)=0)),"","Неверно!")</f>
        <v/>
      </c>
      <c r="B7512" s="420" t="s">
        <v>23327</v>
      </c>
      <c r="C7512" s="246" t="s">
        <v>3573</v>
      </c>
      <c r="D7512" s="246" t="s">
        <v>1495</v>
      </c>
      <c r="E7512" s="246" t="str">
        <f>CONCATENATE("(",SUM('Раздел 1'!S263:S263),"&lt;&gt;",0," И ",SUM('Раздел 1'!AD263:AD263),"&lt;&gt;",0,")"," ИЛИ ","(",SUM('Раздел 1'!S263:S263),"=",0," И ",SUM('Раздел 1'!AD263:AD263),"=",0,")")</f>
        <v>(0&lt;&gt;0 И 0&lt;&gt;0) ИЛИ (0=0 И 0=0)</v>
      </c>
    </row>
    <row r="7513" spans="1:5" s="104" customFormat="1" ht="38.25" hidden="1">
      <c r="A7513" s="420" t="str">
        <f>IF(((SUM('Раздел 1'!S264:S264)&lt;&gt;0)*(SUM('Раздел 1'!AD264:AD264)&lt;&gt;0))+((SUM('Раздел 1'!S264:S264)=0)*(SUM('Раздел 1'!AD264:AD264)=0)),"","Неверно!")</f>
        <v/>
      </c>
      <c r="B7513" s="420" t="s">
        <v>23327</v>
      </c>
      <c r="C7513" s="246" t="s">
        <v>3574</v>
      </c>
      <c r="D7513" s="246" t="s">
        <v>1495</v>
      </c>
      <c r="E7513" s="246" t="str">
        <f>CONCATENATE("(",SUM('Раздел 1'!S264:S264),"&lt;&gt;",0," И ",SUM('Раздел 1'!AD264:AD264),"&lt;&gt;",0,")"," ИЛИ ","(",SUM('Раздел 1'!S264:S264),"=",0," И ",SUM('Раздел 1'!AD264:AD264),"=",0,")")</f>
        <v>(0&lt;&gt;0 И 0&lt;&gt;0) ИЛИ (0=0 И 0=0)</v>
      </c>
    </row>
    <row r="7514" spans="1:5" s="104" customFormat="1" ht="38.25" hidden="1">
      <c r="A7514" s="420" t="str">
        <f>IF(((SUM('Раздел 1'!S265:S265)&lt;&gt;0)*(SUM('Раздел 1'!AD265:AD265)&lt;&gt;0))+((SUM('Раздел 1'!S265:S265)=0)*(SUM('Раздел 1'!AD265:AD265)=0)),"","Неверно!")</f>
        <v/>
      </c>
      <c r="B7514" s="420" t="s">
        <v>23327</v>
      </c>
      <c r="C7514" s="246" t="s">
        <v>3575</v>
      </c>
      <c r="D7514" s="246" t="s">
        <v>1495</v>
      </c>
      <c r="E7514" s="246" t="str">
        <f>CONCATENATE("(",SUM('Раздел 1'!S265:S265),"&lt;&gt;",0," И ",SUM('Раздел 1'!AD265:AD265),"&lt;&gt;",0,")"," ИЛИ ","(",SUM('Раздел 1'!S265:S265),"=",0," И ",SUM('Раздел 1'!AD265:AD265),"=",0,")")</f>
        <v>(0&lt;&gt;0 И 0&lt;&gt;0) ИЛИ (0=0 И 0=0)</v>
      </c>
    </row>
    <row r="7515" spans="1:5" s="104" customFormat="1" ht="38.25" hidden="1">
      <c r="A7515" s="420" t="str">
        <f>IF(((SUM('Раздел 1'!S266:S266)&lt;&gt;0)*(SUM('Раздел 1'!AD266:AD266)&lt;&gt;0))+((SUM('Раздел 1'!S266:S266)=0)*(SUM('Раздел 1'!AD266:AD266)=0)),"","Неверно!")</f>
        <v/>
      </c>
      <c r="B7515" s="420" t="s">
        <v>23327</v>
      </c>
      <c r="C7515" s="246" t="s">
        <v>3576</v>
      </c>
      <c r="D7515" s="246" t="s">
        <v>1495</v>
      </c>
      <c r="E7515" s="246" t="str">
        <f>CONCATENATE("(",SUM('Раздел 1'!S266:S266),"&lt;&gt;",0," И ",SUM('Раздел 1'!AD266:AD266),"&lt;&gt;",0,")"," ИЛИ ","(",SUM('Раздел 1'!S266:S266),"=",0," И ",SUM('Раздел 1'!AD266:AD266),"=",0,")")</f>
        <v>(0&lt;&gt;0 И 0&lt;&gt;0) ИЛИ (0=0 И 0=0)</v>
      </c>
    </row>
    <row r="7516" spans="1:5" s="104" customFormat="1" ht="38.25" hidden="1">
      <c r="A7516" s="420" t="str">
        <f>IF(((SUM('Раздел 1'!S267:S267)&lt;&gt;0)*(SUM('Раздел 1'!AD267:AD267)&lt;&gt;0))+((SUM('Раздел 1'!S267:S267)=0)*(SUM('Раздел 1'!AD267:AD267)=0)),"","Неверно!")</f>
        <v/>
      </c>
      <c r="B7516" s="420" t="s">
        <v>23327</v>
      </c>
      <c r="C7516" s="246" t="s">
        <v>3577</v>
      </c>
      <c r="D7516" s="246" t="s">
        <v>1495</v>
      </c>
      <c r="E7516" s="246" t="str">
        <f>CONCATENATE("(",SUM('Раздел 1'!S267:S267),"&lt;&gt;",0," И ",SUM('Раздел 1'!AD267:AD267),"&lt;&gt;",0,")"," ИЛИ ","(",SUM('Раздел 1'!S267:S267),"=",0," И ",SUM('Раздел 1'!AD267:AD267),"=",0,")")</f>
        <v>(0&lt;&gt;0 И 0&lt;&gt;0) ИЛИ (0=0 И 0=0)</v>
      </c>
    </row>
    <row r="7517" spans="1:5" s="104" customFormat="1" ht="38.25" hidden="1">
      <c r="A7517" s="420" t="str">
        <f>IF(((SUM('Раздел 1'!S268:S268)&lt;&gt;0)*(SUM('Раздел 1'!AD268:AD268)&lt;&gt;0))+((SUM('Раздел 1'!S268:S268)=0)*(SUM('Раздел 1'!AD268:AD268)=0)),"","Неверно!")</f>
        <v/>
      </c>
      <c r="B7517" s="420" t="s">
        <v>23327</v>
      </c>
      <c r="C7517" s="246" t="s">
        <v>3578</v>
      </c>
      <c r="D7517" s="246" t="s">
        <v>1495</v>
      </c>
      <c r="E7517" s="246" t="str">
        <f>CONCATENATE("(",SUM('Раздел 1'!S268:S268),"&lt;&gt;",0," И ",SUM('Раздел 1'!AD268:AD268),"&lt;&gt;",0,")"," ИЛИ ","(",SUM('Раздел 1'!S268:S268),"=",0," И ",SUM('Раздел 1'!AD268:AD268),"=",0,")")</f>
        <v>(0&lt;&gt;0 И 0&lt;&gt;0) ИЛИ (0=0 И 0=0)</v>
      </c>
    </row>
    <row r="7518" spans="1:5" s="104" customFormat="1" ht="38.25" hidden="1">
      <c r="A7518" s="420" t="str">
        <f>IF(((SUM('Раздел 1'!S35:S35)&lt;&gt;0)*(SUM('Раздел 1'!AD35:AD35)&lt;&gt;0))+((SUM('Раздел 1'!S35:S35)=0)*(SUM('Раздел 1'!AD35:AD35)=0)),"","Неверно!")</f>
        <v/>
      </c>
      <c r="B7518" s="420" t="s">
        <v>23327</v>
      </c>
      <c r="C7518" s="246" t="s">
        <v>3579</v>
      </c>
      <c r="D7518" s="246" t="s">
        <v>1495</v>
      </c>
      <c r="E7518" s="246" t="str">
        <f>CONCATENATE("(",SUM('Раздел 1'!S35:S35),"&lt;&gt;",0," И ",SUM('Раздел 1'!AD35:AD35),"&lt;&gt;",0,")"," ИЛИ ","(",SUM('Раздел 1'!S35:S35),"=",0," И ",SUM('Раздел 1'!AD35:AD35),"=",0,")")</f>
        <v>(0&lt;&gt;0 И 0&lt;&gt;0) ИЛИ (0=0 И 0=0)</v>
      </c>
    </row>
    <row r="7519" spans="1:5" s="104" customFormat="1" ht="38.25" hidden="1">
      <c r="A7519" s="420" t="str">
        <f>IF(((SUM('Раздел 1'!S269:S269)&lt;&gt;0)*(SUM('Раздел 1'!AD269:AD269)&lt;&gt;0))+((SUM('Раздел 1'!S269:S269)=0)*(SUM('Раздел 1'!AD269:AD269)=0)),"","Неверно!")</f>
        <v/>
      </c>
      <c r="B7519" s="420" t="s">
        <v>23327</v>
      </c>
      <c r="C7519" s="246" t="s">
        <v>3580</v>
      </c>
      <c r="D7519" s="246" t="s">
        <v>1495</v>
      </c>
      <c r="E7519" s="246" t="str">
        <f>CONCATENATE("(",SUM('Раздел 1'!S269:S269),"&lt;&gt;",0," И ",SUM('Раздел 1'!AD269:AD269),"&lt;&gt;",0,")"," ИЛИ ","(",SUM('Раздел 1'!S269:S269),"=",0," И ",SUM('Раздел 1'!AD269:AD269),"=",0,")")</f>
        <v>(0&lt;&gt;0 И 0&lt;&gt;0) ИЛИ (0=0 И 0=0)</v>
      </c>
    </row>
    <row r="7520" spans="1:5" s="104" customFormat="1" ht="38.25" hidden="1">
      <c r="A7520" s="420" t="str">
        <f>IF(((SUM('Раздел 1'!S270:S270)&lt;&gt;0)*(SUM('Раздел 1'!AD270:AD270)&lt;&gt;0))+((SUM('Раздел 1'!S270:S270)=0)*(SUM('Раздел 1'!AD270:AD270)=0)),"","Неверно!")</f>
        <v/>
      </c>
      <c r="B7520" s="420" t="s">
        <v>23327</v>
      </c>
      <c r="C7520" s="246" t="s">
        <v>3581</v>
      </c>
      <c r="D7520" s="246" t="s">
        <v>1495</v>
      </c>
      <c r="E7520" s="246" t="str">
        <f>CONCATENATE("(",SUM('Раздел 1'!S270:S270),"&lt;&gt;",0," И ",SUM('Раздел 1'!AD270:AD270),"&lt;&gt;",0,")"," ИЛИ ","(",SUM('Раздел 1'!S270:S270),"=",0," И ",SUM('Раздел 1'!AD270:AD270),"=",0,")")</f>
        <v>(0&lt;&gt;0 И 0&lt;&gt;0) ИЛИ (0=0 И 0=0)</v>
      </c>
    </row>
    <row r="7521" spans="1:5" s="104" customFormat="1" ht="38.25" hidden="1">
      <c r="A7521" s="420" t="str">
        <f>IF(((SUM('Раздел 1'!S271:S271)&lt;&gt;0)*(SUM('Раздел 1'!AD271:AD271)&lt;&gt;0))+((SUM('Раздел 1'!S271:S271)=0)*(SUM('Раздел 1'!AD271:AD271)=0)),"","Неверно!")</f>
        <v/>
      </c>
      <c r="B7521" s="420" t="s">
        <v>23327</v>
      </c>
      <c r="C7521" s="246" t="s">
        <v>3582</v>
      </c>
      <c r="D7521" s="246" t="s">
        <v>1495</v>
      </c>
      <c r="E7521" s="246" t="str">
        <f>CONCATENATE("(",SUM('Раздел 1'!S271:S271),"&lt;&gt;",0," И ",SUM('Раздел 1'!AD271:AD271),"&lt;&gt;",0,")"," ИЛИ ","(",SUM('Раздел 1'!S271:S271),"=",0," И ",SUM('Раздел 1'!AD271:AD271),"=",0,")")</f>
        <v>(0&lt;&gt;0 И 0&lt;&gt;0) ИЛИ (0=0 И 0=0)</v>
      </c>
    </row>
    <row r="7522" spans="1:5" s="104" customFormat="1" ht="38.25" hidden="1">
      <c r="A7522" s="420" t="str">
        <f>IF(((SUM('Раздел 1'!S272:S272)&lt;&gt;0)*(SUM('Раздел 1'!AD272:AD272)&lt;&gt;0))+((SUM('Раздел 1'!S272:S272)=0)*(SUM('Раздел 1'!AD272:AD272)=0)),"","Неверно!")</f>
        <v/>
      </c>
      <c r="B7522" s="420" t="s">
        <v>23327</v>
      </c>
      <c r="C7522" s="246" t="s">
        <v>3583</v>
      </c>
      <c r="D7522" s="246" t="s">
        <v>1495</v>
      </c>
      <c r="E7522" s="246" t="str">
        <f>CONCATENATE("(",SUM('Раздел 1'!S272:S272),"&lt;&gt;",0," И ",SUM('Раздел 1'!AD272:AD272),"&lt;&gt;",0,")"," ИЛИ ","(",SUM('Раздел 1'!S272:S272),"=",0," И ",SUM('Раздел 1'!AD272:AD272),"=",0,")")</f>
        <v>(0&lt;&gt;0 И 0&lt;&gt;0) ИЛИ (0=0 И 0=0)</v>
      </c>
    </row>
    <row r="7523" spans="1:5" s="104" customFormat="1" ht="38.25" hidden="1">
      <c r="A7523" s="420" t="str">
        <f>IF(((SUM('Раздел 1'!S273:S273)&lt;&gt;0)*(SUM('Раздел 1'!AD273:AD273)&lt;&gt;0))+((SUM('Раздел 1'!S273:S273)=0)*(SUM('Раздел 1'!AD273:AD273)=0)),"","Неверно!")</f>
        <v/>
      </c>
      <c r="B7523" s="420" t="s">
        <v>23327</v>
      </c>
      <c r="C7523" s="246" t="s">
        <v>3584</v>
      </c>
      <c r="D7523" s="246" t="s">
        <v>1495</v>
      </c>
      <c r="E7523" s="246" t="str">
        <f>CONCATENATE("(",SUM('Раздел 1'!S273:S273),"&lt;&gt;",0," И ",SUM('Раздел 1'!AD273:AD273),"&lt;&gt;",0,")"," ИЛИ ","(",SUM('Раздел 1'!S273:S273),"=",0," И ",SUM('Раздел 1'!AD273:AD273),"=",0,")")</f>
        <v>(0&lt;&gt;0 И 0&lt;&gt;0) ИЛИ (0=0 И 0=0)</v>
      </c>
    </row>
    <row r="7524" spans="1:5" s="104" customFormat="1" ht="38.25" hidden="1">
      <c r="A7524" s="420" t="str">
        <f>IF(((SUM('Раздел 1'!S274:S274)&lt;&gt;0)*(SUM('Раздел 1'!AD274:AD274)&lt;&gt;0))+((SUM('Раздел 1'!S274:S274)=0)*(SUM('Раздел 1'!AD274:AD274)=0)),"","Неверно!")</f>
        <v/>
      </c>
      <c r="B7524" s="420" t="s">
        <v>23327</v>
      </c>
      <c r="C7524" s="246" t="s">
        <v>3585</v>
      </c>
      <c r="D7524" s="246" t="s">
        <v>1495</v>
      </c>
      <c r="E7524" s="246" t="str">
        <f>CONCATENATE("(",SUM('Раздел 1'!S274:S274),"&lt;&gt;",0," И ",SUM('Раздел 1'!AD274:AD274),"&lt;&gt;",0,")"," ИЛИ ","(",SUM('Раздел 1'!S274:S274),"=",0," И ",SUM('Раздел 1'!AD274:AD274),"=",0,")")</f>
        <v>(0&lt;&gt;0 И 0&lt;&gt;0) ИЛИ (0=0 И 0=0)</v>
      </c>
    </row>
    <row r="7525" spans="1:5" s="104" customFormat="1" ht="38.25" hidden="1">
      <c r="A7525" s="420" t="str">
        <f>IF(((SUM('Раздел 1'!S275:S275)&lt;&gt;0)*(SUM('Раздел 1'!AD275:AD275)&lt;&gt;0))+((SUM('Раздел 1'!S275:S275)=0)*(SUM('Раздел 1'!AD275:AD275)=0)),"","Неверно!")</f>
        <v/>
      </c>
      <c r="B7525" s="420" t="s">
        <v>23327</v>
      </c>
      <c r="C7525" s="246" t="s">
        <v>3586</v>
      </c>
      <c r="D7525" s="246" t="s">
        <v>1495</v>
      </c>
      <c r="E7525" s="246" t="str">
        <f>CONCATENATE("(",SUM('Раздел 1'!S275:S275),"&lt;&gt;",0," И ",SUM('Раздел 1'!AD275:AD275),"&lt;&gt;",0,")"," ИЛИ ","(",SUM('Раздел 1'!S275:S275),"=",0," И ",SUM('Раздел 1'!AD275:AD275),"=",0,")")</f>
        <v>(0&lt;&gt;0 И 0&lt;&gt;0) ИЛИ (0=0 И 0=0)</v>
      </c>
    </row>
    <row r="7526" spans="1:5" s="104" customFormat="1" ht="38.25" hidden="1">
      <c r="A7526" s="420" t="str">
        <f>IF(((SUM('Раздел 1'!S276:S276)&lt;&gt;0)*(SUM('Раздел 1'!AD276:AD276)&lt;&gt;0))+((SUM('Раздел 1'!S276:S276)=0)*(SUM('Раздел 1'!AD276:AD276)=0)),"","Неверно!")</f>
        <v/>
      </c>
      <c r="B7526" s="420" t="s">
        <v>23327</v>
      </c>
      <c r="C7526" s="246" t="s">
        <v>3587</v>
      </c>
      <c r="D7526" s="246" t="s">
        <v>1495</v>
      </c>
      <c r="E7526" s="246" t="str">
        <f>CONCATENATE("(",SUM('Раздел 1'!S276:S276),"&lt;&gt;",0," И ",SUM('Раздел 1'!AD276:AD276),"&lt;&gt;",0,")"," ИЛИ ","(",SUM('Раздел 1'!S276:S276),"=",0," И ",SUM('Раздел 1'!AD276:AD276),"=",0,")")</f>
        <v>(0&lt;&gt;0 И 0&lt;&gt;0) ИЛИ (0=0 И 0=0)</v>
      </c>
    </row>
    <row r="7527" spans="1:5" s="104" customFormat="1" ht="38.25" hidden="1">
      <c r="A7527" s="420" t="str">
        <f>IF(((SUM('Раздел 1'!S277:S277)&lt;&gt;0)*(SUM('Раздел 1'!AD277:AD277)&lt;&gt;0))+((SUM('Раздел 1'!S277:S277)=0)*(SUM('Раздел 1'!AD277:AD277)=0)),"","Неверно!")</f>
        <v/>
      </c>
      <c r="B7527" s="420" t="s">
        <v>23327</v>
      </c>
      <c r="C7527" s="246" t="s">
        <v>3588</v>
      </c>
      <c r="D7527" s="246" t="s">
        <v>1495</v>
      </c>
      <c r="E7527" s="246" t="str">
        <f>CONCATENATE("(",SUM('Раздел 1'!S277:S277),"&lt;&gt;",0," И ",SUM('Раздел 1'!AD277:AD277),"&lt;&gt;",0,")"," ИЛИ ","(",SUM('Раздел 1'!S277:S277),"=",0," И ",SUM('Раздел 1'!AD277:AD277),"=",0,")")</f>
        <v>(0&lt;&gt;0 И 0&lt;&gt;0) ИЛИ (0=0 И 0=0)</v>
      </c>
    </row>
    <row r="7528" spans="1:5" s="104" customFormat="1" ht="38.25" hidden="1">
      <c r="A7528" s="420" t="str">
        <f>IF(((SUM('Раздел 1'!S278:S278)&lt;&gt;0)*(SUM('Раздел 1'!AD278:AD278)&lt;&gt;0))+((SUM('Раздел 1'!S278:S278)=0)*(SUM('Раздел 1'!AD278:AD278)=0)),"","Неверно!")</f>
        <v/>
      </c>
      <c r="B7528" s="420" t="s">
        <v>23327</v>
      </c>
      <c r="C7528" s="246" t="s">
        <v>3589</v>
      </c>
      <c r="D7528" s="246" t="s">
        <v>1495</v>
      </c>
      <c r="E7528" s="246" t="str">
        <f>CONCATENATE("(",SUM('Раздел 1'!S278:S278),"&lt;&gt;",0," И ",SUM('Раздел 1'!AD278:AD278),"&lt;&gt;",0,")"," ИЛИ ","(",SUM('Раздел 1'!S278:S278),"=",0," И ",SUM('Раздел 1'!AD278:AD278),"=",0,")")</f>
        <v>(0&lt;&gt;0 И 0&lt;&gt;0) ИЛИ (0=0 И 0=0)</v>
      </c>
    </row>
    <row r="7529" spans="1:5" s="104" customFormat="1" ht="38.25" hidden="1">
      <c r="A7529" s="420" t="str">
        <f>IF(((SUM('Раздел 1'!S36:S36)&lt;&gt;0)*(SUM('Раздел 1'!AD36:AD36)&lt;&gt;0))+((SUM('Раздел 1'!S36:S36)=0)*(SUM('Раздел 1'!AD36:AD36)=0)),"","Неверно!")</f>
        <v/>
      </c>
      <c r="B7529" s="420" t="s">
        <v>23327</v>
      </c>
      <c r="C7529" s="246" t="s">
        <v>3590</v>
      </c>
      <c r="D7529" s="246" t="s">
        <v>1495</v>
      </c>
      <c r="E7529" s="246" t="str">
        <f>CONCATENATE("(",SUM('Раздел 1'!S36:S36),"&lt;&gt;",0," И ",SUM('Раздел 1'!AD36:AD36),"&lt;&gt;",0,")"," ИЛИ ","(",SUM('Раздел 1'!S36:S36),"=",0," И ",SUM('Раздел 1'!AD36:AD36),"=",0,")")</f>
        <v>(0&lt;&gt;0 И 0&lt;&gt;0) ИЛИ (0=0 И 0=0)</v>
      </c>
    </row>
    <row r="7530" spans="1:5" s="104" customFormat="1" ht="38.25" hidden="1">
      <c r="A7530" s="420" t="str">
        <f>IF(((SUM('Раздел 1'!S279:S279)&lt;&gt;0)*(SUM('Раздел 1'!AD279:AD279)&lt;&gt;0))+((SUM('Раздел 1'!S279:S279)=0)*(SUM('Раздел 1'!AD279:AD279)=0)),"","Неверно!")</f>
        <v/>
      </c>
      <c r="B7530" s="420" t="s">
        <v>23327</v>
      </c>
      <c r="C7530" s="246" t="s">
        <v>3591</v>
      </c>
      <c r="D7530" s="246" t="s">
        <v>1495</v>
      </c>
      <c r="E7530" s="246" t="str">
        <f>CONCATENATE("(",SUM('Раздел 1'!S279:S279),"&lt;&gt;",0," И ",SUM('Раздел 1'!AD279:AD279),"&lt;&gt;",0,")"," ИЛИ ","(",SUM('Раздел 1'!S279:S279),"=",0," И ",SUM('Раздел 1'!AD279:AD279),"=",0,")")</f>
        <v>(0&lt;&gt;0 И 0&lt;&gt;0) ИЛИ (0=0 И 0=0)</v>
      </c>
    </row>
    <row r="7531" spans="1:5" s="104" customFormat="1" ht="38.25" hidden="1">
      <c r="A7531" s="420" t="str">
        <f>IF(((SUM('Раздел 1'!S280:S280)&lt;&gt;0)*(SUM('Раздел 1'!AD280:AD280)&lt;&gt;0))+((SUM('Раздел 1'!S280:S280)=0)*(SUM('Раздел 1'!AD280:AD280)=0)),"","Неверно!")</f>
        <v/>
      </c>
      <c r="B7531" s="420" t="s">
        <v>23327</v>
      </c>
      <c r="C7531" s="246" t="s">
        <v>3592</v>
      </c>
      <c r="D7531" s="246" t="s">
        <v>1495</v>
      </c>
      <c r="E7531" s="246" t="str">
        <f>CONCATENATE("(",SUM('Раздел 1'!S280:S280),"&lt;&gt;",0," И ",SUM('Раздел 1'!AD280:AD280),"&lt;&gt;",0,")"," ИЛИ ","(",SUM('Раздел 1'!S280:S280),"=",0," И ",SUM('Раздел 1'!AD280:AD280),"=",0,")")</f>
        <v>(0&lt;&gt;0 И 0&lt;&gt;0) ИЛИ (0=0 И 0=0)</v>
      </c>
    </row>
    <row r="7532" spans="1:5" s="104" customFormat="1" ht="38.25" hidden="1">
      <c r="A7532" s="420" t="str">
        <f>IF(((SUM('Раздел 1'!S281:S281)&lt;&gt;0)*(SUM('Раздел 1'!AD281:AD281)&lt;&gt;0))+((SUM('Раздел 1'!S281:S281)=0)*(SUM('Раздел 1'!AD281:AD281)=0)),"","Неверно!")</f>
        <v/>
      </c>
      <c r="B7532" s="420" t="s">
        <v>23327</v>
      </c>
      <c r="C7532" s="246" t="s">
        <v>3593</v>
      </c>
      <c r="D7532" s="246" t="s">
        <v>1495</v>
      </c>
      <c r="E7532" s="246" t="str">
        <f>CONCATENATE("(",SUM('Раздел 1'!S281:S281),"&lt;&gt;",0," И ",SUM('Раздел 1'!AD281:AD281),"&lt;&gt;",0,")"," ИЛИ ","(",SUM('Раздел 1'!S281:S281),"=",0," И ",SUM('Раздел 1'!AD281:AD281),"=",0,")")</f>
        <v>(0&lt;&gt;0 И 0&lt;&gt;0) ИЛИ (0=0 И 0=0)</v>
      </c>
    </row>
    <row r="7533" spans="1:5" s="104" customFormat="1" ht="38.25" hidden="1">
      <c r="A7533" s="420" t="str">
        <f>IF(((SUM('Раздел 1'!S282:S282)&lt;&gt;0)*(SUM('Раздел 1'!AD282:AD282)&lt;&gt;0))+((SUM('Раздел 1'!S282:S282)=0)*(SUM('Раздел 1'!AD282:AD282)=0)),"","Неверно!")</f>
        <v/>
      </c>
      <c r="B7533" s="420" t="s">
        <v>23327</v>
      </c>
      <c r="C7533" s="246" t="s">
        <v>3594</v>
      </c>
      <c r="D7533" s="246" t="s">
        <v>1495</v>
      </c>
      <c r="E7533" s="246" t="str">
        <f>CONCATENATE("(",SUM('Раздел 1'!S282:S282),"&lt;&gt;",0," И ",SUM('Раздел 1'!AD282:AD282),"&lt;&gt;",0,")"," ИЛИ ","(",SUM('Раздел 1'!S282:S282),"=",0," И ",SUM('Раздел 1'!AD282:AD282),"=",0,")")</f>
        <v>(0&lt;&gt;0 И 0&lt;&gt;0) ИЛИ (0=0 И 0=0)</v>
      </c>
    </row>
    <row r="7534" spans="1:5" s="104" customFormat="1" ht="38.25" hidden="1">
      <c r="A7534" s="420" t="str">
        <f>IF(((SUM('Раздел 1'!S283:S283)&lt;&gt;0)*(SUM('Раздел 1'!AD283:AD283)&lt;&gt;0))+((SUM('Раздел 1'!S283:S283)=0)*(SUM('Раздел 1'!AD283:AD283)=0)),"","Неверно!")</f>
        <v/>
      </c>
      <c r="B7534" s="420" t="s">
        <v>23327</v>
      </c>
      <c r="C7534" s="246" t="s">
        <v>3595</v>
      </c>
      <c r="D7534" s="246" t="s">
        <v>1495</v>
      </c>
      <c r="E7534" s="246" t="str">
        <f>CONCATENATE("(",SUM('Раздел 1'!S283:S283),"&lt;&gt;",0," И ",SUM('Раздел 1'!AD283:AD283),"&lt;&gt;",0,")"," ИЛИ ","(",SUM('Раздел 1'!S283:S283),"=",0," И ",SUM('Раздел 1'!AD283:AD283),"=",0,")")</f>
        <v>(0&lt;&gt;0 И 0&lt;&gt;0) ИЛИ (0=0 И 0=0)</v>
      </c>
    </row>
    <row r="7535" spans="1:5" s="104" customFormat="1" ht="38.25" hidden="1">
      <c r="A7535" s="420" t="str">
        <f>IF(((SUM('Раздел 1'!S284:S284)&lt;&gt;0)*(SUM('Раздел 1'!AD284:AD284)&lt;&gt;0))+((SUM('Раздел 1'!S284:S284)=0)*(SUM('Раздел 1'!AD284:AD284)=0)),"","Неверно!")</f>
        <v/>
      </c>
      <c r="B7535" s="420" t="s">
        <v>23327</v>
      </c>
      <c r="C7535" s="246" t="s">
        <v>3596</v>
      </c>
      <c r="D7535" s="246" t="s">
        <v>1495</v>
      </c>
      <c r="E7535" s="246" t="str">
        <f>CONCATENATE("(",SUM('Раздел 1'!S284:S284),"&lt;&gt;",0," И ",SUM('Раздел 1'!AD284:AD284),"&lt;&gt;",0,")"," ИЛИ ","(",SUM('Раздел 1'!S284:S284),"=",0," И ",SUM('Раздел 1'!AD284:AD284),"=",0,")")</f>
        <v>(0&lt;&gt;0 И 0&lt;&gt;0) ИЛИ (0=0 И 0=0)</v>
      </c>
    </row>
    <row r="7536" spans="1:5" s="104" customFormat="1" ht="38.25" hidden="1">
      <c r="A7536" s="420" t="str">
        <f>IF(((SUM('Раздел 1'!S285:S285)&lt;&gt;0)*(SUM('Раздел 1'!AD285:AD285)&lt;&gt;0))+((SUM('Раздел 1'!S285:S285)=0)*(SUM('Раздел 1'!AD285:AD285)=0)),"","Неверно!")</f>
        <v/>
      </c>
      <c r="B7536" s="420" t="s">
        <v>23327</v>
      </c>
      <c r="C7536" s="246" t="s">
        <v>3597</v>
      </c>
      <c r="D7536" s="246" t="s">
        <v>1495</v>
      </c>
      <c r="E7536" s="246" t="str">
        <f>CONCATENATE("(",SUM('Раздел 1'!S285:S285),"&lt;&gt;",0," И ",SUM('Раздел 1'!AD285:AD285),"&lt;&gt;",0,")"," ИЛИ ","(",SUM('Раздел 1'!S285:S285),"=",0," И ",SUM('Раздел 1'!AD285:AD285),"=",0,")")</f>
        <v>(0&lt;&gt;0 И 0&lt;&gt;0) ИЛИ (0=0 И 0=0)</v>
      </c>
    </row>
    <row r="7537" spans="1:5" s="104" customFormat="1" ht="38.25" hidden="1">
      <c r="A7537" s="420" t="str">
        <f>IF(((SUM('Раздел 1'!S286:S286)&lt;&gt;0)*(SUM('Раздел 1'!AD286:AD286)&lt;&gt;0))+((SUM('Раздел 1'!S286:S286)=0)*(SUM('Раздел 1'!AD286:AD286)=0)),"","Неверно!")</f>
        <v/>
      </c>
      <c r="B7537" s="420" t="s">
        <v>23327</v>
      </c>
      <c r="C7537" s="246" t="s">
        <v>3598</v>
      </c>
      <c r="D7537" s="246" t="s">
        <v>1495</v>
      </c>
      <c r="E7537" s="246" t="str">
        <f>CONCATENATE("(",SUM('Раздел 1'!S286:S286),"&lt;&gt;",0," И ",SUM('Раздел 1'!AD286:AD286),"&lt;&gt;",0,")"," ИЛИ ","(",SUM('Раздел 1'!S286:S286),"=",0," И ",SUM('Раздел 1'!AD286:AD286),"=",0,")")</f>
        <v>(0&lt;&gt;0 И 0&lt;&gt;0) ИЛИ (0=0 И 0=0)</v>
      </c>
    </row>
    <row r="7538" spans="1:5" s="104" customFormat="1" ht="38.25" hidden="1">
      <c r="A7538" s="420" t="str">
        <f>IF(((SUM('Раздел 1'!S287:S287)&lt;&gt;0)*(SUM('Раздел 1'!AD287:AD287)&lt;&gt;0))+((SUM('Раздел 1'!S287:S287)=0)*(SUM('Раздел 1'!AD287:AD287)=0)),"","Неверно!")</f>
        <v/>
      </c>
      <c r="B7538" s="420" t="s">
        <v>23327</v>
      </c>
      <c r="C7538" s="246" t="s">
        <v>3599</v>
      </c>
      <c r="D7538" s="246" t="s">
        <v>1495</v>
      </c>
      <c r="E7538" s="246" t="str">
        <f>CONCATENATE("(",SUM('Раздел 1'!S287:S287),"&lt;&gt;",0," И ",SUM('Раздел 1'!AD287:AD287),"&lt;&gt;",0,")"," ИЛИ ","(",SUM('Раздел 1'!S287:S287),"=",0," И ",SUM('Раздел 1'!AD287:AD287),"=",0,")")</f>
        <v>(0&lt;&gt;0 И 0&lt;&gt;0) ИЛИ (0=0 И 0=0)</v>
      </c>
    </row>
    <row r="7539" spans="1:5" s="104" customFormat="1" ht="38.25" hidden="1">
      <c r="A7539" s="420" t="str">
        <f>IF(((SUM('Раздел 1'!S288:S288)&lt;&gt;0)*(SUM('Раздел 1'!AD288:AD288)&lt;&gt;0))+((SUM('Раздел 1'!S288:S288)=0)*(SUM('Раздел 1'!AD288:AD288)=0)),"","Неверно!")</f>
        <v/>
      </c>
      <c r="B7539" s="420" t="s">
        <v>23327</v>
      </c>
      <c r="C7539" s="246" t="s">
        <v>3600</v>
      </c>
      <c r="D7539" s="246" t="s">
        <v>1495</v>
      </c>
      <c r="E7539" s="246" t="str">
        <f>CONCATENATE("(",SUM('Раздел 1'!S288:S288),"&lt;&gt;",0," И ",SUM('Раздел 1'!AD288:AD288),"&lt;&gt;",0,")"," ИЛИ ","(",SUM('Раздел 1'!S288:S288),"=",0," И ",SUM('Раздел 1'!AD288:AD288),"=",0,")")</f>
        <v>(0&lt;&gt;0 И 0&lt;&gt;0) ИЛИ (0=0 И 0=0)</v>
      </c>
    </row>
    <row r="7540" spans="1:5" s="104" customFormat="1" ht="38.25" hidden="1">
      <c r="A7540" s="420" t="str">
        <f>IF(((SUM('Раздел 1'!S37:S37)&lt;&gt;0)*(SUM('Раздел 1'!AD37:AD37)&lt;&gt;0))+((SUM('Раздел 1'!S37:S37)=0)*(SUM('Раздел 1'!AD37:AD37)=0)),"","Неверно!")</f>
        <v/>
      </c>
      <c r="B7540" s="420" t="s">
        <v>23327</v>
      </c>
      <c r="C7540" s="246" t="s">
        <v>3601</v>
      </c>
      <c r="D7540" s="246" t="s">
        <v>1495</v>
      </c>
      <c r="E7540" s="246" t="str">
        <f>CONCATENATE("(",SUM('Раздел 1'!S37:S37),"&lt;&gt;",0," И ",SUM('Раздел 1'!AD37:AD37),"&lt;&gt;",0,")"," ИЛИ ","(",SUM('Раздел 1'!S37:S37),"=",0," И ",SUM('Раздел 1'!AD37:AD37),"=",0,")")</f>
        <v>(0&lt;&gt;0 И 0&lt;&gt;0) ИЛИ (0=0 И 0=0)</v>
      </c>
    </row>
    <row r="7541" spans="1:5" s="104" customFormat="1" ht="38.25" hidden="1">
      <c r="A7541" s="420" t="str">
        <f>IF(((SUM('Раздел 1'!S289:S289)&lt;&gt;0)*(SUM('Раздел 1'!AD289:AD289)&lt;&gt;0))+((SUM('Раздел 1'!S289:S289)=0)*(SUM('Раздел 1'!AD289:AD289)=0)),"","Неверно!")</f>
        <v/>
      </c>
      <c r="B7541" s="420" t="s">
        <v>23327</v>
      </c>
      <c r="C7541" s="246" t="s">
        <v>3602</v>
      </c>
      <c r="D7541" s="246" t="s">
        <v>1495</v>
      </c>
      <c r="E7541" s="246" t="str">
        <f>CONCATENATE("(",SUM('Раздел 1'!S289:S289),"&lt;&gt;",0," И ",SUM('Раздел 1'!AD289:AD289),"&lt;&gt;",0,")"," ИЛИ ","(",SUM('Раздел 1'!S289:S289),"=",0," И ",SUM('Раздел 1'!AD289:AD289),"=",0,")")</f>
        <v>(0&lt;&gt;0 И 0&lt;&gt;0) ИЛИ (0=0 И 0=0)</v>
      </c>
    </row>
    <row r="7542" spans="1:5" s="104" customFormat="1" ht="38.25" hidden="1">
      <c r="A7542" s="420" t="str">
        <f>IF(((SUM('Раздел 1'!S290:S290)&lt;&gt;0)*(SUM('Раздел 1'!AD290:AD290)&lt;&gt;0))+((SUM('Раздел 1'!S290:S290)=0)*(SUM('Раздел 1'!AD290:AD290)=0)),"","Неверно!")</f>
        <v/>
      </c>
      <c r="B7542" s="420" t="s">
        <v>23327</v>
      </c>
      <c r="C7542" s="246" t="s">
        <v>3603</v>
      </c>
      <c r="D7542" s="246" t="s">
        <v>1495</v>
      </c>
      <c r="E7542" s="246" t="str">
        <f>CONCATENATE("(",SUM('Раздел 1'!S290:S290),"&lt;&gt;",0," И ",SUM('Раздел 1'!AD290:AD290),"&lt;&gt;",0,")"," ИЛИ ","(",SUM('Раздел 1'!S290:S290),"=",0," И ",SUM('Раздел 1'!AD290:AD290),"=",0,")")</f>
        <v>(0&lt;&gt;0 И 0&lt;&gt;0) ИЛИ (0=0 И 0=0)</v>
      </c>
    </row>
    <row r="7543" spans="1:5" s="104" customFormat="1" ht="38.25" hidden="1">
      <c r="A7543" s="420" t="str">
        <f>IF(((SUM('Раздел 1'!S291:S291)&lt;&gt;0)*(SUM('Раздел 1'!AD291:AD291)&lt;&gt;0))+((SUM('Раздел 1'!S291:S291)=0)*(SUM('Раздел 1'!AD291:AD291)=0)),"","Неверно!")</f>
        <v/>
      </c>
      <c r="B7543" s="420" t="s">
        <v>23327</v>
      </c>
      <c r="C7543" s="246" t="s">
        <v>3604</v>
      </c>
      <c r="D7543" s="246" t="s">
        <v>1495</v>
      </c>
      <c r="E7543" s="246" t="str">
        <f>CONCATENATE("(",SUM('Раздел 1'!S291:S291),"&lt;&gt;",0," И ",SUM('Раздел 1'!AD291:AD291),"&lt;&gt;",0,")"," ИЛИ ","(",SUM('Раздел 1'!S291:S291),"=",0," И ",SUM('Раздел 1'!AD291:AD291),"=",0,")")</f>
        <v>(0&lt;&gt;0 И 0&lt;&gt;0) ИЛИ (0=0 И 0=0)</v>
      </c>
    </row>
    <row r="7544" spans="1:5" s="104" customFormat="1" ht="38.25" hidden="1">
      <c r="A7544" s="420" t="str">
        <f>IF(((SUM('Раздел 1'!S292:S292)&lt;&gt;0)*(SUM('Раздел 1'!AD292:AD292)&lt;&gt;0))+((SUM('Раздел 1'!S292:S292)=0)*(SUM('Раздел 1'!AD292:AD292)=0)),"","Неверно!")</f>
        <v/>
      </c>
      <c r="B7544" s="420" t="s">
        <v>23327</v>
      </c>
      <c r="C7544" s="246" t="s">
        <v>3605</v>
      </c>
      <c r="D7544" s="246" t="s">
        <v>1495</v>
      </c>
      <c r="E7544" s="246" t="str">
        <f>CONCATENATE("(",SUM('Раздел 1'!S292:S292),"&lt;&gt;",0," И ",SUM('Раздел 1'!AD292:AD292),"&lt;&gt;",0,")"," ИЛИ ","(",SUM('Раздел 1'!S292:S292),"=",0," И ",SUM('Раздел 1'!AD292:AD292),"=",0,")")</f>
        <v>(0&lt;&gt;0 И 0&lt;&gt;0) ИЛИ (0=0 И 0=0)</v>
      </c>
    </row>
    <row r="7545" spans="1:5" s="104" customFormat="1" ht="38.25" hidden="1">
      <c r="A7545" s="420" t="str">
        <f>IF(((SUM('Раздел 1'!S293:S293)&lt;&gt;0)*(SUM('Раздел 1'!AD293:AD293)&lt;&gt;0))+((SUM('Раздел 1'!S293:S293)=0)*(SUM('Раздел 1'!AD293:AD293)=0)),"","Неверно!")</f>
        <v/>
      </c>
      <c r="B7545" s="420" t="s">
        <v>23327</v>
      </c>
      <c r="C7545" s="246" t="s">
        <v>3606</v>
      </c>
      <c r="D7545" s="246" t="s">
        <v>1495</v>
      </c>
      <c r="E7545" s="246" t="str">
        <f>CONCATENATE("(",SUM('Раздел 1'!S293:S293),"&lt;&gt;",0," И ",SUM('Раздел 1'!AD293:AD293),"&lt;&gt;",0,")"," ИЛИ ","(",SUM('Раздел 1'!S293:S293),"=",0," И ",SUM('Раздел 1'!AD293:AD293),"=",0,")")</f>
        <v>(0&lt;&gt;0 И 0&lt;&gt;0) ИЛИ (0=0 И 0=0)</v>
      </c>
    </row>
    <row r="7546" spans="1:5" s="104" customFormat="1" ht="38.25" hidden="1">
      <c r="A7546" s="420" t="str">
        <f>IF(((SUM('Раздел 1'!S294:S294)&lt;&gt;0)*(SUM('Раздел 1'!AD294:AD294)&lt;&gt;0))+((SUM('Раздел 1'!S294:S294)=0)*(SUM('Раздел 1'!AD294:AD294)=0)),"","Неверно!")</f>
        <v/>
      </c>
      <c r="B7546" s="420" t="s">
        <v>23327</v>
      </c>
      <c r="C7546" s="246" t="s">
        <v>3607</v>
      </c>
      <c r="D7546" s="246" t="s">
        <v>1495</v>
      </c>
      <c r="E7546" s="246" t="str">
        <f>CONCATENATE("(",SUM('Раздел 1'!S294:S294),"&lt;&gt;",0," И ",SUM('Раздел 1'!AD294:AD294),"&lt;&gt;",0,")"," ИЛИ ","(",SUM('Раздел 1'!S294:S294),"=",0," И ",SUM('Раздел 1'!AD294:AD294),"=",0,")")</f>
        <v>(0&lt;&gt;0 И 0&lt;&gt;0) ИЛИ (0=0 И 0=0)</v>
      </c>
    </row>
    <row r="7547" spans="1:5" s="104" customFormat="1" ht="38.25" hidden="1">
      <c r="A7547" s="420" t="str">
        <f>IF(((SUM('Раздел 1'!S295:S295)&lt;&gt;0)*(SUM('Раздел 1'!AD295:AD295)&lt;&gt;0))+((SUM('Раздел 1'!S295:S295)=0)*(SUM('Раздел 1'!AD295:AD295)=0)),"","Неверно!")</f>
        <v/>
      </c>
      <c r="B7547" s="420" t="s">
        <v>23327</v>
      </c>
      <c r="C7547" s="246" t="s">
        <v>3608</v>
      </c>
      <c r="D7547" s="246" t="s">
        <v>1495</v>
      </c>
      <c r="E7547" s="246" t="str">
        <f>CONCATENATE("(",SUM('Раздел 1'!S295:S295),"&lt;&gt;",0," И ",SUM('Раздел 1'!AD295:AD295),"&lt;&gt;",0,")"," ИЛИ ","(",SUM('Раздел 1'!S295:S295),"=",0," И ",SUM('Раздел 1'!AD295:AD295),"=",0,")")</f>
        <v>(0&lt;&gt;0 И 0&lt;&gt;0) ИЛИ (0=0 И 0=0)</v>
      </c>
    </row>
    <row r="7548" spans="1:5" s="104" customFormat="1" ht="38.25" hidden="1">
      <c r="A7548" s="420" t="str">
        <f>IF(((SUM('Раздел 1'!S296:S296)&lt;&gt;0)*(SUM('Раздел 1'!AD296:AD296)&lt;&gt;0))+((SUM('Раздел 1'!S296:S296)=0)*(SUM('Раздел 1'!AD296:AD296)=0)),"","Неверно!")</f>
        <v/>
      </c>
      <c r="B7548" s="420" t="s">
        <v>23327</v>
      </c>
      <c r="C7548" s="246" t="s">
        <v>3609</v>
      </c>
      <c r="D7548" s="246" t="s">
        <v>1495</v>
      </c>
      <c r="E7548" s="246" t="str">
        <f>CONCATENATE("(",SUM('Раздел 1'!S296:S296),"&lt;&gt;",0," И ",SUM('Раздел 1'!AD296:AD296),"&lt;&gt;",0,")"," ИЛИ ","(",SUM('Раздел 1'!S296:S296),"=",0," И ",SUM('Раздел 1'!AD296:AD296),"=",0,")")</f>
        <v>(0&lt;&gt;0 И 0&lt;&gt;0) ИЛИ (0=0 И 0=0)</v>
      </c>
    </row>
    <row r="7549" spans="1:5" s="104" customFormat="1" ht="38.25" hidden="1">
      <c r="A7549" s="420" t="str">
        <f>IF(((SUM('Раздел 1'!S297:S297)&lt;&gt;0)*(SUM('Раздел 1'!AD297:AD297)&lt;&gt;0))+((SUM('Раздел 1'!S297:S297)=0)*(SUM('Раздел 1'!AD297:AD297)=0)),"","Неверно!")</f>
        <v/>
      </c>
      <c r="B7549" s="420" t="s">
        <v>23327</v>
      </c>
      <c r="C7549" s="246" t="s">
        <v>3610</v>
      </c>
      <c r="D7549" s="246" t="s">
        <v>1495</v>
      </c>
      <c r="E7549" s="246" t="str">
        <f>CONCATENATE("(",SUM('Раздел 1'!S297:S297),"&lt;&gt;",0," И ",SUM('Раздел 1'!AD297:AD297),"&lt;&gt;",0,")"," ИЛИ ","(",SUM('Раздел 1'!S297:S297),"=",0," И ",SUM('Раздел 1'!AD297:AD297),"=",0,")")</f>
        <v>(0&lt;&gt;0 И 0&lt;&gt;0) ИЛИ (0=0 И 0=0)</v>
      </c>
    </row>
    <row r="7550" spans="1:5" s="104" customFormat="1" ht="38.25" hidden="1">
      <c r="A7550" s="420" t="str">
        <f>IF(((SUM('Раздел 1'!S298:S298)&lt;&gt;0)*(SUM('Раздел 1'!AD298:AD298)&lt;&gt;0))+((SUM('Раздел 1'!S298:S298)=0)*(SUM('Раздел 1'!AD298:AD298)=0)),"","Неверно!")</f>
        <v/>
      </c>
      <c r="B7550" s="420" t="s">
        <v>23327</v>
      </c>
      <c r="C7550" s="246" t="s">
        <v>3611</v>
      </c>
      <c r="D7550" s="246" t="s">
        <v>1495</v>
      </c>
      <c r="E7550" s="246" t="str">
        <f>CONCATENATE("(",SUM('Раздел 1'!S298:S298),"&lt;&gt;",0," И ",SUM('Раздел 1'!AD298:AD298),"&lt;&gt;",0,")"," ИЛИ ","(",SUM('Раздел 1'!S298:S298),"=",0," И ",SUM('Раздел 1'!AD298:AD298),"=",0,")")</f>
        <v>(0&lt;&gt;0 И 0&lt;&gt;0) ИЛИ (0=0 И 0=0)</v>
      </c>
    </row>
    <row r="7551" spans="1:5" s="104" customFormat="1" ht="38.25" hidden="1">
      <c r="A7551" s="420" t="str">
        <f>IF(((SUM('Раздел 1'!S38:S38)&lt;&gt;0)*(SUM('Раздел 1'!AD38:AD38)&lt;&gt;0))+((SUM('Раздел 1'!S38:S38)=0)*(SUM('Раздел 1'!AD38:AD38)=0)),"","Неверно!")</f>
        <v/>
      </c>
      <c r="B7551" s="420" t="s">
        <v>23327</v>
      </c>
      <c r="C7551" s="246" t="s">
        <v>3612</v>
      </c>
      <c r="D7551" s="246" t="s">
        <v>1495</v>
      </c>
      <c r="E7551" s="246" t="str">
        <f>CONCATENATE("(",SUM('Раздел 1'!S38:S38),"&lt;&gt;",0," И ",SUM('Раздел 1'!AD38:AD38),"&lt;&gt;",0,")"," ИЛИ ","(",SUM('Раздел 1'!S38:S38),"=",0," И ",SUM('Раздел 1'!AD38:AD38),"=",0,")")</f>
        <v>(0&lt;&gt;0 И 0&lt;&gt;0) ИЛИ (0=0 И 0=0)</v>
      </c>
    </row>
    <row r="7552" spans="1:5" s="104" customFormat="1" ht="38.25" hidden="1">
      <c r="A7552" s="420" t="str">
        <f>IF(((SUM('Раздел 1'!S299:S299)&lt;&gt;0)*(SUM('Раздел 1'!AD299:AD299)&lt;&gt;0))+((SUM('Раздел 1'!S299:S299)=0)*(SUM('Раздел 1'!AD299:AD299)=0)),"","Неверно!")</f>
        <v/>
      </c>
      <c r="B7552" s="420" t="s">
        <v>23327</v>
      </c>
      <c r="C7552" s="246" t="s">
        <v>3613</v>
      </c>
      <c r="D7552" s="246" t="s">
        <v>1495</v>
      </c>
      <c r="E7552" s="246" t="str">
        <f>CONCATENATE("(",SUM('Раздел 1'!S299:S299),"&lt;&gt;",0," И ",SUM('Раздел 1'!AD299:AD299),"&lt;&gt;",0,")"," ИЛИ ","(",SUM('Раздел 1'!S299:S299),"=",0," И ",SUM('Раздел 1'!AD299:AD299),"=",0,")")</f>
        <v>(0&lt;&gt;0 И 0&lt;&gt;0) ИЛИ (0=0 И 0=0)</v>
      </c>
    </row>
    <row r="7553" spans="1:5" s="104" customFormat="1" ht="38.25" hidden="1">
      <c r="A7553" s="420" t="str">
        <f>IF(((SUM('Раздел 1'!S300:S300)&lt;&gt;0)*(SUM('Раздел 1'!AD300:AD300)&lt;&gt;0))+((SUM('Раздел 1'!S300:S300)=0)*(SUM('Раздел 1'!AD300:AD300)=0)),"","Неверно!")</f>
        <v/>
      </c>
      <c r="B7553" s="420" t="s">
        <v>23327</v>
      </c>
      <c r="C7553" s="246" t="s">
        <v>3614</v>
      </c>
      <c r="D7553" s="246" t="s">
        <v>1495</v>
      </c>
      <c r="E7553" s="246" t="str">
        <f>CONCATENATE("(",SUM('Раздел 1'!S300:S300),"&lt;&gt;",0," И ",SUM('Раздел 1'!AD300:AD300),"&lt;&gt;",0,")"," ИЛИ ","(",SUM('Раздел 1'!S300:S300),"=",0," И ",SUM('Раздел 1'!AD300:AD300),"=",0,")")</f>
        <v>(0&lt;&gt;0 И 0&lt;&gt;0) ИЛИ (0=0 И 0=0)</v>
      </c>
    </row>
    <row r="7554" spans="1:5" s="104" customFormat="1" ht="38.25" hidden="1">
      <c r="A7554" s="420" t="str">
        <f>IF(((SUM('Раздел 1'!S301:S301)&lt;&gt;0)*(SUM('Раздел 1'!AD301:AD301)&lt;&gt;0))+((SUM('Раздел 1'!S301:S301)=0)*(SUM('Раздел 1'!AD301:AD301)=0)),"","Неверно!")</f>
        <v/>
      </c>
      <c r="B7554" s="420" t="s">
        <v>23327</v>
      </c>
      <c r="C7554" s="246" t="s">
        <v>3615</v>
      </c>
      <c r="D7554" s="246" t="s">
        <v>1495</v>
      </c>
      <c r="E7554" s="246" t="str">
        <f>CONCATENATE("(",SUM('Раздел 1'!S301:S301),"&lt;&gt;",0," И ",SUM('Раздел 1'!AD301:AD301),"&lt;&gt;",0,")"," ИЛИ ","(",SUM('Раздел 1'!S301:S301),"=",0," И ",SUM('Раздел 1'!AD301:AD301),"=",0,")")</f>
        <v>(1&lt;&gt;0 И 500000&lt;&gt;0) ИЛИ (1=0 И 500000=0)</v>
      </c>
    </row>
    <row r="7555" spans="1:5" s="104" customFormat="1" ht="38.25" hidden="1">
      <c r="A7555" s="420" t="str">
        <f>IF(((SUM('Раздел 1'!S302:S302)&lt;&gt;0)*(SUM('Раздел 1'!AD302:AD302)&lt;&gt;0))+((SUM('Раздел 1'!S302:S302)=0)*(SUM('Раздел 1'!AD302:AD302)=0)),"","Неверно!")</f>
        <v/>
      </c>
      <c r="B7555" s="420" t="s">
        <v>23327</v>
      </c>
      <c r="C7555" s="246" t="s">
        <v>3616</v>
      </c>
      <c r="D7555" s="246" t="s">
        <v>1495</v>
      </c>
      <c r="E7555" s="246" t="str">
        <f>CONCATENATE("(",SUM('Раздел 1'!S302:S302),"&lt;&gt;",0," И ",SUM('Раздел 1'!AD302:AD302),"&lt;&gt;",0,")"," ИЛИ ","(",SUM('Раздел 1'!S302:S302),"=",0," И ",SUM('Раздел 1'!AD302:AD302),"=",0,")")</f>
        <v>(0&lt;&gt;0 И 0&lt;&gt;0) ИЛИ (0=0 И 0=0)</v>
      </c>
    </row>
    <row r="7556" spans="1:5" s="104" customFormat="1" ht="38.25" hidden="1">
      <c r="A7556" s="420" t="str">
        <f>IF(((SUM('Раздел 1'!S303:S303)&lt;&gt;0)*(SUM('Раздел 1'!AD303:AD303)&lt;&gt;0))+((SUM('Раздел 1'!S303:S303)=0)*(SUM('Раздел 1'!AD303:AD303)=0)),"","Неверно!")</f>
        <v/>
      </c>
      <c r="B7556" s="420" t="s">
        <v>23327</v>
      </c>
      <c r="C7556" s="246" t="s">
        <v>3617</v>
      </c>
      <c r="D7556" s="246" t="s">
        <v>1495</v>
      </c>
      <c r="E7556" s="246" t="str">
        <f>CONCATENATE("(",SUM('Раздел 1'!S303:S303),"&lt;&gt;",0," И ",SUM('Раздел 1'!AD303:AD303),"&lt;&gt;",0,")"," ИЛИ ","(",SUM('Раздел 1'!S303:S303),"=",0," И ",SUM('Раздел 1'!AD303:AD303),"=",0,")")</f>
        <v>(0&lt;&gt;0 И 0&lt;&gt;0) ИЛИ (0=0 И 0=0)</v>
      </c>
    </row>
    <row r="7557" spans="1:5" s="104" customFormat="1" ht="38.25" hidden="1">
      <c r="A7557" s="420" t="str">
        <f>IF(((SUM('Раздел 1'!S304:S304)&lt;&gt;0)*(SUM('Раздел 1'!AD304:AD304)&lt;&gt;0))+((SUM('Раздел 1'!S304:S304)=0)*(SUM('Раздел 1'!AD304:AD304)=0)),"","Неверно!")</f>
        <v/>
      </c>
      <c r="B7557" s="420" t="s">
        <v>23327</v>
      </c>
      <c r="C7557" s="246" t="s">
        <v>3618</v>
      </c>
      <c r="D7557" s="246" t="s">
        <v>1495</v>
      </c>
      <c r="E7557" s="246" t="str">
        <f>CONCATENATE("(",SUM('Раздел 1'!S304:S304),"&lt;&gt;",0," И ",SUM('Раздел 1'!AD304:AD304),"&lt;&gt;",0,")"," ИЛИ ","(",SUM('Раздел 1'!S304:S304),"=",0," И ",SUM('Раздел 1'!AD304:AD304),"=",0,")")</f>
        <v>(0&lt;&gt;0 И 0&lt;&gt;0) ИЛИ (0=0 И 0=0)</v>
      </c>
    </row>
    <row r="7558" spans="1:5" s="104" customFormat="1" ht="38.25" hidden="1">
      <c r="A7558" s="420" t="str">
        <f>IF(((SUM('Раздел 1'!S305:S305)&lt;&gt;0)*(SUM('Раздел 1'!AD305:AD305)&lt;&gt;0))+((SUM('Раздел 1'!S305:S305)=0)*(SUM('Раздел 1'!AD305:AD305)=0)),"","Неверно!")</f>
        <v/>
      </c>
      <c r="B7558" s="420" t="s">
        <v>23327</v>
      </c>
      <c r="C7558" s="246" t="s">
        <v>3619</v>
      </c>
      <c r="D7558" s="246" t="s">
        <v>1495</v>
      </c>
      <c r="E7558" s="246" t="str">
        <f>CONCATENATE("(",SUM('Раздел 1'!S305:S305),"&lt;&gt;",0," И ",SUM('Раздел 1'!AD305:AD305),"&lt;&gt;",0,")"," ИЛИ ","(",SUM('Раздел 1'!S305:S305),"=",0," И ",SUM('Раздел 1'!AD305:AD305),"=",0,")")</f>
        <v>(0&lt;&gt;0 И 0&lt;&gt;0) ИЛИ (0=0 И 0=0)</v>
      </c>
    </row>
    <row r="7559" spans="1:5" s="104" customFormat="1" ht="38.25" hidden="1">
      <c r="A7559" s="420" t="str">
        <f>IF(((SUM('Раздел 1'!S306:S306)&lt;&gt;0)*(SUM('Раздел 1'!AD306:AD306)&lt;&gt;0))+((SUM('Раздел 1'!S306:S306)=0)*(SUM('Раздел 1'!AD306:AD306)=0)),"","Неверно!")</f>
        <v/>
      </c>
      <c r="B7559" s="420" t="s">
        <v>23327</v>
      </c>
      <c r="C7559" s="246" t="s">
        <v>3620</v>
      </c>
      <c r="D7559" s="246" t="s">
        <v>1495</v>
      </c>
      <c r="E7559" s="246" t="str">
        <f>CONCATENATE("(",SUM('Раздел 1'!S306:S306),"&lt;&gt;",0," И ",SUM('Раздел 1'!AD306:AD306),"&lt;&gt;",0,")"," ИЛИ ","(",SUM('Раздел 1'!S306:S306),"=",0," И ",SUM('Раздел 1'!AD306:AD306),"=",0,")")</f>
        <v>(0&lt;&gt;0 И 0&lt;&gt;0) ИЛИ (0=0 И 0=0)</v>
      </c>
    </row>
    <row r="7560" spans="1:5" s="104" customFormat="1" ht="38.25" hidden="1">
      <c r="A7560" s="420" t="str">
        <f>IF(((SUM('Раздел 1'!S307:S307)&lt;&gt;0)*(SUM('Раздел 1'!AD307:AD307)&lt;&gt;0))+((SUM('Раздел 1'!S307:S307)=0)*(SUM('Раздел 1'!AD307:AD307)=0)),"","Неверно!")</f>
        <v/>
      </c>
      <c r="B7560" s="420" t="s">
        <v>23327</v>
      </c>
      <c r="C7560" s="246" t="s">
        <v>3621</v>
      </c>
      <c r="D7560" s="246" t="s">
        <v>1495</v>
      </c>
      <c r="E7560" s="246" t="str">
        <f>CONCATENATE("(",SUM('Раздел 1'!S307:S307),"&lt;&gt;",0," И ",SUM('Раздел 1'!AD307:AD307),"&lt;&gt;",0,")"," ИЛИ ","(",SUM('Раздел 1'!S307:S307),"=",0," И ",SUM('Раздел 1'!AD307:AD307),"=",0,")")</f>
        <v>(0&lt;&gt;0 И 0&lt;&gt;0) ИЛИ (0=0 И 0=0)</v>
      </c>
    </row>
    <row r="7561" spans="1:5" s="104" customFormat="1" ht="38.25" hidden="1">
      <c r="A7561" s="420" t="str">
        <f>IF(((SUM('Раздел 1'!S308:S308)&lt;&gt;0)*(SUM('Раздел 1'!AD308:AD308)&lt;&gt;0))+((SUM('Раздел 1'!S308:S308)=0)*(SUM('Раздел 1'!AD308:AD308)=0)),"","Неверно!")</f>
        <v/>
      </c>
      <c r="B7561" s="420" t="s">
        <v>23327</v>
      </c>
      <c r="C7561" s="246" t="s">
        <v>3622</v>
      </c>
      <c r="D7561" s="246" t="s">
        <v>1495</v>
      </c>
      <c r="E7561" s="246" t="str">
        <f>CONCATENATE("(",SUM('Раздел 1'!S308:S308),"&lt;&gt;",0," И ",SUM('Раздел 1'!AD308:AD308),"&lt;&gt;",0,")"," ИЛИ ","(",SUM('Раздел 1'!S308:S308),"=",0," И ",SUM('Раздел 1'!AD308:AD308),"=",0,")")</f>
        <v>(0&lt;&gt;0 И 0&lt;&gt;0) ИЛИ (0=0 И 0=0)</v>
      </c>
    </row>
    <row r="7562" spans="1:5" s="104" customFormat="1" ht="38.25" hidden="1">
      <c r="A7562" s="420" t="str">
        <f>IF(((SUM('Раздел 1'!S12:S12)&lt;&gt;0)*(SUM('Раздел 1'!AD12:AD12)&lt;&gt;0))+((SUM('Раздел 1'!S12:S12)=0)*(SUM('Раздел 1'!AD12:AD12)=0)),"","Неверно!")</f>
        <v/>
      </c>
      <c r="B7562" s="420" t="s">
        <v>23327</v>
      </c>
      <c r="C7562" s="246" t="s">
        <v>3623</v>
      </c>
      <c r="D7562" s="246" t="s">
        <v>1495</v>
      </c>
      <c r="E7562" s="246" t="str">
        <f>CONCATENATE("(",SUM('Раздел 1'!S12:S12),"&lt;&gt;",0," И ",SUM('Раздел 1'!AD12:AD12),"&lt;&gt;",0,")"," ИЛИ ","(",SUM('Раздел 1'!S12:S12),"=",0," И ",SUM('Раздел 1'!AD12:AD12),"=",0,")")</f>
        <v>(0&lt;&gt;0 И 0&lt;&gt;0) ИЛИ (0=0 И 0=0)</v>
      </c>
    </row>
    <row r="7563" spans="1:5" s="104" customFormat="1" ht="38.25" hidden="1">
      <c r="A7563" s="420" t="str">
        <f>IF(((SUM('Раздел 1'!S39:S39)&lt;&gt;0)*(SUM('Раздел 1'!AD39:AD39)&lt;&gt;0))+((SUM('Раздел 1'!S39:S39)=0)*(SUM('Раздел 1'!AD39:AD39)=0)),"","Неверно!")</f>
        <v/>
      </c>
      <c r="B7563" s="420" t="s">
        <v>23327</v>
      </c>
      <c r="C7563" s="246" t="s">
        <v>3624</v>
      </c>
      <c r="D7563" s="246" t="s">
        <v>1495</v>
      </c>
      <c r="E7563" s="246" t="str">
        <f>CONCATENATE("(",SUM('Раздел 1'!S39:S39),"&lt;&gt;",0," И ",SUM('Раздел 1'!AD39:AD39),"&lt;&gt;",0,")"," ИЛИ ","(",SUM('Раздел 1'!S39:S39),"=",0," И ",SUM('Раздел 1'!AD39:AD39),"=",0,")")</f>
        <v>(0&lt;&gt;0 И 0&lt;&gt;0) ИЛИ (0=0 И 0=0)</v>
      </c>
    </row>
    <row r="7564" spans="1:5" s="104" customFormat="1" ht="38.25" hidden="1">
      <c r="A7564" s="420" t="str">
        <f>IF(((SUM('Раздел 1'!S309:S309)&lt;&gt;0)*(SUM('Раздел 1'!AD309:AD309)&lt;&gt;0))+((SUM('Раздел 1'!S309:S309)=0)*(SUM('Раздел 1'!AD309:AD309)=0)),"","Неверно!")</f>
        <v/>
      </c>
      <c r="B7564" s="420" t="s">
        <v>23327</v>
      </c>
      <c r="C7564" s="246" t="s">
        <v>3625</v>
      </c>
      <c r="D7564" s="246" t="s">
        <v>1495</v>
      </c>
      <c r="E7564" s="246" t="str">
        <f>CONCATENATE("(",SUM('Раздел 1'!S309:S309),"&lt;&gt;",0," И ",SUM('Раздел 1'!AD309:AD309),"&lt;&gt;",0,")"," ИЛИ ","(",SUM('Раздел 1'!S309:S309),"=",0," И ",SUM('Раздел 1'!AD309:AD309),"=",0,")")</f>
        <v>(1&lt;&gt;0 И 25000&lt;&gt;0) ИЛИ (1=0 И 25000=0)</v>
      </c>
    </row>
    <row r="7565" spans="1:5" s="104" customFormat="1" ht="38.25" hidden="1">
      <c r="A7565" s="420" t="str">
        <f>IF(((SUM('Раздел 1'!S310:S310)&lt;&gt;0)*(SUM('Раздел 1'!AD310:AD310)&lt;&gt;0))+((SUM('Раздел 1'!S310:S310)=0)*(SUM('Раздел 1'!AD310:AD310)=0)),"","Неверно!")</f>
        <v/>
      </c>
      <c r="B7565" s="420" t="s">
        <v>23327</v>
      </c>
      <c r="C7565" s="246" t="s">
        <v>3626</v>
      </c>
      <c r="D7565" s="246" t="s">
        <v>1495</v>
      </c>
      <c r="E7565" s="246" t="str">
        <f>CONCATENATE("(",SUM('Раздел 1'!S310:S310),"&lt;&gt;",0," И ",SUM('Раздел 1'!AD310:AD310),"&lt;&gt;",0,")"," ИЛИ ","(",SUM('Раздел 1'!S310:S310),"=",0," И ",SUM('Раздел 1'!AD310:AD310),"=",0,")")</f>
        <v>(0&lt;&gt;0 И 0&lt;&gt;0) ИЛИ (0=0 И 0=0)</v>
      </c>
    </row>
    <row r="7566" spans="1:5" s="104" customFormat="1" ht="38.25" hidden="1">
      <c r="A7566" s="420" t="str">
        <f>IF(((SUM('Раздел 1'!S311:S311)&lt;&gt;0)*(SUM('Раздел 1'!AD311:AD311)&lt;&gt;0))+((SUM('Раздел 1'!S311:S311)=0)*(SUM('Раздел 1'!AD311:AD311)=0)),"","Неверно!")</f>
        <v/>
      </c>
      <c r="B7566" s="420" t="s">
        <v>23327</v>
      </c>
      <c r="C7566" s="246" t="s">
        <v>3627</v>
      </c>
      <c r="D7566" s="246" t="s">
        <v>1495</v>
      </c>
      <c r="E7566" s="246" t="str">
        <f>CONCATENATE("(",SUM('Раздел 1'!S311:S311),"&lt;&gt;",0," И ",SUM('Раздел 1'!AD311:AD311),"&lt;&gt;",0,")"," ИЛИ ","(",SUM('Раздел 1'!S311:S311),"=",0," И ",SUM('Раздел 1'!AD311:AD311),"=",0,")")</f>
        <v>(0&lt;&gt;0 И 0&lt;&gt;0) ИЛИ (0=0 И 0=0)</v>
      </c>
    </row>
    <row r="7567" spans="1:5" s="104" customFormat="1" ht="38.25" hidden="1">
      <c r="A7567" s="420" t="str">
        <f>IF(((SUM('Раздел 1'!S312:S312)&lt;&gt;0)*(SUM('Раздел 1'!AD312:AD312)&lt;&gt;0))+((SUM('Раздел 1'!S312:S312)=0)*(SUM('Раздел 1'!AD312:AD312)=0)),"","Неверно!")</f>
        <v/>
      </c>
      <c r="B7567" s="420" t="s">
        <v>23327</v>
      </c>
      <c r="C7567" s="246" t="s">
        <v>3628</v>
      </c>
      <c r="D7567" s="246" t="s">
        <v>1495</v>
      </c>
      <c r="E7567" s="246" t="str">
        <f>CONCATENATE("(",SUM('Раздел 1'!S312:S312),"&lt;&gt;",0," И ",SUM('Раздел 1'!AD312:AD312),"&lt;&gt;",0,")"," ИЛИ ","(",SUM('Раздел 1'!S312:S312),"=",0," И ",SUM('Раздел 1'!AD312:AD312),"=",0,")")</f>
        <v>(0&lt;&gt;0 И 0&lt;&gt;0) ИЛИ (0=0 И 0=0)</v>
      </c>
    </row>
    <row r="7568" spans="1:5" s="104" customFormat="1" ht="38.25" hidden="1">
      <c r="A7568" s="420" t="str">
        <f>IF(((SUM('Раздел 1'!S313:S313)&lt;&gt;0)*(SUM('Раздел 1'!AD313:AD313)&lt;&gt;0))+((SUM('Раздел 1'!S313:S313)=0)*(SUM('Раздел 1'!AD313:AD313)=0)),"","Неверно!")</f>
        <v/>
      </c>
      <c r="B7568" s="420" t="s">
        <v>23327</v>
      </c>
      <c r="C7568" s="246" t="s">
        <v>3629</v>
      </c>
      <c r="D7568" s="246" t="s">
        <v>1495</v>
      </c>
      <c r="E7568" s="246" t="str">
        <f>CONCATENATE("(",SUM('Раздел 1'!S313:S313),"&lt;&gt;",0," И ",SUM('Раздел 1'!AD313:AD313),"&lt;&gt;",0,")"," ИЛИ ","(",SUM('Раздел 1'!S313:S313),"=",0," И ",SUM('Раздел 1'!AD313:AD313),"=",0,")")</f>
        <v>(0&lt;&gt;0 И 0&lt;&gt;0) ИЛИ (0=0 И 0=0)</v>
      </c>
    </row>
    <row r="7569" spans="1:5" s="104" customFormat="1" ht="38.25" hidden="1">
      <c r="A7569" s="420" t="str">
        <f>IF(((SUM('Раздел 1'!S314:S314)&lt;&gt;0)*(SUM('Раздел 1'!AD314:AD314)&lt;&gt;0))+((SUM('Раздел 1'!S314:S314)=0)*(SUM('Раздел 1'!AD314:AD314)=0)),"","Неверно!")</f>
        <v/>
      </c>
      <c r="B7569" s="420" t="s">
        <v>23327</v>
      </c>
      <c r="C7569" s="246" t="s">
        <v>3630</v>
      </c>
      <c r="D7569" s="246" t="s">
        <v>1495</v>
      </c>
      <c r="E7569" s="246" t="str">
        <f>CONCATENATE("(",SUM('Раздел 1'!S314:S314),"&lt;&gt;",0," И ",SUM('Раздел 1'!AD314:AD314),"&lt;&gt;",0,")"," ИЛИ ","(",SUM('Раздел 1'!S314:S314),"=",0," И ",SUM('Раздел 1'!AD314:AD314),"=",0,")")</f>
        <v>(10&lt;&gt;0 И 20000&lt;&gt;0) ИЛИ (10=0 И 20000=0)</v>
      </c>
    </row>
    <row r="7570" spans="1:5" s="104" customFormat="1" ht="38.25" hidden="1">
      <c r="A7570" s="420" t="str">
        <f>IF(((SUM('Раздел 1'!S315:S315)&lt;&gt;0)*(SUM('Раздел 1'!AD315:AD315)&lt;&gt;0))+((SUM('Раздел 1'!S315:S315)=0)*(SUM('Раздел 1'!AD315:AD315)=0)),"","Неверно!")</f>
        <v/>
      </c>
      <c r="B7570" s="420" t="s">
        <v>23327</v>
      </c>
      <c r="C7570" s="246" t="s">
        <v>3631</v>
      </c>
      <c r="D7570" s="246" t="s">
        <v>1495</v>
      </c>
      <c r="E7570" s="246" t="str">
        <f>CONCATENATE("(",SUM('Раздел 1'!S315:S315),"&lt;&gt;",0," И ",SUM('Раздел 1'!AD315:AD315),"&lt;&gt;",0,")"," ИЛИ ","(",SUM('Раздел 1'!S315:S315),"=",0," И ",SUM('Раздел 1'!AD315:AD315),"=",0,")")</f>
        <v>(0&lt;&gt;0 И 0&lt;&gt;0) ИЛИ (0=0 И 0=0)</v>
      </c>
    </row>
    <row r="7571" spans="1:5" s="104" customFormat="1" ht="38.25" hidden="1">
      <c r="A7571" s="420" t="str">
        <f>IF(((SUM('Раздел 1'!S316:S316)&lt;&gt;0)*(SUM('Раздел 1'!AD316:AD316)&lt;&gt;0))+((SUM('Раздел 1'!S316:S316)=0)*(SUM('Раздел 1'!AD316:AD316)=0)),"","Неверно!")</f>
        <v/>
      </c>
      <c r="B7571" s="420" t="s">
        <v>23327</v>
      </c>
      <c r="C7571" s="246" t="s">
        <v>3632</v>
      </c>
      <c r="D7571" s="246" t="s">
        <v>1495</v>
      </c>
      <c r="E7571" s="246" t="str">
        <f>CONCATENATE("(",SUM('Раздел 1'!S316:S316),"&lt;&gt;",0," И ",SUM('Раздел 1'!AD316:AD316),"&lt;&gt;",0,")"," ИЛИ ","(",SUM('Раздел 1'!S316:S316),"=",0," И ",SUM('Раздел 1'!AD316:AD316),"=",0,")")</f>
        <v>(0&lt;&gt;0 И 0&lt;&gt;0) ИЛИ (0=0 И 0=0)</v>
      </c>
    </row>
    <row r="7572" spans="1:5" s="104" customFormat="1" ht="38.25" hidden="1">
      <c r="A7572" s="420" t="str">
        <f>IF(((SUM('Раздел 1'!S317:S317)&lt;&gt;0)*(SUM('Раздел 1'!AD317:AD317)&lt;&gt;0))+((SUM('Раздел 1'!S317:S317)=0)*(SUM('Раздел 1'!AD317:AD317)=0)),"","Неверно!")</f>
        <v/>
      </c>
      <c r="B7572" s="420" t="s">
        <v>23327</v>
      </c>
      <c r="C7572" s="246" t="s">
        <v>3633</v>
      </c>
      <c r="D7572" s="246" t="s">
        <v>1495</v>
      </c>
      <c r="E7572" s="246" t="str">
        <f>CONCATENATE("(",SUM('Раздел 1'!S317:S317),"&lt;&gt;",0," И ",SUM('Раздел 1'!AD317:AD317),"&lt;&gt;",0,")"," ИЛИ ","(",SUM('Раздел 1'!S317:S317),"=",0," И ",SUM('Раздел 1'!AD317:AD317),"=",0,")")</f>
        <v>(1&lt;&gt;0 И 2000&lt;&gt;0) ИЛИ (1=0 И 2000=0)</v>
      </c>
    </row>
    <row r="7573" spans="1:5" s="104" customFormat="1" ht="38.25" hidden="1">
      <c r="A7573" s="420" t="str">
        <f>IF(((SUM('Раздел 1'!S318:S318)&lt;&gt;0)*(SUM('Раздел 1'!AD318:AD318)&lt;&gt;0))+((SUM('Раздел 1'!S318:S318)=0)*(SUM('Раздел 1'!AD318:AD318)=0)),"","Неверно!")</f>
        <v/>
      </c>
      <c r="B7573" s="420" t="s">
        <v>23327</v>
      </c>
      <c r="C7573" s="246" t="s">
        <v>3634</v>
      </c>
      <c r="D7573" s="246" t="s">
        <v>1495</v>
      </c>
      <c r="E7573" s="246" t="str">
        <f>CONCATENATE("(",SUM('Раздел 1'!S318:S318),"&lt;&gt;",0," И ",SUM('Раздел 1'!AD318:AD318),"&lt;&gt;",0,")"," ИЛИ ","(",SUM('Раздел 1'!S318:S318),"=",0," И ",SUM('Раздел 1'!AD318:AD318),"=",0,")")</f>
        <v>(0&lt;&gt;0 И 0&lt;&gt;0) ИЛИ (0=0 И 0=0)</v>
      </c>
    </row>
    <row r="7574" spans="1:5" s="104" customFormat="1" ht="38.25" hidden="1">
      <c r="A7574" s="420" t="str">
        <f>IF(((SUM('Раздел 1'!S40:S40)&lt;&gt;0)*(SUM('Раздел 1'!AD40:AD40)&lt;&gt;0))+((SUM('Раздел 1'!S40:S40)=0)*(SUM('Раздел 1'!AD40:AD40)=0)),"","Неверно!")</f>
        <v/>
      </c>
      <c r="B7574" s="420" t="s">
        <v>23327</v>
      </c>
      <c r="C7574" s="246" t="s">
        <v>3635</v>
      </c>
      <c r="D7574" s="246" t="s">
        <v>1495</v>
      </c>
      <c r="E7574" s="246" t="str">
        <f>CONCATENATE("(",SUM('Раздел 1'!S40:S40),"&lt;&gt;",0," И ",SUM('Раздел 1'!AD40:AD40),"&lt;&gt;",0,")"," ИЛИ ","(",SUM('Раздел 1'!S40:S40),"=",0," И ",SUM('Раздел 1'!AD40:AD40),"=",0,")")</f>
        <v>(0&lt;&gt;0 И 0&lt;&gt;0) ИЛИ (0=0 И 0=0)</v>
      </c>
    </row>
    <row r="7575" spans="1:5" s="104" customFormat="1" ht="38.25" hidden="1">
      <c r="A7575" s="420" t="str">
        <f>IF(((SUM('Раздел 1'!S319:S319)&lt;&gt;0)*(SUM('Раздел 1'!AD319:AD319)&lt;&gt;0))+((SUM('Раздел 1'!S319:S319)=0)*(SUM('Раздел 1'!AD319:AD319)=0)),"","Неверно!")</f>
        <v/>
      </c>
      <c r="B7575" s="420" t="s">
        <v>23327</v>
      </c>
      <c r="C7575" s="246" t="s">
        <v>3636</v>
      </c>
      <c r="D7575" s="246" t="s">
        <v>1495</v>
      </c>
      <c r="E7575" s="246" t="str">
        <f>CONCATENATE("(",SUM('Раздел 1'!S319:S319),"&lt;&gt;",0," И ",SUM('Раздел 1'!AD319:AD319),"&lt;&gt;",0,")"," ИЛИ ","(",SUM('Раздел 1'!S319:S319),"=",0," И ",SUM('Раздел 1'!AD319:AD319),"=",0,")")</f>
        <v>(0&lt;&gt;0 И 0&lt;&gt;0) ИЛИ (0=0 И 0=0)</v>
      </c>
    </row>
    <row r="7576" spans="1:5" s="104" customFormat="1" ht="38.25" hidden="1">
      <c r="A7576" s="420" t="str">
        <f>IF(((SUM('Раздел 1'!S320:S320)&lt;&gt;0)*(SUM('Раздел 1'!AD320:AD320)&lt;&gt;0))+((SUM('Раздел 1'!S320:S320)=0)*(SUM('Раздел 1'!AD320:AD320)=0)),"","Неверно!")</f>
        <v/>
      </c>
      <c r="B7576" s="420" t="s">
        <v>23327</v>
      </c>
      <c r="C7576" s="246" t="s">
        <v>3637</v>
      </c>
      <c r="D7576" s="246" t="s">
        <v>1495</v>
      </c>
      <c r="E7576" s="246" t="str">
        <f>CONCATENATE("(",SUM('Раздел 1'!S320:S320),"&lt;&gt;",0," И ",SUM('Раздел 1'!AD320:AD320),"&lt;&gt;",0,")"," ИЛИ ","(",SUM('Раздел 1'!S320:S320),"=",0," И ",SUM('Раздел 1'!AD320:AD320),"=",0,")")</f>
        <v>(0&lt;&gt;0 И 0&lt;&gt;0) ИЛИ (0=0 И 0=0)</v>
      </c>
    </row>
    <row r="7577" spans="1:5" s="104" customFormat="1" ht="38.25" hidden="1">
      <c r="A7577" s="420" t="str">
        <f>IF(((SUM('Раздел 1'!S321:S321)&lt;&gt;0)*(SUM('Раздел 1'!AD321:AD321)&lt;&gt;0))+((SUM('Раздел 1'!S321:S321)=0)*(SUM('Раздел 1'!AD321:AD321)=0)),"","Неверно!")</f>
        <v/>
      </c>
      <c r="B7577" s="420" t="s">
        <v>23327</v>
      </c>
      <c r="C7577" s="246" t="s">
        <v>3638</v>
      </c>
      <c r="D7577" s="246" t="s">
        <v>1495</v>
      </c>
      <c r="E7577" s="246" t="str">
        <f>CONCATENATE("(",SUM('Раздел 1'!S321:S321),"&lt;&gt;",0," И ",SUM('Раздел 1'!AD321:AD321),"&lt;&gt;",0,")"," ИЛИ ","(",SUM('Раздел 1'!S321:S321),"=",0," И ",SUM('Раздел 1'!AD321:AD321),"=",0,")")</f>
        <v>(0&lt;&gt;0 И 0&lt;&gt;0) ИЛИ (0=0 И 0=0)</v>
      </c>
    </row>
    <row r="7578" spans="1:5" s="104" customFormat="1" ht="38.25" hidden="1">
      <c r="A7578" s="420" t="str">
        <f>IF(((SUM('Раздел 1'!S322:S322)&lt;&gt;0)*(SUM('Раздел 1'!AD322:AD322)&lt;&gt;0))+((SUM('Раздел 1'!S322:S322)=0)*(SUM('Раздел 1'!AD322:AD322)=0)),"","Неверно!")</f>
        <v/>
      </c>
      <c r="B7578" s="420" t="s">
        <v>23327</v>
      </c>
      <c r="C7578" s="246" t="s">
        <v>3639</v>
      </c>
      <c r="D7578" s="246" t="s">
        <v>1495</v>
      </c>
      <c r="E7578" s="246" t="str">
        <f>CONCATENATE("(",SUM('Раздел 1'!S322:S322),"&lt;&gt;",0," И ",SUM('Раздел 1'!AD322:AD322),"&lt;&gt;",0,")"," ИЛИ ","(",SUM('Раздел 1'!S322:S322),"=",0," И ",SUM('Раздел 1'!AD322:AD322),"=",0,")")</f>
        <v>(0&lt;&gt;0 И 0&lt;&gt;0) ИЛИ (0=0 И 0=0)</v>
      </c>
    </row>
    <row r="7579" spans="1:5" s="104" customFormat="1" ht="38.25" hidden="1">
      <c r="A7579" s="420" t="str">
        <f>IF(((SUM('Раздел 1'!S323:S323)&lt;&gt;0)*(SUM('Раздел 1'!AD323:AD323)&lt;&gt;0))+((SUM('Раздел 1'!S323:S323)=0)*(SUM('Раздел 1'!AD323:AD323)=0)),"","Неверно!")</f>
        <v/>
      </c>
      <c r="B7579" s="420" t="s">
        <v>23327</v>
      </c>
      <c r="C7579" s="246" t="s">
        <v>3640</v>
      </c>
      <c r="D7579" s="246" t="s">
        <v>1495</v>
      </c>
      <c r="E7579" s="246" t="str">
        <f>CONCATENATE("(",SUM('Раздел 1'!S323:S323),"&lt;&gt;",0," И ",SUM('Раздел 1'!AD323:AD323),"&lt;&gt;",0,")"," ИЛИ ","(",SUM('Раздел 1'!S323:S323),"=",0," И ",SUM('Раздел 1'!AD323:AD323),"=",0,")")</f>
        <v>(0&lt;&gt;0 И 0&lt;&gt;0) ИЛИ (0=0 И 0=0)</v>
      </c>
    </row>
    <row r="7580" spans="1:5" s="104" customFormat="1" ht="38.25" hidden="1">
      <c r="A7580" s="420" t="str">
        <f>IF(((SUM('Раздел 1'!S324:S324)&lt;&gt;0)*(SUM('Раздел 1'!AD324:AD324)&lt;&gt;0))+((SUM('Раздел 1'!S324:S324)=0)*(SUM('Раздел 1'!AD324:AD324)=0)),"","Неверно!")</f>
        <v/>
      </c>
      <c r="B7580" s="420" t="s">
        <v>23327</v>
      </c>
      <c r="C7580" s="246" t="s">
        <v>3641</v>
      </c>
      <c r="D7580" s="246" t="s">
        <v>1495</v>
      </c>
      <c r="E7580" s="246" t="str">
        <f>CONCATENATE("(",SUM('Раздел 1'!S324:S324),"&lt;&gt;",0," И ",SUM('Раздел 1'!AD324:AD324),"&lt;&gt;",0,")"," ИЛИ ","(",SUM('Раздел 1'!S324:S324),"=",0," И ",SUM('Раздел 1'!AD324:AD324),"=",0,")")</f>
        <v>(0&lt;&gt;0 И 0&lt;&gt;0) ИЛИ (0=0 И 0=0)</v>
      </c>
    </row>
    <row r="7581" spans="1:5" s="104" customFormat="1" ht="38.25" hidden="1">
      <c r="A7581" s="420" t="str">
        <f>IF(((SUM('Раздел 1'!S325:S325)&lt;&gt;0)*(SUM('Раздел 1'!AD325:AD325)&lt;&gt;0))+((SUM('Раздел 1'!S325:S325)=0)*(SUM('Раздел 1'!AD325:AD325)=0)),"","Неверно!")</f>
        <v/>
      </c>
      <c r="B7581" s="420" t="s">
        <v>23327</v>
      </c>
      <c r="C7581" s="246" t="s">
        <v>3642</v>
      </c>
      <c r="D7581" s="246" t="s">
        <v>1495</v>
      </c>
      <c r="E7581" s="246" t="str">
        <f>CONCATENATE("(",SUM('Раздел 1'!S325:S325),"&lt;&gt;",0," И ",SUM('Раздел 1'!AD325:AD325),"&lt;&gt;",0,")"," ИЛИ ","(",SUM('Раздел 1'!S325:S325),"=",0," И ",SUM('Раздел 1'!AD325:AD325),"=",0,")")</f>
        <v>(0&lt;&gt;0 И 0&lt;&gt;0) ИЛИ (0=0 И 0=0)</v>
      </c>
    </row>
    <row r="7582" spans="1:5" s="104" customFormat="1" ht="38.25" hidden="1">
      <c r="A7582" s="420" t="str">
        <f>IF(((SUM('Раздел 1'!S326:S326)&lt;&gt;0)*(SUM('Раздел 1'!AD326:AD326)&lt;&gt;0))+((SUM('Раздел 1'!S326:S326)=0)*(SUM('Раздел 1'!AD326:AD326)=0)),"","Неверно!")</f>
        <v/>
      </c>
      <c r="B7582" s="420" t="s">
        <v>23327</v>
      </c>
      <c r="C7582" s="246" t="s">
        <v>3643</v>
      </c>
      <c r="D7582" s="246" t="s">
        <v>1495</v>
      </c>
      <c r="E7582" s="246" t="str">
        <f>CONCATENATE("(",SUM('Раздел 1'!S326:S326),"&lt;&gt;",0," И ",SUM('Раздел 1'!AD326:AD326),"&lt;&gt;",0,")"," ИЛИ ","(",SUM('Раздел 1'!S326:S326),"=",0," И ",SUM('Раздел 1'!AD326:AD326),"=",0,")")</f>
        <v>(0&lt;&gt;0 И 0&lt;&gt;0) ИЛИ (0=0 И 0=0)</v>
      </c>
    </row>
    <row r="7583" spans="1:5" s="104" customFormat="1" ht="38.25" hidden="1">
      <c r="A7583" s="420" t="str">
        <f>IF(((SUM('Раздел 1'!S327:S327)&lt;&gt;0)*(SUM('Раздел 1'!AD327:AD327)&lt;&gt;0))+((SUM('Раздел 1'!S327:S327)=0)*(SUM('Раздел 1'!AD327:AD327)=0)),"","Неверно!")</f>
        <v/>
      </c>
      <c r="B7583" s="420" t="s">
        <v>23327</v>
      </c>
      <c r="C7583" s="246" t="s">
        <v>3644</v>
      </c>
      <c r="D7583" s="246" t="s">
        <v>1495</v>
      </c>
      <c r="E7583" s="246" t="str">
        <f>CONCATENATE("(",SUM('Раздел 1'!S327:S327),"&lt;&gt;",0," И ",SUM('Раздел 1'!AD327:AD327),"&lt;&gt;",0,")"," ИЛИ ","(",SUM('Раздел 1'!S327:S327),"=",0," И ",SUM('Раздел 1'!AD327:AD327),"=",0,")")</f>
        <v>(0&lt;&gt;0 И 0&lt;&gt;0) ИЛИ (0=0 И 0=0)</v>
      </c>
    </row>
    <row r="7584" spans="1:5" s="104" customFormat="1" ht="38.25" hidden="1">
      <c r="A7584" s="420" t="str">
        <f>IF(((SUM('Раздел 1'!S328:S328)&lt;&gt;0)*(SUM('Раздел 1'!AD328:AD328)&lt;&gt;0))+((SUM('Раздел 1'!S328:S328)=0)*(SUM('Раздел 1'!AD328:AD328)=0)),"","Неверно!")</f>
        <v/>
      </c>
      <c r="B7584" s="420" t="s">
        <v>23327</v>
      </c>
      <c r="C7584" s="246" t="s">
        <v>3645</v>
      </c>
      <c r="D7584" s="246" t="s">
        <v>1495</v>
      </c>
      <c r="E7584" s="246" t="str">
        <f>CONCATENATE("(",SUM('Раздел 1'!S328:S328),"&lt;&gt;",0," И ",SUM('Раздел 1'!AD328:AD328),"&lt;&gt;",0,")"," ИЛИ ","(",SUM('Раздел 1'!S328:S328),"=",0," И ",SUM('Раздел 1'!AD328:AD328),"=",0,")")</f>
        <v>(0&lt;&gt;0 И 0&lt;&gt;0) ИЛИ (0=0 И 0=0)</v>
      </c>
    </row>
    <row r="7585" spans="1:5" s="104" customFormat="1" ht="38.25" hidden="1">
      <c r="A7585" s="420" t="str">
        <f>IF(((SUM('Раздел 1'!S41:S41)&lt;&gt;0)*(SUM('Раздел 1'!AD41:AD41)&lt;&gt;0))+((SUM('Раздел 1'!S41:S41)=0)*(SUM('Раздел 1'!AD41:AD41)=0)),"","Неверно!")</f>
        <v/>
      </c>
      <c r="B7585" s="420" t="s">
        <v>23327</v>
      </c>
      <c r="C7585" s="246" t="s">
        <v>3646</v>
      </c>
      <c r="D7585" s="246" t="s">
        <v>1495</v>
      </c>
      <c r="E7585" s="246" t="str">
        <f>CONCATENATE("(",SUM('Раздел 1'!S41:S41),"&lt;&gt;",0," И ",SUM('Раздел 1'!AD41:AD41),"&lt;&gt;",0,")"," ИЛИ ","(",SUM('Раздел 1'!S41:S41),"=",0," И ",SUM('Раздел 1'!AD41:AD41),"=",0,")")</f>
        <v>(0&lt;&gt;0 И 0&lt;&gt;0) ИЛИ (0=0 И 0=0)</v>
      </c>
    </row>
    <row r="7586" spans="1:5" s="104" customFormat="1" ht="38.25" hidden="1">
      <c r="A7586" s="420" t="str">
        <f>IF(((SUM('Раздел 1'!S329:S329)&lt;&gt;0)*(SUM('Раздел 1'!AD329:AD329)&lt;&gt;0))+((SUM('Раздел 1'!S329:S329)=0)*(SUM('Раздел 1'!AD329:AD329)=0)),"","Неверно!")</f>
        <v/>
      </c>
      <c r="B7586" s="420" t="s">
        <v>23327</v>
      </c>
      <c r="C7586" s="246" t="s">
        <v>3647</v>
      </c>
      <c r="D7586" s="246" t="s">
        <v>1495</v>
      </c>
      <c r="E7586" s="246" t="str">
        <f>CONCATENATE("(",SUM('Раздел 1'!S329:S329),"&lt;&gt;",0," И ",SUM('Раздел 1'!AD329:AD329),"&lt;&gt;",0,")"," ИЛИ ","(",SUM('Раздел 1'!S329:S329),"=",0," И ",SUM('Раздел 1'!AD329:AD329),"=",0,")")</f>
        <v>(0&lt;&gt;0 И 0&lt;&gt;0) ИЛИ (0=0 И 0=0)</v>
      </c>
    </row>
    <row r="7587" spans="1:5" s="104" customFormat="1" ht="38.25" hidden="1">
      <c r="A7587" s="420" t="str">
        <f>IF(((SUM('Раздел 1'!S330:S330)&lt;&gt;0)*(SUM('Раздел 1'!AD330:AD330)&lt;&gt;0))+((SUM('Раздел 1'!S330:S330)=0)*(SUM('Раздел 1'!AD330:AD330)=0)),"","Неверно!")</f>
        <v/>
      </c>
      <c r="B7587" s="420" t="s">
        <v>23327</v>
      </c>
      <c r="C7587" s="246" t="s">
        <v>3648</v>
      </c>
      <c r="D7587" s="246" t="s">
        <v>1495</v>
      </c>
      <c r="E7587" s="246" t="str">
        <f>CONCATENATE("(",SUM('Раздел 1'!S330:S330),"&lt;&gt;",0," И ",SUM('Раздел 1'!AD330:AD330),"&lt;&gt;",0,")"," ИЛИ ","(",SUM('Раздел 1'!S330:S330),"=",0," И ",SUM('Раздел 1'!AD330:AD330),"=",0,")")</f>
        <v>(0&lt;&gt;0 И 0&lt;&gt;0) ИЛИ (0=0 И 0=0)</v>
      </c>
    </row>
    <row r="7588" spans="1:5" s="104" customFormat="1" ht="38.25" hidden="1">
      <c r="A7588" s="420" t="str">
        <f>IF(((SUM('Раздел 1'!S331:S331)&lt;&gt;0)*(SUM('Раздел 1'!AD331:AD331)&lt;&gt;0))+((SUM('Раздел 1'!S331:S331)=0)*(SUM('Раздел 1'!AD331:AD331)=0)),"","Неверно!")</f>
        <v/>
      </c>
      <c r="B7588" s="420" t="s">
        <v>23327</v>
      </c>
      <c r="C7588" s="246" t="s">
        <v>3649</v>
      </c>
      <c r="D7588" s="246" t="s">
        <v>1495</v>
      </c>
      <c r="E7588" s="246" t="str">
        <f>CONCATENATE("(",SUM('Раздел 1'!S331:S331),"&lt;&gt;",0," И ",SUM('Раздел 1'!AD331:AD331),"&lt;&gt;",0,")"," ИЛИ ","(",SUM('Раздел 1'!S331:S331),"=",0," И ",SUM('Раздел 1'!AD331:AD331),"=",0,")")</f>
        <v>(0&lt;&gt;0 И 0&lt;&gt;0) ИЛИ (0=0 И 0=0)</v>
      </c>
    </row>
    <row r="7589" spans="1:5" s="104" customFormat="1" ht="38.25" hidden="1">
      <c r="A7589" s="420" t="str">
        <f>IF(((SUM('Раздел 1'!S332:S332)&lt;&gt;0)*(SUM('Раздел 1'!AD332:AD332)&lt;&gt;0))+((SUM('Раздел 1'!S332:S332)=0)*(SUM('Раздел 1'!AD332:AD332)=0)),"","Неверно!")</f>
        <v/>
      </c>
      <c r="B7589" s="420" t="s">
        <v>23327</v>
      </c>
      <c r="C7589" s="246" t="s">
        <v>3650</v>
      </c>
      <c r="D7589" s="246" t="s">
        <v>1495</v>
      </c>
      <c r="E7589" s="246" t="str">
        <f>CONCATENATE("(",SUM('Раздел 1'!S332:S332),"&lt;&gt;",0," И ",SUM('Раздел 1'!AD332:AD332),"&lt;&gt;",0,")"," ИЛИ ","(",SUM('Раздел 1'!S332:S332),"=",0," И ",SUM('Раздел 1'!AD332:AD332),"=",0,")")</f>
        <v>(0&lt;&gt;0 И 0&lt;&gt;0) ИЛИ (0=0 И 0=0)</v>
      </c>
    </row>
    <row r="7590" spans="1:5" s="104" customFormat="1" ht="38.25" hidden="1">
      <c r="A7590" s="420" t="str">
        <f>IF(((SUM('Раздел 1'!S333:S333)&lt;&gt;0)*(SUM('Раздел 1'!AD333:AD333)&lt;&gt;0))+((SUM('Раздел 1'!S333:S333)=0)*(SUM('Раздел 1'!AD333:AD333)=0)),"","Неверно!")</f>
        <v/>
      </c>
      <c r="B7590" s="420" t="s">
        <v>23327</v>
      </c>
      <c r="C7590" s="246" t="s">
        <v>3651</v>
      </c>
      <c r="D7590" s="246" t="s">
        <v>1495</v>
      </c>
      <c r="E7590" s="246" t="str">
        <f>CONCATENATE("(",SUM('Раздел 1'!S333:S333),"&lt;&gt;",0," И ",SUM('Раздел 1'!AD333:AD333),"&lt;&gt;",0,")"," ИЛИ ","(",SUM('Раздел 1'!S333:S333),"=",0," И ",SUM('Раздел 1'!AD333:AD333),"=",0,")")</f>
        <v>(0&lt;&gt;0 И 0&lt;&gt;0) ИЛИ (0=0 И 0=0)</v>
      </c>
    </row>
    <row r="7591" spans="1:5" s="104" customFormat="1" ht="38.25" hidden="1">
      <c r="A7591" s="420" t="str">
        <f>IF(((SUM('Раздел 1'!S334:S334)&lt;&gt;0)*(SUM('Раздел 1'!AD334:AD334)&lt;&gt;0))+((SUM('Раздел 1'!S334:S334)=0)*(SUM('Раздел 1'!AD334:AD334)=0)),"","Неверно!")</f>
        <v/>
      </c>
      <c r="B7591" s="420" t="s">
        <v>23327</v>
      </c>
      <c r="C7591" s="246" t="s">
        <v>3652</v>
      </c>
      <c r="D7591" s="246" t="s">
        <v>1495</v>
      </c>
      <c r="E7591" s="246" t="str">
        <f>CONCATENATE("(",SUM('Раздел 1'!S334:S334),"&lt;&gt;",0," И ",SUM('Раздел 1'!AD334:AD334),"&lt;&gt;",0,")"," ИЛИ ","(",SUM('Раздел 1'!S334:S334),"=",0," И ",SUM('Раздел 1'!AD334:AD334),"=",0,")")</f>
        <v>(0&lt;&gt;0 И 0&lt;&gt;0) ИЛИ (0=0 И 0=0)</v>
      </c>
    </row>
    <row r="7592" spans="1:5" s="104" customFormat="1" ht="38.25" hidden="1">
      <c r="A7592" s="420" t="str">
        <f>IF(((SUM('Раздел 1'!S335:S335)&lt;&gt;0)*(SUM('Раздел 1'!AD335:AD335)&lt;&gt;0))+((SUM('Раздел 1'!S335:S335)=0)*(SUM('Раздел 1'!AD335:AD335)=0)),"","Неверно!")</f>
        <v/>
      </c>
      <c r="B7592" s="420" t="s">
        <v>23327</v>
      </c>
      <c r="C7592" s="246" t="s">
        <v>3653</v>
      </c>
      <c r="D7592" s="246" t="s">
        <v>1495</v>
      </c>
      <c r="E7592" s="246" t="str">
        <f>CONCATENATE("(",SUM('Раздел 1'!S335:S335),"&lt;&gt;",0," И ",SUM('Раздел 1'!AD335:AD335),"&lt;&gt;",0,")"," ИЛИ ","(",SUM('Раздел 1'!S335:S335),"=",0," И ",SUM('Раздел 1'!AD335:AD335),"=",0,")")</f>
        <v>(0&lt;&gt;0 И 0&lt;&gt;0) ИЛИ (0=0 И 0=0)</v>
      </c>
    </row>
    <row r="7593" spans="1:5" s="104" customFormat="1" ht="38.25" hidden="1">
      <c r="A7593" s="420" t="str">
        <f>IF(((SUM('Раздел 1'!S336:S336)&lt;&gt;0)*(SUM('Раздел 1'!AD336:AD336)&lt;&gt;0))+((SUM('Раздел 1'!S336:S336)=0)*(SUM('Раздел 1'!AD336:AD336)=0)),"","Неверно!")</f>
        <v/>
      </c>
      <c r="B7593" s="420" t="s">
        <v>23327</v>
      </c>
      <c r="C7593" s="246" t="s">
        <v>3654</v>
      </c>
      <c r="D7593" s="246" t="s">
        <v>1495</v>
      </c>
      <c r="E7593" s="246" t="str">
        <f>CONCATENATE("(",SUM('Раздел 1'!S336:S336),"&lt;&gt;",0," И ",SUM('Раздел 1'!AD336:AD336),"&lt;&gt;",0,")"," ИЛИ ","(",SUM('Раздел 1'!S336:S336),"=",0," И ",SUM('Раздел 1'!AD336:AD336),"=",0,")")</f>
        <v>(0&lt;&gt;0 И 0&lt;&gt;0) ИЛИ (0=0 И 0=0)</v>
      </c>
    </row>
    <row r="7594" spans="1:5" s="104" customFormat="1" ht="38.25" hidden="1">
      <c r="A7594" s="420" t="str">
        <f>IF(((SUM('Раздел 1'!S337:S337)&lt;&gt;0)*(SUM('Раздел 1'!AD337:AD337)&lt;&gt;0))+((SUM('Раздел 1'!S337:S337)=0)*(SUM('Раздел 1'!AD337:AD337)=0)),"","Неверно!")</f>
        <v/>
      </c>
      <c r="B7594" s="420" t="s">
        <v>23327</v>
      </c>
      <c r="C7594" s="246" t="s">
        <v>3655</v>
      </c>
      <c r="D7594" s="246" t="s">
        <v>1495</v>
      </c>
      <c r="E7594" s="246" t="str">
        <f>CONCATENATE("(",SUM('Раздел 1'!S337:S337),"&lt;&gt;",0," И ",SUM('Раздел 1'!AD337:AD337),"&lt;&gt;",0,")"," ИЛИ ","(",SUM('Раздел 1'!S337:S337),"=",0," И ",SUM('Раздел 1'!AD337:AD337),"=",0,")")</f>
        <v>(0&lt;&gt;0 И 0&lt;&gt;0) ИЛИ (0=0 И 0=0)</v>
      </c>
    </row>
    <row r="7595" spans="1:5" s="104" customFormat="1" ht="38.25" hidden="1">
      <c r="A7595" s="420" t="str">
        <f>IF(((SUM('Раздел 1'!S338:S338)&lt;&gt;0)*(SUM('Раздел 1'!AD338:AD338)&lt;&gt;0))+((SUM('Раздел 1'!S338:S338)=0)*(SUM('Раздел 1'!AD338:AD338)=0)),"","Неверно!")</f>
        <v/>
      </c>
      <c r="B7595" s="420" t="s">
        <v>23327</v>
      </c>
      <c r="C7595" s="246" t="s">
        <v>3656</v>
      </c>
      <c r="D7595" s="246" t="s">
        <v>1495</v>
      </c>
      <c r="E7595" s="246" t="str">
        <f>CONCATENATE("(",SUM('Раздел 1'!S338:S338),"&lt;&gt;",0," И ",SUM('Раздел 1'!AD338:AD338),"&lt;&gt;",0,")"," ИЛИ ","(",SUM('Раздел 1'!S338:S338),"=",0," И ",SUM('Раздел 1'!AD338:AD338),"=",0,")")</f>
        <v>(0&lt;&gt;0 И 0&lt;&gt;0) ИЛИ (0=0 И 0=0)</v>
      </c>
    </row>
    <row r="7596" spans="1:5" s="104" customFormat="1" ht="38.25" hidden="1">
      <c r="A7596" s="420" t="str">
        <f>IF(((SUM('Раздел 1'!S42:S42)&lt;&gt;0)*(SUM('Раздел 1'!AD42:AD42)&lt;&gt;0))+((SUM('Раздел 1'!S42:S42)=0)*(SUM('Раздел 1'!AD42:AD42)=0)),"","Неверно!")</f>
        <v/>
      </c>
      <c r="B7596" s="420" t="s">
        <v>23327</v>
      </c>
      <c r="C7596" s="246" t="s">
        <v>3657</v>
      </c>
      <c r="D7596" s="246" t="s">
        <v>1495</v>
      </c>
      <c r="E7596" s="246" t="str">
        <f>CONCATENATE("(",SUM('Раздел 1'!S42:S42),"&lt;&gt;",0," И ",SUM('Раздел 1'!AD42:AD42),"&lt;&gt;",0,")"," ИЛИ ","(",SUM('Раздел 1'!S42:S42),"=",0," И ",SUM('Раздел 1'!AD42:AD42),"=",0,")")</f>
        <v>(0&lt;&gt;0 И 0&lt;&gt;0) ИЛИ (0=0 И 0=0)</v>
      </c>
    </row>
    <row r="7597" spans="1:5" s="104" customFormat="1" ht="38.25" hidden="1">
      <c r="A7597" s="420" t="str">
        <f>IF(((SUM('Раздел 1'!S339:S339)&lt;&gt;0)*(SUM('Раздел 1'!AD339:AD339)&lt;&gt;0))+((SUM('Раздел 1'!S339:S339)=0)*(SUM('Раздел 1'!AD339:AD339)=0)),"","Неверно!")</f>
        <v/>
      </c>
      <c r="B7597" s="420" t="s">
        <v>23327</v>
      </c>
      <c r="C7597" s="246" t="s">
        <v>3658</v>
      </c>
      <c r="D7597" s="246" t="s">
        <v>1495</v>
      </c>
      <c r="E7597" s="246" t="str">
        <f>CONCATENATE("(",SUM('Раздел 1'!S339:S339),"&lt;&gt;",0," И ",SUM('Раздел 1'!AD339:AD339),"&lt;&gt;",0,")"," ИЛИ ","(",SUM('Раздел 1'!S339:S339),"=",0," И ",SUM('Раздел 1'!AD339:AD339),"=",0,")")</f>
        <v>(0&lt;&gt;0 И 0&lt;&gt;0) ИЛИ (0=0 И 0=0)</v>
      </c>
    </row>
    <row r="7598" spans="1:5" s="104" customFormat="1" ht="38.25" hidden="1">
      <c r="A7598" s="420" t="str">
        <f>IF(((SUM('Раздел 1'!S340:S340)&lt;&gt;0)*(SUM('Раздел 1'!AD340:AD340)&lt;&gt;0))+((SUM('Раздел 1'!S340:S340)=0)*(SUM('Раздел 1'!AD340:AD340)=0)),"","Неверно!")</f>
        <v/>
      </c>
      <c r="B7598" s="420" t="s">
        <v>23327</v>
      </c>
      <c r="C7598" s="246" t="s">
        <v>3659</v>
      </c>
      <c r="D7598" s="246" t="s">
        <v>1495</v>
      </c>
      <c r="E7598" s="246" t="str">
        <f>CONCATENATE("(",SUM('Раздел 1'!S340:S340),"&lt;&gt;",0," И ",SUM('Раздел 1'!AD340:AD340),"&lt;&gt;",0,")"," ИЛИ ","(",SUM('Раздел 1'!S340:S340),"=",0," И ",SUM('Раздел 1'!AD340:AD340),"=",0,")")</f>
        <v>(0&lt;&gt;0 И 0&lt;&gt;0) ИЛИ (0=0 И 0=0)</v>
      </c>
    </row>
    <row r="7599" spans="1:5" s="104" customFormat="1" ht="38.25" hidden="1">
      <c r="A7599" s="420" t="str">
        <f>IF(((SUM('Раздел 1'!S341:S341)&lt;&gt;0)*(SUM('Раздел 1'!AD341:AD341)&lt;&gt;0))+((SUM('Раздел 1'!S341:S341)=0)*(SUM('Раздел 1'!AD341:AD341)=0)),"","Неверно!")</f>
        <v/>
      </c>
      <c r="B7599" s="420" t="s">
        <v>23327</v>
      </c>
      <c r="C7599" s="246" t="s">
        <v>3660</v>
      </c>
      <c r="D7599" s="246" t="s">
        <v>1495</v>
      </c>
      <c r="E7599" s="246" t="str">
        <f>CONCATENATE("(",SUM('Раздел 1'!S341:S341),"&lt;&gt;",0," И ",SUM('Раздел 1'!AD341:AD341),"&lt;&gt;",0,")"," ИЛИ ","(",SUM('Раздел 1'!S341:S341),"=",0," И ",SUM('Раздел 1'!AD341:AD341),"=",0,")")</f>
        <v>(0&lt;&gt;0 И 0&lt;&gt;0) ИЛИ (0=0 И 0=0)</v>
      </c>
    </row>
    <row r="7600" spans="1:5" s="104" customFormat="1" ht="38.25" hidden="1">
      <c r="A7600" s="420" t="str">
        <f>IF(((SUM('Раздел 1'!S342:S342)&lt;&gt;0)*(SUM('Раздел 1'!AD342:AD342)&lt;&gt;0))+((SUM('Раздел 1'!S342:S342)=0)*(SUM('Раздел 1'!AD342:AD342)=0)),"","Неверно!")</f>
        <v/>
      </c>
      <c r="B7600" s="420" t="s">
        <v>23327</v>
      </c>
      <c r="C7600" s="246" t="s">
        <v>3661</v>
      </c>
      <c r="D7600" s="246" t="s">
        <v>1495</v>
      </c>
      <c r="E7600" s="246" t="str">
        <f>CONCATENATE("(",SUM('Раздел 1'!S342:S342),"&lt;&gt;",0," И ",SUM('Раздел 1'!AD342:AD342),"&lt;&gt;",0,")"," ИЛИ ","(",SUM('Раздел 1'!S342:S342),"=",0," И ",SUM('Раздел 1'!AD342:AD342),"=",0,")")</f>
        <v>(0&lt;&gt;0 И 0&lt;&gt;0) ИЛИ (0=0 И 0=0)</v>
      </c>
    </row>
    <row r="7601" spans="1:5" s="104" customFormat="1" ht="38.25" hidden="1">
      <c r="A7601" s="420" t="str">
        <f>IF(((SUM('Раздел 1'!S343:S343)&lt;&gt;0)*(SUM('Раздел 1'!AD343:AD343)&lt;&gt;0))+((SUM('Раздел 1'!S343:S343)=0)*(SUM('Раздел 1'!AD343:AD343)=0)),"","Неверно!")</f>
        <v/>
      </c>
      <c r="B7601" s="420" t="s">
        <v>23327</v>
      </c>
      <c r="C7601" s="246" t="s">
        <v>3662</v>
      </c>
      <c r="D7601" s="246" t="s">
        <v>1495</v>
      </c>
      <c r="E7601" s="246" t="str">
        <f>CONCATENATE("(",SUM('Раздел 1'!S343:S343),"&lt;&gt;",0," И ",SUM('Раздел 1'!AD343:AD343),"&lt;&gt;",0,")"," ИЛИ ","(",SUM('Раздел 1'!S343:S343),"=",0," И ",SUM('Раздел 1'!AD343:AD343),"=",0,")")</f>
        <v>(0&lt;&gt;0 И 0&lt;&gt;0) ИЛИ (0=0 И 0=0)</v>
      </c>
    </row>
    <row r="7602" spans="1:5" s="104" customFormat="1" ht="38.25" hidden="1">
      <c r="A7602" s="420" t="str">
        <f>IF(((SUM('Раздел 1'!S344:S344)&lt;&gt;0)*(SUM('Раздел 1'!AD344:AD344)&lt;&gt;0))+((SUM('Раздел 1'!S344:S344)=0)*(SUM('Раздел 1'!AD344:AD344)=0)),"","Неверно!")</f>
        <v/>
      </c>
      <c r="B7602" s="420" t="s">
        <v>23327</v>
      </c>
      <c r="C7602" s="246" t="s">
        <v>3663</v>
      </c>
      <c r="D7602" s="246" t="s">
        <v>1495</v>
      </c>
      <c r="E7602" s="246" t="str">
        <f>CONCATENATE("(",SUM('Раздел 1'!S344:S344),"&lt;&gt;",0," И ",SUM('Раздел 1'!AD344:AD344),"&lt;&gt;",0,")"," ИЛИ ","(",SUM('Раздел 1'!S344:S344),"=",0," И ",SUM('Раздел 1'!AD344:AD344),"=",0,")")</f>
        <v>(0&lt;&gt;0 И 0&lt;&gt;0) ИЛИ (0=0 И 0=0)</v>
      </c>
    </row>
    <row r="7603" spans="1:5" s="104" customFormat="1" ht="38.25" hidden="1">
      <c r="A7603" s="420" t="str">
        <f>IF(((SUM('Раздел 1'!S345:S345)&lt;&gt;0)*(SUM('Раздел 1'!AD345:AD345)&lt;&gt;0))+((SUM('Раздел 1'!S345:S345)=0)*(SUM('Раздел 1'!AD345:AD345)=0)),"","Неверно!")</f>
        <v/>
      </c>
      <c r="B7603" s="420" t="s">
        <v>23327</v>
      </c>
      <c r="C7603" s="246" t="s">
        <v>3664</v>
      </c>
      <c r="D7603" s="246" t="s">
        <v>1495</v>
      </c>
      <c r="E7603" s="246" t="str">
        <f>CONCATENATE("(",SUM('Раздел 1'!S345:S345),"&lt;&gt;",0," И ",SUM('Раздел 1'!AD345:AD345),"&lt;&gt;",0,")"," ИЛИ ","(",SUM('Раздел 1'!S345:S345),"=",0," И ",SUM('Раздел 1'!AD345:AD345),"=",0,")")</f>
        <v>(0&lt;&gt;0 И 0&lt;&gt;0) ИЛИ (0=0 И 0=0)</v>
      </c>
    </row>
    <row r="7604" spans="1:5" s="104" customFormat="1" ht="38.25" hidden="1">
      <c r="A7604" s="420" t="str">
        <f>IF(((SUM('Раздел 1'!S346:S346)&lt;&gt;0)*(SUM('Раздел 1'!AD346:AD346)&lt;&gt;0))+((SUM('Раздел 1'!S346:S346)=0)*(SUM('Раздел 1'!AD346:AD346)=0)),"","Неверно!")</f>
        <v/>
      </c>
      <c r="B7604" s="420" t="s">
        <v>23327</v>
      </c>
      <c r="C7604" s="246" t="s">
        <v>3665</v>
      </c>
      <c r="D7604" s="246" t="s">
        <v>1495</v>
      </c>
      <c r="E7604" s="246" t="str">
        <f>CONCATENATE("(",SUM('Раздел 1'!S346:S346),"&lt;&gt;",0," И ",SUM('Раздел 1'!AD346:AD346),"&lt;&gt;",0,")"," ИЛИ ","(",SUM('Раздел 1'!S346:S346),"=",0," И ",SUM('Раздел 1'!AD346:AD346),"=",0,")")</f>
        <v>(0&lt;&gt;0 И 0&lt;&gt;0) ИЛИ (0=0 И 0=0)</v>
      </c>
    </row>
    <row r="7605" spans="1:5" s="104" customFormat="1" ht="38.25" hidden="1">
      <c r="A7605" s="420" t="str">
        <f>IF(((SUM('Раздел 1'!S347:S347)&lt;&gt;0)*(SUM('Раздел 1'!AD347:AD347)&lt;&gt;0))+((SUM('Раздел 1'!S347:S347)=0)*(SUM('Раздел 1'!AD347:AD347)=0)),"","Неверно!")</f>
        <v/>
      </c>
      <c r="B7605" s="420" t="s">
        <v>23327</v>
      </c>
      <c r="C7605" s="246" t="s">
        <v>3666</v>
      </c>
      <c r="D7605" s="246" t="s">
        <v>1495</v>
      </c>
      <c r="E7605" s="246" t="str">
        <f>CONCATENATE("(",SUM('Раздел 1'!S347:S347),"&lt;&gt;",0," И ",SUM('Раздел 1'!AD347:AD347),"&lt;&gt;",0,")"," ИЛИ ","(",SUM('Раздел 1'!S347:S347),"=",0," И ",SUM('Раздел 1'!AD347:AD347),"=",0,")")</f>
        <v>(0&lt;&gt;0 И 0&lt;&gt;0) ИЛИ (0=0 И 0=0)</v>
      </c>
    </row>
    <row r="7606" spans="1:5" s="104" customFormat="1" ht="38.25" hidden="1">
      <c r="A7606" s="420" t="str">
        <f>IF(((SUM('Раздел 1'!S348:S348)&lt;&gt;0)*(SUM('Раздел 1'!AD348:AD348)&lt;&gt;0))+((SUM('Раздел 1'!S348:S348)=0)*(SUM('Раздел 1'!AD348:AD348)=0)),"","Неверно!")</f>
        <v/>
      </c>
      <c r="B7606" s="420" t="s">
        <v>23327</v>
      </c>
      <c r="C7606" s="246" t="s">
        <v>3667</v>
      </c>
      <c r="D7606" s="246" t="s">
        <v>1495</v>
      </c>
      <c r="E7606" s="246" t="str">
        <f>CONCATENATE("(",SUM('Раздел 1'!S348:S348),"&lt;&gt;",0," И ",SUM('Раздел 1'!AD348:AD348),"&lt;&gt;",0,")"," ИЛИ ","(",SUM('Раздел 1'!S348:S348),"=",0," И ",SUM('Раздел 1'!AD348:AD348),"=",0,")")</f>
        <v>(0&lt;&gt;0 И 0&lt;&gt;0) ИЛИ (0=0 И 0=0)</v>
      </c>
    </row>
    <row r="7607" spans="1:5" s="104" customFormat="1" ht="38.25" hidden="1">
      <c r="A7607" s="420" t="str">
        <f>IF(((SUM('Раздел 1'!S43:S43)&lt;&gt;0)*(SUM('Раздел 1'!AD43:AD43)&lt;&gt;0))+((SUM('Раздел 1'!S43:S43)=0)*(SUM('Раздел 1'!AD43:AD43)=0)),"","Неверно!")</f>
        <v/>
      </c>
      <c r="B7607" s="420" t="s">
        <v>23327</v>
      </c>
      <c r="C7607" s="246" t="s">
        <v>3668</v>
      </c>
      <c r="D7607" s="246" t="s">
        <v>1495</v>
      </c>
      <c r="E7607" s="246" t="str">
        <f>CONCATENATE("(",SUM('Раздел 1'!S43:S43),"&lt;&gt;",0," И ",SUM('Раздел 1'!AD43:AD43),"&lt;&gt;",0,")"," ИЛИ ","(",SUM('Раздел 1'!S43:S43),"=",0," И ",SUM('Раздел 1'!AD43:AD43),"=",0,")")</f>
        <v>(0&lt;&gt;0 И 0&lt;&gt;0) ИЛИ (0=0 И 0=0)</v>
      </c>
    </row>
    <row r="7608" spans="1:5" s="104" customFormat="1" ht="38.25" hidden="1">
      <c r="A7608" s="420" t="str">
        <f>IF(((SUM('Раздел 1'!S349:S349)&lt;&gt;0)*(SUM('Раздел 1'!AD349:AD349)&lt;&gt;0))+((SUM('Раздел 1'!S349:S349)=0)*(SUM('Раздел 1'!AD349:AD349)=0)),"","Неверно!")</f>
        <v/>
      </c>
      <c r="B7608" s="420" t="s">
        <v>23327</v>
      </c>
      <c r="C7608" s="246" t="s">
        <v>3669</v>
      </c>
      <c r="D7608" s="246" t="s">
        <v>1495</v>
      </c>
      <c r="E7608" s="246" t="str">
        <f>CONCATENATE("(",SUM('Раздел 1'!S349:S349),"&lt;&gt;",0," И ",SUM('Раздел 1'!AD349:AD349),"&lt;&gt;",0,")"," ИЛИ ","(",SUM('Раздел 1'!S349:S349),"=",0," И ",SUM('Раздел 1'!AD349:AD349),"=",0,")")</f>
        <v>(0&lt;&gt;0 И 0&lt;&gt;0) ИЛИ (0=0 И 0=0)</v>
      </c>
    </row>
    <row r="7609" spans="1:5" s="104" customFormat="1" ht="38.25" hidden="1">
      <c r="A7609" s="420" t="str">
        <f>IF(((SUM('Раздел 1'!S350:S350)&lt;&gt;0)*(SUM('Раздел 1'!AD350:AD350)&lt;&gt;0))+((SUM('Раздел 1'!S350:S350)=0)*(SUM('Раздел 1'!AD350:AD350)=0)),"","Неверно!")</f>
        <v/>
      </c>
      <c r="B7609" s="420" t="s">
        <v>23327</v>
      </c>
      <c r="C7609" s="246" t="s">
        <v>3670</v>
      </c>
      <c r="D7609" s="246" t="s">
        <v>1495</v>
      </c>
      <c r="E7609" s="246" t="str">
        <f>CONCATENATE("(",SUM('Раздел 1'!S350:S350),"&lt;&gt;",0," И ",SUM('Раздел 1'!AD350:AD350),"&lt;&gt;",0,")"," ИЛИ ","(",SUM('Раздел 1'!S350:S350),"=",0," И ",SUM('Раздел 1'!AD350:AD350),"=",0,")")</f>
        <v>(1&lt;&gt;0 И 170000&lt;&gt;0) ИЛИ (1=0 И 170000=0)</v>
      </c>
    </row>
    <row r="7610" spans="1:5" s="104" customFormat="1" ht="38.25" hidden="1">
      <c r="A7610" s="420" t="str">
        <f>IF(((SUM('Раздел 1'!S351:S351)&lt;&gt;0)*(SUM('Раздел 1'!AD351:AD351)&lt;&gt;0))+((SUM('Раздел 1'!S351:S351)=0)*(SUM('Раздел 1'!AD351:AD351)=0)),"","Неверно!")</f>
        <v/>
      </c>
      <c r="B7610" s="420" t="s">
        <v>23327</v>
      </c>
      <c r="C7610" s="246" t="s">
        <v>3671</v>
      </c>
      <c r="D7610" s="246" t="s">
        <v>1495</v>
      </c>
      <c r="E7610" s="246" t="str">
        <f>CONCATENATE("(",SUM('Раздел 1'!S351:S351),"&lt;&gt;",0," И ",SUM('Раздел 1'!AD351:AD351),"&lt;&gt;",0,")"," ИЛИ ","(",SUM('Раздел 1'!S351:S351),"=",0," И ",SUM('Раздел 1'!AD351:AD351),"=",0,")")</f>
        <v>(7&lt;&gt;0 И 4000&lt;&gt;0) ИЛИ (7=0 И 4000=0)</v>
      </c>
    </row>
    <row r="7611" spans="1:5" s="104" customFormat="1" ht="38.25" hidden="1">
      <c r="A7611" s="420" t="str">
        <f>IF(((SUM('Раздел 1'!S352:S352)&lt;&gt;0)*(SUM('Раздел 1'!AD352:AD352)&lt;&gt;0))+((SUM('Раздел 1'!S352:S352)=0)*(SUM('Раздел 1'!AD352:AD352)=0)),"","Неверно!")</f>
        <v/>
      </c>
      <c r="B7611" s="420" t="s">
        <v>23327</v>
      </c>
      <c r="C7611" s="246" t="s">
        <v>3672</v>
      </c>
      <c r="D7611" s="246" t="s">
        <v>1495</v>
      </c>
      <c r="E7611" s="246" t="str">
        <f>CONCATENATE("(",SUM('Раздел 1'!S352:S352),"&lt;&gt;",0," И ",SUM('Раздел 1'!AD352:AD352),"&lt;&gt;",0,")"," ИЛИ ","(",SUM('Раздел 1'!S352:S352),"=",0," И ",SUM('Раздел 1'!AD352:AD352),"=",0,")")</f>
        <v>(0&lt;&gt;0 И 0&lt;&gt;0) ИЛИ (0=0 И 0=0)</v>
      </c>
    </row>
    <row r="7612" spans="1:5" s="104" customFormat="1" ht="38.25" hidden="1">
      <c r="A7612" s="420" t="str">
        <f>IF(((SUM('Раздел 1'!S353:S353)&lt;&gt;0)*(SUM('Раздел 1'!AD353:AD353)&lt;&gt;0))+((SUM('Раздел 1'!S353:S353)=0)*(SUM('Раздел 1'!AD353:AD353)=0)),"","Неверно!")</f>
        <v/>
      </c>
      <c r="B7612" s="420" t="s">
        <v>23327</v>
      </c>
      <c r="C7612" s="246" t="s">
        <v>3673</v>
      </c>
      <c r="D7612" s="246" t="s">
        <v>1495</v>
      </c>
      <c r="E7612" s="246" t="str">
        <f>CONCATENATE("(",SUM('Раздел 1'!S353:S353),"&lt;&gt;",0," И ",SUM('Раздел 1'!AD353:AD353),"&lt;&gt;",0,")"," ИЛИ ","(",SUM('Раздел 1'!S353:S353),"=",0," И ",SUM('Раздел 1'!AD353:AD353),"=",0,")")</f>
        <v>(0&lt;&gt;0 И 0&lt;&gt;0) ИЛИ (0=0 И 0=0)</v>
      </c>
    </row>
    <row r="7613" spans="1:5" s="104" customFormat="1" ht="38.25" hidden="1">
      <c r="A7613" s="420" t="str">
        <f>IF(((SUM('Раздел 1'!S354:S354)&lt;&gt;0)*(SUM('Раздел 1'!AD354:AD354)&lt;&gt;0))+((SUM('Раздел 1'!S354:S354)=0)*(SUM('Раздел 1'!AD354:AD354)=0)),"","Неверно!")</f>
        <v/>
      </c>
      <c r="B7613" s="420" t="s">
        <v>23327</v>
      </c>
      <c r="C7613" s="246" t="s">
        <v>3674</v>
      </c>
      <c r="D7613" s="246" t="s">
        <v>1495</v>
      </c>
      <c r="E7613" s="246" t="str">
        <f>CONCATENATE("(",SUM('Раздел 1'!S354:S354),"&lt;&gt;",0," И ",SUM('Раздел 1'!AD354:AD354),"&lt;&gt;",0,")"," ИЛИ ","(",SUM('Раздел 1'!S354:S354),"=",0," И ",SUM('Раздел 1'!AD354:AD354),"=",0,")")</f>
        <v>(0&lt;&gt;0 И 0&lt;&gt;0) ИЛИ (0=0 И 0=0)</v>
      </c>
    </row>
    <row r="7614" spans="1:5" s="104" customFormat="1" ht="38.25" hidden="1">
      <c r="A7614" s="420" t="str">
        <f>IF(((SUM('Раздел 1'!S355:S355)&lt;&gt;0)*(SUM('Раздел 1'!AD355:AD355)&lt;&gt;0))+((SUM('Раздел 1'!S355:S355)=0)*(SUM('Раздел 1'!AD355:AD355)=0)),"","Неверно!")</f>
        <v/>
      </c>
      <c r="B7614" s="420" t="s">
        <v>23327</v>
      </c>
      <c r="C7614" s="246" t="s">
        <v>3675</v>
      </c>
      <c r="D7614" s="246" t="s">
        <v>1495</v>
      </c>
      <c r="E7614" s="246" t="str">
        <f>CONCATENATE("(",SUM('Раздел 1'!S355:S355),"&lt;&gt;",0," И ",SUM('Раздел 1'!AD355:AD355),"&lt;&gt;",0,")"," ИЛИ ","(",SUM('Раздел 1'!S355:S355),"=",0," И ",SUM('Раздел 1'!AD355:AD355),"=",0,")")</f>
        <v>(0&lt;&gt;0 И 0&lt;&gt;0) ИЛИ (0=0 И 0=0)</v>
      </c>
    </row>
    <row r="7615" spans="1:5" s="104" customFormat="1" ht="38.25" hidden="1">
      <c r="A7615" s="420" t="str">
        <f>IF(((SUM('Раздел 1'!S356:S356)&lt;&gt;0)*(SUM('Раздел 1'!AD356:AD356)&lt;&gt;0))+((SUM('Раздел 1'!S356:S356)=0)*(SUM('Раздел 1'!AD356:AD356)=0)),"","Неверно!")</f>
        <v/>
      </c>
      <c r="B7615" s="420" t="s">
        <v>23327</v>
      </c>
      <c r="C7615" s="246" t="s">
        <v>3676</v>
      </c>
      <c r="D7615" s="246" t="s">
        <v>1495</v>
      </c>
      <c r="E7615" s="246" t="str">
        <f>CONCATENATE("(",SUM('Раздел 1'!S356:S356),"&lt;&gt;",0," И ",SUM('Раздел 1'!AD356:AD356),"&lt;&gt;",0,")"," ИЛИ ","(",SUM('Раздел 1'!S356:S356),"=",0," И ",SUM('Раздел 1'!AD356:AD356),"=",0,")")</f>
        <v>(0&lt;&gt;0 И 0&lt;&gt;0) ИЛИ (0=0 И 0=0)</v>
      </c>
    </row>
    <row r="7616" spans="1:5" s="104" customFormat="1" ht="38.25" hidden="1">
      <c r="A7616" s="420" t="str">
        <f>IF(((SUM('Раздел 1'!S357:S357)&lt;&gt;0)*(SUM('Раздел 1'!AD357:AD357)&lt;&gt;0))+((SUM('Раздел 1'!S357:S357)=0)*(SUM('Раздел 1'!AD357:AD357)=0)),"","Неверно!")</f>
        <v/>
      </c>
      <c r="B7616" s="420" t="s">
        <v>23327</v>
      </c>
      <c r="C7616" s="246" t="s">
        <v>3677</v>
      </c>
      <c r="D7616" s="246" t="s">
        <v>1495</v>
      </c>
      <c r="E7616" s="246" t="str">
        <f>CONCATENATE("(",SUM('Раздел 1'!S357:S357),"&lt;&gt;",0," И ",SUM('Раздел 1'!AD357:AD357),"&lt;&gt;",0,")"," ИЛИ ","(",SUM('Раздел 1'!S357:S357),"=",0," И ",SUM('Раздел 1'!AD357:AD357),"=",0,")")</f>
        <v>(0&lt;&gt;0 И 0&lt;&gt;0) ИЛИ (0=0 И 0=0)</v>
      </c>
    </row>
    <row r="7617" spans="1:5" s="104" customFormat="1" ht="38.25" hidden="1">
      <c r="A7617" s="420" t="str">
        <f>IF(((SUM('Раздел 1'!S358:S358)&lt;&gt;0)*(SUM('Раздел 1'!AD358:AD358)&lt;&gt;0))+((SUM('Раздел 1'!S358:S358)=0)*(SUM('Раздел 1'!AD358:AD358)=0)),"","Неверно!")</f>
        <v/>
      </c>
      <c r="B7617" s="420" t="s">
        <v>23327</v>
      </c>
      <c r="C7617" s="246" t="s">
        <v>3678</v>
      </c>
      <c r="D7617" s="246" t="s">
        <v>1495</v>
      </c>
      <c r="E7617" s="246" t="str">
        <f>CONCATENATE("(",SUM('Раздел 1'!S358:S358),"&lt;&gt;",0," И ",SUM('Раздел 1'!AD358:AD358),"&lt;&gt;",0,")"," ИЛИ ","(",SUM('Раздел 1'!S358:S358),"=",0," И ",SUM('Раздел 1'!AD358:AD358),"=",0,")")</f>
        <v>(0&lt;&gt;0 И 0&lt;&gt;0) ИЛИ (0=0 И 0=0)</v>
      </c>
    </row>
    <row r="7618" spans="1:5" s="104" customFormat="1" ht="38.25" hidden="1">
      <c r="A7618" s="420" t="str">
        <f>IF(((SUM('Раздел 1'!S44:S44)&lt;&gt;0)*(SUM('Раздел 1'!AD44:AD44)&lt;&gt;0))+((SUM('Раздел 1'!S44:S44)=0)*(SUM('Раздел 1'!AD44:AD44)=0)),"","Неверно!")</f>
        <v/>
      </c>
      <c r="B7618" s="420" t="s">
        <v>23327</v>
      </c>
      <c r="C7618" s="246" t="s">
        <v>3679</v>
      </c>
      <c r="D7618" s="246" t="s">
        <v>1495</v>
      </c>
      <c r="E7618" s="246" t="str">
        <f>CONCATENATE("(",SUM('Раздел 1'!S44:S44),"&lt;&gt;",0," И ",SUM('Раздел 1'!AD44:AD44),"&lt;&gt;",0,")"," ИЛИ ","(",SUM('Раздел 1'!S44:S44),"=",0," И ",SUM('Раздел 1'!AD44:AD44),"=",0,")")</f>
        <v>(0&lt;&gt;0 И 0&lt;&gt;0) ИЛИ (0=0 И 0=0)</v>
      </c>
    </row>
    <row r="7619" spans="1:5" s="104" customFormat="1" ht="38.25" hidden="1">
      <c r="A7619" s="420" t="str">
        <f>IF(((SUM('Раздел 1'!S359:S359)&lt;&gt;0)*(SUM('Раздел 1'!AD359:AD359)&lt;&gt;0))+((SUM('Раздел 1'!S359:S359)=0)*(SUM('Раздел 1'!AD359:AD359)=0)),"","Неверно!")</f>
        <v/>
      </c>
      <c r="B7619" s="420" t="s">
        <v>23327</v>
      </c>
      <c r="C7619" s="246" t="s">
        <v>3680</v>
      </c>
      <c r="D7619" s="246" t="s">
        <v>1495</v>
      </c>
      <c r="E7619" s="246" t="str">
        <f>CONCATENATE("(",SUM('Раздел 1'!S359:S359),"&lt;&gt;",0," И ",SUM('Раздел 1'!AD359:AD359),"&lt;&gt;",0,")"," ИЛИ ","(",SUM('Раздел 1'!S359:S359),"=",0," И ",SUM('Раздел 1'!AD359:AD359),"=",0,")")</f>
        <v>(0&lt;&gt;0 И 0&lt;&gt;0) ИЛИ (0=0 И 0=0)</v>
      </c>
    </row>
    <row r="7620" spans="1:5" s="104" customFormat="1" ht="38.25" hidden="1">
      <c r="A7620" s="420" t="str">
        <f>IF(((SUM('Раздел 1'!S360:S360)&lt;&gt;0)*(SUM('Раздел 1'!AD360:AD360)&lt;&gt;0))+((SUM('Раздел 1'!S360:S360)=0)*(SUM('Раздел 1'!AD360:AD360)=0)),"","Неверно!")</f>
        <v/>
      </c>
      <c r="B7620" s="420" t="s">
        <v>23327</v>
      </c>
      <c r="C7620" s="246" t="s">
        <v>3681</v>
      </c>
      <c r="D7620" s="246" t="s">
        <v>1495</v>
      </c>
      <c r="E7620" s="246" t="str">
        <f>CONCATENATE("(",SUM('Раздел 1'!S360:S360),"&lt;&gt;",0," И ",SUM('Раздел 1'!AD360:AD360),"&lt;&gt;",0,")"," ИЛИ ","(",SUM('Раздел 1'!S360:S360),"=",0," И ",SUM('Раздел 1'!AD360:AD360),"=",0,")")</f>
        <v>(0&lt;&gt;0 И 0&lt;&gt;0) ИЛИ (0=0 И 0=0)</v>
      </c>
    </row>
    <row r="7621" spans="1:5" s="104" customFormat="1" ht="38.25" hidden="1">
      <c r="A7621" s="420" t="str">
        <f>IF(((SUM('Раздел 1'!S361:S361)&lt;&gt;0)*(SUM('Раздел 1'!AD361:AD361)&lt;&gt;0))+((SUM('Раздел 1'!S361:S361)=0)*(SUM('Раздел 1'!AD361:AD361)=0)),"","Неверно!")</f>
        <v/>
      </c>
      <c r="B7621" s="420" t="s">
        <v>23327</v>
      </c>
      <c r="C7621" s="246" t="s">
        <v>3682</v>
      </c>
      <c r="D7621" s="246" t="s">
        <v>1495</v>
      </c>
      <c r="E7621" s="246" t="str">
        <f>CONCATENATE("(",SUM('Раздел 1'!S361:S361),"&lt;&gt;",0," И ",SUM('Раздел 1'!AD361:AD361),"&lt;&gt;",0,")"," ИЛИ ","(",SUM('Раздел 1'!S361:S361),"=",0," И ",SUM('Раздел 1'!AD361:AD361),"=",0,")")</f>
        <v>(0&lt;&gt;0 И 0&lt;&gt;0) ИЛИ (0=0 И 0=0)</v>
      </c>
    </row>
    <row r="7622" spans="1:5" s="104" customFormat="1" ht="38.25" hidden="1">
      <c r="A7622" s="420" t="str">
        <f>IF(((SUM('Раздел 1'!S362:S362)&lt;&gt;0)*(SUM('Раздел 1'!AD362:AD362)&lt;&gt;0))+((SUM('Раздел 1'!S362:S362)=0)*(SUM('Раздел 1'!AD362:AD362)=0)),"","Неверно!")</f>
        <v/>
      </c>
      <c r="B7622" s="420" t="s">
        <v>23327</v>
      </c>
      <c r="C7622" s="246" t="s">
        <v>3683</v>
      </c>
      <c r="D7622" s="246" t="s">
        <v>1495</v>
      </c>
      <c r="E7622" s="246" t="str">
        <f>CONCATENATE("(",SUM('Раздел 1'!S362:S362),"&lt;&gt;",0," И ",SUM('Раздел 1'!AD362:AD362),"&lt;&gt;",0,")"," ИЛИ ","(",SUM('Раздел 1'!S362:S362),"=",0," И ",SUM('Раздел 1'!AD362:AD362),"=",0,")")</f>
        <v>(0&lt;&gt;0 И 0&lt;&gt;0) ИЛИ (0=0 И 0=0)</v>
      </c>
    </row>
    <row r="7623" spans="1:5" s="104" customFormat="1" ht="38.25" hidden="1">
      <c r="A7623" s="420" t="str">
        <f>IF(((SUM('Раздел 1'!S363:S363)&lt;&gt;0)*(SUM('Раздел 1'!AD363:AD363)&lt;&gt;0))+((SUM('Раздел 1'!S363:S363)=0)*(SUM('Раздел 1'!AD363:AD363)=0)),"","Неверно!")</f>
        <v/>
      </c>
      <c r="B7623" s="420" t="s">
        <v>23327</v>
      </c>
      <c r="C7623" s="246" t="s">
        <v>3684</v>
      </c>
      <c r="D7623" s="246" t="s">
        <v>1495</v>
      </c>
      <c r="E7623" s="246" t="str">
        <f>CONCATENATE("(",SUM('Раздел 1'!S363:S363),"&lt;&gt;",0," И ",SUM('Раздел 1'!AD363:AD363),"&lt;&gt;",0,")"," ИЛИ ","(",SUM('Раздел 1'!S363:S363),"=",0," И ",SUM('Раздел 1'!AD363:AD363),"=",0,")")</f>
        <v>(0&lt;&gt;0 И 0&lt;&gt;0) ИЛИ (0=0 И 0=0)</v>
      </c>
    </row>
    <row r="7624" spans="1:5" s="104" customFormat="1" ht="38.25" hidden="1">
      <c r="A7624" s="420" t="str">
        <f>IF(((SUM('Раздел 1'!S364:S364)&lt;&gt;0)*(SUM('Раздел 1'!AD364:AD364)&lt;&gt;0))+((SUM('Раздел 1'!S364:S364)=0)*(SUM('Раздел 1'!AD364:AD364)=0)),"","Неверно!")</f>
        <v/>
      </c>
      <c r="B7624" s="420" t="s">
        <v>23327</v>
      </c>
      <c r="C7624" s="246" t="s">
        <v>3685</v>
      </c>
      <c r="D7624" s="246" t="s">
        <v>1495</v>
      </c>
      <c r="E7624" s="246" t="str">
        <f>CONCATENATE("(",SUM('Раздел 1'!S364:S364),"&lt;&gt;",0," И ",SUM('Раздел 1'!AD364:AD364),"&lt;&gt;",0,")"," ИЛИ ","(",SUM('Раздел 1'!S364:S364),"=",0," И ",SUM('Раздел 1'!AD364:AD364),"=",0,")")</f>
        <v>(0&lt;&gt;0 И 0&lt;&gt;0) ИЛИ (0=0 И 0=0)</v>
      </c>
    </row>
    <row r="7625" spans="1:5" s="104" customFormat="1" ht="38.25" hidden="1">
      <c r="A7625" s="420" t="str">
        <f>IF(((SUM('Раздел 1'!S365:S365)&lt;&gt;0)*(SUM('Раздел 1'!AD365:AD365)&lt;&gt;0))+((SUM('Раздел 1'!S365:S365)=0)*(SUM('Раздел 1'!AD365:AD365)=0)),"","Неверно!")</f>
        <v/>
      </c>
      <c r="B7625" s="420" t="s">
        <v>23327</v>
      </c>
      <c r="C7625" s="246" t="s">
        <v>3686</v>
      </c>
      <c r="D7625" s="246" t="s">
        <v>1495</v>
      </c>
      <c r="E7625" s="246" t="str">
        <f>CONCATENATE("(",SUM('Раздел 1'!S365:S365),"&lt;&gt;",0," И ",SUM('Раздел 1'!AD365:AD365),"&lt;&gt;",0,")"," ИЛИ ","(",SUM('Раздел 1'!S365:S365),"=",0," И ",SUM('Раздел 1'!AD365:AD365),"=",0,")")</f>
        <v>(0&lt;&gt;0 И 0&lt;&gt;0) ИЛИ (0=0 И 0=0)</v>
      </c>
    </row>
    <row r="7626" spans="1:5" s="104" customFormat="1" ht="38.25" hidden="1">
      <c r="A7626" s="420" t="str">
        <f>IF(((SUM('Раздел 1'!S366:S366)&lt;&gt;0)*(SUM('Раздел 1'!AD366:AD366)&lt;&gt;0))+((SUM('Раздел 1'!S366:S366)=0)*(SUM('Раздел 1'!AD366:AD366)=0)),"","Неверно!")</f>
        <v/>
      </c>
      <c r="B7626" s="420" t="s">
        <v>23327</v>
      </c>
      <c r="C7626" s="246" t="s">
        <v>3687</v>
      </c>
      <c r="D7626" s="246" t="s">
        <v>1495</v>
      </c>
      <c r="E7626" s="246" t="str">
        <f>CONCATENATE("(",SUM('Раздел 1'!S366:S366),"&lt;&gt;",0," И ",SUM('Раздел 1'!AD366:AD366),"&lt;&gt;",0,")"," ИЛИ ","(",SUM('Раздел 1'!S366:S366),"=",0," И ",SUM('Раздел 1'!AD366:AD366),"=",0,")")</f>
        <v>(0&lt;&gt;0 И 0&lt;&gt;0) ИЛИ (0=0 И 0=0)</v>
      </c>
    </row>
    <row r="7627" spans="1:5" s="104" customFormat="1" ht="38.25" hidden="1">
      <c r="A7627" s="420" t="str">
        <f>IF(((SUM('Раздел 1'!S367:S367)&lt;&gt;0)*(SUM('Раздел 1'!AD367:AD367)&lt;&gt;0))+((SUM('Раздел 1'!S367:S367)=0)*(SUM('Раздел 1'!AD367:AD367)=0)),"","Неверно!")</f>
        <v/>
      </c>
      <c r="B7627" s="420" t="s">
        <v>23327</v>
      </c>
      <c r="C7627" s="246" t="s">
        <v>3688</v>
      </c>
      <c r="D7627" s="246" t="s">
        <v>1495</v>
      </c>
      <c r="E7627" s="246" t="str">
        <f>CONCATENATE("(",SUM('Раздел 1'!S367:S367),"&lt;&gt;",0," И ",SUM('Раздел 1'!AD367:AD367),"&lt;&gt;",0,")"," ИЛИ ","(",SUM('Раздел 1'!S367:S367),"=",0," И ",SUM('Раздел 1'!AD367:AD367),"=",0,")")</f>
        <v>(0&lt;&gt;0 И 0&lt;&gt;0) ИЛИ (0=0 И 0=0)</v>
      </c>
    </row>
    <row r="7628" spans="1:5" s="104" customFormat="1" ht="38.25" hidden="1">
      <c r="A7628" s="420" t="str">
        <f>IF(((SUM('Раздел 1'!S368:S368)&lt;&gt;0)*(SUM('Раздел 1'!AD368:AD368)&lt;&gt;0))+((SUM('Раздел 1'!S368:S368)=0)*(SUM('Раздел 1'!AD368:AD368)=0)),"","Неверно!")</f>
        <v/>
      </c>
      <c r="B7628" s="420" t="s">
        <v>23327</v>
      </c>
      <c r="C7628" s="246" t="s">
        <v>3689</v>
      </c>
      <c r="D7628" s="246" t="s">
        <v>1495</v>
      </c>
      <c r="E7628" s="246" t="str">
        <f>CONCATENATE("(",SUM('Раздел 1'!S368:S368),"&lt;&gt;",0," И ",SUM('Раздел 1'!AD368:AD368),"&lt;&gt;",0,")"," ИЛИ ","(",SUM('Раздел 1'!S368:S368),"=",0," И ",SUM('Раздел 1'!AD368:AD368),"=",0,")")</f>
        <v>(0&lt;&gt;0 И 0&lt;&gt;0) ИЛИ (0=0 И 0=0)</v>
      </c>
    </row>
    <row r="7629" spans="1:5" s="104" customFormat="1" ht="38.25" hidden="1">
      <c r="A7629" s="420" t="str">
        <f>IF(((SUM('Раздел 1'!S45:S45)&lt;&gt;0)*(SUM('Раздел 1'!AD45:AD45)&lt;&gt;0))+((SUM('Раздел 1'!S45:S45)=0)*(SUM('Раздел 1'!AD45:AD45)=0)),"","Неверно!")</f>
        <v/>
      </c>
      <c r="B7629" s="420" t="s">
        <v>23327</v>
      </c>
      <c r="C7629" s="246" t="s">
        <v>3690</v>
      </c>
      <c r="D7629" s="246" t="s">
        <v>1495</v>
      </c>
      <c r="E7629" s="246" t="str">
        <f>CONCATENATE("(",SUM('Раздел 1'!S45:S45),"&lt;&gt;",0," И ",SUM('Раздел 1'!AD45:AD45),"&lt;&gt;",0,")"," ИЛИ ","(",SUM('Раздел 1'!S45:S45),"=",0," И ",SUM('Раздел 1'!AD45:AD45),"=",0,")")</f>
        <v>(0&lt;&gt;0 И 0&lt;&gt;0) ИЛИ (0=0 И 0=0)</v>
      </c>
    </row>
    <row r="7630" spans="1:5" s="104" customFormat="1" ht="38.25" hidden="1">
      <c r="A7630" s="420" t="str">
        <f>IF(((SUM('Раздел 1'!S369:S369)&lt;&gt;0)*(SUM('Раздел 1'!AD369:AD369)&lt;&gt;0))+((SUM('Раздел 1'!S369:S369)=0)*(SUM('Раздел 1'!AD369:AD369)=0)),"","Неверно!")</f>
        <v/>
      </c>
      <c r="B7630" s="420" t="s">
        <v>23327</v>
      </c>
      <c r="C7630" s="246" t="s">
        <v>3691</v>
      </c>
      <c r="D7630" s="246" t="s">
        <v>1495</v>
      </c>
      <c r="E7630" s="246" t="str">
        <f>CONCATENATE("(",SUM('Раздел 1'!S369:S369),"&lt;&gt;",0," И ",SUM('Раздел 1'!AD369:AD369),"&lt;&gt;",0,")"," ИЛИ ","(",SUM('Раздел 1'!S369:S369),"=",0," И ",SUM('Раздел 1'!AD369:AD369),"=",0,")")</f>
        <v>(0&lt;&gt;0 И 0&lt;&gt;0) ИЛИ (0=0 И 0=0)</v>
      </c>
    </row>
    <row r="7631" spans="1:5" s="104" customFormat="1" ht="38.25" hidden="1">
      <c r="A7631" s="420" t="str">
        <f>IF(((SUM('Раздел 1'!S370:S370)&lt;&gt;0)*(SUM('Раздел 1'!AD370:AD370)&lt;&gt;0))+((SUM('Раздел 1'!S370:S370)=0)*(SUM('Раздел 1'!AD370:AD370)=0)),"","Неверно!")</f>
        <v/>
      </c>
      <c r="B7631" s="420" t="s">
        <v>23327</v>
      </c>
      <c r="C7631" s="246" t="s">
        <v>3692</v>
      </c>
      <c r="D7631" s="246" t="s">
        <v>1495</v>
      </c>
      <c r="E7631" s="246" t="str">
        <f>CONCATENATE("(",SUM('Раздел 1'!S370:S370),"&lt;&gt;",0," И ",SUM('Раздел 1'!AD370:AD370),"&lt;&gt;",0,")"," ИЛИ ","(",SUM('Раздел 1'!S370:S370),"=",0," И ",SUM('Раздел 1'!AD370:AD370),"=",0,")")</f>
        <v>(0&lt;&gt;0 И 0&lt;&gt;0) ИЛИ (0=0 И 0=0)</v>
      </c>
    </row>
    <row r="7632" spans="1:5" s="104" customFormat="1" ht="38.25" hidden="1">
      <c r="A7632" s="420" t="str">
        <f>IF(((SUM('Раздел 1'!S371:S371)&lt;&gt;0)*(SUM('Раздел 1'!AD371:AD371)&lt;&gt;0))+((SUM('Раздел 1'!S371:S371)=0)*(SUM('Раздел 1'!AD371:AD371)=0)),"","Неверно!")</f>
        <v/>
      </c>
      <c r="B7632" s="420" t="s">
        <v>23327</v>
      </c>
      <c r="C7632" s="246" t="s">
        <v>3693</v>
      </c>
      <c r="D7632" s="246" t="s">
        <v>1495</v>
      </c>
      <c r="E7632" s="246" t="str">
        <f>CONCATENATE("(",SUM('Раздел 1'!S371:S371),"&lt;&gt;",0," И ",SUM('Раздел 1'!AD371:AD371),"&lt;&gt;",0,")"," ИЛИ ","(",SUM('Раздел 1'!S371:S371),"=",0," И ",SUM('Раздел 1'!AD371:AD371),"=",0,")")</f>
        <v>(0&lt;&gt;0 И 0&lt;&gt;0) ИЛИ (0=0 И 0=0)</v>
      </c>
    </row>
    <row r="7633" spans="1:5" s="104" customFormat="1" ht="38.25" hidden="1">
      <c r="A7633" s="420" t="str">
        <f>IF(((SUM('Раздел 1'!S372:S372)&lt;&gt;0)*(SUM('Раздел 1'!AD372:AD372)&lt;&gt;0))+((SUM('Раздел 1'!S372:S372)=0)*(SUM('Раздел 1'!AD372:AD372)=0)),"","Неверно!")</f>
        <v/>
      </c>
      <c r="B7633" s="420" t="s">
        <v>23327</v>
      </c>
      <c r="C7633" s="246" t="s">
        <v>3694</v>
      </c>
      <c r="D7633" s="246" t="s">
        <v>1495</v>
      </c>
      <c r="E7633" s="246" t="str">
        <f>CONCATENATE("(",SUM('Раздел 1'!S372:S372),"&lt;&gt;",0," И ",SUM('Раздел 1'!AD372:AD372),"&lt;&gt;",0,")"," ИЛИ ","(",SUM('Раздел 1'!S372:S372),"=",0," И ",SUM('Раздел 1'!AD372:AD372),"=",0,")")</f>
        <v>(0&lt;&gt;0 И 0&lt;&gt;0) ИЛИ (0=0 И 0=0)</v>
      </c>
    </row>
    <row r="7634" spans="1:5" s="104" customFormat="1" ht="38.25" hidden="1">
      <c r="A7634" s="420" t="str">
        <f>IF(((SUM('Раздел 1'!S373:S373)&lt;&gt;0)*(SUM('Раздел 1'!AD373:AD373)&lt;&gt;0))+((SUM('Раздел 1'!S373:S373)=0)*(SUM('Раздел 1'!AD373:AD373)=0)),"","Неверно!")</f>
        <v/>
      </c>
      <c r="B7634" s="420" t="s">
        <v>23327</v>
      </c>
      <c r="C7634" s="246" t="s">
        <v>3695</v>
      </c>
      <c r="D7634" s="246" t="s">
        <v>1495</v>
      </c>
      <c r="E7634" s="246" t="str">
        <f>CONCATENATE("(",SUM('Раздел 1'!S373:S373),"&lt;&gt;",0," И ",SUM('Раздел 1'!AD373:AD373),"&lt;&gt;",0,")"," ИЛИ ","(",SUM('Раздел 1'!S373:S373),"=",0," И ",SUM('Раздел 1'!AD373:AD373),"=",0,")")</f>
        <v>(0&lt;&gt;0 И 0&lt;&gt;0) ИЛИ (0=0 И 0=0)</v>
      </c>
    </row>
    <row r="7635" spans="1:5" s="104" customFormat="1" ht="38.25" hidden="1">
      <c r="A7635" s="420" t="str">
        <f>IF(((SUM('Раздел 1'!S374:S374)&lt;&gt;0)*(SUM('Раздел 1'!AD374:AD374)&lt;&gt;0))+((SUM('Раздел 1'!S374:S374)=0)*(SUM('Раздел 1'!AD374:AD374)=0)),"","Неверно!")</f>
        <v/>
      </c>
      <c r="B7635" s="420" t="s">
        <v>23327</v>
      </c>
      <c r="C7635" s="246" t="s">
        <v>3696</v>
      </c>
      <c r="D7635" s="246" t="s">
        <v>1495</v>
      </c>
      <c r="E7635" s="246" t="str">
        <f>CONCATENATE("(",SUM('Раздел 1'!S374:S374),"&lt;&gt;",0," И ",SUM('Раздел 1'!AD374:AD374),"&lt;&gt;",0,")"," ИЛИ ","(",SUM('Раздел 1'!S374:S374),"=",0," И ",SUM('Раздел 1'!AD374:AD374),"=",0,")")</f>
        <v>(0&lt;&gt;0 И 0&lt;&gt;0) ИЛИ (0=0 И 0=0)</v>
      </c>
    </row>
    <row r="7636" spans="1:5" s="104" customFormat="1" ht="38.25" hidden="1">
      <c r="A7636" s="420" t="str">
        <f>IF(((SUM('Раздел 1'!S375:S375)&lt;&gt;0)*(SUM('Раздел 1'!AD375:AD375)&lt;&gt;0))+((SUM('Раздел 1'!S375:S375)=0)*(SUM('Раздел 1'!AD375:AD375)=0)),"","Неверно!")</f>
        <v/>
      </c>
      <c r="B7636" s="420" t="s">
        <v>23327</v>
      </c>
      <c r="C7636" s="246" t="s">
        <v>3697</v>
      </c>
      <c r="D7636" s="246" t="s">
        <v>1495</v>
      </c>
      <c r="E7636" s="246" t="str">
        <f>CONCATENATE("(",SUM('Раздел 1'!S375:S375),"&lt;&gt;",0," И ",SUM('Раздел 1'!AD375:AD375),"&lt;&gt;",0,")"," ИЛИ ","(",SUM('Раздел 1'!S375:S375),"=",0," И ",SUM('Раздел 1'!AD375:AD375),"=",0,")")</f>
        <v>(0&lt;&gt;0 И 0&lt;&gt;0) ИЛИ (0=0 И 0=0)</v>
      </c>
    </row>
    <row r="7637" spans="1:5" s="104" customFormat="1" ht="38.25" hidden="1">
      <c r="A7637" s="420" t="str">
        <f>IF(((SUM('Раздел 1'!S376:S376)&lt;&gt;0)*(SUM('Раздел 1'!AD376:AD376)&lt;&gt;0))+((SUM('Раздел 1'!S376:S376)=0)*(SUM('Раздел 1'!AD376:AD376)=0)),"","Неверно!")</f>
        <v/>
      </c>
      <c r="B7637" s="420" t="s">
        <v>23327</v>
      </c>
      <c r="C7637" s="246" t="s">
        <v>3698</v>
      </c>
      <c r="D7637" s="246" t="s">
        <v>1495</v>
      </c>
      <c r="E7637" s="246" t="str">
        <f>CONCATENATE("(",SUM('Раздел 1'!S376:S376),"&lt;&gt;",0," И ",SUM('Раздел 1'!AD376:AD376),"&lt;&gt;",0,")"," ИЛИ ","(",SUM('Раздел 1'!S376:S376),"=",0," И ",SUM('Раздел 1'!AD376:AD376),"=",0,")")</f>
        <v>(0&lt;&gt;0 И 0&lt;&gt;0) ИЛИ (0=0 И 0=0)</v>
      </c>
    </row>
    <row r="7638" spans="1:5" s="104" customFormat="1" ht="38.25" hidden="1">
      <c r="A7638" s="420" t="str">
        <f>IF(((SUM('Раздел 1'!S377:S377)&lt;&gt;0)*(SUM('Раздел 1'!AD377:AD377)&lt;&gt;0))+((SUM('Раздел 1'!S377:S377)=0)*(SUM('Раздел 1'!AD377:AD377)=0)),"","Неверно!")</f>
        <v/>
      </c>
      <c r="B7638" s="420" t="s">
        <v>23327</v>
      </c>
      <c r="C7638" s="246" t="s">
        <v>3699</v>
      </c>
      <c r="D7638" s="246" t="s">
        <v>1495</v>
      </c>
      <c r="E7638" s="246" t="str">
        <f>CONCATENATE("(",SUM('Раздел 1'!S377:S377),"&lt;&gt;",0," И ",SUM('Раздел 1'!AD377:AD377),"&lt;&gt;",0,")"," ИЛИ ","(",SUM('Раздел 1'!S377:S377),"=",0," И ",SUM('Раздел 1'!AD377:AD377),"=",0,")")</f>
        <v>(0&lt;&gt;0 И 0&lt;&gt;0) ИЛИ (0=0 И 0=0)</v>
      </c>
    </row>
    <row r="7639" spans="1:5" s="104" customFormat="1" ht="38.25" hidden="1">
      <c r="A7639" s="420" t="str">
        <f>IF(((SUM('Раздел 1'!S378:S378)&lt;&gt;0)*(SUM('Раздел 1'!AD378:AD378)&lt;&gt;0))+((SUM('Раздел 1'!S378:S378)=0)*(SUM('Раздел 1'!AD378:AD378)=0)),"","Неверно!")</f>
        <v/>
      </c>
      <c r="B7639" s="420" t="s">
        <v>23327</v>
      </c>
      <c r="C7639" s="246" t="s">
        <v>3700</v>
      </c>
      <c r="D7639" s="246" t="s">
        <v>1495</v>
      </c>
      <c r="E7639" s="246" t="str">
        <f>CONCATENATE("(",SUM('Раздел 1'!S378:S378),"&lt;&gt;",0," И ",SUM('Раздел 1'!AD378:AD378),"&lt;&gt;",0,")"," ИЛИ ","(",SUM('Раздел 1'!S378:S378),"=",0," И ",SUM('Раздел 1'!AD378:AD378),"=",0,")")</f>
        <v>(0&lt;&gt;0 И 0&lt;&gt;0) ИЛИ (0=0 И 0=0)</v>
      </c>
    </row>
    <row r="7640" spans="1:5" s="104" customFormat="1" ht="38.25" hidden="1">
      <c r="A7640" s="420" t="str">
        <f>IF(((SUM('Раздел 1'!S46:S46)&lt;&gt;0)*(SUM('Раздел 1'!AD46:AD46)&lt;&gt;0))+((SUM('Раздел 1'!S46:S46)=0)*(SUM('Раздел 1'!AD46:AD46)=0)),"","Неверно!")</f>
        <v/>
      </c>
      <c r="B7640" s="420" t="s">
        <v>23327</v>
      </c>
      <c r="C7640" s="246" t="s">
        <v>3701</v>
      </c>
      <c r="D7640" s="246" t="s">
        <v>1495</v>
      </c>
      <c r="E7640" s="246" t="str">
        <f>CONCATENATE("(",SUM('Раздел 1'!S46:S46),"&lt;&gt;",0," И ",SUM('Раздел 1'!AD46:AD46),"&lt;&gt;",0,")"," ИЛИ ","(",SUM('Раздел 1'!S46:S46),"=",0," И ",SUM('Раздел 1'!AD46:AD46),"=",0,")")</f>
        <v>(0&lt;&gt;0 И 0&lt;&gt;0) ИЛИ (0=0 И 0=0)</v>
      </c>
    </row>
    <row r="7641" spans="1:5" s="104" customFormat="1" ht="38.25" hidden="1">
      <c r="A7641" s="420" t="str">
        <f>IF(((SUM('Раздел 1'!S379:S379)&lt;&gt;0)*(SUM('Раздел 1'!AD379:AD379)&lt;&gt;0))+((SUM('Раздел 1'!S379:S379)=0)*(SUM('Раздел 1'!AD379:AD379)=0)),"","Неверно!")</f>
        <v/>
      </c>
      <c r="B7641" s="420" t="s">
        <v>23327</v>
      </c>
      <c r="C7641" s="246" t="s">
        <v>11496</v>
      </c>
      <c r="D7641" s="246" t="s">
        <v>1495</v>
      </c>
      <c r="E7641" s="246" t="str">
        <f>CONCATENATE("(",SUM('Раздел 1'!S379:S379),"&lt;&gt;",0," И ",SUM('Раздел 1'!AD379:AD379),"&lt;&gt;",0,")"," ИЛИ ","(",SUM('Раздел 1'!S379:S379),"=",0," И ",SUM('Раздел 1'!AD379:AD379),"=",0,")")</f>
        <v>(0&lt;&gt;0 И 0&lt;&gt;0) ИЛИ (0=0 И 0=0)</v>
      </c>
    </row>
    <row r="7642" spans="1:5" s="104" customFormat="1" ht="38.25" hidden="1">
      <c r="A7642" s="420" t="str">
        <f>IF(((SUM('Раздел 1'!S380:S380)&lt;&gt;0)*(SUM('Раздел 1'!AD380:AD380)&lt;&gt;0))+((SUM('Раздел 1'!S380:S380)=0)*(SUM('Раздел 1'!AD380:AD380)=0)),"","Неверно!")</f>
        <v/>
      </c>
      <c r="B7642" s="420" t="s">
        <v>23327</v>
      </c>
      <c r="C7642" s="246" t="s">
        <v>11497</v>
      </c>
      <c r="D7642" s="246" t="s">
        <v>1495</v>
      </c>
      <c r="E7642" s="246" t="str">
        <f>CONCATENATE("(",SUM('Раздел 1'!S380:S380),"&lt;&gt;",0," И ",SUM('Раздел 1'!AD380:AD380),"&lt;&gt;",0,")"," ИЛИ ","(",SUM('Раздел 1'!S380:S380),"=",0," И ",SUM('Раздел 1'!AD380:AD380),"=",0,")")</f>
        <v>(0&lt;&gt;0 И 0&lt;&gt;0) ИЛИ (0=0 И 0=0)</v>
      </c>
    </row>
    <row r="7643" spans="1:5" s="104" customFormat="1" ht="38.25" hidden="1">
      <c r="A7643" s="420" t="str">
        <f>IF(((SUM('Раздел 1'!S381:S381)&lt;&gt;0)*(SUM('Раздел 1'!AD381:AD381)&lt;&gt;0))+((SUM('Раздел 1'!S381:S381)=0)*(SUM('Раздел 1'!AD381:AD381)=0)),"","Неверно!")</f>
        <v/>
      </c>
      <c r="B7643" s="420" t="s">
        <v>23327</v>
      </c>
      <c r="C7643" s="246" t="s">
        <v>11498</v>
      </c>
      <c r="D7643" s="246" t="s">
        <v>1495</v>
      </c>
      <c r="E7643" s="246" t="str">
        <f>CONCATENATE("(",SUM('Раздел 1'!S381:S381),"&lt;&gt;",0," И ",SUM('Раздел 1'!AD381:AD381),"&lt;&gt;",0,")"," ИЛИ ","(",SUM('Раздел 1'!S381:S381),"=",0," И ",SUM('Раздел 1'!AD381:AD381),"=",0,")")</f>
        <v>(0&lt;&gt;0 И 0&lt;&gt;0) ИЛИ (0=0 И 0=0)</v>
      </c>
    </row>
    <row r="7644" spans="1:5" s="104" customFormat="1" ht="38.25" hidden="1">
      <c r="A7644" s="420" t="str">
        <f>IF(((SUM('Раздел 1'!S382:S382)&lt;&gt;0)*(SUM('Раздел 1'!AD382:AD382)&lt;&gt;0))+((SUM('Раздел 1'!S382:S382)=0)*(SUM('Раздел 1'!AD382:AD382)=0)),"","Неверно!")</f>
        <v/>
      </c>
      <c r="B7644" s="420" t="s">
        <v>23327</v>
      </c>
      <c r="C7644" s="246" t="s">
        <v>11499</v>
      </c>
      <c r="D7644" s="246" t="s">
        <v>1495</v>
      </c>
      <c r="E7644" s="246" t="str">
        <f>CONCATENATE("(",SUM('Раздел 1'!S382:S382),"&lt;&gt;",0," И ",SUM('Раздел 1'!AD382:AD382),"&lt;&gt;",0,")"," ИЛИ ","(",SUM('Раздел 1'!S382:S382),"=",0," И ",SUM('Раздел 1'!AD382:AD382),"=",0,")")</f>
        <v>(0&lt;&gt;0 И 0&lt;&gt;0) ИЛИ (0=0 И 0=0)</v>
      </c>
    </row>
    <row r="7645" spans="1:5" s="104" customFormat="1" ht="38.25" hidden="1">
      <c r="A7645" s="420" t="str">
        <f>IF(((SUM('Раздел 1'!S383:S383)&lt;&gt;0)*(SUM('Раздел 1'!AD383:AD383)&lt;&gt;0))+((SUM('Раздел 1'!S383:S383)=0)*(SUM('Раздел 1'!AD383:AD383)=0)),"","Неверно!")</f>
        <v/>
      </c>
      <c r="B7645" s="420" t="s">
        <v>23327</v>
      </c>
      <c r="C7645" s="246" t="s">
        <v>11500</v>
      </c>
      <c r="D7645" s="246" t="s">
        <v>1495</v>
      </c>
      <c r="E7645" s="246" t="str">
        <f>CONCATENATE("(",SUM('Раздел 1'!S383:S383),"&lt;&gt;",0," И ",SUM('Раздел 1'!AD383:AD383),"&lt;&gt;",0,")"," ИЛИ ","(",SUM('Раздел 1'!S383:S383),"=",0," И ",SUM('Раздел 1'!AD383:AD383),"=",0,")")</f>
        <v>(0&lt;&gt;0 И 0&lt;&gt;0) ИЛИ (0=0 И 0=0)</v>
      </c>
    </row>
    <row r="7646" spans="1:5" s="104" customFormat="1" ht="38.25" hidden="1">
      <c r="A7646" s="420" t="str">
        <f>IF(((SUM('Раздел 1'!S384:S384)&lt;&gt;0)*(SUM('Раздел 1'!AD384:AD384)&lt;&gt;0))+((SUM('Раздел 1'!S384:S384)=0)*(SUM('Раздел 1'!AD384:AD384)=0)),"","Неверно!")</f>
        <v/>
      </c>
      <c r="B7646" s="420" t="s">
        <v>23327</v>
      </c>
      <c r="C7646" s="246" t="s">
        <v>11501</v>
      </c>
      <c r="D7646" s="246" t="s">
        <v>1495</v>
      </c>
      <c r="E7646" s="246" t="str">
        <f>CONCATENATE("(",SUM('Раздел 1'!S384:S384),"&lt;&gt;",0," И ",SUM('Раздел 1'!AD384:AD384),"&lt;&gt;",0,")"," ИЛИ ","(",SUM('Раздел 1'!S384:S384),"=",0," И ",SUM('Раздел 1'!AD384:AD384),"=",0,")")</f>
        <v>(0&lt;&gt;0 И 0&lt;&gt;0) ИЛИ (0=0 И 0=0)</v>
      </c>
    </row>
    <row r="7647" spans="1:5" s="104" customFormat="1" ht="38.25" hidden="1">
      <c r="A7647" s="420" t="str">
        <f>IF(((SUM('Раздел 1'!S385:S385)&lt;&gt;0)*(SUM('Раздел 1'!AD385:AD385)&lt;&gt;0))+((SUM('Раздел 1'!S385:S385)=0)*(SUM('Раздел 1'!AD385:AD385)=0)),"","Неверно!")</f>
        <v/>
      </c>
      <c r="B7647" s="420" t="s">
        <v>23327</v>
      </c>
      <c r="C7647" s="246" t="s">
        <v>11502</v>
      </c>
      <c r="D7647" s="246" t="s">
        <v>1495</v>
      </c>
      <c r="E7647" s="246" t="str">
        <f>CONCATENATE("(",SUM('Раздел 1'!S385:S385),"&lt;&gt;",0," И ",SUM('Раздел 1'!AD385:AD385),"&lt;&gt;",0,")"," ИЛИ ","(",SUM('Раздел 1'!S385:S385),"=",0," И ",SUM('Раздел 1'!AD385:AD385),"=",0,")")</f>
        <v>(0&lt;&gt;0 И 0&lt;&gt;0) ИЛИ (0=0 И 0=0)</v>
      </c>
    </row>
    <row r="7648" spans="1:5" s="104" customFormat="1" ht="38.25" hidden="1">
      <c r="A7648" s="420" t="str">
        <f>IF(((SUM('Раздел 1'!S386:S386)&lt;&gt;0)*(SUM('Раздел 1'!AD386:AD386)&lt;&gt;0))+((SUM('Раздел 1'!S386:S386)=0)*(SUM('Раздел 1'!AD386:AD386)=0)),"","Неверно!")</f>
        <v/>
      </c>
      <c r="B7648" s="420" t="s">
        <v>23327</v>
      </c>
      <c r="C7648" s="246" t="s">
        <v>11503</v>
      </c>
      <c r="D7648" s="246" t="s">
        <v>1495</v>
      </c>
      <c r="E7648" s="246" t="str">
        <f>CONCATENATE("(",SUM('Раздел 1'!S386:S386),"&lt;&gt;",0," И ",SUM('Раздел 1'!AD386:AD386),"&lt;&gt;",0,")"," ИЛИ ","(",SUM('Раздел 1'!S386:S386),"=",0," И ",SUM('Раздел 1'!AD386:AD386),"=",0,")")</f>
        <v>(3&lt;&gt;0 И 695000&lt;&gt;0) ИЛИ (3=0 И 695000=0)</v>
      </c>
    </row>
    <row r="7649" spans="1:5" s="104" customFormat="1" ht="38.25" hidden="1">
      <c r="A7649" s="420" t="str">
        <f>IF(((SUM('Раздел 1'!S387:S387)&lt;&gt;0)*(SUM('Раздел 1'!AD387:AD387)&lt;&gt;0))+((SUM('Раздел 1'!S387:S387)=0)*(SUM('Раздел 1'!AD387:AD387)=0)),"","Неверно!")</f>
        <v/>
      </c>
      <c r="B7649" s="420" t="s">
        <v>23327</v>
      </c>
      <c r="C7649" s="246" t="s">
        <v>11504</v>
      </c>
      <c r="D7649" s="246" t="s">
        <v>1495</v>
      </c>
      <c r="E7649" s="246" t="str">
        <f>CONCATENATE("(",SUM('Раздел 1'!S387:S387),"&lt;&gt;",0," И ",SUM('Раздел 1'!AD387:AD387),"&lt;&gt;",0,")"," ИЛИ ","(",SUM('Раздел 1'!S387:S387),"=",0," И ",SUM('Раздел 1'!AD387:AD387),"=",0,")")</f>
        <v>(0&lt;&gt;0 И 0&lt;&gt;0) ИЛИ (0=0 И 0=0)</v>
      </c>
    </row>
    <row r="7650" spans="1:5" s="104" customFormat="1" ht="38.25" hidden="1">
      <c r="A7650" s="420" t="str">
        <f>IF(((SUM('Раздел 1'!S388:S388)&lt;&gt;0)*(SUM('Раздел 1'!AD388:AD388)&lt;&gt;0))+((SUM('Раздел 1'!S388:S388)=0)*(SUM('Раздел 1'!AD388:AD388)=0)),"","Неверно!")</f>
        <v/>
      </c>
      <c r="B7650" s="420" t="s">
        <v>23327</v>
      </c>
      <c r="C7650" s="246" t="s">
        <v>11505</v>
      </c>
      <c r="D7650" s="246" t="s">
        <v>1495</v>
      </c>
      <c r="E7650" s="246" t="str">
        <f>CONCATENATE("(",SUM('Раздел 1'!S388:S388),"&lt;&gt;",0," И ",SUM('Раздел 1'!AD388:AD388),"&lt;&gt;",0,")"," ИЛИ ","(",SUM('Раздел 1'!S388:S388),"=",0," И ",SUM('Раздел 1'!AD388:AD388),"=",0,")")</f>
        <v>(2&lt;&gt;0 И 12000&lt;&gt;0) ИЛИ (2=0 И 12000=0)</v>
      </c>
    </row>
    <row r="7651" spans="1:5" s="104" customFormat="1" ht="38.25" hidden="1">
      <c r="A7651" s="420" t="str">
        <f>IF(((SUM('Раздел 1'!S47:S47)&lt;&gt;0)*(SUM('Раздел 1'!AD47:AD47)&lt;&gt;0))+((SUM('Раздел 1'!S47:S47)=0)*(SUM('Раздел 1'!AD47:AD47)=0)),"","Неверно!")</f>
        <v/>
      </c>
      <c r="B7651" s="420" t="s">
        <v>23327</v>
      </c>
      <c r="C7651" s="246" t="s">
        <v>3702</v>
      </c>
      <c r="D7651" s="246" t="s">
        <v>1495</v>
      </c>
      <c r="E7651" s="246" t="str">
        <f>CONCATENATE("(",SUM('Раздел 1'!S47:S47),"&lt;&gt;",0," И ",SUM('Раздел 1'!AD47:AD47),"&lt;&gt;",0,")"," ИЛИ ","(",SUM('Раздел 1'!S47:S47),"=",0," И ",SUM('Раздел 1'!AD47:AD47),"=",0,")")</f>
        <v>(0&lt;&gt;0 И 0&lt;&gt;0) ИЛИ (0=0 И 0=0)</v>
      </c>
    </row>
    <row r="7652" spans="1:5" s="104" customFormat="1" ht="38.25" hidden="1">
      <c r="A7652" s="420" t="str">
        <f>IF(((SUM('Раздел 1'!S389:S389)&lt;&gt;0)*(SUM('Раздел 1'!AD389:AD389)&lt;&gt;0))+((SUM('Раздел 1'!S389:S389)=0)*(SUM('Раздел 1'!AD389:AD389)=0)),"","Неверно!")</f>
        <v/>
      </c>
      <c r="B7652" s="420" t="s">
        <v>23327</v>
      </c>
      <c r="C7652" s="246" t="s">
        <v>11506</v>
      </c>
      <c r="D7652" s="246" t="s">
        <v>1495</v>
      </c>
      <c r="E7652" s="246" t="str">
        <f>CONCATENATE("(",SUM('Раздел 1'!S389:S389),"&lt;&gt;",0," И ",SUM('Раздел 1'!AD389:AD389),"&lt;&gt;",0,")"," ИЛИ ","(",SUM('Раздел 1'!S389:S389),"=",0," И ",SUM('Раздел 1'!AD389:AD389),"=",0,")")</f>
        <v>(0&lt;&gt;0 И 0&lt;&gt;0) ИЛИ (0=0 И 0=0)</v>
      </c>
    </row>
    <row r="7653" spans="1:5" s="104" customFormat="1" ht="38.25" hidden="1">
      <c r="A7653" s="420" t="str">
        <f>IF(((SUM('Раздел 1'!S390:S390)&lt;&gt;0)*(SUM('Раздел 1'!AD390:AD390)&lt;&gt;0))+((SUM('Раздел 1'!S390:S390)=0)*(SUM('Раздел 1'!AD390:AD390)=0)),"","Неверно!")</f>
        <v/>
      </c>
      <c r="B7653" s="420" t="s">
        <v>23327</v>
      </c>
      <c r="C7653" s="246" t="s">
        <v>11507</v>
      </c>
      <c r="D7653" s="246" t="s">
        <v>1495</v>
      </c>
      <c r="E7653" s="246" t="str">
        <f>CONCATENATE("(",SUM('Раздел 1'!S390:S390),"&lt;&gt;",0," И ",SUM('Раздел 1'!AD390:AD390),"&lt;&gt;",0,")"," ИЛИ ","(",SUM('Раздел 1'!S390:S390),"=",0," И ",SUM('Раздел 1'!AD390:AD390),"=",0,")")</f>
        <v>(1&lt;&gt;0 И 2000&lt;&gt;0) ИЛИ (1=0 И 2000=0)</v>
      </c>
    </row>
    <row r="7654" spans="1:5" s="104" customFormat="1" ht="38.25" hidden="1">
      <c r="A7654" s="420" t="str">
        <f>IF(((SUM('Раздел 1'!S391:S391)&lt;&gt;0)*(SUM('Раздел 1'!AD391:AD391)&lt;&gt;0))+((SUM('Раздел 1'!S391:S391)=0)*(SUM('Раздел 1'!AD391:AD391)=0)),"","Неверно!")</f>
        <v/>
      </c>
      <c r="B7654" s="420" t="s">
        <v>23327</v>
      </c>
      <c r="C7654" s="246" t="s">
        <v>13321</v>
      </c>
      <c r="D7654" s="246" t="s">
        <v>1495</v>
      </c>
      <c r="E7654" s="246" t="str">
        <f>CONCATENATE("(",SUM('Раздел 1'!S391:S391),"&lt;&gt;",0," И ",SUM('Раздел 1'!AD391:AD391),"&lt;&gt;",0,")"," ИЛИ ","(",SUM('Раздел 1'!S391:S391),"=",0," И ",SUM('Раздел 1'!AD391:AD391),"=",0,")")</f>
        <v>(0&lt;&gt;0 И 0&lt;&gt;0) ИЛИ (0=0 И 0=0)</v>
      </c>
    </row>
    <row r="7655" spans="1:5" s="104" customFormat="1" ht="38.25" hidden="1">
      <c r="A7655" s="420" t="str">
        <f>IF(((SUM('Раздел 1'!S392:S392)&lt;&gt;0)*(SUM('Раздел 1'!AD392:AD392)&lt;&gt;0))+((SUM('Раздел 1'!S392:S392)=0)*(SUM('Раздел 1'!AD392:AD392)=0)),"","Неверно!")</f>
        <v/>
      </c>
      <c r="B7655" s="420" t="s">
        <v>23327</v>
      </c>
      <c r="C7655" s="246" t="s">
        <v>13322</v>
      </c>
      <c r="D7655" s="246" t="s">
        <v>1495</v>
      </c>
      <c r="E7655" s="246" t="str">
        <f>CONCATENATE("(",SUM('Раздел 1'!S392:S392),"&lt;&gt;",0," И ",SUM('Раздел 1'!AD392:AD392),"&lt;&gt;",0,")"," ИЛИ ","(",SUM('Раздел 1'!S392:S392),"=",0," И ",SUM('Раздел 1'!AD392:AD392),"=",0,")")</f>
        <v>(0&lt;&gt;0 И 0&lt;&gt;0) ИЛИ (0=0 И 0=0)</v>
      </c>
    </row>
    <row r="7656" spans="1:5" s="104" customFormat="1" ht="38.25" hidden="1">
      <c r="A7656" s="420" t="str">
        <f>IF(((SUM('Раздел 1'!S393:S393)&lt;&gt;0)*(SUM('Раздел 1'!AD393:AD393)&lt;&gt;0))+((SUM('Раздел 1'!S393:S393)=0)*(SUM('Раздел 1'!AD393:AD393)=0)),"","Неверно!")</f>
        <v/>
      </c>
      <c r="B7656" s="420" t="s">
        <v>23327</v>
      </c>
      <c r="C7656" s="246" t="s">
        <v>13323</v>
      </c>
      <c r="D7656" s="246" t="s">
        <v>1495</v>
      </c>
      <c r="E7656" s="246" t="str">
        <f>CONCATENATE("(",SUM('Раздел 1'!S393:S393),"&lt;&gt;",0," И ",SUM('Раздел 1'!AD393:AD393),"&lt;&gt;",0,")"," ИЛИ ","(",SUM('Раздел 1'!S393:S393),"=",0," И ",SUM('Раздел 1'!AD393:AD393),"=",0,")")</f>
        <v>(0&lt;&gt;0 И 0&lt;&gt;0) ИЛИ (0=0 И 0=0)</v>
      </c>
    </row>
    <row r="7657" spans="1:5" s="104" customFormat="1" ht="38.25" hidden="1">
      <c r="A7657" s="420" t="str">
        <f>IF(((SUM('Раздел 1'!S394:S394)&lt;&gt;0)*(SUM('Раздел 1'!AD394:AD394)&lt;&gt;0))+((SUM('Раздел 1'!S394:S394)=0)*(SUM('Раздел 1'!AD394:AD394)=0)),"","Неверно!")</f>
        <v/>
      </c>
      <c r="B7657" s="420" t="s">
        <v>23327</v>
      </c>
      <c r="C7657" s="246" t="s">
        <v>13324</v>
      </c>
      <c r="D7657" s="246" t="s">
        <v>1495</v>
      </c>
      <c r="E7657" s="246" t="str">
        <f>CONCATENATE("(",SUM('Раздел 1'!S394:S394),"&lt;&gt;",0," И ",SUM('Раздел 1'!AD394:AD394),"&lt;&gt;",0,")"," ИЛИ ","(",SUM('Раздел 1'!S394:S394),"=",0," И ",SUM('Раздел 1'!AD394:AD394),"=",0,")")</f>
        <v>(0&lt;&gt;0 И 0&lt;&gt;0) ИЛИ (0=0 И 0=0)</v>
      </c>
    </row>
    <row r="7658" spans="1:5" s="104" customFormat="1" ht="38.25" hidden="1">
      <c r="A7658" s="420" t="str">
        <f>IF(((SUM('Раздел 1'!S395:S395)&lt;&gt;0)*(SUM('Раздел 1'!AD395:AD395)&lt;&gt;0))+((SUM('Раздел 1'!S395:S395)=0)*(SUM('Раздел 1'!AD395:AD395)=0)),"","Неверно!")</f>
        <v/>
      </c>
      <c r="B7658" s="420" t="s">
        <v>23327</v>
      </c>
      <c r="C7658" s="246" t="s">
        <v>13325</v>
      </c>
      <c r="D7658" s="246" t="s">
        <v>1495</v>
      </c>
      <c r="E7658" s="246" t="str">
        <f>CONCATENATE("(",SUM('Раздел 1'!S395:S395),"&lt;&gt;",0," И ",SUM('Раздел 1'!AD395:AD395),"&lt;&gt;",0,")"," ИЛИ ","(",SUM('Раздел 1'!S395:S395),"=",0," И ",SUM('Раздел 1'!AD395:AD395),"=",0,")")</f>
        <v>(0&lt;&gt;0 И 0&lt;&gt;0) ИЛИ (0=0 И 0=0)</v>
      </c>
    </row>
    <row r="7659" spans="1:5" s="104" customFormat="1" ht="38.25" hidden="1">
      <c r="A7659" s="420" t="str">
        <f>IF(((SUM('Раздел 1'!S396:S396)&lt;&gt;0)*(SUM('Раздел 1'!AD396:AD396)&lt;&gt;0))+((SUM('Раздел 1'!S396:S396)=0)*(SUM('Раздел 1'!AD396:AD396)=0)),"","Неверно!")</f>
        <v/>
      </c>
      <c r="B7659" s="420" t="s">
        <v>23327</v>
      </c>
      <c r="C7659" s="246" t="s">
        <v>13326</v>
      </c>
      <c r="D7659" s="246" t="s">
        <v>1495</v>
      </c>
      <c r="E7659" s="246" t="str">
        <f>CONCATENATE("(",SUM('Раздел 1'!S396:S396),"&lt;&gt;",0," И ",SUM('Раздел 1'!AD396:AD396),"&lt;&gt;",0,")"," ИЛИ ","(",SUM('Раздел 1'!S396:S396),"=",0," И ",SUM('Раздел 1'!AD396:AD396),"=",0,")")</f>
        <v>(0&lt;&gt;0 И 0&lt;&gt;0) ИЛИ (0=0 И 0=0)</v>
      </c>
    </row>
    <row r="7660" spans="1:5" s="104" customFormat="1" ht="38.25" hidden="1">
      <c r="A7660" s="420" t="str">
        <f>IF(((SUM('Раздел 1'!S397:S397)&lt;&gt;0)*(SUM('Раздел 1'!AD397:AD397)&lt;&gt;0))+((SUM('Раздел 1'!S397:S397)=0)*(SUM('Раздел 1'!AD397:AD397)=0)),"","Неверно!")</f>
        <v/>
      </c>
      <c r="B7660" s="420" t="s">
        <v>23327</v>
      </c>
      <c r="C7660" s="246" t="s">
        <v>13327</v>
      </c>
      <c r="D7660" s="246" t="s">
        <v>1495</v>
      </c>
      <c r="E7660" s="246" t="str">
        <f>CONCATENATE("(",SUM('Раздел 1'!S397:S397),"&lt;&gt;",0," И ",SUM('Раздел 1'!AD397:AD397),"&lt;&gt;",0,")"," ИЛИ ","(",SUM('Раздел 1'!S397:S397),"=",0," И ",SUM('Раздел 1'!AD397:AD397),"=",0,")")</f>
        <v>(0&lt;&gt;0 И 0&lt;&gt;0) ИЛИ (0=0 И 0=0)</v>
      </c>
    </row>
    <row r="7661" spans="1:5" s="104" customFormat="1" ht="38.25" hidden="1">
      <c r="A7661" s="420" t="str">
        <f>IF(((SUM('Раздел 1'!S398:S398)&lt;&gt;0)*(SUM('Раздел 1'!AD398:AD398)&lt;&gt;0))+((SUM('Раздел 1'!S398:S398)=0)*(SUM('Раздел 1'!AD398:AD398)=0)),"","Неверно!")</f>
        <v/>
      </c>
      <c r="B7661" s="420" t="s">
        <v>23327</v>
      </c>
      <c r="C7661" s="246" t="s">
        <v>13328</v>
      </c>
      <c r="D7661" s="246" t="s">
        <v>1495</v>
      </c>
      <c r="E7661" s="246" t="str">
        <f>CONCATENATE("(",SUM('Раздел 1'!S398:S398),"&lt;&gt;",0," И ",SUM('Раздел 1'!AD398:AD398),"&lt;&gt;",0,")"," ИЛИ ","(",SUM('Раздел 1'!S398:S398),"=",0," И ",SUM('Раздел 1'!AD398:AD398),"=",0,")")</f>
        <v>(0&lt;&gt;0 И 0&lt;&gt;0) ИЛИ (0=0 И 0=0)</v>
      </c>
    </row>
    <row r="7662" spans="1:5" s="104" customFormat="1" ht="38.25" hidden="1">
      <c r="A7662" s="420" t="str">
        <f>IF(((SUM('Раздел 1'!S48:S48)&lt;&gt;0)*(SUM('Раздел 1'!AD48:AD48)&lt;&gt;0))+((SUM('Раздел 1'!S48:S48)=0)*(SUM('Раздел 1'!AD48:AD48)=0)),"","Неверно!")</f>
        <v/>
      </c>
      <c r="B7662" s="420" t="s">
        <v>23327</v>
      </c>
      <c r="C7662" s="246" t="s">
        <v>3703</v>
      </c>
      <c r="D7662" s="246" t="s">
        <v>1495</v>
      </c>
      <c r="E7662" s="246" t="str">
        <f>CONCATENATE("(",SUM('Раздел 1'!S48:S48),"&lt;&gt;",0," И ",SUM('Раздел 1'!AD48:AD48),"&lt;&gt;",0,")"," ИЛИ ","(",SUM('Раздел 1'!S48:S48),"=",0," И ",SUM('Раздел 1'!AD48:AD48),"=",0,")")</f>
        <v>(0&lt;&gt;0 И 0&lt;&gt;0) ИЛИ (0=0 И 0=0)</v>
      </c>
    </row>
    <row r="7663" spans="1:5" s="104" customFormat="1" ht="38.25" hidden="1">
      <c r="A7663" s="420" t="str">
        <f>IF(((SUM('Раздел 1'!S399:S399)&lt;&gt;0)*(SUM('Раздел 1'!AD399:AD399)&lt;&gt;0))+((SUM('Раздел 1'!S399:S399)=0)*(SUM('Раздел 1'!AD399:AD399)=0)),"","Неверно!")</f>
        <v/>
      </c>
      <c r="B7663" s="420" t="s">
        <v>23327</v>
      </c>
      <c r="C7663" s="246" t="s">
        <v>13329</v>
      </c>
      <c r="D7663" s="246" t="s">
        <v>1495</v>
      </c>
      <c r="E7663" s="246" t="str">
        <f>CONCATENATE("(",SUM('Раздел 1'!S399:S399),"&lt;&gt;",0," И ",SUM('Раздел 1'!AD399:AD399),"&lt;&gt;",0,")"," ИЛИ ","(",SUM('Раздел 1'!S399:S399),"=",0," И ",SUM('Раздел 1'!AD399:AD399),"=",0,")")</f>
        <v>(0&lt;&gt;0 И 0&lt;&gt;0) ИЛИ (0=0 И 0=0)</v>
      </c>
    </row>
    <row r="7664" spans="1:5" s="104" customFormat="1" ht="38.25" hidden="1">
      <c r="A7664" s="420" t="str">
        <f>IF(((SUM('Раздел 1'!S400:S400)&lt;&gt;0)*(SUM('Раздел 1'!AD400:AD400)&lt;&gt;0))+((SUM('Раздел 1'!S400:S400)=0)*(SUM('Раздел 1'!AD400:AD400)=0)),"","Неверно!")</f>
        <v/>
      </c>
      <c r="B7664" s="420" t="s">
        <v>23327</v>
      </c>
      <c r="C7664" s="246" t="s">
        <v>13330</v>
      </c>
      <c r="D7664" s="246" t="s">
        <v>1495</v>
      </c>
      <c r="E7664" s="246" t="str">
        <f>CONCATENATE("(",SUM('Раздел 1'!S400:S400),"&lt;&gt;",0," И ",SUM('Раздел 1'!AD400:AD400),"&lt;&gt;",0,")"," ИЛИ ","(",SUM('Раздел 1'!S400:S400),"=",0," И ",SUM('Раздел 1'!AD400:AD400),"=",0,")")</f>
        <v>(0&lt;&gt;0 И 0&lt;&gt;0) ИЛИ (0=0 И 0=0)</v>
      </c>
    </row>
    <row r="7665" spans="1:5" s="104" customFormat="1" ht="38.25" hidden="1">
      <c r="A7665" s="420" t="str">
        <f>IF(((SUM('Раздел 1'!S401:S401)&lt;&gt;0)*(SUM('Раздел 1'!AD401:AD401)&lt;&gt;0))+((SUM('Раздел 1'!S401:S401)=0)*(SUM('Раздел 1'!AD401:AD401)=0)),"","Неверно!")</f>
        <v/>
      </c>
      <c r="B7665" s="420" t="s">
        <v>23327</v>
      </c>
      <c r="C7665" s="246" t="s">
        <v>13331</v>
      </c>
      <c r="D7665" s="246" t="s">
        <v>1495</v>
      </c>
      <c r="E7665" s="246" t="str">
        <f>CONCATENATE("(",SUM('Раздел 1'!S401:S401),"&lt;&gt;",0," И ",SUM('Раздел 1'!AD401:AD401),"&lt;&gt;",0,")"," ИЛИ ","(",SUM('Раздел 1'!S401:S401),"=",0," И ",SUM('Раздел 1'!AD401:AD401),"=",0,")")</f>
        <v>(0&lt;&gt;0 И 0&lt;&gt;0) ИЛИ (0=0 И 0=0)</v>
      </c>
    </row>
    <row r="7666" spans="1:5" s="104" customFormat="1" ht="38.25" hidden="1">
      <c r="A7666" s="420" t="str">
        <f>IF(((SUM('Раздел 1'!S402:S402)&lt;&gt;0)*(SUM('Раздел 1'!AD402:AD402)&lt;&gt;0))+((SUM('Раздел 1'!S402:S402)=0)*(SUM('Раздел 1'!AD402:AD402)=0)),"","Неверно!")</f>
        <v/>
      </c>
      <c r="B7666" s="420" t="s">
        <v>23327</v>
      </c>
      <c r="C7666" s="246" t="s">
        <v>13332</v>
      </c>
      <c r="D7666" s="246" t="s">
        <v>1495</v>
      </c>
      <c r="E7666" s="246" t="str">
        <f>CONCATENATE("(",SUM('Раздел 1'!S402:S402),"&lt;&gt;",0," И ",SUM('Раздел 1'!AD402:AD402),"&lt;&gt;",0,")"," ИЛИ ","(",SUM('Раздел 1'!S402:S402),"=",0," И ",SUM('Раздел 1'!AD402:AD402),"=",0,")")</f>
        <v>(0&lt;&gt;0 И 0&lt;&gt;0) ИЛИ (0=0 И 0=0)</v>
      </c>
    </row>
    <row r="7667" spans="1:5" s="104" customFormat="1" ht="38.25" hidden="1">
      <c r="A7667" s="420" t="str">
        <f>IF(((SUM('Раздел 1'!S403:S403)&lt;&gt;0)*(SUM('Раздел 1'!AD403:AD403)&lt;&gt;0))+((SUM('Раздел 1'!S403:S403)=0)*(SUM('Раздел 1'!AD403:AD403)=0)),"","Неверно!")</f>
        <v/>
      </c>
      <c r="B7667" s="420" t="s">
        <v>23327</v>
      </c>
      <c r="C7667" s="246" t="s">
        <v>13333</v>
      </c>
      <c r="D7667" s="246" t="s">
        <v>1495</v>
      </c>
      <c r="E7667" s="246" t="str">
        <f>CONCATENATE("(",SUM('Раздел 1'!S403:S403),"&lt;&gt;",0," И ",SUM('Раздел 1'!AD403:AD403),"&lt;&gt;",0,")"," ИЛИ ","(",SUM('Раздел 1'!S403:S403),"=",0," И ",SUM('Раздел 1'!AD403:AD403),"=",0,")")</f>
        <v>(0&lt;&gt;0 И 0&lt;&gt;0) ИЛИ (0=0 И 0=0)</v>
      </c>
    </row>
    <row r="7668" spans="1:5" s="104" customFormat="1" ht="38.25" hidden="1">
      <c r="A7668" s="420" t="str">
        <f>IF(((SUM('Раздел 1'!S13:S13)&lt;&gt;0)*(SUM('Раздел 1'!AD13:AD13)&lt;&gt;0))+((SUM('Раздел 1'!S13:S13)=0)*(SUM('Раздел 1'!AD13:AD13)=0)),"","Неверно!")</f>
        <v/>
      </c>
      <c r="B7668" s="420" t="s">
        <v>23327</v>
      </c>
      <c r="C7668" s="246" t="s">
        <v>3704</v>
      </c>
      <c r="D7668" s="246" t="s">
        <v>1495</v>
      </c>
      <c r="E7668" s="246" t="str">
        <f>CONCATENATE("(",SUM('Раздел 1'!S13:S13),"&lt;&gt;",0," И ",SUM('Раздел 1'!AD13:AD13),"&lt;&gt;",0,")"," ИЛИ ","(",SUM('Раздел 1'!S13:S13),"=",0," И ",SUM('Раздел 1'!AD13:AD13),"=",0,")")</f>
        <v>(0&lt;&gt;0 И 0&lt;&gt;0) ИЛИ (0=0 И 0=0)</v>
      </c>
    </row>
    <row r="7669" spans="1:5" s="104" customFormat="1" ht="38.25" hidden="1">
      <c r="A7669" s="420" t="str">
        <f>IF(((SUM('Раздел 1'!S49:S49)&lt;&gt;0)*(SUM('Раздел 1'!AD49:AD49)&lt;&gt;0))+((SUM('Раздел 1'!S49:S49)=0)*(SUM('Раздел 1'!AD49:AD49)=0)),"","Неверно!")</f>
        <v/>
      </c>
      <c r="B7669" s="420" t="s">
        <v>23327</v>
      </c>
      <c r="C7669" s="246" t="s">
        <v>3705</v>
      </c>
      <c r="D7669" s="246" t="s">
        <v>1495</v>
      </c>
      <c r="E7669" s="246" t="str">
        <f>CONCATENATE("(",SUM('Раздел 1'!S49:S49),"&lt;&gt;",0," И ",SUM('Раздел 1'!AD49:AD49),"&lt;&gt;",0,")"," ИЛИ ","(",SUM('Раздел 1'!S49:S49),"=",0," И ",SUM('Раздел 1'!AD49:AD49),"=",0,")")</f>
        <v>(0&lt;&gt;0 И 0&lt;&gt;0) ИЛИ (0=0 И 0=0)</v>
      </c>
    </row>
    <row r="7670" spans="1:5" s="104" customFormat="1" ht="38.25" hidden="1">
      <c r="A7670" s="420" t="str">
        <f>IF(((SUM('Раздел 1'!S50:S50)&lt;&gt;0)*(SUM('Раздел 1'!AD50:AD50)&lt;&gt;0))+((SUM('Раздел 1'!S50:S50)=0)*(SUM('Раздел 1'!AD50:AD50)=0)),"","Неверно!")</f>
        <v/>
      </c>
      <c r="B7670" s="420" t="s">
        <v>23327</v>
      </c>
      <c r="C7670" s="246" t="s">
        <v>3706</v>
      </c>
      <c r="D7670" s="246" t="s">
        <v>1495</v>
      </c>
      <c r="E7670" s="246" t="str">
        <f>CONCATENATE("(",SUM('Раздел 1'!S50:S50),"&lt;&gt;",0," И ",SUM('Раздел 1'!AD50:AD50),"&lt;&gt;",0,")"," ИЛИ ","(",SUM('Раздел 1'!S50:S50),"=",0," И ",SUM('Раздел 1'!AD50:AD50),"=",0,")")</f>
        <v>(0&lt;&gt;0 И 0&lt;&gt;0) ИЛИ (0=0 И 0=0)</v>
      </c>
    </row>
    <row r="7671" spans="1:5" s="104" customFormat="1" ht="38.25" hidden="1">
      <c r="A7671" s="420" t="str">
        <f>IF(((SUM('Раздел 1'!S51:S51)&lt;&gt;0)*(SUM('Раздел 1'!AD51:AD51)&lt;&gt;0))+((SUM('Раздел 1'!S51:S51)=0)*(SUM('Раздел 1'!AD51:AD51)=0)),"","Неверно!")</f>
        <v/>
      </c>
      <c r="B7671" s="420" t="s">
        <v>23327</v>
      </c>
      <c r="C7671" s="246" t="s">
        <v>3707</v>
      </c>
      <c r="D7671" s="246" t="s">
        <v>1495</v>
      </c>
      <c r="E7671" s="246" t="str">
        <f>CONCATENATE("(",SUM('Раздел 1'!S51:S51),"&lt;&gt;",0," И ",SUM('Раздел 1'!AD51:AD51),"&lt;&gt;",0,")"," ИЛИ ","(",SUM('Раздел 1'!S51:S51),"=",0," И ",SUM('Раздел 1'!AD51:AD51),"=",0,")")</f>
        <v>(0&lt;&gt;0 И 0&lt;&gt;0) ИЛИ (0=0 И 0=0)</v>
      </c>
    </row>
    <row r="7672" spans="1:5" s="104" customFormat="1" ht="38.25" hidden="1">
      <c r="A7672" s="420" t="str">
        <f>IF(((SUM('Раздел 1'!S52:S52)&lt;&gt;0)*(SUM('Раздел 1'!AD52:AD52)&lt;&gt;0))+((SUM('Раздел 1'!S52:S52)=0)*(SUM('Раздел 1'!AD52:AD52)=0)),"","Неверно!")</f>
        <v/>
      </c>
      <c r="B7672" s="420" t="s">
        <v>23327</v>
      </c>
      <c r="C7672" s="246" t="s">
        <v>3708</v>
      </c>
      <c r="D7672" s="246" t="s">
        <v>1495</v>
      </c>
      <c r="E7672" s="246" t="str">
        <f>CONCATENATE("(",SUM('Раздел 1'!S52:S52),"&lt;&gt;",0," И ",SUM('Раздел 1'!AD52:AD52),"&lt;&gt;",0,")"," ИЛИ ","(",SUM('Раздел 1'!S52:S52),"=",0," И ",SUM('Раздел 1'!AD52:AD52),"=",0,")")</f>
        <v>(0&lt;&gt;0 И 0&lt;&gt;0) ИЛИ (0=0 И 0=0)</v>
      </c>
    </row>
    <row r="7673" spans="1:5" s="104" customFormat="1" ht="38.25" hidden="1">
      <c r="A7673" s="420" t="str">
        <f>IF(((SUM('Раздел 1'!S53:S53)&lt;&gt;0)*(SUM('Раздел 1'!AD53:AD53)&lt;&gt;0))+((SUM('Раздел 1'!S53:S53)=0)*(SUM('Раздел 1'!AD53:AD53)=0)),"","Неверно!")</f>
        <v/>
      </c>
      <c r="B7673" s="420" t="s">
        <v>23327</v>
      </c>
      <c r="C7673" s="246" t="s">
        <v>3709</v>
      </c>
      <c r="D7673" s="246" t="s">
        <v>1495</v>
      </c>
      <c r="E7673" s="246" t="str">
        <f>CONCATENATE("(",SUM('Раздел 1'!S53:S53),"&lt;&gt;",0," И ",SUM('Раздел 1'!AD53:AD53),"&lt;&gt;",0,")"," ИЛИ ","(",SUM('Раздел 1'!S53:S53),"=",0," И ",SUM('Раздел 1'!AD53:AD53),"=",0,")")</f>
        <v>(0&lt;&gt;0 И 0&lt;&gt;0) ИЛИ (0=0 И 0=0)</v>
      </c>
    </row>
    <row r="7674" spans="1:5" s="104" customFormat="1" ht="38.25" hidden="1">
      <c r="A7674" s="420" t="str">
        <f>IF(((SUM('Раздел 1'!S54:S54)&lt;&gt;0)*(SUM('Раздел 1'!AD54:AD54)&lt;&gt;0))+((SUM('Раздел 1'!S54:S54)=0)*(SUM('Раздел 1'!AD54:AD54)=0)),"","Неверно!")</f>
        <v/>
      </c>
      <c r="B7674" s="420" t="s">
        <v>23327</v>
      </c>
      <c r="C7674" s="246" t="s">
        <v>3710</v>
      </c>
      <c r="D7674" s="246" t="s">
        <v>1495</v>
      </c>
      <c r="E7674" s="246" t="str">
        <f>CONCATENATE("(",SUM('Раздел 1'!S54:S54),"&lt;&gt;",0," И ",SUM('Раздел 1'!AD54:AD54),"&lt;&gt;",0,")"," ИЛИ ","(",SUM('Раздел 1'!S54:S54),"=",0," И ",SUM('Раздел 1'!AD54:AD54),"=",0,")")</f>
        <v>(0&lt;&gt;0 И 0&lt;&gt;0) ИЛИ (0=0 И 0=0)</v>
      </c>
    </row>
    <row r="7675" spans="1:5" s="104" customFormat="1" ht="38.25" hidden="1">
      <c r="A7675" s="420" t="str">
        <f>IF(((SUM('Раздел 1'!S55:S55)&lt;&gt;0)*(SUM('Раздел 1'!AD55:AD55)&lt;&gt;0))+((SUM('Раздел 1'!S55:S55)=0)*(SUM('Раздел 1'!AD55:AD55)=0)),"","Неверно!")</f>
        <v/>
      </c>
      <c r="B7675" s="420" t="s">
        <v>23327</v>
      </c>
      <c r="C7675" s="246" t="s">
        <v>3711</v>
      </c>
      <c r="D7675" s="246" t="s">
        <v>1495</v>
      </c>
      <c r="E7675" s="246" t="str">
        <f>CONCATENATE("(",SUM('Раздел 1'!S55:S55),"&lt;&gt;",0," И ",SUM('Раздел 1'!AD55:AD55),"&lt;&gt;",0,")"," ИЛИ ","(",SUM('Раздел 1'!S55:S55),"=",0," И ",SUM('Раздел 1'!AD55:AD55),"=",0,")")</f>
        <v>(0&lt;&gt;0 И 0&lt;&gt;0) ИЛИ (0=0 И 0=0)</v>
      </c>
    </row>
    <row r="7676" spans="1:5" s="104" customFormat="1" ht="38.25" hidden="1">
      <c r="A7676" s="420" t="str">
        <f>IF(((SUM('Раздел 1'!S56:S56)&lt;&gt;0)*(SUM('Раздел 1'!AD56:AD56)&lt;&gt;0))+((SUM('Раздел 1'!S56:S56)=0)*(SUM('Раздел 1'!AD56:AD56)=0)),"","Неверно!")</f>
        <v/>
      </c>
      <c r="B7676" s="420" t="s">
        <v>23327</v>
      </c>
      <c r="C7676" s="246" t="s">
        <v>3712</v>
      </c>
      <c r="D7676" s="246" t="s">
        <v>1495</v>
      </c>
      <c r="E7676" s="246" t="str">
        <f>CONCATENATE("(",SUM('Раздел 1'!S56:S56),"&lt;&gt;",0," И ",SUM('Раздел 1'!AD56:AD56),"&lt;&gt;",0,")"," ИЛИ ","(",SUM('Раздел 1'!S56:S56),"=",0," И ",SUM('Раздел 1'!AD56:AD56),"=",0,")")</f>
        <v>(0&lt;&gt;0 И 0&lt;&gt;0) ИЛИ (0=0 И 0=0)</v>
      </c>
    </row>
    <row r="7677" spans="1:5" s="104" customFormat="1" ht="38.25" hidden="1">
      <c r="A7677" s="420" t="str">
        <f>IF(((SUM('Раздел 1'!S57:S57)&lt;&gt;0)*(SUM('Раздел 1'!AD57:AD57)&lt;&gt;0))+((SUM('Раздел 1'!S57:S57)=0)*(SUM('Раздел 1'!AD57:AD57)=0)),"","Неверно!")</f>
        <v/>
      </c>
      <c r="B7677" s="420" t="s">
        <v>23327</v>
      </c>
      <c r="C7677" s="246" t="s">
        <v>3713</v>
      </c>
      <c r="D7677" s="246" t="s">
        <v>1495</v>
      </c>
      <c r="E7677" s="246" t="str">
        <f>CONCATENATE("(",SUM('Раздел 1'!S57:S57),"&lt;&gt;",0," И ",SUM('Раздел 1'!AD57:AD57),"&lt;&gt;",0,")"," ИЛИ ","(",SUM('Раздел 1'!S57:S57),"=",0," И ",SUM('Раздел 1'!AD57:AD57),"=",0,")")</f>
        <v>(0&lt;&gt;0 И 0&lt;&gt;0) ИЛИ (0=0 И 0=0)</v>
      </c>
    </row>
    <row r="7678" spans="1:5" s="104" customFormat="1" ht="38.25" hidden="1">
      <c r="A7678" s="420" t="str">
        <f>IF(((SUM('Раздел 1'!S58:S58)&lt;&gt;0)*(SUM('Раздел 1'!AD58:AD58)&lt;&gt;0))+((SUM('Раздел 1'!S58:S58)=0)*(SUM('Раздел 1'!AD58:AD58)=0)),"","Неверно!")</f>
        <v/>
      </c>
      <c r="B7678" s="420" t="s">
        <v>23327</v>
      </c>
      <c r="C7678" s="246" t="s">
        <v>3714</v>
      </c>
      <c r="D7678" s="246" t="s">
        <v>1495</v>
      </c>
      <c r="E7678" s="246" t="str">
        <f>CONCATENATE("(",SUM('Раздел 1'!S58:S58),"&lt;&gt;",0," И ",SUM('Раздел 1'!AD58:AD58),"&lt;&gt;",0,")"," ИЛИ ","(",SUM('Раздел 1'!S58:S58),"=",0," И ",SUM('Раздел 1'!AD58:AD58),"=",0,")")</f>
        <v>(0&lt;&gt;0 И 0&lt;&gt;0) ИЛИ (0=0 И 0=0)</v>
      </c>
    </row>
    <row r="7679" spans="1:5" s="104" customFormat="1" ht="38.25" hidden="1">
      <c r="A7679" s="420" t="str">
        <f>IF(((SUM('Раздел 1'!S14:S14)&lt;&gt;0)*(SUM('Раздел 1'!AD14:AD14)&lt;&gt;0))+((SUM('Раздел 1'!S14:S14)=0)*(SUM('Раздел 1'!AD14:AD14)=0)),"","Неверно!")</f>
        <v/>
      </c>
      <c r="B7679" s="420" t="s">
        <v>23327</v>
      </c>
      <c r="C7679" s="246" t="s">
        <v>3715</v>
      </c>
      <c r="D7679" s="246" t="s">
        <v>1495</v>
      </c>
      <c r="E7679" s="246" t="str">
        <f>CONCATENATE("(",SUM('Раздел 1'!S14:S14),"&lt;&gt;",0," И ",SUM('Раздел 1'!AD14:AD14),"&lt;&gt;",0,")"," ИЛИ ","(",SUM('Раздел 1'!S14:S14),"=",0," И ",SUM('Раздел 1'!AD14:AD14),"=",0,")")</f>
        <v>(0&lt;&gt;0 И 0&lt;&gt;0) ИЛИ (0=0 И 0=0)</v>
      </c>
    </row>
    <row r="7680" spans="1:5" s="104" customFormat="1" ht="38.25" hidden="1">
      <c r="A7680" s="420" t="str">
        <f>IF(((SUM('Раздел 1'!S59:S59)&lt;&gt;0)*(SUM('Раздел 1'!AD59:AD59)&lt;&gt;0))+((SUM('Раздел 1'!S59:S59)=0)*(SUM('Раздел 1'!AD59:AD59)=0)),"","Неверно!")</f>
        <v/>
      </c>
      <c r="B7680" s="420" t="s">
        <v>23327</v>
      </c>
      <c r="C7680" s="246" t="s">
        <v>3716</v>
      </c>
      <c r="D7680" s="246" t="s">
        <v>1495</v>
      </c>
      <c r="E7680" s="246" t="str">
        <f>CONCATENATE("(",SUM('Раздел 1'!S59:S59),"&lt;&gt;",0," И ",SUM('Раздел 1'!AD59:AD59),"&lt;&gt;",0,")"," ИЛИ ","(",SUM('Раздел 1'!S59:S59),"=",0," И ",SUM('Раздел 1'!AD59:AD59),"=",0,")")</f>
        <v>(0&lt;&gt;0 И 0&lt;&gt;0) ИЛИ (0=0 И 0=0)</v>
      </c>
    </row>
    <row r="7681" spans="1:5" s="104" customFormat="1" ht="38.25" hidden="1">
      <c r="A7681" s="420" t="str">
        <f>IF(((SUM('Раздел 1'!S60:S60)&lt;&gt;0)*(SUM('Раздел 1'!AD60:AD60)&lt;&gt;0))+((SUM('Раздел 1'!S60:S60)=0)*(SUM('Раздел 1'!AD60:AD60)=0)),"","Неверно!")</f>
        <v/>
      </c>
      <c r="B7681" s="420" t="s">
        <v>23327</v>
      </c>
      <c r="C7681" s="246" t="s">
        <v>3717</v>
      </c>
      <c r="D7681" s="246" t="s">
        <v>1495</v>
      </c>
      <c r="E7681" s="246" t="str">
        <f>CONCATENATE("(",SUM('Раздел 1'!S60:S60),"&lt;&gt;",0," И ",SUM('Раздел 1'!AD60:AD60),"&lt;&gt;",0,")"," ИЛИ ","(",SUM('Раздел 1'!S60:S60),"=",0," И ",SUM('Раздел 1'!AD60:AD60),"=",0,")")</f>
        <v>(0&lt;&gt;0 И 0&lt;&gt;0) ИЛИ (0=0 И 0=0)</v>
      </c>
    </row>
    <row r="7682" spans="1:5" s="104" customFormat="1" ht="38.25" hidden="1">
      <c r="A7682" s="420" t="str">
        <f>IF(((SUM('Раздел 1'!S61:S61)&lt;&gt;0)*(SUM('Раздел 1'!AD61:AD61)&lt;&gt;0))+((SUM('Раздел 1'!S61:S61)=0)*(SUM('Раздел 1'!AD61:AD61)=0)),"","Неверно!")</f>
        <v/>
      </c>
      <c r="B7682" s="420" t="s">
        <v>23327</v>
      </c>
      <c r="C7682" s="246" t="s">
        <v>3718</v>
      </c>
      <c r="D7682" s="246" t="s">
        <v>1495</v>
      </c>
      <c r="E7682" s="246" t="str">
        <f>CONCATENATE("(",SUM('Раздел 1'!S61:S61),"&lt;&gt;",0," И ",SUM('Раздел 1'!AD61:AD61),"&lt;&gt;",0,")"," ИЛИ ","(",SUM('Раздел 1'!S61:S61),"=",0," И ",SUM('Раздел 1'!AD61:AD61),"=",0,")")</f>
        <v>(0&lt;&gt;0 И 0&lt;&gt;0) ИЛИ (0=0 И 0=0)</v>
      </c>
    </row>
    <row r="7683" spans="1:5" s="104" customFormat="1" ht="38.25" hidden="1">
      <c r="A7683" s="420" t="str">
        <f>IF(((SUM('Раздел 1'!S62:S62)&lt;&gt;0)*(SUM('Раздел 1'!AD62:AD62)&lt;&gt;0))+((SUM('Раздел 1'!S62:S62)=0)*(SUM('Раздел 1'!AD62:AD62)=0)),"","Неверно!")</f>
        <v/>
      </c>
      <c r="B7683" s="420" t="s">
        <v>23327</v>
      </c>
      <c r="C7683" s="246" t="s">
        <v>3719</v>
      </c>
      <c r="D7683" s="246" t="s">
        <v>1495</v>
      </c>
      <c r="E7683" s="246" t="str">
        <f>CONCATENATE("(",SUM('Раздел 1'!S62:S62),"&lt;&gt;",0," И ",SUM('Раздел 1'!AD62:AD62),"&lt;&gt;",0,")"," ИЛИ ","(",SUM('Раздел 1'!S62:S62),"=",0," И ",SUM('Раздел 1'!AD62:AD62),"=",0,")")</f>
        <v>(0&lt;&gt;0 И 0&lt;&gt;0) ИЛИ (0=0 И 0=0)</v>
      </c>
    </row>
    <row r="7684" spans="1:5" s="104" customFormat="1" ht="38.25" hidden="1">
      <c r="A7684" s="420" t="str">
        <f>IF(((SUM('Раздел 1'!S63:S63)&lt;&gt;0)*(SUM('Раздел 1'!AD63:AD63)&lt;&gt;0))+((SUM('Раздел 1'!S63:S63)=0)*(SUM('Раздел 1'!AD63:AD63)=0)),"","Неверно!")</f>
        <v/>
      </c>
      <c r="B7684" s="420" t="s">
        <v>23327</v>
      </c>
      <c r="C7684" s="246" t="s">
        <v>3720</v>
      </c>
      <c r="D7684" s="246" t="s">
        <v>1495</v>
      </c>
      <c r="E7684" s="246" t="str">
        <f>CONCATENATE("(",SUM('Раздел 1'!S63:S63),"&lt;&gt;",0," И ",SUM('Раздел 1'!AD63:AD63),"&lt;&gt;",0,")"," ИЛИ ","(",SUM('Раздел 1'!S63:S63),"=",0," И ",SUM('Раздел 1'!AD63:AD63),"=",0,")")</f>
        <v>(0&lt;&gt;0 И 0&lt;&gt;0) ИЛИ (0=0 И 0=0)</v>
      </c>
    </row>
    <row r="7685" spans="1:5" s="104" customFormat="1" ht="38.25" hidden="1">
      <c r="A7685" s="420" t="str">
        <f>IF(((SUM('Раздел 1'!S64:S64)&lt;&gt;0)*(SUM('Раздел 1'!AD64:AD64)&lt;&gt;0))+((SUM('Раздел 1'!S64:S64)=0)*(SUM('Раздел 1'!AD64:AD64)=0)),"","Неверно!")</f>
        <v/>
      </c>
      <c r="B7685" s="420" t="s">
        <v>23327</v>
      </c>
      <c r="C7685" s="246" t="s">
        <v>3721</v>
      </c>
      <c r="D7685" s="246" t="s">
        <v>1495</v>
      </c>
      <c r="E7685" s="246" t="str">
        <f>CONCATENATE("(",SUM('Раздел 1'!S64:S64),"&lt;&gt;",0," И ",SUM('Раздел 1'!AD64:AD64),"&lt;&gt;",0,")"," ИЛИ ","(",SUM('Раздел 1'!S64:S64),"=",0," И ",SUM('Раздел 1'!AD64:AD64),"=",0,")")</f>
        <v>(0&lt;&gt;0 И 0&lt;&gt;0) ИЛИ (0=0 И 0=0)</v>
      </c>
    </row>
    <row r="7686" spans="1:5" s="104" customFormat="1" ht="38.25" hidden="1">
      <c r="A7686" s="420" t="str">
        <f>IF(((SUM('Раздел 1'!S65:S65)&lt;&gt;0)*(SUM('Раздел 1'!AD65:AD65)&lt;&gt;0))+((SUM('Раздел 1'!S65:S65)=0)*(SUM('Раздел 1'!AD65:AD65)=0)),"","Неверно!")</f>
        <v/>
      </c>
      <c r="B7686" s="420" t="s">
        <v>23327</v>
      </c>
      <c r="C7686" s="246" t="s">
        <v>3722</v>
      </c>
      <c r="D7686" s="246" t="s">
        <v>1495</v>
      </c>
      <c r="E7686" s="246" t="str">
        <f>CONCATENATE("(",SUM('Раздел 1'!S65:S65),"&lt;&gt;",0," И ",SUM('Раздел 1'!AD65:AD65),"&lt;&gt;",0,")"," ИЛИ ","(",SUM('Раздел 1'!S65:S65),"=",0," И ",SUM('Раздел 1'!AD65:AD65),"=",0,")")</f>
        <v>(0&lt;&gt;0 И 0&lt;&gt;0) ИЛИ (0=0 И 0=0)</v>
      </c>
    </row>
    <row r="7687" spans="1:5" s="104" customFormat="1" ht="38.25" hidden="1">
      <c r="A7687" s="420" t="str">
        <f>IF(((SUM('Раздел 1'!S66:S66)&lt;&gt;0)*(SUM('Раздел 1'!AD66:AD66)&lt;&gt;0))+((SUM('Раздел 1'!S66:S66)=0)*(SUM('Раздел 1'!AD66:AD66)=0)),"","Неверно!")</f>
        <v/>
      </c>
      <c r="B7687" s="420" t="s">
        <v>23327</v>
      </c>
      <c r="C7687" s="246" t="s">
        <v>3723</v>
      </c>
      <c r="D7687" s="246" t="s">
        <v>1495</v>
      </c>
      <c r="E7687" s="246" t="str">
        <f>CONCATENATE("(",SUM('Раздел 1'!S66:S66),"&lt;&gt;",0," И ",SUM('Раздел 1'!AD66:AD66),"&lt;&gt;",0,")"," ИЛИ ","(",SUM('Раздел 1'!S66:S66),"=",0," И ",SUM('Раздел 1'!AD66:AD66),"=",0,")")</f>
        <v>(0&lt;&gt;0 И 0&lt;&gt;0) ИЛИ (0=0 И 0=0)</v>
      </c>
    </row>
    <row r="7688" spans="1:5" s="104" customFormat="1" ht="38.25" hidden="1">
      <c r="A7688" s="420" t="str">
        <f>IF(((SUM('Раздел 1'!S67:S67)&lt;&gt;0)*(SUM('Раздел 1'!AD67:AD67)&lt;&gt;0))+((SUM('Раздел 1'!S67:S67)=0)*(SUM('Раздел 1'!AD67:AD67)=0)),"","Неверно!")</f>
        <v/>
      </c>
      <c r="B7688" s="420" t="s">
        <v>23327</v>
      </c>
      <c r="C7688" s="246" t="s">
        <v>3724</v>
      </c>
      <c r="D7688" s="246" t="s">
        <v>1495</v>
      </c>
      <c r="E7688" s="246" t="str">
        <f>CONCATENATE("(",SUM('Раздел 1'!S67:S67),"&lt;&gt;",0," И ",SUM('Раздел 1'!AD67:AD67),"&lt;&gt;",0,")"," ИЛИ ","(",SUM('Раздел 1'!S67:S67),"=",0," И ",SUM('Раздел 1'!AD67:AD67),"=",0,")")</f>
        <v>(0&lt;&gt;0 И 0&lt;&gt;0) ИЛИ (0=0 И 0=0)</v>
      </c>
    </row>
    <row r="7689" spans="1:5" s="104" customFormat="1" ht="38.25" hidden="1">
      <c r="A7689" s="420" t="str">
        <f>IF(((SUM('Раздел 1'!S68:S68)&lt;&gt;0)*(SUM('Раздел 1'!AD68:AD68)&lt;&gt;0))+((SUM('Раздел 1'!S68:S68)=0)*(SUM('Раздел 1'!AD68:AD68)=0)),"","Неверно!")</f>
        <v/>
      </c>
      <c r="B7689" s="420" t="s">
        <v>23327</v>
      </c>
      <c r="C7689" s="246" t="s">
        <v>3725</v>
      </c>
      <c r="D7689" s="246" t="s">
        <v>1495</v>
      </c>
      <c r="E7689" s="246" t="str">
        <f>CONCATENATE("(",SUM('Раздел 1'!S68:S68),"&lt;&gt;",0," И ",SUM('Раздел 1'!AD68:AD68),"&lt;&gt;",0,")"," ИЛИ ","(",SUM('Раздел 1'!S68:S68),"=",0," И ",SUM('Раздел 1'!AD68:AD68),"=",0,")")</f>
        <v>(0&lt;&gt;0 И 0&lt;&gt;0) ИЛИ (0=0 И 0=0)</v>
      </c>
    </row>
    <row r="7690" spans="1:5" s="104" customFormat="1" ht="38.25" hidden="1">
      <c r="A7690" s="420" t="str">
        <f>IF(((SUM('Раздел 1'!S15:S15)&lt;&gt;0)*(SUM('Раздел 1'!AD15:AD15)&lt;&gt;0))+((SUM('Раздел 1'!S15:S15)=0)*(SUM('Раздел 1'!AD15:AD15)=0)),"","Неверно!")</f>
        <v/>
      </c>
      <c r="B7690" s="420" t="s">
        <v>23327</v>
      </c>
      <c r="C7690" s="246" t="s">
        <v>3726</v>
      </c>
      <c r="D7690" s="246" t="s">
        <v>1495</v>
      </c>
      <c r="E7690" s="246" t="str">
        <f>CONCATENATE("(",SUM('Раздел 1'!S15:S15),"&lt;&gt;",0," И ",SUM('Раздел 1'!AD15:AD15),"&lt;&gt;",0,")"," ИЛИ ","(",SUM('Раздел 1'!S15:S15),"=",0," И ",SUM('Раздел 1'!AD15:AD15),"=",0,")")</f>
        <v>(0&lt;&gt;0 И 0&lt;&gt;0) ИЛИ (0=0 И 0=0)</v>
      </c>
    </row>
    <row r="7691" spans="1:5" s="104" customFormat="1" ht="38.25" hidden="1">
      <c r="A7691" s="420" t="str">
        <f>IF(((SUM('Раздел 1'!S69:S69)&lt;&gt;0)*(SUM('Раздел 1'!AD69:AD69)&lt;&gt;0))+((SUM('Раздел 1'!S69:S69)=0)*(SUM('Раздел 1'!AD69:AD69)=0)),"","Неверно!")</f>
        <v/>
      </c>
      <c r="B7691" s="420" t="s">
        <v>23327</v>
      </c>
      <c r="C7691" s="246" t="s">
        <v>3727</v>
      </c>
      <c r="D7691" s="246" t="s">
        <v>1495</v>
      </c>
      <c r="E7691" s="246" t="str">
        <f>CONCATENATE("(",SUM('Раздел 1'!S69:S69),"&lt;&gt;",0," И ",SUM('Раздел 1'!AD69:AD69),"&lt;&gt;",0,")"," ИЛИ ","(",SUM('Раздел 1'!S69:S69),"=",0," И ",SUM('Раздел 1'!AD69:AD69),"=",0,")")</f>
        <v>(0&lt;&gt;0 И 0&lt;&gt;0) ИЛИ (0=0 И 0=0)</v>
      </c>
    </row>
    <row r="7692" spans="1:5" s="104" customFormat="1" ht="38.25" hidden="1">
      <c r="A7692" s="420" t="str">
        <f>IF(((SUM('Раздел 1'!S70:S70)&lt;&gt;0)*(SUM('Раздел 1'!AD70:AD70)&lt;&gt;0))+((SUM('Раздел 1'!S70:S70)=0)*(SUM('Раздел 1'!AD70:AD70)=0)),"","Неверно!")</f>
        <v/>
      </c>
      <c r="B7692" s="420" t="s">
        <v>23327</v>
      </c>
      <c r="C7692" s="246" t="s">
        <v>3728</v>
      </c>
      <c r="D7692" s="246" t="s">
        <v>1495</v>
      </c>
      <c r="E7692" s="246" t="str">
        <f>CONCATENATE("(",SUM('Раздел 1'!S70:S70),"&lt;&gt;",0," И ",SUM('Раздел 1'!AD70:AD70),"&lt;&gt;",0,")"," ИЛИ ","(",SUM('Раздел 1'!S70:S70),"=",0," И ",SUM('Раздел 1'!AD70:AD70),"=",0,")")</f>
        <v>(0&lt;&gt;0 И 0&lt;&gt;0) ИЛИ (0=0 И 0=0)</v>
      </c>
    </row>
    <row r="7693" spans="1:5" s="104" customFormat="1" ht="38.25" hidden="1">
      <c r="A7693" s="420" t="str">
        <f>IF(((SUM('Раздел 1'!S71:S71)&lt;&gt;0)*(SUM('Раздел 1'!AD71:AD71)&lt;&gt;0))+((SUM('Раздел 1'!S71:S71)=0)*(SUM('Раздел 1'!AD71:AD71)=0)),"","Неверно!")</f>
        <v/>
      </c>
      <c r="B7693" s="420" t="s">
        <v>23327</v>
      </c>
      <c r="C7693" s="246" t="s">
        <v>3729</v>
      </c>
      <c r="D7693" s="246" t="s">
        <v>1495</v>
      </c>
      <c r="E7693" s="246" t="str">
        <f>CONCATENATE("(",SUM('Раздел 1'!S71:S71),"&lt;&gt;",0," И ",SUM('Раздел 1'!AD71:AD71),"&lt;&gt;",0,")"," ИЛИ ","(",SUM('Раздел 1'!S71:S71),"=",0," И ",SUM('Раздел 1'!AD71:AD71),"=",0,")")</f>
        <v>(0&lt;&gt;0 И 0&lt;&gt;0) ИЛИ (0=0 И 0=0)</v>
      </c>
    </row>
    <row r="7694" spans="1:5" s="104" customFormat="1" ht="38.25" hidden="1">
      <c r="A7694" s="420" t="str">
        <f>IF(((SUM('Раздел 1'!S72:S72)&lt;&gt;0)*(SUM('Раздел 1'!AD72:AD72)&lt;&gt;0))+((SUM('Раздел 1'!S72:S72)=0)*(SUM('Раздел 1'!AD72:AD72)=0)),"","Неверно!")</f>
        <v/>
      </c>
      <c r="B7694" s="420" t="s">
        <v>23327</v>
      </c>
      <c r="C7694" s="246" t="s">
        <v>3730</v>
      </c>
      <c r="D7694" s="246" t="s">
        <v>1495</v>
      </c>
      <c r="E7694" s="246" t="str">
        <f>CONCATENATE("(",SUM('Раздел 1'!S72:S72),"&lt;&gt;",0," И ",SUM('Раздел 1'!AD72:AD72),"&lt;&gt;",0,")"," ИЛИ ","(",SUM('Раздел 1'!S72:S72),"=",0," И ",SUM('Раздел 1'!AD72:AD72),"=",0,")")</f>
        <v>(0&lt;&gt;0 И 0&lt;&gt;0) ИЛИ (0=0 И 0=0)</v>
      </c>
    </row>
    <row r="7695" spans="1:5" s="104" customFormat="1" ht="38.25" hidden="1">
      <c r="A7695" s="420" t="str">
        <f>IF(((SUM('Раздел 1'!S73:S73)&lt;&gt;0)*(SUM('Раздел 1'!AD73:AD73)&lt;&gt;0))+((SUM('Раздел 1'!S73:S73)=0)*(SUM('Раздел 1'!AD73:AD73)=0)),"","Неверно!")</f>
        <v/>
      </c>
      <c r="B7695" s="420" t="s">
        <v>23327</v>
      </c>
      <c r="C7695" s="246" t="s">
        <v>3731</v>
      </c>
      <c r="D7695" s="246" t="s">
        <v>1495</v>
      </c>
      <c r="E7695" s="246" t="str">
        <f>CONCATENATE("(",SUM('Раздел 1'!S73:S73),"&lt;&gt;",0," И ",SUM('Раздел 1'!AD73:AD73),"&lt;&gt;",0,")"," ИЛИ ","(",SUM('Раздел 1'!S73:S73),"=",0," И ",SUM('Раздел 1'!AD73:AD73),"=",0,")")</f>
        <v>(0&lt;&gt;0 И 0&lt;&gt;0) ИЛИ (0=0 И 0=0)</v>
      </c>
    </row>
    <row r="7696" spans="1:5" s="104" customFormat="1" ht="38.25" hidden="1">
      <c r="A7696" s="420" t="str">
        <f>IF(((SUM('Раздел 1'!S74:S74)&lt;&gt;0)*(SUM('Раздел 1'!AD74:AD74)&lt;&gt;0))+((SUM('Раздел 1'!S74:S74)=0)*(SUM('Раздел 1'!AD74:AD74)=0)),"","Неверно!")</f>
        <v/>
      </c>
      <c r="B7696" s="420" t="s">
        <v>23327</v>
      </c>
      <c r="C7696" s="246" t="s">
        <v>3732</v>
      </c>
      <c r="D7696" s="246" t="s">
        <v>1495</v>
      </c>
      <c r="E7696" s="246" t="str">
        <f>CONCATENATE("(",SUM('Раздел 1'!S74:S74),"&lt;&gt;",0," И ",SUM('Раздел 1'!AD74:AD74),"&lt;&gt;",0,")"," ИЛИ ","(",SUM('Раздел 1'!S74:S74),"=",0," И ",SUM('Раздел 1'!AD74:AD74),"=",0,")")</f>
        <v>(0&lt;&gt;0 И 0&lt;&gt;0) ИЛИ (0=0 И 0=0)</v>
      </c>
    </row>
    <row r="7697" spans="1:5" s="104" customFormat="1" ht="38.25" hidden="1">
      <c r="A7697" s="420" t="str">
        <f>IF(((SUM('Раздел 1'!S75:S75)&lt;&gt;0)*(SUM('Раздел 1'!AD75:AD75)&lt;&gt;0))+((SUM('Раздел 1'!S75:S75)=0)*(SUM('Раздел 1'!AD75:AD75)=0)),"","Неверно!")</f>
        <v/>
      </c>
      <c r="B7697" s="420" t="s">
        <v>23327</v>
      </c>
      <c r="C7697" s="246" t="s">
        <v>3733</v>
      </c>
      <c r="D7697" s="246" t="s">
        <v>1495</v>
      </c>
      <c r="E7697" s="246" t="str">
        <f>CONCATENATE("(",SUM('Раздел 1'!S75:S75),"&lt;&gt;",0," И ",SUM('Раздел 1'!AD75:AD75),"&lt;&gt;",0,")"," ИЛИ ","(",SUM('Раздел 1'!S75:S75),"=",0," И ",SUM('Раздел 1'!AD75:AD75),"=",0,")")</f>
        <v>(0&lt;&gt;0 И 0&lt;&gt;0) ИЛИ (0=0 И 0=0)</v>
      </c>
    </row>
    <row r="7698" spans="1:5" s="104" customFormat="1" ht="38.25" hidden="1">
      <c r="A7698" s="420" t="str">
        <f>IF(((SUM('Раздел 1'!S76:S76)&lt;&gt;0)*(SUM('Раздел 1'!AD76:AD76)&lt;&gt;0))+((SUM('Раздел 1'!S76:S76)=0)*(SUM('Раздел 1'!AD76:AD76)=0)),"","Неверно!")</f>
        <v/>
      </c>
      <c r="B7698" s="420" t="s">
        <v>23327</v>
      </c>
      <c r="C7698" s="246" t="s">
        <v>3734</v>
      </c>
      <c r="D7698" s="246" t="s">
        <v>1495</v>
      </c>
      <c r="E7698" s="246" t="str">
        <f>CONCATENATE("(",SUM('Раздел 1'!S76:S76),"&lt;&gt;",0," И ",SUM('Раздел 1'!AD76:AD76),"&lt;&gt;",0,")"," ИЛИ ","(",SUM('Раздел 1'!S76:S76),"=",0," И ",SUM('Раздел 1'!AD76:AD76),"=",0,")")</f>
        <v>(0&lt;&gt;0 И 0&lt;&gt;0) ИЛИ (0=0 И 0=0)</v>
      </c>
    </row>
    <row r="7699" spans="1:5" s="104" customFormat="1" ht="38.25" hidden="1">
      <c r="A7699" s="420" t="str">
        <f>IF(((SUM('Раздел 1'!S77:S77)&lt;&gt;0)*(SUM('Раздел 1'!AD77:AD77)&lt;&gt;0))+((SUM('Раздел 1'!S77:S77)=0)*(SUM('Раздел 1'!AD77:AD77)=0)),"","Неверно!")</f>
        <v/>
      </c>
      <c r="B7699" s="420" t="s">
        <v>23327</v>
      </c>
      <c r="C7699" s="246" t="s">
        <v>3735</v>
      </c>
      <c r="D7699" s="246" t="s">
        <v>1495</v>
      </c>
      <c r="E7699" s="246" t="str">
        <f>CONCATENATE("(",SUM('Раздел 1'!S77:S77),"&lt;&gt;",0," И ",SUM('Раздел 1'!AD77:AD77),"&lt;&gt;",0,")"," ИЛИ ","(",SUM('Раздел 1'!S77:S77),"=",0," И ",SUM('Раздел 1'!AD77:AD77),"=",0,")")</f>
        <v>(0&lt;&gt;0 И 0&lt;&gt;0) ИЛИ (0=0 И 0=0)</v>
      </c>
    </row>
    <row r="7700" spans="1:5" s="104" customFormat="1" ht="38.25" hidden="1">
      <c r="A7700" s="420" t="str">
        <f>IF(((SUM('Раздел 1'!S78:S78)&lt;&gt;0)*(SUM('Раздел 1'!AD78:AD78)&lt;&gt;0))+((SUM('Раздел 1'!S78:S78)=0)*(SUM('Раздел 1'!AD78:AD78)=0)),"","Неверно!")</f>
        <v/>
      </c>
      <c r="B7700" s="420" t="s">
        <v>23327</v>
      </c>
      <c r="C7700" s="246" t="s">
        <v>3736</v>
      </c>
      <c r="D7700" s="246" t="s">
        <v>1495</v>
      </c>
      <c r="E7700" s="246" t="str">
        <f>CONCATENATE("(",SUM('Раздел 1'!S78:S78),"&lt;&gt;",0," И ",SUM('Раздел 1'!AD78:AD78),"&lt;&gt;",0,")"," ИЛИ ","(",SUM('Раздел 1'!S78:S78),"=",0," И ",SUM('Раздел 1'!AD78:AD78),"=",0,")")</f>
        <v>(0&lt;&gt;0 И 0&lt;&gt;0) ИЛИ (0=0 И 0=0)</v>
      </c>
    </row>
    <row r="7701" spans="1:5" s="104" customFormat="1" ht="38.25" hidden="1">
      <c r="A7701" s="420" t="str">
        <f>IF(((SUM('Раздел 1'!S16:S16)&lt;&gt;0)*(SUM('Раздел 1'!AD16:AD16)&lt;&gt;0))+((SUM('Раздел 1'!S16:S16)=0)*(SUM('Раздел 1'!AD16:AD16)=0)),"","Неверно!")</f>
        <v/>
      </c>
      <c r="B7701" s="420" t="s">
        <v>23327</v>
      </c>
      <c r="C7701" s="246" t="s">
        <v>3737</v>
      </c>
      <c r="D7701" s="246" t="s">
        <v>1495</v>
      </c>
      <c r="E7701" s="246" t="str">
        <f>CONCATENATE("(",SUM('Раздел 1'!S16:S16),"&lt;&gt;",0," И ",SUM('Раздел 1'!AD16:AD16),"&lt;&gt;",0,")"," ИЛИ ","(",SUM('Раздел 1'!S16:S16),"=",0," И ",SUM('Раздел 1'!AD16:AD16),"=",0,")")</f>
        <v>(0&lt;&gt;0 И 0&lt;&gt;0) ИЛИ (0=0 И 0=0)</v>
      </c>
    </row>
    <row r="7702" spans="1:5" s="104" customFormat="1" ht="38.25" hidden="1">
      <c r="A7702" s="420" t="str">
        <f>IF(((SUM('Раздел 1'!S79:S79)&lt;&gt;0)*(SUM('Раздел 1'!AD79:AD79)&lt;&gt;0))+((SUM('Раздел 1'!S79:S79)=0)*(SUM('Раздел 1'!AD79:AD79)=0)),"","Неверно!")</f>
        <v/>
      </c>
      <c r="B7702" s="420" t="s">
        <v>23327</v>
      </c>
      <c r="C7702" s="246" t="s">
        <v>3738</v>
      </c>
      <c r="D7702" s="246" t="s">
        <v>1495</v>
      </c>
      <c r="E7702" s="246" t="str">
        <f>CONCATENATE("(",SUM('Раздел 1'!S79:S79),"&lt;&gt;",0," И ",SUM('Раздел 1'!AD79:AD79),"&lt;&gt;",0,")"," ИЛИ ","(",SUM('Раздел 1'!S79:S79),"=",0," И ",SUM('Раздел 1'!AD79:AD79),"=",0,")")</f>
        <v>(0&lt;&gt;0 И 0&lt;&gt;0) ИЛИ (0=0 И 0=0)</v>
      </c>
    </row>
    <row r="7703" spans="1:5" s="104" customFormat="1" ht="38.25" hidden="1">
      <c r="A7703" s="420" t="str">
        <f>IF(((SUM('Раздел 1'!S80:S80)&lt;&gt;0)*(SUM('Раздел 1'!AD80:AD80)&lt;&gt;0))+((SUM('Раздел 1'!S80:S80)=0)*(SUM('Раздел 1'!AD80:AD80)=0)),"","Неверно!")</f>
        <v/>
      </c>
      <c r="B7703" s="420" t="s">
        <v>23327</v>
      </c>
      <c r="C7703" s="246" t="s">
        <v>3739</v>
      </c>
      <c r="D7703" s="246" t="s">
        <v>1495</v>
      </c>
      <c r="E7703" s="246" t="str">
        <f>CONCATENATE("(",SUM('Раздел 1'!S80:S80),"&lt;&gt;",0," И ",SUM('Раздел 1'!AD80:AD80),"&lt;&gt;",0,")"," ИЛИ ","(",SUM('Раздел 1'!S80:S80),"=",0," И ",SUM('Раздел 1'!AD80:AD80),"=",0,")")</f>
        <v>(0&lt;&gt;0 И 0&lt;&gt;0) ИЛИ (0=0 И 0=0)</v>
      </c>
    </row>
    <row r="7704" spans="1:5" s="104" customFormat="1" ht="38.25" hidden="1">
      <c r="A7704" s="420" t="str">
        <f>IF(((SUM('Раздел 1'!S81:S81)&lt;&gt;0)*(SUM('Раздел 1'!AD81:AD81)&lt;&gt;0))+((SUM('Раздел 1'!S81:S81)=0)*(SUM('Раздел 1'!AD81:AD81)=0)),"","Неверно!")</f>
        <v/>
      </c>
      <c r="B7704" s="420" t="s">
        <v>23327</v>
      </c>
      <c r="C7704" s="246" t="s">
        <v>3740</v>
      </c>
      <c r="D7704" s="246" t="s">
        <v>1495</v>
      </c>
      <c r="E7704" s="246" t="str">
        <f>CONCATENATE("(",SUM('Раздел 1'!S81:S81),"&lt;&gt;",0," И ",SUM('Раздел 1'!AD81:AD81),"&lt;&gt;",0,")"," ИЛИ ","(",SUM('Раздел 1'!S81:S81),"=",0," И ",SUM('Раздел 1'!AD81:AD81),"=",0,")")</f>
        <v>(0&lt;&gt;0 И 0&lt;&gt;0) ИЛИ (0=0 И 0=0)</v>
      </c>
    </row>
    <row r="7705" spans="1:5" s="104" customFormat="1" ht="38.25" hidden="1">
      <c r="A7705" s="420" t="str">
        <f>IF(((SUM('Раздел 1'!S82:S82)&lt;&gt;0)*(SUM('Раздел 1'!AD82:AD82)&lt;&gt;0))+((SUM('Раздел 1'!S82:S82)=0)*(SUM('Раздел 1'!AD82:AD82)=0)),"","Неверно!")</f>
        <v/>
      </c>
      <c r="B7705" s="420" t="s">
        <v>23327</v>
      </c>
      <c r="C7705" s="246" t="s">
        <v>3741</v>
      </c>
      <c r="D7705" s="246" t="s">
        <v>1495</v>
      </c>
      <c r="E7705" s="246" t="str">
        <f>CONCATENATE("(",SUM('Раздел 1'!S82:S82),"&lt;&gt;",0," И ",SUM('Раздел 1'!AD82:AD82),"&lt;&gt;",0,")"," ИЛИ ","(",SUM('Раздел 1'!S82:S82),"=",0," И ",SUM('Раздел 1'!AD82:AD82),"=",0,")")</f>
        <v>(0&lt;&gt;0 И 0&lt;&gt;0) ИЛИ (0=0 И 0=0)</v>
      </c>
    </row>
    <row r="7706" spans="1:5" s="104" customFormat="1" ht="38.25" hidden="1">
      <c r="A7706" s="420" t="str">
        <f>IF(((SUM('Раздел 1'!S83:S83)&lt;&gt;0)*(SUM('Раздел 1'!AD83:AD83)&lt;&gt;0))+((SUM('Раздел 1'!S83:S83)=0)*(SUM('Раздел 1'!AD83:AD83)=0)),"","Неверно!")</f>
        <v/>
      </c>
      <c r="B7706" s="420" t="s">
        <v>23327</v>
      </c>
      <c r="C7706" s="246" t="s">
        <v>3742</v>
      </c>
      <c r="D7706" s="246" t="s">
        <v>1495</v>
      </c>
      <c r="E7706" s="246" t="str">
        <f>CONCATENATE("(",SUM('Раздел 1'!S83:S83),"&lt;&gt;",0," И ",SUM('Раздел 1'!AD83:AD83),"&lt;&gt;",0,")"," ИЛИ ","(",SUM('Раздел 1'!S83:S83),"=",0," И ",SUM('Раздел 1'!AD83:AD83),"=",0,")")</f>
        <v>(0&lt;&gt;0 И 0&lt;&gt;0) ИЛИ (0=0 И 0=0)</v>
      </c>
    </row>
    <row r="7707" spans="1:5" s="104" customFormat="1" ht="38.25" hidden="1">
      <c r="A7707" s="420" t="str">
        <f>IF(((SUM('Раздел 1'!S84:S84)&lt;&gt;0)*(SUM('Раздел 1'!AD84:AD84)&lt;&gt;0))+((SUM('Раздел 1'!S84:S84)=0)*(SUM('Раздел 1'!AD84:AD84)=0)),"","Неверно!")</f>
        <v/>
      </c>
      <c r="B7707" s="420" t="s">
        <v>23327</v>
      </c>
      <c r="C7707" s="246" t="s">
        <v>3743</v>
      </c>
      <c r="D7707" s="246" t="s">
        <v>1495</v>
      </c>
      <c r="E7707" s="246" t="str">
        <f>CONCATENATE("(",SUM('Раздел 1'!S84:S84),"&lt;&gt;",0," И ",SUM('Раздел 1'!AD84:AD84),"&lt;&gt;",0,")"," ИЛИ ","(",SUM('Раздел 1'!S84:S84),"=",0," И ",SUM('Раздел 1'!AD84:AD84),"=",0,")")</f>
        <v>(0&lt;&gt;0 И 0&lt;&gt;0) ИЛИ (0=0 И 0=0)</v>
      </c>
    </row>
    <row r="7708" spans="1:5" s="104" customFormat="1" ht="38.25" hidden="1">
      <c r="A7708" s="420" t="str">
        <f>IF(((SUM('Раздел 1'!S85:S85)&lt;&gt;0)*(SUM('Раздел 1'!AD85:AD85)&lt;&gt;0))+((SUM('Раздел 1'!S85:S85)=0)*(SUM('Раздел 1'!AD85:AD85)=0)),"","Неверно!")</f>
        <v/>
      </c>
      <c r="B7708" s="420" t="s">
        <v>23327</v>
      </c>
      <c r="C7708" s="246" t="s">
        <v>3744</v>
      </c>
      <c r="D7708" s="246" t="s">
        <v>1495</v>
      </c>
      <c r="E7708" s="246" t="str">
        <f>CONCATENATE("(",SUM('Раздел 1'!S85:S85),"&lt;&gt;",0," И ",SUM('Раздел 1'!AD85:AD85),"&lt;&gt;",0,")"," ИЛИ ","(",SUM('Раздел 1'!S85:S85),"=",0," И ",SUM('Раздел 1'!AD85:AD85),"=",0,")")</f>
        <v>(0&lt;&gt;0 И 0&lt;&gt;0) ИЛИ (0=0 И 0=0)</v>
      </c>
    </row>
    <row r="7709" spans="1:5" s="104" customFormat="1" ht="38.25" hidden="1">
      <c r="A7709" s="420" t="str">
        <f>IF(((SUM('Раздел 1'!S86:S86)&lt;&gt;0)*(SUM('Раздел 1'!AD86:AD86)&lt;&gt;0))+((SUM('Раздел 1'!S86:S86)=0)*(SUM('Раздел 1'!AD86:AD86)=0)),"","Неверно!")</f>
        <v/>
      </c>
      <c r="B7709" s="420" t="s">
        <v>23327</v>
      </c>
      <c r="C7709" s="246" t="s">
        <v>3745</v>
      </c>
      <c r="D7709" s="246" t="s">
        <v>1495</v>
      </c>
      <c r="E7709" s="246" t="str">
        <f>CONCATENATE("(",SUM('Раздел 1'!S86:S86),"&lt;&gt;",0," И ",SUM('Раздел 1'!AD86:AD86),"&lt;&gt;",0,")"," ИЛИ ","(",SUM('Раздел 1'!S86:S86),"=",0," И ",SUM('Раздел 1'!AD86:AD86),"=",0,")")</f>
        <v>(0&lt;&gt;0 И 0&lt;&gt;0) ИЛИ (0=0 И 0=0)</v>
      </c>
    </row>
    <row r="7710" spans="1:5" s="104" customFormat="1" ht="38.25" hidden="1">
      <c r="A7710" s="420" t="str">
        <f>IF(((SUM('Раздел 1'!S87:S87)&lt;&gt;0)*(SUM('Раздел 1'!AD87:AD87)&lt;&gt;0))+((SUM('Раздел 1'!S87:S87)=0)*(SUM('Раздел 1'!AD87:AD87)=0)),"","Неверно!")</f>
        <v/>
      </c>
      <c r="B7710" s="420" t="s">
        <v>23327</v>
      </c>
      <c r="C7710" s="246" t="s">
        <v>3746</v>
      </c>
      <c r="D7710" s="246" t="s">
        <v>1495</v>
      </c>
      <c r="E7710" s="246" t="str">
        <f>CONCATENATE("(",SUM('Раздел 1'!S87:S87),"&lt;&gt;",0," И ",SUM('Раздел 1'!AD87:AD87),"&lt;&gt;",0,")"," ИЛИ ","(",SUM('Раздел 1'!S87:S87),"=",0," И ",SUM('Раздел 1'!AD87:AD87),"=",0,")")</f>
        <v>(0&lt;&gt;0 И 0&lt;&gt;0) ИЛИ (0=0 И 0=0)</v>
      </c>
    </row>
    <row r="7711" spans="1:5" s="104" customFormat="1" ht="38.25" hidden="1">
      <c r="A7711" s="420" t="str">
        <f>IF(((SUM('Раздел 1'!S88:S88)&lt;&gt;0)*(SUM('Раздел 1'!AD88:AD88)&lt;&gt;0))+((SUM('Раздел 1'!S88:S88)=0)*(SUM('Раздел 1'!AD88:AD88)=0)),"","Неверно!")</f>
        <v/>
      </c>
      <c r="B7711" s="420" t="s">
        <v>23327</v>
      </c>
      <c r="C7711" s="246" t="s">
        <v>3747</v>
      </c>
      <c r="D7711" s="246" t="s">
        <v>1495</v>
      </c>
      <c r="E7711" s="246" t="str">
        <f>CONCATENATE("(",SUM('Раздел 1'!S88:S88),"&lt;&gt;",0," И ",SUM('Раздел 1'!AD88:AD88),"&lt;&gt;",0,")"," ИЛИ ","(",SUM('Раздел 1'!S88:S88),"=",0," И ",SUM('Раздел 1'!AD88:AD88),"=",0,")")</f>
        <v>(0&lt;&gt;0 И 0&lt;&gt;0) ИЛИ (0=0 И 0=0)</v>
      </c>
    </row>
    <row r="7712" spans="1:5" s="104" customFormat="1" ht="38.25" hidden="1">
      <c r="A7712" s="420" t="str">
        <f>IF(((SUM('Раздел 1'!S17:S17)&lt;&gt;0)*(SUM('Раздел 1'!AD17:AD17)&lt;&gt;0))+((SUM('Раздел 1'!S17:S17)=0)*(SUM('Раздел 1'!AD17:AD17)=0)),"","Неверно!")</f>
        <v/>
      </c>
      <c r="B7712" s="420" t="s">
        <v>23327</v>
      </c>
      <c r="C7712" s="246" t="s">
        <v>3748</v>
      </c>
      <c r="D7712" s="246" t="s">
        <v>1495</v>
      </c>
      <c r="E7712" s="246" t="str">
        <f>CONCATENATE("(",SUM('Раздел 1'!S17:S17),"&lt;&gt;",0," И ",SUM('Раздел 1'!AD17:AD17),"&lt;&gt;",0,")"," ИЛИ ","(",SUM('Раздел 1'!S17:S17),"=",0," И ",SUM('Раздел 1'!AD17:AD17),"=",0,")")</f>
        <v>(0&lt;&gt;0 И 0&lt;&gt;0) ИЛИ (0=0 И 0=0)</v>
      </c>
    </row>
    <row r="7713" spans="1:5" s="104" customFormat="1" ht="38.25" hidden="1">
      <c r="A7713" s="420" t="str">
        <f>IF(((SUM('Раздел 1'!S89:S89)&lt;&gt;0)*(SUM('Раздел 1'!AD89:AD89)&lt;&gt;0))+((SUM('Раздел 1'!S89:S89)=0)*(SUM('Раздел 1'!AD89:AD89)=0)),"","Неверно!")</f>
        <v/>
      </c>
      <c r="B7713" s="420" t="s">
        <v>23327</v>
      </c>
      <c r="C7713" s="246" t="s">
        <v>3749</v>
      </c>
      <c r="D7713" s="246" t="s">
        <v>1495</v>
      </c>
      <c r="E7713" s="246" t="str">
        <f>CONCATENATE("(",SUM('Раздел 1'!S89:S89),"&lt;&gt;",0," И ",SUM('Раздел 1'!AD89:AD89),"&lt;&gt;",0,")"," ИЛИ ","(",SUM('Раздел 1'!S89:S89),"=",0," И ",SUM('Раздел 1'!AD89:AD89),"=",0,")")</f>
        <v>(0&lt;&gt;0 И 0&lt;&gt;0) ИЛИ (0=0 И 0=0)</v>
      </c>
    </row>
    <row r="7714" spans="1:5" s="104" customFormat="1" ht="38.25" hidden="1">
      <c r="A7714" s="420" t="str">
        <f>IF(((SUM('Раздел 1'!S90:S90)&lt;&gt;0)*(SUM('Раздел 1'!AD90:AD90)&lt;&gt;0))+((SUM('Раздел 1'!S90:S90)=0)*(SUM('Раздел 1'!AD90:AD90)=0)),"","Неверно!")</f>
        <v/>
      </c>
      <c r="B7714" s="420" t="s">
        <v>23327</v>
      </c>
      <c r="C7714" s="246" t="s">
        <v>3750</v>
      </c>
      <c r="D7714" s="246" t="s">
        <v>1495</v>
      </c>
      <c r="E7714" s="246" t="str">
        <f>CONCATENATE("(",SUM('Раздел 1'!S90:S90),"&lt;&gt;",0," И ",SUM('Раздел 1'!AD90:AD90),"&lt;&gt;",0,")"," ИЛИ ","(",SUM('Раздел 1'!S90:S90),"=",0," И ",SUM('Раздел 1'!AD90:AD90),"=",0,")")</f>
        <v>(0&lt;&gt;0 И 0&lt;&gt;0) ИЛИ (0=0 И 0=0)</v>
      </c>
    </row>
    <row r="7715" spans="1:5" s="104" customFormat="1" ht="38.25" hidden="1">
      <c r="A7715" s="420" t="str">
        <f>IF(((SUM('Раздел 1'!S91:S91)&lt;&gt;0)*(SUM('Раздел 1'!AD91:AD91)&lt;&gt;0))+((SUM('Раздел 1'!S91:S91)=0)*(SUM('Раздел 1'!AD91:AD91)=0)),"","Неверно!")</f>
        <v/>
      </c>
      <c r="B7715" s="420" t="s">
        <v>23327</v>
      </c>
      <c r="C7715" s="246" t="s">
        <v>3751</v>
      </c>
      <c r="D7715" s="246" t="s">
        <v>1495</v>
      </c>
      <c r="E7715" s="246" t="str">
        <f>CONCATENATE("(",SUM('Раздел 1'!S91:S91),"&lt;&gt;",0," И ",SUM('Раздел 1'!AD91:AD91),"&lt;&gt;",0,")"," ИЛИ ","(",SUM('Раздел 1'!S91:S91),"=",0," И ",SUM('Раздел 1'!AD91:AD91),"=",0,")")</f>
        <v>(0&lt;&gt;0 И 0&lt;&gt;0) ИЛИ (0=0 И 0=0)</v>
      </c>
    </row>
    <row r="7716" spans="1:5" s="104" customFormat="1" ht="38.25" hidden="1">
      <c r="A7716" s="420" t="str">
        <f>IF(((SUM('Раздел 1'!S92:S92)&lt;&gt;0)*(SUM('Раздел 1'!AD92:AD92)&lt;&gt;0))+((SUM('Раздел 1'!S92:S92)=0)*(SUM('Раздел 1'!AD92:AD92)=0)),"","Неверно!")</f>
        <v/>
      </c>
      <c r="B7716" s="420" t="s">
        <v>23327</v>
      </c>
      <c r="C7716" s="246" t="s">
        <v>3752</v>
      </c>
      <c r="D7716" s="246" t="s">
        <v>1495</v>
      </c>
      <c r="E7716" s="246" t="str">
        <f>CONCATENATE("(",SUM('Раздел 1'!S92:S92),"&lt;&gt;",0," И ",SUM('Раздел 1'!AD92:AD92),"&lt;&gt;",0,")"," ИЛИ ","(",SUM('Раздел 1'!S92:S92),"=",0," И ",SUM('Раздел 1'!AD92:AD92),"=",0,")")</f>
        <v>(0&lt;&gt;0 И 0&lt;&gt;0) ИЛИ (0=0 И 0=0)</v>
      </c>
    </row>
    <row r="7717" spans="1:5" s="104" customFormat="1" ht="38.25" hidden="1">
      <c r="A7717" s="420" t="str">
        <f>IF(((SUM('Раздел 1'!S93:S93)&lt;&gt;0)*(SUM('Раздел 1'!AD93:AD93)&lt;&gt;0))+((SUM('Раздел 1'!S93:S93)=0)*(SUM('Раздел 1'!AD93:AD93)=0)),"","Неверно!")</f>
        <v/>
      </c>
      <c r="B7717" s="420" t="s">
        <v>23327</v>
      </c>
      <c r="C7717" s="246" t="s">
        <v>3753</v>
      </c>
      <c r="D7717" s="246" t="s">
        <v>1495</v>
      </c>
      <c r="E7717" s="246" t="str">
        <f>CONCATENATE("(",SUM('Раздел 1'!S93:S93),"&lt;&gt;",0," И ",SUM('Раздел 1'!AD93:AD93),"&lt;&gt;",0,")"," ИЛИ ","(",SUM('Раздел 1'!S93:S93),"=",0," И ",SUM('Раздел 1'!AD93:AD93),"=",0,")")</f>
        <v>(0&lt;&gt;0 И 0&lt;&gt;0) ИЛИ (0=0 И 0=0)</v>
      </c>
    </row>
    <row r="7718" spans="1:5" s="104" customFormat="1" ht="38.25" hidden="1">
      <c r="A7718" s="420" t="str">
        <f>IF(((SUM('Раздел 1'!S94:S94)&lt;&gt;0)*(SUM('Раздел 1'!AD94:AD94)&lt;&gt;0))+((SUM('Раздел 1'!S94:S94)=0)*(SUM('Раздел 1'!AD94:AD94)=0)),"","Неверно!")</f>
        <v/>
      </c>
      <c r="B7718" s="420" t="s">
        <v>23327</v>
      </c>
      <c r="C7718" s="246" t="s">
        <v>3754</v>
      </c>
      <c r="D7718" s="246" t="s">
        <v>1495</v>
      </c>
      <c r="E7718" s="246" t="str">
        <f>CONCATENATE("(",SUM('Раздел 1'!S94:S94),"&lt;&gt;",0," И ",SUM('Раздел 1'!AD94:AD94),"&lt;&gt;",0,")"," ИЛИ ","(",SUM('Раздел 1'!S94:S94),"=",0," И ",SUM('Раздел 1'!AD94:AD94),"=",0,")")</f>
        <v>(0&lt;&gt;0 И 0&lt;&gt;0) ИЛИ (0=0 И 0=0)</v>
      </c>
    </row>
    <row r="7719" spans="1:5" s="104" customFormat="1" ht="38.25" hidden="1">
      <c r="A7719" s="420" t="str">
        <f>IF(((SUM('Раздел 1'!S95:S95)&lt;&gt;0)*(SUM('Раздел 1'!AD95:AD95)&lt;&gt;0))+((SUM('Раздел 1'!S95:S95)=0)*(SUM('Раздел 1'!AD95:AD95)=0)),"","Неверно!")</f>
        <v/>
      </c>
      <c r="B7719" s="420" t="s">
        <v>23327</v>
      </c>
      <c r="C7719" s="246" t="s">
        <v>3755</v>
      </c>
      <c r="D7719" s="246" t="s">
        <v>1495</v>
      </c>
      <c r="E7719" s="246" t="str">
        <f>CONCATENATE("(",SUM('Раздел 1'!S95:S95),"&lt;&gt;",0," И ",SUM('Раздел 1'!AD95:AD95),"&lt;&gt;",0,")"," ИЛИ ","(",SUM('Раздел 1'!S95:S95),"=",0," И ",SUM('Раздел 1'!AD95:AD95),"=",0,")")</f>
        <v>(0&lt;&gt;0 И 0&lt;&gt;0) ИЛИ (0=0 И 0=0)</v>
      </c>
    </row>
    <row r="7720" spans="1:5" s="104" customFormat="1" ht="38.25" hidden="1">
      <c r="A7720" s="420" t="str">
        <f>IF(((SUM('Раздел 1'!S96:S96)&lt;&gt;0)*(SUM('Раздел 1'!AD96:AD96)&lt;&gt;0))+((SUM('Раздел 1'!S96:S96)=0)*(SUM('Раздел 1'!AD96:AD96)=0)),"","Неверно!")</f>
        <v/>
      </c>
      <c r="B7720" s="420" t="s">
        <v>23327</v>
      </c>
      <c r="C7720" s="246" t="s">
        <v>3756</v>
      </c>
      <c r="D7720" s="246" t="s">
        <v>1495</v>
      </c>
      <c r="E7720" s="246" t="str">
        <f>CONCATENATE("(",SUM('Раздел 1'!S96:S96),"&lt;&gt;",0," И ",SUM('Раздел 1'!AD96:AD96),"&lt;&gt;",0,")"," ИЛИ ","(",SUM('Раздел 1'!S96:S96),"=",0," И ",SUM('Раздел 1'!AD96:AD96),"=",0,")")</f>
        <v>(0&lt;&gt;0 И 0&lt;&gt;0) ИЛИ (0=0 И 0=0)</v>
      </c>
    </row>
    <row r="7721" spans="1:5" s="104" customFormat="1" ht="38.25" hidden="1">
      <c r="A7721" s="420" t="str">
        <f>IF(((SUM('Раздел 1'!S97:S97)&lt;&gt;0)*(SUM('Раздел 1'!AD97:AD97)&lt;&gt;0))+((SUM('Раздел 1'!S97:S97)=0)*(SUM('Раздел 1'!AD97:AD97)=0)),"","Неверно!")</f>
        <v/>
      </c>
      <c r="B7721" s="420" t="s">
        <v>23327</v>
      </c>
      <c r="C7721" s="246" t="s">
        <v>3757</v>
      </c>
      <c r="D7721" s="246" t="s">
        <v>1495</v>
      </c>
      <c r="E7721" s="246" t="str">
        <f>CONCATENATE("(",SUM('Раздел 1'!S97:S97),"&lt;&gt;",0," И ",SUM('Раздел 1'!AD97:AD97),"&lt;&gt;",0,")"," ИЛИ ","(",SUM('Раздел 1'!S97:S97),"=",0," И ",SUM('Раздел 1'!AD97:AD97),"=",0,")")</f>
        <v>(0&lt;&gt;0 И 0&lt;&gt;0) ИЛИ (0=0 И 0=0)</v>
      </c>
    </row>
    <row r="7722" spans="1:5" s="104" customFormat="1" ht="38.25" hidden="1">
      <c r="A7722" s="420" t="str">
        <f>IF(((SUM('Раздел 1'!S98:S98)&lt;&gt;0)*(SUM('Раздел 1'!AD98:AD98)&lt;&gt;0))+((SUM('Раздел 1'!S98:S98)=0)*(SUM('Раздел 1'!AD98:AD98)=0)),"","Неверно!")</f>
        <v/>
      </c>
      <c r="B7722" s="420" t="s">
        <v>23327</v>
      </c>
      <c r="C7722" s="246" t="s">
        <v>3758</v>
      </c>
      <c r="D7722" s="246" t="s">
        <v>1495</v>
      </c>
      <c r="E7722" s="246" t="str">
        <f>CONCATENATE("(",SUM('Раздел 1'!S98:S98),"&lt;&gt;",0," И ",SUM('Раздел 1'!AD98:AD98),"&lt;&gt;",0,")"," ИЛИ ","(",SUM('Раздел 1'!S98:S98),"=",0," И ",SUM('Раздел 1'!AD98:AD98),"=",0,")")</f>
        <v>(0&lt;&gt;0 И 0&lt;&gt;0) ИЛИ (0=0 И 0=0)</v>
      </c>
    </row>
    <row r="7723" spans="1:5" s="104" customFormat="1" ht="38.25" hidden="1">
      <c r="A7723" s="420" t="str">
        <f>IF(((SUM('Раздел 1'!S18:S18)&lt;&gt;0)*(SUM('Раздел 1'!AD18:AD18)&lt;&gt;0))+((SUM('Раздел 1'!S18:S18)=0)*(SUM('Раздел 1'!AD18:AD18)=0)),"","Неверно!")</f>
        <v/>
      </c>
      <c r="B7723" s="420" t="s">
        <v>23327</v>
      </c>
      <c r="C7723" s="246" t="s">
        <v>3759</v>
      </c>
      <c r="D7723" s="246" t="s">
        <v>1495</v>
      </c>
      <c r="E7723" s="246" t="str">
        <f>CONCATENATE("(",SUM('Раздел 1'!S18:S18),"&lt;&gt;",0," И ",SUM('Раздел 1'!AD18:AD18),"&lt;&gt;",0,")"," ИЛИ ","(",SUM('Раздел 1'!S18:S18),"=",0," И ",SUM('Раздел 1'!AD18:AD18),"=",0,")")</f>
        <v>(0&lt;&gt;0 И 0&lt;&gt;0) ИЛИ (0=0 И 0=0)</v>
      </c>
    </row>
    <row r="7724" spans="1:5" s="104" customFormat="1" ht="38.25" hidden="1">
      <c r="A7724" s="420" t="str">
        <f>IF(((SUM('Раздел 1'!S99:S99)&lt;&gt;0)*(SUM('Раздел 1'!AD99:AD99)&lt;&gt;0))+((SUM('Раздел 1'!S99:S99)=0)*(SUM('Раздел 1'!AD99:AD99)=0)),"","Неверно!")</f>
        <v/>
      </c>
      <c r="B7724" s="420" t="s">
        <v>23327</v>
      </c>
      <c r="C7724" s="246" t="s">
        <v>3760</v>
      </c>
      <c r="D7724" s="246" t="s">
        <v>1495</v>
      </c>
      <c r="E7724" s="246" t="str">
        <f>CONCATENATE("(",SUM('Раздел 1'!S99:S99),"&lt;&gt;",0," И ",SUM('Раздел 1'!AD99:AD99),"&lt;&gt;",0,")"," ИЛИ ","(",SUM('Раздел 1'!S99:S99),"=",0," И ",SUM('Раздел 1'!AD99:AD99),"=",0,")")</f>
        <v>(0&lt;&gt;0 И 0&lt;&gt;0) ИЛИ (0=0 И 0=0)</v>
      </c>
    </row>
    <row r="7725" spans="1:5" s="104" customFormat="1" ht="38.25" hidden="1">
      <c r="A7725" s="420" t="str">
        <f>IF(((SUM('Раздел 1'!S100:S100)&lt;&gt;0)*(SUM('Раздел 1'!AD100:AD100)&lt;&gt;0))+((SUM('Раздел 1'!S100:S100)=0)*(SUM('Раздел 1'!AD100:AD100)=0)),"","Неверно!")</f>
        <v/>
      </c>
      <c r="B7725" s="420" t="s">
        <v>23327</v>
      </c>
      <c r="C7725" s="246" t="s">
        <v>3761</v>
      </c>
      <c r="D7725" s="246" t="s">
        <v>1495</v>
      </c>
      <c r="E7725" s="246" t="str">
        <f>CONCATENATE("(",SUM('Раздел 1'!S100:S100),"&lt;&gt;",0," И ",SUM('Раздел 1'!AD100:AD100),"&lt;&gt;",0,")"," ИЛИ ","(",SUM('Раздел 1'!S100:S100),"=",0," И ",SUM('Раздел 1'!AD100:AD100),"=",0,")")</f>
        <v>(0&lt;&gt;0 И 0&lt;&gt;0) ИЛИ (0=0 И 0=0)</v>
      </c>
    </row>
    <row r="7726" spans="1:5" s="104" customFormat="1" ht="38.25" hidden="1">
      <c r="A7726" s="420" t="str">
        <f>IF(((SUM('Раздел 1'!S101:S101)&lt;&gt;0)*(SUM('Раздел 1'!AD101:AD101)&lt;&gt;0))+((SUM('Раздел 1'!S101:S101)=0)*(SUM('Раздел 1'!AD101:AD101)=0)),"","Неверно!")</f>
        <v/>
      </c>
      <c r="B7726" s="420" t="s">
        <v>23327</v>
      </c>
      <c r="C7726" s="246" t="s">
        <v>3762</v>
      </c>
      <c r="D7726" s="246" t="s">
        <v>1495</v>
      </c>
      <c r="E7726" s="246" t="str">
        <f>CONCATENATE("(",SUM('Раздел 1'!S101:S101),"&lt;&gt;",0," И ",SUM('Раздел 1'!AD101:AD101),"&lt;&gt;",0,")"," ИЛИ ","(",SUM('Раздел 1'!S101:S101),"=",0," И ",SUM('Раздел 1'!AD101:AD101),"=",0,")")</f>
        <v>(0&lt;&gt;0 И 0&lt;&gt;0) ИЛИ (0=0 И 0=0)</v>
      </c>
    </row>
    <row r="7727" spans="1:5" s="104" customFormat="1" ht="38.25" hidden="1">
      <c r="A7727" s="420" t="str">
        <f>IF(((SUM('Раздел 1'!S102:S102)&lt;&gt;0)*(SUM('Раздел 1'!AD102:AD102)&lt;&gt;0))+((SUM('Раздел 1'!S102:S102)=0)*(SUM('Раздел 1'!AD102:AD102)=0)),"","Неверно!")</f>
        <v/>
      </c>
      <c r="B7727" s="420" t="s">
        <v>23327</v>
      </c>
      <c r="C7727" s="246" t="s">
        <v>3763</v>
      </c>
      <c r="D7727" s="246" t="s">
        <v>1495</v>
      </c>
      <c r="E7727" s="246" t="str">
        <f>CONCATENATE("(",SUM('Раздел 1'!S102:S102),"&lt;&gt;",0," И ",SUM('Раздел 1'!AD102:AD102),"&lt;&gt;",0,")"," ИЛИ ","(",SUM('Раздел 1'!S102:S102),"=",0," И ",SUM('Раздел 1'!AD102:AD102),"=",0,")")</f>
        <v>(0&lt;&gt;0 И 0&lt;&gt;0) ИЛИ (0=0 И 0=0)</v>
      </c>
    </row>
    <row r="7728" spans="1:5" s="104" customFormat="1" ht="38.25" hidden="1">
      <c r="A7728" s="420" t="str">
        <f>IF(((SUM('Раздел 1'!S103:S103)&lt;&gt;0)*(SUM('Раздел 1'!AD103:AD103)&lt;&gt;0))+((SUM('Раздел 1'!S103:S103)=0)*(SUM('Раздел 1'!AD103:AD103)=0)),"","Неверно!")</f>
        <v/>
      </c>
      <c r="B7728" s="420" t="s">
        <v>23327</v>
      </c>
      <c r="C7728" s="246" t="s">
        <v>3764</v>
      </c>
      <c r="D7728" s="246" t="s">
        <v>1495</v>
      </c>
      <c r="E7728" s="246" t="str">
        <f>CONCATENATE("(",SUM('Раздел 1'!S103:S103),"&lt;&gt;",0," И ",SUM('Раздел 1'!AD103:AD103),"&lt;&gt;",0,")"," ИЛИ ","(",SUM('Раздел 1'!S103:S103),"=",0," И ",SUM('Раздел 1'!AD103:AD103),"=",0,")")</f>
        <v>(0&lt;&gt;0 И 0&lt;&gt;0) ИЛИ (0=0 И 0=0)</v>
      </c>
    </row>
    <row r="7729" spans="1:5" s="104" customFormat="1" ht="38.25" hidden="1">
      <c r="A7729" s="420" t="str">
        <f>IF(((SUM('Раздел 1'!S104:S104)&lt;&gt;0)*(SUM('Раздел 1'!AD104:AD104)&lt;&gt;0))+((SUM('Раздел 1'!S104:S104)=0)*(SUM('Раздел 1'!AD104:AD104)=0)),"","Неверно!")</f>
        <v/>
      </c>
      <c r="B7729" s="420" t="s">
        <v>23327</v>
      </c>
      <c r="C7729" s="246" t="s">
        <v>3765</v>
      </c>
      <c r="D7729" s="246" t="s">
        <v>1495</v>
      </c>
      <c r="E7729" s="246" t="str">
        <f>CONCATENATE("(",SUM('Раздел 1'!S104:S104),"&lt;&gt;",0," И ",SUM('Раздел 1'!AD104:AD104),"&lt;&gt;",0,")"," ИЛИ ","(",SUM('Раздел 1'!S104:S104),"=",0," И ",SUM('Раздел 1'!AD104:AD104),"=",0,")")</f>
        <v>(0&lt;&gt;0 И 0&lt;&gt;0) ИЛИ (0=0 И 0=0)</v>
      </c>
    </row>
    <row r="7730" spans="1:5" s="104" customFormat="1" ht="38.25" hidden="1">
      <c r="A7730" s="420" t="str">
        <f>IF(((SUM('Раздел 1'!S105:S105)&lt;&gt;0)*(SUM('Раздел 1'!AD105:AD105)&lt;&gt;0))+((SUM('Раздел 1'!S105:S105)=0)*(SUM('Раздел 1'!AD105:AD105)=0)),"","Неверно!")</f>
        <v/>
      </c>
      <c r="B7730" s="420" t="s">
        <v>23327</v>
      </c>
      <c r="C7730" s="246" t="s">
        <v>3766</v>
      </c>
      <c r="D7730" s="246" t="s">
        <v>1495</v>
      </c>
      <c r="E7730" s="246" t="str">
        <f>CONCATENATE("(",SUM('Раздел 1'!S105:S105),"&lt;&gt;",0," И ",SUM('Раздел 1'!AD105:AD105),"&lt;&gt;",0,")"," ИЛИ ","(",SUM('Раздел 1'!S105:S105),"=",0," И ",SUM('Раздел 1'!AD105:AD105),"=",0,")")</f>
        <v>(0&lt;&gt;0 И 0&lt;&gt;0) ИЛИ (0=0 И 0=0)</v>
      </c>
    </row>
    <row r="7731" spans="1:5" s="104" customFormat="1" ht="38.25" hidden="1">
      <c r="A7731" s="420" t="str">
        <f>IF(((SUM('Раздел 1'!S106:S106)&lt;&gt;0)*(SUM('Раздел 1'!AD106:AD106)&lt;&gt;0))+((SUM('Раздел 1'!S106:S106)=0)*(SUM('Раздел 1'!AD106:AD106)=0)),"","Неверно!")</f>
        <v/>
      </c>
      <c r="B7731" s="420" t="s">
        <v>23327</v>
      </c>
      <c r="C7731" s="246" t="s">
        <v>3767</v>
      </c>
      <c r="D7731" s="246" t="s">
        <v>1495</v>
      </c>
      <c r="E7731" s="246" t="str">
        <f>CONCATENATE("(",SUM('Раздел 1'!S106:S106),"&lt;&gt;",0," И ",SUM('Раздел 1'!AD106:AD106),"&lt;&gt;",0,")"," ИЛИ ","(",SUM('Раздел 1'!S106:S106),"=",0," И ",SUM('Раздел 1'!AD106:AD106),"=",0,")")</f>
        <v>(0&lt;&gt;0 И 0&lt;&gt;0) ИЛИ (0=0 И 0=0)</v>
      </c>
    </row>
    <row r="7732" spans="1:5" s="104" customFormat="1" ht="38.25" hidden="1">
      <c r="A7732" s="420" t="str">
        <f>IF(((SUM('Раздел 1'!S107:S107)&lt;&gt;0)*(SUM('Раздел 1'!AD107:AD107)&lt;&gt;0))+((SUM('Раздел 1'!S107:S107)=0)*(SUM('Раздел 1'!AD107:AD107)=0)),"","Неверно!")</f>
        <v/>
      </c>
      <c r="B7732" s="420" t="s">
        <v>23327</v>
      </c>
      <c r="C7732" s="246" t="s">
        <v>3768</v>
      </c>
      <c r="D7732" s="246" t="s">
        <v>1495</v>
      </c>
      <c r="E7732" s="246" t="str">
        <f>CONCATENATE("(",SUM('Раздел 1'!S107:S107),"&lt;&gt;",0," И ",SUM('Раздел 1'!AD107:AD107),"&lt;&gt;",0,")"," ИЛИ ","(",SUM('Раздел 1'!S107:S107),"=",0," И ",SUM('Раздел 1'!AD107:AD107),"=",0,")")</f>
        <v>(0&lt;&gt;0 И 0&lt;&gt;0) ИЛИ (0=0 И 0=0)</v>
      </c>
    </row>
    <row r="7733" spans="1:5" s="104" customFormat="1" ht="38.25" hidden="1">
      <c r="A7733" s="420" t="str">
        <f>IF(((SUM('Раздел 1'!S108:S108)&lt;&gt;0)*(SUM('Раздел 1'!AD108:AD108)&lt;&gt;0))+((SUM('Раздел 1'!S108:S108)=0)*(SUM('Раздел 1'!AD108:AD108)=0)),"","Неверно!")</f>
        <v/>
      </c>
      <c r="B7733" s="420" t="s">
        <v>23327</v>
      </c>
      <c r="C7733" s="246" t="s">
        <v>3769</v>
      </c>
      <c r="D7733" s="246" t="s">
        <v>1495</v>
      </c>
      <c r="E7733" s="246" t="str">
        <f>CONCATENATE("(",SUM('Раздел 1'!S108:S108),"&lt;&gt;",0," И ",SUM('Раздел 1'!AD108:AD108),"&lt;&gt;",0,")"," ИЛИ ","(",SUM('Раздел 1'!S108:S108),"=",0," И ",SUM('Раздел 1'!AD108:AD108),"=",0,")")</f>
        <v>(0&lt;&gt;0 И 0&lt;&gt;0) ИЛИ (0=0 И 0=0)</v>
      </c>
    </row>
    <row r="7734" spans="1:5" s="104" customFormat="1" hidden="1">
      <c r="A7734" s="420" t="str">
        <f>IF((SUM('Раздел 1'!H10:H10)&gt;=SUM('Разделы 2, 3, 4'!D8:D8)),"","Неверно!")</f>
        <v/>
      </c>
      <c r="B7734" s="420" t="s">
        <v>23328</v>
      </c>
      <c r="C7734" s="246" t="s">
        <v>3400</v>
      </c>
      <c r="D7734" s="246" t="s">
        <v>10849</v>
      </c>
      <c r="E7734" s="246" t="str">
        <f>CONCATENATE(SUM('Раздел 1'!H10:H10),"&gt;=",SUM('Разделы 2, 3, 4'!D8:D8))</f>
        <v>0&gt;=0</v>
      </c>
    </row>
    <row r="7735" spans="1:5" s="104" customFormat="1" hidden="1">
      <c r="A7735" s="420" t="str">
        <f>IF((SUM('Раздел 1'!T48:T48)=0),"","Неверно!")</f>
        <v/>
      </c>
      <c r="B7735" s="420" t="s">
        <v>23329</v>
      </c>
      <c r="C7735" s="246" t="s">
        <v>10848</v>
      </c>
      <c r="D7735" s="246" t="s">
        <v>374</v>
      </c>
      <c r="E7735" s="246" t="str">
        <f>CONCATENATE(SUM('Раздел 1'!T48:T48),"=",0)</f>
        <v>0=0</v>
      </c>
    </row>
    <row r="7736" spans="1:5" s="104" customFormat="1" hidden="1">
      <c r="A7736" s="420" t="str">
        <f>IF((SUM('Раздел 1'!U48:U48)=0),"","Неверно!")</f>
        <v/>
      </c>
      <c r="B7736" s="420" t="s">
        <v>23329</v>
      </c>
      <c r="C7736" s="246" t="s">
        <v>8404</v>
      </c>
      <c r="D7736" s="246" t="s">
        <v>374</v>
      </c>
      <c r="E7736" s="246" t="str">
        <f>CONCATENATE(SUM('Раздел 1'!U48:U48),"=",0)</f>
        <v>0=0</v>
      </c>
    </row>
    <row r="7737" spans="1:5" s="104" customFormat="1" hidden="1">
      <c r="A7737" s="420" t="str">
        <f>IF((SUM('Раздел 1'!V48:V48)=0),"","Неверно!")</f>
        <v/>
      </c>
      <c r="B7737" s="420" t="s">
        <v>23329</v>
      </c>
      <c r="C7737" s="246" t="s">
        <v>8405</v>
      </c>
      <c r="D7737" s="246" t="s">
        <v>374</v>
      </c>
      <c r="E7737" s="246" t="str">
        <f>CONCATENATE(SUM('Раздел 1'!V48:V48),"=",0)</f>
        <v>0=0</v>
      </c>
    </row>
    <row r="7738" spans="1:5" s="104" customFormat="1" hidden="1">
      <c r="A7738" s="420" t="str">
        <f>IF((SUM('Раздел 1'!S10:S10)&gt;=SUM('Раздел 1'!AN10:AN10)),"","Неверно!")</f>
        <v/>
      </c>
      <c r="B7738" s="420" t="s">
        <v>23330</v>
      </c>
      <c r="C7738" s="246" t="s">
        <v>12927</v>
      </c>
      <c r="D7738" s="471" t="s">
        <v>24216</v>
      </c>
      <c r="E7738" s="246" t="str">
        <f>CONCATENATE(SUM('Раздел 1'!S10:S10),"&gt;=",SUM('Раздел 1'!AN10:AN10))</f>
        <v>35&gt;=0</v>
      </c>
    </row>
    <row r="7739" spans="1:5" s="104" customFormat="1" hidden="1">
      <c r="A7739" s="420" t="str">
        <f>IF((SUM('Раздел 1'!S19:S19)&gt;=SUM('Раздел 1'!AN19:AN19)),"","Неверно!")</f>
        <v/>
      </c>
      <c r="B7739" s="420" t="s">
        <v>23330</v>
      </c>
      <c r="C7739" s="246" t="s">
        <v>12928</v>
      </c>
      <c r="D7739" s="471" t="s">
        <v>24216</v>
      </c>
      <c r="E7739" s="246" t="str">
        <f>CONCATENATE(SUM('Раздел 1'!S19:S19),"&gt;=",SUM('Раздел 1'!AN19:AN19))</f>
        <v>0&gt;=0</v>
      </c>
    </row>
    <row r="7740" spans="1:5" s="104" customFormat="1" hidden="1">
      <c r="A7740" s="420" t="str">
        <f>IF((SUM('Раздел 1'!S109:S109)&gt;=SUM('Раздел 1'!AN109:AN109)),"","Неверно!")</f>
        <v/>
      </c>
      <c r="B7740" s="420" t="s">
        <v>23330</v>
      </c>
      <c r="C7740" s="246" t="s">
        <v>12929</v>
      </c>
      <c r="D7740" s="471" t="s">
        <v>24216</v>
      </c>
      <c r="E7740" s="246" t="str">
        <f>CONCATENATE(SUM('Раздел 1'!S109:S109),"&gt;=",SUM('Раздел 1'!AN109:AN109))</f>
        <v>0&gt;=0</v>
      </c>
    </row>
    <row r="7741" spans="1:5" s="104" customFormat="1" hidden="1">
      <c r="A7741" s="420" t="str">
        <f>IF((SUM('Раздел 1'!S110:S110)&gt;=SUM('Раздел 1'!AN110:AN110)),"","Неверно!")</f>
        <v/>
      </c>
      <c r="B7741" s="420" t="s">
        <v>23330</v>
      </c>
      <c r="C7741" s="246" t="s">
        <v>12930</v>
      </c>
      <c r="D7741" s="471" t="s">
        <v>24216</v>
      </c>
      <c r="E7741" s="246" t="str">
        <f>CONCATENATE(SUM('Раздел 1'!S110:S110),"&gt;=",SUM('Раздел 1'!AN110:AN110))</f>
        <v>0&gt;=0</v>
      </c>
    </row>
    <row r="7742" spans="1:5" s="104" customFormat="1" hidden="1">
      <c r="A7742" s="420" t="str">
        <f>IF((SUM('Раздел 1'!S111:S111)&gt;=SUM('Раздел 1'!AN111:AN111)),"","Неверно!")</f>
        <v/>
      </c>
      <c r="B7742" s="420" t="s">
        <v>23330</v>
      </c>
      <c r="C7742" s="246" t="s">
        <v>12931</v>
      </c>
      <c r="D7742" s="471" t="s">
        <v>24216</v>
      </c>
      <c r="E7742" s="246" t="str">
        <f>CONCATENATE(SUM('Раздел 1'!S111:S111),"&gt;=",SUM('Раздел 1'!AN111:AN111))</f>
        <v>0&gt;=0</v>
      </c>
    </row>
    <row r="7743" spans="1:5" s="104" customFormat="1" hidden="1">
      <c r="A7743" s="420" t="str">
        <f>IF((SUM('Раздел 1'!S112:S112)&gt;=SUM('Раздел 1'!AN112:AN112)),"","Неверно!")</f>
        <v/>
      </c>
      <c r="B7743" s="420" t="s">
        <v>23330</v>
      </c>
      <c r="C7743" s="246" t="s">
        <v>12932</v>
      </c>
      <c r="D7743" s="471" t="s">
        <v>24216</v>
      </c>
      <c r="E7743" s="246" t="str">
        <f>CONCATENATE(SUM('Раздел 1'!S112:S112),"&gt;=",SUM('Раздел 1'!AN112:AN112))</f>
        <v>0&gt;=0</v>
      </c>
    </row>
    <row r="7744" spans="1:5" s="104" customFormat="1" hidden="1">
      <c r="A7744" s="420" t="str">
        <f>IF((SUM('Раздел 1'!S113:S113)&gt;=SUM('Раздел 1'!AN113:AN113)),"","Неверно!")</f>
        <v/>
      </c>
      <c r="B7744" s="420" t="s">
        <v>23330</v>
      </c>
      <c r="C7744" s="246" t="s">
        <v>12933</v>
      </c>
      <c r="D7744" s="471" t="s">
        <v>24216</v>
      </c>
      <c r="E7744" s="246" t="str">
        <f>CONCATENATE(SUM('Раздел 1'!S113:S113),"&gt;=",SUM('Раздел 1'!AN113:AN113))</f>
        <v>0&gt;=0</v>
      </c>
    </row>
    <row r="7745" spans="1:5" s="104" customFormat="1" hidden="1">
      <c r="A7745" s="420" t="str">
        <f>IF((SUM('Раздел 1'!S114:S114)&gt;=SUM('Раздел 1'!AN114:AN114)),"","Неверно!")</f>
        <v/>
      </c>
      <c r="B7745" s="420" t="s">
        <v>23330</v>
      </c>
      <c r="C7745" s="246" t="s">
        <v>12934</v>
      </c>
      <c r="D7745" s="471" t="s">
        <v>24216</v>
      </c>
      <c r="E7745" s="246" t="str">
        <f>CONCATENATE(SUM('Раздел 1'!S114:S114),"&gt;=",SUM('Раздел 1'!AN114:AN114))</f>
        <v>0&gt;=0</v>
      </c>
    </row>
    <row r="7746" spans="1:5" s="104" customFormat="1" hidden="1">
      <c r="A7746" s="420" t="str">
        <f>IF((SUM('Раздел 1'!S115:S115)&gt;=SUM('Раздел 1'!AN115:AN115)),"","Неверно!")</f>
        <v/>
      </c>
      <c r="B7746" s="420" t="s">
        <v>23330</v>
      </c>
      <c r="C7746" s="246" t="s">
        <v>12935</v>
      </c>
      <c r="D7746" s="471" t="s">
        <v>24216</v>
      </c>
      <c r="E7746" s="246" t="str">
        <f>CONCATENATE(SUM('Раздел 1'!S115:S115),"&gt;=",SUM('Раздел 1'!AN115:AN115))</f>
        <v>0&gt;=0</v>
      </c>
    </row>
    <row r="7747" spans="1:5" s="104" customFormat="1" hidden="1">
      <c r="A7747" s="420" t="str">
        <f>IF((SUM('Раздел 1'!S116:S116)&gt;=SUM('Раздел 1'!AN116:AN116)),"","Неверно!")</f>
        <v/>
      </c>
      <c r="B7747" s="420" t="s">
        <v>23330</v>
      </c>
      <c r="C7747" s="246" t="s">
        <v>12936</v>
      </c>
      <c r="D7747" s="471" t="s">
        <v>24216</v>
      </c>
      <c r="E7747" s="246" t="str">
        <f>CONCATENATE(SUM('Раздел 1'!S116:S116),"&gt;=",SUM('Раздел 1'!AN116:AN116))</f>
        <v>0&gt;=0</v>
      </c>
    </row>
    <row r="7748" spans="1:5" s="104" customFormat="1" hidden="1">
      <c r="A7748" s="420" t="str">
        <f>IF((SUM('Раздел 1'!S117:S117)&gt;=SUM('Раздел 1'!AN117:AN117)),"","Неверно!")</f>
        <v/>
      </c>
      <c r="B7748" s="420" t="s">
        <v>23330</v>
      </c>
      <c r="C7748" s="246" t="s">
        <v>12937</v>
      </c>
      <c r="D7748" s="471" t="s">
        <v>24216</v>
      </c>
      <c r="E7748" s="246" t="str">
        <f>CONCATENATE(SUM('Раздел 1'!S117:S117),"&gt;=",SUM('Раздел 1'!AN117:AN117))</f>
        <v>0&gt;=0</v>
      </c>
    </row>
    <row r="7749" spans="1:5" s="104" customFormat="1" hidden="1">
      <c r="A7749" s="420" t="str">
        <f>IF((SUM('Раздел 1'!S118:S118)&gt;=SUM('Раздел 1'!AN118:AN118)),"","Неверно!")</f>
        <v/>
      </c>
      <c r="B7749" s="420" t="s">
        <v>23330</v>
      </c>
      <c r="C7749" s="246" t="s">
        <v>12938</v>
      </c>
      <c r="D7749" s="471" t="s">
        <v>24216</v>
      </c>
      <c r="E7749" s="246" t="str">
        <f>CONCATENATE(SUM('Раздел 1'!S118:S118),"&gt;=",SUM('Раздел 1'!AN118:AN118))</f>
        <v>0&gt;=0</v>
      </c>
    </row>
    <row r="7750" spans="1:5" s="104" customFormat="1" hidden="1">
      <c r="A7750" s="420" t="str">
        <f>IF((SUM('Раздел 1'!S20:S20)&gt;=SUM('Раздел 1'!AN20:AN20)),"","Неверно!")</f>
        <v/>
      </c>
      <c r="B7750" s="420" t="s">
        <v>23330</v>
      </c>
      <c r="C7750" s="246" t="s">
        <v>12939</v>
      </c>
      <c r="D7750" s="471" t="s">
        <v>24216</v>
      </c>
      <c r="E7750" s="246" t="str">
        <f>CONCATENATE(SUM('Раздел 1'!S20:S20),"&gt;=",SUM('Раздел 1'!AN20:AN20))</f>
        <v>0&gt;=0</v>
      </c>
    </row>
    <row r="7751" spans="1:5" s="104" customFormat="1" hidden="1">
      <c r="A7751" s="420" t="str">
        <f>IF((SUM('Раздел 1'!S119:S119)&gt;=SUM('Раздел 1'!AN119:AN119)),"","Неверно!")</f>
        <v/>
      </c>
      <c r="B7751" s="420" t="s">
        <v>23330</v>
      </c>
      <c r="C7751" s="246" t="s">
        <v>12940</v>
      </c>
      <c r="D7751" s="471" t="s">
        <v>24216</v>
      </c>
      <c r="E7751" s="246" t="str">
        <f>CONCATENATE(SUM('Раздел 1'!S119:S119),"&gt;=",SUM('Раздел 1'!AN119:AN119))</f>
        <v>0&gt;=0</v>
      </c>
    </row>
    <row r="7752" spans="1:5" s="104" customFormat="1" hidden="1">
      <c r="A7752" s="420" t="str">
        <f>IF((SUM('Раздел 1'!S120:S120)&gt;=SUM('Раздел 1'!AN120:AN120)),"","Неверно!")</f>
        <v/>
      </c>
      <c r="B7752" s="420" t="s">
        <v>23330</v>
      </c>
      <c r="C7752" s="246" t="s">
        <v>12941</v>
      </c>
      <c r="D7752" s="471" t="s">
        <v>24216</v>
      </c>
      <c r="E7752" s="246" t="str">
        <f>CONCATENATE(SUM('Раздел 1'!S120:S120),"&gt;=",SUM('Раздел 1'!AN120:AN120))</f>
        <v>0&gt;=0</v>
      </c>
    </row>
    <row r="7753" spans="1:5" s="104" customFormat="1" hidden="1">
      <c r="A7753" s="420" t="str">
        <f>IF((SUM('Раздел 1'!S121:S121)&gt;=SUM('Раздел 1'!AN121:AN121)),"","Неверно!")</f>
        <v/>
      </c>
      <c r="B7753" s="420" t="s">
        <v>23330</v>
      </c>
      <c r="C7753" s="246" t="s">
        <v>12942</v>
      </c>
      <c r="D7753" s="471" t="s">
        <v>24216</v>
      </c>
      <c r="E7753" s="246" t="str">
        <f>CONCATENATE(SUM('Раздел 1'!S121:S121),"&gt;=",SUM('Раздел 1'!AN121:AN121))</f>
        <v>0&gt;=0</v>
      </c>
    </row>
    <row r="7754" spans="1:5" s="104" customFormat="1" hidden="1">
      <c r="A7754" s="420" t="str">
        <f>IF((SUM('Раздел 1'!S122:S122)&gt;=SUM('Раздел 1'!AN122:AN122)),"","Неверно!")</f>
        <v/>
      </c>
      <c r="B7754" s="420" t="s">
        <v>23330</v>
      </c>
      <c r="C7754" s="246" t="s">
        <v>12943</v>
      </c>
      <c r="D7754" s="471" t="s">
        <v>24216</v>
      </c>
      <c r="E7754" s="246" t="str">
        <f>CONCATENATE(SUM('Раздел 1'!S122:S122),"&gt;=",SUM('Раздел 1'!AN122:AN122))</f>
        <v>0&gt;=0</v>
      </c>
    </row>
    <row r="7755" spans="1:5" s="104" customFormat="1" hidden="1">
      <c r="A7755" s="420" t="str">
        <f>IF((SUM('Раздел 1'!S123:S123)&gt;=SUM('Раздел 1'!AN123:AN123)),"","Неверно!")</f>
        <v/>
      </c>
      <c r="B7755" s="420" t="s">
        <v>23330</v>
      </c>
      <c r="C7755" s="246" t="s">
        <v>12944</v>
      </c>
      <c r="D7755" s="471" t="s">
        <v>24216</v>
      </c>
      <c r="E7755" s="246" t="str">
        <f>CONCATENATE(SUM('Раздел 1'!S123:S123),"&gt;=",SUM('Раздел 1'!AN123:AN123))</f>
        <v>0&gt;=0</v>
      </c>
    </row>
    <row r="7756" spans="1:5" s="104" customFormat="1" hidden="1">
      <c r="A7756" s="420" t="str">
        <f>IF((SUM('Раздел 1'!S124:S124)&gt;=SUM('Раздел 1'!AN124:AN124)),"","Неверно!")</f>
        <v/>
      </c>
      <c r="B7756" s="420" t="s">
        <v>23330</v>
      </c>
      <c r="C7756" s="246" t="s">
        <v>12945</v>
      </c>
      <c r="D7756" s="471" t="s">
        <v>24216</v>
      </c>
      <c r="E7756" s="246" t="str">
        <f>CONCATENATE(SUM('Раздел 1'!S124:S124),"&gt;=",SUM('Раздел 1'!AN124:AN124))</f>
        <v>0&gt;=0</v>
      </c>
    </row>
    <row r="7757" spans="1:5" s="104" customFormat="1" hidden="1">
      <c r="A7757" s="420" t="str">
        <f>IF((SUM('Раздел 1'!S125:S125)&gt;=SUM('Раздел 1'!AN125:AN125)),"","Неверно!")</f>
        <v/>
      </c>
      <c r="B7757" s="420" t="s">
        <v>23330</v>
      </c>
      <c r="C7757" s="246" t="s">
        <v>12946</v>
      </c>
      <c r="D7757" s="471" t="s">
        <v>24216</v>
      </c>
      <c r="E7757" s="246" t="str">
        <f>CONCATENATE(SUM('Раздел 1'!S125:S125),"&gt;=",SUM('Раздел 1'!AN125:AN125))</f>
        <v>0&gt;=0</v>
      </c>
    </row>
    <row r="7758" spans="1:5" s="104" customFormat="1" hidden="1">
      <c r="A7758" s="420" t="str">
        <f>IF((SUM('Раздел 1'!S126:S126)&gt;=SUM('Раздел 1'!AN126:AN126)),"","Неверно!")</f>
        <v/>
      </c>
      <c r="B7758" s="420" t="s">
        <v>23330</v>
      </c>
      <c r="C7758" s="246" t="s">
        <v>12947</v>
      </c>
      <c r="D7758" s="471" t="s">
        <v>24216</v>
      </c>
      <c r="E7758" s="246" t="str">
        <f>CONCATENATE(SUM('Раздел 1'!S126:S126),"&gt;=",SUM('Раздел 1'!AN126:AN126))</f>
        <v>0&gt;=0</v>
      </c>
    </row>
    <row r="7759" spans="1:5" s="104" customFormat="1" hidden="1">
      <c r="A7759" s="420" t="str">
        <f>IF((SUM('Раздел 1'!S127:S127)&gt;=SUM('Раздел 1'!AN127:AN127)),"","Неверно!")</f>
        <v/>
      </c>
      <c r="B7759" s="420" t="s">
        <v>23330</v>
      </c>
      <c r="C7759" s="246" t="s">
        <v>12948</v>
      </c>
      <c r="D7759" s="471" t="s">
        <v>24216</v>
      </c>
      <c r="E7759" s="246" t="str">
        <f>CONCATENATE(SUM('Раздел 1'!S127:S127),"&gt;=",SUM('Раздел 1'!AN127:AN127))</f>
        <v>0&gt;=0</v>
      </c>
    </row>
    <row r="7760" spans="1:5" s="104" customFormat="1" hidden="1">
      <c r="A7760" s="420" t="str">
        <f>IF((SUM('Раздел 1'!S128:S128)&gt;=SUM('Раздел 1'!AN128:AN128)),"","Неверно!")</f>
        <v/>
      </c>
      <c r="B7760" s="420" t="s">
        <v>23330</v>
      </c>
      <c r="C7760" s="246" t="s">
        <v>12949</v>
      </c>
      <c r="D7760" s="471" t="s">
        <v>24216</v>
      </c>
      <c r="E7760" s="246" t="str">
        <f>CONCATENATE(SUM('Раздел 1'!S128:S128),"&gt;=",SUM('Раздел 1'!AN128:AN128))</f>
        <v>0&gt;=0</v>
      </c>
    </row>
    <row r="7761" spans="1:5" s="104" customFormat="1" hidden="1">
      <c r="A7761" s="420" t="str">
        <f>IF((SUM('Раздел 1'!S21:S21)&gt;=SUM('Раздел 1'!AN21:AN21)),"","Неверно!")</f>
        <v/>
      </c>
      <c r="B7761" s="420" t="s">
        <v>23330</v>
      </c>
      <c r="C7761" s="246" t="s">
        <v>12950</v>
      </c>
      <c r="D7761" s="471" t="s">
        <v>24216</v>
      </c>
      <c r="E7761" s="246" t="str">
        <f>CONCATENATE(SUM('Раздел 1'!S21:S21),"&gt;=",SUM('Раздел 1'!AN21:AN21))</f>
        <v>0&gt;=0</v>
      </c>
    </row>
    <row r="7762" spans="1:5" s="104" customFormat="1" hidden="1">
      <c r="A7762" s="420" t="str">
        <f>IF((SUM('Раздел 1'!S129:S129)&gt;=SUM('Раздел 1'!AN129:AN129)),"","Неверно!")</f>
        <v/>
      </c>
      <c r="B7762" s="420" t="s">
        <v>23330</v>
      </c>
      <c r="C7762" s="246" t="s">
        <v>12951</v>
      </c>
      <c r="D7762" s="471" t="s">
        <v>24216</v>
      </c>
      <c r="E7762" s="246" t="str">
        <f>CONCATENATE(SUM('Раздел 1'!S129:S129),"&gt;=",SUM('Раздел 1'!AN129:AN129))</f>
        <v>0&gt;=0</v>
      </c>
    </row>
    <row r="7763" spans="1:5" s="104" customFormat="1" hidden="1">
      <c r="A7763" s="420" t="str">
        <f>IF((SUM('Раздел 1'!S130:S130)&gt;=SUM('Раздел 1'!AN130:AN130)),"","Неверно!")</f>
        <v/>
      </c>
      <c r="B7763" s="420" t="s">
        <v>23330</v>
      </c>
      <c r="C7763" s="246" t="s">
        <v>12952</v>
      </c>
      <c r="D7763" s="471" t="s">
        <v>24216</v>
      </c>
      <c r="E7763" s="246" t="str">
        <f>CONCATENATE(SUM('Раздел 1'!S130:S130),"&gt;=",SUM('Раздел 1'!AN130:AN130))</f>
        <v>0&gt;=0</v>
      </c>
    </row>
    <row r="7764" spans="1:5" s="104" customFormat="1" hidden="1">
      <c r="A7764" s="420" t="str">
        <f>IF((SUM('Раздел 1'!S131:S131)&gt;=SUM('Раздел 1'!AN131:AN131)),"","Неверно!")</f>
        <v/>
      </c>
      <c r="B7764" s="420" t="s">
        <v>23330</v>
      </c>
      <c r="C7764" s="246" t="s">
        <v>12953</v>
      </c>
      <c r="D7764" s="471" t="s">
        <v>24216</v>
      </c>
      <c r="E7764" s="246" t="str">
        <f>CONCATENATE(SUM('Раздел 1'!S131:S131),"&gt;=",SUM('Раздел 1'!AN131:AN131))</f>
        <v>0&gt;=0</v>
      </c>
    </row>
    <row r="7765" spans="1:5" s="104" customFormat="1" hidden="1">
      <c r="A7765" s="420" t="str">
        <f>IF((SUM('Раздел 1'!S132:S132)&gt;=SUM('Раздел 1'!AN132:AN132)),"","Неверно!")</f>
        <v/>
      </c>
      <c r="B7765" s="420" t="s">
        <v>23330</v>
      </c>
      <c r="C7765" s="246" t="s">
        <v>12954</v>
      </c>
      <c r="D7765" s="471" t="s">
        <v>24216</v>
      </c>
      <c r="E7765" s="246" t="str">
        <f>CONCATENATE(SUM('Раздел 1'!S132:S132),"&gt;=",SUM('Раздел 1'!AN132:AN132))</f>
        <v>0&gt;=0</v>
      </c>
    </row>
    <row r="7766" spans="1:5" s="104" customFormat="1" hidden="1">
      <c r="A7766" s="420" t="str">
        <f>IF((SUM('Раздел 1'!S133:S133)&gt;=SUM('Раздел 1'!AN133:AN133)),"","Неверно!")</f>
        <v/>
      </c>
      <c r="B7766" s="420" t="s">
        <v>23330</v>
      </c>
      <c r="C7766" s="246" t="s">
        <v>12955</v>
      </c>
      <c r="D7766" s="471" t="s">
        <v>24216</v>
      </c>
      <c r="E7766" s="246" t="str">
        <f>CONCATENATE(SUM('Раздел 1'!S133:S133),"&gt;=",SUM('Раздел 1'!AN133:AN133))</f>
        <v>0&gt;=0</v>
      </c>
    </row>
    <row r="7767" spans="1:5" s="104" customFormat="1" hidden="1">
      <c r="A7767" s="420" t="str">
        <f>IF((SUM('Раздел 1'!S134:S134)&gt;=SUM('Раздел 1'!AN134:AN134)),"","Неверно!")</f>
        <v/>
      </c>
      <c r="B7767" s="420" t="s">
        <v>23330</v>
      </c>
      <c r="C7767" s="246" t="s">
        <v>12956</v>
      </c>
      <c r="D7767" s="471" t="s">
        <v>24216</v>
      </c>
      <c r="E7767" s="246" t="str">
        <f>CONCATENATE(SUM('Раздел 1'!S134:S134),"&gt;=",SUM('Раздел 1'!AN134:AN134))</f>
        <v>0&gt;=0</v>
      </c>
    </row>
    <row r="7768" spans="1:5" s="104" customFormat="1" hidden="1">
      <c r="A7768" s="420" t="str">
        <f>IF((SUM('Раздел 1'!S135:S135)&gt;=SUM('Раздел 1'!AN135:AN135)),"","Неверно!")</f>
        <v/>
      </c>
      <c r="B7768" s="420" t="s">
        <v>23330</v>
      </c>
      <c r="C7768" s="246" t="s">
        <v>12957</v>
      </c>
      <c r="D7768" s="471" t="s">
        <v>24216</v>
      </c>
      <c r="E7768" s="246" t="str">
        <f>CONCATENATE(SUM('Раздел 1'!S135:S135),"&gt;=",SUM('Раздел 1'!AN135:AN135))</f>
        <v>0&gt;=0</v>
      </c>
    </row>
    <row r="7769" spans="1:5" s="104" customFormat="1" hidden="1">
      <c r="A7769" s="420" t="str">
        <f>IF((SUM('Раздел 1'!S136:S136)&gt;=SUM('Раздел 1'!AN136:AN136)),"","Неверно!")</f>
        <v/>
      </c>
      <c r="B7769" s="420" t="s">
        <v>23330</v>
      </c>
      <c r="C7769" s="246" t="s">
        <v>12958</v>
      </c>
      <c r="D7769" s="471" t="s">
        <v>24216</v>
      </c>
      <c r="E7769" s="246" t="str">
        <f>CONCATENATE(SUM('Раздел 1'!S136:S136),"&gt;=",SUM('Раздел 1'!AN136:AN136))</f>
        <v>0&gt;=0</v>
      </c>
    </row>
    <row r="7770" spans="1:5" s="104" customFormat="1" hidden="1">
      <c r="A7770" s="420" t="str">
        <f>IF((SUM('Раздел 1'!S137:S137)&gt;=SUM('Раздел 1'!AN137:AN137)),"","Неверно!")</f>
        <v/>
      </c>
      <c r="B7770" s="420" t="s">
        <v>23330</v>
      </c>
      <c r="C7770" s="246" t="s">
        <v>12959</v>
      </c>
      <c r="D7770" s="471" t="s">
        <v>24216</v>
      </c>
      <c r="E7770" s="246" t="str">
        <f>CONCATENATE(SUM('Раздел 1'!S137:S137),"&gt;=",SUM('Раздел 1'!AN137:AN137))</f>
        <v>0&gt;=0</v>
      </c>
    </row>
    <row r="7771" spans="1:5" s="104" customFormat="1" hidden="1">
      <c r="A7771" s="420" t="str">
        <f>IF((SUM('Раздел 1'!S138:S138)&gt;=SUM('Раздел 1'!AN138:AN138)),"","Неверно!")</f>
        <v/>
      </c>
      <c r="B7771" s="420" t="s">
        <v>23330</v>
      </c>
      <c r="C7771" s="246" t="s">
        <v>12960</v>
      </c>
      <c r="D7771" s="471" t="s">
        <v>24216</v>
      </c>
      <c r="E7771" s="246" t="str">
        <f>CONCATENATE(SUM('Раздел 1'!S138:S138),"&gt;=",SUM('Раздел 1'!AN138:AN138))</f>
        <v>0&gt;=0</v>
      </c>
    </row>
    <row r="7772" spans="1:5" s="104" customFormat="1" hidden="1">
      <c r="A7772" s="420" t="str">
        <f>IF((SUM('Раздел 1'!S22:S22)&gt;=SUM('Раздел 1'!AN22:AN22)),"","Неверно!")</f>
        <v/>
      </c>
      <c r="B7772" s="420" t="s">
        <v>23330</v>
      </c>
      <c r="C7772" s="246" t="s">
        <v>12961</v>
      </c>
      <c r="D7772" s="471" t="s">
        <v>24216</v>
      </c>
      <c r="E7772" s="246" t="str">
        <f>CONCATENATE(SUM('Раздел 1'!S22:S22),"&gt;=",SUM('Раздел 1'!AN22:AN22))</f>
        <v>0&gt;=0</v>
      </c>
    </row>
    <row r="7773" spans="1:5" s="104" customFormat="1" hidden="1">
      <c r="A7773" s="420" t="str">
        <f>IF((SUM('Раздел 1'!S139:S139)&gt;=SUM('Раздел 1'!AN139:AN139)),"","Неверно!")</f>
        <v/>
      </c>
      <c r="B7773" s="420" t="s">
        <v>23330</v>
      </c>
      <c r="C7773" s="246" t="s">
        <v>12962</v>
      </c>
      <c r="D7773" s="471" t="s">
        <v>24216</v>
      </c>
      <c r="E7773" s="246" t="str">
        <f>CONCATENATE(SUM('Раздел 1'!S139:S139),"&gt;=",SUM('Раздел 1'!AN139:AN139))</f>
        <v>0&gt;=0</v>
      </c>
    </row>
    <row r="7774" spans="1:5" s="104" customFormat="1" hidden="1">
      <c r="A7774" s="420" t="str">
        <f>IF((SUM('Раздел 1'!S140:S140)&gt;=SUM('Раздел 1'!AN140:AN140)),"","Неверно!")</f>
        <v/>
      </c>
      <c r="B7774" s="420" t="s">
        <v>23330</v>
      </c>
      <c r="C7774" s="246" t="s">
        <v>12963</v>
      </c>
      <c r="D7774" s="471" t="s">
        <v>24216</v>
      </c>
      <c r="E7774" s="246" t="str">
        <f>CONCATENATE(SUM('Раздел 1'!S140:S140),"&gt;=",SUM('Раздел 1'!AN140:AN140))</f>
        <v>0&gt;=0</v>
      </c>
    </row>
    <row r="7775" spans="1:5" s="104" customFormat="1" hidden="1">
      <c r="A7775" s="420" t="str">
        <f>IF((SUM('Раздел 1'!S141:S141)&gt;=SUM('Раздел 1'!AN141:AN141)),"","Неверно!")</f>
        <v/>
      </c>
      <c r="B7775" s="420" t="s">
        <v>23330</v>
      </c>
      <c r="C7775" s="246" t="s">
        <v>12964</v>
      </c>
      <c r="D7775" s="471" t="s">
        <v>24216</v>
      </c>
      <c r="E7775" s="246" t="str">
        <f>CONCATENATE(SUM('Раздел 1'!S141:S141),"&gt;=",SUM('Раздел 1'!AN141:AN141))</f>
        <v>0&gt;=0</v>
      </c>
    </row>
    <row r="7776" spans="1:5" s="104" customFormat="1" hidden="1">
      <c r="A7776" s="420" t="str">
        <f>IF((SUM('Раздел 1'!S142:S142)&gt;=SUM('Раздел 1'!AN142:AN142)),"","Неверно!")</f>
        <v/>
      </c>
      <c r="B7776" s="420" t="s">
        <v>23330</v>
      </c>
      <c r="C7776" s="246" t="s">
        <v>12965</v>
      </c>
      <c r="D7776" s="471" t="s">
        <v>24216</v>
      </c>
      <c r="E7776" s="246" t="str">
        <f>CONCATENATE(SUM('Раздел 1'!S142:S142),"&gt;=",SUM('Раздел 1'!AN142:AN142))</f>
        <v>0&gt;=0</v>
      </c>
    </row>
    <row r="7777" spans="1:5" s="104" customFormat="1" hidden="1">
      <c r="A7777" s="420" t="str">
        <f>IF((SUM('Раздел 1'!S143:S143)&gt;=SUM('Раздел 1'!AN143:AN143)),"","Неверно!")</f>
        <v/>
      </c>
      <c r="B7777" s="420" t="s">
        <v>23330</v>
      </c>
      <c r="C7777" s="246" t="s">
        <v>12966</v>
      </c>
      <c r="D7777" s="471" t="s">
        <v>24216</v>
      </c>
      <c r="E7777" s="246" t="str">
        <f>CONCATENATE(SUM('Раздел 1'!S143:S143),"&gt;=",SUM('Раздел 1'!AN143:AN143))</f>
        <v>0&gt;=0</v>
      </c>
    </row>
    <row r="7778" spans="1:5" s="104" customFormat="1" hidden="1">
      <c r="A7778" s="420" t="str">
        <f>IF((SUM('Раздел 1'!S144:S144)&gt;=SUM('Раздел 1'!AN144:AN144)),"","Неверно!")</f>
        <v/>
      </c>
      <c r="B7778" s="420" t="s">
        <v>23330</v>
      </c>
      <c r="C7778" s="246" t="s">
        <v>12967</v>
      </c>
      <c r="D7778" s="471" t="s">
        <v>24216</v>
      </c>
      <c r="E7778" s="246" t="str">
        <f>CONCATENATE(SUM('Раздел 1'!S144:S144),"&gt;=",SUM('Раздел 1'!AN144:AN144))</f>
        <v>0&gt;=0</v>
      </c>
    </row>
    <row r="7779" spans="1:5" s="104" customFormat="1" hidden="1">
      <c r="A7779" s="420" t="str">
        <f>IF((SUM('Раздел 1'!S145:S145)&gt;=SUM('Раздел 1'!AN145:AN145)),"","Неверно!")</f>
        <v/>
      </c>
      <c r="B7779" s="420" t="s">
        <v>23330</v>
      </c>
      <c r="C7779" s="246" t="s">
        <v>12968</v>
      </c>
      <c r="D7779" s="471" t="s">
        <v>24216</v>
      </c>
      <c r="E7779" s="246" t="str">
        <f>CONCATENATE(SUM('Раздел 1'!S145:S145),"&gt;=",SUM('Раздел 1'!AN145:AN145))</f>
        <v>0&gt;=0</v>
      </c>
    </row>
    <row r="7780" spans="1:5" s="104" customFormat="1" hidden="1">
      <c r="A7780" s="420" t="str">
        <f>IF((SUM('Раздел 1'!S146:S146)&gt;=SUM('Раздел 1'!AN146:AN146)),"","Неверно!")</f>
        <v/>
      </c>
      <c r="B7780" s="420" t="s">
        <v>23330</v>
      </c>
      <c r="C7780" s="246" t="s">
        <v>12969</v>
      </c>
      <c r="D7780" s="471" t="s">
        <v>24216</v>
      </c>
      <c r="E7780" s="246" t="str">
        <f>CONCATENATE(SUM('Раздел 1'!S146:S146),"&gt;=",SUM('Раздел 1'!AN146:AN146))</f>
        <v>0&gt;=0</v>
      </c>
    </row>
    <row r="7781" spans="1:5" s="104" customFormat="1" hidden="1">
      <c r="A7781" s="420" t="str">
        <f>IF((SUM('Раздел 1'!S147:S147)&gt;=SUM('Раздел 1'!AN147:AN147)),"","Неверно!")</f>
        <v/>
      </c>
      <c r="B7781" s="420" t="s">
        <v>23330</v>
      </c>
      <c r="C7781" s="246" t="s">
        <v>12970</v>
      </c>
      <c r="D7781" s="471" t="s">
        <v>24216</v>
      </c>
      <c r="E7781" s="246" t="str">
        <f>CONCATENATE(SUM('Раздел 1'!S147:S147),"&gt;=",SUM('Раздел 1'!AN147:AN147))</f>
        <v>0&gt;=0</v>
      </c>
    </row>
    <row r="7782" spans="1:5" s="104" customFormat="1" hidden="1">
      <c r="A7782" s="420" t="str">
        <f>IF((SUM('Раздел 1'!S148:S148)&gt;=SUM('Раздел 1'!AN148:AN148)),"","Неверно!")</f>
        <v/>
      </c>
      <c r="B7782" s="420" t="s">
        <v>23330</v>
      </c>
      <c r="C7782" s="246" t="s">
        <v>12971</v>
      </c>
      <c r="D7782" s="471" t="s">
        <v>24216</v>
      </c>
      <c r="E7782" s="246" t="str">
        <f>CONCATENATE(SUM('Раздел 1'!S148:S148),"&gt;=",SUM('Раздел 1'!AN148:AN148))</f>
        <v>0&gt;=0</v>
      </c>
    </row>
    <row r="7783" spans="1:5" s="104" customFormat="1" hidden="1">
      <c r="A7783" s="420" t="str">
        <f>IF((SUM('Раздел 1'!S23:S23)&gt;=SUM('Раздел 1'!AN23:AN23)),"","Неверно!")</f>
        <v/>
      </c>
      <c r="B7783" s="420" t="s">
        <v>23330</v>
      </c>
      <c r="C7783" s="246" t="s">
        <v>12972</v>
      </c>
      <c r="D7783" s="471" t="s">
        <v>24216</v>
      </c>
      <c r="E7783" s="246" t="str">
        <f>CONCATENATE(SUM('Раздел 1'!S23:S23),"&gt;=",SUM('Раздел 1'!AN23:AN23))</f>
        <v>0&gt;=0</v>
      </c>
    </row>
    <row r="7784" spans="1:5" s="104" customFormat="1" hidden="1">
      <c r="A7784" s="420" t="str">
        <f>IF((SUM('Раздел 1'!S149:S149)&gt;=SUM('Раздел 1'!AN149:AN149)),"","Неверно!")</f>
        <v/>
      </c>
      <c r="B7784" s="420" t="s">
        <v>23330</v>
      </c>
      <c r="C7784" s="246" t="s">
        <v>12973</v>
      </c>
      <c r="D7784" s="471" t="s">
        <v>24216</v>
      </c>
      <c r="E7784" s="246" t="str">
        <f>CONCATENATE(SUM('Раздел 1'!S149:S149),"&gt;=",SUM('Раздел 1'!AN149:AN149))</f>
        <v>0&gt;=0</v>
      </c>
    </row>
    <row r="7785" spans="1:5" s="104" customFormat="1" hidden="1">
      <c r="A7785" s="420" t="str">
        <f>IF((SUM('Раздел 1'!S150:S150)&gt;=SUM('Раздел 1'!AN150:AN150)),"","Неверно!")</f>
        <v/>
      </c>
      <c r="B7785" s="420" t="s">
        <v>23330</v>
      </c>
      <c r="C7785" s="246" t="s">
        <v>12974</v>
      </c>
      <c r="D7785" s="471" t="s">
        <v>24216</v>
      </c>
      <c r="E7785" s="246" t="str">
        <f>CONCATENATE(SUM('Раздел 1'!S150:S150),"&gt;=",SUM('Раздел 1'!AN150:AN150))</f>
        <v>0&gt;=0</v>
      </c>
    </row>
    <row r="7786" spans="1:5" s="104" customFormat="1" hidden="1">
      <c r="A7786" s="420" t="str">
        <f>IF((SUM('Раздел 1'!S151:S151)&gt;=SUM('Раздел 1'!AN151:AN151)),"","Неверно!")</f>
        <v/>
      </c>
      <c r="B7786" s="420" t="s">
        <v>23330</v>
      </c>
      <c r="C7786" s="246" t="s">
        <v>12975</v>
      </c>
      <c r="D7786" s="471" t="s">
        <v>24216</v>
      </c>
      <c r="E7786" s="246" t="str">
        <f>CONCATENATE(SUM('Раздел 1'!S151:S151),"&gt;=",SUM('Раздел 1'!AN151:AN151))</f>
        <v>0&gt;=0</v>
      </c>
    </row>
    <row r="7787" spans="1:5" s="104" customFormat="1" hidden="1">
      <c r="A7787" s="420" t="str">
        <f>IF((SUM('Раздел 1'!S152:S152)&gt;=SUM('Раздел 1'!AN152:AN152)),"","Неверно!")</f>
        <v/>
      </c>
      <c r="B7787" s="420" t="s">
        <v>23330</v>
      </c>
      <c r="C7787" s="246" t="s">
        <v>12976</v>
      </c>
      <c r="D7787" s="471" t="s">
        <v>24216</v>
      </c>
      <c r="E7787" s="246" t="str">
        <f>CONCATENATE(SUM('Раздел 1'!S152:S152),"&gt;=",SUM('Раздел 1'!AN152:AN152))</f>
        <v>0&gt;=0</v>
      </c>
    </row>
    <row r="7788" spans="1:5" s="104" customFormat="1" hidden="1">
      <c r="A7788" s="420" t="str">
        <f>IF((SUM('Раздел 1'!S153:S153)&gt;=SUM('Раздел 1'!AN153:AN153)),"","Неверно!")</f>
        <v/>
      </c>
      <c r="B7788" s="420" t="s">
        <v>23330</v>
      </c>
      <c r="C7788" s="246" t="s">
        <v>12977</v>
      </c>
      <c r="D7788" s="471" t="s">
        <v>24216</v>
      </c>
      <c r="E7788" s="246" t="str">
        <f>CONCATENATE(SUM('Раздел 1'!S153:S153),"&gt;=",SUM('Раздел 1'!AN153:AN153))</f>
        <v>8&gt;=0</v>
      </c>
    </row>
    <row r="7789" spans="1:5" s="104" customFormat="1" hidden="1">
      <c r="A7789" s="420" t="str">
        <f>IF((SUM('Раздел 1'!S154:S154)&gt;=SUM('Раздел 1'!AN154:AN154)),"","Неверно!")</f>
        <v/>
      </c>
      <c r="B7789" s="420" t="s">
        <v>23330</v>
      </c>
      <c r="C7789" s="246" t="s">
        <v>12978</v>
      </c>
      <c r="D7789" s="471" t="s">
        <v>24216</v>
      </c>
      <c r="E7789" s="246" t="str">
        <f>CONCATENATE(SUM('Раздел 1'!S154:S154),"&gt;=",SUM('Раздел 1'!AN154:AN154))</f>
        <v>0&gt;=0</v>
      </c>
    </row>
    <row r="7790" spans="1:5" s="104" customFormat="1" hidden="1">
      <c r="A7790" s="420" t="str">
        <f>IF((SUM('Раздел 1'!S155:S155)&gt;=SUM('Раздел 1'!AN155:AN155)),"","Неверно!")</f>
        <v/>
      </c>
      <c r="B7790" s="420" t="s">
        <v>23330</v>
      </c>
      <c r="C7790" s="246" t="s">
        <v>12979</v>
      </c>
      <c r="D7790" s="471" t="s">
        <v>24216</v>
      </c>
      <c r="E7790" s="246" t="str">
        <f>CONCATENATE(SUM('Раздел 1'!S155:S155),"&gt;=",SUM('Раздел 1'!AN155:AN155))</f>
        <v>0&gt;=0</v>
      </c>
    </row>
    <row r="7791" spans="1:5" s="104" customFormat="1" hidden="1">
      <c r="A7791" s="420" t="str">
        <f>IF((SUM('Раздел 1'!S156:S156)&gt;=SUM('Раздел 1'!AN156:AN156)),"","Неверно!")</f>
        <v/>
      </c>
      <c r="B7791" s="420" t="s">
        <v>23330</v>
      </c>
      <c r="C7791" s="246" t="s">
        <v>12980</v>
      </c>
      <c r="D7791" s="471" t="s">
        <v>24216</v>
      </c>
      <c r="E7791" s="246" t="str">
        <f>CONCATENATE(SUM('Раздел 1'!S156:S156),"&gt;=",SUM('Раздел 1'!AN156:AN156))</f>
        <v>0&gt;=0</v>
      </c>
    </row>
    <row r="7792" spans="1:5" s="104" customFormat="1" hidden="1">
      <c r="A7792" s="420" t="str">
        <f>IF((SUM('Раздел 1'!S157:S157)&gt;=SUM('Раздел 1'!AN157:AN157)),"","Неверно!")</f>
        <v/>
      </c>
      <c r="B7792" s="420" t="s">
        <v>23330</v>
      </c>
      <c r="C7792" s="246" t="s">
        <v>12981</v>
      </c>
      <c r="D7792" s="471" t="s">
        <v>24216</v>
      </c>
      <c r="E7792" s="246" t="str">
        <f>CONCATENATE(SUM('Раздел 1'!S157:S157),"&gt;=",SUM('Раздел 1'!AN157:AN157))</f>
        <v>0&gt;=0</v>
      </c>
    </row>
    <row r="7793" spans="1:5" s="104" customFormat="1" hidden="1">
      <c r="A7793" s="420" t="str">
        <f>IF((SUM('Раздел 1'!S158:S158)&gt;=SUM('Раздел 1'!AN158:AN158)),"","Неверно!")</f>
        <v/>
      </c>
      <c r="B7793" s="420" t="s">
        <v>23330</v>
      </c>
      <c r="C7793" s="246" t="s">
        <v>12982</v>
      </c>
      <c r="D7793" s="471" t="s">
        <v>24216</v>
      </c>
      <c r="E7793" s="246" t="str">
        <f>CONCATENATE(SUM('Раздел 1'!S158:S158),"&gt;=",SUM('Раздел 1'!AN158:AN158))</f>
        <v>0&gt;=0</v>
      </c>
    </row>
    <row r="7794" spans="1:5" s="104" customFormat="1" hidden="1">
      <c r="A7794" s="420" t="str">
        <f>IF((SUM('Раздел 1'!S24:S24)&gt;=SUM('Раздел 1'!AN24:AN24)),"","Неверно!")</f>
        <v/>
      </c>
      <c r="B7794" s="420" t="s">
        <v>23330</v>
      </c>
      <c r="C7794" s="246" t="s">
        <v>12983</v>
      </c>
      <c r="D7794" s="471" t="s">
        <v>24216</v>
      </c>
      <c r="E7794" s="246" t="str">
        <f>CONCATENATE(SUM('Раздел 1'!S24:S24),"&gt;=",SUM('Раздел 1'!AN24:AN24))</f>
        <v>0&gt;=0</v>
      </c>
    </row>
    <row r="7795" spans="1:5" s="104" customFormat="1" hidden="1">
      <c r="A7795" s="420" t="str">
        <f>IF((SUM('Раздел 1'!S159:S159)&gt;=SUM('Раздел 1'!AN159:AN159)),"","Неверно!")</f>
        <v/>
      </c>
      <c r="B7795" s="420" t="s">
        <v>23330</v>
      </c>
      <c r="C7795" s="246" t="s">
        <v>12984</v>
      </c>
      <c r="D7795" s="471" t="s">
        <v>24216</v>
      </c>
      <c r="E7795" s="246" t="str">
        <f>CONCATENATE(SUM('Раздел 1'!S159:S159),"&gt;=",SUM('Раздел 1'!AN159:AN159))</f>
        <v>0&gt;=0</v>
      </c>
    </row>
    <row r="7796" spans="1:5" s="104" customFormat="1" hidden="1">
      <c r="A7796" s="420" t="str">
        <f>IF((SUM('Раздел 1'!S160:S160)&gt;=SUM('Раздел 1'!AN160:AN160)),"","Неверно!")</f>
        <v/>
      </c>
      <c r="B7796" s="420" t="s">
        <v>23330</v>
      </c>
      <c r="C7796" s="246" t="s">
        <v>12985</v>
      </c>
      <c r="D7796" s="471" t="s">
        <v>24216</v>
      </c>
      <c r="E7796" s="246" t="str">
        <f>CONCATENATE(SUM('Раздел 1'!S160:S160),"&gt;=",SUM('Раздел 1'!AN160:AN160))</f>
        <v>0&gt;=0</v>
      </c>
    </row>
    <row r="7797" spans="1:5" s="104" customFormat="1" hidden="1">
      <c r="A7797" s="420" t="str">
        <f>IF((SUM('Раздел 1'!S161:S161)&gt;=SUM('Раздел 1'!AN161:AN161)),"","Неверно!")</f>
        <v/>
      </c>
      <c r="B7797" s="420" t="s">
        <v>23330</v>
      </c>
      <c r="C7797" s="246" t="s">
        <v>12986</v>
      </c>
      <c r="D7797" s="471" t="s">
        <v>24216</v>
      </c>
      <c r="E7797" s="246" t="str">
        <f>CONCATENATE(SUM('Раздел 1'!S161:S161),"&gt;=",SUM('Раздел 1'!AN161:AN161))</f>
        <v>0&gt;=0</v>
      </c>
    </row>
    <row r="7798" spans="1:5" s="104" customFormat="1" hidden="1">
      <c r="A7798" s="420" t="str">
        <f>IF((SUM('Раздел 1'!S162:S162)&gt;=SUM('Раздел 1'!AN162:AN162)),"","Неверно!")</f>
        <v/>
      </c>
      <c r="B7798" s="420" t="s">
        <v>23330</v>
      </c>
      <c r="C7798" s="246" t="s">
        <v>12987</v>
      </c>
      <c r="D7798" s="471" t="s">
        <v>24216</v>
      </c>
      <c r="E7798" s="246" t="str">
        <f>CONCATENATE(SUM('Раздел 1'!S162:S162),"&gt;=",SUM('Раздел 1'!AN162:AN162))</f>
        <v>0&gt;=0</v>
      </c>
    </row>
    <row r="7799" spans="1:5" s="104" customFormat="1" hidden="1">
      <c r="A7799" s="420" t="str">
        <f>IF((SUM('Раздел 1'!S163:S163)&gt;=SUM('Раздел 1'!AN163:AN163)),"","Неверно!")</f>
        <v/>
      </c>
      <c r="B7799" s="420" t="s">
        <v>23330</v>
      </c>
      <c r="C7799" s="246" t="s">
        <v>12988</v>
      </c>
      <c r="D7799" s="471" t="s">
        <v>24216</v>
      </c>
      <c r="E7799" s="246" t="str">
        <f>CONCATENATE(SUM('Раздел 1'!S163:S163),"&gt;=",SUM('Раздел 1'!AN163:AN163))</f>
        <v>0&gt;=0</v>
      </c>
    </row>
    <row r="7800" spans="1:5" s="104" customFormat="1" hidden="1">
      <c r="A7800" s="420" t="str">
        <f>IF((SUM('Раздел 1'!S164:S164)&gt;=SUM('Раздел 1'!AN164:AN164)),"","Неверно!")</f>
        <v/>
      </c>
      <c r="B7800" s="420" t="s">
        <v>23330</v>
      </c>
      <c r="C7800" s="246" t="s">
        <v>12989</v>
      </c>
      <c r="D7800" s="471" t="s">
        <v>24216</v>
      </c>
      <c r="E7800" s="246" t="str">
        <f>CONCATENATE(SUM('Раздел 1'!S164:S164),"&gt;=",SUM('Раздел 1'!AN164:AN164))</f>
        <v>0&gt;=0</v>
      </c>
    </row>
    <row r="7801" spans="1:5" s="104" customFormat="1" hidden="1">
      <c r="A7801" s="420" t="str">
        <f>IF((SUM('Раздел 1'!S165:S165)&gt;=SUM('Раздел 1'!AN165:AN165)),"","Неверно!")</f>
        <v/>
      </c>
      <c r="B7801" s="420" t="s">
        <v>23330</v>
      </c>
      <c r="C7801" s="246" t="s">
        <v>12990</v>
      </c>
      <c r="D7801" s="471" t="s">
        <v>24216</v>
      </c>
      <c r="E7801" s="246" t="str">
        <f>CONCATENATE(SUM('Раздел 1'!S165:S165),"&gt;=",SUM('Раздел 1'!AN165:AN165))</f>
        <v>0&gt;=0</v>
      </c>
    </row>
    <row r="7802" spans="1:5" s="104" customFormat="1" hidden="1">
      <c r="A7802" s="420" t="str">
        <f>IF((SUM('Раздел 1'!S166:S166)&gt;=SUM('Раздел 1'!AN166:AN166)),"","Неверно!")</f>
        <v/>
      </c>
      <c r="B7802" s="420" t="s">
        <v>23330</v>
      </c>
      <c r="C7802" s="246" t="s">
        <v>12991</v>
      </c>
      <c r="D7802" s="471" t="s">
        <v>24216</v>
      </c>
      <c r="E7802" s="246" t="str">
        <f>CONCATENATE(SUM('Раздел 1'!S166:S166),"&gt;=",SUM('Раздел 1'!AN166:AN166))</f>
        <v>0&gt;=0</v>
      </c>
    </row>
    <row r="7803" spans="1:5" s="104" customFormat="1" hidden="1">
      <c r="A7803" s="420" t="str">
        <f>IF((SUM('Раздел 1'!S167:S167)&gt;=SUM('Раздел 1'!AN167:AN167)),"","Неверно!")</f>
        <v/>
      </c>
      <c r="B7803" s="420" t="s">
        <v>23330</v>
      </c>
      <c r="C7803" s="246" t="s">
        <v>12992</v>
      </c>
      <c r="D7803" s="471" t="s">
        <v>24216</v>
      </c>
      <c r="E7803" s="246" t="str">
        <f>CONCATENATE(SUM('Раздел 1'!S167:S167),"&gt;=",SUM('Раздел 1'!AN167:AN167))</f>
        <v>0&gt;=0</v>
      </c>
    </row>
    <row r="7804" spans="1:5" s="104" customFormat="1" hidden="1">
      <c r="A7804" s="420" t="str">
        <f>IF((SUM('Раздел 1'!S168:S168)&gt;=SUM('Раздел 1'!AN168:AN168)),"","Неверно!")</f>
        <v/>
      </c>
      <c r="B7804" s="420" t="s">
        <v>23330</v>
      </c>
      <c r="C7804" s="246" t="s">
        <v>12993</v>
      </c>
      <c r="D7804" s="471" t="s">
        <v>24216</v>
      </c>
      <c r="E7804" s="246" t="str">
        <f>CONCATENATE(SUM('Раздел 1'!S168:S168),"&gt;=",SUM('Раздел 1'!AN168:AN168))</f>
        <v>0&gt;=0</v>
      </c>
    </row>
    <row r="7805" spans="1:5" s="104" customFormat="1" hidden="1">
      <c r="A7805" s="420" t="str">
        <f>IF((SUM('Раздел 1'!S25:S25)&gt;=SUM('Раздел 1'!AN25:AN25)),"","Неверно!")</f>
        <v/>
      </c>
      <c r="B7805" s="420" t="s">
        <v>23330</v>
      </c>
      <c r="C7805" s="246" t="s">
        <v>12994</v>
      </c>
      <c r="D7805" s="471" t="s">
        <v>24216</v>
      </c>
      <c r="E7805" s="246" t="str">
        <f>CONCATENATE(SUM('Раздел 1'!S25:S25),"&gt;=",SUM('Раздел 1'!AN25:AN25))</f>
        <v>0&gt;=0</v>
      </c>
    </row>
    <row r="7806" spans="1:5" s="104" customFormat="1" hidden="1">
      <c r="A7806" s="420" t="str">
        <f>IF((SUM('Раздел 1'!S169:S169)&gt;=SUM('Раздел 1'!AN169:AN169)),"","Неверно!")</f>
        <v/>
      </c>
      <c r="B7806" s="420" t="s">
        <v>23330</v>
      </c>
      <c r="C7806" s="246" t="s">
        <v>12995</v>
      </c>
      <c r="D7806" s="471" t="s">
        <v>24216</v>
      </c>
      <c r="E7806" s="246" t="str">
        <f>CONCATENATE(SUM('Раздел 1'!S169:S169),"&gt;=",SUM('Раздел 1'!AN169:AN169))</f>
        <v>0&gt;=0</v>
      </c>
    </row>
    <row r="7807" spans="1:5" s="104" customFormat="1" hidden="1">
      <c r="A7807" s="420" t="str">
        <f>IF((SUM('Раздел 1'!S170:S170)&gt;=SUM('Раздел 1'!AN170:AN170)),"","Неверно!")</f>
        <v/>
      </c>
      <c r="B7807" s="420" t="s">
        <v>23330</v>
      </c>
      <c r="C7807" s="246" t="s">
        <v>12996</v>
      </c>
      <c r="D7807" s="471" t="s">
        <v>24216</v>
      </c>
      <c r="E7807" s="246" t="str">
        <f>CONCATENATE(SUM('Раздел 1'!S170:S170),"&gt;=",SUM('Раздел 1'!AN170:AN170))</f>
        <v>0&gt;=0</v>
      </c>
    </row>
    <row r="7808" spans="1:5" s="104" customFormat="1" hidden="1">
      <c r="A7808" s="420" t="str">
        <f>IF((SUM('Раздел 1'!S171:S171)&gt;=SUM('Раздел 1'!AN171:AN171)),"","Неверно!")</f>
        <v/>
      </c>
      <c r="B7808" s="420" t="s">
        <v>23330</v>
      </c>
      <c r="C7808" s="246" t="s">
        <v>12997</v>
      </c>
      <c r="D7808" s="471" t="s">
        <v>24216</v>
      </c>
      <c r="E7808" s="246" t="str">
        <f>CONCATENATE(SUM('Раздел 1'!S171:S171),"&gt;=",SUM('Раздел 1'!AN171:AN171))</f>
        <v>0&gt;=0</v>
      </c>
    </row>
    <row r="7809" spans="1:5" s="104" customFormat="1" hidden="1">
      <c r="A7809" s="420" t="str">
        <f>IF((SUM('Раздел 1'!S172:S172)&gt;=SUM('Раздел 1'!AN172:AN172)),"","Неверно!")</f>
        <v/>
      </c>
      <c r="B7809" s="420" t="s">
        <v>23330</v>
      </c>
      <c r="C7809" s="246" t="s">
        <v>12998</v>
      </c>
      <c r="D7809" s="471" t="s">
        <v>24216</v>
      </c>
      <c r="E7809" s="246" t="str">
        <f>CONCATENATE(SUM('Раздел 1'!S172:S172),"&gt;=",SUM('Раздел 1'!AN172:AN172))</f>
        <v>0&gt;=0</v>
      </c>
    </row>
    <row r="7810" spans="1:5" s="104" customFormat="1" hidden="1">
      <c r="A7810" s="420" t="str">
        <f>IF((SUM('Раздел 1'!S173:S173)&gt;=SUM('Раздел 1'!AN173:AN173)),"","Неверно!")</f>
        <v/>
      </c>
      <c r="B7810" s="420" t="s">
        <v>23330</v>
      </c>
      <c r="C7810" s="246" t="s">
        <v>12999</v>
      </c>
      <c r="D7810" s="471" t="s">
        <v>24216</v>
      </c>
      <c r="E7810" s="246" t="str">
        <f>CONCATENATE(SUM('Раздел 1'!S173:S173),"&gt;=",SUM('Раздел 1'!AN173:AN173))</f>
        <v>0&gt;=0</v>
      </c>
    </row>
    <row r="7811" spans="1:5" s="104" customFormat="1" hidden="1">
      <c r="A7811" s="420" t="str">
        <f>IF((SUM('Раздел 1'!S174:S174)&gt;=SUM('Раздел 1'!AN174:AN174)),"","Неверно!")</f>
        <v/>
      </c>
      <c r="B7811" s="420" t="s">
        <v>23330</v>
      </c>
      <c r="C7811" s="246" t="s">
        <v>13000</v>
      </c>
      <c r="D7811" s="471" t="s">
        <v>24216</v>
      </c>
      <c r="E7811" s="246" t="str">
        <f>CONCATENATE(SUM('Раздел 1'!S174:S174),"&gt;=",SUM('Раздел 1'!AN174:AN174))</f>
        <v>0&gt;=0</v>
      </c>
    </row>
    <row r="7812" spans="1:5" s="104" customFormat="1" hidden="1">
      <c r="A7812" s="420" t="str">
        <f>IF((SUM('Раздел 1'!S175:S175)&gt;=SUM('Раздел 1'!AN175:AN175)),"","Неверно!")</f>
        <v/>
      </c>
      <c r="B7812" s="420" t="s">
        <v>23330</v>
      </c>
      <c r="C7812" s="246" t="s">
        <v>13001</v>
      </c>
      <c r="D7812" s="471" t="s">
        <v>24216</v>
      </c>
      <c r="E7812" s="246" t="str">
        <f>CONCATENATE(SUM('Раздел 1'!S175:S175),"&gt;=",SUM('Раздел 1'!AN175:AN175))</f>
        <v>0&gt;=0</v>
      </c>
    </row>
    <row r="7813" spans="1:5" s="104" customFormat="1" hidden="1">
      <c r="A7813" s="420" t="str">
        <f>IF((SUM('Раздел 1'!S176:S176)&gt;=SUM('Раздел 1'!AN176:AN176)),"","Неверно!")</f>
        <v/>
      </c>
      <c r="B7813" s="420" t="s">
        <v>23330</v>
      </c>
      <c r="C7813" s="246" t="s">
        <v>13002</v>
      </c>
      <c r="D7813" s="471" t="s">
        <v>24216</v>
      </c>
      <c r="E7813" s="246" t="str">
        <f>CONCATENATE(SUM('Раздел 1'!S176:S176),"&gt;=",SUM('Раздел 1'!AN176:AN176))</f>
        <v>0&gt;=0</v>
      </c>
    </row>
    <row r="7814" spans="1:5" s="104" customFormat="1" hidden="1">
      <c r="A7814" s="420" t="str">
        <f>IF((SUM('Раздел 1'!S177:S177)&gt;=SUM('Раздел 1'!AN177:AN177)),"","Неверно!")</f>
        <v/>
      </c>
      <c r="B7814" s="420" t="s">
        <v>23330</v>
      </c>
      <c r="C7814" s="246" t="s">
        <v>13003</v>
      </c>
      <c r="D7814" s="471" t="s">
        <v>24216</v>
      </c>
      <c r="E7814" s="246" t="str">
        <f>CONCATENATE(SUM('Раздел 1'!S177:S177),"&gt;=",SUM('Раздел 1'!AN177:AN177))</f>
        <v>0&gt;=0</v>
      </c>
    </row>
    <row r="7815" spans="1:5" s="104" customFormat="1" hidden="1">
      <c r="A7815" s="420" t="str">
        <f>IF((SUM('Раздел 1'!S178:S178)&gt;=SUM('Раздел 1'!AN178:AN178)),"","Неверно!")</f>
        <v/>
      </c>
      <c r="B7815" s="420" t="s">
        <v>23330</v>
      </c>
      <c r="C7815" s="246" t="s">
        <v>13004</v>
      </c>
      <c r="D7815" s="471" t="s">
        <v>24216</v>
      </c>
      <c r="E7815" s="246" t="str">
        <f>CONCATENATE(SUM('Раздел 1'!S178:S178),"&gt;=",SUM('Раздел 1'!AN178:AN178))</f>
        <v>0&gt;=0</v>
      </c>
    </row>
    <row r="7816" spans="1:5" s="104" customFormat="1" hidden="1">
      <c r="A7816" s="420" t="str">
        <f>IF((SUM('Раздел 1'!S26:S26)&gt;=SUM('Раздел 1'!AN26:AN26)),"","Неверно!")</f>
        <v/>
      </c>
      <c r="B7816" s="420" t="s">
        <v>23330</v>
      </c>
      <c r="C7816" s="246" t="s">
        <v>13005</v>
      </c>
      <c r="D7816" s="471" t="s">
        <v>24216</v>
      </c>
      <c r="E7816" s="246" t="str">
        <f>CONCATENATE(SUM('Раздел 1'!S26:S26),"&gt;=",SUM('Раздел 1'!AN26:AN26))</f>
        <v>0&gt;=0</v>
      </c>
    </row>
    <row r="7817" spans="1:5" s="104" customFormat="1" hidden="1">
      <c r="A7817" s="420" t="str">
        <f>IF((SUM('Раздел 1'!S179:S179)&gt;=SUM('Раздел 1'!AN179:AN179)),"","Неверно!")</f>
        <v/>
      </c>
      <c r="B7817" s="420" t="s">
        <v>23330</v>
      </c>
      <c r="C7817" s="246" t="s">
        <v>13006</v>
      </c>
      <c r="D7817" s="471" t="s">
        <v>24216</v>
      </c>
      <c r="E7817" s="246" t="str">
        <f>CONCATENATE(SUM('Раздел 1'!S179:S179),"&gt;=",SUM('Раздел 1'!AN179:AN179))</f>
        <v>0&gt;=0</v>
      </c>
    </row>
    <row r="7818" spans="1:5" s="104" customFormat="1" hidden="1">
      <c r="A7818" s="420" t="str">
        <f>IF((SUM('Раздел 1'!S180:S180)&gt;=SUM('Раздел 1'!AN180:AN180)),"","Неверно!")</f>
        <v/>
      </c>
      <c r="B7818" s="420" t="s">
        <v>23330</v>
      </c>
      <c r="C7818" s="246" t="s">
        <v>13007</v>
      </c>
      <c r="D7818" s="471" t="s">
        <v>24216</v>
      </c>
      <c r="E7818" s="246" t="str">
        <f>CONCATENATE(SUM('Раздел 1'!S180:S180),"&gt;=",SUM('Раздел 1'!AN180:AN180))</f>
        <v>0&gt;=0</v>
      </c>
    </row>
    <row r="7819" spans="1:5" s="104" customFormat="1" hidden="1">
      <c r="A7819" s="420" t="str">
        <f>IF((SUM('Раздел 1'!S181:S181)&gt;=SUM('Раздел 1'!AN181:AN181)),"","Неверно!")</f>
        <v/>
      </c>
      <c r="B7819" s="420" t="s">
        <v>23330</v>
      </c>
      <c r="C7819" s="246" t="s">
        <v>13008</v>
      </c>
      <c r="D7819" s="471" t="s">
        <v>24216</v>
      </c>
      <c r="E7819" s="246" t="str">
        <f>CONCATENATE(SUM('Раздел 1'!S181:S181),"&gt;=",SUM('Раздел 1'!AN181:AN181))</f>
        <v>0&gt;=0</v>
      </c>
    </row>
    <row r="7820" spans="1:5" s="104" customFormat="1" hidden="1">
      <c r="A7820" s="420" t="str">
        <f>IF((SUM('Раздел 1'!S182:S182)&gt;=SUM('Раздел 1'!AN182:AN182)),"","Неверно!")</f>
        <v/>
      </c>
      <c r="B7820" s="420" t="s">
        <v>23330</v>
      </c>
      <c r="C7820" s="246" t="s">
        <v>13009</v>
      </c>
      <c r="D7820" s="471" t="s">
        <v>24216</v>
      </c>
      <c r="E7820" s="246" t="str">
        <f>CONCATENATE(SUM('Раздел 1'!S182:S182),"&gt;=",SUM('Раздел 1'!AN182:AN182))</f>
        <v>0&gt;=0</v>
      </c>
    </row>
    <row r="7821" spans="1:5" s="104" customFormat="1" hidden="1">
      <c r="A7821" s="420" t="str">
        <f>IF((SUM('Раздел 1'!S183:S183)&gt;=SUM('Раздел 1'!AN183:AN183)),"","Неверно!")</f>
        <v/>
      </c>
      <c r="B7821" s="420" t="s">
        <v>23330</v>
      </c>
      <c r="C7821" s="246" t="s">
        <v>13010</v>
      </c>
      <c r="D7821" s="471" t="s">
        <v>24216</v>
      </c>
      <c r="E7821" s="246" t="str">
        <f>CONCATENATE(SUM('Раздел 1'!S183:S183),"&gt;=",SUM('Раздел 1'!AN183:AN183))</f>
        <v>0&gt;=0</v>
      </c>
    </row>
    <row r="7822" spans="1:5" s="104" customFormat="1" hidden="1">
      <c r="A7822" s="420" t="str">
        <f>IF((SUM('Раздел 1'!S184:S184)&gt;=SUM('Раздел 1'!AN184:AN184)),"","Неверно!")</f>
        <v/>
      </c>
      <c r="B7822" s="420" t="s">
        <v>23330</v>
      </c>
      <c r="C7822" s="246" t="s">
        <v>13011</v>
      </c>
      <c r="D7822" s="471" t="s">
        <v>24216</v>
      </c>
      <c r="E7822" s="246" t="str">
        <f>CONCATENATE(SUM('Раздел 1'!S184:S184),"&gt;=",SUM('Раздел 1'!AN184:AN184))</f>
        <v>0&gt;=0</v>
      </c>
    </row>
    <row r="7823" spans="1:5" s="104" customFormat="1" hidden="1">
      <c r="A7823" s="420" t="str">
        <f>IF((SUM('Раздел 1'!S185:S185)&gt;=SUM('Раздел 1'!AN185:AN185)),"","Неверно!")</f>
        <v/>
      </c>
      <c r="B7823" s="420" t="s">
        <v>23330</v>
      </c>
      <c r="C7823" s="246" t="s">
        <v>13012</v>
      </c>
      <c r="D7823" s="471" t="s">
        <v>24216</v>
      </c>
      <c r="E7823" s="246" t="str">
        <f>CONCATENATE(SUM('Раздел 1'!S185:S185),"&gt;=",SUM('Раздел 1'!AN185:AN185))</f>
        <v>0&gt;=0</v>
      </c>
    </row>
    <row r="7824" spans="1:5" s="104" customFormat="1" hidden="1">
      <c r="A7824" s="420" t="str">
        <f>IF((SUM('Раздел 1'!S186:S186)&gt;=SUM('Раздел 1'!AN186:AN186)),"","Неверно!")</f>
        <v/>
      </c>
      <c r="B7824" s="420" t="s">
        <v>23330</v>
      </c>
      <c r="C7824" s="246" t="s">
        <v>13013</v>
      </c>
      <c r="D7824" s="471" t="s">
        <v>24216</v>
      </c>
      <c r="E7824" s="246" t="str">
        <f>CONCATENATE(SUM('Раздел 1'!S186:S186),"&gt;=",SUM('Раздел 1'!AN186:AN186))</f>
        <v>0&gt;=0</v>
      </c>
    </row>
    <row r="7825" spans="1:5" s="104" customFormat="1" hidden="1">
      <c r="A7825" s="420" t="str">
        <f>IF((SUM('Раздел 1'!S187:S187)&gt;=SUM('Раздел 1'!AN187:AN187)),"","Неверно!")</f>
        <v/>
      </c>
      <c r="B7825" s="420" t="s">
        <v>23330</v>
      </c>
      <c r="C7825" s="246" t="s">
        <v>13014</v>
      </c>
      <c r="D7825" s="471" t="s">
        <v>24216</v>
      </c>
      <c r="E7825" s="246" t="str">
        <f>CONCATENATE(SUM('Раздел 1'!S187:S187),"&gt;=",SUM('Раздел 1'!AN187:AN187))</f>
        <v>0&gt;=0</v>
      </c>
    </row>
    <row r="7826" spans="1:5" s="104" customFormat="1" hidden="1">
      <c r="A7826" s="420" t="str">
        <f>IF((SUM('Раздел 1'!S188:S188)&gt;=SUM('Раздел 1'!AN188:AN188)),"","Неверно!")</f>
        <v/>
      </c>
      <c r="B7826" s="420" t="s">
        <v>23330</v>
      </c>
      <c r="C7826" s="246" t="s">
        <v>13015</v>
      </c>
      <c r="D7826" s="471" t="s">
        <v>24216</v>
      </c>
      <c r="E7826" s="246" t="str">
        <f>CONCATENATE(SUM('Раздел 1'!S188:S188),"&gt;=",SUM('Раздел 1'!AN188:AN188))</f>
        <v>0&gt;=0</v>
      </c>
    </row>
    <row r="7827" spans="1:5" s="104" customFormat="1" hidden="1">
      <c r="A7827" s="420" t="str">
        <f>IF((SUM('Раздел 1'!S27:S27)&gt;=SUM('Раздел 1'!AN27:AN27)),"","Неверно!")</f>
        <v/>
      </c>
      <c r="B7827" s="420" t="s">
        <v>23330</v>
      </c>
      <c r="C7827" s="246" t="s">
        <v>13016</v>
      </c>
      <c r="D7827" s="471" t="s">
        <v>24216</v>
      </c>
      <c r="E7827" s="246" t="str">
        <f>CONCATENATE(SUM('Раздел 1'!S27:S27),"&gt;=",SUM('Раздел 1'!AN27:AN27))</f>
        <v>0&gt;=0</v>
      </c>
    </row>
    <row r="7828" spans="1:5" s="104" customFormat="1" hidden="1">
      <c r="A7828" s="420" t="str">
        <f>IF((SUM('Раздел 1'!S189:S189)&gt;=SUM('Раздел 1'!AN189:AN189)),"","Неверно!")</f>
        <v/>
      </c>
      <c r="B7828" s="420" t="s">
        <v>23330</v>
      </c>
      <c r="C7828" s="246" t="s">
        <v>13017</v>
      </c>
      <c r="D7828" s="471" t="s">
        <v>24216</v>
      </c>
      <c r="E7828" s="246" t="str">
        <f>CONCATENATE(SUM('Раздел 1'!S189:S189),"&gt;=",SUM('Раздел 1'!AN189:AN189))</f>
        <v>0&gt;=0</v>
      </c>
    </row>
    <row r="7829" spans="1:5" s="104" customFormat="1" hidden="1">
      <c r="A7829" s="420" t="str">
        <f>IF((SUM('Раздел 1'!S190:S190)&gt;=SUM('Раздел 1'!AN190:AN190)),"","Неверно!")</f>
        <v/>
      </c>
      <c r="B7829" s="420" t="s">
        <v>23330</v>
      </c>
      <c r="C7829" s="246" t="s">
        <v>13018</v>
      </c>
      <c r="D7829" s="471" t="s">
        <v>24216</v>
      </c>
      <c r="E7829" s="246" t="str">
        <f>CONCATENATE(SUM('Раздел 1'!S190:S190),"&gt;=",SUM('Раздел 1'!AN190:AN190))</f>
        <v>3&gt;=0</v>
      </c>
    </row>
    <row r="7830" spans="1:5" s="104" customFormat="1" hidden="1">
      <c r="A7830" s="420" t="str">
        <f>IF((SUM('Раздел 1'!S191:S191)&gt;=SUM('Раздел 1'!AN191:AN191)),"","Неверно!")</f>
        <v/>
      </c>
      <c r="B7830" s="420" t="s">
        <v>23330</v>
      </c>
      <c r="C7830" s="246" t="s">
        <v>13019</v>
      </c>
      <c r="D7830" s="471" t="s">
        <v>24216</v>
      </c>
      <c r="E7830" s="246" t="str">
        <f>CONCATENATE(SUM('Раздел 1'!S191:S191),"&gt;=",SUM('Раздел 1'!AN191:AN191))</f>
        <v>0&gt;=0</v>
      </c>
    </row>
    <row r="7831" spans="1:5" s="104" customFormat="1" hidden="1">
      <c r="A7831" s="420" t="str">
        <f>IF((SUM('Раздел 1'!S192:S192)&gt;=SUM('Раздел 1'!AN192:AN192)),"","Неверно!")</f>
        <v/>
      </c>
      <c r="B7831" s="420" t="s">
        <v>23330</v>
      </c>
      <c r="C7831" s="246" t="s">
        <v>13020</v>
      </c>
      <c r="D7831" s="471" t="s">
        <v>24216</v>
      </c>
      <c r="E7831" s="246" t="str">
        <f>CONCATENATE(SUM('Раздел 1'!S192:S192),"&gt;=",SUM('Раздел 1'!AN192:AN192))</f>
        <v>0&gt;=0</v>
      </c>
    </row>
    <row r="7832" spans="1:5" s="104" customFormat="1" hidden="1">
      <c r="A7832" s="420" t="str">
        <f>IF((SUM('Раздел 1'!S193:S193)&gt;=SUM('Раздел 1'!AN193:AN193)),"","Неверно!")</f>
        <v/>
      </c>
      <c r="B7832" s="420" t="s">
        <v>23330</v>
      </c>
      <c r="C7832" s="246" t="s">
        <v>13021</v>
      </c>
      <c r="D7832" s="471" t="s">
        <v>24216</v>
      </c>
      <c r="E7832" s="246" t="str">
        <f>CONCATENATE(SUM('Раздел 1'!S193:S193),"&gt;=",SUM('Раздел 1'!AN193:AN193))</f>
        <v>0&gt;=0</v>
      </c>
    </row>
    <row r="7833" spans="1:5" s="104" customFormat="1" hidden="1">
      <c r="A7833" s="420" t="str">
        <f>IF((SUM('Раздел 1'!S194:S194)&gt;=SUM('Раздел 1'!AN194:AN194)),"","Неверно!")</f>
        <v/>
      </c>
      <c r="B7833" s="420" t="s">
        <v>23330</v>
      </c>
      <c r="C7833" s="246" t="s">
        <v>13022</v>
      </c>
      <c r="D7833" s="471" t="s">
        <v>24216</v>
      </c>
      <c r="E7833" s="246" t="str">
        <f>CONCATENATE(SUM('Раздел 1'!S194:S194),"&gt;=",SUM('Раздел 1'!AN194:AN194))</f>
        <v>0&gt;=0</v>
      </c>
    </row>
    <row r="7834" spans="1:5" s="104" customFormat="1" hidden="1">
      <c r="A7834" s="420" t="str">
        <f>IF((SUM('Раздел 1'!S195:S195)&gt;=SUM('Раздел 1'!AN195:AN195)),"","Неверно!")</f>
        <v/>
      </c>
      <c r="B7834" s="420" t="s">
        <v>23330</v>
      </c>
      <c r="C7834" s="246" t="s">
        <v>13023</v>
      </c>
      <c r="D7834" s="471" t="s">
        <v>24216</v>
      </c>
      <c r="E7834" s="246" t="str">
        <f>CONCATENATE(SUM('Раздел 1'!S195:S195),"&gt;=",SUM('Раздел 1'!AN195:AN195))</f>
        <v>0&gt;=0</v>
      </c>
    </row>
    <row r="7835" spans="1:5" s="104" customFormat="1" hidden="1">
      <c r="A7835" s="420" t="str">
        <f>IF((SUM('Раздел 1'!S196:S196)&gt;=SUM('Раздел 1'!AN196:AN196)),"","Неверно!")</f>
        <v/>
      </c>
      <c r="B7835" s="420" t="s">
        <v>23330</v>
      </c>
      <c r="C7835" s="246" t="s">
        <v>13024</v>
      </c>
      <c r="D7835" s="471" t="s">
        <v>24216</v>
      </c>
      <c r="E7835" s="246" t="str">
        <f>CONCATENATE(SUM('Раздел 1'!S196:S196),"&gt;=",SUM('Раздел 1'!AN196:AN196))</f>
        <v>0&gt;=0</v>
      </c>
    </row>
    <row r="7836" spans="1:5" s="104" customFormat="1" hidden="1">
      <c r="A7836" s="420" t="str">
        <f>IF((SUM('Раздел 1'!S197:S197)&gt;=SUM('Раздел 1'!AN197:AN197)),"","Неверно!")</f>
        <v/>
      </c>
      <c r="B7836" s="420" t="s">
        <v>23330</v>
      </c>
      <c r="C7836" s="246" t="s">
        <v>13025</v>
      </c>
      <c r="D7836" s="471" t="s">
        <v>24216</v>
      </c>
      <c r="E7836" s="246" t="str">
        <f>CONCATENATE(SUM('Раздел 1'!S197:S197),"&gt;=",SUM('Раздел 1'!AN197:AN197))</f>
        <v>0&gt;=0</v>
      </c>
    </row>
    <row r="7837" spans="1:5" s="104" customFormat="1" hidden="1">
      <c r="A7837" s="420" t="str">
        <f>IF((SUM('Раздел 1'!S198:S198)&gt;=SUM('Раздел 1'!AN198:AN198)),"","Неверно!")</f>
        <v/>
      </c>
      <c r="B7837" s="420" t="s">
        <v>23330</v>
      </c>
      <c r="C7837" s="246" t="s">
        <v>13026</v>
      </c>
      <c r="D7837" s="471" t="s">
        <v>24216</v>
      </c>
      <c r="E7837" s="246" t="str">
        <f>CONCATENATE(SUM('Раздел 1'!S198:S198),"&gt;=",SUM('Раздел 1'!AN198:AN198))</f>
        <v>0&gt;=0</v>
      </c>
    </row>
    <row r="7838" spans="1:5" s="104" customFormat="1" hidden="1">
      <c r="A7838" s="420" t="str">
        <f>IF((SUM('Раздел 1'!S28:S28)&gt;=SUM('Раздел 1'!AN28:AN28)),"","Неверно!")</f>
        <v/>
      </c>
      <c r="B7838" s="420" t="s">
        <v>23330</v>
      </c>
      <c r="C7838" s="246" t="s">
        <v>13027</v>
      </c>
      <c r="D7838" s="471" t="s">
        <v>24216</v>
      </c>
      <c r="E7838" s="246" t="str">
        <f>CONCATENATE(SUM('Раздел 1'!S28:S28),"&gt;=",SUM('Раздел 1'!AN28:AN28))</f>
        <v>0&gt;=0</v>
      </c>
    </row>
    <row r="7839" spans="1:5" s="104" customFormat="1" hidden="1">
      <c r="A7839" s="420" t="str">
        <f>IF((SUM('Раздел 1'!S199:S199)&gt;=SUM('Раздел 1'!AN199:AN199)),"","Неверно!")</f>
        <v/>
      </c>
      <c r="B7839" s="420" t="s">
        <v>23330</v>
      </c>
      <c r="C7839" s="246" t="s">
        <v>13028</v>
      </c>
      <c r="D7839" s="471" t="s">
        <v>24216</v>
      </c>
      <c r="E7839" s="246" t="str">
        <f>CONCATENATE(SUM('Раздел 1'!S199:S199),"&gt;=",SUM('Раздел 1'!AN199:AN199))</f>
        <v>0&gt;=0</v>
      </c>
    </row>
    <row r="7840" spans="1:5" s="104" customFormat="1" hidden="1">
      <c r="A7840" s="420" t="str">
        <f>IF((SUM('Раздел 1'!S200:S200)&gt;=SUM('Раздел 1'!AN200:AN200)),"","Неверно!")</f>
        <v/>
      </c>
      <c r="B7840" s="420" t="s">
        <v>23330</v>
      </c>
      <c r="C7840" s="246" t="s">
        <v>13029</v>
      </c>
      <c r="D7840" s="471" t="s">
        <v>24216</v>
      </c>
      <c r="E7840" s="246" t="str">
        <f>CONCATENATE(SUM('Раздел 1'!S200:S200),"&gt;=",SUM('Раздел 1'!AN200:AN200))</f>
        <v>0&gt;=0</v>
      </c>
    </row>
    <row r="7841" spans="1:5" s="104" customFormat="1" hidden="1">
      <c r="A7841" s="420" t="str">
        <f>IF((SUM('Раздел 1'!S201:S201)&gt;=SUM('Раздел 1'!AN201:AN201)),"","Неверно!")</f>
        <v/>
      </c>
      <c r="B7841" s="420" t="s">
        <v>23330</v>
      </c>
      <c r="C7841" s="246" t="s">
        <v>13030</v>
      </c>
      <c r="D7841" s="471" t="s">
        <v>24216</v>
      </c>
      <c r="E7841" s="246" t="str">
        <f>CONCATENATE(SUM('Раздел 1'!S201:S201),"&gt;=",SUM('Раздел 1'!AN201:AN201))</f>
        <v>0&gt;=0</v>
      </c>
    </row>
    <row r="7842" spans="1:5" s="104" customFormat="1" hidden="1">
      <c r="A7842" s="420" t="str">
        <f>IF((SUM('Раздел 1'!S202:S202)&gt;=SUM('Раздел 1'!AN202:AN202)),"","Неверно!")</f>
        <v/>
      </c>
      <c r="B7842" s="420" t="s">
        <v>23330</v>
      </c>
      <c r="C7842" s="246" t="s">
        <v>13031</v>
      </c>
      <c r="D7842" s="471" t="s">
        <v>24216</v>
      </c>
      <c r="E7842" s="246" t="str">
        <f>CONCATENATE(SUM('Раздел 1'!S202:S202),"&gt;=",SUM('Раздел 1'!AN202:AN202))</f>
        <v>0&gt;=0</v>
      </c>
    </row>
    <row r="7843" spans="1:5" s="104" customFormat="1" hidden="1">
      <c r="A7843" s="420" t="str">
        <f>IF((SUM('Раздел 1'!S203:S203)&gt;=SUM('Раздел 1'!AN203:AN203)),"","Неверно!")</f>
        <v/>
      </c>
      <c r="B7843" s="420" t="s">
        <v>23330</v>
      </c>
      <c r="C7843" s="246" t="s">
        <v>13032</v>
      </c>
      <c r="D7843" s="471" t="s">
        <v>24216</v>
      </c>
      <c r="E7843" s="246" t="str">
        <f>CONCATENATE(SUM('Раздел 1'!S203:S203),"&gt;=",SUM('Раздел 1'!AN203:AN203))</f>
        <v>0&gt;=0</v>
      </c>
    </row>
    <row r="7844" spans="1:5" s="104" customFormat="1" hidden="1">
      <c r="A7844" s="420" t="str">
        <f>IF((SUM('Раздел 1'!S204:S204)&gt;=SUM('Раздел 1'!AN204:AN204)),"","Неверно!")</f>
        <v/>
      </c>
      <c r="B7844" s="420" t="s">
        <v>23330</v>
      </c>
      <c r="C7844" s="246" t="s">
        <v>13033</v>
      </c>
      <c r="D7844" s="471" t="s">
        <v>24216</v>
      </c>
      <c r="E7844" s="246" t="str">
        <f>CONCATENATE(SUM('Раздел 1'!S204:S204),"&gt;=",SUM('Раздел 1'!AN204:AN204))</f>
        <v>0&gt;=0</v>
      </c>
    </row>
    <row r="7845" spans="1:5" s="104" customFormat="1" hidden="1">
      <c r="A7845" s="420" t="str">
        <f>IF((SUM('Раздел 1'!S205:S205)&gt;=SUM('Раздел 1'!AN205:AN205)),"","Неверно!")</f>
        <v/>
      </c>
      <c r="B7845" s="420" t="s">
        <v>23330</v>
      </c>
      <c r="C7845" s="246" t="s">
        <v>13034</v>
      </c>
      <c r="D7845" s="471" t="s">
        <v>24216</v>
      </c>
      <c r="E7845" s="246" t="str">
        <f>CONCATENATE(SUM('Раздел 1'!S205:S205),"&gt;=",SUM('Раздел 1'!AN205:AN205))</f>
        <v>0&gt;=0</v>
      </c>
    </row>
    <row r="7846" spans="1:5" s="104" customFormat="1" hidden="1">
      <c r="A7846" s="420" t="str">
        <f>IF((SUM('Раздел 1'!S206:S206)&gt;=SUM('Раздел 1'!AN206:AN206)),"","Неверно!")</f>
        <v/>
      </c>
      <c r="B7846" s="420" t="s">
        <v>23330</v>
      </c>
      <c r="C7846" s="246" t="s">
        <v>13035</v>
      </c>
      <c r="D7846" s="471" t="s">
        <v>24216</v>
      </c>
      <c r="E7846" s="246" t="str">
        <f>CONCATENATE(SUM('Раздел 1'!S206:S206),"&gt;=",SUM('Раздел 1'!AN206:AN206))</f>
        <v>0&gt;=0</v>
      </c>
    </row>
    <row r="7847" spans="1:5" s="104" customFormat="1" hidden="1">
      <c r="A7847" s="420" t="str">
        <f>IF((SUM('Раздел 1'!S207:S207)&gt;=SUM('Раздел 1'!AN207:AN207)),"","Неверно!")</f>
        <v/>
      </c>
      <c r="B7847" s="420" t="s">
        <v>23330</v>
      </c>
      <c r="C7847" s="246" t="s">
        <v>13036</v>
      </c>
      <c r="D7847" s="471" t="s">
        <v>24216</v>
      </c>
      <c r="E7847" s="246" t="str">
        <f>CONCATENATE(SUM('Раздел 1'!S207:S207),"&gt;=",SUM('Раздел 1'!AN207:AN207))</f>
        <v>2&gt;=0</v>
      </c>
    </row>
    <row r="7848" spans="1:5" s="104" customFormat="1" hidden="1">
      <c r="A7848" s="420" t="str">
        <f>IF((SUM('Раздел 1'!S208:S208)&gt;=SUM('Раздел 1'!AN208:AN208)),"","Неверно!")</f>
        <v/>
      </c>
      <c r="B7848" s="420" t="s">
        <v>23330</v>
      </c>
      <c r="C7848" s="246" t="s">
        <v>13037</v>
      </c>
      <c r="D7848" s="471" t="s">
        <v>24216</v>
      </c>
      <c r="E7848" s="246" t="str">
        <f>CONCATENATE(SUM('Раздел 1'!S208:S208),"&gt;=",SUM('Раздел 1'!AN208:AN208))</f>
        <v>0&gt;=0</v>
      </c>
    </row>
    <row r="7849" spans="1:5" s="104" customFormat="1" hidden="1">
      <c r="A7849" s="420" t="str">
        <f>IF((SUM('Раздел 1'!S11:S11)&gt;=SUM('Раздел 1'!AN11:AN11)),"","Неверно!")</f>
        <v/>
      </c>
      <c r="B7849" s="420" t="s">
        <v>23330</v>
      </c>
      <c r="C7849" s="246" t="s">
        <v>13038</v>
      </c>
      <c r="D7849" s="471" t="s">
        <v>24216</v>
      </c>
      <c r="E7849" s="246" t="str">
        <f>CONCATENATE(SUM('Раздел 1'!S11:S11),"&gt;=",SUM('Раздел 1'!AN11:AN11))</f>
        <v>35&gt;=0</v>
      </c>
    </row>
    <row r="7850" spans="1:5" s="104" customFormat="1" hidden="1">
      <c r="A7850" s="420" t="str">
        <f>IF((SUM('Раздел 1'!S29:S29)&gt;=SUM('Раздел 1'!AN29:AN29)),"","Неверно!")</f>
        <v/>
      </c>
      <c r="B7850" s="420" t="s">
        <v>23330</v>
      </c>
      <c r="C7850" s="246" t="s">
        <v>13039</v>
      </c>
      <c r="D7850" s="471" t="s">
        <v>24216</v>
      </c>
      <c r="E7850" s="246" t="str">
        <f>CONCATENATE(SUM('Раздел 1'!S29:S29),"&gt;=",SUM('Раздел 1'!AN29:AN29))</f>
        <v>0&gt;=0</v>
      </c>
    </row>
    <row r="7851" spans="1:5" s="104" customFormat="1" hidden="1">
      <c r="A7851" s="420" t="str">
        <f>IF((SUM('Раздел 1'!S209:S209)&gt;=SUM('Раздел 1'!AN209:AN209)),"","Неверно!")</f>
        <v/>
      </c>
      <c r="B7851" s="420" t="s">
        <v>23330</v>
      </c>
      <c r="C7851" s="246" t="s">
        <v>13040</v>
      </c>
      <c r="D7851" s="471" t="s">
        <v>24216</v>
      </c>
      <c r="E7851" s="246" t="str">
        <f>CONCATENATE(SUM('Раздел 1'!S209:S209),"&gt;=",SUM('Раздел 1'!AN209:AN209))</f>
        <v>0&gt;=0</v>
      </c>
    </row>
    <row r="7852" spans="1:5" s="104" customFormat="1" hidden="1">
      <c r="A7852" s="420" t="str">
        <f>IF((SUM('Раздел 1'!S210:S210)&gt;=SUM('Раздел 1'!AN210:AN210)),"","Неверно!")</f>
        <v/>
      </c>
      <c r="B7852" s="420" t="s">
        <v>23330</v>
      </c>
      <c r="C7852" s="246" t="s">
        <v>13041</v>
      </c>
      <c r="D7852" s="471" t="s">
        <v>24216</v>
      </c>
      <c r="E7852" s="246" t="str">
        <f>CONCATENATE(SUM('Раздел 1'!S210:S210),"&gt;=",SUM('Раздел 1'!AN210:AN210))</f>
        <v>0&gt;=0</v>
      </c>
    </row>
    <row r="7853" spans="1:5" s="104" customFormat="1" hidden="1">
      <c r="A7853" s="420" t="str">
        <f>IF((SUM('Раздел 1'!S211:S211)&gt;=SUM('Раздел 1'!AN211:AN211)),"","Неверно!")</f>
        <v/>
      </c>
      <c r="B7853" s="420" t="s">
        <v>23330</v>
      </c>
      <c r="C7853" s="246" t="s">
        <v>13042</v>
      </c>
      <c r="D7853" s="471" t="s">
        <v>24216</v>
      </c>
      <c r="E7853" s="246" t="str">
        <f>CONCATENATE(SUM('Раздел 1'!S211:S211),"&gt;=",SUM('Раздел 1'!AN211:AN211))</f>
        <v>0&gt;=0</v>
      </c>
    </row>
    <row r="7854" spans="1:5" s="104" customFormat="1" hidden="1">
      <c r="A7854" s="420" t="str">
        <f>IF((SUM('Раздел 1'!S212:S212)&gt;=SUM('Раздел 1'!AN212:AN212)),"","Неверно!")</f>
        <v/>
      </c>
      <c r="B7854" s="420" t="s">
        <v>23330</v>
      </c>
      <c r="C7854" s="246" t="s">
        <v>13043</v>
      </c>
      <c r="D7854" s="471" t="s">
        <v>24216</v>
      </c>
      <c r="E7854" s="246" t="str">
        <f>CONCATENATE(SUM('Раздел 1'!S212:S212),"&gt;=",SUM('Раздел 1'!AN212:AN212))</f>
        <v>0&gt;=0</v>
      </c>
    </row>
    <row r="7855" spans="1:5" s="104" customFormat="1" hidden="1">
      <c r="A7855" s="420" t="str">
        <f>IF((SUM('Раздел 1'!S213:S213)&gt;=SUM('Раздел 1'!AN213:AN213)),"","Неверно!")</f>
        <v/>
      </c>
      <c r="B7855" s="420" t="s">
        <v>23330</v>
      </c>
      <c r="C7855" s="246" t="s">
        <v>13044</v>
      </c>
      <c r="D7855" s="471" t="s">
        <v>24216</v>
      </c>
      <c r="E7855" s="246" t="str">
        <f>CONCATENATE(SUM('Раздел 1'!S213:S213),"&gt;=",SUM('Раздел 1'!AN213:AN213))</f>
        <v>0&gt;=0</v>
      </c>
    </row>
    <row r="7856" spans="1:5" s="104" customFormat="1" hidden="1">
      <c r="A7856" s="420" t="str">
        <f>IF((SUM('Раздел 1'!S214:S214)&gt;=SUM('Раздел 1'!AN214:AN214)),"","Неверно!")</f>
        <v/>
      </c>
      <c r="B7856" s="420" t="s">
        <v>23330</v>
      </c>
      <c r="C7856" s="246" t="s">
        <v>13045</v>
      </c>
      <c r="D7856" s="471" t="s">
        <v>24216</v>
      </c>
      <c r="E7856" s="246" t="str">
        <f>CONCATENATE(SUM('Раздел 1'!S214:S214),"&gt;=",SUM('Раздел 1'!AN214:AN214))</f>
        <v>0&gt;=0</v>
      </c>
    </row>
    <row r="7857" spans="1:5" s="104" customFormat="1" hidden="1">
      <c r="A7857" s="420" t="str">
        <f>IF((SUM('Раздел 1'!S215:S215)&gt;=SUM('Раздел 1'!AN215:AN215)),"","Неверно!")</f>
        <v/>
      </c>
      <c r="B7857" s="420" t="s">
        <v>23330</v>
      </c>
      <c r="C7857" s="246" t="s">
        <v>13046</v>
      </c>
      <c r="D7857" s="471" t="s">
        <v>24216</v>
      </c>
      <c r="E7857" s="246" t="str">
        <f>CONCATENATE(SUM('Раздел 1'!S215:S215),"&gt;=",SUM('Раздел 1'!AN215:AN215))</f>
        <v>0&gt;=0</v>
      </c>
    </row>
    <row r="7858" spans="1:5" s="104" customFormat="1" hidden="1">
      <c r="A7858" s="420" t="str">
        <f>IF((SUM('Раздел 1'!S216:S216)&gt;=SUM('Раздел 1'!AN216:AN216)),"","Неверно!")</f>
        <v/>
      </c>
      <c r="B7858" s="420" t="s">
        <v>23330</v>
      </c>
      <c r="C7858" s="246" t="s">
        <v>13047</v>
      </c>
      <c r="D7858" s="471" t="s">
        <v>24216</v>
      </c>
      <c r="E7858" s="246" t="str">
        <f>CONCATENATE(SUM('Раздел 1'!S216:S216),"&gt;=",SUM('Раздел 1'!AN216:AN216))</f>
        <v>0&gt;=0</v>
      </c>
    </row>
    <row r="7859" spans="1:5" s="104" customFormat="1" hidden="1">
      <c r="A7859" s="420" t="str">
        <f>IF((SUM('Раздел 1'!S217:S217)&gt;=SUM('Раздел 1'!AN217:AN217)),"","Неверно!")</f>
        <v/>
      </c>
      <c r="B7859" s="420" t="s">
        <v>23330</v>
      </c>
      <c r="C7859" s="246" t="s">
        <v>13048</v>
      </c>
      <c r="D7859" s="471" t="s">
        <v>24216</v>
      </c>
      <c r="E7859" s="246" t="str">
        <f>CONCATENATE(SUM('Раздел 1'!S217:S217),"&gt;=",SUM('Раздел 1'!AN217:AN217))</f>
        <v>0&gt;=0</v>
      </c>
    </row>
    <row r="7860" spans="1:5" s="104" customFormat="1" hidden="1">
      <c r="A7860" s="420" t="str">
        <f>IF((SUM('Раздел 1'!S218:S218)&gt;=SUM('Раздел 1'!AN218:AN218)),"","Неверно!")</f>
        <v/>
      </c>
      <c r="B7860" s="420" t="s">
        <v>23330</v>
      </c>
      <c r="C7860" s="246" t="s">
        <v>13049</v>
      </c>
      <c r="D7860" s="471" t="s">
        <v>24216</v>
      </c>
      <c r="E7860" s="246" t="str">
        <f>CONCATENATE(SUM('Раздел 1'!S218:S218),"&gt;=",SUM('Раздел 1'!AN218:AN218))</f>
        <v>0&gt;=0</v>
      </c>
    </row>
    <row r="7861" spans="1:5" s="104" customFormat="1" hidden="1">
      <c r="A7861" s="420" t="str">
        <f>IF((SUM('Раздел 1'!S30:S30)&gt;=SUM('Раздел 1'!AN30:AN30)),"","Неверно!")</f>
        <v/>
      </c>
      <c r="B7861" s="420" t="s">
        <v>23330</v>
      </c>
      <c r="C7861" s="246" t="s">
        <v>13050</v>
      </c>
      <c r="D7861" s="471" t="s">
        <v>24216</v>
      </c>
      <c r="E7861" s="246" t="str">
        <f>CONCATENATE(SUM('Раздел 1'!S30:S30),"&gt;=",SUM('Раздел 1'!AN30:AN30))</f>
        <v>0&gt;=0</v>
      </c>
    </row>
    <row r="7862" spans="1:5" s="104" customFormat="1" hidden="1">
      <c r="A7862" s="420" t="str">
        <f>IF((SUM('Раздел 1'!S219:S219)&gt;=SUM('Раздел 1'!AN219:AN219)),"","Неверно!")</f>
        <v/>
      </c>
      <c r="B7862" s="420" t="s">
        <v>23330</v>
      </c>
      <c r="C7862" s="246" t="s">
        <v>13051</v>
      </c>
      <c r="D7862" s="471" t="s">
        <v>24216</v>
      </c>
      <c r="E7862" s="246" t="str">
        <f>CONCATENATE(SUM('Раздел 1'!S219:S219),"&gt;=",SUM('Раздел 1'!AN219:AN219))</f>
        <v>0&gt;=0</v>
      </c>
    </row>
    <row r="7863" spans="1:5" s="104" customFormat="1" hidden="1">
      <c r="A7863" s="420" t="str">
        <f>IF((SUM('Раздел 1'!S220:S220)&gt;=SUM('Раздел 1'!AN220:AN220)),"","Неверно!")</f>
        <v/>
      </c>
      <c r="B7863" s="420" t="s">
        <v>23330</v>
      </c>
      <c r="C7863" s="246" t="s">
        <v>13052</v>
      </c>
      <c r="D7863" s="471" t="s">
        <v>24216</v>
      </c>
      <c r="E7863" s="246" t="str">
        <f>CONCATENATE(SUM('Раздел 1'!S220:S220),"&gt;=",SUM('Раздел 1'!AN220:AN220))</f>
        <v>0&gt;=0</v>
      </c>
    </row>
    <row r="7864" spans="1:5" s="104" customFormat="1" hidden="1">
      <c r="A7864" s="420" t="str">
        <f>IF((SUM('Раздел 1'!S221:S221)&gt;=SUM('Раздел 1'!AN221:AN221)),"","Неверно!")</f>
        <v/>
      </c>
      <c r="B7864" s="420" t="s">
        <v>23330</v>
      </c>
      <c r="C7864" s="246" t="s">
        <v>13053</v>
      </c>
      <c r="D7864" s="471" t="s">
        <v>24216</v>
      </c>
      <c r="E7864" s="246" t="str">
        <f>CONCATENATE(SUM('Раздел 1'!S221:S221),"&gt;=",SUM('Раздел 1'!AN221:AN221))</f>
        <v>0&gt;=0</v>
      </c>
    </row>
    <row r="7865" spans="1:5" s="104" customFormat="1" hidden="1">
      <c r="A7865" s="420" t="str">
        <f>IF((SUM('Раздел 1'!S222:S222)&gt;=SUM('Раздел 1'!AN222:AN222)),"","Неверно!")</f>
        <v/>
      </c>
      <c r="B7865" s="420" t="s">
        <v>23330</v>
      </c>
      <c r="C7865" s="246" t="s">
        <v>13054</v>
      </c>
      <c r="D7865" s="471" t="s">
        <v>24216</v>
      </c>
      <c r="E7865" s="246" t="str">
        <f>CONCATENATE(SUM('Раздел 1'!S222:S222),"&gt;=",SUM('Раздел 1'!AN222:AN222))</f>
        <v>0&gt;=0</v>
      </c>
    </row>
    <row r="7866" spans="1:5" s="104" customFormat="1" hidden="1">
      <c r="A7866" s="420" t="str">
        <f>IF((SUM('Раздел 1'!S223:S223)&gt;=SUM('Раздел 1'!AN223:AN223)),"","Неверно!")</f>
        <v/>
      </c>
      <c r="B7866" s="420" t="s">
        <v>23330</v>
      </c>
      <c r="C7866" s="246" t="s">
        <v>13055</v>
      </c>
      <c r="D7866" s="471" t="s">
        <v>24216</v>
      </c>
      <c r="E7866" s="246" t="str">
        <f>CONCATENATE(SUM('Раздел 1'!S223:S223),"&gt;=",SUM('Раздел 1'!AN223:AN223))</f>
        <v>0&gt;=0</v>
      </c>
    </row>
    <row r="7867" spans="1:5" s="104" customFormat="1" hidden="1">
      <c r="A7867" s="420" t="str">
        <f>IF((SUM('Раздел 1'!S224:S224)&gt;=SUM('Раздел 1'!AN224:AN224)),"","Неверно!")</f>
        <v/>
      </c>
      <c r="B7867" s="420" t="s">
        <v>23330</v>
      </c>
      <c r="C7867" s="246" t="s">
        <v>13056</v>
      </c>
      <c r="D7867" s="471" t="s">
        <v>24216</v>
      </c>
      <c r="E7867" s="246" t="str">
        <f>CONCATENATE(SUM('Раздел 1'!S224:S224),"&gt;=",SUM('Раздел 1'!AN224:AN224))</f>
        <v>0&gt;=0</v>
      </c>
    </row>
    <row r="7868" spans="1:5" s="104" customFormat="1" hidden="1">
      <c r="A7868" s="420" t="str">
        <f>IF((SUM('Раздел 1'!S225:S225)&gt;=SUM('Раздел 1'!AN225:AN225)),"","Неверно!")</f>
        <v/>
      </c>
      <c r="B7868" s="420" t="s">
        <v>23330</v>
      </c>
      <c r="C7868" s="246" t="s">
        <v>13057</v>
      </c>
      <c r="D7868" s="471" t="s">
        <v>24216</v>
      </c>
      <c r="E7868" s="246" t="str">
        <f>CONCATENATE(SUM('Раздел 1'!S225:S225),"&gt;=",SUM('Раздел 1'!AN225:AN225))</f>
        <v>0&gt;=0</v>
      </c>
    </row>
    <row r="7869" spans="1:5" s="104" customFormat="1" hidden="1">
      <c r="A7869" s="420" t="str">
        <f>IF((SUM('Раздел 1'!S226:S226)&gt;=SUM('Раздел 1'!AN226:AN226)),"","Неверно!")</f>
        <v/>
      </c>
      <c r="B7869" s="420" t="s">
        <v>23330</v>
      </c>
      <c r="C7869" s="246" t="s">
        <v>13058</v>
      </c>
      <c r="D7869" s="471" t="s">
        <v>24216</v>
      </c>
      <c r="E7869" s="246" t="str">
        <f>CONCATENATE(SUM('Раздел 1'!S226:S226),"&gt;=",SUM('Раздел 1'!AN226:AN226))</f>
        <v>0&gt;=0</v>
      </c>
    </row>
    <row r="7870" spans="1:5" s="104" customFormat="1" hidden="1">
      <c r="A7870" s="420" t="str">
        <f>IF((SUM('Раздел 1'!S227:S227)&gt;=SUM('Раздел 1'!AN227:AN227)),"","Неверно!")</f>
        <v/>
      </c>
      <c r="B7870" s="420" t="s">
        <v>23330</v>
      </c>
      <c r="C7870" s="246" t="s">
        <v>13059</v>
      </c>
      <c r="D7870" s="471" t="s">
        <v>24216</v>
      </c>
      <c r="E7870" s="246" t="str">
        <f>CONCATENATE(SUM('Раздел 1'!S227:S227),"&gt;=",SUM('Раздел 1'!AN227:AN227))</f>
        <v>0&gt;=0</v>
      </c>
    </row>
    <row r="7871" spans="1:5" s="104" customFormat="1" hidden="1">
      <c r="A7871" s="420" t="str">
        <f>IF((SUM('Раздел 1'!S228:S228)&gt;=SUM('Раздел 1'!AN228:AN228)),"","Неверно!")</f>
        <v/>
      </c>
      <c r="B7871" s="420" t="s">
        <v>23330</v>
      </c>
      <c r="C7871" s="246" t="s">
        <v>13060</v>
      </c>
      <c r="D7871" s="471" t="s">
        <v>24216</v>
      </c>
      <c r="E7871" s="246" t="str">
        <f>CONCATENATE(SUM('Раздел 1'!S228:S228),"&gt;=",SUM('Раздел 1'!AN228:AN228))</f>
        <v>0&gt;=0</v>
      </c>
    </row>
    <row r="7872" spans="1:5" s="104" customFormat="1" hidden="1">
      <c r="A7872" s="420" t="str">
        <f>IF((SUM('Раздел 1'!S31:S31)&gt;=SUM('Раздел 1'!AN31:AN31)),"","Неверно!")</f>
        <v/>
      </c>
      <c r="B7872" s="420" t="s">
        <v>23330</v>
      </c>
      <c r="C7872" s="246" t="s">
        <v>13061</v>
      </c>
      <c r="D7872" s="471" t="s">
        <v>24216</v>
      </c>
      <c r="E7872" s="246" t="str">
        <f>CONCATENATE(SUM('Раздел 1'!S31:S31),"&gt;=",SUM('Раздел 1'!AN31:AN31))</f>
        <v>0&gt;=0</v>
      </c>
    </row>
    <row r="7873" spans="1:5" s="104" customFormat="1" hidden="1">
      <c r="A7873" s="420" t="str">
        <f>IF((SUM('Раздел 1'!S229:S229)&gt;=SUM('Раздел 1'!AN229:AN229)),"","Неверно!")</f>
        <v/>
      </c>
      <c r="B7873" s="420" t="s">
        <v>23330</v>
      </c>
      <c r="C7873" s="246" t="s">
        <v>13062</v>
      </c>
      <c r="D7873" s="471" t="s">
        <v>24216</v>
      </c>
      <c r="E7873" s="246" t="str">
        <f>CONCATENATE(SUM('Раздел 1'!S229:S229),"&gt;=",SUM('Раздел 1'!AN229:AN229))</f>
        <v>0&gt;=0</v>
      </c>
    </row>
    <row r="7874" spans="1:5" s="104" customFormat="1" hidden="1">
      <c r="A7874" s="420" t="str">
        <f>IF((SUM('Раздел 1'!S230:S230)&gt;=SUM('Раздел 1'!AN230:AN230)),"","Неверно!")</f>
        <v/>
      </c>
      <c r="B7874" s="420" t="s">
        <v>23330</v>
      </c>
      <c r="C7874" s="246" t="s">
        <v>13063</v>
      </c>
      <c r="D7874" s="471" t="s">
        <v>24216</v>
      </c>
      <c r="E7874" s="246" t="str">
        <f>CONCATENATE(SUM('Раздел 1'!S230:S230),"&gt;=",SUM('Раздел 1'!AN230:AN230))</f>
        <v>0&gt;=0</v>
      </c>
    </row>
    <row r="7875" spans="1:5" s="104" customFormat="1" hidden="1">
      <c r="A7875" s="420" t="str">
        <f>IF((SUM('Раздел 1'!S231:S231)&gt;=SUM('Раздел 1'!AN231:AN231)),"","Неверно!")</f>
        <v/>
      </c>
      <c r="B7875" s="420" t="s">
        <v>23330</v>
      </c>
      <c r="C7875" s="246" t="s">
        <v>13064</v>
      </c>
      <c r="D7875" s="471" t="s">
        <v>24216</v>
      </c>
      <c r="E7875" s="246" t="str">
        <f>CONCATENATE(SUM('Раздел 1'!S231:S231),"&gt;=",SUM('Раздел 1'!AN231:AN231))</f>
        <v>0&gt;=0</v>
      </c>
    </row>
    <row r="7876" spans="1:5" s="104" customFormat="1" hidden="1">
      <c r="A7876" s="420" t="str">
        <f>IF((SUM('Раздел 1'!S232:S232)&gt;=SUM('Раздел 1'!AN232:AN232)),"","Неверно!")</f>
        <v/>
      </c>
      <c r="B7876" s="420" t="s">
        <v>23330</v>
      </c>
      <c r="C7876" s="246" t="s">
        <v>13065</v>
      </c>
      <c r="D7876" s="471" t="s">
        <v>24216</v>
      </c>
      <c r="E7876" s="246" t="str">
        <f>CONCATENATE(SUM('Раздел 1'!S232:S232),"&gt;=",SUM('Раздел 1'!AN232:AN232))</f>
        <v>0&gt;=0</v>
      </c>
    </row>
    <row r="7877" spans="1:5" s="104" customFormat="1" hidden="1">
      <c r="A7877" s="420" t="str">
        <f>IF((SUM('Раздел 1'!S233:S233)&gt;=SUM('Раздел 1'!AN233:AN233)),"","Неверно!")</f>
        <v/>
      </c>
      <c r="B7877" s="420" t="s">
        <v>23330</v>
      </c>
      <c r="C7877" s="246" t="s">
        <v>13066</v>
      </c>
      <c r="D7877" s="471" t="s">
        <v>24216</v>
      </c>
      <c r="E7877" s="246" t="str">
        <f>CONCATENATE(SUM('Раздел 1'!S233:S233),"&gt;=",SUM('Раздел 1'!AN233:AN233))</f>
        <v>0&gt;=0</v>
      </c>
    </row>
    <row r="7878" spans="1:5" s="104" customFormat="1" hidden="1">
      <c r="A7878" s="420" t="str">
        <f>IF((SUM('Раздел 1'!S234:S234)&gt;=SUM('Раздел 1'!AN234:AN234)),"","Неверно!")</f>
        <v/>
      </c>
      <c r="B7878" s="420" t="s">
        <v>23330</v>
      </c>
      <c r="C7878" s="246" t="s">
        <v>13067</v>
      </c>
      <c r="D7878" s="471" t="s">
        <v>24216</v>
      </c>
      <c r="E7878" s="246" t="str">
        <f>CONCATENATE(SUM('Раздел 1'!S234:S234),"&gt;=",SUM('Раздел 1'!AN234:AN234))</f>
        <v>0&gt;=0</v>
      </c>
    </row>
    <row r="7879" spans="1:5" s="104" customFormat="1" hidden="1">
      <c r="A7879" s="420" t="str">
        <f>IF((SUM('Раздел 1'!S235:S235)&gt;=SUM('Раздел 1'!AN235:AN235)),"","Неверно!")</f>
        <v/>
      </c>
      <c r="B7879" s="420" t="s">
        <v>23330</v>
      </c>
      <c r="C7879" s="246" t="s">
        <v>13068</v>
      </c>
      <c r="D7879" s="471" t="s">
        <v>24216</v>
      </c>
      <c r="E7879" s="246" t="str">
        <f>CONCATENATE(SUM('Раздел 1'!S235:S235),"&gt;=",SUM('Раздел 1'!AN235:AN235))</f>
        <v>0&gt;=0</v>
      </c>
    </row>
    <row r="7880" spans="1:5" s="104" customFormat="1" hidden="1">
      <c r="A7880" s="420" t="str">
        <f>IF((SUM('Раздел 1'!S236:S236)&gt;=SUM('Раздел 1'!AN236:AN236)),"","Неверно!")</f>
        <v/>
      </c>
      <c r="B7880" s="420" t="s">
        <v>23330</v>
      </c>
      <c r="C7880" s="246" t="s">
        <v>13069</v>
      </c>
      <c r="D7880" s="471" t="s">
        <v>24216</v>
      </c>
      <c r="E7880" s="246" t="str">
        <f>CONCATENATE(SUM('Раздел 1'!S236:S236),"&gt;=",SUM('Раздел 1'!AN236:AN236))</f>
        <v>0&gt;=0</v>
      </c>
    </row>
    <row r="7881" spans="1:5" s="104" customFormat="1" hidden="1">
      <c r="A7881" s="420" t="str">
        <f>IF((SUM('Раздел 1'!S237:S237)&gt;=SUM('Раздел 1'!AN237:AN237)),"","Неверно!")</f>
        <v/>
      </c>
      <c r="B7881" s="420" t="s">
        <v>23330</v>
      </c>
      <c r="C7881" s="246" t="s">
        <v>13070</v>
      </c>
      <c r="D7881" s="471" t="s">
        <v>24216</v>
      </c>
      <c r="E7881" s="246" t="str">
        <f>CONCATENATE(SUM('Раздел 1'!S237:S237),"&gt;=",SUM('Раздел 1'!AN237:AN237))</f>
        <v>0&gt;=0</v>
      </c>
    </row>
    <row r="7882" spans="1:5" s="104" customFormat="1" hidden="1">
      <c r="A7882" s="420" t="str">
        <f>IF((SUM('Раздел 1'!S238:S238)&gt;=SUM('Раздел 1'!AN238:AN238)),"","Неверно!")</f>
        <v/>
      </c>
      <c r="B7882" s="420" t="s">
        <v>23330</v>
      </c>
      <c r="C7882" s="246" t="s">
        <v>13071</v>
      </c>
      <c r="D7882" s="471" t="s">
        <v>24216</v>
      </c>
      <c r="E7882" s="246" t="str">
        <f>CONCATENATE(SUM('Раздел 1'!S238:S238),"&gt;=",SUM('Раздел 1'!AN238:AN238))</f>
        <v>0&gt;=0</v>
      </c>
    </row>
    <row r="7883" spans="1:5" s="104" customFormat="1" hidden="1">
      <c r="A7883" s="420" t="str">
        <f>IF((SUM('Раздел 1'!S32:S32)&gt;=SUM('Раздел 1'!AN32:AN32)),"","Неверно!")</f>
        <v/>
      </c>
      <c r="B7883" s="420" t="s">
        <v>23330</v>
      </c>
      <c r="C7883" s="246" t="s">
        <v>13072</v>
      </c>
      <c r="D7883" s="471" t="s">
        <v>24216</v>
      </c>
      <c r="E7883" s="246" t="str">
        <f>CONCATENATE(SUM('Раздел 1'!S32:S32),"&gt;=",SUM('Раздел 1'!AN32:AN32))</f>
        <v>0&gt;=0</v>
      </c>
    </row>
    <row r="7884" spans="1:5" s="104" customFormat="1" hidden="1">
      <c r="A7884" s="420" t="str">
        <f>IF((SUM('Раздел 1'!S239:S239)&gt;=SUM('Раздел 1'!AN239:AN239)),"","Неверно!")</f>
        <v/>
      </c>
      <c r="B7884" s="420" t="s">
        <v>23330</v>
      </c>
      <c r="C7884" s="246" t="s">
        <v>13073</v>
      </c>
      <c r="D7884" s="471" t="s">
        <v>24216</v>
      </c>
      <c r="E7884" s="246" t="str">
        <f>CONCATENATE(SUM('Раздел 1'!S239:S239),"&gt;=",SUM('Раздел 1'!AN239:AN239))</f>
        <v>0&gt;=0</v>
      </c>
    </row>
    <row r="7885" spans="1:5" s="104" customFormat="1" hidden="1">
      <c r="A7885" s="420" t="str">
        <f>IF((SUM('Раздел 1'!S240:S240)&gt;=SUM('Раздел 1'!AN240:AN240)),"","Неверно!")</f>
        <v/>
      </c>
      <c r="B7885" s="420" t="s">
        <v>23330</v>
      </c>
      <c r="C7885" s="246" t="s">
        <v>13074</v>
      </c>
      <c r="D7885" s="471" t="s">
        <v>24216</v>
      </c>
      <c r="E7885" s="246" t="str">
        <f>CONCATENATE(SUM('Раздел 1'!S240:S240),"&gt;=",SUM('Раздел 1'!AN240:AN240))</f>
        <v>0&gt;=0</v>
      </c>
    </row>
    <row r="7886" spans="1:5" s="104" customFormat="1" hidden="1">
      <c r="A7886" s="420" t="str">
        <f>IF((SUM('Раздел 1'!S241:S241)&gt;=SUM('Раздел 1'!AN241:AN241)),"","Неверно!")</f>
        <v/>
      </c>
      <c r="B7886" s="420" t="s">
        <v>23330</v>
      </c>
      <c r="C7886" s="246" t="s">
        <v>13075</v>
      </c>
      <c r="D7886" s="471" t="s">
        <v>24216</v>
      </c>
      <c r="E7886" s="246" t="str">
        <f>CONCATENATE(SUM('Раздел 1'!S241:S241),"&gt;=",SUM('Раздел 1'!AN241:AN241))</f>
        <v>0&gt;=0</v>
      </c>
    </row>
    <row r="7887" spans="1:5" s="104" customFormat="1" hidden="1">
      <c r="A7887" s="420" t="str">
        <f>IF((SUM('Раздел 1'!S242:S242)&gt;=SUM('Раздел 1'!AN242:AN242)),"","Неверно!")</f>
        <v/>
      </c>
      <c r="B7887" s="420" t="s">
        <v>23330</v>
      </c>
      <c r="C7887" s="246" t="s">
        <v>13076</v>
      </c>
      <c r="D7887" s="471" t="s">
        <v>24216</v>
      </c>
      <c r="E7887" s="246" t="str">
        <f>CONCATENATE(SUM('Раздел 1'!S242:S242),"&gt;=",SUM('Раздел 1'!AN242:AN242))</f>
        <v>0&gt;=0</v>
      </c>
    </row>
    <row r="7888" spans="1:5" s="104" customFormat="1" hidden="1">
      <c r="A7888" s="420" t="str">
        <f>IF((SUM('Раздел 1'!S243:S243)&gt;=SUM('Раздел 1'!AN243:AN243)),"","Неверно!")</f>
        <v/>
      </c>
      <c r="B7888" s="420" t="s">
        <v>23330</v>
      </c>
      <c r="C7888" s="246" t="s">
        <v>13077</v>
      </c>
      <c r="D7888" s="471" t="s">
        <v>24216</v>
      </c>
      <c r="E7888" s="246" t="str">
        <f>CONCATENATE(SUM('Раздел 1'!S243:S243),"&gt;=",SUM('Раздел 1'!AN243:AN243))</f>
        <v>0&gt;=0</v>
      </c>
    </row>
    <row r="7889" spans="1:5" s="104" customFormat="1" hidden="1">
      <c r="A7889" s="420" t="str">
        <f>IF((SUM('Раздел 1'!S244:S244)&gt;=SUM('Раздел 1'!AN244:AN244)),"","Неверно!")</f>
        <v/>
      </c>
      <c r="B7889" s="420" t="s">
        <v>23330</v>
      </c>
      <c r="C7889" s="246" t="s">
        <v>13078</v>
      </c>
      <c r="D7889" s="471" t="s">
        <v>24216</v>
      </c>
      <c r="E7889" s="246" t="str">
        <f>CONCATENATE(SUM('Раздел 1'!S244:S244),"&gt;=",SUM('Раздел 1'!AN244:AN244))</f>
        <v>0&gt;=0</v>
      </c>
    </row>
    <row r="7890" spans="1:5" s="104" customFormat="1" hidden="1">
      <c r="A7890" s="420" t="str">
        <f>IF((SUM('Раздел 1'!S245:S245)&gt;=SUM('Раздел 1'!AN245:AN245)),"","Неверно!")</f>
        <v/>
      </c>
      <c r="B7890" s="420" t="s">
        <v>23330</v>
      </c>
      <c r="C7890" s="246" t="s">
        <v>13079</v>
      </c>
      <c r="D7890" s="471" t="s">
        <v>24216</v>
      </c>
      <c r="E7890" s="246" t="str">
        <f>CONCATENATE(SUM('Раздел 1'!S245:S245),"&gt;=",SUM('Раздел 1'!AN245:AN245))</f>
        <v>0&gt;=0</v>
      </c>
    </row>
    <row r="7891" spans="1:5" s="104" customFormat="1" hidden="1">
      <c r="A7891" s="420" t="str">
        <f>IF((SUM('Раздел 1'!S246:S246)&gt;=SUM('Раздел 1'!AN246:AN246)),"","Неверно!")</f>
        <v/>
      </c>
      <c r="B7891" s="420" t="s">
        <v>23330</v>
      </c>
      <c r="C7891" s="246" t="s">
        <v>13080</v>
      </c>
      <c r="D7891" s="471" t="s">
        <v>24216</v>
      </c>
      <c r="E7891" s="246" t="str">
        <f>CONCATENATE(SUM('Раздел 1'!S246:S246),"&gt;=",SUM('Раздел 1'!AN246:AN246))</f>
        <v>0&gt;=0</v>
      </c>
    </row>
    <row r="7892" spans="1:5" s="104" customFormat="1" hidden="1">
      <c r="A7892" s="420" t="str">
        <f>IF((SUM('Раздел 1'!S247:S247)&gt;=SUM('Раздел 1'!AN247:AN247)),"","Неверно!")</f>
        <v/>
      </c>
      <c r="B7892" s="420" t="s">
        <v>23330</v>
      </c>
      <c r="C7892" s="246" t="s">
        <v>13081</v>
      </c>
      <c r="D7892" s="471" t="s">
        <v>24216</v>
      </c>
      <c r="E7892" s="246" t="str">
        <f>CONCATENATE(SUM('Раздел 1'!S247:S247),"&gt;=",SUM('Раздел 1'!AN247:AN247))</f>
        <v>0&gt;=0</v>
      </c>
    </row>
    <row r="7893" spans="1:5" s="104" customFormat="1" hidden="1">
      <c r="A7893" s="420" t="str">
        <f>IF((SUM('Раздел 1'!S248:S248)&gt;=SUM('Раздел 1'!AN248:AN248)),"","Неверно!")</f>
        <v/>
      </c>
      <c r="B7893" s="420" t="s">
        <v>23330</v>
      </c>
      <c r="C7893" s="246" t="s">
        <v>13082</v>
      </c>
      <c r="D7893" s="471" t="s">
        <v>24216</v>
      </c>
      <c r="E7893" s="246" t="str">
        <f>CONCATENATE(SUM('Раздел 1'!S248:S248),"&gt;=",SUM('Раздел 1'!AN248:AN248))</f>
        <v>0&gt;=0</v>
      </c>
    </row>
    <row r="7894" spans="1:5" s="104" customFormat="1" hidden="1">
      <c r="A7894" s="420" t="str">
        <f>IF((SUM('Раздел 1'!S33:S33)&gt;=SUM('Раздел 1'!AN33:AN33)),"","Неверно!")</f>
        <v/>
      </c>
      <c r="B7894" s="420" t="s">
        <v>23330</v>
      </c>
      <c r="C7894" s="246" t="s">
        <v>13083</v>
      </c>
      <c r="D7894" s="471" t="s">
        <v>24216</v>
      </c>
      <c r="E7894" s="246" t="str">
        <f>CONCATENATE(SUM('Раздел 1'!S33:S33),"&gt;=",SUM('Раздел 1'!AN33:AN33))</f>
        <v>0&gt;=0</v>
      </c>
    </row>
    <row r="7895" spans="1:5" s="104" customFormat="1" hidden="1">
      <c r="A7895" s="420" t="str">
        <f>IF((SUM('Раздел 1'!S249:S249)&gt;=SUM('Раздел 1'!AN249:AN249)),"","Неверно!")</f>
        <v/>
      </c>
      <c r="B7895" s="420" t="s">
        <v>23330</v>
      </c>
      <c r="C7895" s="246" t="s">
        <v>13084</v>
      </c>
      <c r="D7895" s="471" t="s">
        <v>24216</v>
      </c>
      <c r="E7895" s="246" t="str">
        <f>CONCATENATE(SUM('Раздел 1'!S249:S249),"&gt;=",SUM('Раздел 1'!AN249:AN249))</f>
        <v>0&gt;=0</v>
      </c>
    </row>
    <row r="7896" spans="1:5" s="104" customFormat="1" hidden="1">
      <c r="A7896" s="420" t="str">
        <f>IF((SUM('Раздел 1'!S250:S250)&gt;=SUM('Раздел 1'!AN250:AN250)),"","Неверно!")</f>
        <v/>
      </c>
      <c r="B7896" s="420" t="s">
        <v>23330</v>
      </c>
      <c r="C7896" s="246" t="s">
        <v>13085</v>
      </c>
      <c r="D7896" s="471" t="s">
        <v>24216</v>
      </c>
      <c r="E7896" s="246" t="str">
        <f>CONCATENATE(SUM('Раздел 1'!S250:S250),"&gt;=",SUM('Раздел 1'!AN250:AN250))</f>
        <v>0&gt;=0</v>
      </c>
    </row>
    <row r="7897" spans="1:5" s="104" customFormat="1" hidden="1">
      <c r="A7897" s="420" t="str">
        <f>IF((SUM('Раздел 1'!S251:S251)&gt;=SUM('Раздел 1'!AN251:AN251)),"","Неверно!")</f>
        <v/>
      </c>
      <c r="B7897" s="420" t="s">
        <v>23330</v>
      </c>
      <c r="C7897" s="246" t="s">
        <v>13086</v>
      </c>
      <c r="D7897" s="471" t="s">
        <v>24216</v>
      </c>
      <c r="E7897" s="246" t="str">
        <f>CONCATENATE(SUM('Раздел 1'!S251:S251),"&gt;=",SUM('Раздел 1'!AN251:AN251))</f>
        <v>0&gt;=0</v>
      </c>
    </row>
    <row r="7898" spans="1:5" s="104" customFormat="1" hidden="1">
      <c r="A7898" s="420" t="str">
        <f>IF((SUM('Раздел 1'!S252:S252)&gt;=SUM('Раздел 1'!AN252:AN252)),"","Неверно!")</f>
        <v/>
      </c>
      <c r="B7898" s="420" t="s">
        <v>23330</v>
      </c>
      <c r="C7898" s="246" t="s">
        <v>13087</v>
      </c>
      <c r="D7898" s="471" t="s">
        <v>24216</v>
      </c>
      <c r="E7898" s="246" t="str">
        <f>CONCATENATE(SUM('Раздел 1'!S252:S252),"&gt;=",SUM('Раздел 1'!AN252:AN252))</f>
        <v>0&gt;=0</v>
      </c>
    </row>
    <row r="7899" spans="1:5" s="104" customFormat="1" hidden="1">
      <c r="A7899" s="420" t="str">
        <f>IF((SUM('Раздел 1'!S253:S253)&gt;=SUM('Раздел 1'!AN253:AN253)),"","Неверно!")</f>
        <v/>
      </c>
      <c r="B7899" s="420" t="s">
        <v>23330</v>
      </c>
      <c r="C7899" s="246" t="s">
        <v>13088</v>
      </c>
      <c r="D7899" s="471" t="s">
        <v>24216</v>
      </c>
      <c r="E7899" s="246" t="str">
        <f>CONCATENATE(SUM('Раздел 1'!S253:S253),"&gt;=",SUM('Раздел 1'!AN253:AN253))</f>
        <v>0&gt;=0</v>
      </c>
    </row>
    <row r="7900" spans="1:5" s="104" customFormat="1" hidden="1">
      <c r="A7900" s="420" t="str">
        <f>IF((SUM('Раздел 1'!S254:S254)&gt;=SUM('Раздел 1'!AN254:AN254)),"","Неверно!")</f>
        <v/>
      </c>
      <c r="B7900" s="420" t="s">
        <v>23330</v>
      </c>
      <c r="C7900" s="246" t="s">
        <v>13089</v>
      </c>
      <c r="D7900" s="471" t="s">
        <v>24216</v>
      </c>
      <c r="E7900" s="246" t="str">
        <f>CONCATENATE(SUM('Раздел 1'!S254:S254),"&gt;=",SUM('Раздел 1'!AN254:AN254))</f>
        <v>1&gt;=0</v>
      </c>
    </row>
    <row r="7901" spans="1:5" s="104" customFormat="1" hidden="1">
      <c r="A7901" s="420" t="str">
        <f>IF((SUM('Раздел 1'!S255:S255)&gt;=SUM('Раздел 1'!AN255:AN255)),"","Неверно!")</f>
        <v/>
      </c>
      <c r="B7901" s="420" t="s">
        <v>23330</v>
      </c>
      <c r="C7901" s="246" t="s">
        <v>13090</v>
      </c>
      <c r="D7901" s="471" t="s">
        <v>24216</v>
      </c>
      <c r="E7901" s="246" t="str">
        <f>CONCATENATE(SUM('Раздел 1'!S255:S255),"&gt;=",SUM('Раздел 1'!AN255:AN255))</f>
        <v>0&gt;=0</v>
      </c>
    </row>
    <row r="7902" spans="1:5" s="104" customFormat="1" hidden="1">
      <c r="A7902" s="420" t="str">
        <f>IF((SUM('Раздел 1'!S256:S256)&gt;=SUM('Раздел 1'!AN256:AN256)),"","Неверно!")</f>
        <v/>
      </c>
      <c r="B7902" s="420" t="s">
        <v>23330</v>
      </c>
      <c r="C7902" s="246" t="s">
        <v>13091</v>
      </c>
      <c r="D7902" s="471" t="s">
        <v>24216</v>
      </c>
      <c r="E7902" s="246" t="str">
        <f>CONCATENATE(SUM('Раздел 1'!S256:S256),"&gt;=",SUM('Раздел 1'!AN256:AN256))</f>
        <v>0&gt;=0</v>
      </c>
    </row>
    <row r="7903" spans="1:5" s="104" customFormat="1" hidden="1">
      <c r="A7903" s="420" t="str">
        <f>IF((SUM('Раздел 1'!S257:S257)&gt;=SUM('Раздел 1'!AN257:AN257)),"","Неверно!")</f>
        <v/>
      </c>
      <c r="B7903" s="420" t="s">
        <v>23330</v>
      </c>
      <c r="C7903" s="246" t="s">
        <v>13092</v>
      </c>
      <c r="D7903" s="471" t="s">
        <v>24216</v>
      </c>
      <c r="E7903" s="246" t="str">
        <f>CONCATENATE(SUM('Раздел 1'!S257:S257),"&gt;=",SUM('Раздел 1'!AN257:AN257))</f>
        <v>0&gt;=0</v>
      </c>
    </row>
    <row r="7904" spans="1:5" s="104" customFormat="1" hidden="1">
      <c r="A7904" s="420" t="str">
        <f>IF((SUM('Раздел 1'!S258:S258)&gt;=SUM('Раздел 1'!AN258:AN258)),"","Неверно!")</f>
        <v/>
      </c>
      <c r="B7904" s="420" t="s">
        <v>23330</v>
      </c>
      <c r="C7904" s="246" t="s">
        <v>13093</v>
      </c>
      <c r="D7904" s="471" t="s">
        <v>24216</v>
      </c>
      <c r="E7904" s="246" t="str">
        <f>CONCATENATE(SUM('Раздел 1'!S258:S258),"&gt;=",SUM('Раздел 1'!AN258:AN258))</f>
        <v>0&gt;=0</v>
      </c>
    </row>
    <row r="7905" spans="1:5" s="104" customFormat="1" hidden="1">
      <c r="A7905" s="420" t="str">
        <f>IF((SUM('Раздел 1'!S34:S34)&gt;=SUM('Раздел 1'!AN34:AN34)),"","Неверно!")</f>
        <v/>
      </c>
      <c r="B7905" s="420" t="s">
        <v>23330</v>
      </c>
      <c r="C7905" s="246" t="s">
        <v>13094</v>
      </c>
      <c r="D7905" s="471" t="s">
        <v>24216</v>
      </c>
      <c r="E7905" s="246" t="str">
        <f>CONCATENATE(SUM('Раздел 1'!S34:S34),"&gt;=",SUM('Раздел 1'!AN34:AN34))</f>
        <v>0&gt;=0</v>
      </c>
    </row>
    <row r="7906" spans="1:5" s="104" customFormat="1" hidden="1">
      <c r="A7906" s="420" t="str">
        <f>IF((SUM('Раздел 1'!S259:S259)&gt;=SUM('Раздел 1'!AN259:AN259)),"","Неверно!")</f>
        <v/>
      </c>
      <c r="B7906" s="420" t="s">
        <v>23330</v>
      </c>
      <c r="C7906" s="246" t="s">
        <v>13095</v>
      </c>
      <c r="D7906" s="471" t="s">
        <v>24216</v>
      </c>
      <c r="E7906" s="246" t="str">
        <f>CONCATENATE(SUM('Раздел 1'!S259:S259),"&gt;=",SUM('Раздел 1'!AN259:AN259))</f>
        <v>0&gt;=0</v>
      </c>
    </row>
    <row r="7907" spans="1:5" s="104" customFormat="1" hidden="1">
      <c r="A7907" s="420" t="str">
        <f>IF((SUM('Раздел 1'!S260:S260)&gt;=SUM('Раздел 1'!AN260:AN260)),"","Неверно!")</f>
        <v/>
      </c>
      <c r="B7907" s="420" t="s">
        <v>23330</v>
      </c>
      <c r="C7907" s="246" t="s">
        <v>13096</v>
      </c>
      <c r="D7907" s="471" t="s">
        <v>24216</v>
      </c>
      <c r="E7907" s="246" t="str">
        <f>CONCATENATE(SUM('Раздел 1'!S260:S260),"&gt;=",SUM('Раздел 1'!AN260:AN260))</f>
        <v>0&gt;=0</v>
      </c>
    </row>
    <row r="7908" spans="1:5" s="104" customFormat="1" hidden="1">
      <c r="A7908" s="420" t="str">
        <f>IF((SUM('Раздел 1'!S261:S261)&gt;=SUM('Раздел 1'!AN261:AN261)),"","Неверно!")</f>
        <v/>
      </c>
      <c r="B7908" s="420" t="s">
        <v>23330</v>
      </c>
      <c r="C7908" s="246" t="s">
        <v>13097</v>
      </c>
      <c r="D7908" s="471" t="s">
        <v>24216</v>
      </c>
      <c r="E7908" s="246" t="str">
        <f>CONCATENATE(SUM('Раздел 1'!S261:S261),"&gt;=",SUM('Раздел 1'!AN261:AN261))</f>
        <v>0&gt;=0</v>
      </c>
    </row>
    <row r="7909" spans="1:5" s="104" customFormat="1" hidden="1">
      <c r="A7909" s="420" t="str">
        <f>IF((SUM('Раздел 1'!S262:S262)&gt;=SUM('Раздел 1'!AN262:AN262)),"","Неверно!")</f>
        <v/>
      </c>
      <c r="B7909" s="420" t="s">
        <v>23330</v>
      </c>
      <c r="C7909" s="246" t="s">
        <v>13098</v>
      </c>
      <c r="D7909" s="471" t="s">
        <v>24216</v>
      </c>
      <c r="E7909" s="246" t="str">
        <f>CONCATENATE(SUM('Раздел 1'!S262:S262),"&gt;=",SUM('Раздел 1'!AN262:AN262))</f>
        <v>0&gt;=0</v>
      </c>
    </row>
    <row r="7910" spans="1:5" s="104" customFormat="1" hidden="1">
      <c r="A7910" s="420" t="str">
        <f>IF((SUM('Раздел 1'!S263:S263)&gt;=SUM('Раздел 1'!AN263:AN263)),"","Неверно!")</f>
        <v/>
      </c>
      <c r="B7910" s="420" t="s">
        <v>23330</v>
      </c>
      <c r="C7910" s="246" t="s">
        <v>13099</v>
      </c>
      <c r="D7910" s="471" t="s">
        <v>24216</v>
      </c>
      <c r="E7910" s="246" t="str">
        <f>CONCATENATE(SUM('Раздел 1'!S263:S263),"&gt;=",SUM('Раздел 1'!AN263:AN263))</f>
        <v>0&gt;=0</v>
      </c>
    </row>
    <row r="7911" spans="1:5" s="104" customFormat="1" hidden="1">
      <c r="A7911" s="420" t="str">
        <f>IF((SUM('Раздел 1'!S264:S264)&gt;=SUM('Раздел 1'!AN264:AN264)),"","Неверно!")</f>
        <v/>
      </c>
      <c r="B7911" s="420" t="s">
        <v>23330</v>
      </c>
      <c r="C7911" s="246" t="s">
        <v>13100</v>
      </c>
      <c r="D7911" s="471" t="s">
        <v>24216</v>
      </c>
      <c r="E7911" s="246" t="str">
        <f>CONCATENATE(SUM('Раздел 1'!S264:S264),"&gt;=",SUM('Раздел 1'!AN264:AN264))</f>
        <v>0&gt;=0</v>
      </c>
    </row>
    <row r="7912" spans="1:5" s="104" customFormat="1" hidden="1">
      <c r="A7912" s="420" t="str">
        <f>IF((SUM('Раздел 1'!S265:S265)&gt;=SUM('Раздел 1'!AN265:AN265)),"","Неверно!")</f>
        <v/>
      </c>
      <c r="B7912" s="420" t="s">
        <v>23330</v>
      </c>
      <c r="C7912" s="246" t="s">
        <v>13101</v>
      </c>
      <c r="D7912" s="471" t="s">
        <v>24216</v>
      </c>
      <c r="E7912" s="246" t="str">
        <f>CONCATENATE(SUM('Раздел 1'!S265:S265),"&gt;=",SUM('Раздел 1'!AN265:AN265))</f>
        <v>0&gt;=0</v>
      </c>
    </row>
    <row r="7913" spans="1:5" s="104" customFormat="1" hidden="1">
      <c r="A7913" s="420" t="str">
        <f>IF((SUM('Раздел 1'!S266:S266)&gt;=SUM('Раздел 1'!AN266:AN266)),"","Неверно!")</f>
        <v/>
      </c>
      <c r="B7913" s="420" t="s">
        <v>23330</v>
      </c>
      <c r="C7913" s="246" t="s">
        <v>13102</v>
      </c>
      <c r="D7913" s="471" t="s">
        <v>24216</v>
      </c>
      <c r="E7913" s="246" t="str">
        <f>CONCATENATE(SUM('Раздел 1'!S266:S266),"&gt;=",SUM('Раздел 1'!AN266:AN266))</f>
        <v>0&gt;=0</v>
      </c>
    </row>
    <row r="7914" spans="1:5" s="104" customFormat="1" hidden="1">
      <c r="A7914" s="420" t="str">
        <f>IF((SUM('Раздел 1'!S267:S267)&gt;=SUM('Раздел 1'!AN267:AN267)),"","Неверно!")</f>
        <v/>
      </c>
      <c r="B7914" s="420" t="s">
        <v>23330</v>
      </c>
      <c r="C7914" s="246" t="s">
        <v>13103</v>
      </c>
      <c r="D7914" s="471" t="s">
        <v>24216</v>
      </c>
      <c r="E7914" s="246" t="str">
        <f>CONCATENATE(SUM('Раздел 1'!S267:S267),"&gt;=",SUM('Раздел 1'!AN267:AN267))</f>
        <v>0&gt;=0</v>
      </c>
    </row>
    <row r="7915" spans="1:5" s="104" customFormat="1" hidden="1">
      <c r="A7915" s="420" t="str">
        <f>IF((SUM('Раздел 1'!S268:S268)&gt;=SUM('Раздел 1'!AN268:AN268)),"","Неверно!")</f>
        <v/>
      </c>
      <c r="B7915" s="420" t="s">
        <v>23330</v>
      </c>
      <c r="C7915" s="246" t="s">
        <v>13104</v>
      </c>
      <c r="D7915" s="471" t="s">
        <v>24216</v>
      </c>
      <c r="E7915" s="246" t="str">
        <f>CONCATENATE(SUM('Раздел 1'!S268:S268),"&gt;=",SUM('Раздел 1'!AN268:AN268))</f>
        <v>0&gt;=0</v>
      </c>
    </row>
    <row r="7916" spans="1:5" s="104" customFormat="1" hidden="1">
      <c r="A7916" s="420" t="str">
        <f>IF((SUM('Раздел 1'!S35:S35)&gt;=SUM('Раздел 1'!AN35:AN35)),"","Неверно!")</f>
        <v/>
      </c>
      <c r="B7916" s="420" t="s">
        <v>23330</v>
      </c>
      <c r="C7916" s="246" t="s">
        <v>13105</v>
      </c>
      <c r="D7916" s="471" t="s">
        <v>24216</v>
      </c>
      <c r="E7916" s="246" t="str">
        <f>CONCATENATE(SUM('Раздел 1'!S35:S35),"&gt;=",SUM('Раздел 1'!AN35:AN35))</f>
        <v>0&gt;=0</v>
      </c>
    </row>
    <row r="7917" spans="1:5" s="104" customFormat="1" hidden="1">
      <c r="A7917" s="420" t="str">
        <f>IF((SUM('Раздел 1'!S269:S269)&gt;=SUM('Раздел 1'!AN269:AN269)),"","Неверно!")</f>
        <v/>
      </c>
      <c r="B7917" s="420" t="s">
        <v>23330</v>
      </c>
      <c r="C7917" s="246" t="s">
        <v>13106</v>
      </c>
      <c r="D7917" s="471" t="s">
        <v>24216</v>
      </c>
      <c r="E7917" s="246" t="str">
        <f>CONCATENATE(SUM('Раздел 1'!S269:S269),"&gt;=",SUM('Раздел 1'!AN269:AN269))</f>
        <v>0&gt;=0</v>
      </c>
    </row>
    <row r="7918" spans="1:5" s="104" customFormat="1" hidden="1">
      <c r="A7918" s="420" t="str">
        <f>IF((SUM('Раздел 1'!S270:S270)&gt;=SUM('Раздел 1'!AN270:AN270)),"","Неверно!")</f>
        <v/>
      </c>
      <c r="B7918" s="420" t="s">
        <v>23330</v>
      </c>
      <c r="C7918" s="246" t="s">
        <v>13107</v>
      </c>
      <c r="D7918" s="471" t="s">
        <v>24216</v>
      </c>
      <c r="E7918" s="246" t="str">
        <f>CONCATENATE(SUM('Раздел 1'!S270:S270),"&gt;=",SUM('Раздел 1'!AN270:AN270))</f>
        <v>0&gt;=0</v>
      </c>
    </row>
    <row r="7919" spans="1:5" s="104" customFormat="1" hidden="1">
      <c r="A7919" s="420" t="str">
        <f>IF((SUM('Раздел 1'!S271:S271)&gt;=SUM('Раздел 1'!AN271:AN271)),"","Неверно!")</f>
        <v/>
      </c>
      <c r="B7919" s="420" t="s">
        <v>23330</v>
      </c>
      <c r="C7919" s="246" t="s">
        <v>13108</v>
      </c>
      <c r="D7919" s="471" t="s">
        <v>24216</v>
      </c>
      <c r="E7919" s="246" t="str">
        <f>CONCATENATE(SUM('Раздел 1'!S271:S271),"&gt;=",SUM('Раздел 1'!AN271:AN271))</f>
        <v>0&gt;=0</v>
      </c>
    </row>
    <row r="7920" spans="1:5" s="104" customFormat="1" hidden="1">
      <c r="A7920" s="420" t="str">
        <f>IF((SUM('Раздел 1'!S272:S272)&gt;=SUM('Раздел 1'!AN272:AN272)),"","Неверно!")</f>
        <v/>
      </c>
      <c r="B7920" s="420" t="s">
        <v>23330</v>
      </c>
      <c r="C7920" s="246" t="s">
        <v>13109</v>
      </c>
      <c r="D7920" s="471" t="s">
        <v>24216</v>
      </c>
      <c r="E7920" s="246" t="str">
        <f>CONCATENATE(SUM('Раздел 1'!S272:S272),"&gt;=",SUM('Раздел 1'!AN272:AN272))</f>
        <v>0&gt;=0</v>
      </c>
    </row>
    <row r="7921" spans="1:5" s="104" customFormat="1" hidden="1">
      <c r="A7921" s="420" t="str">
        <f>IF((SUM('Раздел 1'!S273:S273)&gt;=SUM('Раздел 1'!AN273:AN273)),"","Неверно!")</f>
        <v/>
      </c>
      <c r="B7921" s="420" t="s">
        <v>23330</v>
      </c>
      <c r="C7921" s="246" t="s">
        <v>13110</v>
      </c>
      <c r="D7921" s="471" t="s">
        <v>24216</v>
      </c>
      <c r="E7921" s="246" t="str">
        <f>CONCATENATE(SUM('Раздел 1'!S273:S273),"&gt;=",SUM('Раздел 1'!AN273:AN273))</f>
        <v>0&gt;=0</v>
      </c>
    </row>
    <row r="7922" spans="1:5" s="104" customFormat="1" hidden="1">
      <c r="A7922" s="420" t="str">
        <f>IF((SUM('Раздел 1'!S274:S274)&gt;=SUM('Раздел 1'!AN274:AN274)),"","Неверно!")</f>
        <v/>
      </c>
      <c r="B7922" s="420" t="s">
        <v>23330</v>
      </c>
      <c r="C7922" s="246" t="s">
        <v>13111</v>
      </c>
      <c r="D7922" s="471" t="s">
        <v>24216</v>
      </c>
      <c r="E7922" s="246" t="str">
        <f>CONCATENATE(SUM('Раздел 1'!S274:S274),"&gt;=",SUM('Раздел 1'!AN274:AN274))</f>
        <v>0&gt;=0</v>
      </c>
    </row>
    <row r="7923" spans="1:5" s="104" customFormat="1" hidden="1">
      <c r="A7923" s="420" t="str">
        <f>IF((SUM('Раздел 1'!S275:S275)&gt;=SUM('Раздел 1'!AN275:AN275)),"","Неверно!")</f>
        <v/>
      </c>
      <c r="B7923" s="420" t="s">
        <v>23330</v>
      </c>
      <c r="C7923" s="246" t="s">
        <v>13112</v>
      </c>
      <c r="D7923" s="471" t="s">
        <v>24216</v>
      </c>
      <c r="E7923" s="246" t="str">
        <f>CONCATENATE(SUM('Раздел 1'!S275:S275),"&gt;=",SUM('Раздел 1'!AN275:AN275))</f>
        <v>0&gt;=0</v>
      </c>
    </row>
    <row r="7924" spans="1:5" s="104" customFormat="1" hidden="1">
      <c r="A7924" s="420" t="str">
        <f>IF((SUM('Раздел 1'!S276:S276)&gt;=SUM('Раздел 1'!AN276:AN276)),"","Неверно!")</f>
        <v/>
      </c>
      <c r="B7924" s="420" t="s">
        <v>23330</v>
      </c>
      <c r="C7924" s="246" t="s">
        <v>13113</v>
      </c>
      <c r="D7924" s="471" t="s">
        <v>24216</v>
      </c>
      <c r="E7924" s="246" t="str">
        <f>CONCATENATE(SUM('Раздел 1'!S276:S276),"&gt;=",SUM('Раздел 1'!AN276:AN276))</f>
        <v>0&gt;=0</v>
      </c>
    </row>
    <row r="7925" spans="1:5" s="104" customFormat="1" hidden="1">
      <c r="A7925" s="420" t="str">
        <f>IF((SUM('Раздел 1'!S277:S277)&gt;=SUM('Раздел 1'!AN277:AN277)),"","Неверно!")</f>
        <v/>
      </c>
      <c r="B7925" s="420" t="s">
        <v>23330</v>
      </c>
      <c r="C7925" s="246" t="s">
        <v>13114</v>
      </c>
      <c r="D7925" s="471" t="s">
        <v>24216</v>
      </c>
      <c r="E7925" s="246" t="str">
        <f>CONCATENATE(SUM('Раздел 1'!S277:S277),"&gt;=",SUM('Раздел 1'!AN277:AN277))</f>
        <v>0&gt;=0</v>
      </c>
    </row>
    <row r="7926" spans="1:5" s="104" customFormat="1" hidden="1">
      <c r="A7926" s="420" t="str">
        <f>IF((SUM('Раздел 1'!S278:S278)&gt;=SUM('Раздел 1'!AN278:AN278)),"","Неверно!")</f>
        <v/>
      </c>
      <c r="B7926" s="420" t="s">
        <v>23330</v>
      </c>
      <c r="C7926" s="246" t="s">
        <v>13115</v>
      </c>
      <c r="D7926" s="471" t="s">
        <v>24216</v>
      </c>
      <c r="E7926" s="246" t="str">
        <f>CONCATENATE(SUM('Раздел 1'!S278:S278),"&gt;=",SUM('Раздел 1'!AN278:AN278))</f>
        <v>0&gt;=0</v>
      </c>
    </row>
    <row r="7927" spans="1:5" s="104" customFormat="1" hidden="1">
      <c r="A7927" s="420" t="str">
        <f>IF((SUM('Раздел 1'!S36:S36)&gt;=SUM('Раздел 1'!AN36:AN36)),"","Неверно!")</f>
        <v/>
      </c>
      <c r="B7927" s="420" t="s">
        <v>23330</v>
      </c>
      <c r="C7927" s="246" t="s">
        <v>13116</v>
      </c>
      <c r="D7927" s="471" t="s">
        <v>24216</v>
      </c>
      <c r="E7927" s="246" t="str">
        <f>CONCATENATE(SUM('Раздел 1'!S36:S36),"&gt;=",SUM('Раздел 1'!AN36:AN36))</f>
        <v>0&gt;=0</v>
      </c>
    </row>
    <row r="7928" spans="1:5" s="104" customFormat="1" hidden="1">
      <c r="A7928" s="420" t="str">
        <f>IF((SUM('Раздел 1'!S279:S279)&gt;=SUM('Раздел 1'!AN279:AN279)),"","Неверно!")</f>
        <v/>
      </c>
      <c r="B7928" s="420" t="s">
        <v>23330</v>
      </c>
      <c r="C7928" s="246" t="s">
        <v>13117</v>
      </c>
      <c r="D7928" s="471" t="s">
        <v>24216</v>
      </c>
      <c r="E7928" s="246" t="str">
        <f>CONCATENATE(SUM('Раздел 1'!S279:S279),"&gt;=",SUM('Раздел 1'!AN279:AN279))</f>
        <v>0&gt;=0</v>
      </c>
    </row>
    <row r="7929" spans="1:5" s="104" customFormat="1" hidden="1">
      <c r="A7929" s="420" t="str">
        <f>IF((SUM('Раздел 1'!S280:S280)&gt;=SUM('Раздел 1'!AN280:AN280)),"","Неверно!")</f>
        <v/>
      </c>
      <c r="B7929" s="420" t="s">
        <v>23330</v>
      </c>
      <c r="C7929" s="246" t="s">
        <v>13118</v>
      </c>
      <c r="D7929" s="471" t="s">
        <v>24216</v>
      </c>
      <c r="E7929" s="246" t="str">
        <f>CONCATENATE(SUM('Раздел 1'!S280:S280),"&gt;=",SUM('Раздел 1'!AN280:AN280))</f>
        <v>0&gt;=0</v>
      </c>
    </row>
    <row r="7930" spans="1:5" s="104" customFormat="1" hidden="1">
      <c r="A7930" s="420" t="str">
        <f>IF((SUM('Раздел 1'!S281:S281)&gt;=SUM('Раздел 1'!AN281:AN281)),"","Неверно!")</f>
        <v/>
      </c>
      <c r="B7930" s="420" t="s">
        <v>23330</v>
      </c>
      <c r="C7930" s="246" t="s">
        <v>13119</v>
      </c>
      <c r="D7930" s="471" t="s">
        <v>24216</v>
      </c>
      <c r="E7930" s="246" t="str">
        <f>CONCATENATE(SUM('Раздел 1'!S281:S281),"&gt;=",SUM('Раздел 1'!AN281:AN281))</f>
        <v>0&gt;=0</v>
      </c>
    </row>
    <row r="7931" spans="1:5" s="104" customFormat="1" hidden="1">
      <c r="A7931" s="420" t="str">
        <f>IF((SUM('Раздел 1'!S282:S282)&gt;=SUM('Раздел 1'!AN282:AN282)),"","Неверно!")</f>
        <v/>
      </c>
      <c r="B7931" s="420" t="s">
        <v>23330</v>
      </c>
      <c r="C7931" s="246" t="s">
        <v>13120</v>
      </c>
      <c r="D7931" s="471" t="s">
        <v>24216</v>
      </c>
      <c r="E7931" s="246" t="str">
        <f>CONCATENATE(SUM('Раздел 1'!S282:S282),"&gt;=",SUM('Раздел 1'!AN282:AN282))</f>
        <v>0&gt;=0</v>
      </c>
    </row>
    <row r="7932" spans="1:5" s="104" customFormat="1" hidden="1">
      <c r="A7932" s="420" t="str">
        <f>IF((SUM('Раздел 1'!S283:S283)&gt;=SUM('Раздел 1'!AN283:AN283)),"","Неверно!")</f>
        <v/>
      </c>
      <c r="B7932" s="420" t="s">
        <v>23330</v>
      </c>
      <c r="C7932" s="246" t="s">
        <v>13121</v>
      </c>
      <c r="D7932" s="471" t="s">
        <v>24216</v>
      </c>
      <c r="E7932" s="246" t="str">
        <f>CONCATENATE(SUM('Раздел 1'!S283:S283),"&gt;=",SUM('Раздел 1'!AN283:AN283))</f>
        <v>0&gt;=0</v>
      </c>
    </row>
    <row r="7933" spans="1:5" s="104" customFormat="1" hidden="1">
      <c r="A7933" s="420" t="str">
        <f>IF((SUM('Раздел 1'!S284:S284)&gt;=SUM('Раздел 1'!AN284:AN284)),"","Неверно!")</f>
        <v/>
      </c>
      <c r="B7933" s="420" t="s">
        <v>23330</v>
      </c>
      <c r="C7933" s="246" t="s">
        <v>13122</v>
      </c>
      <c r="D7933" s="471" t="s">
        <v>24216</v>
      </c>
      <c r="E7933" s="246" t="str">
        <f>CONCATENATE(SUM('Раздел 1'!S284:S284),"&gt;=",SUM('Раздел 1'!AN284:AN284))</f>
        <v>0&gt;=0</v>
      </c>
    </row>
    <row r="7934" spans="1:5" s="104" customFormat="1" hidden="1">
      <c r="A7934" s="420" t="str">
        <f>IF((SUM('Раздел 1'!S285:S285)&gt;=SUM('Раздел 1'!AN285:AN285)),"","Неверно!")</f>
        <v/>
      </c>
      <c r="B7934" s="420" t="s">
        <v>23330</v>
      </c>
      <c r="C7934" s="246" t="s">
        <v>13123</v>
      </c>
      <c r="D7934" s="471" t="s">
        <v>24216</v>
      </c>
      <c r="E7934" s="246" t="str">
        <f>CONCATENATE(SUM('Раздел 1'!S285:S285),"&gt;=",SUM('Раздел 1'!AN285:AN285))</f>
        <v>0&gt;=0</v>
      </c>
    </row>
    <row r="7935" spans="1:5" s="104" customFormat="1" hidden="1">
      <c r="A7935" s="420" t="str">
        <f>IF((SUM('Раздел 1'!S286:S286)&gt;=SUM('Раздел 1'!AN286:AN286)),"","Неверно!")</f>
        <v/>
      </c>
      <c r="B7935" s="420" t="s">
        <v>23330</v>
      </c>
      <c r="C7935" s="246" t="s">
        <v>13124</v>
      </c>
      <c r="D7935" s="471" t="s">
        <v>24216</v>
      </c>
      <c r="E7935" s="246" t="str">
        <f>CONCATENATE(SUM('Раздел 1'!S286:S286),"&gt;=",SUM('Раздел 1'!AN286:AN286))</f>
        <v>0&gt;=0</v>
      </c>
    </row>
    <row r="7936" spans="1:5" s="104" customFormat="1" hidden="1">
      <c r="A7936" s="420" t="str">
        <f>IF((SUM('Раздел 1'!S287:S287)&gt;=SUM('Раздел 1'!AN287:AN287)),"","Неверно!")</f>
        <v/>
      </c>
      <c r="B7936" s="420" t="s">
        <v>23330</v>
      </c>
      <c r="C7936" s="246" t="s">
        <v>13125</v>
      </c>
      <c r="D7936" s="471" t="s">
        <v>24216</v>
      </c>
      <c r="E7936" s="246" t="str">
        <f>CONCATENATE(SUM('Раздел 1'!S287:S287),"&gt;=",SUM('Раздел 1'!AN287:AN287))</f>
        <v>0&gt;=0</v>
      </c>
    </row>
    <row r="7937" spans="1:5" s="104" customFormat="1" hidden="1">
      <c r="A7937" s="420" t="str">
        <f>IF((SUM('Раздел 1'!S288:S288)&gt;=SUM('Раздел 1'!AN288:AN288)),"","Неверно!")</f>
        <v/>
      </c>
      <c r="B7937" s="420" t="s">
        <v>23330</v>
      </c>
      <c r="C7937" s="246" t="s">
        <v>13126</v>
      </c>
      <c r="D7937" s="471" t="s">
        <v>24216</v>
      </c>
      <c r="E7937" s="246" t="str">
        <f>CONCATENATE(SUM('Раздел 1'!S288:S288),"&gt;=",SUM('Раздел 1'!AN288:AN288))</f>
        <v>0&gt;=0</v>
      </c>
    </row>
    <row r="7938" spans="1:5" s="104" customFormat="1" hidden="1">
      <c r="A7938" s="420" t="str">
        <f>IF((SUM('Раздел 1'!S37:S37)&gt;=SUM('Раздел 1'!AN37:AN37)),"","Неверно!")</f>
        <v/>
      </c>
      <c r="B7938" s="420" t="s">
        <v>23330</v>
      </c>
      <c r="C7938" s="246" t="s">
        <v>13127</v>
      </c>
      <c r="D7938" s="471" t="s">
        <v>24216</v>
      </c>
      <c r="E7938" s="246" t="str">
        <f>CONCATENATE(SUM('Раздел 1'!S37:S37),"&gt;=",SUM('Раздел 1'!AN37:AN37))</f>
        <v>0&gt;=0</v>
      </c>
    </row>
    <row r="7939" spans="1:5" s="104" customFormat="1" hidden="1">
      <c r="A7939" s="420" t="str">
        <f>IF((SUM('Раздел 1'!S289:S289)&gt;=SUM('Раздел 1'!AN289:AN289)),"","Неверно!")</f>
        <v/>
      </c>
      <c r="B7939" s="420" t="s">
        <v>23330</v>
      </c>
      <c r="C7939" s="246" t="s">
        <v>13128</v>
      </c>
      <c r="D7939" s="471" t="s">
        <v>24216</v>
      </c>
      <c r="E7939" s="246" t="str">
        <f>CONCATENATE(SUM('Раздел 1'!S289:S289),"&gt;=",SUM('Раздел 1'!AN289:AN289))</f>
        <v>0&gt;=0</v>
      </c>
    </row>
    <row r="7940" spans="1:5" s="104" customFormat="1" hidden="1">
      <c r="A7940" s="420" t="str">
        <f>IF((SUM('Раздел 1'!S290:S290)&gt;=SUM('Раздел 1'!AN290:AN290)),"","Неверно!")</f>
        <v/>
      </c>
      <c r="B7940" s="420" t="s">
        <v>23330</v>
      </c>
      <c r="C7940" s="246" t="s">
        <v>13129</v>
      </c>
      <c r="D7940" s="471" t="s">
        <v>24216</v>
      </c>
      <c r="E7940" s="246" t="str">
        <f>CONCATENATE(SUM('Раздел 1'!S290:S290),"&gt;=",SUM('Раздел 1'!AN290:AN290))</f>
        <v>0&gt;=0</v>
      </c>
    </row>
    <row r="7941" spans="1:5" s="104" customFormat="1" hidden="1">
      <c r="A7941" s="420" t="str">
        <f>IF((SUM('Раздел 1'!S291:S291)&gt;=SUM('Раздел 1'!AN291:AN291)),"","Неверно!")</f>
        <v/>
      </c>
      <c r="B7941" s="420" t="s">
        <v>23330</v>
      </c>
      <c r="C7941" s="246" t="s">
        <v>13130</v>
      </c>
      <c r="D7941" s="471" t="s">
        <v>24216</v>
      </c>
      <c r="E7941" s="246" t="str">
        <f>CONCATENATE(SUM('Раздел 1'!S291:S291),"&gt;=",SUM('Раздел 1'!AN291:AN291))</f>
        <v>0&gt;=0</v>
      </c>
    </row>
    <row r="7942" spans="1:5" s="104" customFormat="1" hidden="1">
      <c r="A7942" s="420" t="str">
        <f>IF((SUM('Раздел 1'!S292:S292)&gt;=SUM('Раздел 1'!AN292:AN292)),"","Неверно!")</f>
        <v/>
      </c>
      <c r="B7942" s="420" t="s">
        <v>23330</v>
      </c>
      <c r="C7942" s="246" t="s">
        <v>13131</v>
      </c>
      <c r="D7942" s="471" t="s">
        <v>24216</v>
      </c>
      <c r="E7942" s="246" t="str">
        <f>CONCATENATE(SUM('Раздел 1'!S292:S292),"&gt;=",SUM('Раздел 1'!AN292:AN292))</f>
        <v>0&gt;=0</v>
      </c>
    </row>
    <row r="7943" spans="1:5" s="104" customFormat="1" hidden="1">
      <c r="A7943" s="420" t="str">
        <f>IF((SUM('Раздел 1'!S293:S293)&gt;=SUM('Раздел 1'!AN293:AN293)),"","Неверно!")</f>
        <v/>
      </c>
      <c r="B7943" s="420" t="s">
        <v>23330</v>
      </c>
      <c r="C7943" s="246" t="s">
        <v>13132</v>
      </c>
      <c r="D7943" s="471" t="s">
        <v>24216</v>
      </c>
      <c r="E7943" s="246" t="str">
        <f>CONCATENATE(SUM('Раздел 1'!S293:S293),"&gt;=",SUM('Раздел 1'!AN293:AN293))</f>
        <v>0&gt;=0</v>
      </c>
    </row>
    <row r="7944" spans="1:5" s="104" customFormat="1" hidden="1">
      <c r="A7944" s="420" t="str">
        <f>IF((SUM('Раздел 1'!S294:S294)&gt;=SUM('Раздел 1'!AN294:AN294)),"","Неверно!")</f>
        <v/>
      </c>
      <c r="B7944" s="420" t="s">
        <v>23330</v>
      </c>
      <c r="C7944" s="246" t="s">
        <v>13133</v>
      </c>
      <c r="D7944" s="471" t="s">
        <v>24216</v>
      </c>
      <c r="E7944" s="246" t="str">
        <f>CONCATENATE(SUM('Раздел 1'!S294:S294),"&gt;=",SUM('Раздел 1'!AN294:AN294))</f>
        <v>0&gt;=0</v>
      </c>
    </row>
    <row r="7945" spans="1:5" s="104" customFormat="1" hidden="1">
      <c r="A7945" s="420" t="str">
        <f>IF((SUM('Раздел 1'!S295:S295)&gt;=SUM('Раздел 1'!AN295:AN295)),"","Неверно!")</f>
        <v/>
      </c>
      <c r="B7945" s="420" t="s">
        <v>23330</v>
      </c>
      <c r="C7945" s="246" t="s">
        <v>13134</v>
      </c>
      <c r="D7945" s="471" t="s">
        <v>24216</v>
      </c>
      <c r="E7945" s="246" t="str">
        <f>CONCATENATE(SUM('Раздел 1'!S295:S295),"&gt;=",SUM('Раздел 1'!AN295:AN295))</f>
        <v>0&gt;=0</v>
      </c>
    </row>
    <row r="7946" spans="1:5" s="104" customFormat="1" hidden="1">
      <c r="A7946" s="420" t="str">
        <f>IF((SUM('Раздел 1'!S296:S296)&gt;=SUM('Раздел 1'!AN296:AN296)),"","Неверно!")</f>
        <v/>
      </c>
      <c r="B7946" s="420" t="s">
        <v>23330</v>
      </c>
      <c r="C7946" s="246" t="s">
        <v>13135</v>
      </c>
      <c r="D7946" s="471" t="s">
        <v>24216</v>
      </c>
      <c r="E7946" s="246" t="str">
        <f>CONCATENATE(SUM('Раздел 1'!S296:S296),"&gt;=",SUM('Раздел 1'!AN296:AN296))</f>
        <v>0&gt;=0</v>
      </c>
    </row>
    <row r="7947" spans="1:5" s="104" customFormat="1" hidden="1">
      <c r="A7947" s="420" t="str">
        <f>IF((SUM('Раздел 1'!S297:S297)&gt;=SUM('Раздел 1'!AN297:AN297)),"","Неверно!")</f>
        <v/>
      </c>
      <c r="B7947" s="420" t="s">
        <v>23330</v>
      </c>
      <c r="C7947" s="246" t="s">
        <v>13136</v>
      </c>
      <c r="D7947" s="471" t="s">
        <v>24216</v>
      </c>
      <c r="E7947" s="246" t="str">
        <f>CONCATENATE(SUM('Раздел 1'!S297:S297),"&gt;=",SUM('Раздел 1'!AN297:AN297))</f>
        <v>0&gt;=0</v>
      </c>
    </row>
    <row r="7948" spans="1:5" s="104" customFormat="1" hidden="1">
      <c r="A7948" s="420" t="str">
        <f>IF((SUM('Раздел 1'!S298:S298)&gt;=SUM('Раздел 1'!AN298:AN298)),"","Неверно!")</f>
        <v/>
      </c>
      <c r="B7948" s="420" t="s">
        <v>23330</v>
      </c>
      <c r="C7948" s="246" t="s">
        <v>13137</v>
      </c>
      <c r="D7948" s="471" t="s">
        <v>24216</v>
      </c>
      <c r="E7948" s="246" t="str">
        <f>CONCATENATE(SUM('Раздел 1'!S298:S298),"&gt;=",SUM('Раздел 1'!AN298:AN298))</f>
        <v>0&gt;=0</v>
      </c>
    </row>
    <row r="7949" spans="1:5" s="104" customFormat="1" hidden="1">
      <c r="A7949" s="420" t="str">
        <f>IF((SUM('Раздел 1'!S38:S38)&gt;=SUM('Раздел 1'!AN38:AN38)),"","Неверно!")</f>
        <v/>
      </c>
      <c r="B7949" s="420" t="s">
        <v>23330</v>
      </c>
      <c r="C7949" s="246" t="s">
        <v>13138</v>
      </c>
      <c r="D7949" s="471" t="s">
        <v>24216</v>
      </c>
      <c r="E7949" s="246" t="str">
        <f>CONCATENATE(SUM('Раздел 1'!S38:S38),"&gt;=",SUM('Раздел 1'!AN38:AN38))</f>
        <v>0&gt;=0</v>
      </c>
    </row>
    <row r="7950" spans="1:5" s="104" customFormat="1" hidden="1">
      <c r="A7950" s="420" t="str">
        <f>IF((SUM('Раздел 1'!S299:S299)&gt;=SUM('Раздел 1'!AN299:AN299)),"","Неверно!")</f>
        <v/>
      </c>
      <c r="B7950" s="420" t="s">
        <v>23330</v>
      </c>
      <c r="C7950" s="246" t="s">
        <v>13139</v>
      </c>
      <c r="D7950" s="471" t="s">
        <v>24216</v>
      </c>
      <c r="E7950" s="246" t="str">
        <f>CONCATENATE(SUM('Раздел 1'!S299:S299),"&gt;=",SUM('Раздел 1'!AN299:AN299))</f>
        <v>0&gt;=0</v>
      </c>
    </row>
    <row r="7951" spans="1:5" s="104" customFormat="1" hidden="1">
      <c r="A7951" s="420" t="str">
        <f>IF((SUM('Раздел 1'!S300:S300)&gt;=SUM('Раздел 1'!AN300:AN300)),"","Неверно!")</f>
        <v/>
      </c>
      <c r="B7951" s="420" t="s">
        <v>23330</v>
      </c>
      <c r="C7951" s="246" t="s">
        <v>13140</v>
      </c>
      <c r="D7951" s="471" t="s">
        <v>24216</v>
      </c>
      <c r="E7951" s="246" t="str">
        <f>CONCATENATE(SUM('Раздел 1'!S300:S300),"&gt;=",SUM('Раздел 1'!AN300:AN300))</f>
        <v>0&gt;=0</v>
      </c>
    </row>
    <row r="7952" spans="1:5" s="104" customFormat="1" hidden="1">
      <c r="A7952" s="420" t="str">
        <f>IF((SUM('Раздел 1'!S301:S301)&gt;=SUM('Раздел 1'!AN301:AN301)),"","Неверно!")</f>
        <v/>
      </c>
      <c r="B7952" s="420" t="s">
        <v>23330</v>
      </c>
      <c r="C7952" s="246" t="s">
        <v>13141</v>
      </c>
      <c r="D7952" s="471" t="s">
        <v>24216</v>
      </c>
      <c r="E7952" s="246" t="str">
        <f>CONCATENATE(SUM('Раздел 1'!S301:S301),"&gt;=",SUM('Раздел 1'!AN301:AN301))</f>
        <v>1&gt;=0</v>
      </c>
    </row>
    <row r="7953" spans="1:5" s="104" customFormat="1" hidden="1">
      <c r="A7953" s="420" t="str">
        <f>IF((SUM('Раздел 1'!S302:S302)&gt;=SUM('Раздел 1'!AN302:AN302)),"","Неверно!")</f>
        <v/>
      </c>
      <c r="B7953" s="420" t="s">
        <v>23330</v>
      </c>
      <c r="C7953" s="246" t="s">
        <v>13142</v>
      </c>
      <c r="D7953" s="471" t="s">
        <v>24216</v>
      </c>
      <c r="E7953" s="246" t="str">
        <f>CONCATENATE(SUM('Раздел 1'!S302:S302),"&gt;=",SUM('Раздел 1'!AN302:AN302))</f>
        <v>0&gt;=0</v>
      </c>
    </row>
    <row r="7954" spans="1:5" s="104" customFormat="1" hidden="1">
      <c r="A7954" s="420" t="str">
        <f>IF((SUM('Раздел 1'!S303:S303)&gt;=SUM('Раздел 1'!AN303:AN303)),"","Неверно!")</f>
        <v/>
      </c>
      <c r="B7954" s="420" t="s">
        <v>23330</v>
      </c>
      <c r="C7954" s="246" t="s">
        <v>13143</v>
      </c>
      <c r="D7954" s="471" t="s">
        <v>24216</v>
      </c>
      <c r="E7954" s="246" t="str">
        <f>CONCATENATE(SUM('Раздел 1'!S303:S303),"&gt;=",SUM('Раздел 1'!AN303:AN303))</f>
        <v>0&gt;=0</v>
      </c>
    </row>
    <row r="7955" spans="1:5" s="104" customFormat="1" hidden="1">
      <c r="A7955" s="420" t="str">
        <f>IF((SUM('Раздел 1'!S304:S304)&gt;=SUM('Раздел 1'!AN304:AN304)),"","Неверно!")</f>
        <v/>
      </c>
      <c r="B7955" s="420" t="s">
        <v>23330</v>
      </c>
      <c r="C7955" s="246" t="s">
        <v>13144</v>
      </c>
      <c r="D7955" s="471" t="s">
        <v>24216</v>
      </c>
      <c r="E7955" s="246" t="str">
        <f>CONCATENATE(SUM('Раздел 1'!S304:S304),"&gt;=",SUM('Раздел 1'!AN304:AN304))</f>
        <v>0&gt;=0</v>
      </c>
    </row>
    <row r="7956" spans="1:5" s="104" customFormat="1" hidden="1">
      <c r="A7956" s="420" t="str">
        <f>IF((SUM('Раздел 1'!S305:S305)&gt;=SUM('Раздел 1'!AN305:AN305)),"","Неверно!")</f>
        <v/>
      </c>
      <c r="B7956" s="420" t="s">
        <v>23330</v>
      </c>
      <c r="C7956" s="246" t="s">
        <v>13145</v>
      </c>
      <c r="D7956" s="471" t="s">
        <v>24216</v>
      </c>
      <c r="E7956" s="246" t="str">
        <f>CONCATENATE(SUM('Раздел 1'!S305:S305),"&gt;=",SUM('Раздел 1'!AN305:AN305))</f>
        <v>0&gt;=0</v>
      </c>
    </row>
    <row r="7957" spans="1:5" s="104" customFormat="1" hidden="1">
      <c r="A7957" s="420" t="str">
        <f>IF((SUM('Раздел 1'!S306:S306)&gt;=SUM('Раздел 1'!AN306:AN306)),"","Неверно!")</f>
        <v/>
      </c>
      <c r="B7957" s="420" t="s">
        <v>23330</v>
      </c>
      <c r="C7957" s="246" t="s">
        <v>13146</v>
      </c>
      <c r="D7957" s="471" t="s">
        <v>24216</v>
      </c>
      <c r="E7957" s="246" t="str">
        <f>CONCATENATE(SUM('Раздел 1'!S306:S306),"&gt;=",SUM('Раздел 1'!AN306:AN306))</f>
        <v>0&gt;=0</v>
      </c>
    </row>
    <row r="7958" spans="1:5" s="104" customFormat="1" hidden="1">
      <c r="A7958" s="420" t="str">
        <f>IF((SUM('Раздел 1'!S307:S307)&gt;=SUM('Раздел 1'!AN307:AN307)),"","Неверно!")</f>
        <v/>
      </c>
      <c r="B7958" s="420" t="s">
        <v>23330</v>
      </c>
      <c r="C7958" s="246" t="s">
        <v>13147</v>
      </c>
      <c r="D7958" s="471" t="s">
        <v>24216</v>
      </c>
      <c r="E7958" s="246" t="str">
        <f>CONCATENATE(SUM('Раздел 1'!S307:S307),"&gt;=",SUM('Раздел 1'!AN307:AN307))</f>
        <v>0&gt;=0</v>
      </c>
    </row>
    <row r="7959" spans="1:5" s="104" customFormat="1" hidden="1">
      <c r="A7959" s="420" t="str">
        <f>IF((SUM('Раздел 1'!S308:S308)&gt;=SUM('Раздел 1'!AN308:AN308)),"","Неверно!")</f>
        <v/>
      </c>
      <c r="B7959" s="420" t="s">
        <v>23330</v>
      </c>
      <c r="C7959" s="246" t="s">
        <v>13148</v>
      </c>
      <c r="D7959" s="471" t="s">
        <v>24216</v>
      </c>
      <c r="E7959" s="246" t="str">
        <f>CONCATENATE(SUM('Раздел 1'!S308:S308),"&gt;=",SUM('Раздел 1'!AN308:AN308))</f>
        <v>0&gt;=0</v>
      </c>
    </row>
    <row r="7960" spans="1:5" s="104" customFormat="1" hidden="1">
      <c r="A7960" s="420" t="str">
        <f>IF((SUM('Раздел 1'!S12:S12)&gt;=SUM('Раздел 1'!AN12:AN12)),"","Неверно!")</f>
        <v/>
      </c>
      <c r="B7960" s="420" t="s">
        <v>23330</v>
      </c>
      <c r="C7960" s="246" t="s">
        <v>13149</v>
      </c>
      <c r="D7960" s="471" t="s">
        <v>24216</v>
      </c>
      <c r="E7960" s="246" t="str">
        <f>CONCATENATE(SUM('Раздел 1'!S12:S12),"&gt;=",SUM('Раздел 1'!AN12:AN12))</f>
        <v>0&gt;=0</v>
      </c>
    </row>
    <row r="7961" spans="1:5" s="104" customFormat="1" hidden="1">
      <c r="A7961" s="420" t="str">
        <f>IF((SUM('Раздел 1'!S39:S39)&gt;=SUM('Раздел 1'!AN39:AN39)),"","Неверно!")</f>
        <v/>
      </c>
      <c r="B7961" s="420" t="s">
        <v>23330</v>
      </c>
      <c r="C7961" s="246" t="s">
        <v>13150</v>
      </c>
      <c r="D7961" s="471" t="s">
        <v>24216</v>
      </c>
      <c r="E7961" s="246" t="str">
        <f>CONCATENATE(SUM('Раздел 1'!S39:S39),"&gt;=",SUM('Раздел 1'!AN39:AN39))</f>
        <v>0&gt;=0</v>
      </c>
    </row>
    <row r="7962" spans="1:5" s="104" customFormat="1" hidden="1">
      <c r="A7962" s="420" t="str">
        <f>IF((SUM('Раздел 1'!S309:S309)&gt;=SUM('Раздел 1'!AN309:AN309)),"","Неверно!")</f>
        <v/>
      </c>
      <c r="B7962" s="420" t="s">
        <v>23330</v>
      </c>
      <c r="C7962" s="246" t="s">
        <v>13151</v>
      </c>
      <c r="D7962" s="471" t="s">
        <v>24216</v>
      </c>
      <c r="E7962" s="246" t="str">
        <f>CONCATENATE(SUM('Раздел 1'!S309:S309),"&gt;=",SUM('Раздел 1'!AN309:AN309))</f>
        <v>1&gt;=0</v>
      </c>
    </row>
    <row r="7963" spans="1:5" s="104" customFormat="1" hidden="1">
      <c r="A7963" s="420" t="str">
        <f>IF((SUM('Раздел 1'!S310:S310)&gt;=SUM('Раздел 1'!AN310:AN310)),"","Неверно!")</f>
        <v/>
      </c>
      <c r="B7963" s="420" t="s">
        <v>23330</v>
      </c>
      <c r="C7963" s="246" t="s">
        <v>13152</v>
      </c>
      <c r="D7963" s="471" t="s">
        <v>24216</v>
      </c>
      <c r="E7963" s="246" t="str">
        <f>CONCATENATE(SUM('Раздел 1'!S310:S310),"&gt;=",SUM('Раздел 1'!AN310:AN310))</f>
        <v>0&gt;=0</v>
      </c>
    </row>
    <row r="7964" spans="1:5" s="104" customFormat="1" hidden="1">
      <c r="A7964" s="420" t="str">
        <f>IF((SUM('Раздел 1'!S311:S311)&gt;=SUM('Раздел 1'!AN311:AN311)),"","Неверно!")</f>
        <v/>
      </c>
      <c r="B7964" s="420" t="s">
        <v>23330</v>
      </c>
      <c r="C7964" s="246" t="s">
        <v>13153</v>
      </c>
      <c r="D7964" s="471" t="s">
        <v>24216</v>
      </c>
      <c r="E7964" s="246" t="str">
        <f>CONCATENATE(SUM('Раздел 1'!S311:S311),"&gt;=",SUM('Раздел 1'!AN311:AN311))</f>
        <v>0&gt;=0</v>
      </c>
    </row>
    <row r="7965" spans="1:5" s="104" customFormat="1" hidden="1">
      <c r="A7965" s="420" t="str">
        <f>IF((SUM('Раздел 1'!S312:S312)&gt;=SUM('Раздел 1'!AN312:AN312)),"","Неверно!")</f>
        <v/>
      </c>
      <c r="B7965" s="420" t="s">
        <v>23330</v>
      </c>
      <c r="C7965" s="246" t="s">
        <v>13154</v>
      </c>
      <c r="D7965" s="471" t="s">
        <v>24216</v>
      </c>
      <c r="E7965" s="246" t="str">
        <f>CONCATENATE(SUM('Раздел 1'!S312:S312),"&gt;=",SUM('Раздел 1'!AN312:AN312))</f>
        <v>0&gt;=0</v>
      </c>
    </row>
    <row r="7966" spans="1:5" s="104" customFormat="1" hidden="1">
      <c r="A7966" s="420" t="str">
        <f>IF((SUM('Раздел 1'!S313:S313)&gt;=SUM('Раздел 1'!AN313:AN313)),"","Неверно!")</f>
        <v/>
      </c>
      <c r="B7966" s="420" t="s">
        <v>23330</v>
      </c>
      <c r="C7966" s="246" t="s">
        <v>13155</v>
      </c>
      <c r="D7966" s="471" t="s">
        <v>24216</v>
      </c>
      <c r="E7966" s="246" t="str">
        <f>CONCATENATE(SUM('Раздел 1'!S313:S313),"&gt;=",SUM('Раздел 1'!AN313:AN313))</f>
        <v>0&gt;=0</v>
      </c>
    </row>
    <row r="7967" spans="1:5" s="104" customFormat="1" hidden="1">
      <c r="A7967" s="420" t="str">
        <f>IF((SUM('Раздел 1'!S314:S314)&gt;=SUM('Раздел 1'!AN314:AN314)),"","Неверно!")</f>
        <v/>
      </c>
      <c r="B7967" s="420" t="s">
        <v>23330</v>
      </c>
      <c r="C7967" s="246" t="s">
        <v>13156</v>
      </c>
      <c r="D7967" s="471" t="s">
        <v>24216</v>
      </c>
      <c r="E7967" s="246" t="str">
        <f>CONCATENATE(SUM('Раздел 1'!S314:S314),"&gt;=",SUM('Раздел 1'!AN314:AN314))</f>
        <v>10&gt;=0</v>
      </c>
    </row>
    <row r="7968" spans="1:5" s="104" customFormat="1" hidden="1">
      <c r="A7968" s="420" t="str">
        <f>IF((SUM('Раздел 1'!S315:S315)&gt;=SUM('Раздел 1'!AN315:AN315)),"","Неверно!")</f>
        <v/>
      </c>
      <c r="B7968" s="420" t="s">
        <v>23330</v>
      </c>
      <c r="C7968" s="246" t="s">
        <v>13157</v>
      </c>
      <c r="D7968" s="471" t="s">
        <v>24216</v>
      </c>
      <c r="E7968" s="246" t="str">
        <f>CONCATENATE(SUM('Раздел 1'!S315:S315),"&gt;=",SUM('Раздел 1'!AN315:AN315))</f>
        <v>0&gt;=0</v>
      </c>
    </row>
    <row r="7969" spans="1:5" s="104" customFormat="1" hidden="1">
      <c r="A7969" s="420" t="str">
        <f>IF((SUM('Раздел 1'!S316:S316)&gt;=SUM('Раздел 1'!AN316:AN316)),"","Неверно!")</f>
        <v/>
      </c>
      <c r="B7969" s="420" t="s">
        <v>23330</v>
      </c>
      <c r="C7969" s="246" t="s">
        <v>13158</v>
      </c>
      <c r="D7969" s="471" t="s">
        <v>24216</v>
      </c>
      <c r="E7969" s="246" t="str">
        <f>CONCATENATE(SUM('Раздел 1'!S316:S316),"&gt;=",SUM('Раздел 1'!AN316:AN316))</f>
        <v>0&gt;=0</v>
      </c>
    </row>
    <row r="7970" spans="1:5" s="104" customFormat="1" hidden="1">
      <c r="A7970" s="420" t="str">
        <f>IF((SUM('Раздел 1'!S317:S317)&gt;=SUM('Раздел 1'!AN317:AN317)),"","Неверно!")</f>
        <v/>
      </c>
      <c r="B7970" s="420" t="s">
        <v>23330</v>
      </c>
      <c r="C7970" s="246" t="s">
        <v>13159</v>
      </c>
      <c r="D7970" s="471" t="s">
        <v>24216</v>
      </c>
      <c r="E7970" s="246" t="str">
        <f>CONCATENATE(SUM('Раздел 1'!S317:S317),"&gt;=",SUM('Раздел 1'!AN317:AN317))</f>
        <v>1&gt;=0</v>
      </c>
    </row>
    <row r="7971" spans="1:5" s="104" customFormat="1" hidden="1">
      <c r="A7971" s="420" t="str">
        <f>IF((SUM('Раздел 1'!S318:S318)&gt;=SUM('Раздел 1'!AN318:AN318)),"","Неверно!")</f>
        <v/>
      </c>
      <c r="B7971" s="420" t="s">
        <v>23330</v>
      </c>
      <c r="C7971" s="246" t="s">
        <v>13160</v>
      </c>
      <c r="D7971" s="471" t="s">
        <v>24216</v>
      </c>
      <c r="E7971" s="246" t="str">
        <f>CONCATENATE(SUM('Раздел 1'!S318:S318),"&gt;=",SUM('Раздел 1'!AN318:AN318))</f>
        <v>0&gt;=0</v>
      </c>
    </row>
    <row r="7972" spans="1:5" s="104" customFormat="1" hidden="1">
      <c r="A7972" s="420" t="str">
        <f>IF((SUM('Раздел 1'!S40:S40)&gt;=SUM('Раздел 1'!AN40:AN40)),"","Неверно!")</f>
        <v/>
      </c>
      <c r="B7972" s="420" t="s">
        <v>23330</v>
      </c>
      <c r="C7972" s="246" t="s">
        <v>13161</v>
      </c>
      <c r="D7972" s="471" t="s">
        <v>24216</v>
      </c>
      <c r="E7972" s="246" t="str">
        <f>CONCATENATE(SUM('Раздел 1'!S40:S40),"&gt;=",SUM('Раздел 1'!AN40:AN40))</f>
        <v>0&gt;=0</v>
      </c>
    </row>
    <row r="7973" spans="1:5" s="104" customFormat="1" hidden="1">
      <c r="A7973" s="420" t="str">
        <f>IF((SUM('Раздел 1'!S319:S319)&gt;=SUM('Раздел 1'!AN319:AN319)),"","Неверно!")</f>
        <v/>
      </c>
      <c r="B7973" s="420" t="s">
        <v>23330</v>
      </c>
      <c r="C7973" s="246" t="s">
        <v>13162</v>
      </c>
      <c r="D7973" s="471" t="s">
        <v>24216</v>
      </c>
      <c r="E7973" s="246" t="str">
        <f>CONCATENATE(SUM('Раздел 1'!S319:S319),"&gt;=",SUM('Раздел 1'!AN319:AN319))</f>
        <v>0&gt;=0</v>
      </c>
    </row>
    <row r="7974" spans="1:5" s="104" customFormat="1" hidden="1">
      <c r="A7974" s="420" t="str">
        <f>IF((SUM('Раздел 1'!S320:S320)&gt;=SUM('Раздел 1'!AN320:AN320)),"","Неверно!")</f>
        <v/>
      </c>
      <c r="B7974" s="420" t="s">
        <v>23330</v>
      </c>
      <c r="C7974" s="246" t="s">
        <v>13163</v>
      </c>
      <c r="D7974" s="471" t="s">
        <v>24216</v>
      </c>
      <c r="E7974" s="246" t="str">
        <f>CONCATENATE(SUM('Раздел 1'!S320:S320),"&gt;=",SUM('Раздел 1'!AN320:AN320))</f>
        <v>0&gt;=0</v>
      </c>
    </row>
    <row r="7975" spans="1:5" s="104" customFormat="1" hidden="1">
      <c r="A7975" s="420" t="str">
        <f>IF((SUM('Раздел 1'!S321:S321)&gt;=SUM('Раздел 1'!AN321:AN321)),"","Неверно!")</f>
        <v/>
      </c>
      <c r="B7975" s="420" t="s">
        <v>23330</v>
      </c>
      <c r="C7975" s="246" t="s">
        <v>13164</v>
      </c>
      <c r="D7975" s="471" t="s">
        <v>24216</v>
      </c>
      <c r="E7975" s="246" t="str">
        <f>CONCATENATE(SUM('Раздел 1'!S321:S321),"&gt;=",SUM('Раздел 1'!AN321:AN321))</f>
        <v>0&gt;=0</v>
      </c>
    </row>
    <row r="7976" spans="1:5" s="104" customFormat="1" hidden="1">
      <c r="A7976" s="420" t="str">
        <f>IF((SUM('Раздел 1'!S322:S322)&gt;=SUM('Раздел 1'!AN322:AN322)),"","Неверно!")</f>
        <v/>
      </c>
      <c r="B7976" s="420" t="s">
        <v>23330</v>
      </c>
      <c r="C7976" s="246" t="s">
        <v>13165</v>
      </c>
      <c r="D7976" s="471" t="s">
        <v>24216</v>
      </c>
      <c r="E7976" s="246" t="str">
        <f>CONCATENATE(SUM('Раздел 1'!S322:S322),"&gt;=",SUM('Раздел 1'!AN322:AN322))</f>
        <v>0&gt;=0</v>
      </c>
    </row>
    <row r="7977" spans="1:5" s="104" customFormat="1" hidden="1">
      <c r="A7977" s="420" t="str">
        <f>IF((SUM('Раздел 1'!S323:S323)&gt;=SUM('Раздел 1'!AN323:AN323)),"","Неверно!")</f>
        <v/>
      </c>
      <c r="B7977" s="420" t="s">
        <v>23330</v>
      </c>
      <c r="C7977" s="246" t="s">
        <v>13166</v>
      </c>
      <c r="D7977" s="471" t="s">
        <v>24216</v>
      </c>
      <c r="E7977" s="246" t="str">
        <f>CONCATENATE(SUM('Раздел 1'!S323:S323),"&gt;=",SUM('Раздел 1'!AN323:AN323))</f>
        <v>0&gt;=0</v>
      </c>
    </row>
    <row r="7978" spans="1:5" s="104" customFormat="1" hidden="1">
      <c r="A7978" s="420" t="str">
        <f>IF((SUM('Раздел 1'!S324:S324)&gt;=SUM('Раздел 1'!AN324:AN324)),"","Неверно!")</f>
        <v/>
      </c>
      <c r="B7978" s="420" t="s">
        <v>23330</v>
      </c>
      <c r="C7978" s="246" t="s">
        <v>13167</v>
      </c>
      <c r="D7978" s="471" t="s">
        <v>24216</v>
      </c>
      <c r="E7978" s="246" t="str">
        <f>CONCATENATE(SUM('Раздел 1'!S324:S324),"&gt;=",SUM('Раздел 1'!AN324:AN324))</f>
        <v>0&gt;=0</v>
      </c>
    </row>
    <row r="7979" spans="1:5" s="104" customFormat="1" hidden="1">
      <c r="A7979" s="420" t="str">
        <f>IF((SUM('Раздел 1'!S325:S325)&gt;=SUM('Раздел 1'!AN325:AN325)),"","Неверно!")</f>
        <v/>
      </c>
      <c r="B7979" s="420" t="s">
        <v>23330</v>
      </c>
      <c r="C7979" s="246" t="s">
        <v>13168</v>
      </c>
      <c r="D7979" s="471" t="s">
        <v>24216</v>
      </c>
      <c r="E7979" s="246" t="str">
        <f>CONCATENATE(SUM('Раздел 1'!S325:S325),"&gt;=",SUM('Раздел 1'!AN325:AN325))</f>
        <v>0&gt;=0</v>
      </c>
    </row>
    <row r="7980" spans="1:5" s="104" customFormat="1" hidden="1">
      <c r="A7980" s="420" t="str">
        <f>IF((SUM('Раздел 1'!S326:S326)&gt;=SUM('Раздел 1'!AN326:AN326)),"","Неверно!")</f>
        <v/>
      </c>
      <c r="B7980" s="420" t="s">
        <v>23330</v>
      </c>
      <c r="C7980" s="246" t="s">
        <v>13169</v>
      </c>
      <c r="D7980" s="471" t="s">
        <v>24216</v>
      </c>
      <c r="E7980" s="246" t="str">
        <f>CONCATENATE(SUM('Раздел 1'!S326:S326),"&gt;=",SUM('Раздел 1'!AN326:AN326))</f>
        <v>0&gt;=0</v>
      </c>
    </row>
    <row r="7981" spans="1:5" s="104" customFormat="1" hidden="1">
      <c r="A7981" s="420" t="str">
        <f>IF((SUM('Раздел 1'!S327:S327)&gt;=SUM('Раздел 1'!AN327:AN327)),"","Неверно!")</f>
        <v/>
      </c>
      <c r="B7981" s="420" t="s">
        <v>23330</v>
      </c>
      <c r="C7981" s="246" t="s">
        <v>13170</v>
      </c>
      <c r="D7981" s="471" t="s">
        <v>24216</v>
      </c>
      <c r="E7981" s="246" t="str">
        <f>CONCATENATE(SUM('Раздел 1'!S327:S327),"&gt;=",SUM('Раздел 1'!AN327:AN327))</f>
        <v>0&gt;=0</v>
      </c>
    </row>
    <row r="7982" spans="1:5" s="104" customFormat="1" hidden="1">
      <c r="A7982" s="420" t="str">
        <f>IF((SUM('Раздел 1'!S328:S328)&gt;=SUM('Раздел 1'!AN328:AN328)),"","Неверно!")</f>
        <v/>
      </c>
      <c r="B7982" s="420" t="s">
        <v>23330</v>
      </c>
      <c r="C7982" s="246" t="s">
        <v>13171</v>
      </c>
      <c r="D7982" s="471" t="s">
        <v>24216</v>
      </c>
      <c r="E7982" s="246" t="str">
        <f>CONCATENATE(SUM('Раздел 1'!S328:S328),"&gt;=",SUM('Раздел 1'!AN328:AN328))</f>
        <v>0&gt;=0</v>
      </c>
    </row>
    <row r="7983" spans="1:5" s="104" customFormat="1" hidden="1">
      <c r="A7983" s="420" t="str">
        <f>IF((SUM('Раздел 1'!S41:S41)&gt;=SUM('Раздел 1'!AN41:AN41)),"","Неверно!")</f>
        <v/>
      </c>
      <c r="B7983" s="420" t="s">
        <v>23330</v>
      </c>
      <c r="C7983" s="246" t="s">
        <v>13172</v>
      </c>
      <c r="D7983" s="471" t="s">
        <v>24216</v>
      </c>
      <c r="E7983" s="246" t="str">
        <f>CONCATENATE(SUM('Раздел 1'!S41:S41),"&gt;=",SUM('Раздел 1'!AN41:AN41))</f>
        <v>0&gt;=0</v>
      </c>
    </row>
    <row r="7984" spans="1:5" s="104" customFormat="1" hidden="1">
      <c r="A7984" s="420" t="str">
        <f>IF((SUM('Раздел 1'!S329:S329)&gt;=SUM('Раздел 1'!AN329:AN329)),"","Неверно!")</f>
        <v/>
      </c>
      <c r="B7984" s="420" t="s">
        <v>23330</v>
      </c>
      <c r="C7984" s="246" t="s">
        <v>13173</v>
      </c>
      <c r="D7984" s="471" t="s">
        <v>24216</v>
      </c>
      <c r="E7984" s="246" t="str">
        <f>CONCATENATE(SUM('Раздел 1'!S329:S329),"&gt;=",SUM('Раздел 1'!AN329:AN329))</f>
        <v>0&gt;=0</v>
      </c>
    </row>
    <row r="7985" spans="1:5" s="104" customFormat="1" hidden="1">
      <c r="A7985" s="420" t="str">
        <f>IF((SUM('Раздел 1'!S330:S330)&gt;=SUM('Раздел 1'!AN330:AN330)),"","Неверно!")</f>
        <v/>
      </c>
      <c r="B7985" s="420" t="s">
        <v>23330</v>
      </c>
      <c r="C7985" s="246" t="s">
        <v>13174</v>
      </c>
      <c r="D7985" s="471" t="s">
        <v>24216</v>
      </c>
      <c r="E7985" s="246" t="str">
        <f>CONCATENATE(SUM('Раздел 1'!S330:S330),"&gt;=",SUM('Раздел 1'!AN330:AN330))</f>
        <v>0&gt;=0</v>
      </c>
    </row>
    <row r="7986" spans="1:5" s="104" customFormat="1" hidden="1">
      <c r="A7986" s="420" t="str">
        <f>IF((SUM('Раздел 1'!S331:S331)&gt;=SUM('Раздел 1'!AN331:AN331)),"","Неверно!")</f>
        <v/>
      </c>
      <c r="B7986" s="420" t="s">
        <v>23330</v>
      </c>
      <c r="C7986" s="246" t="s">
        <v>13175</v>
      </c>
      <c r="D7986" s="471" t="s">
        <v>24216</v>
      </c>
      <c r="E7986" s="246" t="str">
        <f>CONCATENATE(SUM('Раздел 1'!S331:S331),"&gt;=",SUM('Раздел 1'!AN331:AN331))</f>
        <v>0&gt;=0</v>
      </c>
    </row>
    <row r="7987" spans="1:5" s="104" customFormat="1" hidden="1">
      <c r="A7987" s="420" t="str">
        <f>IF((SUM('Раздел 1'!S332:S332)&gt;=SUM('Раздел 1'!AN332:AN332)),"","Неверно!")</f>
        <v/>
      </c>
      <c r="B7987" s="420" t="s">
        <v>23330</v>
      </c>
      <c r="C7987" s="246" t="s">
        <v>13176</v>
      </c>
      <c r="D7987" s="471" t="s">
        <v>24216</v>
      </c>
      <c r="E7987" s="246" t="str">
        <f>CONCATENATE(SUM('Раздел 1'!S332:S332),"&gt;=",SUM('Раздел 1'!AN332:AN332))</f>
        <v>0&gt;=0</v>
      </c>
    </row>
    <row r="7988" spans="1:5" s="104" customFormat="1" hidden="1">
      <c r="A7988" s="420" t="str">
        <f>IF((SUM('Раздел 1'!S333:S333)&gt;=SUM('Раздел 1'!AN333:AN333)),"","Неверно!")</f>
        <v/>
      </c>
      <c r="B7988" s="420" t="s">
        <v>23330</v>
      </c>
      <c r="C7988" s="246" t="s">
        <v>13177</v>
      </c>
      <c r="D7988" s="471" t="s">
        <v>24216</v>
      </c>
      <c r="E7988" s="246" t="str">
        <f>CONCATENATE(SUM('Раздел 1'!S333:S333),"&gt;=",SUM('Раздел 1'!AN333:AN333))</f>
        <v>0&gt;=0</v>
      </c>
    </row>
    <row r="7989" spans="1:5" s="104" customFormat="1" hidden="1">
      <c r="A7989" s="420" t="str">
        <f>IF((SUM('Раздел 1'!S334:S334)&gt;=SUM('Раздел 1'!AN334:AN334)),"","Неверно!")</f>
        <v/>
      </c>
      <c r="B7989" s="420" t="s">
        <v>23330</v>
      </c>
      <c r="C7989" s="246" t="s">
        <v>13178</v>
      </c>
      <c r="D7989" s="471" t="s">
        <v>24216</v>
      </c>
      <c r="E7989" s="246" t="str">
        <f>CONCATENATE(SUM('Раздел 1'!S334:S334),"&gt;=",SUM('Раздел 1'!AN334:AN334))</f>
        <v>0&gt;=0</v>
      </c>
    </row>
    <row r="7990" spans="1:5" s="104" customFormat="1" hidden="1">
      <c r="A7990" s="420" t="str">
        <f>IF((SUM('Раздел 1'!S335:S335)&gt;=SUM('Раздел 1'!AN335:AN335)),"","Неверно!")</f>
        <v/>
      </c>
      <c r="B7990" s="420" t="s">
        <v>23330</v>
      </c>
      <c r="C7990" s="246" t="s">
        <v>13179</v>
      </c>
      <c r="D7990" s="471" t="s">
        <v>24216</v>
      </c>
      <c r="E7990" s="246" t="str">
        <f>CONCATENATE(SUM('Раздел 1'!S335:S335),"&gt;=",SUM('Раздел 1'!AN335:AN335))</f>
        <v>0&gt;=0</v>
      </c>
    </row>
    <row r="7991" spans="1:5" s="104" customFormat="1" hidden="1">
      <c r="A7991" s="420" t="str">
        <f>IF((SUM('Раздел 1'!S336:S336)&gt;=SUM('Раздел 1'!AN336:AN336)),"","Неверно!")</f>
        <v/>
      </c>
      <c r="B7991" s="420" t="s">
        <v>23330</v>
      </c>
      <c r="C7991" s="246" t="s">
        <v>13180</v>
      </c>
      <c r="D7991" s="471" t="s">
        <v>24216</v>
      </c>
      <c r="E7991" s="246" t="str">
        <f>CONCATENATE(SUM('Раздел 1'!S336:S336),"&gt;=",SUM('Раздел 1'!AN336:AN336))</f>
        <v>0&gt;=0</v>
      </c>
    </row>
    <row r="7992" spans="1:5" s="104" customFormat="1" hidden="1">
      <c r="A7992" s="420" t="str">
        <f>IF((SUM('Раздел 1'!S337:S337)&gt;=SUM('Раздел 1'!AN337:AN337)),"","Неверно!")</f>
        <v/>
      </c>
      <c r="B7992" s="420" t="s">
        <v>23330</v>
      </c>
      <c r="C7992" s="246" t="s">
        <v>13181</v>
      </c>
      <c r="D7992" s="471" t="s">
        <v>24216</v>
      </c>
      <c r="E7992" s="246" t="str">
        <f>CONCATENATE(SUM('Раздел 1'!S337:S337),"&gt;=",SUM('Раздел 1'!AN337:AN337))</f>
        <v>0&gt;=0</v>
      </c>
    </row>
    <row r="7993" spans="1:5" s="104" customFormat="1" hidden="1">
      <c r="A7993" s="420" t="str">
        <f>IF((SUM('Раздел 1'!S338:S338)&gt;=SUM('Раздел 1'!AN338:AN338)),"","Неверно!")</f>
        <v/>
      </c>
      <c r="B7993" s="420" t="s">
        <v>23330</v>
      </c>
      <c r="C7993" s="246" t="s">
        <v>13182</v>
      </c>
      <c r="D7993" s="471" t="s">
        <v>24216</v>
      </c>
      <c r="E7993" s="246" t="str">
        <f>CONCATENATE(SUM('Раздел 1'!S338:S338),"&gt;=",SUM('Раздел 1'!AN338:AN338))</f>
        <v>0&gt;=0</v>
      </c>
    </row>
    <row r="7994" spans="1:5" s="104" customFormat="1" hidden="1">
      <c r="A7994" s="420" t="str">
        <f>IF((SUM('Раздел 1'!S42:S42)&gt;=SUM('Раздел 1'!AN42:AN42)),"","Неверно!")</f>
        <v/>
      </c>
      <c r="B7994" s="420" t="s">
        <v>23330</v>
      </c>
      <c r="C7994" s="246" t="s">
        <v>13183</v>
      </c>
      <c r="D7994" s="471" t="s">
        <v>24216</v>
      </c>
      <c r="E7994" s="246" t="str">
        <f>CONCATENATE(SUM('Раздел 1'!S42:S42),"&gt;=",SUM('Раздел 1'!AN42:AN42))</f>
        <v>0&gt;=0</v>
      </c>
    </row>
    <row r="7995" spans="1:5" s="104" customFormat="1" hidden="1">
      <c r="A7995" s="420" t="str">
        <f>IF((SUM('Раздел 1'!S339:S339)&gt;=SUM('Раздел 1'!AN339:AN339)),"","Неверно!")</f>
        <v/>
      </c>
      <c r="B7995" s="420" t="s">
        <v>23330</v>
      </c>
      <c r="C7995" s="246" t="s">
        <v>13184</v>
      </c>
      <c r="D7995" s="471" t="s">
        <v>24216</v>
      </c>
      <c r="E7995" s="246" t="str">
        <f>CONCATENATE(SUM('Раздел 1'!S339:S339),"&gt;=",SUM('Раздел 1'!AN339:AN339))</f>
        <v>0&gt;=0</v>
      </c>
    </row>
    <row r="7996" spans="1:5" s="104" customFormat="1" hidden="1">
      <c r="A7996" s="420" t="str">
        <f>IF((SUM('Раздел 1'!S340:S340)&gt;=SUM('Раздел 1'!AN340:AN340)),"","Неверно!")</f>
        <v/>
      </c>
      <c r="B7996" s="420" t="s">
        <v>23330</v>
      </c>
      <c r="C7996" s="246" t="s">
        <v>13185</v>
      </c>
      <c r="D7996" s="471" t="s">
        <v>24216</v>
      </c>
      <c r="E7996" s="246" t="str">
        <f>CONCATENATE(SUM('Раздел 1'!S340:S340),"&gt;=",SUM('Раздел 1'!AN340:AN340))</f>
        <v>0&gt;=0</v>
      </c>
    </row>
    <row r="7997" spans="1:5" s="104" customFormat="1" hidden="1">
      <c r="A7997" s="420" t="str">
        <f>IF((SUM('Раздел 1'!S341:S341)&gt;=SUM('Раздел 1'!AN341:AN341)),"","Неверно!")</f>
        <v/>
      </c>
      <c r="B7997" s="420" t="s">
        <v>23330</v>
      </c>
      <c r="C7997" s="246" t="s">
        <v>13186</v>
      </c>
      <c r="D7997" s="471" t="s">
        <v>24216</v>
      </c>
      <c r="E7997" s="246" t="str">
        <f>CONCATENATE(SUM('Раздел 1'!S341:S341),"&gt;=",SUM('Раздел 1'!AN341:AN341))</f>
        <v>0&gt;=0</v>
      </c>
    </row>
    <row r="7998" spans="1:5" s="104" customFormat="1" hidden="1">
      <c r="A7998" s="420" t="str">
        <f>IF((SUM('Раздел 1'!S342:S342)&gt;=SUM('Раздел 1'!AN342:AN342)),"","Неверно!")</f>
        <v/>
      </c>
      <c r="B7998" s="420" t="s">
        <v>23330</v>
      </c>
      <c r="C7998" s="246" t="s">
        <v>13187</v>
      </c>
      <c r="D7998" s="471" t="s">
        <v>24216</v>
      </c>
      <c r="E7998" s="246" t="str">
        <f>CONCATENATE(SUM('Раздел 1'!S342:S342),"&gt;=",SUM('Раздел 1'!AN342:AN342))</f>
        <v>0&gt;=0</v>
      </c>
    </row>
    <row r="7999" spans="1:5" s="104" customFormat="1" hidden="1">
      <c r="A7999" s="420" t="str">
        <f>IF((SUM('Раздел 1'!S343:S343)&gt;=SUM('Раздел 1'!AN343:AN343)),"","Неверно!")</f>
        <v/>
      </c>
      <c r="B7999" s="420" t="s">
        <v>23330</v>
      </c>
      <c r="C7999" s="246" t="s">
        <v>13188</v>
      </c>
      <c r="D7999" s="471" t="s">
        <v>24216</v>
      </c>
      <c r="E7999" s="246" t="str">
        <f>CONCATENATE(SUM('Раздел 1'!S343:S343),"&gt;=",SUM('Раздел 1'!AN343:AN343))</f>
        <v>0&gt;=0</v>
      </c>
    </row>
    <row r="8000" spans="1:5" s="104" customFormat="1" hidden="1">
      <c r="A8000" s="420" t="str">
        <f>IF((SUM('Раздел 1'!S344:S344)&gt;=SUM('Раздел 1'!AN344:AN344)),"","Неверно!")</f>
        <v/>
      </c>
      <c r="B8000" s="420" t="s">
        <v>23330</v>
      </c>
      <c r="C8000" s="246" t="s">
        <v>13189</v>
      </c>
      <c r="D8000" s="471" t="s">
        <v>24216</v>
      </c>
      <c r="E8000" s="246" t="str">
        <f>CONCATENATE(SUM('Раздел 1'!S344:S344),"&gt;=",SUM('Раздел 1'!AN344:AN344))</f>
        <v>0&gt;=0</v>
      </c>
    </row>
    <row r="8001" spans="1:5" s="104" customFormat="1" hidden="1">
      <c r="A8001" s="420" t="str">
        <f>IF((SUM('Раздел 1'!S345:S345)&gt;=SUM('Раздел 1'!AN345:AN345)),"","Неверно!")</f>
        <v/>
      </c>
      <c r="B8001" s="420" t="s">
        <v>23330</v>
      </c>
      <c r="C8001" s="246" t="s">
        <v>13190</v>
      </c>
      <c r="D8001" s="471" t="s">
        <v>24216</v>
      </c>
      <c r="E8001" s="246" t="str">
        <f>CONCATENATE(SUM('Раздел 1'!S345:S345),"&gt;=",SUM('Раздел 1'!AN345:AN345))</f>
        <v>0&gt;=0</v>
      </c>
    </row>
    <row r="8002" spans="1:5" s="104" customFormat="1" hidden="1">
      <c r="A8002" s="420" t="str">
        <f>IF((SUM('Раздел 1'!S346:S346)&gt;=SUM('Раздел 1'!AN346:AN346)),"","Неверно!")</f>
        <v/>
      </c>
      <c r="B8002" s="420" t="s">
        <v>23330</v>
      </c>
      <c r="C8002" s="246" t="s">
        <v>13191</v>
      </c>
      <c r="D8002" s="471" t="s">
        <v>24216</v>
      </c>
      <c r="E8002" s="246" t="str">
        <f>CONCATENATE(SUM('Раздел 1'!S346:S346),"&gt;=",SUM('Раздел 1'!AN346:AN346))</f>
        <v>0&gt;=0</v>
      </c>
    </row>
    <row r="8003" spans="1:5" s="104" customFormat="1" hidden="1">
      <c r="A8003" s="420" t="str">
        <f>IF((SUM('Раздел 1'!S347:S347)&gt;=SUM('Раздел 1'!AN347:AN347)),"","Неверно!")</f>
        <v/>
      </c>
      <c r="B8003" s="420" t="s">
        <v>23330</v>
      </c>
      <c r="C8003" s="246" t="s">
        <v>13192</v>
      </c>
      <c r="D8003" s="471" t="s">
        <v>24216</v>
      </c>
      <c r="E8003" s="246" t="str">
        <f>CONCATENATE(SUM('Раздел 1'!S347:S347),"&gt;=",SUM('Раздел 1'!AN347:AN347))</f>
        <v>0&gt;=0</v>
      </c>
    </row>
    <row r="8004" spans="1:5" s="104" customFormat="1" hidden="1">
      <c r="A8004" s="420" t="str">
        <f>IF((SUM('Раздел 1'!S348:S348)&gt;=SUM('Раздел 1'!AN348:AN348)),"","Неверно!")</f>
        <v/>
      </c>
      <c r="B8004" s="420" t="s">
        <v>23330</v>
      </c>
      <c r="C8004" s="246" t="s">
        <v>13193</v>
      </c>
      <c r="D8004" s="471" t="s">
        <v>24216</v>
      </c>
      <c r="E8004" s="246" t="str">
        <f>CONCATENATE(SUM('Раздел 1'!S348:S348),"&gt;=",SUM('Раздел 1'!AN348:AN348))</f>
        <v>0&gt;=0</v>
      </c>
    </row>
    <row r="8005" spans="1:5" s="104" customFormat="1" hidden="1">
      <c r="A8005" s="420" t="str">
        <f>IF((SUM('Раздел 1'!S43:S43)&gt;=SUM('Раздел 1'!AN43:AN43)),"","Неверно!")</f>
        <v/>
      </c>
      <c r="B8005" s="420" t="s">
        <v>23330</v>
      </c>
      <c r="C8005" s="246" t="s">
        <v>13194</v>
      </c>
      <c r="D8005" s="471" t="s">
        <v>24216</v>
      </c>
      <c r="E8005" s="246" t="str">
        <f>CONCATENATE(SUM('Раздел 1'!S43:S43),"&gt;=",SUM('Раздел 1'!AN43:AN43))</f>
        <v>0&gt;=0</v>
      </c>
    </row>
    <row r="8006" spans="1:5" s="104" customFormat="1" hidden="1">
      <c r="A8006" s="420" t="str">
        <f>IF((SUM('Раздел 1'!S349:S349)&gt;=SUM('Раздел 1'!AN349:AN349)),"","Неверно!")</f>
        <v/>
      </c>
      <c r="B8006" s="420" t="s">
        <v>23330</v>
      </c>
      <c r="C8006" s="246" t="s">
        <v>13195</v>
      </c>
      <c r="D8006" s="471" t="s">
        <v>24216</v>
      </c>
      <c r="E8006" s="246" t="str">
        <f>CONCATENATE(SUM('Раздел 1'!S349:S349),"&gt;=",SUM('Раздел 1'!AN349:AN349))</f>
        <v>0&gt;=0</v>
      </c>
    </row>
    <row r="8007" spans="1:5" s="104" customFormat="1" hidden="1">
      <c r="A8007" s="420" t="str">
        <f>IF((SUM('Раздел 1'!S350:S350)&gt;=SUM('Раздел 1'!AN350:AN350)),"","Неверно!")</f>
        <v/>
      </c>
      <c r="B8007" s="420" t="s">
        <v>23330</v>
      </c>
      <c r="C8007" s="246" t="s">
        <v>13196</v>
      </c>
      <c r="D8007" s="471" t="s">
        <v>24216</v>
      </c>
      <c r="E8007" s="246" t="str">
        <f>CONCATENATE(SUM('Раздел 1'!S350:S350),"&gt;=",SUM('Раздел 1'!AN350:AN350))</f>
        <v>1&gt;=0</v>
      </c>
    </row>
    <row r="8008" spans="1:5" s="104" customFormat="1" hidden="1">
      <c r="A8008" s="420" t="str">
        <f>IF((SUM('Раздел 1'!S351:S351)&gt;=SUM('Раздел 1'!AN351:AN351)),"","Неверно!")</f>
        <v/>
      </c>
      <c r="B8008" s="420" t="s">
        <v>23330</v>
      </c>
      <c r="C8008" s="246" t="s">
        <v>13197</v>
      </c>
      <c r="D8008" s="471" t="s">
        <v>24216</v>
      </c>
      <c r="E8008" s="246" t="str">
        <f>CONCATENATE(SUM('Раздел 1'!S351:S351),"&gt;=",SUM('Раздел 1'!AN351:AN351))</f>
        <v>7&gt;=0</v>
      </c>
    </row>
    <row r="8009" spans="1:5" s="104" customFormat="1" hidden="1">
      <c r="A8009" s="420" t="str">
        <f>IF((SUM('Раздел 1'!S352:S352)&gt;=SUM('Раздел 1'!AN352:AN352)),"","Неверно!")</f>
        <v/>
      </c>
      <c r="B8009" s="420" t="s">
        <v>23330</v>
      </c>
      <c r="C8009" s="246" t="s">
        <v>13198</v>
      </c>
      <c r="D8009" s="471" t="s">
        <v>24216</v>
      </c>
      <c r="E8009" s="246" t="str">
        <f>CONCATENATE(SUM('Раздел 1'!S352:S352),"&gt;=",SUM('Раздел 1'!AN352:AN352))</f>
        <v>0&gt;=0</v>
      </c>
    </row>
    <row r="8010" spans="1:5" s="104" customFormat="1" hidden="1">
      <c r="A8010" s="420" t="str">
        <f>IF((SUM('Раздел 1'!S353:S353)&gt;=SUM('Раздел 1'!AN353:AN353)),"","Неверно!")</f>
        <v/>
      </c>
      <c r="B8010" s="420" t="s">
        <v>23330</v>
      </c>
      <c r="C8010" s="246" t="s">
        <v>13199</v>
      </c>
      <c r="D8010" s="471" t="s">
        <v>24216</v>
      </c>
      <c r="E8010" s="246" t="str">
        <f>CONCATENATE(SUM('Раздел 1'!S353:S353),"&gt;=",SUM('Раздел 1'!AN353:AN353))</f>
        <v>0&gt;=0</v>
      </c>
    </row>
    <row r="8011" spans="1:5" s="104" customFormat="1" hidden="1">
      <c r="A8011" s="420" t="str">
        <f>IF((SUM('Раздел 1'!S354:S354)&gt;=SUM('Раздел 1'!AN354:AN354)),"","Неверно!")</f>
        <v/>
      </c>
      <c r="B8011" s="420" t="s">
        <v>23330</v>
      </c>
      <c r="C8011" s="246" t="s">
        <v>13200</v>
      </c>
      <c r="D8011" s="471" t="s">
        <v>24216</v>
      </c>
      <c r="E8011" s="246" t="str">
        <f>CONCATENATE(SUM('Раздел 1'!S354:S354),"&gt;=",SUM('Раздел 1'!AN354:AN354))</f>
        <v>0&gt;=0</v>
      </c>
    </row>
    <row r="8012" spans="1:5" s="104" customFormat="1" hidden="1">
      <c r="A8012" s="420" t="str">
        <f>IF((SUM('Раздел 1'!S355:S355)&gt;=SUM('Раздел 1'!AN355:AN355)),"","Неверно!")</f>
        <v/>
      </c>
      <c r="B8012" s="420" t="s">
        <v>23330</v>
      </c>
      <c r="C8012" s="246" t="s">
        <v>13201</v>
      </c>
      <c r="D8012" s="471" t="s">
        <v>24216</v>
      </c>
      <c r="E8012" s="246" t="str">
        <f>CONCATENATE(SUM('Раздел 1'!S355:S355),"&gt;=",SUM('Раздел 1'!AN355:AN355))</f>
        <v>0&gt;=0</v>
      </c>
    </row>
    <row r="8013" spans="1:5" s="104" customFormat="1" hidden="1">
      <c r="A8013" s="420" t="str">
        <f>IF((SUM('Раздел 1'!S356:S356)&gt;=SUM('Раздел 1'!AN356:AN356)),"","Неверно!")</f>
        <v/>
      </c>
      <c r="B8013" s="420" t="s">
        <v>23330</v>
      </c>
      <c r="C8013" s="246" t="s">
        <v>13202</v>
      </c>
      <c r="D8013" s="471" t="s">
        <v>24216</v>
      </c>
      <c r="E8013" s="246" t="str">
        <f>CONCATENATE(SUM('Раздел 1'!S356:S356),"&gt;=",SUM('Раздел 1'!AN356:AN356))</f>
        <v>0&gt;=0</v>
      </c>
    </row>
    <row r="8014" spans="1:5" s="104" customFormat="1" hidden="1">
      <c r="A8014" s="420" t="str">
        <f>IF((SUM('Раздел 1'!S357:S357)&gt;=SUM('Раздел 1'!AN357:AN357)),"","Неверно!")</f>
        <v/>
      </c>
      <c r="B8014" s="420" t="s">
        <v>23330</v>
      </c>
      <c r="C8014" s="246" t="s">
        <v>13203</v>
      </c>
      <c r="D8014" s="471" t="s">
        <v>24216</v>
      </c>
      <c r="E8014" s="246" t="str">
        <f>CONCATENATE(SUM('Раздел 1'!S357:S357),"&gt;=",SUM('Раздел 1'!AN357:AN357))</f>
        <v>0&gt;=0</v>
      </c>
    </row>
    <row r="8015" spans="1:5" s="104" customFormat="1" hidden="1">
      <c r="A8015" s="420" t="str">
        <f>IF((SUM('Раздел 1'!S358:S358)&gt;=SUM('Раздел 1'!AN358:AN358)),"","Неверно!")</f>
        <v/>
      </c>
      <c r="B8015" s="420" t="s">
        <v>23330</v>
      </c>
      <c r="C8015" s="246" t="s">
        <v>13204</v>
      </c>
      <c r="D8015" s="471" t="s">
        <v>24216</v>
      </c>
      <c r="E8015" s="246" t="str">
        <f>CONCATENATE(SUM('Раздел 1'!S358:S358),"&gt;=",SUM('Раздел 1'!AN358:AN358))</f>
        <v>0&gt;=0</v>
      </c>
    </row>
    <row r="8016" spans="1:5" s="104" customFormat="1" hidden="1">
      <c r="A8016" s="420" t="str">
        <f>IF((SUM('Раздел 1'!S44:S44)&gt;=SUM('Раздел 1'!AN44:AN44)),"","Неверно!")</f>
        <v/>
      </c>
      <c r="B8016" s="420" t="s">
        <v>23330</v>
      </c>
      <c r="C8016" s="246" t="s">
        <v>13205</v>
      </c>
      <c r="D8016" s="471" t="s">
        <v>24216</v>
      </c>
      <c r="E8016" s="246" t="str">
        <f>CONCATENATE(SUM('Раздел 1'!S44:S44),"&gt;=",SUM('Раздел 1'!AN44:AN44))</f>
        <v>0&gt;=0</v>
      </c>
    </row>
    <row r="8017" spans="1:5" s="104" customFormat="1" hidden="1">
      <c r="A8017" s="420" t="str">
        <f>IF((SUM('Раздел 1'!S359:S359)&gt;=SUM('Раздел 1'!AN359:AN359)),"","Неверно!")</f>
        <v/>
      </c>
      <c r="B8017" s="420" t="s">
        <v>23330</v>
      </c>
      <c r="C8017" s="246" t="s">
        <v>13206</v>
      </c>
      <c r="D8017" s="471" t="s">
        <v>24216</v>
      </c>
      <c r="E8017" s="246" t="str">
        <f>CONCATENATE(SUM('Раздел 1'!S359:S359),"&gt;=",SUM('Раздел 1'!AN359:AN359))</f>
        <v>0&gt;=0</v>
      </c>
    </row>
    <row r="8018" spans="1:5" s="104" customFormat="1" hidden="1">
      <c r="A8018" s="420" t="str">
        <f>IF((SUM('Раздел 1'!S360:S360)&gt;=SUM('Раздел 1'!AN360:AN360)),"","Неверно!")</f>
        <v/>
      </c>
      <c r="B8018" s="420" t="s">
        <v>23330</v>
      </c>
      <c r="C8018" s="246" t="s">
        <v>13207</v>
      </c>
      <c r="D8018" s="471" t="s">
        <v>24216</v>
      </c>
      <c r="E8018" s="246" t="str">
        <f>CONCATENATE(SUM('Раздел 1'!S360:S360),"&gt;=",SUM('Раздел 1'!AN360:AN360))</f>
        <v>0&gt;=0</v>
      </c>
    </row>
    <row r="8019" spans="1:5" s="104" customFormat="1" hidden="1">
      <c r="A8019" s="420" t="str">
        <f>IF((SUM('Раздел 1'!S361:S361)&gt;=SUM('Раздел 1'!AN361:AN361)),"","Неверно!")</f>
        <v/>
      </c>
      <c r="B8019" s="420" t="s">
        <v>23330</v>
      </c>
      <c r="C8019" s="246" t="s">
        <v>13208</v>
      </c>
      <c r="D8019" s="471" t="s">
        <v>24216</v>
      </c>
      <c r="E8019" s="246" t="str">
        <f>CONCATENATE(SUM('Раздел 1'!S361:S361),"&gt;=",SUM('Раздел 1'!AN361:AN361))</f>
        <v>0&gt;=0</v>
      </c>
    </row>
    <row r="8020" spans="1:5" s="104" customFormat="1" hidden="1">
      <c r="A8020" s="420" t="str">
        <f>IF((SUM('Раздел 1'!S362:S362)&gt;=SUM('Раздел 1'!AN362:AN362)),"","Неверно!")</f>
        <v/>
      </c>
      <c r="B8020" s="420" t="s">
        <v>23330</v>
      </c>
      <c r="C8020" s="246" t="s">
        <v>13209</v>
      </c>
      <c r="D8020" s="471" t="s">
        <v>24216</v>
      </c>
      <c r="E8020" s="246" t="str">
        <f>CONCATENATE(SUM('Раздел 1'!S362:S362),"&gt;=",SUM('Раздел 1'!AN362:AN362))</f>
        <v>0&gt;=0</v>
      </c>
    </row>
    <row r="8021" spans="1:5" s="104" customFormat="1" hidden="1">
      <c r="A8021" s="420" t="str">
        <f>IF((SUM('Раздел 1'!S363:S363)&gt;=SUM('Раздел 1'!AN363:AN363)),"","Неверно!")</f>
        <v/>
      </c>
      <c r="B8021" s="420" t="s">
        <v>23330</v>
      </c>
      <c r="C8021" s="246" t="s">
        <v>13210</v>
      </c>
      <c r="D8021" s="471" t="s">
        <v>24216</v>
      </c>
      <c r="E8021" s="246" t="str">
        <f>CONCATENATE(SUM('Раздел 1'!S363:S363),"&gt;=",SUM('Раздел 1'!AN363:AN363))</f>
        <v>0&gt;=0</v>
      </c>
    </row>
    <row r="8022" spans="1:5" s="104" customFormat="1" hidden="1">
      <c r="A8022" s="420" t="str">
        <f>IF((SUM('Раздел 1'!S364:S364)&gt;=SUM('Раздел 1'!AN364:AN364)),"","Неверно!")</f>
        <v/>
      </c>
      <c r="B8022" s="420" t="s">
        <v>23330</v>
      </c>
      <c r="C8022" s="246" t="s">
        <v>13211</v>
      </c>
      <c r="D8022" s="471" t="s">
        <v>24216</v>
      </c>
      <c r="E8022" s="246" t="str">
        <f>CONCATENATE(SUM('Раздел 1'!S364:S364),"&gt;=",SUM('Раздел 1'!AN364:AN364))</f>
        <v>0&gt;=0</v>
      </c>
    </row>
    <row r="8023" spans="1:5" s="104" customFormat="1" hidden="1">
      <c r="A8023" s="420" t="str">
        <f>IF((SUM('Раздел 1'!S365:S365)&gt;=SUM('Раздел 1'!AN365:AN365)),"","Неверно!")</f>
        <v/>
      </c>
      <c r="B8023" s="420" t="s">
        <v>23330</v>
      </c>
      <c r="C8023" s="246" t="s">
        <v>13212</v>
      </c>
      <c r="D8023" s="471" t="s">
        <v>24216</v>
      </c>
      <c r="E8023" s="246" t="str">
        <f>CONCATENATE(SUM('Раздел 1'!S365:S365),"&gt;=",SUM('Раздел 1'!AN365:AN365))</f>
        <v>0&gt;=0</v>
      </c>
    </row>
    <row r="8024" spans="1:5" s="104" customFormat="1" hidden="1">
      <c r="A8024" s="420" t="str">
        <f>IF((SUM('Раздел 1'!S366:S366)&gt;=SUM('Раздел 1'!AN366:AN366)),"","Неверно!")</f>
        <v/>
      </c>
      <c r="B8024" s="420" t="s">
        <v>23330</v>
      </c>
      <c r="C8024" s="246" t="s">
        <v>13213</v>
      </c>
      <c r="D8024" s="471" t="s">
        <v>24216</v>
      </c>
      <c r="E8024" s="246" t="str">
        <f>CONCATENATE(SUM('Раздел 1'!S366:S366),"&gt;=",SUM('Раздел 1'!AN366:AN366))</f>
        <v>0&gt;=0</v>
      </c>
    </row>
    <row r="8025" spans="1:5" s="104" customFormat="1" hidden="1">
      <c r="A8025" s="420" t="str">
        <f>IF((SUM('Раздел 1'!S367:S367)&gt;=SUM('Раздел 1'!AN367:AN367)),"","Неверно!")</f>
        <v/>
      </c>
      <c r="B8025" s="420" t="s">
        <v>23330</v>
      </c>
      <c r="C8025" s="246" t="s">
        <v>13214</v>
      </c>
      <c r="D8025" s="471" t="s">
        <v>24216</v>
      </c>
      <c r="E8025" s="246" t="str">
        <f>CONCATENATE(SUM('Раздел 1'!S367:S367),"&gt;=",SUM('Раздел 1'!AN367:AN367))</f>
        <v>0&gt;=0</v>
      </c>
    </row>
    <row r="8026" spans="1:5" s="104" customFormat="1" hidden="1">
      <c r="A8026" s="420" t="str">
        <f>IF((SUM('Раздел 1'!S368:S368)&gt;=SUM('Раздел 1'!AN368:AN368)),"","Неверно!")</f>
        <v/>
      </c>
      <c r="B8026" s="420" t="s">
        <v>23330</v>
      </c>
      <c r="C8026" s="246" t="s">
        <v>13215</v>
      </c>
      <c r="D8026" s="471" t="s">
        <v>24216</v>
      </c>
      <c r="E8026" s="246" t="str">
        <f>CONCATENATE(SUM('Раздел 1'!S368:S368),"&gt;=",SUM('Раздел 1'!AN368:AN368))</f>
        <v>0&gt;=0</v>
      </c>
    </row>
    <row r="8027" spans="1:5" s="104" customFormat="1" hidden="1">
      <c r="A8027" s="420" t="str">
        <f>IF((SUM('Раздел 1'!S45:S45)&gt;=SUM('Раздел 1'!AN45:AN45)),"","Неверно!")</f>
        <v/>
      </c>
      <c r="B8027" s="420" t="s">
        <v>23330</v>
      </c>
      <c r="C8027" s="246" t="s">
        <v>13216</v>
      </c>
      <c r="D8027" s="471" t="s">
        <v>24216</v>
      </c>
      <c r="E8027" s="246" t="str">
        <f>CONCATENATE(SUM('Раздел 1'!S45:S45),"&gt;=",SUM('Раздел 1'!AN45:AN45))</f>
        <v>0&gt;=0</v>
      </c>
    </row>
    <row r="8028" spans="1:5" s="104" customFormat="1" hidden="1">
      <c r="A8028" s="420" t="str">
        <f>IF((SUM('Раздел 1'!S369:S369)&gt;=SUM('Раздел 1'!AN369:AN369)),"","Неверно!")</f>
        <v/>
      </c>
      <c r="B8028" s="420" t="s">
        <v>23330</v>
      </c>
      <c r="C8028" s="246" t="s">
        <v>13217</v>
      </c>
      <c r="D8028" s="471" t="s">
        <v>24216</v>
      </c>
      <c r="E8028" s="246" t="str">
        <f>CONCATENATE(SUM('Раздел 1'!S369:S369),"&gt;=",SUM('Раздел 1'!AN369:AN369))</f>
        <v>0&gt;=0</v>
      </c>
    </row>
    <row r="8029" spans="1:5" s="104" customFormat="1" hidden="1">
      <c r="A8029" s="420" t="str">
        <f>IF((SUM('Раздел 1'!S370:S370)&gt;=SUM('Раздел 1'!AN370:AN370)),"","Неверно!")</f>
        <v/>
      </c>
      <c r="B8029" s="420" t="s">
        <v>23330</v>
      </c>
      <c r="C8029" s="246" t="s">
        <v>13218</v>
      </c>
      <c r="D8029" s="471" t="s">
        <v>24216</v>
      </c>
      <c r="E8029" s="246" t="str">
        <f>CONCATENATE(SUM('Раздел 1'!S370:S370),"&gt;=",SUM('Раздел 1'!AN370:AN370))</f>
        <v>0&gt;=0</v>
      </c>
    </row>
    <row r="8030" spans="1:5" s="104" customFormat="1" hidden="1">
      <c r="A8030" s="420" t="str">
        <f>IF((SUM('Раздел 1'!S371:S371)&gt;=SUM('Раздел 1'!AN371:AN371)),"","Неверно!")</f>
        <v/>
      </c>
      <c r="B8030" s="420" t="s">
        <v>23330</v>
      </c>
      <c r="C8030" s="246" t="s">
        <v>13219</v>
      </c>
      <c r="D8030" s="471" t="s">
        <v>24216</v>
      </c>
      <c r="E8030" s="246" t="str">
        <f>CONCATENATE(SUM('Раздел 1'!S371:S371),"&gt;=",SUM('Раздел 1'!AN371:AN371))</f>
        <v>0&gt;=0</v>
      </c>
    </row>
    <row r="8031" spans="1:5" s="104" customFormat="1" hidden="1">
      <c r="A8031" s="420" t="str">
        <f>IF((SUM('Раздел 1'!S372:S372)&gt;=SUM('Раздел 1'!AN372:AN372)),"","Неверно!")</f>
        <v/>
      </c>
      <c r="B8031" s="420" t="s">
        <v>23330</v>
      </c>
      <c r="C8031" s="246" t="s">
        <v>13220</v>
      </c>
      <c r="D8031" s="471" t="s">
        <v>24216</v>
      </c>
      <c r="E8031" s="246" t="str">
        <f>CONCATENATE(SUM('Раздел 1'!S372:S372),"&gt;=",SUM('Раздел 1'!AN372:AN372))</f>
        <v>0&gt;=0</v>
      </c>
    </row>
    <row r="8032" spans="1:5" s="104" customFormat="1" hidden="1">
      <c r="A8032" s="420" t="str">
        <f>IF((SUM('Раздел 1'!S373:S373)&gt;=SUM('Раздел 1'!AN373:AN373)),"","Неверно!")</f>
        <v/>
      </c>
      <c r="B8032" s="420" t="s">
        <v>23330</v>
      </c>
      <c r="C8032" s="246" t="s">
        <v>13221</v>
      </c>
      <c r="D8032" s="471" t="s">
        <v>24216</v>
      </c>
      <c r="E8032" s="246" t="str">
        <f>CONCATENATE(SUM('Раздел 1'!S373:S373),"&gt;=",SUM('Раздел 1'!AN373:AN373))</f>
        <v>0&gt;=0</v>
      </c>
    </row>
    <row r="8033" spans="1:5" s="104" customFormat="1" hidden="1">
      <c r="A8033" s="420" t="str">
        <f>IF((SUM('Раздел 1'!S374:S374)&gt;=SUM('Раздел 1'!AN374:AN374)),"","Неверно!")</f>
        <v/>
      </c>
      <c r="B8033" s="420" t="s">
        <v>23330</v>
      </c>
      <c r="C8033" s="246" t="s">
        <v>13222</v>
      </c>
      <c r="D8033" s="471" t="s">
        <v>24216</v>
      </c>
      <c r="E8033" s="246" t="str">
        <f>CONCATENATE(SUM('Раздел 1'!S374:S374),"&gt;=",SUM('Раздел 1'!AN374:AN374))</f>
        <v>0&gt;=0</v>
      </c>
    </row>
    <row r="8034" spans="1:5" s="104" customFormat="1" hidden="1">
      <c r="A8034" s="420" t="str">
        <f>IF((SUM('Раздел 1'!S375:S375)&gt;=SUM('Раздел 1'!AN375:AN375)),"","Неверно!")</f>
        <v/>
      </c>
      <c r="B8034" s="420" t="s">
        <v>23330</v>
      </c>
      <c r="C8034" s="246" t="s">
        <v>13223</v>
      </c>
      <c r="D8034" s="471" t="s">
        <v>24216</v>
      </c>
      <c r="E8034" s="246" t="str">
        <f>CONCATENATE(SUM('Раздел 1'!S375:S375),"&gt;=",SUM('Раздел 1'!AN375:AN375))</f>
        <v>0&gt;=0</v>
      </c>
    </row>
    <row r="8035" spans="1:5" s="104" customFormat="1" hidden="1">
      <c r="A8035" s="420" t="str">
        <f>IF((SUM('Раздел 1'!S376:S376)&gt;=SUM('Раздел 1'!AN376:AN376)),"","Неверно!")</f>
        <v/>
      </c>
      <c r="B8035" s="420" t="s">
        <v>23330</v>
      </c>
      <c r="C8035" s="246" t="s">
        <v>13224</v>
      </c>
      <c r="D8035" s="471" t="s">
        <v>24216</v>
      </c>
      <c r="E8035" s="246" t="str">
        <f>CONCATENATE(SUM('Раздел 1'!S376:S376),"&gt;=",SUM('Раздел 1'!AN376:AN376))</f>
        <v>0&gt;=0</v>
      </c>
    </row>
    <row r="8036" spans="1:5" s="104" customFormat="1" hidden="1">
      <c r="A8036" s="420" t="str">
        <f>IF((SUM('Раздел 1'!S377:S377)&gt;=SUM('Раздел 1'!AN377:AN377)),"","Неверно!")</f>
        <v/>
      </c>
      <c r="B8036" s="420" t="s">
        <v>23330</v>
      </c>
      <c r="C8036" s="246" t="s">
        <v>13225</v>
      </c>
      <c r="D8036" s="471" t="s">
        <v>24216</v>
      </c>
      <c r="E8036" s="246" t="str">
        <f>CONCATENATE(SUM('Раздел 1'!S377:S377),"&gt;=",SUM('Раздел 1'!AN377:AN377))</f>
        <v>0&gt;=0</v>
      </c>
    </row>
    <row r="8037" spans="1:5" s="104" customFormat="1" hidden="1">
      <c r="A8037" s="420" t="str">
        <f>IF((SUM('Раздел 1'!S378:S378)&gt;=SUM('Раздел 1'!AN378:AN378)),"","Неверно!")</f>
        <v/>
      </c>
      <c r="B8037" s="420" t="s">
        <v>23330</v>
      </c>
      <c r="C8037" s="246" t="s">
        <v>13226</v>
      </c>
      <c r="D8037" s="471" t="s">
        <v>24216</v>
      </c>
      <c r="E8037" s="246" t="str">
        <f>CONCATENATE(SUM('Раздел 1'!S378:S378),"&gt;=",SUM('Раздел 1'!AN378:AN378))</f>
        <v>0&gt;=0</v>
      </c>
    </row>
    <row r="8038" spans="1:5" s="104" customFormat="1" hidden="1">
      <c r="A8038" s="420" t="str">
        <f>IF((SUM('Раздел 1'!S46:S46)&gt;=SUM('Раздел 1'!AN46:AN46)),"","Неверно!")</f>
        <v/>
      </c>
      <c r="B8038" s="420" t="s">
        <v>23330</v>
      </c>
      <c r="C8038" s="246" t="s">
        <v>13227</v>
      </c>
      <c r="D8038" s="471" t="s">
        <v>24216</v>
      </c>
      <c r="E8038" s="246" t="str">
        <f>CONCATENATE(SUM('Раздел 1'!S46:S46),"&gt;=",SUM('Раздел 1'!AN46:AN46))</f>
        <v>0&gt;=0</v>
      </c>
    </row>
    <row r="8039" spans="1:5" s="104" customFormat="1" hidden="1">
      <c r="A8039" s="420" t="str">
        <f>IF((SUM('Раздел 1'!S379:S379)&gt;=SUM('Раздел 1'!AN379:AN379)),"","Неверно!")</f>
        <v/>
      </c>
      <c r="B8039" s="420" t="s">
        <v>23330</v>
      </c>
      <c r="C8039" s="246" t="s">
        <v>13228</v>
      </c>
      <c r="D8039" s="471" t="s">
        <v>24216</v>
      </c>
      <c r="E8039" s="246" t="str">
        <f>CONCATENATE(SUM('Раздел 1'!S379:S379),"&gt;=",SUM('Раздел 1'!AN379:AN379))</f>
        <v>0&gt;=0</v>
      </c>
    </row>
    <row r="8040" spans="1:5" s="104" customFormat="1" hidden="1">
      <c r="A8040" s="420" t="str">
        <f>IF((SUM('Раздел 1'!S380:S380)&gt;=SUM('Раздел 1'!AN380:AN380)),"","Неверно!")</f>
        <v/>
      </c>
      <c r="B8040" s="420" t="s">
        <v>23330</v>
      </c>
      <c r="C8040" s="246" t="s">
        <v>13229</v>
      </c>
      <c r="D8040" s="471" t="s">
        <v>24216</v>
      </c>
      <c r="E8040" s="246" t="str">
        <f>CONCATENATE(SUM('Раздел 1'!S380:S380),"&gt;=",SUM('Раздел 1'!AN380:AN380))</f>
        <v>0&gt;=0</v>
      </c>
    </row>
    <row r="8041" spans="1:5" s="104" customFormat="1" hidden="1">
      <c r="A8041" s="420" t="str">
        <f>IF((SUM('Раздел 1'!S381:S381)&gt;=SUM('Раздел 1'!AN381:AN381)),"","Неверно!")</f>
        <v/>
      </c>
      <c r="B8041" s="420" t="s">
        <v>23330</v>
      </c>
      <c r="C8041" s="246" t="s">
        <v>13230</v>
      </c>
      <c r="D8041" s="471" t="s">
        <v>24216</v>
      </c>
      <c r="E8041" s="246" t="str">
        <f>CONCATENATE(SUM('Раздел 1'!S381:S381),"&gt;=",SUM('Раздел 1'!AN381:AN381))</f>
        <v>0&gt;=0</v>
      </c>
    </row>
    <row r="8042" spans="1:5" s="104" customFormat="1" hidden="1">
      <c r="A8042" s="420" t="str">
        <f>IF((SUM('Раздел 1'!S382:S382)&gt;=SUM('Раздел 1'!AN382:AN382)),"","Неверно!")</f>
        <v/>
      </c>
      <c r="B8042" s="420" t="s">
        <v>23330</v>
      </c>
      <c r="C8042" s="246" t="s">
        <v>13231</v>
      </c>
      <c r="D8042" s="471" t="s">
        <v>24216</v>
      </c>
      <c r="E8042" s="246" t="str">
        <f>CONCATENATE(SUM('Раздел 1'!S382:S382),"&gt;=",SUM('Раздел 1'!AN382:AN382))</f>
        <v>0&gt;=0</v>
      </c>
    </row>
    <row r="8043" spans="1:5" s="104" customFormat="1" hidden="1">
      <c r="A8043" s="420" t="str">
        <f>IF((SUM('Раздел 1'!S383:S383)&gt;=SUM('Раздел 1'!AN383:AN383)),"","Неверно!")</f>
        <v/>
      </c>
      <c r="B8043" s="420" t="s">
        <v>23330</v>
      </c>
      <c r="C8043" s="246" t="s">
        <v>13232</v>
      </c>
      <c r="D8043" s="471" t="s">
        <v>24216</v>
      </c>
      <c r="E8043" s="246" t="str">
        <f>CONCATENATE(SUM('Раздел 1'!S383:S383),"&gt;=",SUM('Раздел 1'!AN383:AN383))</f>
        <v>0&gt;=0</v>
      </c>
    </row>
    <row r="8044" spans="1:5" s="104" customFormat="1" hidden="1">
      <c r="A8044" s="420" t="str">
        <f>IF((SUM('Раздел 1'!S384:S384)&gt;=SUM('Раздел 1'!AN384:AN384)),"","Неверно!")</f>
        <v/>
      </c>
      <c r="B8044" s="420" t="s">
        <v>23330</v>
      </c>
      <c r="C8044" s="246" t="s">
        <v>13233</v>
      </c>
      <c r="D8044" s="471" t="s">
        <v>24216</v>
      </c>
      <c r="E8044" s="246" t="str">
        <f>CONCATENATE(SUM('Раздел 1'!S384:S384),"&gt;=",SUM('Раздел 1'!AN384:AN384))</f>
        <v>0&gt;=0</v>
      </c>
    </row>
    <row r="8045" spans="1:5" s="104" customFormat="1" hidden="1">
      <c r="A8045" s="420" t="str">
        <f>IF((SUM('Раздел 1'!S385:S385)&gt;=SUM('Раздел 1'!AN385:AN385)),"","Неверно!")</f>
        <v/>
      </c>
      <c r="B8045" s="420" t="s">
        <v>23330</v>
      </c>
      <c r="C8045" s="246" t="s">
        <v>13234</v>
      </c>
      <c r="D8045" s="471" t="s">
        <v>24216</v>
      </c>
      <c r="E8045" s="246" t="str">
        <f>CONCATENATE(SUM('Раздел 1'!S385:S385),"&gt;=",SUM('Раздел 1'!AN385:AN385))</f>
        <v>0&gt;=0</v>
      </c>
    </row>
    <row r="8046" spans="1:5" s="104" customFormat="1" hidden="1">
      <c r="A8046" s="420" t="str">
        <f>IF((SUM('Раздел 1'!S386:S386)&gt;=SUM('Раздел 1'!AN386:AN386)),"","Неверно!")</f>
        <v/>
      </c>
      <c r="B8046" s="420" t="s">
        <v>23330</v>
      </c>
      <c r="C8046" s="246" t="s">
        <v>13235</v>
      </c>
      <c r="D8046" s="471" t="s">
        <v>24216</v>
      </c>
      <c r="E8046" s="246" t="str">
        <f>CONCATENATE(SUM('Раздел 1'!S386:S386),"&gt;=",SUM('Раздел 1'!AN386:AN386))</f>
        <v>3&gt;=0</v>
      </c>
    </row>
    <row r="8047" spans="1:5" s="104" customFormat="1" hidden="1">
      <c r="A8047" s="420" t="str">
        <f>IF((SUM('Раздел 1'!S387:S387)&gt;=SUM('Раздел 1'!AN387:AN387)),"","Неверно!")</f>
        <v/>
      </c>
      <c r="B8047" s="420" t="s">
        <v>23330</v>
      </c>
      <c r="C8047" s="246" t="s">
        <v>13236</v>
      </c>
      <c r="D8047" s="471" t="s">
        <v>24216</v>
      </c>
      <c r="E8047" s="246" t="str">
        <f>CONCATENATE(SUM('Раздел 1'!S387:S387),"&gt;=",SUM('Раздел 1'!AN387:AN387))</f>
        <v>0&gt;=0</v>
      </c>
    </row>
    <row r="8048" spans="1:5" s="104" customFormat="1" hidden="1">
      <c r="A8048" s="420" t="str">
        <f>IF((SUM('Раздел 1'!S388:S388)&gt;=SUM('Раздел 1'!AN388:AN388)),"","Неверно!")</f>
        <v/>
      </c>
      <c r="B8048" s="420" t="s">
        <v>23330</v>
      </c>
      <c r="C8048" s="246" t="s">
        <v>13237</v>
      </c>
      <c r="D8048" s="471" t="s">
        <v>24216</v>
      </c>
      <c r="E8048" s="246" t="str">
        <f>CONCATENATE(SUM('Раздел 1'!S388:S388),"&gt;=",SUM('Раздел 1'!AN388:AN388))</f>
        <v>2&gt;=0</v>
      </c>
    </row>
    <row r="8049" spans="1:5" s="104" customFormat="1" hidden="1">
      <c r="A8049" s="420" t="str">
        <f>IF((SUM('Раздел 1'!S47:S47)&gt;=SUM('Раздел 1'!AN47:AN47)),"","Неверно!")</f>
        <v/>
      </c>
      <c r="B8049" s="420" t="s">
        <v>23330</v>
      </c>
      <c r="C8049" s="246" t="s">
        <v>13238</v>
      </c>
      <c r="D8049" s="471" t="s">
        <v>24216</v>
      </c>
      <c r="E8049" s="246" t="str">
        <f>CONCATENATE(SUM('Раздел 1'!S47:S47),"&gt;=",SUM('Раздел 1'!AN47:AN47))</f>
        <v>0&gt;=0</v>
      </c>
    </row>
    <row r="8050" spans="1:5" s="104" customFormat="1" hidden="1">
      <c r="A8050" s="420" t="str">
        <f>IF((SUM('Раздел 1'!S389:S389)&gt;=SUM('Раздел 1'!AN389:AN389)),"","Неверно!")</f>
        <v/>
      </c>
      <c r="B8050" s="420" t="s">
        <v>23330</v>
      </c>
      <c r="C8050" s="246" t="s">
        <v>13239</v>
      </c>
      <c r="D8050" s="471" t="s">
        <v>24216</v>
      </c>
      <c r="E8050" s="246" t="str">
        <f>CONCATENATE(SUM('Раздел 1'!S389:S389),"&gt;=",SUM('Раздел 1'!AN389:AN389))</f>
        <v>0&gt;=0</v>
      </c>
    </row>
    <row r="8051" spans="1:5" s="104" customFormat="1" hidden="1">
      <c r="A8051" s="420" t="str">
        <f>IF((SUM('Раздел 1'!S390:S390)&gt;=SUM('Раздел 1'!AN390:AN390)),"","Неверно!")</f>
        <v/>
      </c>
      <c r="B8051" s="420" t="s">
        <v>23330</v>
      </c>
      <c r="C8051" s="246" t="s">
        <v>13240</v>
      </c>
      <c r="D8051" s="471" t="s">
        <v>24216</v>
      </c>
      <c r="E8051" s="246" t="str">
        <f>CONCATENATE(SUM('Раздел 1'!S390:S390),"&gt;=",SUM('Раздел 1'!AN390:AN390))</f>
        <v>1&gt;=0</v>
      </c>
    </row>
    <row r="8052" spans="1:5" s="104" customFormat="1" hidden="1">
      <c r="A8052" s="420" t="str">
        <f>IF((SUM('Раздел 1'!S391:S391)&gt;=SUM('Раздел 1'!AN391:AN391)),"","Неверно!")</f>
        <v/>
      </c>
      <c r="B8052" s="420" t="s">
        <v>23330</v>
      </c>
      <c r="C8052" s="246" t="s">
        <v>13241</v>
      </c>
      <c r="D8052" s="471" t="s">
        <v>24216</v>
      </c>
      <c r="E8052" s="246" t="str">
        <f>CONCATENATE(SUM('Раздел 1'!S391:S391),"&gt;=",SUM('Раздел 1'!AN391:AN391))</f>
        <v>0&gt;=0</v>
      </c>
    </row>
    <row r="8053" spans="1:5" s="104" customFormat="1" hidden="1">
      <c r="A8053" s="420" t="str">
        <f>IF((SUM('Раздел 1'!S392:S392)&gt;=SUM('Раздел 1'!AN392:AN392)),"","Неверно!")</f>
        <v/>
      </c>
      <c r="B8053" s="420" t="s">
        <v>23330</v>
      </c>
      <c r="C8053" s="246" t="s">
        <v>13242</v>
      </c>
      <c r="D8053" s="471" t="s">
        <v>24216</v>
      </c>
      <c r="E8053" s="246" t="str">
        <f>CONCATENATE(SUM('Раздел 1'!S392:S392),"&gt;=",SUM('Раздел 1'!AN392:AN392))</f>
        <v>0&gt;=0</v>
      </c>
    </row>
    <row r="8054" spans="1:5" s="104" customFormat="1" hidden="1">
      <c r="A8054" s="420" t="str">
        <f>IF((SUM('Раздел 1'!S393:S393)&gt;=SUM('Раздел 1'!AN393:AN393)),"","Неверно!")</f>
        <v/>
      </c>
      <c r="B8054" s="420" t="s">
        <v>23330</v>
      </c>
      <c r="C8054" s="246" t="s">
        <v>13243</v>
      </c>
      <c r="D8054" s="471" t="s">
        <v>24216</v>
      </c>
      <c r="E8054" s="246" t="str">
        <f>CONCATENATE(SUM('Раздел 1'!S393:S393),"&gt;=",SUM('Раздел 1'!AN393:AN393))</f>
        <v>0&gt;=0</v>
      </c>
    </row>
    <row r="8055" spans="1:5" s="104" customFormat="1" hidden="1">
      <c r="A8055" s="420" t="str">
        <f>IF((SUM('Раздел 1'!S394:S394)&gt;=SUM('Раздел 1'!AN394:AN394)),"","Неверно!")</f>
        <v/>
      </c>
      <c r="B8055" s="420" t="s">
        <v>23330</v>
      </c>
      <c r="C8055" s="246" t="s">
        <v>13244</v>
      </c>
      <c r="D8055" s="471" t="s">
        <v>24216</v>
      </c>
      <c r="E8055" s="246" t="str">
        <f>CONCATENATE(SUM('Раздел 1'!S394:S394),"&gt;=",SUM('Раздел 1'!AN394:AN394))</f>
        <v>0&gt;=0</v>
      </c>
    </row>
    <row r="8056" spans="1:5" s="104" customFormat="1" hidden="1">
      <c r="A8056" s="420" t="str">
        <f>IF((SUM('Раздел 1'!S395:S395)&gt;=SUM('Раздел 1'!AN395:AN395)),"","Неверно!")</f>
        <v/>
      </c>
      <c r="B8056" s="420" t="s">
        <v>23330</v>
      </c>
      <c r="C8056" s="246" t="s">
        <v>13245</v>
      </c>
      <c r="D8056" s="471" t="s">
        <v>24216</v>
      </c>
      <c r="E8056" s="246" t="str">
        <f>CONCATENATE(SUM('Раздел 1'!S395:S395),"&gt;=",SUM('Раздел 1'!AN395:AN395))</f>
        <v>0&gt;=0</v>
      </c>
    </row>
    <row r="8057" spans="1:5" s="104" customFormat="1" hidden="1">
      <c r="A8057" s="420" t="str">
        <f>IF((SUM('Раздел 1'!S396:S396)&gt;=SUM('Раздел 1'!AN396:AN396)),"","Неверно!")</f>
        <v/>
      </c>
      <c r="B8057" s="420" t="s">
        <v>23330</v>
      </c>
      <c r="C8057" s="246" t="s">
        <v>13246</v>
      </c>
      <c r="D8057" s="471" t="s">
        <v>24216</v>
      </c>
      <c r="E8057" s="246" t="str">
        <f>CONCATENATE(SUM('Раздел 1'!S396:S396),"&gt;=",SUM('Раздел 1'!AN396:AN396))</f>
        <v>0&gt;=0</v>
      </c>
    </row>
    <row r="8058" spans="1:5" s="104" customFormat="1" hidden="1">
      <c r="A8058" s="420" t="str">
        <f>IF((SUM('Раздел 1'!S397:S397)&gt;=SUM('Раздел 1'!AN397:AN397)),"","Неверно!")</f>
        <v/>
      </c>
      <c r="B8058" s="420" t="s">
        <v>23330</v>
      </c>
      <c r="C8058" s="246" t="s">
        <v>13247</v>
      </c>
      <c r="D8058" s="471" t="s">
        <v>24216</v>
      </c>
      <c r="E8058" s="246" t="str">
        <f>CONCATENATE(SUM('Раздел 1'!S397:S397),"&gt;=",SUM('Раздел 1'!AN397:AN397))</f>
        <v>0&gt;=0</v>
      </c>
    </row>
    <row r="8059" spans="1:5" s="104" customFormat="1" hidden="1">
      <c r="A8059" s="420" t="str">
        <f>IF((SUM('Раздел 1'!S398:S398)&gt;=SUM('Раздел 1'!AN398:AN398)),"","Неверно!")</f>
        <v/>
      </c>
      <c r="B8059" s="420" t="s">
        <v>23330</v>
      </c>
      <c r="C8059" s="246" t="s">
        <v>13248</v>
      </c>
      <c r="D8059" s="471" t="s">
        <v>24216</v>
      </c>
      <c r="E8059" s="246" t="str">
        <f>CONCATENATE(SUM('Раздел 1'!S398:S398),"&gt;=",SUM('Раздел 1'!AN398:AN398))</f>
        <v>0&gt;=0</v>
      </c>
    </row>
    <row r="8060" spans="1:5" s="104" customFormat="1" hidden="1">
      <c r="A8060" s="420" t="str">
        <f>IF((SUM('Раздел 1'!S48:S48)&gt;=SUM('Раздел 1'!AN48:AN48)),"","Неверно!")</f>
        <v/>
      </c>
      <c r="B8060" s="420" t="s">
        <v>23330</v>
      </c>
      <c r="C8060" s="246" t="s">
        <v>13249</v>
      </c>
      <c r="D8060" s="471" t="s">
        <v>24216</v>
      </c>
      <c r="E8060" s="246" t="str">
        <f>CONCATENATE(SUM('Раздел 1'!S48:S48),"&gt;=",SUM('Раздел 1'!AN48:AN48))</f>
        <v>0&gt;=0</v>
      </c>
    </row>
    <row r="8061" spans="1:5" s="104" customFormat="1" hidden="1">
      <c r="A8061" s="420" t="str">
        <f>IF((SUM('Раздел 1'!S399:S399)&gt;=SUM('Раздел 1'!AN399:AN399)),"","Неверно!")</f>
        <v/>
      </c>
      <c r="B8061" s="420" t="s">
        <v>23330</v>
      </c>
      <c r="C8061" s="246" t="s">
        <v>13250</v>
      </c>
      <c r="D8061" s="471" t="s">
        <v>24216</v>
      </c>
      <c r="E8061" s="246" t="str">
        <f>CONCATENATE(SUM('Раздел 1'!S399:S399),"&gt;=",SUM('Раздел 1'!AN399:AN399))</f>
        <v>0&gt;=0</v>
      </c>
    </row>
    <row r="8062" spans="1:5" s="104" customFormat="1" hidden="1">
      <c r="A8062" s="420" t="str">
        <f>IF((SUM('Раздел 1'!S400:S400)&gt;=SUM('Раздел 1'!AN400:AN400)),"","Неверно!")</f>
        <v/>
      </c>
      <c r="B8062" s="420" t="s">
        <v>23330</v>
      </c>
      <c r="C8062" s="246" t="s">
        <v>13251</v>
      </c>
      <c r="D8062" s="471" t="s">
        <v>24216</v>
      </c>
      <c r="E8062" s="246" t="str">
        <f>CONCATENATE(SUM('Раздел 1'!S400:S400),"&gt;=",SUM('Раздел 1'!AN400:AN400))</f>
        <v>0&gt;=0</v>
      </c>
    </row>
    <row r="8063" spans="1:5" s="104" customFormat="1" hidden="1">
      <c r="A8063" s="420" t="str">
        <f>IF((SUM('Раздел 1'!S401:S401)&gt;=SUM('Раздел 1'!AN401:AN401)),"","Неверно!")</f>
        <v/>
      </c>
      <c r="B8063" s="420" t="s">
        <v>23330</v>
      </c>
      <c r="C8063" s="246" t="s">
        <v>13252</v>
      </c>
      <c r="D8063" s="471" t="s">
        <v>24216</v>
      </c>
      <c r="E8063" s="246" t="str">
        <f>CONCATENATE(SUM('Раздел 1'!S401:S401),"&gt;=",SUM('Раздел 1'!AN401:AN401))</f>
        <v>0&gt;=0</v>
      </c>
    </row>
    <row r="8064" spans="1:5" s="104" customFormat="1" hidden="1">
      <c r="A8064" s="420" t="str">
        <f>IF((SUM('Раздел 1'!S402:S402)&gt;=SUM('Раздел 1'!AN402:AN402)),"","Неверно!")</f>
        <v/>
      </c>
      <c r="B8064" s="420" t="s">
        <v>23330</v>
      </c>
      <c r="C8064" s="246" t="s">
        <v>13253</v>
      </c>
      <c r="D8064" s="471" t="s">
        <v>24216</v>
      </c>
      <c r="E8064" s="246" t="str">
        <f>CONCATENATE(SUM('Раздел 1'!S402:S402),"&gt;=",SUM('Раздел 1'!AN402:AN402))</f>
        <v>0&gt;=0</v>
      </c>
    </row>
    <row r="8065" spans="1:5" s="104" customFormat="1" hidden="1">
      <c r="A8065" s="420" t="str">
        <f>IF((SUM('Раздел 1'!S403:S403)&gt;=SUM('Раздел 1'!AN403:AN403)),"","Неверно!")</f>
        <v/>
      </c>
      <c r="B8065" s="420" t="s">
        <v>23330</v>
      </c>
      <c r="C8065" s="246" t="s">
        <v>13254</v>
      </c>
      <c r="D8065" s="471" t="s">
        <v>24216</v>
      </c>
      <c r="E8065" s="246" t="str">
        <f>CONCATENATE(SUM('Раздел 1'!S403:S403),"&gt;=",SUM('Раздел 1'!AN403:AN403))</f>
        <v>0&gt;=0</v>
      </c>
    </row>
    <row r="8066" spans="1:5" s="104" customFormat="1" hidden="1">
      <c r="A8066" s="420" t="str">
        <f>IF((SUM('Раздел 1'!S13:S13)&gt;=SUM('Раздел 1'!AN13:AN13)),"","Неверно!")</f>
        <v/>
      </c>
      <c r="B8066" s="420" t="s">
        <v>23330</v>
      </c>
      <c r="C8066" s="246" t="s">
        <v>13255</v>
      </c>
      <c r="D8066" s="471" t="s">
        <v>24216</v>
      </c>
      <c r="E8066" s="246" t="str">
        <f>CONCATENATE(SUM('Раздел 1'!S13:S13),"&gt;=",SUM('Раздел 1'!AN13:AN13))</f>
        <v>0&gt;=0</v>
      </c>
    </row>
    <row r="8067" spans="1:5" s="104" customFormat="1" hidden="1">
      <c r="A8067" s="420" t="str">
        <f>IF((SUM('Раздел 1'!S49:S49)&gt;=SUM('Раздел 1'!AN49:AN49)),"","Неверно!")</f>
        <v/>
      </c>
      <c r="B8067" s="420" t="s">
        <v>23330</v>
      </c>
      <c r="C8067" s="246" t="s">
        <v>13256</v>
      </c>
      <c r="D8067" s="471" t="s">
        <v>24216</v>
      </c>
      <c r="E8067" s="246" t="str">
        <f>CONCATENATE(SUM('Раздел 1'!S49:S49),"&gt;=",SUM('Раздел 1'!AN49:AN49))</f>
        <v>0&gt;=0</v>
      </c>
    </row>
    <row r="8068" spans="1:5" s="104" customFormat="1" hidden="1">
      <c r="A8068" s="420" t="str">
        <f>IF((SUM('Раздел 1'!S50:S50)&gt;=SUM('Раздел 1'!AN50:AN50)),"","Неверно!")</f>
        <v/>
      </c>
      <c r="B8068" s="420" t="s">
        <v>23330</v>
      </c>
      <c r="C8068" s="246" t="s">
        <v>13257</v>
      </c>
      <c r="D8068" s="471" t="s">
        <v>24216</v>
      </c>
      <c r="E8068" s="246" t="str">
        <f>CONCATENATE(SUM('Раздел 1'!S50:S50),"&gt;=",SUM('Раздел 1'!AN50:AN50))</f>
        <v>0&gt;=0</v>
      </c>
    </row>
    <row r="8069" spans="1:5" s="104" customFormat="1" hidden="1">
      <c r="A8069" s="420" t="str">
        <f>IF((SUM('Раздел 1'!S51:S51)&gt;=SUM('Раздел 1'!AN51:AN51)),"","Неверно!")</f>
        <v/>
      </c>
      <c r="B8069" s="420" t="s">
        <v>23330</v>
      </c>
      <c r="C8069" s="246" t="s">
        <v>13258</v>
      </c>
      <c r="D8069" s="471" t="s">
        <v>24216</v>
      </c>
      <c r="E8069" s="246" t="str">
        <f>CONCATENATE(SUM('Раздел 1'!S51:S51),"&gt;=",SUM('Раздел 1'!AN51:AN51))</f>
        <v>0&gt;=0</v>
      </c>
    </row>
    <row r="8070" spans="1:5" s="104" customFormat="1" hidden="1">
      <c r="A8070" s="420" t="str">
        <f>IF((SUM('Раздел 1'!S52:S52)&gt;=SUM('Раздел 1'!AN52:AN52)),"","Неверно!")</f>
        <v/>
      </c>
      <c r="B8070" s="420" t="s">
        <v>23330</v>
      </c>
      <c r="C8070" s="246" t="s">
        <v>13259</v>
      </c>
      <c r="D8070" s="471" t="s">
        <v>24216</v>
      </c>
      <c r="E8070" s="246" t="str">
        <f>CONCATENATE(SUM('Раздел 1'!S52:S52),"&gt;=",SUM('Раздел 1'!AN52:AN52))</f>
        <v>0&gt;=0</v>
      </c>
    </row>
    <row r="8071" spans="1:5" s="104" customFormat="1" hidden="1">
      <c r="A8071" s="420" t="str">
        <f>IF((SUM('Раздел 1'!S53:S53)&gt;=SUM('Раздел 1'!AN53:AN53)),"","Неверно!")</f>
        <v/>
      </c>
      <c r="B8071" s="420" t="s">
        <v>23330</v>
      </c>
      <c r="C8071" s="246" t="s">
        <v>13260</v>
      </c>
      <c r="D8071" s="471" t="s">
        <v>24216</v>
      </c>
      <c r="E8071" s="246" t="str">
        <f>CONCATENATE(SUM('Раздел 1'!S53:S53),"&gt;=",SUM('Раздел 1'!AN53:AN53))</f>
        <v>0&gt;=0</v>
      </c>
    </row>
    <row r="8072" spans="1:5" s="104" customFormat="1" hidden="1">
      <c r="A8072" s="420" t="str">
        <f>IF((SUM('Раздел 1'!S54:S54)&gt;=SUM('Раздел 1'!AN54:AN54)),"","Неверно!")</f>
        <v/>
      </c>
      <c r="B8072" s="420" t="s">
        <v>23330</v>
      </c>
      <c r="C8072" s="246" t="s">
        <v>13261</v>
      </c>
      <c r="D8072" s="471" t="s">
        <v>24216</v>
      </c>
      <c r="E8072" s="246" t="str">
        <f>CONCATENATE(SUM('Раздел 1'!S54:S54),"&gt;=",SUM('Раздел 1'!AN54:AN54))</f>
        <v>0&gt;=0</v>
      </c>
    </row>
    <row r="8073" spans="1:5" s="104" customFormat="1" hidden="1">
      <c r="A8073" s="420" t="str">
        <f>IF((SUM('Раздел 1'!S55:S55)&gt;=SUM('Раздел 1'!AN55:AN55)),"","Неверно!")</f>
        <v/>
      </c>
      <c r="B8073" s="420" t="s">
        <v>23330</v>
      </c>
      <c r="C8073" s="246" t="s">
        <v>13262</v>
      </c>
      <c r="D8073" s="471" t="s">
        <v>24216</v>
      </c>
      <c r="E8073" s="246" t="str">
        <f>CONCATENATE(SUM('Раздел 1'!S55:S55),"&gt;=",SUM('Раздел 1'!AN55:AN55))</f>
        <v>0&gt;=0</v>
      </c>
    </row>
    <row r="8074" spans="1:5" s="104" customFormat="1" hidden="1">
      <c r="A8074" s="420" t="str">
        <f>IF((SUM('Раздел 1'!S56:S56)&gt;=SUM('Раздел 1'!AN56:AN56)),"","Неверно!")</f>
        <v/>
      </c>
      <c r="B8074" s="420" t="s">
        <v>23330</v>
      </c>
      <c r="C8074" s="246" t="s">
        <v>13263</v>
      </c>
      <c r="D8074" s="471" t="s">
        <v>24216</v>
      </c>
      <c r="E8074" s="246" t="str">
        <f>CONCATENATE(SUM('Раздел 1'!S56:S56),"&gt;=",SUM('Раздел 1'!AN56:AN56))</f>
        <v>0&gt;=0</v>
      </c>
    </row>
    <row r="8075" spans="1:5" s="104" customFormat="1" hidden="1">
      <c r="A8075" s="420" t="str">
        <f>IF((SUM('Раздел 1'!S57:S57)&gt;=SUM('Раздел 1'!AN57:AN57)),"","Неверно!")</f>
        <v/>
      </c>
      <c r="B8075" s="420" t="s">
        <v>23330</v>
      </c>
      <c r="C8075" s="246" t="s">
        <v>13264</v>
      </c>
      <c r="D8075" s="471" t="s">
        <v>24216</v>
      </c>
      <c r="E8075" s="246" t="str">
        <f>CONCATENATE(SUM('Раздел 1'!S57:S57),"&gt;=",SUM('Раздел 1'!AN57:AN57))</f>
        <v>0&gt;=0</v>
      </c>
    </row>
    <row r="8076" spans="1:5" s="104" customFormat="1" hidden="1">
      <c r="A8076" s="420" t="str">
        <f>IF((SUM('Раздел 1'!S58:S58)&gt;=SUM('Раздел 1'!AN58:AN58)),"","Неверно!")</f>
        <v/>
      </c>
      <c r="B8076" s="420" t="s">
        <v>23330</v>
      </c>
      <c r="C8076" s="246" t="s">
        <v>13265</v>
      </c>
      <c r="D8076" s="471" t="s">
        <v>24216</v>
      </c>
      <c r="E8076" s="246" t="str">
        <f>CONCATENATE(SUM('Раздел 1'!S58:S58),"&gt;=",SUM('Раздел 1'!AN58:AN58))</f>
        <v>0&gt;=0</v>
      </c>
    </row>
    <row r="8077" spans="1:5" s="104" customFormat="1" hidden="1">
      <c r="A8077" s="420" t="str">
        <f>IF((SUM('Раздел 1'!S14:S14)&gt;=SUM('Раздел 1'!AN14:AN14)),"","Неверно!")</f>
        <v/>
      </c>
      <c r="B8077" s="420" t="s">
        <v>23330</v>
      </c>
      <c r="C8077" s="246" t="s">
        <v>13266</v>
      </c>
      <c r="D8077" s="471" t="s">
        <v>24216</v>
      </c>
      <c r="E8077" s="246" t="str">
        <f>CONCATENATE(SUM('Раздел 1'!S14:S14),"&gt;=",SUM('Раздел 1'!AN14:AN14))</f>
        <v>0&gt;=0</v>
      </c>
    </row>
    <row r="8078" spans="1:5" s="104" customFormat="1" hidden="1">
      <c r="A8078" s="420" t="str">
        <f>IF((SUM('Раздел 1'!S59:S59)&gt;=SUM('Раздел 1'!AN59:AN59)),"","Неверно!")</f>
        <v/>
      </c>
      <c r="B8078" s="420" t="s">
        <v>23330</v>
      </c>
      <c r="C8078" s="246" t="s">
        <v>13267</v>
      </c>
      <c r="D8078" s="471" t="s">
        <v>24216</v>
      </c>
      <c r="E8078" s="246" t="str">
        <f>CONCATENATE(SUM('Раздел 1'!S59:S59),"&gt;=",SUM('Раздел 1'!AN59:AN59))</f>
        <v>0&gt;=0</v>
      </c>
    </row>
    <row r="8079" spans="1:5" s="104" customFormat="1" hidden="1">
      <c r="A8079" s="420" t="str">
        <f>IF((SUM('Раздел 1'!S60:S60)&gt;=SUM('Раздел 1'!AN60:AN60)),"","Неверно!")</f>
        <v/>
      </c>
      <c r="B8079" s="420" t="s">
        <v>23330</v>
      </c>
      <c r="C8079" s="246" t="s">
        <v>13268</v>
      </c>
      <c r="D8079" s="471" t="s">
        <v>24216</v>
      </c>
      <c r="E8079" s="246" t="str">
        <f>CONCATENATE(SUM('Раздел 1'!S60:S60),"&gt;=",SUM('Раздел 1'!AN60:AN60))</f>
        <v>0&gt;=0</v>
      </c>
    </row>
    <row r="8080" spans="1:5" s="104" customFormat="1" hidden="1">
      <c r="A8080" s="420" t="str">
        <f>IF((SUM('Раздел 1'!S61:S61)&gt;=SUM('Раздел 1'!AN61:AN61)),"","Неверно!")</f>
        <v/>
      </c>
      <c r="B8080" s="420" t="s">
        <v>23330</v>
      </c>
      <c r="C8080" s="246" t="s">
        <v>13269</v>
      </c>
      <c r="D8080" s="471" t="s">
        <v>24216</v>
      </c>
      <c r="E8080" s="246" t="str">
        <f>CONCATENATE(SUM('Раздел 1'!S61:S61),"&gt;=",SUM('Раздел 1'!AN61:AN61))</f>
        <v>0&gt;=0</v>
      </c>
    </row>
    <row r="8081" spans="1:5" s="104" customFormat="1" hidden="1">
      <c r="A8081" s="420" t="str">
        <f>IF((SUM('Раздел 1'!S62:S62)&gt;=SUM('Раздел 1'!AN62:AN62)),"","Неверно!")</f>
        <v/>
      </c>
      <c r="B8081" s="420" t="s">
        <v>23330</v>
      </c>
      <c r="C8081" s="246" t="s">
        <v>13270</v>
      </c>
      <c r="D8081" s="471" t="s">
        <v>24216</v>
      </c>
      <c r="E8081" s="246" t="str">
        <f>CONCATENATE(SUM('Раздел 1'!S62:S62),"&gt;=",SUM('Раздел 1'!AN62:AN62))</f>
        <v>0&gt;=0</v>
      </c>
    </row>
    <row r="8082" spans="1:5" s="104" customFormat="1" hidden="1">
      <c r="A8082" s="420" t="str">
        <f>IF((SUM('Раздел 1'!S63:S63)&gt;=SUM('Раздел 1'!AN63:AN63)),"","Неверно!")</f>
        <v/>
      </c>
      <c r="B8082" s="420" t="s">
        <v>23330</v>
      </c>
      <c r="C8082" s="246" t="s">
        <v>13271</v>
      </c>
      <c r="D8082" s="471" t="s">
        <v>24216</v>
      </c>
      <c r="E8082" s="246" t="str">
        <f>CONCATENATE(SUM('Раздел 1'!S63:S63),"&gt;=",SUM('Раздел 1'!AN63:AN63))</f>
        <v>0&gt;=0</v>
      </c>
    </row>
    <row r="8083" spans="1:5" s="104" customFormat="1" hidden="1">
      <c r="A8083" s="420" t="str">
        <f>IF((SUM('Раздел 1'!S64:S64)&gt;=SUM('Раздел 1'!AN64:AN64)),"","Неверно!")</f>
        <v/>
      </c>
      <c r="B8083" s="420" t="s">
        <v>23330</v>
      </c>
      <c r="C8083" s="246" t="s">
        <v>13272</v>
      </c>
      <c r="D8083" s="471" t="s">
        <v>24216</v>
      </c>
      <c r="E8083" s="246" t="str">
        <f>CONCATENATE(SUM('Раздел 1'!S64:S64),"&gt;=",SUM('Раздел 1'!AN64:AN64))</f>
        <v>0&gt;=0</v>
      </c>
    </row>
    <row r="8084" spans="1:5" s="104" customFormat="1" hidden="1">
      <c r="A8084" s="420" t="str">
        <f>IF((SUM('Раздел 1'!S65:S65)&gt;=SUM('Раздел 1'!AN65:AN65)),"","Неверно!")</f>
        <v/>
      </c>
      <c r="B8084" s="420" t="s">
        <v>23330</v>
      </c>
      <c r="C8084" s="246" t="s">
        <v>13273</v>
      </c>
      <c r="D8084" s="471" t="s">
        <v>24216</v>
      </c>
      <c r="E8084" s="246" t="str">
        <f>CONCATENATE(SUM('Раздел 1'!S65:S65),"&gt;=",SUM('Раздел 1'!AN65:AN65))</f>
        <v>0&gt;=0</v>
      </c>
    </row>
    <row r="8085" spans="1:5" s="104" customFormat="1" hidden="1">
      <c r="A8085" s="420" t="str">
        <f>IF((SUM('Раздел 1'!S66:S66)&gt;=SUM('Раздел 1'!AN66:AN66)),"","Неверно!")</f>
        <v/>
      </c>
      <c r="B8085" s="420" t="s">
        <v>23330</v>
      </c>
      <c r="C8085" s="246" t="s">
        <v>13274</v>
      </c>
      <c r="D8085" s="471" t="s">
        <v>24216</v>
      </c>
      <c r="E8085" s="246" t="str">
        <f>CONCATENATE(SUM('Раздел 1'!S66:S66),"&gt;=",SUM('Раздел 1'!AN66:AN66))</f>
        <v>0&gt;=0</v>
      </c>
    </row>
    <row r="8086" spans="1:5" s="104" customFormat="1" hidden="1">
      <c r="A8086" s="420" t="str">
        <f>IF((SUM('Раздел 1'!S67:S67)&gt;=SUM('Раздел 1'!AN67:AN67)),"","Неверно!")</f>
        <v/>
      </c>
      <c r="B8086" s="420" t="s">
        <v>23330</v>
      </c>
      <c r="C8086" s="246" t="s">
        <v>13275</v>
      </c>
      <c r="D8086" s="471" t="s">
        <v>24216</v>
      </c>
      <c r="E8086" s="246" t="str">
        <f>CONCATENATE(SUM('Раздел 1'!S67:S67),"&gt;=",SUM('Раздел 1'!AN67:AN67))</f>
        <v>0&gt;=0</v>
      </c>
    </row>
    <row r="8087" spans="1:5" s="104" customFormat="1" hidden="1">
      <c r="A8087" s="420" t="str">
        <f>IF((SUM('Раздел 1'!S68:S68)&gt;=SUM('Раздел 1'!AN68:AN68)),"","Неверно!")</f>
        <v/>
      </c>
      <c r="B8087" s="420" t="s">
        <v>23330</v>
      </c>
      <c r="C8087" s="246" t="s">
        <v>13276</v>
      </c>
      <c r="D8087" s="471" t="s">
        <v>24216</v>
      </c>
      <c r="E8087" s="246" t="str">
        <f>CONCATENATE(SUM('Раздел 1'!S68:S68),"&gt;=",SUM('Раздел 1'!AN68:AN68))</f>
        <v>0&gt;=0</v>
      </c>
    </row>
    <row r="8088" spans="1:5" s="104" customFormat="1" hidden="1">
      <c r="A8088" s="420" t="str">
        <f>IF((SUM('Раздел 1'!S15:S15)&gt;=SUM('Раздел 1'!AN15:AN15)),"","Неверно!")</f>
        <v/>
      </c>
      <c r="B8088" s="420" t="s">
        <v>23330</v>
      </c>
      <c r="C8088" s="246" t="s">
        <v>13277</v>
      </c>
      <c r="D8088" s="471" t="s">
        <v>24216</v>
      </c>
      <c r="E8088" s="246" t="str">
        <f>CONCATENATE(SUM('Раздел 1'!S15:S15),"&gt;=",SUM('Раздел 1'!AN15:AN15))</f>
        <v>0&gt;=0</v>
      </c>
    </row>
    <row r="8089" spans="1:5" s="104" customFormat="1" hidden="1">
      <c r="A8089" s="420" t="str">
        <f>IF((SUM('Раздел 1'!S69:S69)&gt;=SUM('Раздел 1'!AN69:AN69)),"","Неверно!")</f>
        <v/>
      </c>
      <c r="B8089" s="420" t="s">
        <v>23330</v>
      </c>
      <c r="C8089" s="246" t="s">
        <v>13278</v>
      </c>
      <c r="D8089" s="471" t="s">
        <v>24216</v>
      </c>
      <c r="E8089" s="246" t="str">
        <f>CONCATENATE(SUM('Раздел 1'!S69:S69),"&gt;=",SUM('Раздел 1'!AN69:AN69))</f>
        <v>0&gt;=0</v>
      </c>
    </row>
    <row r="8090" spans="1:5" s="104" customFormat="1" hidden="1">
      <c r="A8090" s="420" t="str">
        <f>IF((SUM('Раздел 1'!S70:S70)&gt;=SUM('Раздел 1'!AN70:AN70)),"","Неверно!")</f>
        <v/>
      </c>
      <c r="B8090" s="420" t="s">
        <v>23330</v>
      </c>
      <c r="C8090" s="246" t="s">
        <v>13279</v>
      </c>
      <c r="D8090" s="471" t="s">
        <v>24216</v>
      </c>
      <c r="E8090" s="246" t="str">
        <f>CONCATENATE(SUM('Раздел 1'!S70:S70),"&gt;=",SUM('Раздел 1'!AN70:AN70))</f>
        <v>0&gt;=0</v>
      </c>
    </row>
    <row r="8091" spans="1:5" s="104" customFormat="1" hidden="1">
      <c r="A8091" s="420" t="str">
        <f>IF((SUM('Раздел 1'!S71:S71)&gt;=SUM('Раздел 1'!AN71:AN71)),"","Неверно!")</f>
        <v/>
      </c>
      <c r="B8091" s="420" t="s">
        <v>23330</v>
      </c>
      <c r="C8091" s="246" t="s">
        <v>13280</v>
      </c>
      <c r="D8091" s="471" t="s">
        <v>24216</v>
      </c>
      <c r="E8091" s="246" t="str">
        <f>CONCATENATE(SUM('Раздел 1'!S71:S71),"&gt;=",SUM('Раздел 1'!AN71:AN71))</f>
        <v>0&gt;=0</v>
      </c>
    </row>
    <row r="8092" spans="1:5" s="104" customFormat="1" hidden="1">
      <c r="A8092" s="420" t="str">
        <f>IF((SUM('Раздел 1'!S72:S72)&gt;=SUM('Раздел 1'!AN72:AN72)),"","Неверно!")</f>
        <v/>
      </c>
      <c r="B8092" s="420" t="s">
        <v>23330</v>
      </c>
      <c r="C8092" s="246" t="s">
        <v>13281</v>
      </c>
      <c r="D8092" s="471" t="s">
        <v>24216</v>
      </c>
      <c r="E8092" s="246" t="str">
        <f>CONCATENATE(SUM('Раздел 1'!S72:S72),"&gt;=",SUM('Раздел 1'!AN72:AN72))</f>
        <v>0&gt;=0</v>
      </c>
    </row>
    <row r="8093" spans="1:5" s="104" customFormat="1" hidden="1">
      <c r="A8093" s="420" t="str">
        <f>IF((SUM('Раздел 1'!S73:S73)&gt;=SUM('Раздел 1'!AN73:AN73)),"","Неверно!")</f>
        <v/>
      </c>
      <c r="B8093" s="420" t="s">
        <v>23330</v>
      </c>
      <c r="C8093" s="246" t="s">
        <v>13282</v>
      </c>
      <c r="D8093" s="471" t="s">
        <v>24216</v>
      </c>
      <c r="E8093" s="246" t="str">
        <f>CONCATENATE(SUM('Раздел 1'!S73:S73),"&gt;=",SUM('Раздел 1'!AN73:AN73))</f>
        <v>0&gt;=0</v>
      </c>
    </row>
    <row r="8094" spans="1:5" s="104" customFormat="1" hidden="1">
      <c r="A8094" s="420" t="str">
        <f>IF((SUM('Раздел 1'!S74:S74)&gt;=SUM('Раздел 1'!AN74:AN74)),"","Неверно!")</f>
        <v/>
      </c>
      <c r="B8094" s="420" t="s">
        <v>23330</v>
      </c>
      <c r="C8094" s="246" t="s">
        <v>13283</v>
      </c>
      <c r="D8094" s="471" t="s">
        <v>24216</v>
      </c>
      <c r="E8094" s="246" t="str">
        <f>CONCATENATE(SUM('Раздел 1'!S74:S74),"&gt;=",SUM('Раздел 1'!AN74:AN74))</f>
        <v>0&gt;=0</v>
      </c>
    </row>
    <row r="8095" spans="1:5" s="104" customFormat="1" hidden="1">
      <c r="A8095" s="420" t="str">
        <f>IF((SUM('Раздел 1'!S75:S75)&gt;=SUM('Раздел 1'!AN75:AN75)),"","Неверно!")</f>
        <v/>
      </c>
      <c r="B8095" s="420" t="s">
        <v>23330</v>
      </c>
      <c r="C8095" s="246" t="s">
        <v>13284</v>
      </c>
      <c r="D8095" s="471" t="s">
        <v>24216</v>
      </c>
      <c r="E8095" s="246" t="str">
        <f>CONCATENATE(SUM('Раздел 1'!S75:S75),"&gt;=",SUM('Раздел 1'!AN75:AN75))</f>
        <v>0&gt;=0</v>
      </c>
    </row>
    <row r="8096" spans="1:5" s="104" customFormat="1" hidden="1">
      <c r="A8096" s="420" t="str">
        <f>IF((SUM('Раздел 1'!S76:S76)&gt;=SUM('Раздел 1'!AN76:AN76)),"","Неверно!")</f>
        <v/>
      </c>
      <c r="B8096" s="420" t="s">
        <v>23330</v>
      </c>
      <c r="C8096" s="246" t="s">
        <v>13285</v>
      </c>
      <c r="D8096" s="471" t="s">
        <v>24216</v>
      </c>
      <c r="E8096" s="246" t="str">
        <f>CONCATENATE(SUM('Раздел 1'!S76:S76),"&gt;=",SUM('Раздел 1'!AN76:AN76))</f>
        <v>0&gt;=0</v>
      </c>
    </row>
    <row r="8097" spans="1:5" s="104" customFormat="1" hidden="1">
      <c r="A8097" s="420" t="str">
        <f>IF((SUM('Раздел 1'!S77:S77)&gt;=SUM('Раздел 1'!AN77:AN77)),"","Неверно!")</f>
        <v/>
      </c>
      <c r="B8097" s="420" t="s">
        <v>23330</v>
      </c>
      <c r="C8097" s="246" t="s">
        <v>13286</v>
      </c>
      <c r="D8097" s="471" t="s">
        <v>24216</v>
      </c>
      <c r="E8097" s="246" t="str">
        <f>CONCATENATE(SUM('Раздел 1'!S77:S77),"&gt;=",SUM('Раздел 1'!AN77:AN77))</f>
        <v>0&gt;=0</v>
      </c>
    </row>
    <row r="8098" spans="1:5" s="104" customFormat="1" hidden="1">
      <c r="A8098" s="420" t="str">
        <f>IF((SUM('Раздел 1'!S78:S78)&gt;=SUM('Раздел 1'!AN78:AN78)),"","Неверно!")</f>
        <v/>
      </c>
      <c r="B8098" s="420" t="s">
        <v>23330</v>
      </c>
      <c r="C8098" s="246" t="s">
        <v>13287</v>
      </c>
      <c r="D8098" s="471" t="s">
        <v>24216</v>
      </c>
      <c r="E8098" s="246" t="str">
        <f>CONCATENATE(SUM('Раздел 1'!S78:S78),"&gt;=",SUM('Раздел 1'!AN78:AN78))</f>
        <v>0&gt;=0</v>
      </c>
    </row>
    <row r="8099" spans="1:5" s="104" customFormat="1" hidden="1">
      <c r="A8099" s="420" t="str">
        <f>IF((SUM('Раздел 1'!S16:S16)&gt;=SUM('Раздел 1'!AN16:AN16)),"","Неверно!")</f>
        <v/>
      </c>
      <c r="B8099" s="420" t="s">
        <v>23330</v>
      </c>
      <c r="C8099" s="246" t="s">
        <v>13288</v>
      </c>
      <c r="D8099" s="471" t="s">
        <v>24216</v>
      </c>
      <c r="E8099" s="246" t="str">
        <f>CONCATENATE(SUM('Раздел 1'!S16:S16),"&gt;=",SUM('Раздел 1'!AN16:AN16))</f>
        <v>0&gt;=0</v>
      </c>
    </row>
    <row r="8100" spans="1:5" s="104" customFormat="1" hidden="1">
      <c r="A8100" s="420" t="str">
        <f>IF((SUM('Раздел 1'!S79:S79)&gt;=SUM('Раздел 1'!AN79:AN79)),"","Неверно!")</f>
        <v/>
      </c>
      <c r="B8100" s="420" t="s">
        <v>23330</v>
      </c>
      <c r="C8100" s="246" t="s">
        <v>13289</v>
      </c>
      <c r="D8100" s="471" t="s">
        <v>24216</v>
      </c>
      <c r="E8100" s="246" t="str">
        <f>CONCATENATE(SUM('Раздел 1'!S79:S79),"&gt;=",SUM('Раздел 1'!AN79:AN79))</f>
        <v>0&gt;=0</v>
      </c>
    </row>
    <row r="8101" spans="1:5" s="104" customFormat="1" hidden="1">
      <c r="A8101" s="420" t="str">
        <f>IF((SUM('Раздел 1'!S80:S80)&gt;=SUM('Раздел 1'!AN80:AN80)),"","Неверно!")</f>
        <v/>
      </c>
      <c r="B8101" s="420" t="s">
        <v>23330</v>
      </c>
      <c r="C8101" s="246" t="s">
        <v>13290</v>
      </c>
      <c r="D8101" s="471" t="s">
        <v>24216</v>
      </c>
      <c r="E8101" s="246" t="str">
        <f>CONCATENATE(SUM('Раздел 1'!S80:S80),"&gt;=",SUM('Раздел 1'!AN80:AN80))</f>
        <v>0&gt;=0</v>
      </c>
    </row>
    <row r="8102" spans="1:5" s="104" customFormat="1" hidden="1">
      <c r="A8102" s="420" t="str">
        <f>IF((SUM('Раздел 1'!S81:S81)&gt;=SUM('Раздел 1'!AN81:AN81)),"","Неверно!")</f>
        <v/>
      </c>
      <c r="B8102" s="420" t="s">
        <v>23330</v>
      </c>
      <c r="C8102" s="246" t="s">
        <v>13291</v>
      </c>
      <c r="D8102" s="471" t="s">
        <v>24216</v>
      </c>
      <c r="E8102" s="246" t="str">
        <f>CONCATENATE(SUM('Раздел 1'!S81:S81),"&gt;=",SUM('Раздел 1'!AN81:AN81))</f>
        <v>0&gt;=0</v>
      </c>
    </row>
    <row r="8103" spans="1:5" s="104" customFormat="1" hidden="1">
      <c r="A8103" s="420" t="str">
        <f>IF((SUM('Раздел 1'!S82:S82)&gt;=SUM('Раздел 1'!AN82:AN82)),"","Неверно!")</f>
        <v/>
      </c>
      <c r="B8103" s="420" t="s">
        <v>23330</v>
      </c>
      <c r="C8103" s="246" t="s">
        <v>13292</v>
      </c>
      <c r="D8103" s="471" t="s">
        <v>24216</v>
      </c>
      <c r="E8103" s="246" t="str">
        <f>CONCATENATE(SUM('Раздел 1'!S82:S82),"&gt;=",SUM('Раздел 1'!AN82:AN82))</f>
        <v>0&gt;=0</v>
      </c>
    </row>
    <row r="8104" spans="1:5" s="104" customFormat="1" hidden="1">
      <c r="A8104" s="420" t="str">
        <f>IF((SUM('Раздел 1'!S83:S83)&gt;=SUM('Раздел 1'!AN83:AN83)),"","Неверно!")</f>
        <v/>
      </c>
      <c r="B8104" s="420" t="s">
        <v>23330</v>
      </c>
      <c r="C8104" s="246" t="s">
        <v>13293</v>
      </c>
      <c r="D8104" s="471" t="s">
        <v>24216</v>
      </c>
      <c r="E8104" s="246" t="str">
        <f>CONCATENATE(SUM('Раздел 1'!S83:S83),"&gt;=",SUM('Раздел 1'!AN83:AN83))</f>
        <v>0&gt;=0</v>
      </c>
    </row>
    <row r="8105" spans="1:5" s="104" customFormat="1" hidden="1">
      <c r="A8105" s="420" t="str">
        <f>IF((SUM('Раздел 1'!S84:S84)&gt;=SUM('Раздел 1'!AN84:AN84)),"","Неверно!")</f>
        <v/>
      </c>
      <c r="B8105" s="420" t="s">
        <v>23330</v>
      </c>
      <c r="C8105" s="246" t="s">
        <v>13294</v>
      </c>
      <c r="D8105" s="471" t="s">
        <v>24216</v>
      </c>
      <c r="E8105" s="246" t="str">
        <f>CONCATENATE(SUM('Раздел 1'!S84:S84),"&gt;=",SUM('Раздел 1'!AN84:AN84))</f>
        <v>0&gt;=0</v>
      </c>
    </row>
    <row r="8106" spans="1:5" s="104" customFormat="1" hidden="1">
      <c r="A8106" s="420" t="str">
        <f>IF((SUM('Раздел 1'!S85:S85)&gt;=SUM('Раздел 1'!AN85:AN85)),"","Неверно!")</f>
        <v/>
      </c>
      <c r="B8106" s="420" t="s">
        <v>23330</v>
      </c>
      <c r="C8106" s="246" t="s">
        <v>13295</v>
      </c>
      <c r="D8106" s="471" t="s">
        <v>24216</v>
      </c>
      <c r="E8106" s="246" t="str">
        <f>CONCATENATE(SUM('Раздел 1'!S85:S85),"&gt;=",SUM('Раздел 1'!AN85:AN85))</f>
        <v>0&gt;=0</v>
      </c>
    </row>
    <row r="8107" spans="1:5" s="104" customFormat="1" hidden="1">
      <c r="A8107" s="420" t="str">
        <f>IF((SUM('Раздел 1'!S86:S86)&gt;=SUM('Раздел 1'!AN86:AN86)),"","Неверно!")</f>
        <v/>
      </c>
      <c r="B8107" s="420" t="s">
        <v>23330</v>
      </c>
      <c r="C8107" s="246" t="s">
        <v>13296</v>
      </c>
      <c r="D8107" s="471" t="s">
        <v>24216</v>
      </c>
      <c r="E8107" s="246" t="str">
        <f>CONCATENATE(SUM('Раздел 1'!S86:S86),"&gt;=",SUM('Раздел 1'!AN86:AN86))</f>
        <v>0&gt;=0</v>
      </c>
    </row>
    <row r="8108" spans="1:5" s="104" customFormat="1" hidden="1">
      <c r="A8108" s="420" t="str">
        <f>IF((SUM('Раздел 1'!S87:S87)&gt;=SUM('Раздел 1'!AN87:AN87)),"","Неверно!")</f>
        <v/>
      </c>
      <c r="B8108" s="420" t="s">
        <v>23330</v>
      </c>
      <c r="C8108" s="246" t="s">
        <v>13297</v>
      </c>
      <c r="D8108" s="471" t="s">
        <v>24216</v>
      </c>
      <c r="E8108" s="246" t="str">
        <f>CONCATENATE(SUM('Раздел 1'!S87:S87),"&gt;=",SUM('Раздел 1'!AN87:AN87))</f>
        <v>0&gt;=0</v>
      </c>
    </row>
    <row r="8109" spans="1:5" s="104" customFormat="1" hidden="1">
      <c r="A8109" s="420" t="str">
        <f>IF((SUM('Раздел 1'!S88:S88)&gt;=SUM('Раздел 1'!AN88:AN88)),"","Неверно!")</f>
        <v/>
      </c>
      <c r="B8109" s="420" t="s">
        <v>23330</v>
      </c>
      <c r="C8109" s="246" t="s">
        <v>13298</v>
      </c>
      <c r="D8109" s="471" t="s">
        <v>24216</v>
      </c>
      <c r="E8109" s="246" t="str">
        <f>CONCATENATE(SUM('Раздел 1'!S88:S88),"&gt;=",SUM('Раздел 1'!AN88:AN88))</f>
        <v>0&gt;=0</v>
      </c>
    </row>
    <row r="8110" spans="1:5" s="104" customFormat="1" hidden="1">
      <c r="A8110" s="420" t="str">
        <f>IF((SUM('Раздел 1'!S17:S17)&gt;=SUM('Раздел 1'!AN17:AN17)),"","Неверно!")</f>
        <v/>
      </c>
      <c r="B8110" s="420" t="s">
        <v>23330</v>
      </c>
      <c r="C8110" s="246" t="s">
        <v>13299</v>
      </c>
      <c r="D8110" s="471" t="s">
        <v>24216</v>
      </c>
      <c r="E8110" s="246" t="str">
        <f>CONCATENATE(SUM('Раздел 1'!S17:S17),"&gt;=",SUM('Раздел 1'!AN17:AN17))</f>
        <v>0&gt;=0</v>
      </c>
    </row>
    <row r="8111" spans="1:5" s="104" customFormat="1" hidden="1">
      <c r="A8111" s="420" t="str">
        <f>IF((SUM('Раздел 1'!S89:S89)&gt;=SUM('Раздел 1'!AN89:AN89)),"","Неверно!")</f>
        <v/>
      </c>
      <c r="B8111" s="420" t="s">
        <v>23330</v>
      </c>
      <c r="C8111" s="246" t="s">
        <v>13300</v>
      </c>
      <c r="D8111" s="471" t="s">
        <v>24216</v>
      </c>
      <c r="E8111" s="246" t="str">
        <f>CONCATENATE(SUM('Раздел 1'!S89:S89),"&gt;=",SUM('Раздел 1'!AN89:AN89))</f>
        <v>0&gt;=0</v>
      </c>
    </row>
    <row r="8112" spans="1:5" s="104" customFormat="1" hidden="1">
      <c r="A8112" s="420" t="str">
        <f>IF((SUM('Раздел 1'!S90:S90)&gt;=SUM('Раздел 1'!AN90:AN90)),"","Неверно!")</f>
        <v/>
      </c>
      <c r="B8112" s="420" t="s">
        <v>23330</v>
      </c>
      <c r="C8112" s="246" t="s">
        <v>13301</v>
      </c>
      <c r="D8112" s="471" t="s">
        <v>24216</v>
      </c>
      <c r="E8112" s="246" t="str">
        <f>CONCATENATE(SUM('Раздел 1'!S90:S90),"&gt;=",SUM('Раздел 1'!AN90:AN90))</f>
        <v>0&gt;=0</v>
      </c>
    </row>
    <row r="8113" spans="1:5" s="104" customFormat="1" hidden="1">
      <c r="A8113" s="420" t="str">
        <f>IF((SUM('Раздел 1'!S91:S91)&gt;=SUM('Раздел 1'!AN91:AN91)),"","Неверно!")</f>
        <v/>
      </c>
      <c r="B8113" s="420" t="s">
        <v>23330</v>
      </c>
      <c r="C8113" s="246" t="s">
        <v>13302</v>
      </c>
      <c r="D8113" s="471" t="s">
        <v>24216</v>
      </c>
      <c r="E8113" s="246" t="str">
        <f>CONCATENATE(SUM('Раздел 1'!S91:S91),"&gt;=",SUM('Раздел 1'!AN91:AN91))</f>
        <v>0&gt;=0</v>
      </c>
    </row>
    <row r="8114" spans="1:5" s="104" customFormat="1" hidden="1">
      <c r="A8114" s="420" t="str">
        <f>IF((SUM('Раздел 1'!S92:S92)&gt;=SUM('Раздел 1'!AN92:AN92)),"","Неверно!")</f>
        <v/>
      </c>
      <c r="B8114" s="420" t="s">
        <v>23330</v>
      </c>
      <c r="C8114" s="246" t="s">
        <v>13303</v>
      </c>
      <c r="D8114" s="471" t="s">
        <v>24216</v>
      </c>
      <c r="E8114" s="246" t="str">
        <f>CONCATENATE(SUM('Раздел 1'!S92:S92),"&gt;=",SUM('Раздел 1'!AN92:AN92))</f>
        <v>0&gt;=0</v>
      </c>
    </row>
    <row r="8115" spans="1:5" s="104" customFormat="1" hidden="1">
      <c r="A8115" s="420" t="str">
        <f>IF((SUM('Раздел 1'!S93:S93)&gt;=SUM('Раздел 1'!AN93:AN93)),"","Неверно!")</f>
        <v/>
      </c>
      <c r="B8115" s="420" t="s">
        <v>23330</v>
      </c>
      <c r="C8115" s="246" t="s">
        <v>13304</v>
      </c>
      <c r="D8115" s="471" t="s">
        <v>24216</v>
      </c>
      <c r="E8115" s="246" t="str">
        <f>CONCATENATE(SUM('Раздел 1'!S93:S93),"&gt;=",SUM('Раздел 1'!AN93:AN93))</f>
        <v>0&gt;=0</v>
      </c>
    </row>
    <row r="8116" spans="1:5" s="104" customFormat="1" hidden="1">
      <c r="A8116" s="420" t="str">
        <f>IF((SUM('Раздел 1'!S94:S94)&gt;=SUM('Раздел 1'!AN94:AN94)),"","Неверно!")</f>
        <v/>
      </c>
      <c r="B8116" s="420" t="s">
        <v>23330</v>
      </c>
      <c r="C8116" s="246" t="s">
        <v>13305</v>
      </c>
      <c r="D8116" s="471" t="s">
        <v>24216</v>
      </c>
      <c r="E8116" s="246" t="str">
        <f>CONCATENATE(SUM('Раздел 1'!S94:S94),"&gt;=",SUM('Раздел 1'!AN94:AN94))</f>
        <v>0&gt;=0</v>
      </c>
    </row>
    <row r="8117" spans="1:5" s="104" customFormat="1" hidden="1">
      <c r="A8117" s="420" t="str">
        <f>IF((SUM('Раздел 1'!S95:S95)&gt;=SUM('Раздел 1'!AN95:AN95)),"","Неверно!")</f>
        <v/>
      </c>
      <c r="B8117" s="420" t="s">
        <v>23330</v>
      </c>
      <c r="C8117" s="246" t="s">
        <v>13306</v>
      </c>
      <c r="D8117" s="471" t="s">
        <v>24216</v>
      </c>
      <c r="E8117" s="246" t="str">
        <f>CONCATENATE(SUM('Раздел 1'!S95:S95),"&gt;=",SUM('Раздел 1'!AN95:AN95))</f>
        <v>0&gt;=0</v>
      </c>
    </row>
    <row r="8118" spans="1:5" s="104" customFormat="1" hidden="1">
      <c r="A8118" s="420" t="str">
        <f>IF((SUM('Раздел 1'!S96:S96)&gt;=SUM('Раздел 1'!AN96:AN96)),"","Неверно!")</f>
        <v/>
      </c>
      <c r="B8118" s="420" t="s">
        <v>23330</v>
      </c>
      <c r="C8118" s="246" t="s">
        <v>13307</v>
      </c>
      <c r="D8118" s="471" t="s">
        <v>24216</v>
      </c>
      <c r="E8118" s="246" t="str">
        <f>CONCATENATE(SUM('Раздел 1'!S96:S96),"&gt;=",SUM('Раздел 1'!AN96:AN96))</f>
        <v>0&gt;=0</v>
      </c>
    </row>
    <row r="8119" spans="1:5" s="104" customFormat="1" hidden="1">
      <c r="A8119" s="420" t="str">
        <f>IF((SUM('Раздел 1'!S97:S97)&gt;=SUM('Раздел 1'!AN97:AN97)),"","Неверно!")</f>
        <v/>
      </c>
      <c r="B8119" s="420" t="s">
        <v>23330</v>
      </c>
      <c r="C8119" s="246" t="s">
        <v>13308</v>
      </c>
      <c r="D8119" s="471" t="s">
        <v>24216</v>
      </c>
      <c r="E8119" s="246" t="str">
        <f>CONCATENATE(SUM('Раздел 1'!S97:S97),"&gt;=",SUM('Раздел 1'!AN97:AN97))</f>
        <v>0&gt;=0</v>
      </c>
    </row>
    <row r="8120" spans="1:5" s="104" customFormat="1" hidden="1">
      <c r="A8120" s="420" t="str">
        <f>IF((SUM('Раздел 1'!S98:S98)&gt;=SUM('Раздел 1'!AN98:AN98)),"","Неверно!")</f>
        <v/>
      </c>
      <c r="B8120" s="420" t="s">
        <v>23330</v>
      </c>
      <c r="C8120" s="246" t="s">
        <v>13309</v>
      </c>
      <c r="D8120" s="471" t="s">
        <v>24216</v>
      </c>
      <c r="E8120" s="246" t="str">
        <f>CONCATENATE(SUM('Раздел 1'!S98:S98),"&gt;=",SUM('Раздел 1'!AN98:AN98))</f>
        <v>0&gt;=0</v>
      </c>
    </row>
    <row r="8121" spans="1:5" s="104" customFormat="1" hidden="1">
      <c r="A8121" s="420" t="str">
        <f>IF((SUM('Раздел 1'!S18:S18)&gt;=SUM('Раздел 1'!AN18:AN18)),"","Неверно!")</f>
        <v/>
      </c>
      <c r="B8121" s="420" t="s">
        <v>23330</v>
      </c>
      <c r="C8121" s="246" t="s">
        <v>13310</v>
      </c>
      <c r="D8121" s="471" t="s">
        <v>24216</v>
      </c>
      <c r="E8121" s="246" t="str">
        <f>CONCATENATE(SUM('Раздел 1'!S18:S18),"&gt;=",SUM('Раздел 1'!AN18:AN18))</f>
        <v>0&gt;=0</v>
      </c>
    </row>
    <row r="8122" spans="1:5" s="104" customFormat="1" hidden="1">
      <c r="A8122" s="420" t="str">
        <f>IF((SUM('Раздел 1'!S99:S99)&gt;=SUM('Раздел 1'!AN99:AN99)),"","Неверно!")</f>
        <v/>
      </c>
      <c r="B8122" s="420" t="s">
        <v>23330</v>
      </c>
      <c r="C8122" s="246" t="s">
        <v>13311</v>
      </c>
      <c r="D8122" s="471" t="s">
        <v>24216</v>
      </c>
      <c r="E8122" s="246" t="str">
        <f>CONCATENATE(SUM('Раздел 1'!S99:S99),"&gt;=",SUM('Раздел 1'!AN99:AN99))</f>
        <v>0&gt;=0</v>
      </c>
    </row>
    <row r="8123" spans="1:5" s="104" customFormat="1" hidden="1">
      <c r="A8123" s="420" t="str">
        <f>IF((SUM('Раздел 1'!S100:S100)&gt;=SUM('Раздел 1'!AN100:AN100)),"","Неверно!")</f>
        <v/>
      </c>
      <c r="B8123" s="420" t="s">
        <v>23330</v>
      </c>
      <c r="C8123" s="246" t="s">
        <v>13312</v>
      </c>
      <c r="D8123" s="471" t="s">
        <v>24216</v>
      </c>
      <c r="E8123" s="246" t="str">
        <f>CONCATENATE(SUM('Раздел 1'!S100:S100),"&gt;=",SUM('Раздел 1'!AN100:AN100))</f>
        <v>0&gt;=0</v>
      </c>
    </row>
    <row r="8124" spans="1:5" s="104" customFormat="1" hidden="1">
      <c r="A8124" s="420" t="str">
        <f>IF((SUM('Раздел 1'!S101:S101)&gt;=SUM('Раздел 1'!AN101:AN101)),"","Неверно!")</f>
        <v/>
      </c>
      <c r="B8124" s="420" t="s">
        <v>23330</v>
      </c>
      <c r="C8124" s="246" t="s">
        <v>13313</v>
      </c>
      <c r="D8124" s="471" t="s">
        <v>24216</v>
      </c>
      <c r="E8124" s="246" t="str">
        <f>CONCATENATE(SUM('Раздел 1'!S101:S101),"&gt;=",SUM('Раздел 1'!AN101:AN101))</f>
        <v>0&gt;=0</v>
      </c>
    </row>
    <row r="8125" spans="1:5" s="104" customFormat="1" hidden="1">
      <c r="A8125" s="420" t="str">
        <f>IF((SUM('Раздел 1'!S102:S102)&gt;=SUM('Раздел 1'!AN102:AN102)),"","Неверно!")</f>
        <v/>
      </c>
      <c r="B8125" s="420" t="s">
        <v>23330</v>
      </c>
      <c r="C8125" s="246" t="s">
        <v>13314</v>
      </c>
      <c r="D8125" s="471" t="s">
        <v>24216</v>
      </c>
      <c r="E8125" s="246" t="str">
        <f>CONCATENATE(SUM('Раздел 1'!S102:S102),"&gt;=",SUM('Раздел 1'!AN102:AN102))</f>
        <v>0&gt;=0</v>
      </c>
    </row>
    <row r="8126" spans="1:5" s="104" customFormat="1" hidden="1">
      <c r="A8126" s="420" t="str">
        <f>IF((SUM('Раздел 1'!S103:S103)&gt;=SUM('Раздел 1'!AN103:AN103)),"","Неверно!")</f>
        <v/>
      </c>
      <c r="B8126" s="420" t="s">
        <v>23330</v>
      </c>
      <c r="C8126" s="246" t="s">
        <v>13315</v>
      </c>
      <c r="D8126" s="471" t="s">
        <v>24216</v>
      </c>
      <c r="E8126" s="246" t="str">
        <f>CONCATENATE(SUM('Раздел 1'!S103:S103),"&gt;=",SUM('Раздел 1'!AN103:AN103))</f>
        <v>0&gt;=0</v>
      </c>
    </row>
    <row r="8127" spans="1:5" s="104" customFormat="1" hidden="1">
      <c r="A8127" s="420" t="str">
        <f>IF((SUM('Раздел 1'!S104:S104)&gt;=SUM('Раздел 1'!AN104:AN104)),"","Неверно!")</f>
        <v/>
      </c>
      <c r="B8127" s="420" t="s">
        <v>23330</v>
      </c>
      <c r="C8127" s="246" t="s">
        <v>13316</v>
      </c>
      <c r="D8127" s="471" t="s">
        <v>24216</v>
      </c>
      <c r="E8127" s="246" t="str">
        <f>CONCATENATE(SUM('Раздел 1'!S104:S104),"&gt;=",SUM('Раздел 1'!AN104:AN104))</f>
        <v>0&gt;=0</v>
      </c>
    </row>
    <row r="8128" spans="1:5" s="104" customFormat="1" hidden="1">
      <c r="A8128" s="420" t="str">
        <f>IF((SUM('Раздел 1'!S105:S105)&gt;=SUM('Раздел 1'!AN105:AN105)),"","Неверно!")</f>
        <v/>
      </c>
      <c r="B8128" s="420" t="s">
        <v>23330</v>
      </c>
      <c r="C8128" s="246" t="s">
        <v>13317</v>
      </c>
      <c r="D8128" s="471" t="s">
        <v>24216</v>
      </c>
      <c r="E8128" s="246" t="str">
        <f>CONCATENATE(SUM('Раздел 1'!S105:S105),"&gt;=",SUM('Раздел 1'!AN105:AN105))</f>
        <v>0&gt;=0</v>
      </c>
    </row>
    <row r="8129" spans="1:5" s="104" customFormat="1" hidden="1">
      <c r="A8129" s="420" t="str">
        <f>IF((SUM('Раздел 1'!S106:S106)&gt;=SUM('Раздел 1'!AN106:AN106)),"","Неверно!")</f>
        <v/>
      </c>
      <c r="B8129" s="420" t="s">
        <v>23330</v>
      </c>
      <c r="C8129" s="246" t="s">
        <v>13318</v>
      </c>
      <c r="D8129" s="471" t="s">
        <v>24216</v>
      </c>
      <c r="E8129" s="246" t="str">
        <f>CONCATENATE(SUM('Раздел 1'!S106:S106),"&gt;=",SUM('Раздел 1'!AN106:AN106))</f>
        <v>0&gt;=0</v>
      </c>
    </row>
    <row r="8130" spans="1:5" s="104" customFormat="1" hidden="1">
      <c r="A8130" s="420" t="str">
        <f>IF((SUM('Раздел 1'!S107:S107)&gt;=SUM('Раздел 1'!AN107:AN107)),"","Неверно!")</f>
        <v/>
      </c>
      <c r="B8130" s="420" t="s">
        <v>23330</v>
      </c>
      <c r="C8130" s="246" t="s">
        <v>13319</v>
      </c>
      <c r="D8130" s="471" t="s">
        <v>24216</v>
      </c>
      <c r="E8130" s="246" t="str">
        <f>CONCATENATE(SUM('Раздел 1'!S107:S107),"&gt;=",SUM('Раздел 1'!AN107:AN107))</f>
        <v>0&gt;=0</v>
      </c>
    </row>
    <row r="8131" spans="1:5" s="104" customFormat="1" hidden="1">
      <c r="A8131" s="420" t="str">
        <f>IF((SUM('Раздел 1'!S108:S108)&gt;=SUM('Раздел 1'!AN108:AN108)),"","Неверно!")</f>
        <v/>
      </c>
      <c r="B8131" s="420" t="s">
        <v>23330</v>
      </c>
      <c r="C8131" s="246" t="s">
        <v>13320</v>
      </c>
      <c r="D8131" s="471" t="s">
        <v>24216</v>
      </c>
      <c r="E8131" s="246" t="str">
        <f>CONCATENATE(SUM('Раздел 1'!S108:S108),"&gt;=",SUM('Раздел 1'!AN108:AN108))</f>
        <v>0&gt;=0</v>
      </c>
    </row>
    <row r="8132" spans="1:5" s="104" customFormat="1" ht="25.5" hidden="1">
      <c r="A8132" s="420" t="str">
        <f>IF((SUM('Раздел 1'!AK260:AK260)=0),"","Неверно!")</f>
        <v/>
      </c>
      <c r="B8132" s="420" t="s">
        <v>23331</v>
      </c>
      <c r="C8132" s="246" t="s">
        <v>12925</v>
      </c>
      <c r="D8132" s="246" t="s">
        <v>10840</v>
      </c>
      <c r="E8132" s="246" t="str">
        <f>CONCATENATE(SUM('Раздел 1'!AK260:AK260),"=",0)</f>
        <v>0=0</v>
      </c>
    </row>
    <row r="8133" spans="1:5" s="104" customFormat="1" ht="25.5" hidden="1">
      <c r="A8133" s="420" t="str">
        <f>IF((SUM('Раздел 1'!AK261:AK261)=0),"","Неверно!")</f>
        <v/>
      </c>
      <c r="B8133" s="420" t="s">
        <v>23331</v>
      </c>
      <c r="C8133" s="246" t="s">
        <v>12926</v>
      </c>
      <c r="D8133" s="246" t="s">
        <v>10840</v>
      </c>
      <c r="E8133" s="246" t="str">
        <f>CONCATENATE(SUM('Раздел 1'!AK261:AK261),"=",0)</f>
        <v>0=0</v>
      </c>
    </row>
    <row r="8134" spans="1:5" s="104" customFormat="1" hidden="1">
      <c r="A8134" s="420" t="str">
        <f>IF((SUM('Раздел 1'!T217:T217)=0),"","Неверно!")</f>
        <v/>
      </c>
      <c r="B8134" s="420" t="s">
        <v>23332</v>
      </c>
      <c r="C8134" s="246" t="s">
        <v>3324</v>
      </c>
      <c r="D8134" s="246" t="s">
        <v>374</v>
      </c>
      <c r="E8134" s="246" t="str">
        <f>CONCATENATE(SUM('Раздел 1'!T217:T217),"=",0)</f>
        <v>0=0</v>
      </c>
    </row>
    <row r="8135" spans="1:5" s="104" customFormat="1" hidden="1">
      <c r="A8135" s="420" t="str">
        <f>IF((SUM('Раздел 1'!U217:U217)=0),"","Неверно!")</f>
        <v/>
      </c>
      <c r="B8135" s="420" t="s">
        <v>23332</v>
      </c>
      <c r="C8135" s="246" t="s">
        <v>3325</v>
      </c>
      <c r="D8135" s="246" t="s">
        <v>374</v>
      </c>
      <c r="E8135" s="246" t="str">
        <f>CONCATENATE(SUM('Раздел 1'!U217:U217),"=",0)</f>
        <v>0=0</v>
      </c>
    </row>
    <row r="8136" spans="1:5" s="104" customFormat="1" hidden="1">
      <c r="A8136" s="420" t="str">
        <f>IF((SUM('Раздел 1'!V217:V217)=0),"","Неверно!")</f>
        <v/>
      </c>
      <c r="B8136" s="420" t="s">
        <v>23332</v>
      </c>
      <c r="C8136" s="246" t="s">
        <v>12924</v>
      </c>
      <c r="D8136" s="246" t="s">
        <v>374</v>
      </c>
      <c r="E8136" s="246" t="str">
        <f>CONCATENATE(SUM('Раздел 1'!V217:V217),"=",0)</f>
        <v>0=0</v>
      </c>
    </row>
    <row r="8137" spans="1:5" s="104" customFormat="1" hidden="1">
      <c r="A8137" s="420" t="str">
        <f>IF((SUM('Раздел 1'!W217:W217)=0),"","Неверно!")</f>
        <v/>
      </c>
      <c r="B8137" s="420" t="s">
        <v>23332</v>
      </c>
      <c r="C8137" s="246" t="s">
        <v>3017</v>
      </c>
      <c r="D8137" s="246" t="s">
        <v>374</v>
      </c>
      <c r="E8137" s="246" t="str">
        <f>CONCATENATE(SUM('Раздел 1'!W217:W217),"=",0)</f>
        <v>0=0</v>
      </c>
    </row>
    <row r="8138" spans="1:5" s="104" customFormat="1" hidden="1">
      <c r="A8138" s="420" t="str">
        <f>IF((SUM('Раздел 1'!X217:X217)=0),"","Неверно!")</f>
        <v/>
      </c>
      <c r="B8138" s="420" t="s">
        <v>23332</v>
      </c>
      <c r="C8138" s="246" t="s">
        <v>3018</v>
      </c>
      <c r="D8138" s="246" t="s">
        <v>374</v>
      </c>
      <c r="E8138" s="246" t="str">
        <f>CONCATENATE(SUM('Раздел 1'!X217:X217),"=",0)</f>
        <v>0=0</v>
      </c>
    </row>
    <row r="8139" spans="1:5" s="104" customFormat="1" hidden="1">
      <c r="A8139" s="420" t="str">
        <f>IF((SUM('Раздел 1'!Y217:Y217)=0),"","Неверно!")</f>
        <v/>
      </c>
      <c r="B8139" s="420" t="s">
        <v>23332</v>
      </c>
      <c r="C8139" s="246" t="s">
        <v>3019</v>
      </c>
      <c r="D8139" s="246" t="s">
        <v>374</v>
      </c>
      <c r="E8139" s="246" t="str">
        <f>CONCATENATE(SUM('Раздел 1'!Y217:Y217),"=",0)</f>
        <v>0=0</v>
      </c>
    </row>
    <row r="8140" spans="1:5" s="104" customFormat="1" hidden="1">
      <c r="A8140" s="420" t="str">
        <f>IF((SUM('Раздел 1'!Z217:Z217)=0),"","Неверно!")</f>
        <v/>
      </c>
      <c r="B8140" s="420" t="s">
        <v>23332</v>
      </c>
      <c r="C8140" s="246" t="s">
        <v>3020</v>
      </c>
      <c r="D8140" s="246" t="s">
        <v>374</v>
      </c>
      <c r="E8140" s="246" t="str">
        <f>CONCATENATE(SUM('Раздел 1'!Z217:Z217),"=",0)</f>
        <v>0=0</v>
      </c>
    </row>
    <row r="8141" spans="1:5" s="104" customFormat="1" hidden="1">
      <c r="A8141" s="420" t="str">
        <f>IF((SUM('Раздел 1'!AA217:AA217)=0),"","Неверно!")</f>
        <v/>
      </c>
      <c r="B8141" s="420" t="s">
        <v>23332</v>
      </c>
      <c r="C8141" s="246" t="s">
        <v>3021</v>
      </c>
      <c r="D8141" s="246" t="s">
        <v>374</v>
      </c>
      <c r="E8141" s="246" t="str">
        <f>CONCATENATE(SUM('Раздел 1'!AA217:AA217),"=",0)</f>
        <v>0=0</v>
      </c>
    </row>
    <row r="8142" spans="1:5" s="104" customFormat="1" hidden="1">
      <c r="A8142" s="420" t="str">
        <f>IF((SUM('Раздел 1'!AB217:AB217)=0),"","Неверно!")</f>
        <v/>
      </c>
      <c r="B8142" s="420" t="s">
        <v>23332</v>
      </c>
      <c r="C8142" s="246" t="s">
        <v>3022</v>
      </c>
      <c r="D8142" s="246" t="s">
        <v>374</v>
      </c>
      <c r="E8142" s="246" t="str">
        <f>CONCATENATE(SUM('Раздел 1'!AB217:AB217),"=",0)</f>
        <v>0=0</v>
      </c>
    </row>
    <row r="8143" spans="1:5" s="104" customFormat="1" hidden="1">
      <c r="A8143" s="420" t="str">
        <f>IF((SUM('Раздел 1'!AC217:AC217)=0),"","Неверно!")</f>
        <v/>
      </c>
      <c r="B8143" s="420" t="s">
        <v>23332</v>
      </c>
      <c r="C8143" s="246" t="s">
        <v>3023</v>
      </c>
      <c r="D8143" s="246" t="s">
        <v>374</v>
      </c>
      <c r="E8143" s="246" t="str">
        <f>CONCATENATE(SUM('Раздел 1'!AC217:AC217),"=",0)</f>
        <v>0=0</v>
      </c>
    </row>
    <row r="8144" spans="1:5" s="104" customFormat="1" hidden="1">
      <c r="A8144" s="420" t="str">
        <f>IF((SUM('Раздел 1'!M386:M386)=SUM('Раздел 1'!N386:N386)),"","Неверно!")</f>
        <v/>
      </c>
      <c r="B8144" s="420" t="s">
        <v>23333</v>
      </c>
      <c r="C8144" s="246" t="s">
        <v>12923</v>
      </c>
      <c r="D8144" s="246" t="s">
        <v>373</v>
      </c>
      <c r="E8144" s="246" t="str">
        <f>CONCATENATE(SUM('Раздел 1'!M386:M386),"=",SUM('Раздел 1'!N386:N386))</f>
        <v>4=4</v>
      </c>
    </row>
    <row r="8145" spans="1:5" s="104" customFormat="1" hidden="1">
      <c r="A8145" s="420" t="str">
        <f>IF((SUM('Раздел 1'!M387:M387)=SUM('Раздел 1'!P387:P387)),"","Неверно!")</f>
        <v/>
      </c>
      <c r="B8145" s="420" t="s">
        <v>23334</v>
      </c>
      <c r="C8145" s="246" t="s">
        <v>12922</v>
      </c>
      <c r="D8145" s="246" t="s">
        <v>642</v>
      </c>
      <c r="E8145" s="246" t="str">
        <f>CONCATENATE(SUM('Раздел 1'!M387:M387),"=",SUM('Раздел 1'!P387:P387))</f>
        <v>0=0</v>
      </c>
    </row>
    <row r="8146" spans="1:5" s="104" customFormat="1" hidden="1">
      <c r="A8146" s="420" t="str">
        <f>IF((SUM('Раздел 1'!W213:W213)=0),"","Неверно!")</f>
        <v/>
      </c>
      <c r="B8146" s="420" t="s">
        <v>23335</v>
      </c>
      <c r="C8146" s="246" t="s">
        <v>11381</v>
      </c>
      <c r="D8146" s="246" t="s">
        <v>374</v>
      </c>
      <c r="E8146" s="246" t="str">
        <f>CONCATENATE(SUM('Раздел 1'!W213:W213),"=",0)</f>
        <v>0=0</v>
      </c>
    </row>
    <row r="8147" spans="1:5" s="104" customFormat="1" hidden="1">
      <c r="A8147" s="420" t="str">
        <f>IF((SUM('Раздел 1'!X213:X213)=0),"","Неверно!")</f>
        <v/>
      </c>
      <c r="B8147" s="420" t="s">
        <v>23335</v>
      </c>
      <c r="C8147" s="246" t="s">
        <v>8344</v>
      </c>
      <c r="D8147" s="246" t="s">
        <v>374</v>
      </c>
      <c r="E8147" s="246" t="str">
        <f>CONCATENATE(SUM('Раздел 1'!X213:X213),"=",0)</f>
        <v>0=0</v>
      </c>
    </row>
    <row r="8148" spans="1:5" s="104" customFormat="1" hidden="1">
      <c r="A8148" s="420" t="str">
        <f>IF((SUM('Раздел 1'!Y213:Y213)=0),"","Неверно!")</f>
        <v/>
      </c>
      <c r="B8148" s="420" t="s">
        <v>23335</v>
      </c>
      <c r="C8148" s="246" t="s">
        <v>8345</v>
      </c>
      <c r="D8148" s="246" t="s">
        <v>374</v>
      </c>
      <c r="E8148" s="246" t="str">
        <f>CONCATENATE(SUM('Раздел 1'!Y213:Y213),"=",0)</f>
        <v>0=0</v>
      </c>
    </row>
    <row r="8149" spans="1:5" s="104" customFormat="1" hidden="1">
      <c r="A8149" s="420" t="str">
        <f>IF((SUM('Раздел 1'!Z213:Z213)=0),"","Неверно!")</f>
        <v/>
      </c>
      <c r="B8149" s="420" t="s">
        <v>23335</v>
      </c>
      <c r="C8149" s="246" t="s">
        <v>8346</v>
      </c>
      <c r="D8149" s="246" t="s">
        <v>374</v>
      </c>
      <c r="E8149" s="246" t="str">
        <f>CONCATENATE(SUM('Раздел 1'!Z213:Z213),"=",0)</f>
        <v>0=0</v>
      </c>
    </row>
    <row r="8150" spans="1:5" s="104" customFormat="1" hidden="1">
      <c r="A8150" s="420" t="str">
        <f>IF((SUM('Раздел 1'!AA213:AA213)=0),"","Неверно!")</f>
        <v/>
      </c>
      <c r="B8150" s="420" t="s">
        <v>23335</v>
      </c>
      <c r="C8150" s="246" t="s">
        <v>8347</v>
      </c>
      <c r="D8150" s="246" t="s">
        <v>374</v>
      </c>
      <c r="E8150" s="246" t="str">
        <f>CONCATENATE(SUM('Раздел 1'!AA213:AA213),"=",0)</f>
        <v>0=0</v>
      </c>
    </row>
    <row r="8151" spans="1:5" s="104" customFormat="1" hidden="1">
      <c r="A8151" s="420" t="str">
        <f>IF((SUM('Раздел 1'!AB213:AB213)=0),"","Неверно!")</f>
        <v/>
      </c>
      <c r="B8151" s="420" t="s">
        <v>23335</v>
      </c>
      <c r="C8151" s="246" t="s">
        <v>11382</v>
      </c>
      <c r="D8151" s="246" t="s">
        <v>374</v>
      </c>
      <c r="E8151" s="246" t="str">
        <f>CONCATENATE(SUM('Раздел 1'!AB213:AB213),"=",0)</f>
        <v>0=0</v>
      </c>
    </row>
    <row r="8152" spans="1:5" s="104" customFormat="1" hidden="1">
      <c r="A8152" s="420" t="str">
        <f>IF((SUM('Раздел 1'!AC213:AC213)=0),"","Неверно!")</f>
        <v/>
      </c>
      <c r="B8152" s="420" t="s">
        <v>23335</v>
      </c>
      <c r="C8152" s="246" t="s">
        <v>8348</v>
      </c>
      <c r="D8152" s="246" t="s">
        <v>374</v>
      </c>
      <c r="E8152" s="246" t="str">
        <f>CONCATENATE(SUM('Раздел 1'!AC213:AC213),"=",0)</f>
        <v>0=0</v>
      </c>
    </row>
    <row r="8153" spans="1:5" s="104" customFormat="1" hidden="1">
      <c r="A8153" s="420" t="str">
        <f>IF((SUM('Раздел 1'!M388:M388)=SUM('Раздел 1'!O388:O388)),"","Неверно!")</f>
        <v/>
      </c>
      <c r="B8153" s="420" t="s">
        <v>23336</v>
      </c>
      <c r="C8153" s="246" t="s">
        <v>12921</v>
      </c>
      <c r="D8153" s="246" t="s">
        <v>644</v>
      </c>
      <c r="E8153" s="246" t="str">
        <f>CONCATENATE(SUM('Раздел 1'!M388:M388),"=",SUM('Раздел 1'!O388:O388))</f>
        <v>2=2</v>
      </c>
    </row>
    <row r="8154" spans="1:5" s="104" customFormat="1" hidden="1">
      <c r="A8154" s="420" t="str">
        <f>IF((SUM('Раздел 1'!T22:T22)=0),"","Неверно!")</f>
        <v/>
      </c>
      <c r="B8154" s="420" t="s">
        <v>23337</v>
      </c>
      <c r="C8154" s="246" t="s">
        <v>3383</v>
      </c>
      <c r="D8154" s="246" t="s">
        <v>374</v>
      </c>
      <c r="E8154" s="246" t="str">
        <f>CONCATENATE(SUM('Раздел 1'!T22:T22),"=",0)</f>
        <v>0=0</v>
      </c>
    </row>
    <row r="8155" spans="1:5" s="104" customFormat="1" hidden="1">
      <c r="A8155" s="420" t="str">
        <f>IF((SUM('Раздел 1'!U22:U22)=0),"","Неверно!")</f>
        <v/>
      </c>
      <c r="B8155" s="420" t="s">
        <v>23337</v>
      </c>
      <c r="C8155" s="246" t="s">
        <v>3384</v>
      </c>
      <c r="D8155" s="246" t="s">
        <v>374</v>
      </c>
      <c r="E8155" s="246" t="str">
        <f>CONCATENATE(SUM('Раздел 1'!U22:U22),"=",0)</f>
        <v>0=0</v>
      </c>
    </row>
    <row r="8156" spans="1:5" s="104" customFormat="1" hidden="1">
      <c r="A8156" s="420" t="str">
        <f>IF((SUM('Раздел 1'!L10:L10)&gt;=SUM('Разделы 2, 3, 4'!D13:D13)),"","Неверно!")</f>
        <v/>
      </c>
      <c r="B8156" s="420" t="s">
        <v>23338</v>
      </c>
      <c r="C8156" s="246" t="s">
        <v>3382</v>
      </c>
      <c r="D8156" s="246" t="s">
        <v>10846</v>
      </c>
      <c r="E8156" s="246" t="str">
        <f>CONCATENATE(SUM('Раздел 1'!L10:L10),"&gt;=",SUM('Разделы 2, 3, 4'!D13:D13))</f>
        <v>1&gt;=0</v>
      </c>
    </row>
    <row r="8157" spans="1:5" s="104" customFormat="1" hidden="1">
      <c r="A8157" s="420" t="str">
        <f>IF((SUM('Раздел 1'!T291:T291)=0),"","Неверно!")</f>
        <v/>
      </c>
      <c r="B8157" s="420" t="s">
        <v>23339</v>
      </c>
      <c r="C8157" s="246" t="s">
        <v>4277</v>
      </c>
      <c r="D8157" s="246" t="s">
        <v>374</v>
      </c>
      <c r="E8157" s="246" t="str">
        <f>CONCATENATE(SUM('Раздел 1'!T291:T291),"=",0)</f>
        <v>0=0</v>
      </c>
    </row>
    <row r="8158" spans="1:5" s="104" customFormat="1" hidden="1">
      <c r="A8158" s="420" t="str">
        <f>IF((SUM('Раздел 1'!U291:U291)=0),"","Неверно!")</f>
        <v/>
      </c>
      <c r="B8158" s="420" t="s">
        <v>23339</v>
      </c>
      <c r="C8158" s="246" t="s">
        <v>12919</v>
      </c>
      <c r="D8158" s="246" t="s">
        <v>374</v>
      </c>
      <c r="E8158" s="246" t="str">
        <f>CONCATENATE(SUM('Раздел 1'!U291:U291),"=",0)</f>
        <v>0=0</v>
      </c>
    </row>
    <row r="8159" spans="1:5" s="104" customFormat="1" hidden="1">
      <c r="A8159" s="420" t="str">
        <f>IF((SUM('Раздел 1'!V291:V291)=0),"","Неверно!")</f>
        <v/>
      </c>
      <c r="B8159" s="420" t="s">
        <v>23339</v>
      </c>
      <c r="C8159" s="246" t="s">
        <v>4278</v>
      </c>
      <c r="D8159" s="246" t="s">
        <v>374</v>
      </c>
      <c r="E8159" s="246" t="str">
        <f>CONCATENATE(SUM('Раздел 1'!V291:V291),"=",0)</f>
        <v>0=0</v>
      </c>
    </row>
    <row r="8160" spans="1:5" s="104" customFormat="1" hidden="1">
      <c r="A8160" s="420" t="str">
        <f>IF((SUM('Раздел 1'!W291:W291)=0),"","Неверно!")</f>
        <v/>
      </c>
      <c r="B8160" s="420" t="s">
        <v>23339</v>
      </c>
      <c r="C8160" s="246" t="s">
        <v>11424</v>
      </c>
      <c r="D8160" s="246" t="s">
        <v>374</v>
      </c>
      <c r="E8160" s="246" t="str">
        <f>CONCATENATE(SUM('Раздел 1'!W291:W291),"=",0)</f>
        <v>0=0</v>
      </c>
    </row>
    <row r="8161" spans="1:5" s="104" customFormat="1" hidden="1">
      <c r="A8161" s="420" t="str">
        <f>IF((SUM('Раздел 1'!X291:X291)=0),"","Неверно!")</f>
        <v/>
      </c>
      <c r="B8161" s="420" t="s">
        <v>23339</v>
      </c>
      <c r="C8161" s="246" t="s">
        <v>12920</v>
      </c>
      <c r="D8161" s="246" t="s">
        <v>374</v>
      </c>
      <c r="E8161" s="246" t="str">
        <f>CONCATENATE(SUM('Раздел 1'!X291:X291),"=",0)</f>
        <v>0=0</v>
      </c>
    </row>
    <row r="8162" spans="1:5" s="104" customFormat="1" hidden="1">
      <c r="A8162" s="420" t="str">
        <f>IF((SUM('Раздел 1'!Y291:Y291)=0),"","Неверно!")</f>
        <v/>
      </c>
      <c r="B8162" s="420" t="s">
        <v>23339</v>
      </c>
      <c r="C8162" s="246" t="s">
        <v>10994</v>
      </c>
      <c r="D8162" s="246" t="s">
        <v>374</v>
      </c>
      <c r="E8162" s="246" t="str">
        <f>CONCATENATE(SUM('Раздел 1'!Y291:Y291),"=",0)</f>
        <v>0=0</v>
      </c>
    </row>
    <row r="8163" spans="1:5" s="104" customFormat="1" hidden="1">
      <c r="A8163" s="420" t="str">
        <f>IF((SUM('Раздел 1'!Z291:Z291)=0),"","Неверно!")</f>
        <v/>
      </c>
      <c r="B8163" s="420" t="s">
        <v>23339</v>
      </c>
      <c r="C8163" s="246" t="s">
        <v>8283</v>
      </c>
      <c r="D8163" s="246" t="s">
        <v>374</v>
      </c>
      <c r="E8163" s="246" t="str">
        <f>CONCATENATE(SUM('Раздел 1'!Z291:Z291),"=",0)</f>
        <v>0=0</v>
      </c>
    </row>
    <row r="8164" spans="1:5" s="104" customFormat="1" hidden="1">
      <c r="A8164" s="420" t="str">
        <f>IF((SUM('Раздел 1'!AA291:AA291)=0),"","Неверно!")</f>
        <v/>
      </c>
      <c r="B8164" s="420" t="s">
        <v>23339</v>
      </c>
      <c r="C8164" s="246" t="s">
        <v>10995</v>
      </c>
      <c r="D8164" s="246" t="s">
        <v>374</v>
      </c>
      <c r="E8164" s="246" t="str">
        <f>CONCATENATE(SUM('Раздел 1'!AA291:AA291),"=",0)</f>
        <v>0=0</v>
      </c>
    </row>
    <row r="8165" spans="1:5" s="104" customFormat="1" hidden="1">
      <c r="A8165" s="420" t="str">
        <f>IF((SUM('Раздел 1'!AB291:AB291)=0),"","Неверно!")</f>
        <v/>
      </c>
      <c r="B8165" s="420" t="s">
        <v>23339</v>
      </c>
      <c r="C8165" s="246" t="s">
        <v>8450</v>
      </c>
      <c r="D8165" s="246" t="s">
        <v>374</v>
      </c>
      <c r="E8165" s="246" t="str">
        <f>CONCATENATE(SUM('Раздел 1'!AB291:AB291),"=",0)</f>
        <v>0=0</v>
      </c>
    </row>
    <row r="8166" spans="1:5" s="104" customFormat="1" hidden="1">
      <c r="A8166" s="420" t="str">
        <f>IF((SUM('Раздел 1'!AC291:AC291)=0),"","Неверно!")</f>
        <v/>
      </c>
      <c r="B8166" s="420" t="s">
        <v>23339</v>
      </c>
      <c r="C8166" s="246" t="s">
        <v>8451</v>
      </c>
      <c r="D8166" s="246" t="s">
        <v>374</v>
      </c>
      <c r="E8166" s="246" t="str">
        <f>CONCATENATE(SUM('Раздел 1'!AC291:AC291),"=",0)</f>
        <v>0=0</v>
      </c>
    </row>
    <row r="8167" spans="1:5" s="104" customFormat="1" hidden="1">
      <c r="A8167" s="420" t="str">
        <f>IF((SUM('Раздел 1'!N49:N49)=0),"","Неверно!")</f>
        <v/>
      </c>
      <c r="B8167" s="420" t="s">
        <v>23340</v>
      </c>
      <c r="C8167" s="246" t="s">
        <v>3866</v>
      </c>
      <c r="D8167" s="246" t="s">
        <v>159</v>
      </c>
      <c r="E8167" s="246" t="str">
        <f>CONCATENATE(SUM('Раздел 1'!N49:N49),"=",0)</f>
        <v>0=0</v>
      </c>
    </row>
    <row r="8168" spans="1:5" s="104" customFormat="1" hidden="1">
      <c r="A8168" s="420" t="str">
        <f>IF((SUM('Раздел 1'!T260:T260)=0),"","Неверно!")</f>
        <v/>
      </c>
      <c r="B8168" s="420" t="s">
        <v>23341</v>
      </c>
      <c r="C8168" s="246" t="s">
        <v>3890</v>
      </c>
      <c r="D8168" s="246" t="s">
        <v>374</v>
      </c>
      <c r="E8168" s="246" t="str">
        <f>CONCATENATE(SUM('Раздел 1'!T260:T260),"=",0)</f>
        <v>0=0</v>
      </c>
    </row>
    <row r="8169" spans="1:5" s="104" customFormat="1" hidden="1">
      <c r="A8169" s="420" t="str">
        <f>IF((SUM('Раздел 1'!U260:U260)=0),"","Неверно!")</f>
        <v/>
      </c>
      <c r="B8169" s="420" t="s">
        <v>23341</v>
      </c>
      <c r="C8169" s="246" t="s">
        <v>3891</v>
      </c>
      <c r="D8169" s="246" t="s">
        <v>374</v>
      </c>
      <c r="E8169" s="246" t="str">
        <f>CONCATENATE(SUM('Раздел 1'!U260:U260),"=",0)</f>
        <v>0=0</v>
      </c>
    </row>
    <row r="8170" spans="1:5" s="104" customFormat="1" hidden="1">
      <c r="A8170" s="420" t="str">
        <f>IF((SUM('Раздел 1'!V260:V260)=0),"","Неверно!")</f>
        <v/>
      </c>
      <c r="B8170" s="420" t="s">
        <v>23341</v>
      </c>
      <c r="C8170" s="246" t="s">
        <v>12918</v>
      </c>
      <c r="D8170" s="246" t="s">
        <v>374</v>
      </c>
      <c r="E8170" s="246" t="str">
        <f>CONCATENATE(SUM('Раздел 1'!V260:V260),"=",0)</f>
        <v>0=0</v>
      </c>
    </row>
    <row r="8171" spans="1:5" s="104" customFormat="1" hidden="1">
      <c r="A8171" s="420" t="str">
        <f>IF((SUM('Раздел 1'!W260:W260)=0),"","Неверно!")</f>
        <v/>
      </c>
      <c r="B8171" s="420" t="s">
        <v>23341</v>
      </c>
      <c r="C8171" s="246" t="s">
        <v>3892</v>
      </c>
      <c r="D8171" s="246" t="s">
        <v>374</v>
      </c>
      <c r="E8171" s="246" t="str">
        <f>CONCATENATE(SUM('Раздел 1'!W260:W260),"=",0)</f>
        <v>0=0</v>
      </c>
    </row>
    <row r="8172" spans="1:5" s="104" customFormat="1" hidden="1">
      <c r="A8172" s="420" t="str">
        <f>IF((SUM('Раздел 1'!X260:X260)=0),"","Неверно!")</f>
        <v/>
      </c>
      <c r="B8172" s="420" t="s">
        <v>23341</v>
      </c>
      <c r="C8172" s="246" t="s">
        <v>3893</v>
      </c>
      <c r="D8172" s="246" t="s">
        <v>374</v>
      </c>
      <c r="E8172" s="246" t="str">
        <f>CONCATENATE(SUM('Раздел 1'!X260:X260),"=",0)</f>
        <v>0=0</v>
      </c>
    </row>
    <row r="8173" spans="1:5" s="104" customFormat="1" hidden="1">
      <c r="A8173" s="420" t="str">
        <f>IF((SUM('Раздел 1'!Y260:Y260)=0),"","Неверно!")</f>
        <v/>
      </c>
      <c r="B8173" s="420" t="s">
        <v>23341</v>
      </c>
      <c r="C8173" s="246" t="s">
        <v>3894</v>
      </c>
      <c r="D8173" s="246" t="s">
        <v>374</v>
      </c>
      <c r="E8173" s="246" t="str">
        <f>CONCATENATE(SUM('Раздел 1'!Y260:Y260),"=",0)</f>
        <v>0=0</v>
      </c>
    </row>
    <row r="8174" spans="1:5" s="104" customFormat="1" hidden="1">
      <c r="A8174" s="420" t="str">
        <f>IF((SUM('Раздел 1'!Z260:Z260)=0),"","Неверно!")</f>
        <v/>
      </c>
      <c r="B8174" s="420" t="s">
        <v>23341</v>
      </c>
      <c r="C8174" s="246" t="s">
        <v>11747</v>
      </c>
      <c r="D8174" s="246" t="s">
        <v>374</v>
      </c>
      <c r="E8174" s="246" t="str">
        <f>CONCATENATE(SUM('Раздел 1'!Z260:Z260),"=",0)</f>
        <v>0=0</v>
      </c>
    </row>
    <row r="8175" spans="1:5" s="104" customFormat="1" hidden="1">
      <c r="A8175" s="420" t="str">
        <f>IF((SUM('Раздел 1'!AA260:AA260)=0),"","Неверно!")</f>
        <v/>
      </c>
      <c r="B8175" s="420" t="s">
        <v>23341</v>
      </c>
      <c r="C8175" s="246" t="s">
        <v>8642</v>
      </c>
      <c r="D8175" s="246" t="s">
        <v>374</v>
      </c>
      <c r="E8175" s="246" t="str">
        <f>CONCATENATE(SUM('Раздел 1'!AA260:AA260),"=",0)</f>
        <v>0=0</v>
      </c>
    </row>
    <row r="8176" spans="1:5" s="104" customFormat="1" hidden="1">
      <c r="A8176" s="420" t="str">
        <f>IF((SUM('Раздел 1'!AB260:AB260)=0),"","Неверно!")</f>
        <v/>
      </c>
      <c r="B8176" s="420" t="s">
        <v>23341</v>
      </c>
      <c r="C8176" s="246" t="s">
        <v>11748</v>
      </c>
      <c r="D8176" s="246" t="s">
        <v>374</v>
      </c>
      <c r="E8176" s="246" t="str">
        <f>CONCATENATE(SUM('Раздел 1'!AB260:AB260),"=",0)</f>
        <v>0=0</v>
      </c>
    </row>
    <row r="8177" spans="1:5" s="104" customFormat="1" hidden="1">
      <c r="A8177" s="420" t="str">
        <f>IF((SUM('Раздел 1'!AC260:AC260)=0),"","Неверно!")</f>
        <v/>
      </c>
      <c r="B8177" s="420" t="s">
        <v>23341</v>
      </c>
      <c r="C8177" s="246" t="s">
        <v>8739</v>
      </c>
      <c r="D8177" s="246" t="s">
        <v>374</v>
      </c>
      <c r="E8177" s="246" t="str">
        <f>CONCATENATE(SUM('Раздел 1'!AC260:AC260),"=",0)</f>
        <v>0=0</v>
      </c>
    </row>
    <row r="8178" spans="1:5" s="104" customFormat="1" hidden="1">
      <c r="A8178" s="420" t="str">
        <f>IF((SUM('Раздел 1'!W86:W86)=0),"","Неверно!")</f>
        <v/>
      </c>
      <c r="B8178" s="420" t="s">
        <v>23342</v>
      </c>
      <c r="C8178" s="246" t="s">
        <v>8991</v>
      </c>
      <c r="D8178" s="246" t="s">
        <v>374</v>
      </c>
      <c r="E8178" s="246" t="str">
        <f>CONCATENATE(SUM('Раздел 1'!W86:W86),"=",0)</f>
        <v>0=0</v>
      </c>
    </row>
    <row r="8179" spans="1:5" s="104" customFormat="1" hidden="1">
      <c r="A8179" s="420" t="str">
        <f>IF((SUM('Раздел 1'!X86:X86)=0),"","Неверно!")</f>
        <v/>
      </c>
      <c r="B8179" s="420" t="s">
        <v>23342</v>
      </c>
      <c r="C8179" s="246" t="s">
        <v>8992</v>
      </c>
      <c r="D8179" s="246" t="s">
        <v>374</v>
      </c>
      <c r="E8179" s="246" t="str">
        <f>CONCATENATE(SUM('Раздел 1'!X86:X86),"=",0)</f>
        <v>0=0</v>
      </c>
    </row>
    <row r="8180" spans="1:5" s="104" customFormat="1" hidden="1">
      <c r="A8180" s="420" t="str">
        <f>IF((SUM('Раздел 1'!Y86:Y86)=0),"","Неверно!")</f>
        <v/>
      </c>
      <c r="B8180" s="420" t="s">
        <v>23342</v>
      </c>
      <c r="C8180" s="246" t="s">
        <v>8993</v>
      </c>
      <c r="D8180" s="246" t="s">
        <v>374</v>
      </c>
      <c r="E8180" s="246" t="str">
        <f>CONCATENATE(SUM('Раздел 1'!Y86:Y86),"=",0)</f>
        <v>0=0</v>
      </c>
    </row>
    <row r="8181" spans="1:5" s="104" customFormat="1" hidden="1">
      <c r="A8181" s="420" t="str">
        <f>IF((SUM('Раздел 1'!Z86:Z86)=0),"","Неверно!")</f>
        <v/>
      </c>
      <c r="B8181" s="420" t="s">
        <v>23342</v>
      </c>
      <c r="C8181" s="246" t="s">
        <v>8994</v>
      </c>
      <c r="D8181" s="246" t="s">
        <v>374</v>
      </c>
      <c r="E8181" s="246" t="str">
        <f>CONCATENATE(SUM('Раздел 1'!Z86:Z86),"=",0)</f>
        <v>0=0</v>
      </c>
    </row>
    <row r="8182" spans="1:5" s="104" customFormat="1" hidden="1">
      <c r="A8182" s="420" t="str">
        <f>IF((SUM('Раздел 1'!AA86:AA86)=0),"","Неверно!")</f>
        <v/>
      </c>
      <c r="B8182" s="420" t="s">
        <v>23342</v>
      </c>
      <c r="C8182" s="246" t="s">
        <v>8995</v>
      </c>
      <c r="D8182" s="246" t="s">
        <v>374</v>
      </c>
      <c r="E8182" s="246" t="str">
        <f>CONCATENATE(SUM('Раздел 1'!AA86:AA86),"=",0)</f>
        <v>0=0</v>
      </c>
    </row>
    <row r="8183" spans="1:5" s="104" customFormat="1" hidden="1">
      <c r="A8183" s="420" t="str">
        <f>IF((SUM('Раздел 1'!AB86:AB86)=0),"","Неверно!")</f>
        <v/>
      </c>
      <c r="B8183" s="420" t="s">
        <v>23342</v>
      </c>
      <c r="C8183" s="246" t="s">
        <v>8996</v>
      </c>
      <c r="D8183" s="246" t="s">
        <v>374</v>
      </c>
      <c r="E8183" s="246" t="str">
        <f>CONCATENATE(SUM('Раздел 1'!AB86:AB86),"=",0)</f>
        <v>0=0</v>
      </c>
    </row>
    <row r="8184" spans="1:5" s="104" customFormat="1" hidden="1">
      <c r="A8184" s="420" t="str">
        <f>IF((SUM('Раздел 1'!AC86:AC86)=0),"","Неверно!")</f>
        <v/>
      </c>
      <c r="B8184" s="420" t="s">
        <v>23342</v>
      </c>
      <c r="C8184" s="246" t="s">
        <v>8997</v>
      </c>
      <c r="D8184" s="246" t="s">
        <v>374</v>
      </c>
      <c r="E8184" s="246" t="str">
        <f>CONCATENATE(SUM('Раздел 1'!AC86:AC86),"=",0)</f>
        <v>0=0</v>
      </c>
    </row>
    <row r="8185" spans="1:5" s="104" customFormat="1" hidden="1">
      <c r="A8185" s="420" t="str">
        <f>IF((SUM('Раздел 1'!W220:W220)=0),"","Неверно!")</f>
        <v/>
      </c>
      <c r="B8185" s="420" t="s">
        <v>23343</v>
      </c>
      <c r="C8185" s="246" t="s">
        <v>10983</v>
      </c>
      <c r="D8185" s="246" t="s">
        <v>374</v>
      </c>
      <c r="E8185" s="246" t="str">
        <f>CONCATENATE(SUM('Раздел 1'!W220:W220),"=",0)</f>
        <v>0=0</v>
      </c>
    </row>
    <row r="8186" spans="1:5" s="104" customFormat="1" hidden="1">
      <c r="A8186" s="420" t="str">
        <f>IF((SUM('Раздел 1'!X220:X220)=0),"","Неверно!")</f>
        <v/>
      </c>
      <c r="B8186" s="420" t="s">
        <v>23343</v>
      </c>
      <c r="C8186" s="246" t="s">
        <v>7959</v>
      </c>
      <c r="D8186" s="246" t="s">
        <v>374</v>
      </c>
      <c r="E8186" s="246" t="str">
        <f>CONCATENATE(SUM('Раздел 1'!X220:X220),"=",0)</f>
        <v>0=0</v>
      </c>
    </row>
    <row r="8187" spans="1:5" s="104" customFormat="1" hidden="1">
      <c r="A8187" s="420" t="str">
        <f>IF((SUM('Раздел 1'!Y220:Y220)=0),"","Неверно!")</f>
        <v/>
      </c>
      <c r="B8187" s="420" t="s">
        <v>23343</v>
      </c>
      <c r="C8187" s="246" t="s">
        <v>7960</v>
      </c>
      <c r="D8187" s="246" t="s">
        <v>374</v>
      </c>
      <c r="E8187" s="246" t="str">
        <f>CONCATENATE(SUM('Раздел 1'!Y220:Y220),"=",0)</f>
        <v>0=0</v>
      </c>
    </row>
    <row r="8188" spans="1:5" s="104" customFormat="1" hidden="1">
      <c r="A8188" s="420" t="str">
        <f>IF((SUM('Раздел 1'!Z220:Z220)=0),"","Неверно!")</f>
        <v/>
      </c>
      <c r="B8188" s="420" t="s">
        <v>23343</v>
      </c>
      <c r="C8188" s="246" t="s">
        <v>7961</v>
      </c>
      <c r="D8188" s="246" t="s">
        <v>374</v>
      </c>
      <c r="E8188" s="246" t="str">
        <f>CONCATENATE(SUM('Раздел 1'!Z220:Z220),"=",0)</f>
        <v>0=0</v>
      </c>
    </row>
    <row r="8189" spans="1:5" s="104" customFormat="1" hidden="1">
      <c r="A8189" s="420" t="str">
        <f>IF((SUM('Раздел 1'!AA220:AA220)=0),"","Неверно!")</f>
        <v/>
      </c>
      <c r="B8189" s="420" t="s">
        <v>23343</v>
      </c>
      <c r="C8189" s="246" t="s">
        <v>7962</v>
      </c>
      <c r="D8189" s="246" t="s">
        <v>374</v>
      </c>
      <c r="E8189" s="246" t="str">
        <f>CONCATENATE(SUM('Раздел 1'!AA220:AA220),"=",0)</f>
        <v>0=0</v>
      </c>
    </row>
    <row r="8190" spans="1:5" s="104" customFormat="1" hidden="1">
      <c r="A8190" s="420" t="str">
        <f>IF((SUM('Раздел 1'!AB220:AB220)=0),"","Неверно!")</f>
        <v/>
      </c>
      <c r="B8190" s="420" t="s">
        <v>23343</v>
      </c>
      <c r="C8190" s="246" t="s">
        <v>7963</v>
      </c>
      <c r="D8190" s="246" t="s">
        <v>374</v>
      </c>
      <c r="E8190" s="246" t="str">
        <f>CONCATENATE(SUM('Раздел 1'!AB220:AB220),"=",0)</f>
        <v>0=0</v>
      </c>
    </row>
    <row r="8191" spans="1:5" s="104" customFormat="1" hidden="1">
      <c r="A8191" s="420" t="str">
        <f>IF((SUM('Раздел 1'!AC220:AC220)=0),"","Неверно!")</f>
        <v/>
      </c>
      <c r="B8191" s="420" t="s">
        <v>23343</v>
      </c>
      <c r="C8191" s="246" t="s">
        <v>7964</v>
      </c>
      <c r="D8191" s="246" t="s">
        <v>374</v>
      </c>
      <c r="E8191" s="246" t="str">
        <f>CONCATENATE(SUM('Раздел 1'!AC220:AC220),"=",0)</f>
        <v>0=0</v>
      </c>
    </row>
    <row r="8192" spans="1:5" s="104" customFormat="1" ht="63.75" hidden="1">
      <c r="A8192" s="420" t="str">
        <f>IF((SUM('Разделы 8, 9, 10'!E29:E29)&lt;=SUM('Раздел 1'!M51:M51)),"","Неверно!")</f>
        <v/>
      </c>
      <c r="B8192" s="420" t="s">
        <v>23344</v>
      </c>
      <c r="C8192" s="246" t="s">
        <v>10845</v>
      </c>
      <c r="D8192" s="246" t="s">
        <v>614</v>
      </c>
      <c r="E8192" s="246" t="str">
        <f>CONCATENATE(SUM('Разделы 8, 9, 10'!E29:E29),"&lt;=",SUM('Раздел 1'!M51:M51))</f>
        <v>0&lt;=0</v>
      </c>
    </row>
    <row r="8193" spans="1:5" s="104" customFormat="1" hidden="1">
      <c r="A8193" s="420" t="str">
        <f>IF((SUM('Раздел 1'!AJ10:AJ10)=SUM('Раздел 1'!AJ389:AJ389)),"","Неверно!")</f>
        <v/>
      </c>
      <c r="B8193" s="420" t="s">
        <v>23345</v>
      </c>
      <c r="C8193" s="246" t="s">
        <v>12917</v>
      </c>
      <c r="D8193" s="246" t="s">
        <v>645</v>
      </c>
      <c r="E8193" s="246" t="str">
        <f>CONCATENATE(SUM('Раздел 1'!AJ10:AJ10),"=",SUM('Раздел 1'!AJ389:AJ389))</f>
        <v>0=0</v>
      </c>
    </row>
    <row r="8194" spans="1:5" s="104" customFormat="1" hidden="1">
      <c r="A8194" s="420" t="str">
        <f>IF((SUM('Раздел 1'!W389:W389)=0),"","Неверно!")</f>
        <v/>
      </c>
      <c r="B8194" s="420" t="s">
        <v>23346</v>
      </c>
      <c r="C8194" s="246" t="s">
        <v>11317</v>
      </c>
      <c r="D8194" s="246" t="s">
        <v>941</v>
      </c>
      <c r="E8194" s="246" t="str">
        <f>CONCATENATE(SUM('Раздел 1'!W389:W389),"=",0)</f>
        <v>0=0</v>
      </c>
    </row>
    <row r="8195" spans="1:5" s="104" customFormat="1" hidden="1">
      <c r="A8195" s="420" t="str">
        <f>IF((SUM('Раздел 1'!U367:U367)=0),"","Неверно!")</f>
        <v/>
      </c>
      <c r="B8195" s="420" t="s">
        <v>23347</v>
      </c>
      <c r="C8195" s="246" t="s">
        <v>3770</v>
      </c>
      <c r="D8195" s="246" t="s">
        <v>374</v>
      </c>
      <c r="E8195" s="246" t="str">
        <f>CONCATENATE(SUM('Раздел 1'!U367:U367),"=",0)</f>
        <v>0=0</v>
      </c>
    </row>
    <row r="8196" spans="1:5" s="104" customFormat="1" hidden="1">
      <c r="A8196" s="420" t="str">
        <f>IF((SUM('Раздел 1'!V367:V367)=0),"","Неверно!")</f>
        <v/>
      </c>
      <c r="B8196" s="420" t="s">
        <v>23347</v>
      </c>
      <c r="C8196" s="246" t="s">
        <v>11441</v>
      </c>
      <c r="D8196" s="246" t="s">
        <v>374</v>
      </c>
      <c r="E8196" s="246" t="str">
        <f>CONCATENATE(SUM('Раздел 1'!V367:V367),"=",0)</f>
        <v>0=0</v>
      </c>
    </row>
    <row r="8197" spans="1:5" s="104" customFormat="1" hidden="1">
      <c r="A8197" s="420" t="str">
        <f>IF((SUM('Раздел 1'!W367:W367)=0),"","Неверно!")</f>
        <v/>
      </c>
      <c r="B8197" s="420" t="s">
        <v>23347</v>
      </c>
      <c r="C8197" s="246" t="s">
        <v>12915</v>
      </c>
      <c r="D8197" s="246" t="s">
        <v>374</v>
      </c>
      <c r="E8197" s="246" t="str">
        <f>CONCATENATE(SUM('Раздел 1'!W367:W367),"=",0)</f>
        <v>0=0</v>
      </c>
    </row>
    <row r="8198" spans="1:5" s="104" customFormat="1" hidden="1">
      <c r="A8198" s="420" t="str">
        <f>IF((SUM('Раздел 1'!X367:X367)=0),"","Неверно!")</f>
        <v/>
      </c>
      <c r="B8198" s="420" t="s">
        <v>23347</v>
      </c>
      <c r="C8198" s="246" t="s">
        <v>12916</v>
      </c>
      <c r="D8198" s="246" t="s">
        <v>374</v>
      </c>
      <c r="E8198" s="246" t="str">
        <f>CONCATENATE(SUM('Раздел 1'!X367:X367),"=",0)</f>
        <v>0=0</v>
      </c>
    </row>
    <row r="8199" spans="1:5" s="104" customFormat="1" hidden="1">
      <c r="A8199" s="420" t="str">
        <f>IF((SUM('Раздел 1'!Y367:Y367)=0),"","Неверно!")</f>
        <v/>
      </c>
      <c r="B8199" s="420" t="s">
        <v>23347</v>
      </c>
      <c r="C8199" s="246" t="s">
        <v>11422</v>
      </c>
      <c r="D8199" s="246" t="s">
        <v>374</v>
      </c>
      <c r="E8199" s="246" t="str">
        <f>CONCATENATE(SUM('Раздел 1'!Y367:Y367),"=",0)</f>
        <v>0=0</v>
      </c>
    </row>
    <row r="8200" spans="1:5" s="104" customFormat="1" hidden="1">
      <c r="A8200" s="420" t="str">
        <f>IF((SUM('Раздел 1'!Z367:Z367)=0),"","Неверно!")</f>
        <v/>
      </c>
      <c r="B8200" s="420" t="s">
        <v>23347</v>
      </c>
      <c r="C8200" s="246" t="s">
        <v>11423</v>
      </c>
      <c r="D8200" s="246" t="s">
        <v>374</v>
      </c>
      <c r="E8200" s="246" t="str">
        <f>CONCATENATE(SUM('Раздел 1'!Z367:Z367),"=",0)</f>
        <v>0=0</v>
      </c>
    </row>
    <row r="8201" spans="1:5" s="104" customFormat="1" hidden="1">
      <c r="A8201" s="420" t="str">
        <f>IF((SUM('Раздел 1'!AA367:AA367)=0),"","Неверно!")</f>
        <v/>
      </c>
      <c r="B8201" s="420" t="s">
        <v>23347</v>
      </c>
      <c r="C8201" s="246" t="s">
        <v>8736</v>
      </c>
      <c r="D8201" s="246" t="s">
        <v>374</v>
      </c>
      <c r="E8201" s="246" t="str">
        <f>CONCATENATE(SUM('Раздел 1'!AA367:AA367),"=",0)</f>
        <v>0=0</v>
      </c>
    </row>
    <row r="8202" spans="1:5" s="104" customFormat="1" hidden="1">
      <c r="A8202" s="420" t="str">
        <f>IF((SUM('Раздел 1'!AB367:AB367)=0),"","Неверно!")</f>
        <v/>
      </c>
      <c r="B8202" s="420" t="s">
        <v>23347</v>
      </c>
      <c r="C8202" s="246" t="s">
        <v>11393</v>
      </c>
      <c r="D8202" s="246" t="s">
        <v>374</v>
      </c>
      <c r="E8202" s="246" t="str">
        <f>CONCATENATE(SUM('Раздел 1'!AB367:AB367),"=",0)</f>
        <v>0=0</v>
      </c>
    </row>
    <row r="8203" spans="1:5" s="104" customFormat="1" hidden="1">
      <c r="A8203" s="420" t="str">
        <f>IF((SUM('Раздел 1'!AC367:AC367)=0),"","Неверно!")</f>
        <v/>
      </c>
      <c r="B8203" s="420" t="s">
        <v>23347</v>
      </c>
      <c r="C8203" s="246" t="s">
        <v>11394</v>
      </c>
      <c r="D8203" s="246" t="s">
        <v>374</v>
      </c>
      <c r="E8203" s="246" t="str">
        <f>CONCATENATE(SUM('Раздел 1'!AC367:AC367),"=",0)</f>
        <v>0=0</v>
      </c>
    </row>
    <row r="8204" spans="1:5" s="104" customFormat="1" hidden="1">
      <c r="A8204" s="420" t="str">
        <f>IF((SUM('Раздел 1'!Z305:Z305)=0),"","Неверно!")</f>
        <v/>
      </c>
      <c r="B8204" s="420" t="s">
        <v>23348</v>
      </c>
      <c r="C8204" s="246" t="s">
        <v>8433</v>
      </c>
      <c r="D8204" s="246" t="s">
        <v>374</v>
      </c>
      <c r="E8204" s="246" t="str">
        <f>CONCATENATE(SUM('Раздел 1'!Z305:Z305),"=",0)</f>
        <v>0=0</v>
      </c>
    </row>
    <row r="8205" spans="1:5" s="104" customFormat="1" ht="25.5" hidden="1">
      <c r="A8205" s="420" t="str">
        <f>IF((SUM('Разделы 2, 3, 4'!D18:D18)&lt;=SUM('Раздел 1'!M378:M378)),"","Неверно!")</f>
        <v/>
      </c>
      <c r="B8205" s="420" t="s">
        <v>23349</v>
      </c>
      <c r="C8205" s="246" t="s">
        <v>12914</v>
      </c>
      <c r="D8205" s="246" t="s">
        <v>11489</v>
      </c>
      <c r="E8205" s="246" t="str">
        <f>CONCATENATE(SUM('Разделы 2, 3, 4'!D18:D18),"&lt;=",SUM('Раздел 1'!M378:M378))</f>
        <v>0&lt;=0</v>
      </c>
    </row>
    <row r="8206" spans="1:5" s="104" customFormat="1" ht="25.5" hidden="1">
      <c r="A8206" s="420" t="str">
        <f>IF((SUM('Раздел 1'!AK60:AK60)=0),"","Неверно!")</f>
        <v/>
      </c>
      <c r="B8206" s="420" t="s">
        <v>23350</v>
      </c>
      <c r="C8206" s="246" t="s">
        <v>10842</v>
      </c>
      <c r="D8206" s="246" t="s">
        <v>10840</v>
      </c>
      <c r="E8206" s="246" t="str">
        <f>CONCATENATE(SUM('Раздел 1'!AK60:AK60),"=",0)</f>
        <v>0=0</v>
      </c>
    </row>
    <row r="8207" spans="1:5" s="104" customFormat="1" ht="25.5" hidden="1">
      <c r="A8207" s="420" t="str">
        <f>IF((SUM('Раздел 1'!AK61:AK61)=0),"","Неверно!")</f>
        <v/>
      </c>
      <c r="B8207" s="420" t="s">
        <v>23350</v>
      </c>
      <c r="C8207" s="246" t="s">
        <v>10843</v>
      </c>
      <c r="D8207" s="246" t="s">
        <v>10840</v>
      </c>
      <c r="E8207" s="246" t="str">
        <f>CONCATENATE(SUM('Раздел 1'!AK61:AK61),"=",0)</f>
        <v>0=0</v>
      </c>
    </row>
    <row r="8208" spans="1:5" s="104" customFormat="1" ht="25.5" hidden="1">
      <c r="A8208" s="420" t="str">
        <f>IF((SUM('Раздел 1'!AK55:AK55)=0),"","Неверно!")</f>
        <v/>
      </c>
      <c r="B8208" s="420" t="s">
        <v>23351</v>
      </c>
      <c r="C8208" s="246" t="s">
        <v>10839</v>
      </c>
      <c r="D8208" s="246" t="s">
        <v>10840</v>
      </c>
      <c r="E8208" s="246" t="str">
        <f>CONCATENATE(SUM('Раздел 1'!AK55:AK55),"=",0)</f>
        <v>0=0</v>
      </c>
    </row>
    <row r="8209" spans="1:5" s="104" customFormat="1" ht="25.5" hidden="1">
      <c r="A8209" s="420" t="str">
        <f>IF((SUM('Раздел 1'!AK56:AK56)=0),"","Неверно!")</f>
        <v/>
      </c>
      <c r="B8209" s="420" t="s">
        <v>23351</v>
      </c>
      <c r="C8209" s="246" t="s">
        <v>10841</v>
      </c>
      <c r="D8209" s="246" t="s">
        <v>10840</v>
      </c>
      <c r="E8209" s="246" t="str">
        <f>CONCATENATE(SUM('Раздел 1'!AK56:AK56),"=",0)</f>
        <v>0=0</v>
      </c>
    </row>
    <row r="8210" spans="1:5" s="104" customFormat="1" hidden="1">
      <c r="A8210" s="420" t="str">
        <f>IF((SUM('Раздел 1'!N145:N145)=0),"","Неверно!")</f>
        <v/>
      </c>
      <c r="B8210" s="420" t="s">
        <v>23352</v>
      </c>
      <c r="C8210" s="246" t="s">
        <v>5919</v>
      </c>
      <c r="D8210" s="246" t="s">
        <v>11488</v>
      </c>
      <c r="E8210" s="246" t="str">
        <f>CONCATENATE(SUM('Раздел 1'!N145:N145),"=",0)</f>
        <v>0=0</v>
      </c>
    </row>
    <row r="8211" spans="1:5" s="104" customFormat="1" hidden="1">
      <c r="A8211" s="420" t="str">
        <f>IF((SUM('Раздел 1'!O145:O145)=0),"","Неверно!")</f>
        <v/>
      </c>
      <c r="B8211" s="420" t="s">
        <v>23352</v>
      </c>
      <c r="C8211" s="246" t="s">
        <v>5920</v>
      </c>
      <c r="D8211" s="246" t="s">
        <v>11488</v>
      </c>
      <c r="E8211" s="246" t="str">
        <f>CONCATENATE(SUM('Раздел 1'!O145:O145),"=",0)</f>
        <v>0=0</v>
      </c>
    </row>
    <row r="8212" spans="1:5" s="104" customFormat="1" hidden="1">
      <c r="A8212" s="420" t="str">
        <f>IF((SUM('Раздел 1'!P145:P145)=0),"","Неверно!")</f>
        <v/>
      </c>
      <c r="B8212" s="420" t="s">
        <v>23352</v>
      </c>
      <c r="C8212" s="246" t="s">
        <v>5921</v>
      </c>
      <c r="D8212" s="246" t="s">
        <v>11488</v>
      </c>
      <c r="E8212" s="246" t="str">
        <f>CONCATENATE(SUM('Раздел 1'!P145:P145),"=",0)</f>
        <v>0=0</v>
      </c>
    </row>
    <row r="8213" spans="1:5" s="104" customFormat="1" hidden="1">
      <c r="A8213" s="420" t="str">
        <f>IF((SUM('Раздел 1'!N274:N274)=0),"","Неверно!")</f>
        <v/>
      </c>
      <c r="B8213" s="420" t="s">
        <v>23353</v>
      </c>
      <c r="C8213" s="246" t="s">
        <v>11483</v>
      </c>
      <c r="D8213" s="246" t="s">
        <v>960</v>
      </c>
      <c r="E8213" s="246" t="str">
        <f>CONCATENATE(SUM('Раздел 1'!N274:N274),"=",0)</f>
        <v>0=0</v>
      </c>
    </row>
    <row r="8214" spans="1:5" s="104" customFormat="1" hidden="1">
      <c r="A8214" s="420" t="str">
        <f>IF((SUM('Раздел 1'!O274:O274)=0),"","Неверно!")</f>
        <v/>
      </c>
      <c r="B8214" s="420" t="s">
        <v>23353</v>
      </c>
      <c r="C8214" s="246" t="s">
        <v>11484</v>
      </c>
      <c r="D8214" s="246" t="s">
        <v>960</v>
      </c>
      <c r="E8214" s="246" t="str">
        <f>CONCATENATE(SUM('Раздел 1'!O274:O274),"=",0)</f>
        <v>0=0</v>
      </c>
    </row>
    <row r="8215" spans="1:5" s="104" customFormat="1" hidden="1">
      <c r="A8215" s="420" t="str">
        <f>IF((SUM('Раздел 1'!P274:P274)=0),"","Неверно!")</f>
        <v/>
      </c>
      <c r="B8215" s="420" t="s">
        <v>23353</v>
      </c>
      <c r="C8215" s="246" t="s">
        <v>11485</v>
      </c>
      <c r="D8215" s="246" t="s">
        <v>960</v>
      </c>
      <c r="E8215" s="246" t="str">
        <f>CONCATENATE(SUM('Раздел 1'!P274:P274),"=",0)</f>
        <v>0=0</v>
      </c>
    </row>
    <row r="8216" spans="1:5" s="104" customFormat="1" hidden="1">
      <c r="A8216" s="420" t="str">
        <f>IF((SUM('Раздел 1'!N281:N281)=0),"","Неверно!")</f>
        <v/>
      </c>
      <c r="B8216" s="420" t="s">
        <v>23354</v>
      </c>
      <c r="C8216" s="246" t="s">
        <v>11546</v>
      </c>
      <c r="D8216" s="246" t="s">
        <v>955</v>
      </c>
      <c r="E8216" s="246" t="str">
        <f>CONCATENATE(SUM('Раздел 1'!N281:N281),"=",0)</f>
        <v>0=0</v>
      </c>
    </row>
    <row r="8217" spans="1:5" s="104" customFormat="1" hidden="1">
      <c r="A8217" s="420" t="str">
        <f>IF((SUM('Раздел 1'!O281:O281)=0),"","Неверно!")</f>
        <v/>
      </c>
      <c r="B8217" s="420" t="s">
        <v>23354</v>
      </c>
      <c r="C8217" s="246" t="s">
        <v>12912</v>
      </c>
      <c r="D8217" s="246" t="s">
        <v>955</v>
      </c>
      <c r="E8217" s="246" t="str">
        <f>CONCATENATE(SUM('Раздел 1'!O281:O281),"=",0)</f>
        <v>0=0</v>
      </c>
    </row>
    <row r="8218" spans="1:5" s="104" customFormat="1" hidden="1">
      <c r="A8218" s="420" t="str">
        <f>IF((SUM('Раздел 1'!P281:P281)=0),"","Неверно!")</f>
        <v/>
      </c>
      <c r="B8218" s="420" t="s">
        <v>23354</v>
      </c>
      <c r="C8218" s="246" t="s">
        <v>12913</v>
      </c>
      <c r="D8218" s="246" t="s">
        <v>955</v>
      </c>
      <c r="E8218" s="246" t="str">
        <f>CONCATENATE(SUM('Раздел 1'!P281:P281),"=",0)</f>
        <v>0=0</v>
      </c>
    </row>
    <row r="8219" spans="1:5" s="104" customFormat="1" hidden="1">
      <c r="A8219" s="420" t="str">
        <f>IF((SUM('Раздел 1'!N303:N303)=0),"","Неверно!")</f>
        <v/>
      </c>
      <c r="B8219" s="420" t="s">
        <v>23355</v>
      </c>
      <c r="C8219" s="246" t="s">
        <v>12909</v>
      </c>
      <c r="D8219" s="246" t="s">
        <v>965</v>
      </c>
      <c r="E8219" s="246" t="str">
        <f>CONCATENATE(SUM('Раздел 1'!N303:N303),"=",0)</f>
        <v>0=0</v>
      </c>
    </row>
    <row r="8220" spans="1:5" s="104" customFormat="1" hidden="1">
      <c r="A8220" s="420" t="str">
        <f>IF((SUM('Раздел 1'!O303:O303)=0),"","Неверно!")</f>
        <v/>
      </c>
      <c r="B8220" s="420" t="s">
        <v>23355</v>
      </c>
      <c r="C8220" s="246" t="s">
        <v>12910</v>
      </c>
      <c r="D8220" s="246" t="s">
        <v>965</v>
      </c>
      <c r="E8220" s="246" t="str">
        <f>CONCATENATE(SUM('Раздел 1'!O303:O303),"=",0)</f>
        <v>0=0</v>
      </c>
    </row>
    <row r="8221" spans="1:5" s="104" customFormat="1" hidden="1">
      <c r="A8221" s="420" t="str">
        <f>IF((SUM('Раздел 1'!P303:P303)=0),"","Неверно!")</f>
        <v/>
      </c>
      <c r="B8221" s="420" t="s">
        <v>23355</v>
      </c>
      <c r="C8221" s="246" t="s">
        <v>12911</v>
      </c>
      <c r="D8221" s="246" t="s">
        <v>965</v>
      </c>
      <c r="E8221" s="246" t="str">
        <f>CONCATENATE(SUM('Раздел 1'!P303:P303),"=",0)</f>
        <v>0=0</v>
      </c>
    </row>
    <row r="8222" spans="1:5" s="104" customFormat="1" hidden="1">
      <c r="A8222" s="420" t="str">
        <f>IF((SUM('Раздел 1'!N349:N349)=0),"","Неверно!")</f>
        <v/>
      </c>
      <c r="B8222" s="420" t="s">
        <v>23356</v>
      </c>
      <c r="C8222" s="246" t="s">
        <v>11387</v>
      </c>
      <c r="D8222" s="246" t="s">
        <v>966</v>
      </c>
      <c r="E8222" s="246" t="str">
        <f>CONCATENATE(SUM('Раздел 1'!N349:N349),"=",0)</f>
        <v>0=0</v>
      </c>
    </row>
    <row r="8223" spans="1:5" s="104" customFormat="1" hidden="1">
      <c r="A8223" s="420" t="str">
        <f>IF((SUM('Раздел 1'!O349:O349)=0),"","Неверно!")</f>
        <v/>
      </c>
      <c r="B8223" s="420" t="s">
        <v>23356</v>
      </c>
      <c r="C8223" s="246" t="s">
        <v>11388</v>
      </c>
      <c r="D8223" s="246" t="s">
        <v>966</v>
      </c>
      <c r="E8223" s="246" t="str">
        <f>CONCATENATE(SUM('Раздел 1'!O349:O349),"=",0)</f>
        <v>0=0</v>
      </c>
    </row>
    <row r="8224" spans="1:5" s="104" customFormat="1" hidden="1">
      <c r="A8224" s="420" t="str">
        <f>IF((SUM('Раздел 1'!P349:P349)=0),"","Неверно!")</f>
        <v/>
      </c>
      <c r="B8224" s="420" t="s">
        <v>23356</v>
      </c>
      <c r="C8224" s="246" t="s">
        <v>11389</v>
      </c>
      <c r="D8224" s="246" t="s">
        <v>966</v>
      </c>
      <c r="E8224" s="246" t="str">
        <f>CONCATENATE(SUM('Раздел 1'!P349:P349),"=",0)</f>
        <v>0=0</v>
      </c>
    </row>
    <row r="8225" spans="1:5" s="104" customFormat="1" hidden="1">
      <c r="A8225" s="420" t="str">
        <f>IF((SUM('Раздел 1'!N397:N397)=0),"","Неверно!")</f>
        <v/>
      </c>
      <c r="B8225" s="420" t="s">
        <v>23357</v>
      </c>
      <c r="C8225" s="246" t="s">
        <v>12906</v>
      </c>
      <c r="D8225" s="246" t="s">
        <v>1050</v>
      </c>
      <c r="E8225" s="246" t="str">
        <f>CONCATENATE(SUM('Раздел 1'!N397:N397),"=",0)</f>
        <v>0=0</v>
      </c>
    </row>
    <row r="8226" spans="1:5" s="104" customFormat="1" hidden="1">
      <c r="A8226" s="420" t="str">
        <f>IF((SUM('Раздел 1'!O397:O397)=0),"","Неверно!")</f>
        <v/>
      </c>
      <c r="B8226" s="420" t="s">
        <v>23357</v>
      </c>
      <c r="C8226" s="246" t="s">
        <v>12907</v>
      </c>
      <c r="D8226" s="246" t="s">
        <v>1050</v>
      </c>
      <c r="E8226" s="246" t="str">
        <f>CONCATENATE(SUM('Раздел 1'!O397:O397),"=",0)</f>
        <v>0=0</v>
      </c>
    </row>
    <row r="8227" spans="1:5" s="104" customFormat="1" hidden="1">
      <c r="A8227" s="420" t="str">
        <f>IF((SUM('Раздел 1'!P397:P397)=0),"","Неверно!")</f>
        <v/>
      </c>
      <c r="B8227" s="420" t="s">
        <v>23357</v>
      </c>
      <c r="C8227" s="246" t="s">
        <v>12908</v>
      </c>
      <c r="D8227" s="246" t="s">
        <v>1050</v>
      </c>
      <c r="E8227" s="246" t="str">
        <f>CONCATENATE(SUM('Раздел 1'!P397:P397),"=",0)</f>
        <v>0=0</v>
      </c>
    </row>
    <row r="8228" spans="1:5" s="104" customFormat="1" hidden="1">
      <c r="A8228" s="420" t="str">
        <f>IF((SUM('Раздел 1'!N23:N23)=0),"","Неверно!")</f>
        <v/>
      </c>
      <c r="B8228" s="420" t="s">
        <v>23358</v>
      </c>
      <c r="C8228" s="246" t="s">
        <v>3340</v>
      </c>
      <c r="D8228" s="246" t="s">
        <v>964</v>
      </c>
      <c r="E8228" s="246" t="str">
        <f>CONCATENATE(SUM('Раздел 1'!N23:N23),"=",0)</f>
        <v>0=0</v>
      </c>
    </row>
    <row r="8229" spans="1:5" s="104" customFormat="1" hidden="1">
      <c r="A8229" s="420" t="str">
        <f>IF((SUM('Раздел 1'!O23:O23)=0),"","Неверно!")</f>
        <v/>
      </c>
      <c r="B8229" s="420" t="s">
        <v>23358</v>
      </c>
      <c r="C8229" s="246" t="s">
        <v>3341</v>
      </c>
      <c r="D8229" s="246" t="s">
        <v>964</v>
      </c>
      <c r="E8229" s="246" t="str">
        <f>CONCATENATE(SUM('Раздел 1'!O23:O23),"=",0)</f>
        <v>0=0</v>
      </c>
    </row>
    <row r="8230" spans="1:5" s="104" customFormat="1" hidden="1">
      <c r="A8230" s="420" t="str">
        <f>IF((SUM('Раздел 1'!P23:P23)=0),"","Неверно!")</f>
        <v/>
      </c>
      <c r="B8230" s="420" t="s">
        <v>23358</v>
      </c>
      <c r="C8230" s="246" t="s">
        <v>3342</v>
      </c>
      <c r="D8230" s="246" t="s">
        <v>964</v>
      </c>
      <c r="E8230" s="246" t="str">
        <f>CONCATENATE(SUM('Раздел 1'!P23:P23),"=",0)</f>
        <v>0=0</v>
      </c>
    </row>
    <row r="8231" spans="1:5" s="104" customFormat="1" hidden="1">
      <c r="A8231" s="420" t="str">
        <f>IF((SUM('Раздел 1'!N133:N133)=0),"","Неверно!")</f>
        <v/>
      </c>
      <c r="B8231" s="420" t="s">
        <v>23359</v>
      </c>
      <c r="C8231" s="246" t="s">
        <v>10414</v>
      </c>
      <c r="D8231" s="246" t="s">
        <v>1428</v>
      </c>
      <c r="E8231" s="246" t="str">
        <f>CONCATENATE(SUM('Раздел 1'!N133:N133),"=",0)</f>
        <v>0=0</v>
      </c>
    </row>
    <row r="8232" spans="1:5" s="104" customFormat="1" hidden="1">
      <c r="A8232" s="420" t="str">
        <f>IF((SUM('Раздел 1'!O133:O133)=0),"","Неверно!")</f>
        <v/>
      </c>
      <c r="B8232" s="420" t="s">
        <v>23359</v>
      </c>
      <c r="C8232" s="246" t="s">
        <v>10415</v>
      </c>
      <c r="D8232" s="246" t="s">
        <v>1428</v>
      </c>
      <c r="E8232" s="246" t="str">
        <f>CONCATENATE(SUM('Раздел 1'!O133:O133),"=",0)</f>
        <v>0=0</v>
      </c>
    </row>
    <row r="8233" spans="1:5" s="104" customFormat="1" hidden="1">
      <c r="A8233" s="420" t="str">
        <f>IF((SUM('Раздел 1'!P133:P133)=0),"","Неверно!")</f>
        <v/>
      </c>
      <c r="B8233" s="420" t="s">
        <v>23359</v>
      </c>
      <c r="C8233" s="246" t="s">
        <v>10416</v>
      </c>
      <c r="D8233" s="246" t="s">
        <v>1428</v>
      </c>
      <c r="E8233" s="246" t="str">
        <f>CONCATENATE(SUM('Раздел 1'!P133:P133),"=",0)</f>
        <v>0=0</v>
      </c>
    </row>
    <row r="8234" spans="1:5" s="104" customFormat="1" hidden="1">
      <c r="A8234" s="420" t="str">
        <f>IF((SUM('Раздел 1'!N135:N135)=0),"","Неверно!")</f>
        <v/>
      </c>
      <c r="B8234" s="420" t="s">
        <v>23360</v>
      </c>
      <c r="C8234" s="246" t="s">
        <v>11477</v>
      </c>
      <c r="D8234" s="246" t="s">
        <v>11478</v>
      </c>
      <c r="E8234" s="246" t="str">
        <f>CONCATENATE(SUM('Раздел 1'!N135:N135),"=",0)</f>
        <v>0=0</v>
      </c>
    </row>
    <row r="8235" spans="1:5" s="104" customFormat="1" hidden="1">
      <c r="A8235" s="420" t="str">
        <f>IF((SUM('Раздел 1'!O135:O135)=0),"","Неверно!")</f>
        <v/>
      </c>
      <c r="B8235" s="420" t="s">
        <v>23360</v>
      </c>
      <c r="C8235" s="246" t="s">
        <v>11479</v>
      </c>
      <c r="D8235" s="246" t="s">
        <v>11478</v>
      </c>
      <c r="E8235" s="246" t="str">
        <f>CONCATENATE(SUM('Раздел 1'!O135:O135),"=",0)</f>
        <v>0=0</v>
      </c>
    </row>
    <row r="8236" spans="1:5" s="104" customFormat="1" hidden="1">
      <c r="A8236" s="420" t="str">
        <f>IF((SUM('Раздел 1'!P135:P135)=0),"","Неверно!")</f>
        <v/>
      </c>
      <c r="B8236" s="420" t="s">
        <v>23360</v>
      </c>
      <c r="C8236" s="246" t="s">
        <v>11480</v>
      </c>
      <c r="D8236" s="246" t="s">
        <v>11478</v>
      </c>
      <c r="E8236" s="246" t="str">
        <f>CONCATENATE(SUM('Раздел 1'!P135:P135),"=",0)</f>
        <v>0=0</v>
      </c>
    </row>
    <row r="8237" spans="1:5" s="104" customFormat="1" hidden="1">
      <c r="A8237" s="420" t="str">
        <f>IF((SUM('Раздел 1'!P30:P30)=0),"","Неверно!")</f>
        <v/>
      </c>
      <c r="B8237" s="420" t="s">
        <v>23361</v>
      </c>
      <c r="C8237" s="246" t="s">
        <v>3338</v>
      </c>
      <c r="D8237" s="246" t="s">
        <v>953</v>
      </c>
      <c r="E8237" s="246" t="str">
        <f>CONCATENATE(SUM('Раздел 1'!P30:P30),"=",0)</f>
        <v>0=0</v>
      </c>
    </row>
    <row r="8238" spans="1:5" s="104" customFormat="1" hidden="1">
      <c r="A8238" s="420" t="str">
        <f>IF((SUM('Раздел 1'!Q30:Q30)=0),"","Неверно!")</f>
        <v/>
      </c>
      <c r="B8238" s="420" t="s">
        <v>23361</v>
      </c>
      <c r="C8238" s="246" t="s">
        <v>3339</v>
      </c>
      <c r="D8238" s="246" t="s">
        <v>953</v>
      </c>
      <c r="E8238" s="246" t="str">
        <f>CONCATENATE(SUM('Раздел 1'!Q30:Q30),"=",0)</f>
        <v>0=0</v>
      </c>
    </row>
    <row r="8239" spans="1:5" s="104" customFormat="1" ht="25.5" hidden="1">
      <c r="A8239" s="420" t="str">
        <f>IF((SUM('Раздел 1'!AK386:AK386)=0),"","Неверно!")</f>
        <v/>
      </c>
      <c r="B8239" s="420" t="s">
        <v>23362</v>
      </c>
      <c r="C8239" s="246" t="s">
        <v>11836</v>
      </c>
      <c r="D8239" s="246" t="s">
        <v>10838</v>
      </c>
      <c r="E8239" s="246" t="str">
        <f>CONCATENATE(SUM('Раздел 1'!AK386:AK386),"=",0)</f>
        <v>0=0</v>
      </c>
    </row>
    <row r="8240" spans="1:5" s="104" customFormat="1" hidden="1">
      <c r="A8240" s="420" t="str">
        <f>IF((SUM('Раздел 1'!P39:P39)=0),"","Неверно!")</f>
        <v/>
      </c>
      <c r="B8240" s="420" t="s">
        <v>23363</v>
      </c>
      <c r="C8240" s="246" t="s">
        <v>10836</v>
      </c>
      <c r="D8240" s="246" t="s">
        <v>948</v>
      </c>
      <c r="E8240" s="246" t="str">
        <f>CONCATENATE(SUM('Раздел 1'!P39:P39),"=",0)</f>
        <v>0=0</v>
      </c>
    </row>
    <row r="8241" spans="1:5" s="104" customFormat="1" hidden="1">
      <c r="A8241" s="420" t="str">
        <f>IF((SUM('Раздел 1'!Q39:Q39)=0),"","Неверно!")</f>
        <v/>
      </c>
      <c r="B8241" s="420" t="s">
        <v>23363</v>
      </c>
      <c r="C8241" s="246" t="s">
        <v>10837</v>
      </c>
      <c r="D8241" s="246" t="s">
        <v>948</v>
      </c>
      <c r="E8241" s="246" t="str">
        <f>CONCATENATE(SUM('Раздел 1'!Q39:Q39),"=",0)</f>
        <v>0=0</v>
      </c>
    </row>
    <row r="8242" spans="1:5" s="104" customFormat="1" hidden="1">
      <c r="A8242" s="420" t="str">
        <f>IF((SUM('Раздел 1'!P66:P66)=0),"","Неверно!")</f>
        <v/>
      </c>
      <c r="B8242" s="420" t="s">
        <v>23364</v>
      </c>
      <c r="C8242" s="246" t="s">
        <v>10834</v>
      </c>
      <c r="D8242" s="246" t="s">
        <v>963</v>
      </c>
      <c r="E8242" s="246" t="str">
        <f>CONCATENATE(SUM('Раздел 1'!P66:P66),"=",0)</f>
        <v>0=0</v>
      </c>
    </row>
    <row r="8243" spans="1:5" s="104" customFormat="1" hidden="1">
      <c r="A8243" s="420" t="str">
        <f>IF((SUM('Раздел 1'!Q66:Q66)=0),"","Неверно!")</f>
        <v/>
      </c>
      <c r="B8243" s="420" t="s">
        <v>23364</v>
      </c>
      <c r="C8243" s="246" t="s">
        <v>10835</v>
      </c>
      <c r="D8243" s="246" t="s">
        <v>963</v>
      </c>
      <c r="E8243" s="246" t="str">
        <f>CONCATENATE(SUM('Раздел 1'!Q66:Q66),"=",0)</f>
        <v>0=0</v>
      </c>
    </row>
    <row r="8244" spans="1:5" s="104" customFormat="1" hidden="1">
      <c r="A8244" s="420" t="str">
        <f>IF((SUM('Раздел 1'!P117:P117)=0),"","Неверно!")</f>
        <v/>
      </c>
      <c r="B8244" s="420" t="s">
        <v>23365</v>
      </c>
      <c r="C8244" s="246" t="s">
        <v>11474</v>
      </c>
      <c r="D8244" s="246" t="s">
        <v>11475</v>
      </c>
      <c r="E8244" s="246" t="str">
        <f>CONCATENATE(SUM('Раздел 1'!P117:P117),"=",0)</f>
        <v>0=0</v>
      </c>
    </row>
    <row r="8245" spans="1:5" s="104" customFormat="1" hidden="1">
      <c r="A8245" s="420" t="str">
        <f>IF((SUM('Раздел 1'!Q117:Q117)=0),"","Неверно!")</f>
        <v/>
      </c>
      <c r="B8245" s="420" t="s">
        <v>23365</v>
      </c>
      <c r="C8245" s="246" t="s">
        <v>11476</v>
      </c>
      <c r="D8245" s="246" t="s">
        <v>11475</v>
      </c>
      <c r="E8245" s="246" t="str">
        <f>CONCATENATE(SUM('Раздел 1'!Q117:Q117),"=",0)</f>
        <v>0=0</v>
      </c>
    </row>
    <row r="8246" spans="1:5" s="104" customFormat="1" hidden="1">
      <c r="A8246" s="420" t="str">
        <f>IF((SUM('Раздел 1'!P220:P220)=0),"","Неверно!")</f>
        <v/>
      </c>
      <c r="B8246" s="420" t="s">
        <v>23366</v>
      </c>
      <c r="C8246" s="246" t="s">
        <v>3337</v>
      </c>
      <c r="D8246" s="246" t="s">
        <v>1497</v>
      </c>
      <c r="E8246" s="246" t="str">
        <f>CONCATENATE(SUM('Раздел 1'!P220:P220),"=",0)</f>
        <v>0=0</v>
      </c>
    </row>
    <row r="8247" spans="1:5" s="104" customFormat="1" hidden="1">
      <c r="A8247" s="420" t="str">
        <f>IF((SUM('Раздел 1'!Q220:Q220)=0),"","Неверно!")</f>
        <v/>
      </c>
      <c r="B8247" s="420" t="s">
        <v>23366</v>
      </c>
      <c r="C8247" s="246" t="s">
        <v>12905</v>
      </c>
      <c r="D8247" s="246" t="s">
        <v>1497</v>
      </c>
      <c r="E8247" s="246" t="str">
        <f>CONCATENATE(SUM('Раздел 1'!Q220:Q220),"=",0)</f>
        <v>0=0</v>
      </c>
    </row>
    <row r="8248" spans="1:5" s="104" customFormat="1" hidden="1">
      <c r="A8248" s="420" t="str">
        <f>IF((SUM('Раздел 1'!P234:P234)=0),"","Неверно!")</f>
        <v/>
      </c>
      <c r="B8248" s="420" t="s">
        <v>23367</v>
      </c>
      <c r="C8248" s="246" t="s">
        <v>12904</v>
      </c>
      <c r="D8248" s="246" t="s">
        <v>11472</v>
      </c>
      <c r="E8248" s="246" t="str">
        <f>CONCATENATE(SUM('Раздел 1'!P234:P234),"=",0)</f>
        <v>0=0</v>
      </c>
    </row>
    <row r="8249" spans="1:5" s="104" customFormat="1" hidden="1">
      <c r="A8249" s="420" t="str">
        <f>IF((SUM('Раздел 1'!Q234:Q234)=0),"","Неверно!")</f>
        <v/>
      </c>
      <c r="B8249" s="420" t="s">
        <v>23367</v>
      </c>
      <c r="C8249" s="246" t="s">
        <v>3871</v>
      </c>
      <c r="D8249" s="246" t="s">
        <v>11472</v>
      </c>
      <c r="E8249" s="246" t="str">
        <f>CONCATENATE(SUM('Раздел 1'!Q234:Q234),"=",0)</f>
        <v>0=0</v>
      </c>
    </row>
    <row r="8250" spans="1:5" s="104" customFormat="1" hidden="1">
      <c r="A8250" s="420" t="str">
        <f>IF((SUM('Раздел 1'!P235:P235)=0),"","Неверно!")</f>
        <v/>
      </c>
      <c r="B8250" s="420" t="s">
        <v>23368</v>
      </c>
      <c r="C8250" s="246" t="s">
        <v>12902</v>
      </c>
      <c r="D8250" s="246" t="s">
        <v>942</v>
      </c>
      <c r="E8250" s="246" t="str">
        <f>CONCATENATE(SUM('Раздел 1'!P235:P235),"=",0)</f>
        <v>0=0</v>
      </c>
    </row>
    <row r="8251" spans="1:5" s="104" customFormat="1" hidden="1">
      <c r="A8251" s="420" t="str">
        <f>IF((SUM('Раздел 1'!Q235:Q235)=0),"","Неверно!")</f>
        <v/>
      </c>
      <c r="B8251" s="420" t="s">
        <v>23368</v>
      </c>
      <c r="C8251" s="246" t="s">
        <v>12903</v>
      </c>
      <c r="D8251" s="246" t="s">
        <v>942</v>
      </c>
      <c r="E8251" s="246" t="str">
        <f>CONCATENATE(SUM('Раздел 1'!Q235:Q235),"=",0)</f>
        <v>0=0</v>
      </c>
    </row>
    <row r="8252" spans="1:5" s="104" customFormat="1" hidden="1">
      <c r="A8252" s="420" t="str">
        <f>IF((SUM('Раздел 1'!Q236:Q236)=0),"","Неверно!")</f>
        <v/>
      </c>
      <c r="B8252" s="420" t="s">
        <v>23369</v>
      </c>
      <c r="C8252" s="246" t="s">
        <v>7451</v>
      </c>
      <c r="D8252" s="246" t="s">
        <v>9800</v>
      </c>
      <c r="E8252" s="246" t="str">
        <f>CONCATENATE(SUM('Раздел 1'!Q236:Q236),"=",0)</f>
        <v>0=0</v>
      </c>
    </row>
    <row r="8253" spans="1:5" s="104" customFormat="1" ht="25.5" hidden="1">
      <c r="A8253" s="420" t="str">
        <f>IF((SUM('Раздел 1'!P267:P267)=0),"","Неверно!")</f>
        <v/>
      </c>
      <c r="B8253" s="420" t="s">
        <v>23370</v>
      </c>
      <c r="C8253" s="246" t="s">
        <v>11487</v>
      </c>
      <c r="D8253" s="246" t="s">
        <v>1498</v>
      </c>
      <c r="E8253" s="246" t="str">
        <f>CONCATENATE(SUM('Раздел 1'!P267:P267),"=",0)</f>
        <v>0=0</v>
      </c>
    </row>
    <row r="8254" spans="1:5" s="104" customFormat="1" ht="25.5" hidden="1">
      <c r="A8254" s="420" t="str">
        <f>IF((SUM('Раздел 1'!Q267:Q267)=0),"","Неверно!")</f>
        <v/>
      </c>
      <c r="B8254" s="420" t="s">
        <v>23370</v>
      </c>
      <c r="C8254" s="246" t="s">
        <v>12901</v>
      </c>
      <c r="D8254" s="246" t="s">
        <v>1498</v>
      </c>
      <c r="E8254" s="246" t="str">
        <f>CONCATENATE(SUM('Раздел 1'!Q267:Q267),"=",0)</f>
        <v>0=0</v>
      </c>
    </row>
    <row r="8255" spans="1:5" s="104" customFormat="1" hidden="1">
      <c r="A8255" s="420" t="str">
        <f>IF((SUM('Раздел 1'!P311:P311)=0),"","Неверно!")</f>
        <v/>
      </c>
      <c r="B8255" s="420" t="s">
        <v>23371</v>
      </c>
      <c r="C8255" s="246" t="s">
        <v>12900</v>
      </c>
      <c r="D8255" s="246" t="s">
        <v>951</v>
      </c>
      <c r="E8255" s="246" t="str">
        <f>CONCATENATE(SUM('Раздел 1'!P311:P311),"=",0)</f>
        <v>0=0</v>
      </c>
    </row>
    <row r="8256" spans="1:5" s="104" customFormat="1" hidden="1">
      <c r="A8256" s="420" t="str">
        <f>IF((SUM('Раздел 1'!Q311:Q311)=0),"","Неверно!")</f>
        <v/>
      </c>
      <c r="B8256" s="420" t="s">
        <v>23371</v>
      </c>
      <c r="C8256" s="246" t="s">
        <v>11626</v>
      </c>
      <c r="D8256" s="246" t="s">
        <v>951</v>
      </c>
      <c r="E8256" s="246" t="str">
        <f>CONCATENATE(SUM('Раздел 1'!Q311:Q311),"=",0)</f>
        <v>0=0</v>
      </c>
    </row>
    <row r="8257" spans="1:5" s="104" customFormat="1" hidden="1">
      <c r="A8257" s="420" t="str">
        <f>IF((SUM('Раздел 1'!T64:T64)=0),"","Неверно!")</f>
        <v/>
      </c>
      <c r="B8257" s="420" t="s">
        <v>23372</v>
      </c>
      <c r="C8257" s="246" t="s">
        <v>3304</v>
      </c>
      <c r="D8257" s="246" t="s">
        <v>374</v>
      </c>
      <c r="E8257" s="246" t="str">
        <f>CONCATENATE(SUM('Раздел 1'!T64:T64),"=",0)</f>
        <v>0=0</v>
      </c>
    </row>
    <row r="8258" spans="1:5" s="104" customFormat="1" hidden="1">
      <c r="A8258" s="420" t="str">
        <f>IF((SUM('Раздел 1'!U64:U64)=0),"","Неверно!")</f>
        <v/>
      </c>
      <c r="B8258" s="420" t="s">
        <v>23372</v>
      </c>
      <c r="C8258" s="246" t="s">
        <v>3305</v>
      </c>
      <c r="D8258" s="246" t="s">
        <v>374</v>
      </c>
      <c r="E8258" s="246" t="str">
        <f>CONCATENATE(SUM('Раздел 1'!U64:U64),"=",0)</f>
        <v>0=0</v>
      </c>
    </row>
    <row r="8259" spans="1:5" s="104" customFormat="1" hidden="1">
      <c r="A8259" s="420" t="str">
        <f>IF((SUM('Раздел 1'!T65:T65)=0),"","Неверно!")</f>
        <v/>
      </c>
      <c r="B8259" s="420" t="s">
        <v>23373</v>
      </c>
      <c r="C8259" s="246" t="s">
        <v>2431</v>
      </c>
      <c r="D8259" s="246" t="s">
        <v>374</v>
      </c>
      <c r="E8259" s="246" t="str">
        <f>CONCATENATE(SUM('Раздел 1'!T65:T65),"=",0)</f>
        <v>0=0</v>
      </c>
    </row>
    <row r="8260" spans="1:5" s="104" customFormat="1" hidden="1">
      <c r="A8260" s="420" t="str">
        <f>IF((SUM('Раздел 1'!U65:U65)=0),"","Неверно!")</f>
        <v/>
      </c>
      <c r="B8260" s="420" t="s">
        <v>23373</v>
      </c>
      <c r="C8260" s="246" t="s">
        <v>2432</v>
      </c>
      <c r="D8260" s="246" t="s">
        <v>374</v>
      </c>
      <c r="E8260" s="246" t="str">
        <f>CONCATENATE(SUM('Раздел 1'!U65:U65),"=",0)</f>
        <v>0=0</v>
      </c>
    </row>
    <row r="8261" spans="1:5" s="104" customFormat="1" hidden="1">
      <c r="A8261" s="420" t="str">
        <f>IF((SUM('Раздел 1'!T79:T79)=0),"","Неверно!")</f>
        <v/>
      </c>
      <c r="B8261" s="420" t="s">
        <v>23374</v>
      </c>
      <c r="C8261" s="246" t="s">
        <v>10832</v>
      </c>
      <c r="D8261" s="246" t="s">
        <v>374</v>
      </c>
      <c r="E8261" s="246" t="str">
        <f>CONCATENATE(SUM('Раздел 1'!T79:T79),"=",0)</f>
        <v>0=0</v>
      </c>
    </row>
    <row r="8262" spans="1:5" s="104" customFormat="1" hidden="1">
      <c r="A8262" s="420" t="str">
        <f>IF((SUM('Раздел 1'!U79:U79)=0),"","Неверно!")</f>
        <v/>
      </c>
      <c r="B8262" s="420" t="s">
        <v>23374</v>
      </c>
      <c r="C8262" s="246" t="s">
        <v>8587</v>
      </c>
      <c r="D8262" s="246" t="s">
        <v>374</v>
      </c>
      <c r="E8262" s="246" t="str">
        <f>CONCATENATE(SUM('Раздел 1'!U79:U79),"=",0)</f>
        <v>0=0</v>
      </c>
    </row>
    <row r="8263" spans="1:5" s="104" customFormat="1" hidden="1">
      <c r="A8263" s="420" t="str">
        <f>IF((SUM('Раздел 1'!T87:T87)=0),"","Неверно!")</f>
        <v/>
      </c>
      <c r="B8263" s="420" t="s">
        <v>23375</v>
      </c>
      <c r="C8263" s="246" t="s">
        <v>8349</v>
      </c>
      <c r="D8263" s="246" t="s">
        <v>374</v>
      </c>
      <c r="E8263" s="246" t="str">
        <f>CONCATENATE(SUM('Раздел 1'!T87:T87),"=",0)</f>
        <v>0=0</v>
      </c>
    </row>
    <row r="8264" spans="1:5" s="104" customFormat="1" hidden="1">
      <c r="A8264" s="420" t="str">
        <f>IF((SUM('Раздел 1'!U87:U87)=0),"","Неверно!")</f>
        <v/>
      </c>
      <c r="B8264" s="420" t="s">
        <v>23375</v>
      </c>
      <c r="C8264" s="246" t="s">
        <v>10831</v>
      </c>
      <c r="D8264" s="246" t="s">
        <v>374</v>
      </c>
      <c r="E8264" s="246" t="str">
        <f>CONCATENATE(SUM('Раздел 1'!U87:U87),"=",0)</f>
        <v>0=0</v>
      </c>
    </row>
    <row r="8265" spans="1:5" s="104" customFormat="1" hidden="1">
      <c r="A8265" s="420" t="str">
        <f>IF((SUM('Раздел 1'!T47:T47)=0),"","Неверно!")</f>
        <v/>
      </c>
      <c r="B8265" s="420" t="s">
        <v>23376</v>
      </c>
      <c r="C8265" s="246" t="s">
        <v>10830</v>
      </c>
      <c r="D8265" s="246" t="s">
        <v>374</v>
      </c>
      <c r="E8265" s="246" t="str">
        <f>CONCATENATE(SUM('Раздел 1'!T47:T47),"=",0)</f>
        <v>0=0</v>
      </c>
    </row>
    <row r="8266" spans="1:5" s="104" customFormat="1" hidden="1">
      <c r="A8266" s="420" t="str">
        <f>IF((SUM('Раздел 1'!U47:U47)=0),"","Неверно!")</f>
        <v/>
      </c>
      <c r="B8266" s="420" t="s">
        <v>23376</v>
      </c>
      <c r="C8266" s="246" t="s">
        <v>8667</v>
      </c>
      <c r="D8266" s="246" t="s">
        <v>374</v>
      </c>
      <c r="E8266" s="246" t="str">
        <f>CONCATENATE(SUM('Раздел 1'!U47:U47),"=",0)</f>
        <v>0=0</v>
      </c>
    </row>
    <row r="8267" spans="1:5" s="104" customFormat="1" hidden="1">
      <c r="A8267" s="420" t="str">
        <f>IF((SUM('Раздел 1'!V47:V47)=0),"","Неверно!")</f>
        <v/>
      </c>
      <c r="B8267" s="420" t="s">
        <v>23376</v>
      </c>
      <c r="C8267" s="246" t="s">
        <v>8668</v>
      </c>
      <c r="D8267" s="246" t="s">
        <v>374</v>
      </c>
      <c r="E8267" s="246" t="str">
        <f>CONCATENATE(SUM('Раздел 1'!V47:V47),"=",0)</f>
        <v>0=0</v>
      </c>
    </row>
    <row r="8268" spans="1:5" s="104" customFormat="1" hidden="1">
      <c r="A8268" s="420" t="str">
        <f>IF((SUM('Раздел 1'!T233:T233)=0),"","Неверно!")</f>
        <v/>
      </c>
      <c r="B8268" s="420" t="s">
        <v>23377</v>
      </c>
      <c r="C8268" s="246" t="s">
        <v>7767</v>
      </c>
      <c r="D8268" s="246" t="s">
        <v>374</v>
      </c>
      <c r="E8268" s="246" t="str">
        <f>CONCATENATE(SUM('Раздел 1'!T233:T233),"=",0)</f>
        <v>0=0</v>
      </c>
    </row>
    <row r="8269" spans="1:5" s="104" customFormat="1" hidden="1">
      <c r="A8269" s="420" t="str">
        <f>IF((SUM('Раздел 1'!U233:U233)=0),"","Неверно!")</f>
        <v/>
      </c>
      <c r="B8269" s="420" t="s">
        <v>23377</v>
      </c>
      <c r="C8269" s="246" t="s">
        <v>7768</v>
      </c>
      <c r="D8269" s="246" t="s">
        <v>374</v>
      </c>
      <c r="E8269" s="246" t="str">
        <f>CONCATENATE(SUM('Раздел 1'!U233:U233),"=",0)</f>
        <v>0=0</v>
      </c>
    </row>
    <row r="8270" spans="1:5" s="104" customFormat="1" hidden="1">
      <c r="A8270" s="420" t="str">
        <f>IF((SUM('Раздел 1'!T237:T237)=0),"","Неверно!")</f>
        <v/>
      </c>
      <c r="B8270" s="420" t="s">
        <v>23378</v>
      </c>
      <c r="C8270" s="246" t="s">
        <v>3312</v>
      </c>
      <c r="D8270" s="246" t="s">
        <v>374</v>
      </c>
      <c r="E8270" s="246" t="str">
        <f>CONCATENATE(SUM('Раздел 1'!T237:T237),"=",0)</f>
        <v>0=0</v>
      </c>
    </row>
    <row r="8271" spans="1:5" s="104" customFormat="1" hidden="1">
      <c r="A8271" s="420" t="str">
        <f>IF((SUM('Раздел 1'!U237:U237)=0),"","Неверно!")</f>
        <v/>
      </c>
      <c r="B8271" s="420" t="s">
        <v>23378</v>
      </c>
      <c r="C8271" s="246" t="s">
        <v>3313</v>
      </c>
      <c r="D8271" s="246" t="s">
        <v>374</v>
      </c>
      <c r="E8271" s="246" t="str">
        <f>CONCATENATE(SUM('Раздел 1'!U237:U237),"=",0)</f>
        <v>0=0</v>
      </c>
    </row>
    <row r="8272" spans="1:5" s="104" customFormat="1" hidden="1">
      <c r="A8272" s="420" t="str">
        <f>IF((SUM('Раздел 1'!T231:T231)=0),"","Неверно!")</f>
        <v/>
      </c>
      <c r="B8272" s="420" t="s">
        <v>23379</v>
      </c>
      <c r="C8272" s="246" t="s">
        <v>8672</v>
      </c>
      <c r="D8272" s="246" t="s">
        <v>374</v>
      </c>
      <c r="E8272" s="246" t="str">
        <f>CONCATENATE(SUM('Раздел 1'!T231:T231),"=",0)</f>
        <v>0=0</v>
      </c>
    </row>
    <row r="8273" spans="1:5" s="104" customFormat="1" hidden="1">
      <c r="A8273" s="420" t="str">
        <f>IF((SUM('Раздел 1'!U231:U231)=0),"","Неверно!")</f>
        <v/>
      </c>
      <c r="B8273" s="420" t="s">
        <v>23379</v>
      </c>
      <c r="C8273" s="246" t="s">
        <v>8673</v>
      </c>
      <c r="D8273" s="246" t="s">
        <v>374</v>
      </c>
      <c r="E8273" s="246" t="str">
        <f>CONCATENATE(SUM('Раздел 1'!U231:U231),"=",0)</f>
        <v>0=0</v>
      </c>
    </row>
    <row r="8274" spans="1:5" s="104" customFormat="1" hidden="1">
      <c r="A8274" s="420" t="str">
        <f>IF((SUM('Раздел 1'!T318:T318)=0),"","Неверно!")</f>
        <v/>
      </c>
      <c r="B8274" s="420" t="s">
        <v>23380</v>
      </c>
      <c r="C8274" s="246" t="s">
        <v>3135</v>
      </c>
      <c r="D8274" s="246" t="s">
        <v>374</v>
      </c>
      <c r="E8274" s="246" t="str">
        <f>CONCATENATE(SUM('Раздел 1'!T318:T318),"=",0)</f>
        <v>0=0</v>
      </c>
    </row>
    <row r="8275" spans="1:5" s="104" customFormat="1" hidden="1">
      <c r="A8275" s="420" t="str">
        <f>IF((SUM('Раздел 1'!U318:U318)=0),"","Неверно!")</f>
        <v/>
      </c>
      <c r="B8275" s="420" t="s">
        <v>23380</v>
      </c>
      <c r="C8275" s="246" t="s">
        <v>3136</v>
      </c>
      <c r="D8275" s="246" t="s">
        <v>374</v>
      </c>
      <c r="E8275" s="246" t="str">
        <f>CONCATENATE(SUM('Раздел 1'!U318:U318),"=",0)</f>
        <v>0=0</v>
      </c>
    </row>
    <row r="8276" spans="1:5" s="104" customFormat="1" hidden="1">
      <c r="A8276" s="420" t="str">
        <f>IF((SUM('Раздел 1'!T255:T255)=0),"","Неверно!")</f>
        <v/>
      </c>
      <c r="B8276" s="420" t="s">
        <v>23381</v>
      </c>
      <c r="C8276" s="246" t="s">
        <v>3879</v>
      </c>
      <c r="D8276" s="246" t="s">
        <v>374</v>
      </c>
      <c r="E8276" s="246" t="str">
        <f>CONCATENATE(SUM('Раздел 1'!T255:T255),"=",0)</f>
        <v>0=0</v>
      </c>
    </row>
    <row r="8277" spans="1:5" s="104" customFormat="1" hidden="1">
      <c r="A8277" s="420" t="str">
        <f>IF((SUM('Раздел 1'!U255:U255)=0),"","Неверно!")</f>
        <v/>
      </c>
      <c r="B8277" s="420" t="s">
        <v>23381</v>
      </c>
      <c r="C8277" s="246" t="s">
        <v>3880</v>
      </c>
      <c r="D8277" s="246" t="s">
        <v>374</v>
      </c>
      <c r="E8277" s="246" t="str">
        <f>CONCATENATE(SUM('Раздел 1'!U255:U255),"=",0)</f>
        <v>0=0</v>
      </c>
    </row>
    <row r="8278" spans="1:5" s="104" customFormat="1" hidden="1">
      <c r="A8278" s="420" t="str">
        <f>IF((SUM('Раздел 1'!T259:T259)=0),"","Неверно!")</f>
        <v/>
      </c>
      <c r="B8278" s="420" t="s">
        <v>23382</v>
      </c>
      <c r="C8278" s="246" t="s">
        <v>8252</v>
      </c>
      <c r="D8278" s="246" t="s">
        <v>374</v>
      </c>
      <c r="E8278" s="246" t="str">
        <f>CONCATENATE(SUM('Раздел 1'!T259:T259),"=",0)</f>
        <v>0=0</v>
      </c>
    </row>
    <row r="8279" spans="1:5" s="104" customFormat="1" hidden="1">
      <c r="A8279" s="420" t="str">
        <f>IF((SUM('Раздел 1'!U259:U259)=0),"","Неверно!")</f>
        <v/>
      </c>
      <c r="B8279" s="420" t="s">
        <v>23382</v>
      </c>
      <c r="C8279" s="246" t="s">
        <v>8253</v>
      </c>
      <c r="D8279" s="246" t="s">
        <v>374</v>
      </c>
      <c r="E8279" s="246" t="str">
        <f>CONCATENATE(SUM('Раздел 1'!U259:U259),"=",0)</f>
        <v>0=0</v>
      </c>
    </row>
    <row r="8280" spans="1:5" s="104" customFormat="1" hidden="1">
      <c r="A8280" s="420" t="str">
        <f>IF((SUM('Раздел 1'!T257:T257)=0),"","Неверно!")</f>
        <v/>
      </c>
      <c r="B8280" s="420" t="s">
        <v>23383</v>
      </c>
      <c r="C8280" s="246" t="s">
        <v>7931</v>
      </c>
      <c r="D8280" s="246" t="s">
        <v>374</v>
      </c>
      <c r="E8280" s="246" t="str">
        <f>CONCATENATE(SUM('Раздел 1'!T257:T257),"=",0)</f>
        <v>0=0</v>
      </c>
    </row>
    <row r="8281" spans="1:5" s="104" customFormat="1" hidden="1">
      <c r="A8281" s="420" t="str">
        <f>IF((SUM('Раздел 1'!U257:U257)=0),"","Неверно!")</f>
        <v/>
      </c>
      <c r="B8281" s="420" t="s">
        <v>23383</v>
      </c>
      <c r="C8281" s="246" t="s">
        <v>7932</v>
      </c>
      <c r="D8281" s="246" t="s">
        <v>374</v>
      </c>
      <c r="E8281" s="246" t="str">
        <f>CONCATENATE(SUM('Раздел 1'!U257:U257),"=",0)</f>
        <v>0=0</v>
      </c>
    </row>
    <row r="8282" spans="1:5" s="104" customFormat="1" hidden="1">
      <c r="A8282" s="420" t="str">
        <f>IF((SUM('Раздел 1'!T254:T254)=0),"","Неверно!")</f>
        <v/>
      </c>
      <c r="B8282" s="420" t="s">
        <v>23384</v>
      </c>
      <c r="C8282" s="246" t="s">
        <v>3314</v>
      </c>
      <c r="D8282" s="246" t="s">
        <v>374</v>
      </c>
      <c r="E8282" s="246" t="str">
        <f>CONCATENATE(SUM('Раздел 1'!T254:T254),"=",0)</f>
        <v>0=0</v>
      </c>
    </row>
    <row r="8283" spans="1:5" s="104" customFormat="1" hidden="1">
      <c r="A8283" s="420" t="str">
        <f>IF((SUM('Раздел 1'!U254:U254)=0),"","Неверно!")</f>
        <v/>
      </c>
      <c r="B8283" s="420" t="s">
        <v>23384</v>
      </c>
      <c r="C8283" s="246" t="s">
        <v>3315</v>
      </c>
      <c r="D8283" s="246" t="s">
        <v>374</v>
      </c>
      <c r="E8283" s="246" t="str">
        <f>CONCATENATE(SUM('Раздел 1'!U254:U254),"=",0)</f>
        <v>0=0</v>
      </c>
    </row>
    <row r="8284" spans="1:5" s="104" customFormat="1" hidden="1">
      <c r="A8284" s="420" t="str">
        <f>IF((SUM('Раздел 1'!T235:T235)=0),"","Неверно!")</f>
        <v/>
      </c>
      <c r="B8284" s="420" t="s">
        <v>23385</v>
      </c>
      <c r="C8284" s="246" t="s">
        <v>7733</v>
      </c>
      <c r="D8284" s="246" t="s">
        <v>374</v>
      </c>
      <c r="E8284" s="246" t="str">
        <f>CONCATENATE(SUM('Раздел 1'!T235:T235),"=",0)</f>
        <v>0=0</v>
      </c>
    </row>
    <row r="8285" spans="1:5" s="104" customFormat="1" hidden="1">
      <c r="A8285" s="420" t="str">
        <f>IF((SUM('Раздел 1'!U235:U235)=0),"","Неверно!")</f>
        <v/>
      </c>
      <c r="B8285" s="420" t="s">
        <v>23385</v>
      </c>
      <c r="C8285" s="246" t="s">
        <v>7734</v>
      </c>
      <c r="D8285" s="246" t="s">
        <v>374</v>
      </c>
      <c r="E8285" s="246" t="str">
        <f>CONCATENATE(SUM('Раздел 1'!U235:U235),"=",0)</f>
        <v>0=0</v>
      </c>
    </row>
    <row r="8286" spans="1:5" s="104" customFormat="1" hidden="1">
      <c r="A8286" s="420" t="str">
        <f>IF((SUM('Раздел 1'!T342:T342)=0),"","Неверно!")</f>
        <v/>
      </c>
      <c r="B8286" s="420" t="s">
        <v>23386</v>
      </c>
      <c r="C8286" s="246" t="s">
        <v>12899</v>
      </c>
      <c r="D8286" s="246" t="s">
        <v>374</v>
      </c>
      <c r="E8286" s="246" t="str">
        <f>CONCATENATE(SUM('Раздел 1'!T342:T342),"=",0)</f>
        <v>0=0</v>
      </c>
    </row>
    <row r="8287" spans="1:5" s="104" customFormat="1" hidden="1">
      <c r="A8287" s="420" t="str">
        <f>IF((SUM('Раздел 1'!U342:U342)=0),"","Неверно!")</f>
        <v/>
      </c>
      <c r="B8287" s="420" t="s">
        <v>23386</v>
      </c>
      <c r="C8287" s="246" t="s">
        <v>11275</v>
      </c>
      <c r="D8287" s="246" t="s">
        <v>374</v>
      </c>
      <c r="E8287" s="246" t="str">
        <f>CONCATENATE(SUM('Раздел 1'!U342:U342),"=",0)</f>
        <v>0=0</v>
      </c>
    </row>
    <row r="8288" spans="1:5" s="104" customFormat="1" hidden="1">
      <c r="A8288" s="420" t="str">
        <f>IF((SUM('Раздел 1'!T193:T193)=0),"","Неверно!")</f>
        <v/>
      </c>
      <c r="B8288" s="420" t="s">
        <v>23387</v>
      </c>
      <c r="C8288" s="246" t="s">
        <v>8914</v>
      </c>
      <c r="D8288" s="246" t="s">
        <v>374</v>
      </c>
      <c r="E8288" s="246" t="str">
        <f>CONCATENATE(SUM('Раздел 1'!T193:T193),"=",0)</f>
        <v>0=0</v>
      </c>
    </row>
    <row r="8289" spans="1:5" s="104" customFormat="1" hidden="1">
      <c r="A8289" s="420" t="str">
        <f>IF((SUM('Раздел 1'!U193:U193)=0),"","Неверно!")</f>
        <v/>
      </c>
      <c r="B8289" s="420" t="s">
        <v>23387</v>
      </c>
      <c r="C8289" s="246" t="s">
        <v>8915</v>
      </c>
      <c r="D8289" s="246" t="s">
        <v>374</v>
      </c>
      <c r="E8289" s="246" t="str">
        <f>CONCATENATE(SUM('Раздел 1'!U193:U193),"=",0)</f>
        <v>0=0</v>
      </c>
    </row>
    <row r="8290" spans="1:5" s="104" customFormat="1" hidden="1">
      <c r="A8290" s="420" t="str">
        <f>IF((SUM('Раздел 1'!T323:T323)=0),"","Неверно!")</f>
        <v/>
      </c>
      <c r="B8290" s="420" t="s">
        <v>23388</v>
      </c>
      <c r="C8290" s="246" t="s">
        <v>3103</v>
      </c>
      <c r="D8290" s="246" t="s">
        <v>374</v>
      </c>
      <c r="E8290" s="246" t="str">
        <f>CONCATENATE(SUM('Раздел 1'!T323:T323),"=",0)</f>
        <v>0=0</v>
      </c>
    </row>
    <row r="8291" spans="1:5" s="104" customFormat="1" hidden="1">
      <c r="A8291" s="420" t="str">
        <f>IF((SUM('Раздел 1'!U323:U323)=0),"","Неверно!")</f>
        <v/>
      </c>
      <c r="B8291" s="420" t="s">
        <v>23388</v>
      </c>
      <c r="C8291" s="246" t="s">
        <v>3104</v>
      </c>
      <c r="D8291" s="246" t="s">
        <v>374</v>
      </c>
      <c r="E8291" s="246" t="str">
        <f>CONCATENATE(SUM('Раздел 1'!U323:U323),"=",0)</f>
        <v>0=0</v>
      </c>
    </row>
    <row r="8292" spans="1:5" s="104" customFormat="1" hidden="1">
      <c r="A8292" s="420" t="str">
        <f>IF((SUM('Раздел 1'!T66:T66)=0),"","Неверно!")</f>
        <v/>
      </c>
      <c r="B8292" s="420" t="s">
        <v>23389</v>
      </c>
      <c r="C8292" s="246" t="s">
        <v>10828</v>
      </c>
      <c r="D8292" s="246" t="s">
        <v>374</v>
      </c>
      <c r="E8292" s="246" t="str">
        <f>CONCATENATE(SUM('Раздел 1'!T66:T66),"=",0)</f>
        <v>0=0</v>
      </c>
    </row>
    <row r="8293" spans="1:5" s="104" customFormat="1" hidden="1">
      <c r="A8293" s="420" t="str">
        <f>IF((SUM('Раздел 1'!U66:U66)=0),"","Неверно!")</f>
        <v/>
      </c>
      <c r="B8293" s="420" t="s">
        <v>23389</v>
      </c>
      <c r="C8293" s="246" t="s">
        <v>7074</v>
      </c>
      <c r="D8293" s="246" t="s">
        <v>374</v>
      </c>
      <c r="E8293" s="246" t="str">
        <f>CONCATENATE(SUM('Раздел 1'!U66:U66),"=",0)</f>
        <v>0=0</v>
      </c>
    </row>
    <row r="8294" spans="1:5" s="104" customFormat="1" hidden="1">
      <c r="A8294" s="420" t="str">
        <f>IF((SUM('Раздел 1'!V66:V66)=0),"","Неверно!")</f>
        <v/>
      </c>
      <c r="B8294" s="420" t="s">
        <v>23389</v>
      </c>
      <c r="C8294" s="246" t="s">
        <v>10829</v>
      </c>
      <c r="D8294" s="246" t="s">
        <v>374</v>
      </c>
      <c r="E8294" s="246" t="str">
        <f>CONCATENATE(SUM('Раздел 1'!V66:V66),"=",0)</f>
        <v>0=0</v>
      </c>
    </row>
    <row r="8295" spans="1:5" s="104" customFormat="1" hidden="1">
      <c r="A8295" s="420" t="str">
        <f>IF((SUM('Раздел 1'!T67:T67)=0),"","Неверно!")</f>
        <v/>
      </c>
      <c r="B8295" s="420" t="s">
        <v>23390</v>
      </c>
      <c r="C8295" s="246" t="s">
        <v>8843</v>
      </c>
      <c r="D8295" s="246" t="s">
        <v>374</v>
      </c>
      <c r="E8295" s="246" t="str">
        <f>CONCATENATE(SUM('Раздел 1'!T67:T67),"=",0)</f>
        <v>0=0</v>
      </c>
    </row>
    <row r="8296" spans="1:5" s="104" customFormat="1" hidden="1">
      <c r="A8296" s="420" t="str">
        <f>IF((SUM('Раздел 1'!U67:U67)=0),"","Неверно!")</f>
        <v/>
      </c>
      <c r="B8296" s="420" t="s">
        <v>23390</v>
      </c>
      <c r="C8296" s="246" t="s">
        <v>8844</v>
      </c>
      <c r="D8296" s="246" t="s">
        <v>374</v>
      </c>
      <c r="E8296" s="246" t="str">
        <f>CONCATENATE(SUM('Раздел 1'!U67:U67),"=",0)</f>
        <v>0=0</v>
      </c>
    </row>
    <row r="8297" spans="1:5" s="104" customFormat="1" hidden="1">
      <c r="A8297" s="420" t="str">
        <f>IF((SUM('Раздел 1'!V67:V67)=0),"","Неверно!")</f>
        <v/>
      </c>
      <c r="B8297" s="420" t="s">
        <v>23390</v>
      </c>
      <c r="C8297" s="246" t="s">
        <v>8845</v>
      </c>
      <c r="D8297" s="246" t="s">
        <v>374</v>
      </c>
      <c r="E8297" s="246" t="str">
        <f>CONCATENATE(SUM('Раздел 1'!V67:V67),"=",0)</f>
        <v>0=0</v>
      </c>
    </row>
    <row r="8298" spans="1:5" s="104" customFormat="1" hidden="1">
      <c r="A8298" s="420" t="str">
        <f>IF((SUM('Раздел 1'!T94:T94)=0),"","Неверно!")</f>
        <v/>
      </c>
      <c r="B8298" s="420" t="s">
        <v>23391</v>
      </c>
      <c r="C8298" s="246" t="s">
        <v>7583</v>
      </c>
      <c r="D8298" s="246" t="s">
        <v>374</v>
      </c>
      <c r="E8298" s="246" t="str">
        <f>CONCATENATE(SUM('Раздел 1'!T94:T94),"=",0)</f>
        <v>0=0</v>
      </c>
    </row>
    <row r="8299" spans="1:5" s="104" customFormat="1" hidden="1">
      <c r="A8299" s="420" t="str">
        <f>IF((SUM('Раздел 1'!U94:U94)=0),"","Неверно!")</f>
        <v/>
      </c>
      <c r="B8299" s="420" t="s">
        <v>23391</v>
      </c>
      <c r="C8299" s="246" t="s">
        <v>7584</v>
      </c>
      <c r="D8299" s="246" t="s">
        <v>374</v>
      </c>
      <c r="E8299" s="246" t="str">
        <f>CONCATENATE(SUM('Раздел 1'!U94:U94),"=",0)</f>
        <v>0=0</v>
      </c>
    </row>
    <row r="8300" spans="1:5" s="104" customFormat="1" hidden="1">
      <c r="A8300" s="420" t="str">
        <f>IF((SUM('Раздел 1'!V94:V94)=0),"","Неверно!")</f>
        <v/>
      </c>
      <c r="B8300" s="420" t="s">
        <v>23391</v>
      </c>
      <c r="C8300" s="246" t="s">
        <v>7585</v>
      </c>
      <c r="D8300" s="246" t="s">
        <v>374</v>
      </c>
      <c r="E8300" s="246" t="str">
        <f>CONCATENATE(SUM('Раздел 1'!V94:V94),"=",0)</f>
        <v>0=0</v>
      </c>
    </row>
    <row r="8301" spans="1:5" s="104" customFormat="1" hidden="1">
      <c r="A8301" s="420" t="str">
        <f>IF((SUM('Раздел 1'!T226:T226)=0),"","Неверно!")</f>
        <v/>
      </c>
      <c r="B8301" s="420" t="s">
        <v>23392</v>
      </c>
      <c r="C8301" s="246" t="s">
        <v>7714</v>
      </c>
      <c r="D8301" s="246" t="s">
        <v>374</v>
      </c>
      <c r="E8301" s="246" t="str">
        <f>CONCATENATE(SUM('Раздел 1'!T226:T226),"=",0)</f>
        <v>0=0</v>
      </c>
    </row>
    <row r="8302" spans="1:5" s="104" customFormat="1" hidden="1">
      <c r="A8302" s="420" t="str">
        <f>IF((SUM('Раздел 1'!U226:U226)=0),"","Неверно!")</f>
        <v/>
      </c>
      <c r="B8302" s="420" t="s">
        <v>23392</v>
      </c>
      <c r="C8302" s="246" t="s">
        <v>7715</v>
      </c>
      <c r="D8302" s="246" t="s">
        <v>374</v>
      </c>
      <c r="E8302" s="246" t="str">
        <f>CONCATENATE(SUM('Раздел 1'!U226:U226),"=",0)</f>
        <v>0=0</v>
      </c>
    </row>
    <row r="8303" spans="1:5" s="104" customFormat="1" hidden="1">
      <c r="A8303" s="420" t="str">
        <f>IF((SUM('Раздел 1'!V226:V226)=0),"","Неверно!")</f>
        <v/>
      </c>
      <c r="B8303" s="420" t="s">
        <v>23392</v>
      </c>
      <c r="C8303" s="246" t="s">
        <v>12898</v>
      </c>
      <c r="D8303" s="246" t="s">
        <v>374</v>
      </c>
      <c r="E8303" s="246" t="str">
        <f>CONCATENATE(SUM('Раздел 1'!V226:V226),"=",0)</f>
        <v>0=0</v>
      </c>
    </row>
    <row r="8304" spans="1:5" s="104" customFormat="1" hidden="1">
      <c r="A8304" s="420" t="str">
        <f>IF((SUM('Раздел 1'!T238:T238)=0),"","Неверно!")</f>
        <v/>
      </c>
      <c r="B8304" s="420" t="s">
        <v>23393</v>
      </c>
      <c r="C8304" s="246" t="s">
        <v>5892</v>
      </c>
      <c r="D8304" s="246" t="s">
        <v>374</v>
      </c>
      <c r="E8304" s="246" t="str">
        <f>CONCATENATE(SUM('Раздел 1'!T238:T238),"=",0)</f>
        <v>0=0</v>
      </c>
    </row>
    <row r="8305" spans="1:5" s="104" customFormat="1" hidden="1">
      <c r="A8305" s="420" t="str">
        <f>IF((SUM('Раздел 1'!U238:U238)=0),"","Неверно!")</f>
        <v/>
      </c>
      <c r="B8305" s="420" t="s">
        <v>23393</v>
      </c>
      <c r="C8305" s="246" t="s">
        <v>5893</v>
      </c>
      <c r="D8305" s="246" t="s">
        <v>374</v>
      </c>
      <c r="E8305" s="246" t="str">
        <f>CONCATENATE(SUM('Раздел 1'!U238:U238),"=",0)</f>
        <v>0=0</v>
      </c>
    </row>
    <row r="8306" spans="1:5" s="104" customFormat="1" hidden="1">
      <c r="A8306" s="420" t="str">
        <f>IF((SUM('Раздел 1'!V238:V238)=0),"","Неверно!")</f>
        <v/>
      </c>
      <c r="B8306" s="420" t="s">
        <v>23393</v>
      </c>
      <c r="C8306" s="246" t="s">
        <v>11779</v>
      </c>
      <c r="D8306" s="246" t="s">
        <v>374</v>
      </c>
      <c r="E8306" s="246" t="str">
        <f>CONCATENATE(SUM('Раздел 1'!V238:V238),"=",0)</f>
        <v>0=0</v>
      </c>
    </row>
    <row r="8307" spans="1:5" s="104" customFormat="1" hidden="1">
      <c r="A8307" s="420" t="str">
        <f>IF((SUM('Раздел 1'!T327:T327)=0),"","Неверно!")</f>
        <v/>
      </c>
      <c r="B8307" s="420" t="s">
        <v>23394</v>
      </c>
      <c r="C8307" s="246" t="s">
        <v>1571</v>
      </c>
      <c r="D8307" s="246" t="s">
        <v>374</v>
      </c>
      <c r="E8307" s="246" t="str">
        <f>CONCATENATE(SUM('Раздел 1'!T327:T327),"=",0)</f>
        <v>0=0</v>
      </c>
    </row>
    <row r="8308" spans="1:5" s="104" customFormat="1" hidden="1">
      <c r="A8308" s="420" t="str">
        <f>IF((SUM('Раздел 1'!U327:U327)=0),"","Неверно!")</f>
        <v/>
      </c>
      <c r="B8308" s="420" t="s">
        <v>23394</v>
      </c>
      <c r="C8308" s="246" t="s">
        <v>1572</v>
      </c>
      <c r="D8308" s="246" t="s">
        <v>374</v>
      </c>
      <c r="E8308" s="246" t="str">
        <f>CONCATENATE(SUM('Раздел 1'!U327:U327),"=",0)</f>
        <v>0=0</v>
      </c>
    </row>
    <row r="8309" spans="1:5" s="104" customFormat="1" hidden="1">
      <c r="A8309" s="420" t="str">
        <f>IF((SUM('Раздел 1'!V327:V327)=0),"","Неверно!")</f>
        <v/>
      </c>
      <c r="B8309" s="420" t="s">
        <v>23394</v>
      </c>
      <c r="C8309" s="246" t="s">
        <v>1573</v>
      </c>
      <c r="D8309" s="246" t="s">
        <v>374</v>
      </c>
      <c r="E8309" s="246" t="str">
        <f>CONCATENATE(SUM('Раздел 1'!V327:V327),"=",0)</f>
        <v>0=0</v>
      </c>
    </row>
    <row r="8310" spans="1:5" s="104" customFormat="1" hidden="1">
      <c r="A8310" s="420" t="str">
        <f>IF((SUM('Раздел 1'!T305:T305)=0),"","Неверно!")</f>
        <v/>
      </c>
      <c r="B8310" s="420" t="s">
        <v>23395</v>
      </c>
      <c r="C8310" s="246" t="s">
        <v>12897</v>
      </c>
      <c r="D8310" s="246" t="s">
        <v>374</v>
      </c>
      <c r="E8310" s="246" t="str">
        <f>CONCATENATE(SUM('Раздел 1'!T305:T305),"=",0)</f>
        <v>0=0</v>
      </c>
    </row>
    <row r="8311" spans="1:5" s="104" customFormat="1" hidden="1">
      <c r="A8311" s="420" t="str">
        <f>IF((SUM('Раздел 1'!U305:U305)=0),"","Неверно!")</f>
        <v/>
      </c>
      <c r="B8311" s="420" t="s">
        <v>23395</v>
      </c>
      <c r="C8311" s="246" t="s">
        <v>10916</v>
      </c>
      <c r="D8311" s="246" t="s">
        <v>374</v>
      </c>
      <c r="E8311" s="246" t="str">
        <f>CONCATENATE(SUM('Раздел 1'!U305:U305),"=",0)</f>
        <v>0=0</v>
      </c>
    </row>
    <row r="8312" spans="1:5" s="104" customFormat="1" hidden="1">
      <c r="A8312" s="420" t="str">
        <f>IF((SUM('Раздел 1'!V305:V305)=0),"","Неверно!")</f>
        <v/>
      </c>
      <c r="B8312" s="420" t="s">
        <v>23395</v>
      </c>
      <c r="C8312" s="246" t="s">
        <v>11280</v>
      </c>
      <c r="D8312" s="246" t="s">
        <v>374</v>
      </c>
      <c r="E8312" s="246" t="str">
        <f>CONCATENATE(SUM('Раздел 1'!V305:V305),"=",0)</f>
        <v>0=0</v>
      </c>
    </row>
    <row r="8313" spans="1:5" s="104" customFormat="1" hidden="1">
      <c r="A8313" s="420" t="str">
        <f>IF((SUM('Раздел 1'!W305:W305)=0),"","Неверно!")</f>
        <v/>
      </c>
      <c r="B8313" s="420" t="s">
        <v>23395</v>
      </c>
      <c r="C8313" s="246" t="s">
        <v>8432</v>
      </c>
      <c r="D8313" s="246" t="s">
        <v>374</v>
      </c>
      <c r="E8313" s="246" t="str">
        <f>CONCATENATE(SUM('Раздел 1'!W305:W305),"=",0)</f>
        <v>0=0</v>
      </c>
    </row>
    <row r="8314" spans="1:5" s="104" customFormat="1" hidden="1">
      <c r="A8314" s="420" t="str">
        <f>IF((SUM('Раздел 1'!T32:T32)=0),"","Неверно!")</f>
        <v/>
      </c>
      <c r="B8314" s="420" t="s">
        <v>23396</v>
      </c>
      <c r="C8314" s="246" t="s">
        <v>3277</v>
      </c>
      <c r="D8314" s="246" t="s">
        <v>374</v>
      </c>
      <c r="E8314" s="246" t="str">
        <f>CONCATENATE(SUM('Раздел 1'!T32:T32),"=",0)</f>
        <v>0=0</v>
      </c>
    </row>
    <row r="8315" spans="1:5" s="104" customFormat="1" hidden="1">
      <c r="A8315" s="420" t="str">
        <f>IF((SUM('Раздел 1'!U32:U32)=0),"","Неверно!")</f>
        <v/>
      </c>
      <c r="B8315" s="420" t="s">
        <v>23396</v>
      </c>
      <c r="C8315" s="246" t="s">
        <v>3278</v>
      </c>
      <c r="D8315" s="246" t="s">
        <v>374</v>
      </c>
      <c r="E8315" s="246" t="str">
        <f>CONCATENATE(SUM('Раздел 1'!U32:U32),"=",0)</f>
        <v>0=0</v>
      </c>
    </row>
    <row r="8316" spans="1:5" s="104" customFormat="1" hidden="1">
      <c r="A8316" s="420" t="str">
        <f>IF((SUM('Раздел 1'!V32:V32)=0),"","Неверно!")</f>
        <v/>
      </c>
      <c r="B8316" s="420" t="s">
        <v>23396</v>
      </c>
      <c r="C8316" s="246" t="s">
        <v>3279</v>
      </c>
      <c r="D8316" s="246" t="s">
        <v>374</v>
      </c>
      <c r="E8316" s="246" t="str">
        <f>CONCATENATE(SUM('Раздел 1'!V32:V32),"=",0)</f>
        <v>0=0</v>
      </c>
    </row>
    <row r="8317" spans="1:5" s="104" customFormat="1" hidden="1">
      <c r="A8317" s="420" t="str">
        <f>IF((SUM('Раздел 1'!W32:W32)=0),"","Неверно!")</f>
        <v/>
      </c>
      <c r="B8317" s="420" t="s">
        <v>23396</v>
      </c>
      <c r="C8317" s="246" t="s">
        <v>3280</v>
      </c>
      <c r="D8317" s="246" t="s">
        <v>374</v>
      </c>
      <c r="E8317" s="246" t="str">
        <f>CONCATENATE(SUM('Раздел 1'!W32:W32),"=",0)</f>
        <v>0=0</v>
      </c>
    </row>
    <row r="8318" spans="1:5" s="104" customFormat="1" hidden="1">
      <c r="A8318" s="420" t="str">
        <f>IF((SUM('Раздел 1'!X32:X32)=0),"","Неверно!")</f>
        <v/>
      </c>
      <c r="B8318" s="420" t="s">
        <v>23396</v>
      </c>
      <c r="C8318" s="246" t="s">
        <v>3281</v>
      </c>
      <c r="D8318" s="246" t="s">
        <v>374</v>
      </c>
      <c r="E8318" s="246" t="str">
        <f>CONCATENATE(SUM('Раздел 1'!X32:X32),"=",0)</f>
        <v>0=0</v>
      </c>
    </row>
    <row r="8319" spans="1:5" s="104" customFormat="1" hidden="1">
      <c r="A8319" s="420" t="str">
        <f>IF((SUM('Раздел 1'!Y32:Y32)=0),"","Неверно!")</f>
        <v/>
      </c>
      <c r="B8319" s="420" t="s">
        <v>23396</v>
      </c>
      <c r="C8319" s="246" t="s">
        <v>3282</v>
      </c>
      <c r="D8319" s="246" t="s">
        <v>374</v>
      </c>
      <c r="E8319" s="246" t="str">
        <f>CONCATENATE(SUM('Раздел 1'!Y32:Y32),"=",0)</f>
        <v>0=0</v>
      </c>
    </row>
    <row r="8320" spans="1:5" s="104" customFormat="1" hidden="1">
      <c r="A8320" s="420" t="str">
        <f>IF((SUM('Раздел 1'!Z32:Z32)=0),"","Неверно!")</f>
        <v/>
      </c>
      <c r="B8320" s="420" t="s">
        <v>23396</v>
      </c>
      <c r="C8320" s="246" t="s">
        <v>3283</v>
      </c>
      <c r="D8320" s="246" t="s">
        <v>374</v>
      </c>
      <c r="E8320" s="246" t="str">
        <f>CONCATENATE(SUM('Раздел 1'!Z32:Z32),"=",0)</f>
        <v>0=0</v>
      </c>
    </row>
    <row r="8321" spans="1:5" s="104" customFormat="1" hidden="1">
      <c r="A8321" s="420" t="str">
        <f>IF((SUM('Раздел 1'!AA32:AA32)=0),"","Неверно!")</f>
        <v/>
      </c>
      <c r="B8321" s="420" t="s">
        <v>23396</v>
      </c>
      <c r="C8321" s="246" t="s">
        <v>3284</v>
      </c>
      <c r="D8321" s="246" t="s">
        <v>374</v>
      </c>
      <c r="E8321" s="246" t="str">
        <f>CONCATENATE(SUM('Раздел 1'!AA32:AA32),"=",0)</f>
        <v>0=0</v>
      </c>
    </row>
    <row r="8322" spans="1:5" s="104" customFormat="1" hidden="1">
      <c r="A8322" s="420" t="str">
        <f>IF((SUM('Раздел 1'!AB32:AB32)=0),"","Неверно!")</f>
        <v/>
      </c>
      <c r="B8322" s="420" t="s">
        <v>23396</v>
      </c>
      <c r="C8322" s="246" t="s">
        <v>3285</v>
      </c>
      <c r="D8322" s="246" t="s">
        <v>374</v>
      </c>
      <c r="E8322" s="246" t="str">
        <f>CONCATENATE(SUM('Раздел 1'!AB32:AB32),"=",0)</f>
        <v>0=0</v>
      </c>
    </row>
    <row r="8323" spans="1:5" s="104" customFormat="1" hidden="1">
      <c r="A8323" s="420" t="str">
        <f>IF((SUM('Раздел 1'!AC32:AC32)=0),"","Неверно!")</f>
        <v/>
      </c>
      <c r="B8323" s="420" t="s">
        <v>23396</v>
      </c>
      <c r="C8323" s="246" t="s">
        <v>3286</v>
      </c>
      <c r="D8323" s="246" t="s">
        <v>374</v>
      </c>
      <c r="E8323" s="246" t="str">
        <f>CONCATENATE(SUM('Раздел 1'!AC32:AC32),"=",0)</f>
        <v>0=0</v>
      </c>
    </row>
    <row r="8324" spans="1:5" s="104" customFormat="1" hidden="1">
      <c r="A8324" s="420" t="str">
        <f>IF((SUM('Раздел 1'!T40:T40)=0),"","Неверно!")</f>
        <v/>
      </c>
      <c r="B8324" s="420" t="s">
        <v>23397</v>
      </c>
      <c r="C8324" s="246" t="s">
        <v>10826</v>
      </c>
      <c r="D8324" s="246" t="s">
        <v>374</v>
      </c>
      <c r="E8324" s="246" t="str">
        <f>CONCATENATE(SUM('Раздел 1'!T40:T40),"=",0)</f>
        <v>0=0</v>
      </c>
    </row>
    <row r="8325" spans="1:5" s="104" customFormat="1" hidden="1">
      <c r="A8325" s="420" t="str">
        <f>IF((SUM('Раздел 1'!U40:U40)=0),"","Неверно!")</f>
        <v/>
      </c>
      <c r="B8325" s="420" t="s">
        <v>23397</v>
      </c>
      <c r="C8325" s="246" t="s">
        <v>8160</v>
      </c>
      <c r="D8325" s="246" t="s">
        <v>374</v>
      </c>
      <c r="E8325" s="246" t="str">
        <f>CONCATENATE(SUM('Раздел 1'!U40:U40),"=",0)</f>
        <v>0=0</v>
      </c>
    </row>
    <row r="8326" spans="1:5" s="104" customFormat="1" hidden="1">
      <c r="A8326" s="420" t="str">
        <f>IF((SUM('Раздел 1'!V40:V40)=0),"","Неверно!")</f>
        <v/>
      </c>
      <c r="B8326" s="420" t="s">
        <v>23397</v>
      </c>
      <c r="C8326" s="246" t="s">
        <v>8161</v>
      </c>
      <c r="D8326" s="246" t="s">
        <v>374</v>
      </c>
      <c r="E8326" s="246" t="str">
        <f>CONCATENATE(SUM('Раздел 1'!V40:V40),"=",0)</f>
        <v>0=0</v>
      </c>
    </row>
    <row r="8327" spans="1:5" s="104" customFormat="1" hidden="1">
      <c r="A8327" s="420" t="str">
        <f>IF((SUM('Раздел 1'!W40:W40)=0),"","Неверно!")</f>
        <v/>
      </c>
      <c r="B8327" s="420" t="s">
        <v>23397</v>
      </c>
      <c r="C8327" s="246" t="s">
        <v>8162</v>
      </c>
      <c r="D8327" s="246" t="s">
        <v>374</v>
      </c>
      <c r="E8327" s="246" t="str">
        <f>CONCATENATE(SUM('Раздел 1'!W40:W40),"=",0)</f>
        <v>0=0</v>
      </c>
    </row>
    <row r="8328" spans="1:5" s="104" customFormat="1" hidden="1">
      <c r="A8328" s="420" t="str">
        <f>IF((SUM('Раздел 1'!X40:X40)=0),"","Неверно!")</f>
        <v/>
      </c>
      <c r="B8328" s="420" t="s">
        <v>23397</v>
      </c>
      <c r="C8328" s="246" t="s">
        <v>10827</v>
      </c>
      <c r="D8328" s="246" t="s">
        <v>374</v>
      </c>
      <c r="E8328" s="246" t="str">
        <f>CONCATENATE(SUM('Раздел 1'!X40:X40),"=",0)</f>
        <v>0=0</v>
      </c>
    </row>
    <row r="8329" spans="1:5" s="104" customFormat="1" hidden="1">
      <c r="A8329" s="420" t="str">
        <f>IF((SUM('Раздел 1'!Y40:Y40)=0),"","Неверно!")</f>
        <v/>
      </c>
      <c r="B8329" s="420" t="s">
        <v>23397</v>
      </c>
      <c r="C8329" s="246" t="s">
        <v>3785</v>
      </c>
      <c r="D8329" s="246" t="s">
        <v>374</v>
      </c>
      <c r="E8329" s="246" t="str">
        <f>CONCATENATE(SUM('Раздел 1'!Y40:Y40),"=",0)</f>
        <v>0=0</v>
      </c>
    </row>
    <row r="8330" spans="1:5" s="104" customFormat="1" hidden="1">
      <c r="A8330" s="420" t="str">
        <f>IF((SUM('Раздел 1'!Z40:Z40)=0),"","Неверно!")</f>
        <v/>
      </c>
      <c r="B8330" s="420" t="s">
        <v>23397</v>
      </c>
      <c r="C8330" s="246" t="s">
        <v>3786</v>
      </c>
      <c r="D8330" s="246" t="s">
        <v>374</v>
      </c>
      <c r="E8330" s="246" t="str">
        <f>CONCATENATE(SUM('Раздел 1'!Z40:Z40),"=",0)</f>
        <v>0=0</v>
      </c>
    </row>
    <row r="8331" spans="1:5" s="104" customFormat="1" hidden="1">
      <c r="A8331" s="420" t="str">
        <f>IF((SUM('Раздел 1'!AA40:AA40)=0),"","Неверно!")</f>
        <v/>
      </c>
      <c r="B8331" s="420" t="s">
        <v>23397</v>
      </c>
      <c r="C8331" s="246" t="s">
        <v>3787</v>
      </c>
      <c r="D8331" s="246" t="s">
        <v>374</v>
      </c>
      <c r="E8331" s="246" t="str">
        <f>CONCATENATE(SUM('Раздел 1'!AA40:AA40),"=",0)</f>
        <v>0=0</v>
      </c>
    </row>
    <row r="8332" spans="1:5" s="104" customFormat="1" hidden="1">
      <c r="A8332" s="420" t="str">
        <f>IF((SUM('Раздел 1'!AB40:AB40)=0),"","Неверно!")</f>
        <v/>
      </c>
      <c r="B8332" s="420" t="s">
        <v>23397</v>
      </c>
      <c r="C8332" s="246" t="s">
        <v>3788</v>
      </c>
      <c r="D8332" s="246" t="s">
        <v>374</v>
      </c>
      <c r="E8332" s="246" t="str">
        <f>CONCATENATE(SUM('Раздел 1'!AB40:AB40),"=",0)</f>
        <v>0=0</v>
      </c>
    </row>
    <row r="8333" spans="1:5" s="104" customFormat="1" hidden="1">
      <c r="A8333" s="420" t="str">
        <f>IF((SUM('Раздел 1'!AC40:AC40)=0),"","Неверно!")</f>
        <v/>
      </c>
      <c r="B8333" s="420" t="s">
        <v>23397</v>
      </c>
      <c r="C8333" s="246" t="s">
        <v>3789</v>
      </c>
      <c r="D8333" s="246" t="s">
        <v>374</v>
      </c>
      <c r="E8333" s="246" t="str">
        <f>CONCATENATE(SUM('Раздел 1'!AC40:AC40),"=",0)</f>
        <v>0=0</v>
      </c>
    </row>
    <row r="8334" spans="1:5" s="104" customFormat="1" hidden="1">
      <c r="A8334" s="420" t="str">
        <f>IF((SUM('Раздел 1'!T63:T63)=0),"","Неверно!")</f>
        <v/>
      </c>
      <c r="B8334" s="420" t="s">
        <v>23398</v>
      </c>
      <c r="C8334" s="246" t="s">
        <v>10822</v>
      </c>
      <c r="D8334" s="246" t="s">
        <v>374</v>
      </c>
      <c r="E8334" s="246" t="str">
        <f>CONCATENATE(SUM('Раздел 1'!T63:T63),"=",0)</f>
        <v>0=0</v>
      </c>
    </row>
    <row r="8335" spans="1:5" s="104" customFormat="1" hidden="1">
      <c r="A8335" s="420" t="str">
        <f>IF((SUM('Раздел 1'!U63:U63)=0),"","Неверно!")</f>
        <v/>
      </c>
      <c r="B8335" s="420" t="s">
        <v>23398</v>
      </c>
      <c r="C8335" s="246" t="s">
        <v>10823</v>
      </c>
      <c r="D8335" s="246" t="s">
        <v>374</v>
      </c>
      <c r="E8335" s="246" t="str">
        <f>CONCATENATE(SUM('Раздел 1'!U63:U63),"=",0)</f>
        <v>0=0</v>
      </c>
    </row>
    <row r="8336" spans="1:5" s="104" customFormat="1" hidden="1">
      <c r="A8336" s="420" t="str">
        <f>IF((SUM('Раздел 1'!V63:V63)=0),"","Неверно!")</f>
        <v/>
      </c>
      <c r="B8336" s="420" t="s">
        <v>23398</v>
      </c>
      <c r="C8336" s="246" t="s">
        <v>10824</v>
      </c>
      <c r="D8336" s="246" t="s">
        <v>374</v>
      </c>
      <c r="E8336" s="246" t="str">
        <f>CONCATENATE(SUM('Раздел 1'!V63:V63),"=",0)</f>
        <v>0=0</v>
      </c>
    </row>
    <row r="8337" spans="1:5" s="104" customFormat="1" hidden="1">
      <c r="A8337" s="420" t="str">
        <f>IF((SUM('Раздел 1'!W63:W63)=0),"","Неверно!")</f>
        <v/>
      </c>
      <c r="B8337" s="420" t="s">
        <v>23398</v>
      </c>
      <c r="C8337" s="246" t="s">
        <v>10825</v>
      </c>
      <c r="D8337" s="246" t="s">
        <v>374</v>
      </c>
      <c r="E8337" s="246" t="str">
        <f>CONCATENATE(SUM('Раздел 1'!W63:W63),"=",0)</f>
        <v>0=0</v>
      </c>
    </row>
    <row r="8338" spans="1:5" s="104" customFormat="1" hidden="1">
      <c r="A8338" s="420" t="str">
        <f>IF((SUM('Раздел 1'!X63:X63)=0),"","Неверно!")</f>
        <v/>
      </c>
      <c r="B8338" s="420" t="s">
        <v>23398</v>
      </c>
      <c r="C8338" s="246" t="s">
        <v>2960</v>
      </c>
      <c r="D8338" s="246" t="s">
        <v>374</v>
      </c>
      <c r="E8338" s="246" t="str">
        <f>CONCATENATE(SUM('Раздел 1'!X63:X63),"=",0)</f>
        <v>0=0</v>
      </c>
    </row>
    <row r="8339" spans="1:5" s="104" customFormat="1" hidden="1">
      <c r="A8339" s="420" t="str">
        <f>IF((SUM('Раздел 1'!Y63:Y63)=0),"","Неверно!")</f>
        <v/>
      </c>
      <c r="B8339" s="420" t="s">
        <v>23398</v>
      </c>
      <c r="C8339" s="246" t="s">
        <v>2961</v>
      </c>
      <c r="D8339" s="246" t="s">
        <v>374</v>
      </c>
      <c r="E8339" s="246" t="str">
        <f>CONCATENATE(SUM('Раздел 1'!Y63:Y63),"=",0)</f>
        <v>0=0</v>
      </c>
    </row>
    <row r="8340" spans="1:5" s="104" customFormat="1" hidden="1">
      <c r="A8340" s="420" t="str">
        <f>IF((SUM('Раздел 1'!Z63:Z63)=0),"","Неверно!")</f>
        <v/>
      </c>
      <c r="B8340" s="420" t="s">
        <v>23398</v>
      </c>
      <c r="C8340" s="246" t="s">
        <v>2962</v>
      </c>
      <c r="D8340" s="246" t="s">
        <v>374</v>
      </c>
      <c r="E8340" s="246" t="str">
        <f>CONCATENATE(SUM('Раздел 1'!Z63:Z63),"=",0)</f>
        <v>0=0</v>
      </c>
    </row>
    <row r="8341" spans="1:5" s="104" customFormat="1" hidden="1">
      <c r="A8341" s="420" t="str">
        <f>IF((SUM('Раздел 1'!AA63:AA63)=0),"","Неверно!")</f>
        <v/>
      </c>
      <c r="B8341" s="420" t="s">
        <v>23398</v>
      </c>
      <c r="C8341" s="246" t="s">
        <v>2963</v>
      </c>
      <c r="D8341" s="246" t="s">
        <v>374</v>
      </c>
      <c r="E8341" s="246" t="str">
        <f>CONCATENATE(SUM('Раздел 1'!AA63:AA63),"=",0)</f>
        <v>0=0</v>
      </c>
    </row>
    <row r="8342" spans="1:5" s="104" customFormat="1" hidden="1">
      <c r="A8342" s="420" t="str">
        <f>IF((SUM('Раздел 1'!AB63:AB63)=0),"","Неверно!")</f>
        <v/>
      </c>
      <c r="B8342" s="420" t="s">
        <v>23398</v>
      </c>
      <c r="C8342" s="246" t="s">
        <v>2964</v>
      </c>
      <c r="D8342" s="246" t="s">
        <v>374</v>
      </c>
      <c r="E8342" s="246" t="str">
        <f>CONCATENATE(SUM('Раздел 1'!AB63:AB63),"=",0)</f>
        <v>0=0</v>
      </c>
    </row>
    <row r="8343" spans="1:5" s="104" customFormat="1" hidden="1">
      <c r="A8343" s="420" t="str">
        <f>IF((SUM('Раздел 1'!AC63:AC63)=0),"","Неверно!")</f>
        <v/>
      </c>
      <c r="B8343" s="420" t="s">
        <v>23398</v>
      </c>
      <c r="C8343" s="246" t="s">
        <v>2965</v>
      </c>
      <c r="D8343" s="246" t="s">
        <v>374</v>
      </c>
      <c r="E8343" s="246" t="str">
        <f>CONCATENATE(SUM('Раздел 1'!AC63:AC63),"=",0)</f>
        <v>0=0</v>
      </c>
    </row>
    <row r="8344" spans="1:5" s="104" customFormat="1" hidden="1">
      <c r="A8344" s="420" t="str">
        <f>IF((SUM('Раздел 1'!T75:T75)=0),"","Неверно!")</f>
        <v/>
      </c>
      <c r="B8344" s="420" t="s">
        <v>23399</v>
      </c>
      <c r="C8344" s="246" t="s">
        <v>3249</v>
      </c>
      <c r="D8344" s="246" t="s">
        <v>374</v>
      </c>
      <c r="E8344" s="246" t="str">
        <f>CONCATENATE(SUM('Раздел 1'!T75:T75),"=",0)</f>
        <v>0=0</v>
      </c>
    </row>
    <row r="8345" spans="1:5" s="104" customFormat="1" hidden="1">
      <c r="A8345" s="420" t="str">
        <f>IF((SUM('Раздел 1'!U75:U75)=0),"","Неверно!")</f>
        <v/>
      </c>
      <c r="B8345" s="420" t="s">
        <v>23399</v>
      </c>
      <c r="C8345" s="246" t="s">
        <v>3250</v>
      </c>
      <c r="D8345" s="246" t="s">
        <v>374</v>
      </c>
      <c r="E8345" s="246" t="str">
        <f>CONCATENATE(SUM('Раздел 1'!U75:U75),"=",0)</f>
        <v>0=0</v>
      </c>
    </row>
    <row r="8346" spans="1:5" s="104" customFormat="1" hidden="1">
      <c r="A8346" s="420" t="str">
        <f>IF((SUM('Раздел 1'!V75:V75)=0),"","Неверно!")</f>
        <v/>
      </c>
      <c r="B8346" s="420" t="s">
        <v>23399</v>
      </c>
      <c r="C8346" s="246" t="s">
        <v>3251</v>
      </c>
      <c r="D8346" s="246" t="s">
        <v>374</v>
      </c>
      <c r="E8346" s="246" t="str">
        <f>CONCATENATE(SUM('Раздел 1'!V75:V75),"=",0)</f>
        <v>0=0</v>
      </c>
    </row>
    <row r="8347" spans="1:5" s="104" customFormat="1" hidden="1">
      <c r="A8347" s="420" t="str">
        <f>IF((SUM('Раздел 1'!W75:W75)=0),"","Неверно!")</f>
        <v/>
      </c>
      <c r="B8347" s="420" t="s">
        <v>23399</v>
      </c>
      <c r="C8347" s="246" t="s">
        <v>3252</v>
      </c>
      <c r="D8347" s="246" t="s">
        <v>374</v>
      </c>
      <c r="E8347" s="246" t="str">
        <f>CONCATENATE(SUM('Раздел 1'!W75:W75),"=",0)</f>
        <v>0=0</v>
      </c>
    </row>
    <row r="8348" spans="1:5" s="104" customFormat="1" hidden="1">
      <c r="A8348" s="420" t="str">
        <f>IF((SUM('Раздел 1'!X75:X75)=0),"","Неверно!")</f>
        <v/>
      </c>
      <c r="B8348" s="420" t="s">
        <v>23399</v>
      </c>
      <c r="C8348" s="246" t="s">
        <v>3253</v>
      </c>
      <c r="D8348" s="246" t="s">
        <v>374</v>
      </c>
      <c r="E8348" s="246" t="str">
        <f>CONCATENATE(SUM('Раздел 1'!X75:X75),"=",0)</f>
        <v>0=0</v>
      </c>
    </row>
    <row r="8349" spans="1:5" s="104" customFormat="1" hidden="1">
      <c r="A8349" s="420" t="str">
        <f>IF((SUM('Раздел 1'!Y75:Y75)=0),"","Неверно!")</f>
        <v/>
      </c>
      <c r="B8349" s="420" t="s">
        <v>23399</v>
      </c>
      <c r="C8349" s="246" t="s">
        <v>3254</v>
      </c>
      <c r="D8349" s="246" t="s">
        <v>374</v>
      </c>
      <c r="E8349" s="246" t="str">
        <f>CONCATENATE(SUM('Раздел 1'!Y75:Y75),"=",0)</f>
        <v>0=0</v>
      </c>
    </row>
    <row r="8350" spans="1:5" s="104" customFormat="1" hidden="1">
      <c r="A8350" s="420" t="str">
        <f>IF((SUM('Раздел 1'!Z75:Z75)=0),"","Неверно!")</f>
        <v/>
      </c>
      <c r="B8350" s="420" t="s">
        <v>23399</v>
      </c>
      <c r="C8350" s="246" t="s">
        <v>3255</v>
      </c>
      <c r="D8350" s="246" t="s">
        <v>374</v>
      </c>
      <c r="E8350" s="246" t="str">
        <f>CONCATENATE(SUM('Раздел 1'!Z75:Z75),"=",0)</f>
        <v>0=0</v>
      </c>
    </row>
    <row r="8351" spans="1:5" s="104" customFormat="1" hidden="1">
      <c r="A8351" s="420" t="str">
        <f>IF((SUM('Раздел 1'!AA75:AA75)=0),"","Неверно!")</f>
        <v/>
      </c>
      <c r="B8351" s="420" t="s">
        <v>23399</v>
      </c>
      <c r="C8351" s="246" t="s">
        <v>3256</v>
      </c>
      <c r="D8351" s="246" t="s">
        <v>374</v>
      </c>
      <c r="E8351" s="246" t="str">
        <f>CONCATENATE(SUM('Раздел 1'!AA75:AA75),"=",0)</f>
        <v>0=0</v>
      </c>
    </row>
    <row r="8352" spans="1:5" s="104" customFormat="1" hidden="1">
      <c r="A8352" s="420" t="str">
        <f>IF((SUM('Раздел 1'!AB75:AB75)=0),"","Неверно!")</f>
        <v/>
      </c>
      <c r="B8352" s="420" t="s">
        <v>23399</v>
      </c>
      <c r="C8352" s="246" t="s">
        <v>3257</v>
      </c>
      <c r="D8352" s="246" t="s">
        <v>374</v>
      </c>
      <c r="E8352" s="246" t="str">
        <f>CONCATENATE(SUM('Раздел 1'!AB75:AB75),"=",0)</f>
        <v>0=0</v>
      </c>
    </row>
    <row r="8353" spans="1:5" s="104" customFormat="1" hidden="1">
      <c r="A8353" s="420" t="str">
        <f>IF((SUM('Раздел 1'!AC75:AC75)=0),"","Неверно!")</f>
        <v/>
      </c>
      <c r="B8353" s="420" t="s">
        <v>23399</v>
      </c>
      <c r="C8353" s="246" t="s">
        <v>3258</v>
      </c>
      <c r="D8353" s="246" t="s">
        <v>374</v>
      </c>
      <c r="E8353" s="246" t="str">
        <f>CONCATENATE(SUM('Раздел 1'!AC75:AC75),"=",0)</f>
        <v>0=0</v>
      </c>
    </row>
    <row r="8354" spans="1:5" s="104" customFormat="1" hidden="1">
      <c r="A8354" s="420" t="str">
        <f>IF((SUM('Раздел 1'!T130:T130)=0),"","Неверно!")</f>
        <v/>
      </c>
      <c r="B8354" s="420" t="s">
        <v>23400</v>
      </c>
      <c r="C8354" s="246" t="s">
        <v>8385</v>
      </c>
      <c r="D8354" s="246" t="s">
        <v>374</v>
      </c>
      <c r="E8354" s="246" t="str">
        <f>CONCATENATE(SUM('Раздел 1'!T130:T130),"=",0)</f>
        <v>0=0</v>
      </c>
    </row>
    <row r="8355" spans="1:5" s="104" customFormat="1" hidden="1">
      <c r="A8355" s="420" t="str">
        <f>IF((SUM('Раздел 1'!U130:U130)=0),"","Неверно!")</f>
        <v/>
      </c>
      <c r="B8355" s="420" t="s">
        <v>23400</v>
      </c>
      <c r="C8355" s="246" t="s">
        <v>10821</v>
      </c>
      <c r="D8355" s="246" t="s">
        <v>374</v>
      </c>
      <c r="E8355" s="246" t="str">
        <f>CONCATENATE(SUM('Раздел 1'!U130:U130),"=",0)</f>
        <v>0=0</v>
      </c>
    </row>
    <row r="8356" spans="1:5" s="104" customFormat="1" hidden="1">
      <c r="A8356" s="420" t="str">
        <f>IF((SUM('Раздел 1'!V130:V130)=0),"","Неверно!")</f>
        <v/>
      </c>
      <c r="B8356" s="420" t="s">
        <v>23400</v>
      </c>
      <c r="C8356" s="246" t="s">
        <v>8101</v>
      </c>
      <c r="D8356" s="246" t="s">
        <v>374</v>
      </c>
      <c r="E8356" s="246" t="str">
        <f>CONCATENATE(SUM('Раздел 1'!V130:V130),"=",0)</f>
        <v>0=0</v>
      </c>
    </row>
    <row r="8357" spans="1:5" s="104" customFormat="1" hidden="1">
      <c r="A8357" s="420" t="str">
        <f>IF((SUM('Раздел 1'!W130:W130)=0),"","Неверно!")</f>
        <v/>
      </c>
      <c r="B8357" s="420" t="s">
        <v>23400</v>
      </c>
      <c r="C8357" s="246" t="s">
        <v>8102</v>
      </c>
      <c r="D8357" s="246" t="s">
        <v>374</v>
      </c>
      <c r="E8357" s="246" t="str">
        <f>CONCATENATE(SUM('Раздел 1'!W130:W130),"=",0)</f>
        <v>0=0</v>
      </c>
    </row>
    <row r="8358" spans="1:5" s="104" customFormat="1" hidden="1">
      <c r="A8358" s="420" t="str">
        <f>IF((SUM('Раздел 1'!X130:X130)=0),"","Неверно!")</f>
        <v/>
      </c>
      <c r="B8358" s="420" t="s">
        <v>23400</v>
      </c>
      <c r="C8358" s="246" t="s">
        <v>8103</v>
      </c>
      <c r="D8358" s="246" t="s">
        <v>374</v>
      </c>
      <c r="E8358" s="246" t="str">
        <f>CONCATENATE(SUM('Раздел 1'!X130:X130),"=",0)</f>
        <v>0=0</v>
      </c>
    </row>
    <row r="8359" spans="1:5" s="104" customFormat="1" hidden="1">
      <c r="A8359" s="420" t="str">
        <f>IF((SUM('Раздел 1'!Y130:Y130)=0),"","Неверно!")</f>
        <v/>
      </c>
      <c r="B8359" s="420" t="s">
        <v>23400</v>
      </c>
      <c r="C8359" s="246" t="s">
        <v>8104</v>
      </c>
      <c r="D8359" s="246" t="s">
        <v>374</v>
      </c>
      <c r="E8359" s="246" t="str">
        <f>CONCATENATE(SUM('Раздел 1'!Y130:Y130),"=",0)</f>
        <v>0=0</v>
      </c>
    </row>
    <row r="8360" spans="1:5" s="104" customFormat="1" hidden="1">
      <c r="A8360" s="420" t="str">
        <f>IF((SUM('Раздел 1'!Z130:Z130)=0),"","Неверно!")</f>
        <v/>
      </c>
      <c r="B8360" s="420" t="s">
        <v>23400</v>
      </c>
      <c r="C8360" s="246" t="s">
        <v>8105</v>
      </c>
      <c r="D8360" s="246" t="s">
        <v>374</v>
      </c>
      <c r="E8360" s="246" t="str">
        <f>CONCATENATE(SUM('Раздел 1'!Z130:Z130),"=",0)</f>
        <v>0=0</v>
      </c>
    </row>
    <row r="8361" spans="1:5" s="104" customFormat="1" hidden="1">
      <c r="A8361" s="420" t="str">
        <f>IF((SUM('Раздел 1'!AA130:AA130)=0),"","Неверно!")</f>
        <v/>
      </c>
      <c r="B8361" s="420" t="s">
        <v>23400</v>
      </c>
      <c r="C8361" s="246" t="s">
        <v>8106</v>
      </c>
      <c r="D8361" s="246" t="s">
        <v>374</v>
      </c>
      <c r="E8361" s="246" t="str">
        <f>CONCATENATE(SUM('Раздел 1'!AA130:AA130),"=",0)</f>
        <v>0=0</v>
      </c>
    </row>
    <row r="8362" spans="1:5" s="104" customFormat="1" hidden="1">
      <c r="A8362" s="420" t="str">
        <f>IF((SUM('Раздел 1'!AB130:AB130)=0),"","Неверно!")</f>
        <v/>
      </c>
      <c r="B8362" s="420" t="s">
        <v>23400</v>
      </c>
      <c r="C8362" s="246" t="s">
        <v>8107</v>
      </c>
      <c r="D8362" s="246" t="s">
        <v>374</v>
      </c>
      <c r="E8362" s="246" t="str">
        <f>CONCATENATE(SUM('Раздел 1'!AB130:AB130),"=",0)</f>
        <v>0=0</v>
      </c>
    </row>
    <row r="8363" spans="1:5" s="104" customFormat="1" hidden="1">
      <c r="A8363" s="420" t="str">
        <f>IF((SUM('Раздел 1'!AC130:AC130)=0),"","Неверно!")</f>
        <v/>
      </c>
      <c r="B8363" s="420" t="s">
        <v>23400</v>
      </c>
      <c r="C8363" s="246" t="s">
        <v>9147</v>
      </c>
      <c r="D8363" s="246" t="s">
        <v>374</v>
      </c>
      <c r="E8363" s="246" t="str">
        <f>CONCATENATE(SUM('Раздел 1'!AC130:AC130),"=",0)</f>
        <v>0=0</v>
      </c>
    </row>
    <row r="8364" spans="1:5" s="104" customFormat="1" hidden="1">
      <c r="A8364" s="420" t="str">
        <f>IF((SUM('Раздел 1'!T135:T135)=0),"","Неверно!")</f>
        <v/>
      </c>
      <c r="B8364" s="420" t="s">
        <v>23401</v>
      </c>
      <c r="C8364" s="246" t="s">
        <v>10907</v>
      </c>
      <c r="D8364" s="246" t="s">
        <v>374</v>
      </c>
      <c r="E8364" s="246" t="str">
        <f>CONCATENATE(SUM('Раздел 1'!T135:T135),"=",0)</f>
        <v>0=0</v>
      </c>
    </row>
    <row r="8365" spans="1:5" s="104" customFormat="1" hidden="1">
      <c r="A8365" s="420" t="str">
        <f>IF((SUM('Раздел 1'!U135:U135)=0),"","Неверно!")</f>
        <v/>
      </c>
      <c r="B8365" s="420" t="s">
        <v>23401</v>
      </c>
      <c r="C8365" s="246" t="s">
        <v>7561</v>
      </c>
      <c r="D8365" s="246" t="s">
        <v>374</v>
      </c>
      <c r="E8365" s="246" t="str">
        <f>CONCATENATE(SUM('Раздел 1'!U135:U135),"=",0)</f>
        <v>0=0</v>
      </c>
    </row>
    <row r="8366" spans="1:5" s="104" customFormat="1" hidden="1">
      <c r="A8366" s="420" t="str">
        <f>IF((SUM('Раздел 1'!V135:V135)=0),"","Неверно!")</f>
        <v/>
      </c>
      <c r="B8366" s="420" t="s">
        <v>23401</v>
      </c>
      <c r="C8366" s="246" t="s">
        <v>7562</v>
      </c>
      <c r="D8366" s="246" t="s">
        <v>374</v>
      </c>
      <c r="E8366" s="246" t="str">
        <f>CONCATENATE(SUM('Раздел 1'!V135:V135),"=",0)</f>
        <v>0=0</v>
      </c>
    </row>
    <row r="8367" spans="1:5" s="104" customFormat="1" hidden="1">
      <c r="A8367" s="420" t="str">
        <f>IF((SUM('Раздел 1'!W135:W135)=0),"","Неверно!")</f>
        <v/>
      </c>
      <c r="B8367" s="420" t="s">
        <v>23401</v>
      </c>
      <c r="C8367" s="246" t="s">
        <v>7563</v>
      </c>
      <c r="D8367" s="246" t="s">
        <v>374</v>
      </c>
      <c r="E8367" s="246" t="str">
        <f>CONCATENATE(SUM('Раздел 1'!W135:W135),"=",0)</f>
        <v>0=0</v>
      </c>
    </row>
    <row r="8368" spans="1:5" s="104" customFormat="1" hidden="1">
      <c r="A8368" s="420" t="str">
        <f>IF((SUM('Раздел 1'!X135:X135)=0),"","Неверно!")</f>
        <v/>
      </c>
      <c r="B8368" s="420" t="s">
        <v>23401</v>
      </c>
      <c r="C8368" s="246" t="s">
        <v>10908</v>
      </c>
      <c r="D8368" s="246" t="s">
        <v>374</v>
      </c>
      <c r="E8368" s="246" t="str">
        <f>CONCATENATE(SUM('Раздел 1'!X135:X135),"=",0)</f>
        <v>0=0</v>
      </c>
    </row>
    <row r="8369" spans="1:5" s="104" customFormat="1" hidden="1">
      <c r="A8369" s="420" t="str">
        <f>IF((SUM('Раздел 1'!Y135:Y135)=0),"","Неверно!")</f>
        <v/>
      </c>
      <c r="B8369" s="420" t="s">
        <v>23401</v>
      </c>
      <c r="C8369" s="246" t="s">
        <v>2924</v>
      </c>
      <c r="D8369" s="246" t="s">
        <v>374</v>
      </c>
      <c r="E8369" s="246" t="str">
        <f>CONCATENATE(SUM('Раздел 1'!Y135:Y135),"=",0)</f>
        <v>0=0</v>
      </c>
    </row>
    <row r="8370" spans="1:5" s="104" customFormat="1" hidden="1">
      <c r="A8370" s="420" t="str">
        <f>IF((SUM('Раздел 1'!Z135:Z135)=0),"","Неверно!")</f>
        <v/>
      </c>
      <c r="B8370" s="420" t="s">
        <v>23401</v>
      </c>
      <c r="C8370" s="246" t="s">
        <v>2925</v>
      </c>
      <c r="D8370" s="246" t="s">
        <v>374</v>
      </c>
      <c r="E8370" s="246" t="str">
        <f>CONCATENATE(SUM('Раздел 1'!Z135:Z135),"=",0)</f>
        <v>0=0</v>
      </c>
    </row>
    <row r="8371" spans="1:5" s="104" customFormat="1" hidden="1">
      <c r="A8371" s="420" t="str">
        <f>IF((SUM('Раздел 1'!AA135:AA135)=0),"","Неверно!")</f>
        <v/>
      </c>
      <c r="B8371" s="420" t="s">
        <v>23401</v>
      </c>
      <c r="C8371" s="246" t="s">
        <v>2926</v>
      </c>
      <c r="D8371" s="246" t="s">
        <v>374</v>
      </c>
      <c r="E8371" s="246" t="str">
        <f>CONCATENATE(SUM('Раздел 1'!AA135:AA135),"=",0)</f>
        <v>0=0</v>
      </c>
    </row>
    <row r="8372" spans="1:5" s="104" customFormat="1" hidden="1">
      <c r="A8372" s="420" t="str">
        <f>IF((SUM('Раздел 1'!AB135:AB135)=0),"","Неверно!")</f>
        <v/>
      </c>
      <c r="B8372" s="420" t="s">
        <v>23401</v>
      </c>
      <c r="C8372" s="246" t="s">
        <v>11466</v>
      </c>
      <c r="D8372" s="246" t="s">
        <v>374</v>
      </c>
      <c r="E8372" s="246" t="str">
        <f>CONCATENATE(SUM('Раздел 1'!AB135:AB135),"=",0)</f>
        <v>0=0</v>
      </c>
    </row>
    <row r="8373" spans="1:5" s="104" customFormat="1" hidden="1">
      <c r="A8373" s="420" t="str">
        <f>IF((SUM('Раздел 1'!AC135:AC135)=0),"","Неверно!")</f>
        <v/>
      </c>
      <c r="B8373" s="420" t="s">
        <v>23401</v>
      </c>
      <c r="C8373" s="246" t="s">
        <v>2927</v>
      </c>
      <c r="D8373" s="246" t="s">
        <v>374</v>
      </c>
      <c r="E8373" s="246" t="str">
        <f>CONCATENATE(SUM('Раздел 1'!AC135:AC135),"=",0)</f>
        <v>0=0</v>
      </c>
    </row>
    <row r="8374" spans="1:5" s="104" customFormat="1" hidden="1">
      <c r="A8374" s="420" t="str">
        <f>IF((SUM('Раздел 1'!T162:T162)=0),"","Неверно!")</f>
        <v/>
      </c>
      <c r="B8374" s="420" t="s">
        <v>23402</v>
      </c>
      <c r="C8374" s="246" t="s">
        <v>7504</v>
      </c>
      <c r="D8374" s="246" t="s">
        <v>374</v>
      </c>
      <c r="E8374" s="246" t="str">
        <f>CONCATENATE(SUM('Раздел 1'!T162:T162),"=",0)</f>
        <v>0=0</v>
      </c>
    </row>
    <row r="8375" spans="1:5" s="104" customFormat="1" hidden="1">
      <c r="A8375" s="420" t="str">
        <f>IF((SUM('Раздел 1'!U162:U162)=0),"","Неверно!")</f>
        <v/>
      </c>
      <c r="B8375" s="420" t="s">
        <v>23402</v>
      </c>
      <c r="C8375" s="246" t="s">
        <v>7505</v>
      </c>
      <c r="D8375" s="246" t="s">
        <v>374</v>
      </c>
      <c r="E8375" s="246" t="str">
        <f>CONCATENATE(SUM('Раздел 1'!U162:U162),"=",0)</f>
        <v>0=0</v>
      </c>
    </row>
    <row r="8376" spans="1:5" s="104" customFormat="1" hidden="1">
      <c r="A8376" s="420" t="str">
        <f>IF((SUM('Раздел 1'!V162:V162)=0),"","Неверно!")</f>
        <v/>
      </c>
      <c r="B8376" s="420" t="s">
        <v>23402</v>
      </c>
      <c r="C8376" s="246" t="s">
        <v>7506</v>
      </c>
      <c r="D8376" s="246" t="s">
        <v>374</v>
      </c>
      <c r="E8376" s="246" t="str">
        <f>CONCATENATE(SUM('Раздел 1'!V162:V162),"=",0)</f>
        <v>0=0</v>
      </c>
    </row>
    <row r="8377" spans="1:5" s="104" customFormat="1" hidden="1">
      <c r="A8377" s="420" t="str">
        <f>IF((SUM('Раздел 1'!W162:W162)=0),"","Неверно!")</f>
        <v/>
      </c>
      <c r="B8377" s="420" t="s">
        <v>23402</v>
      </c>
      <c r="C8377" s="246" t="s">
        <v>11464</v>
      </c>
      <c r="D8377" s="246" t="s">
        <v>374</v>
      </c>
      <c r="E8377" s="246" t="str">
        <f>CONCATENATE(SUM('Раздел 1'!W162:W162),"=",0)</f>
        <v>0=0</v>
      </c>
    </row>
    <row r="8378" spans="1:5" s="104" customFormat="1" hidden="1">
      <c r="A8378" s="420" t="str">
        <f>IF((SUM('Раздел 1'!X162:X162)=0),"","Неверно!")</f>
        <v/>
      </c>
      <c r="B8378" s="420" t="s">
        <v>23402</v>
      </c>
      <c r="C8378" s="246" t="s">
        <v>7724</v>
      </c>
      <c r="D8378" s="246" t="s">
        <v>374</v>
      </c>
      <c r="E8378" s="246" t="str">
        <f>CONCATENATE(SUM('Раздел 1'!X162:X162),"=",0)</f>
        <v>0=0</v>
      </c>
    </row>
    <row r="8379" spans="1:5" s="104" customFormat="1" hidden="1">
      <c r="A8379" s="420" t="str">
        <f>IF((SUM('Раздел 1'!Y162:Y162)=0),"","Неверно!")</f>
        <v/>
      </c>
      <c r="B8379" s="420" t="s">
        <v>23402</v>
      </c>
      <c r="C8379" s="246" t="s">
        <v>7725</v>
      </c>
      <c r="D8379" s="246" t="s">
        <v>374</v>
      </c>
      <c r="E8379" s="246" t="str">
        <f>CONCATENATE(SUM('Раздел 1'!Y162:Y162),"=",0)</f>
        <v>0=0</v>
      </c>
    </row>
    <row r="8380" spans="1:5" s="104" customFormat="1" hidden="1">
      <c r="A8380" s="420" t="str">
        <f>IF((SUM('Раздел 1'!Z162:Z162)=0),"","Неверно!")</f>
        <v/>
      </c>
      <c r="B8380" s="420" t="s">
        <v>23402</v>
      </c>
      <c r="C8380" s="246" t="s">
        <v>11115</v>
      </c>
      <c r="D8380" s="246" t="s">
        <v>374</v>
      </c>
      <c r="E8380" s="246" t="str">
        <f>CONCATENATE(SUM('Раздел 1'!Z162:Z162),"=",0)</f>
        <v>0=0</v>
      </c>
    </row>
    <row r="8381" spans="1:5" s="104" customFormat="1" hidden="1">
      <c r="A8381" s="420" t="str">
        <f>IF((SUM('Раздел 1'!AA162:AA162)=0),"","Неверно!")</f>
        <v/>
      </c>
      <c r="B8381" s="420" t="s">
        <v>23402</v>
      </c>
      <c r="C8381" s="246" t="s">
        <v>8687</v>
      </c>
      <c r="D8381" s="246" t="s">
        <v>374</v>
      </c>
      <c r="E8381" s="246" t="str">
        <f>CONCATENATE(SUM('Раздел 1'!AA162:AA162),"=",0)</f>
        <v>0=0</v>
      </c>
    </row>
    <row r="8382" spans="1:5" s="104" customFormat="1" hidden="1">
      <c r="A8382" s="420" t="str">
        <f>IF((SUM('Раздел 1'!AB162:AB162)=0),"","Неверно!")</f>
        <v/>
      </c>
      <c r="B8382" s="420" t="s">
        <v>23402</v>
      </c>
      <c r="C8382" s="246" t="s">
        <v>11465</v>
      </c>
      <c r="D8382" s="246" t="s">
        <v>374</v>
      </c>
      <c r="E8382" s="246" t="str">
        <f>CONCATENATE(SUM('Раздел 1'!AB162:AB162),"=",0)</f>
        <v>0=0</v>
      </c>
    </row>
    <row r="8383" spans="1:5" s="104" customFormat="1" hidden="1">
      <c r="A8383" s="420" t="str">
        <f>IF((SUM('Раздел 1'!AC162:AC162)=0),"","Неверно!")</f>
        <v/>
      </c>
      <c r="B8383" s="420" t="s">
        <v>23402</v>
      </c>
      <c r="C8383" s="246" t="s">
        <v>8740</v>
      </c>
      <c r="D8383" s="246" t="s">
        <v>374</v>
      </c>
      <c r="E8383" s="246" t="str">
        <f>CONCATENATE(SUM('Раздел 1'!AC162:AC162),"=",0)</f>
        <v>0=0</v>
      </c>
    </row>
    <row r="8384" spans="1:5" s="104" customFormat="1" hidden="1">
      <c r="A8384" s="420" t="str">
        <f>IF((SUM('Раздел 1'!T173:T173)=0),"","Неверно!")</f>
        <v/>
      </c>
      <c r="B8384" s="420" t="s">
        <v>23403</v>
      </c>
      <c r="C8384" s="246" t="s">
        <v>7437</v>
      </c>
      <c r="D8384" s="246" t="s">
        <v>374</v>
      </c>
      <c r="E8384" s="246" t="str">
        <f>CONCATENATE(SUM('Раздел 1'!T173:T173),"=",0)</f>
        <v>0=0</v>
      </c>
    </row>
    <row r="8385" spans="1:5" s="104" customFormat="1" hidden="1">
      <c r="A8385" s="420" t="str">
        <f>IF((SUM('Раздел 1'!U173:U173)=0),"","Неверно!")</f>
        <v/>
      </c>
      <c r="B8385" s="420" t="s">
        <v>23403</v>
      </c>
      <c r="C8385" s="246" t="s">
        <v>7438</v>
      </c>
      <c r="D8385" s="246" t="s">
        <v>374</v>
      </c>
      <c r="E8385" s="246" t="str">
        <f>CONCATENATE(SUM('Раздел 1'!U173:U173),"=",0)</f>
        <v>0=0</v>
      </c>
    </row>
    <row r="8386" spans="1:5" s="104" customFormat="1" hidden="1">
      <c r="A8386" s="420" t="str">
        <f>IF((SUM('Раздел 1'!V173:V173)=0),"","Неверно!")</f>
        <v/>
      </c>
      <c r="B8386" s="420" t="s">
        <v>23403</v>
      </c>
      <c r="C8386" s="246" t="s">
        <v>10816</v>
      </c>
      <c r="D8386" s="246" t="s">
        <v>374</v>
      </c>
      <c r="E8386" s="246" t="str">
        <f>CONCATENATE(SUM('Раздел 1'!V173:V173),"=",0)</f>
        <v>0=0</v>
      </c>
    </row>
    <row r="8387" spans="1:5" s="104" customFormat="1" hidden="1">
      <c r="A8387" s="420" t="str">
        <f>IF((SUM('Раздел 1'!W173:W173)=0),"","Неверно!")</f>
        <v/>
      </c>
      <c r="B8387" s="420" t="s">
        <v>23403</v>
      </c>
      <c r="C8387" s="246" t="s">
        <v>3842</v>
      </c>
      <c r="D8387" s="246" t="s">
        <v>374</v>
      </c>
      <c r="E8387" s="246" t="str">
        <f>CONCATENATE(SUM('Раздел 1'!W173:W173),"=",0)</f>
        <v>0=0</v>
      </c>
    </row>
    <row r="8388" spans="1:5" s="104" customFormat="1" hidden="1">
      <c r="A8388" s="420" t="str">
        <f>IF((SUM('Раздел 1'!X173:X173)=0),"","Неверно!")</f>
        <v/>
      </c>
      <c r="B8388" s="420" t="s">
        <v>23403</v>
      </c>
      <c r="C8388" s="246" t="s">
        <v>3843</v>
      </c>
      <c r="D8388" s="246" t="s">
        <v>374</v>
      </c>
      <c r="E8388" s="246" t="str">
        <f>CONCATENATE(SUM('Раздел 1'!X173:X173),"=",0)</f>
        <v>0=0</v>
      </c>
    </row>
    <row r="8389" spans="1:5" s="104" customFormat="1" hidden="1">
      <c r="A8389" s="420" t="str">
        <f>IF((SUM('Раздел 1'!Y173:Y173)=0),"","Неверно!")</f>
        <v/>
      </c>
      <c r="B8389" s="420" t="s">
        <v>23403</v>
      </c>
      <c r="C8389" s="246" t="s">
        <v>3844</v>
      </c>
      <c r="D8389" s="246" t="s">
        <v>374</v>
      </c>
      <c r="E8389" s="246" t="str">
        <f>CONCATENATE(SUM('Раздел 1'!Y173:Y173),"=",0)</f>
        <v>0=0</v>
      </c>
    </row>
    <row r="8390" spans="1:5" s="104" customFormat="1" hidden="1">
      <c r="A8390" s="420" t="str">
        <f>IF((SUM('Раздел 1'!Z173:Z173)=0),"","Неверно!")</f>
        <v/>
      </c>
      <c r="B8390" s="420" t="s">
        <v>23403</v>
      </c>
      <c r="C8390" s="246" t="s">
        <v>9257</v>
      </c>
      <c r="D8390" s="246" t="s">
        <v>374</v>
      </c>
      <c r="E8390" s="246" t="str">
        <f>CONCATENATE(SUM('Раздел 1'!Z173:Z173),"=",0)</f>
        <v>0=0</v>
      </c>
    </row>
    <row r="8391" spans="1:5" s="104" customFormat="1" hidden="1">
      <c r="A8391" s="420" t="str">
        <f>IF((SUM('Раздел 1'!AA173:AA173)=0),"","Неверно!")</f>
        <v/>
      </c>
      <c r="B8391" s="420" t="s">
        <v>23403</v>
      </c>
      <c r="C8391" s="246" t="s">
        <v>8817</v>
      </c>
      <c r="D8391" s="246" t="s">
        <v>374</v>
      </c>
      <c r="E8391" s="246" t="str">
        <f>CONCATENATE(SUM('Раздел 1'!AA173:AA173),"=",0)</f>
        <v>0=0</v>
      </c>
    </row>
    <row r="8392" spans="1:5" s="104" customFormat="1" hidden="1">
      <c r="A8392" s="420" t="str">
        <f>IF((SUM('Раздел 1'!AB173:AB173)=0),"","Неверно!")</f>
        <v/>
      </c>
      <c r="B8392" s="420" t="s">
        <v>23403</v>
      </c>
      <c r="C8392" s="246" t="s">
        <v>10817</v>
      </c>
      <c r="D8392" s="246" t="s">
        <v>374</v>
      </c>
      <c r="E8392" s="246" t="str">
        <f>CONCATENATE(SUM('Раздел 1'!AB173:AB173),"=",0)</f>
        <v>0=0</v>
      </c>
    </row>
    <row r="8393" spans="1:5" s="104" customFormat="1" hidden="1">
      <c r="A8393" s="420" t="str">
        <f>IF((SUM('Раздел 1'!AC173:AC173)=0),"","Неверно!")</f>
        <v/>
      </c>
      <c r="B8393" s="420" t="s">
        <v>23403</v>
      </c>
      <c r="C8393" s="246" t="s">
        <v>8860</v>
      </c>
      <c r="D8393" s="246" t="s">
        <v>374</v>
      </c>
      <c r="E8393" s="246" t="str">
        <f>CONCATENATE(SUM('Раздел 1'!AC173:AC173),"=",0)</f>
        <v>0=0</v>
      </c>
    </row>
    <row r="8394" spans="1:5" s="104" customFormat="1" hidden="1">
      <c r="A8394" s="420" t="str">
        <f>IF((SUM('Раздел 1'!T170:T170)=0),"","Неверно!")</f>
        <v/>
      </c>
      <c r="B8394" s="420" t="s">
        <v>23404</v>
      </c>
      <c r="C8394" s="246" t="s">
        <v>8942</v>
      </c>
      <c r="D8394" s="246" t="s">
        <v>374</v>
      </c>
      <c r="E8394" s="246" t="str">
        <f>CONCATENATE(SUM('Раздел 1'!T170:T170),"=",0)</f>
        <v>0=0</v>
      </c>
    </row>
    <row r="8395" spans="1:5" s="104" customFormat="1" hidden="1">
      <c r="A8395" s="420" t="str">
        <f>IF((SUM('Раздел 1'!U170:U170)=0),"","Неверно!")</f>
        <v/>
      </c>
      <c r="B8395" s="420" t="s">
        <v>23404</v>
      </c>
      <c r="C8395" s="246" t="s">
        <v>8943</v>
      </c>
      <c r="D8395" s="246" t="s">
        <v>374</v>
      </c>
      <c r="E8395" s="246" t="str">
        <f>CONCATENATE(SUM('Раздел 1'!U170:U170),"=",0)</f>
        <v>0=0</v>
      </c>
    </row>
    <row r="8396" spans="1:5" s="104" customFormat="1" hidden="1">
      <c r="A8396" s="420" t="str">
        <f>IF((SUM('Раздел 1'!V170:V170)=0),"","Неверно!")</f>
        <v/>
      </c>
      <c r="B8396" s="420" t="s">
        <v>23404</v>
      </c>
      <c r="C8396" s="246" t="s">
        <v>12896</v>
      </c>
      <c r="D8396" s="246" t="s">
        <v>374</v>
      </c>
      <c r="E8396" s="246" t="str">
        <f>CONCATENATE(SUM('Раздел 1'!V170:V170),"=",0)</f>
        <v>0=0</v>
      </c>
    </row>
    <row r="8397" spans="1:5" s="104" customFormat="1" hidden="1">
      <c r="A8397" s="420" t="str">
        <f>IF((SUM('Раздел 1'!W170:W170)=0),"","Неверно!")</f>
        <v/>
      </c>
      <c r="B8397" s="420" t="s">
        <v>23404</v>
      </c>
      <c r="C8397" s="246" t="s">
        <v>8944</v>
      </c>
      <c r="D8397" s="246" t="s">
        <v>374</v>
      </c>
      <c r="E8397" s="246" t="str">
        <f>CONCATENATE(SUM('Раздел 1'!W170:W170),"=",0)</f>
        <v>0=0</v>
      </c>
    </row>
    <row r="8398" spans="1:5" s="104" customFormat="1" hidden="1">
      <c r="A8398" s="420" t="str">
        <f>IF((SUM('Раздел 1'!X170:X170)=0),"","Неверно!")</f>
        <v/>
      </c>
      <c r="B8398" s="420" t="s">
        <v>23404</v>
      </c>
      <c r="C8398" s="246" t="s">
        <v>8945</v>
      </c>
      <c r="D8398" s="246" t="s">
        <v>374</v>
      </c>
      <c r="E8398" s="246" t="str">
        <f>CONCATENATE(SUM('Раздел 1'!X170:X170),"=",0)</f>
        <v>0=0</v>
      </c>
    </row>
    <row r="8399" spans="1:5" s="104" customFormat="1" hidden="1">
      <c r="A8399" s="420" t="str">
        <f>IF((SUM('Раздел 1'!Y170:Y170)=0),"","Неверно!")</f>
        <v/>
      </c>
      <c r="B8399" s="420" t="s">
        <v>23404</v>
      </c>
      <c r="C8399" s="246" t="s">
        <v>8946</v>
      </c>
      <c r="D8399" s="246" t="s">
        <v>374</v>
      </c>
      <c r="E8399" s="246" t="str">
        <f>CONCATENATE(SUM('Раздел 1'!Y170:Y170),"=",0)</f>
        <v>0=0</v>
      </c>
    </row>
    <row r="8400" spans="1:5" s="104" customFormat="1" hidden="1">
      <c r="A8400" s="420" t="str">
        <f>IF((SUM('Раздел 1'!Z170:Z170)=0),"","Неверно!")</f>
        <v/>
      </c>
      <c r="B8400" s="420" t="s">
        <v>23404</v>
      </c>
      <c r="C8400" s="246" t="s">
        <v>11395</v>
      </c>
      <c r="D8400" s="246" t="s">
        <v>374</v>
      </c>
      <c r="E8400" s="246" t="str">
        <f>CONCATENATE(SUM('Раздел 1'!Z170:Z170),"=",0)</f>
        <v>0=0</v>
      </c>
    </row>
    <row r="8401" spans="1:5" s="104" customFormat="1" hidden="1">
      <c r="A8401" s="420" t="str">
        <f>IF((SUM('Раздел 1'!AA170:AA170)=0),"","Неверно!")</f>
        <v/>
      </c>
      <c r="B8401" s="420" t="s">
        <v>23404</v>
      </c>
      <c r="C8401" s="246" t="s">
        <v>8947</v>
      </c>
      <c r="D8401" s="246" t="s">
        <v>374</v>
      </c>
      <c r="E8401" s="246" t="str">
        <f>CONCATENATE(SUM('Раздел 1'!AA170:AA170),"=",0)</f>
        <v>0=0</v>
      </c>
    </row>
    <row r="8402" spans="1:5" s="104" customFormat="1" hidden="1">
      <c r="A8402" s="420" t="str">
        <f>IF((SUM('Раздел 1'!AB170:AB170)=0),"","Неверно!")</f>
        <v/>
      </c>
      <c r="B8402" s="420" t="s">
        <v>23404</v>
      </c>
      <c r="C8402" s="246" t="s">
        <v>11396</v>
      </c>
      <c r="D8402" s="246" t="s">
        <v>374</v>
      </c>
      <c r="E8402" s="246" t="str">
        <f>CONCATENATE(SUM('Раздел 1'!AB170:AB170),"=",0)</f>
        <v>0=0</v>
      </c>
    </row>
    <row r="8403" spans="1:5" s="104" customFormat="1" hidden="1">
      <c r="A8403" s="420" t="str">
        <f>IF((SUM('Раздел 1'!AC170:AC170)=0),"","Неверно!")</f>
        <v/>
      </c>
      <c r="B8403" s="420" t="s">
        <v>23404</v>
      </c>
      <c r="C8403" s="246" t="s">
        <v>8948</v>
      </c>
      <c r="D8403" s="246" t="s">
        <v>374</v>
      </c>
      <c r="E8403" s="246" t="str">
        <f>CONCATENATE(SUM('Раздел 1'!AC170:AC170),"=",0)</f>
        <v>0=0</v>
      </c>
    </row>
    <row r="8404" spans="1:5" s="104" customFormat="1" hidden="1">
      <c r="A8404" s="420" t="str">
        <f>IF((SUM('Раздел 1'!T176:T176)=0),"","Неверно!")</f>
        <v/>
      </c>
      <c r="B8404" s="420" t="s">
        <v>23405</v>
      </c>
      <c r="C8404" s="246" t="s">
        <v>5928</v>
      </c>
      <c r="D8404" s="246" t="s">
        <v>374</v>
      </c>
      <c r="E8404" s="246" t="str">
        <f>CONCATENATE(SUM('Раздел 1'!T176:T176),"=",0)</f>
        <v>0=0</v>
      </c>
    </row>
    <row r="8405" spans="1:5" s="104" customFormat="1" hidden="1">
      <c r="A8405" s="420" t="str">
        <f>IF((SUM('Раздел 1'!U176:U176)=0),"","Неверно!")</f>
        <v/>
      </c>
      <c r="B8405" s="420" t="s">
        <v>23405</v>
      </c>
      <c r="C8405" s="246" t="s">
        <v>5929</v>
      </c>
      <c r="D8405" s="246" t="s">
        <v>374</v>
      </c>
      <c r="E8405" s="246" t="str">
        <f>CONCATENATE(SUM('Раздел 1'!U176:U176),"=",0)</f>
        <v>0=0</v>
      </c>
    </row>
    <row r="8406" spans="1:5" s="104" customFormat="1" hidden="1">
      <c r="A8406" s="420" t="str">
        <f>IF((SUM('Раздел 1'!V176:V176)=0),"","Неверно!")</f>
        <v/>
      </c>
      <c r="B8406" s="420" t="s">
        <v>23405</v>
      </c>
      <c r="C8406" s="246" t="s">
        <v>11461</v>
      </c>
      <c r="D8406" s="246" t="s">
        <v>374</v>
      </c>
      <c r="E8406" s="246" t="str">
        <f>CONCATENATE(SUM('Раздел 1'!V176:V176),"=",0)</f>
        <v>0=0</v>
      </c>
    </row>
    <row r="8407" spans="1:5" s="104" customFormat="1" hidden="1">
      <c r="A8407" s="420" t="str">
        <f>IF((SUM('Раздел 1'!W176:W176)=0),"","Неверно!")</f>
        <v/>
      </c>
      <c r="B8407" s="420" t="s">
        <v>23405</v>
      </c>
      <c r="C8407" s="246" t="s">
        <v>10857</v>
      </c>
      <c r="D8407" s="246" t="s">
        <v>374</v>
      </c>
      <c r="E8407" s="246" t="str">
        <f>CONCATENATE(SUM('Раздел 1'!W176:W176),"=",0)</f>
        <v>0=0</v>
      </c>
    </row>
    <row r="8408" spans="1:5" s="104" customFormat="1" hidden="1">
      <c r="A8408" s="420" t="str">
        <f>IF((SUM('Раздел 1'!X176:X176)=0),"","Неверно!")</f>
        <v/>
      </c>
      <c r="B8408" s="420" t="s">
        <v>23405</v>
      </c>
      <c r="C8408" s="246" t="s">
        <v>7515</v>
      </c>
      <c r="D8408" s="246" t="s">
        <v>374</v>
      </c>
      <c r="E8408" s="246" t="str">
        <f>CONCATENATE(SUM('Раздел 1'!X176:X176),"=",0)</f>
        <v>0=0</v>
      </c>
    </row>
    <row r="8409" spans="1:5" s="104" customFormat="1" hidden="1">
      <c r="A8409" s="420" t="str">
        <f>IF((SUM('Раздел 1'!Y176:Y176)=0),"","Неверно!")</f>
        <v/>
      </c>
      <c r="B8409" s="420" t="s">
        <v>23405</v>
      </c>
      <c r="C8409" s="246" t="s">
        <v>7516</v>
      </c>
      <c r="D8409" s="246" t="s">
        <v>374</v>
      </c>
      <c r="E8409" s="246" t="str">
        <f>CONCATENATE(SUM('Раздел 1'!Y176:Y176),"=",0)</f>
        <v>0=0</v>
      </c>
    </row>
    <row r="8410" spans="1:5" s="104" customFormat="1" hidden="1">
      <c r="A8410" s="420" t="str">
        <f>IF((SUM('Раздел 1'!Z176:Z176)=0),"","Неверно!")</f>
        <v/>
      </c>
      <c r="B8410" s="420" t="s">
        <v>23405</v>
      </c>
      <c r="C8410" s="246" t="s">
        <v>9172</v>
      </c>
      <c r="D8410" s="246" t="s">
        <v>374</v>
      </c>
      <c r="E8410" s="246" t="str">
        <f>CONCATENATE(SUM('Раздел 1'!Z176:Z176),"=",0)</f>
        <v>0=0</v>
      </c>
    </row>
    <row r="8411" spans="1:5" s="104" customFormat="1" hidden="1">
      <c r="A8411" s="420" t="str">
        <f>IF((SUM('Раздел 1'!AA176:AA176)=0),"","Неверно!")</f>
        <v/>
      </c>
      <c r="B8411" s="420" t="s">
        <v>23405</v>
      </c>
      <c r="C8411" s="246" t="s">
        <v>8495</v>
      </c>
      <c r="D8411" s="246" t="s">
        <v>374</v>
      </c>
      <c r="E8411" s="246" t="str">
        <f>CONCATENATE(SUM('Раздел 1'!AA176:AA176),"=",0)</f>
        <v>0=0</v>
      </c>
    </row>
    <row r="8412" spans="1:5" s="104" customFormat="1" hidden="1">
      <c r="A8412" s="420" t="str">
        <f>IF((SUM('Раздел 1'!AB176:AB176)=0),"","Неверно!")</f>
        <v/>
      </c>
      <c r="B8412" s="420" t="s">
        <v>23405</v>
      </c>
      <c r="C8412" s="246" t="s">
        <v>11462</v>
      </c>
      <c r="D8412" s="246" t="s">
        <v>374</v>
      </c>
      <c r="E8412" s="246" t="str">
        <f>CONCATENATE(SUM('Раздел 1'!AB176:AB176),"=",0)</f>
        <v>0=0</v>
      </c>
    </row>
    <row r="8413" spans="1:5" s="104" customFormat="1" hidden="1">
      <c r="A8413" s="420" t="str">
        <f>IF((SUM('Раздел 1'!AC176:AC176)=0),"","Неверно!")</f>
        <v/>
      </c>
      <c r="B8413" s="420" t="s">
        <v>23405</v>
      </c>
      <c r="C8413" s="246" t="s">
        <v>8651</v>
      </c>
      <c r="D8413" s="246" t="s">
        <v>374</v>
      </c>
      <c r="E8413" s="246" t="str">
        <f>CONCATENATE(SUM('Раздел 1'!AC176:AC176),"=",0)</f>
        <v>0=0</v>
      </c>
    </row>
    <row r="8414" spans="1:5" s="104" customFormat="1" hidden="1">
      <c r="A8414" s="420" t="str">
        <f>IF((SUM('Раздел 1'!T263:T263)=0),"","Неверно!")</f>
        <v/>
      </c>
      <c r="B8414" s="420" t="s">
        <v>23406</v>
      </c>
      <c r="C8414" s="246" t="s">
        <v>5888</v>
      </c>
      <c r="D8414" s="246" t="s">
        <v>374</v>
      </c>
      <c r="E8414" s="246" t="str">
        <f>CONCATENATE(SUM('Раздел 1'!T263:T263),"=",0)</f>
        <v>0=0</v>
      </c>
    </row>
    <row r="8415" spans="1:5" s="104" customFormat="1" hidden="1">
      <c r="A8415" s="420" t="str">
        <f>IF((SUM('Раздел 1'!U263:U263)=0),"","Неверно!")</f>
        <v/>
      </c>
      <c r="B8415" s="420" t="s">
        <v>23406</v>
      </c>
      <c r="C8415" s="246" t="s">
        <v>5889</v>
      </c>
      <c r="D8415" s="246" t="s">
        <v>374</v>
      </c>
      <c r="E8415" s="246" t="str">
        <f>CONCATENATE(SUM('Раздел 1'!U263:U263),"=",0)</f>
        <v>0=0</v>
      </c>
    </row>
    <row r="8416" spans="1:5" s="104" customFormat="1" hidden="1">
      <c r="A8416" s="420" t="str">
        <f>IF((SUM('Раздел 1'!V263:V263)=0),"","Неверно!")</f>
        <v/>
      </c>
      <c r="B8416" s="420" t="s">
        <v>23406</v>
      </c>
      <c r="C8416" s="246" t="s">
        <v>12893</v>
      </c>
      <c r="D8416" s="246" t="s">
        <v>374</v>
      </c>
      <c r="E8416" s="246" t="str">
        <f>CONCATENATE(SUM('Раздел 1'!V263:V263),"=",0)</f>
        <v>0=0</v>
      </c>
    </row>
    <row r="8417" spans="1:5" s="104" customFormat="1" hidden="1">
      <c r="A8417" s="420" t="str">
        <f>IF((SUM('Раздел 1'!W263:W263)=0),"","Неверно!")</f>
        <v/>
      </c>
      <c r="B8417" s="420" t="s">
        <v>23406</v>
      </c>
      <c r="C8417" s="246" t="s">
        <v>12894</v>
      </c>
      <c r="D8417" s="246" t="s">
        <v>374</v>
      </c>
      <c r="E8417" s="246" t="str">
        <f>CONCATENATE(SUM('Раздел 1'!W263:W263),"=",0)</f>
        <v>0=0</v>
      </c>
    </row>
    <row r="8418" spans="1:5" s="104" customFormat="1" hidden="1">
      <c r="A8418" s="420" t="str">
        <f>IF((SUM('Раздел 1'!X263:X263)=0),"","Неверно!")</f>
        <v/>
      </c>
      <c r="B8418" s="420" t="s">
        <v>23406</v>
      </c>
      <c r="C8418" s="246" t="s">
        <v>5890</v>
      </c>
      <c r="D8418" s="246" t="s">
        <v>374</v>
      </c>
      <c r="E8418" s="246" t="str">
        <f>CONCATENATE(SUM('Раздел 1'!X263:X263),"=",0)</f>
        <v>0=0</v>
      </c>
    </row>
    <row r="8419" spans="1:5" s="104" customFormat="1" hidden="1">
      <c r="A8419" s="420" t="str">
        <f>IF((SUM('Раздел 1'!Y263:Y263)=0),"","Неверно!")</f>
        <v/>
      </c>
      <c r="B8419" s="420" t="s">
        <v>23406</v>
      </c>
      <c r="C8419" s="246" t="s">
        <v>5891</v>
      </c>
      <c r="D8419" s="246" t="s">
        <v>374</v>
      </c>
      <c r="E8419" s="246" t="str">
        <f>CONCATENATE(SUM('Раздел 1'!Y263:Y263),"=",0)</f>
        <v>0=0</v>
      </c>
    </row>
    <row r="8420" spans="1:5" s="104" customFormat="1" hidden="1">
      <c r="A8420" s="420" t="str">
        <f>IF((SUM('Раздел 1'!Z263:Z263)=0),"","Неверно!")</f>
        <v/>
      </c>
      <c r="B8420" s="420" t="s">
        <v>23406</v>
      </c>
      <c r="C8420" s="246" t="s">
        <v>11776</v>
      </c>
      <c r="D8420" s="246" t="s">
        <v>374</v>
      </c>
      <c r="E8420" s="246" t="str">
        <f>CONCATENATE(SUM('Раздел 1'!Z263:Z263),"=",0)</f>
        <v>0=0</v>
      </c>
    </row>
    <row r="8421" spans="1:5" s="104" customFormat="1" hidden="1">
      <c r="A8421" s="420" t="str">
        <f>IF((SUM('Раздел 1'!AA263:AA263)=0),"","Неверно!")</f>
        <v/>
      </c>
      <c r="B8421" s="420" t="s">
        <v>23406</v>
      </c>
      <c r="C8421" s="246" t="s">
        <v>8514</v>
      </c>
      <c r="D8421" s="246" t="s">
        <v>374</v>
      </c>
      <c r="E8421" s="246" t="str">
        <f>CONCATENATE(SUM('Раздел 1'!AA263:AA263),"=",0)</f>
        <v>0=0</v>
      </c>
    </row>
    <row r="8422" spans="1:5" s="104" customFormat="1" hidden="1">
      <c r="A8422" s="420" t="str">
        <f>IF((SUM('Раздел 1'!AB263:AB263)=0),"","Неверно!")</f>
        <v/>
      </c>
      <c r="B8422" s="420" t="s">
        <v>23406</v>
      </c>
      <c r="C8422" s="246" t="s">
        <v>12895</v>
      </c>
      <c r="D8422" s="246" t="s">
        <v>374</v>
      </c>
      <c r="E8422" s="246" t="str">
        <f>CONCATENATE(SUM('Раздел 1'!AB263:AB263),"=",0)</f>
        <v>0=0</v>
      </c>
    </row>
    <row r="8423" spans="1:5" s="104" customFormat="1" hidden="1">
      <c r="A8423" s="420" t="str">
        <f>IF((SUM('Раздел 1'!AC263:AC263)=0),"","Неверно!")</f>
        <v/>
      </c>
      <c r="B8423" s="420" t="s">
        <v>23406</v>
      </c>
      <c r="C8423" s="246" t="s">
        <v>8859</v>
      </c>
      <c r="D8423" s="246" t="s">
        <v>374</v>
      </c>
      <c r="E8423" s="246" t="str">
        <f>CONCATENATE(SUM('Раздел 1'!AC263:AC263),"=",0)</f>
        <v>0=0</v>
      </c>
    </row>
    <row r="8424" spans="1:5" s="104" customFormat="1" hidden="1">
      <c r="A8424" s="420" t="str">
        <f>IF((SUM('Раздел 1'!T298:T298)=0),"","Неверно!")</f>
        <v/>
      </c>
      <c r="B8424" s="420" t="s">
        <v>23407</v>
      </c>
      <c r="C8424" s="246" t="s">
        <v>5882</v>
      </c>
      <c r="D8424" s="246" t="s">
        <v>374</v>
      </c>
      <c r="E8424" s="246" t="str">
        <f>CONCATENATE(SUM('Раздел 1'!T298:T298),"=",0)</f>
        <v>0=0</v>
      </c>
    </row>
    <row r="8425" spans="1:5" s="104" customFormat="1" hidden="1">
      <c r="A8425" s="420" t="str">
        <f>IF((SUM('Раздел 1'!U298:U298)=0),"","Неверно!")</f>
        <v/>
      </c>
      <c r="B8425" s="420" t="s">
        <v>23407</v>
      </c>
      <c r="C8425" s="246" t="s">
        <v>5883</v>
      </c>
      <c r="D8425" s="246" t="s">
        <v>374</v>
      </c>
      <c r="E8425" s="246" t="str">
        <f>CONCATENATE(SUM('Раздел 1'!U298:U298),"=",0)</f>
        <v>0=0</v>
      </c>
    </row>
    <row r="8426" spans="1:5" s="104" customFormat="1" hidden="1">
      <c r="A8426" s="420" t="str">
        <f>IF((SUM('Раздел 1'!V298:V298)=0),"","Неверно!")</f>
        <v/>
      </c>
      <c r="B8426" s="420" t="s">
        <v>23407</v>
      </c>
      <c r="C8426" s="246" t="s">
        <v>11600</v>
      </c>
      <c r="D8426" s="246" t="s">
        <v>374</v>
      </c>
      <c r="E8426" s="246" t="str">
        <f>CONCATENATE(SUM('Раздел 1'!V298:V298),"=",0)</f>
        <v>0=0</v>
      </c>
    </row>
    <row r="8427" spans="1:5" s="104" customFormat="1" hidden="1">
      <c r="A8427" s="420" t="str">
        <f>IF((SUM('Раздел 1'!W298:W298)=0),"","Неверно!")</f>
        <v/>
      </c>
      <c r="B8427" s="420" t="s">
        <v>23407</v>
      </c>
      <c r="C8427" s="246" t="s">
        <v>7704</v>
      </c>
      <c r="D8427" s="246" t="s">
        <v>374</v>
      </c>
      <c r="E8427" s="246" t="str">
        <f>CONCATENATE(SUM('Раздел 1'!W298:W298),"=",0)</f>
        <v>0=0</v>
      </c>
    </row>
    <row r="8428" spans="1:5" s="104" customFormat="1" hidden="1">
      <c r="A8428" s="420" t="str">
        <f>IF((SUM('Раздел 1'!X298:X298)=0),"","Неверно!")</f>
        <v/>
      </c>
      <c r="B8428" s="420" t="s">
        <v>23407</v>
      </c>
      <c r="C8428" s="246" t="s">
        <v>7705</v>
      </c>
      <c r="D8428" s="246" t="s">
        <v>374</v>
      </c>
      <c r="E8428" s="246" t="str">
        <f>CONCATENATE(SUM('Раздел 1'!X298:X298),"=",0)</f>
        <v>0=0</v>
      </c>
    </row>
    <row r="8429" spans="1:5" s="104" customFormat="1" hidden="1">
      <c r="A8429" s="420" t="str">
        <f>IF((SUM('Раздел 1'!Y298:Y298)=0),"","Неверно!")</f>
        <v/>
      </c>
      <c r="B8429" s="420" t="s">
        <v>23407</v>
      </c>
      <c r="C8429" s="246" t="s">
        <v>12891</v>
      </c>
      <c r="D8429" s="246" t="s">
        <v>374</v>
      </c>
      <c r="E8429" s="246" t="str">
        <f>CONCATENATE(SUM('Раздел 1'!Y298:Y298),"=",0)</f>
        <v>0=0</v>
      </c>
    </row>
    <row r="8430" spans="1:5" s="104" customFormat="1" hidden="1">
      <c r="A8430" s="420" t="str">
        <f>IF((SUM('Раздел 1'!Z298:Z298)=0),"","Неверно!")</f>
        <v/>
      </c>
      <c r="B8430" s="420" t="s">
        <v>23407</v>
      </c>
      <c r="C8430" s="246" t="s">
        <v>7706</v>
      </c>
      <c r="D8430" s="246" t="s">
        <v>374</v>
      </c>
      <c r="E8430" s="246" t="str">
        <f>CONCATENATE(SUM('Раздел 1'!Z298:Z298),"=",0)</f>
        <v>0=0</v>
      </c>
    </row>
    <row r="8431" spans="1:5" s="104" customFormat="1" hidden="1">
      <c r="A8431" s="420" t="str">
        <f>IF((SUM('Раздел 1'!AA298:AA298)=0),"","Неверно!")</f>
        <v/>
      </c>
      <c r="B8431" s="420" t="s">
        <v>23407</v>
      </c>
      <c r="C8431" s="246" t="s">
        <v>12892</v>
      </c>
      <c r="D8431" s="246" t="s">
        <v>374</v>
      </c>
      <c r="E8431" s="246" t="str">
        <f>CONCATENATE(SUM('Раздел 1'!AA298:AA298),"=",0)</f>
        <v>0=0</v>
      </c>
    </row>
    <row r="8432" spans="1:5" s="104" customFormat="1" hidden="1">
      <c r="A8432" s="420" t="str">
        <f>IF((SUM('Раздел 1'!AB298:AB298)=0),"","Неверно!")</f>
        <v/>
      </c>
      <c r="B8432" s="420" t="s">
        <v>23407</v>
      </c>
      <c r="C8432" s="246" t="s">
        <v>7707</v>
      </c>
      <c r="D8432" s="246" t="s">
        <v>374</v>
      </c>
      <c r="E8432" s="246" t="str">
        <f>CONCATENATE(SUM('Раздел 1'!AB298:AB298),"=",0)</f>
        <v>0=0</v>
      </c>
    </row>
    <row r="8433" spans="1:5" s="104" customFormat="1" hidden="1">
      <c r="A8433" s="420" t="str">
        <f>IF((SUM('Раздел 1'!AC298:AC298)=0),"","Неверно!")</f>
        <v/>
      </c>
      <c r="B8433" s="420" t="s">
        <v>23407</v>
      </c>
      <c r="C8433" s="246" t="s">
        <v>7708</v>
      </c>
      <c r="D8433" s="246" t="s">
        <v>374</v>
      </c>
      <c r="E8433" s="246" t="str">
        <f>CONCATENATE(SUM('Раздел 1'!AC298:AC298),"=",0)</f>
        <v>0=0</v>
      </c>
    </row>
    <row r="8434" spans="1:5" s="104" customFormat="1" hidden="1">
      <c r="A8434" s="420" t="str">
        <f>IF((SUM('Раздел 1'!T290:T290)=0),"","Неверно!")</f>
        <v/>
      </c>
      <c r="B8434" s="420" t="s">
        <v>23408</v>
      </c>
      <c r="C8434" s="246" t="s">
        <v>5905</v>
      </c>
      <c r="D8434" s="246" t="s">
        <v>374</v>
      </c>
      <c r="E8434" s="246" t="str">
        <f>CONCATENATE(SUM('Раздел 1'!T290:T290),"=",0)</f>
        <v>0=0</v>
      </c>
    </row>
    <row r="8435" spans="1:5" s="104" customFormat="1" hidden="1">
      <c r="A8435" s="420" t="str">
        <f>IF((SUM('Раздел 1'!U290:U290)=0),"","Неверно!")</f>
        <v/>
      </c>
      <c r="B8435" s="420" t="s">
        <v>23408</v>
      </c>
      <c r="C8435" s="246" t="s">
        <v>5906</v>
      </c>
      <c r="D8435" s="246" t="s">
        <v>374</v>
      </c>
      <c r="E8435" s="246" t="str">
        <f>CONCATENATE(SUM('Раздел 1'!U290:U290),"=",0)</f>
        <v>0=0</v>
      </c>
    </row>
    <row r="8436" spans="1:5" s="104" customFormat="1" hidden="1">
      <c r="A8436" s="420" t="str">
        <f>IF((SUM('Раздел 1'!V290:V290)=0),"","Неверно!")</f>
        <v/>
      </c>
      <c r="B8436" s="420" t="s">
        <v>23408</v>
      </c>
      <c r="C8436" s="246" t="s">
        <v>5907</v>
      </c>
      <c r="D8436" s="246" t="s">
        <v>374</v>
      </c>
      <c r="E8436" s="246" t="str">
        <f>CONCATENATE(SUM('Раздел 1'!V290:V290),"=",0)</f>
        <v>0=0</v>
      </c>
    </row>
    <row r="8437" spans="1:5" s="104" customFormat="1" hidden="1">
      <c r="A8437" s="420" t="str">
        <f>IF((SUM('Раздел 1'!W290:W290)=0),"","Неверно!")</f>
        <v/>
      </c>
      <c r="B8437" s="420" t="s">
        <v>23408</v>
      </c>
      <c r="C8437" s="246" t="s">
        <v>10895</v>
      </c>
      <c r="D8437" s="246" t="s">
        <v>374</v>
      </c>
      <c r="E8437" s="246" t="str">
        <f>CONCATENATE(SUM('Раздел 1'!W290:W290),"=",0)</f>
        <v>0=0</v>
      </c>
    </row>
    <row r="8438" spans="1:5" s="104" customFormat="1" hidden="1">
      <c r="A8438" s="420" t="str">
        <f>IF((SUM('Раздел 1'!X290:X290)=0),"","Неверно!")</f>
        <v/>
      </c>
      <c r="B8438" s="420" t="s">
        <v>23408</v>
      </c>
      <c r="C8438" s="246" t="s">
        <v>8413</v>
      </c>
      <c r="D8438" s="246" t="s">
        <v>374</v>
      </c>
      <c r="E8438" s="246" t="str">
        <f>CONCATENATE(SUM('Раздел 1'!X290:X290),"=",0)</f>
        <v>0=0</v>
      </c>
    </row>
    <row r="8439" spans="1:5" s="104" customFormat="1" hidden="1">
      <c r="A8439" s="420" t="str">
        <f>IF((SUM('Раздел 1'!Y290:Y290)=0),"","Неверно!")</f>
        <v/>
      </c>
      <c r="B8439" s="420" t="s">
        <v>23408</v>
      </c>
      <c r="C8439" s="246" t="s">
        <v>11494</v>
      </c>
      <c r="D8439" s="246" t="s">
        <v>374</v>
      </c>
      <c r="E8439" s="246" t="str">
        <f>CONCATENATE(SUM('Раздел 1'!Y290:Y290),"=",0)</f>
        <v>0=0</v>
      </c>
    </row>
    <row r="8440" spans="1:5" s="104" customFormat="1" hidden="1">
      <c r="A8440" s="420" t="str">
        <f>IF((SUM('Раздел 1'!Z290:Z290)=0),"","Неверно!")</f>
        <v/>
      </c>
      <c r="B8440" s="420" t="s">
        <v>23408</v>
      </c>
      <c r="C8440" s="246" t="s">
        <v>8414</v>
      </c>
      <c r="D8440" s="246" t="s">
        <v>374</v>
      </c>
      <c r="E8440" s="246" t="str">
        <f>CONCATENATE(SUM('Раздел 1'!Z290:Z290),"=",0)</f>
        <v>0=0</v>
      </c>
    </row>
    <row r="8441" spans="1:5" s="104" customFormat="1" hidden="1">
      <c r="A8441" s="420" t="str">
        <f>IF((SUM('Раздел 1'!AA290:AA290)=0),"","Неверно!")</f>
        <v/>
      </c>
      <c r="B8441" s="420" t="s">
        <v>23408</v>
      </c>
      <c r="C8441" s="246" t="s">
        <v>11495</v>
      </c>
      <c r="D8441" s="246" t="s">
        <v>374</v>
      </c>
      <c r="E8441" s="246" t="str">
        <f>CONCATENATE(SUM('Раздел 1'!AA290:AA290),"=",0)</f>
        <v>0=0</v>
      </c>
    </row>
    <row r="8442" spans="1:5" s="104" customFormat="1" hidden="1">
      <c r="A8442" s="420" t="str">
        <f>IF((SUM('Раздел 1'!AB290:AB290)=0),"","Неверно!")</f>
        <v/>
      </c>
      <c r="B8442" s="420" t="s">
        <v>23408</v>
      </c>
      <c r="C8442" s="246" t="s">
        <v>8415</v>
      </c>
      <c r="D8442" s="246" t="s">
        <v>374</v>
      </c>
      <c r="E8442" s="246" t="str">
        <f>CONCATENATE(SUM('Раздел 1'!AB290:AB290),"=",0)</f>
        <v>0=0</v>
      </c>
    </row>
    <row r="8443" spans="1:5" s="104" customFormat="1" hidden="1">
      <c r="A8443" s="420" t="str">
        <f>IF((SUM('Раздел 1'!AC290:AC290)=0),"","Неверно!")</f>
        <v/>
      </c>
      <c r="B8443" s="420" t="s">
        <v>23408</v>
      </c>
      <c r="C8443" s="246" t="s">
        <v>8416</v>
      </c>
      <c r="D8443" s="246" t="s">
        <v>374</v>
      </c>
      <c r="E8443" s="246" t="str">
        <f>CONCATENATE(SUM('Раздел 1'!AC290:AC290),"=",0)</f>
        <v>0=0</v>
      </c>
    </row>
    <row r="8444" spans="1:5" s="104" customFormat="1" hidden="1">
      <c r="A8444" s="420" t="str">
        <f>IF((SUM('Раздел 1'!T293:T293)=0),"","Неверно!")</f>
        <v/>
      </c>
      <c r="B8444" s="420" t="s">
        <v>23409</v>
      </c>
      <c r="C8444" s="246" t="s">
        <v>8775</v>
      </c>
      <c r="D8444" s="246" t="s">
        <v>374</v>
      </c>
      <c r="E8444" s="246" t="str">
        <f>CONCATENATE(SUM('Раздел 1'!T293:T293),"=",0)</f>
        <v>0=0</v>
      </c>
    </row>
    <row r="8445" spans="1:5" s="104" customFormat="1" hidden="1">
      <c r="A8445" s="420" t="str">
        <f>IF((SUM('Раздел 1'!U293:U293)=0),"","Неверно!")</f>
        <v/>
      </c>
      <c r="B8445" s="420" t="s">
        <v>23409</v>
      </c>
      <c r="C8445" s="246" t="s">
        <v>8776</v>
      </c>
      <c r="D8445" s="246" t="s">
        <v>374</v>
      </c>
      <c r="E8445" s="246" t="str">
        <f>CONCATENATE(SUM('Раздел 1'!U293:U293),"=",0)</f>
        <v>0=0</v>
      </c>
    </row>
    <row r="8446" spans="1:5" s="104" customFormat="1" hidden="1">
      <c r="A8446" s="420" t="str">
        <f>IF((SUM('Раздел 1'!V293:V293)=0),"","Неверно!")</f>
        <v/>
      </c>
      <c r="B8446" s="420" t="s">
        <v>23409</v>
      </c>
      <c r="C8446" s="246" t="s">
        <v>8777</v>
      </c>
      <c r="D8446" s="246" t="s">
        <v>374</v>
      </c>
      <c r="E8446" s="246" t="str">
        <f>CONCATENATE(SUM('Раздел 1'!V293:V293),"=",0)</f>
        <v>0=0</v>
      </c>
    </row>
    <row r="8447" spans="1:5" s="104" customFormat="1" hidden="1">
      <c r="A8447" s="420" t="str">
        <f>IF((SUM('Раздел 1'!W293:W293)=0),"","Неверно!")</f>
        <v/>
      </c>
      <c r="B8447" s="420" t="s">
        <v>23409</v>
      </c>
      <c r="C8447" s="246" t="s">
        <v>8778</v>
      </c>
      <c r="D8447" s="246" t="s">
        <v>374</v>
      </c>
      <c r="E8447" s="246" t="str">
        <f>CONCATENATE(SUM('Раздел 1'!W293:W293),"=",0)</f>
        <v>0=0</v>
      </c>
    </row>
    <row r="8448" spans="1:5" s="104" customFormat="1" hidden="1">
      <c r="A8448" s="420" t="str">
        <f>IF((SUM('Раздел 1'!X293:X293)=0),"","Неверно!")</f>
        <v/>
      </c>
      <c r="B8448" s="420" t="s">
        <v>23409</v>
      </c>
      <c r="C8448" s="246" t="s">
        <v>8779</v>
      </c>
      <c r="D8448" s="246" t="s">
        <v>374</v>
      </c>
      <c r="E8448" s="246" t="str">
        <f>CONCATENATE(SUM('Раздел 1'!X293:X293),"=",0)</f>
        <v>0=0</v>
      </c>
    </row>
    <row r="8449" spans="1:5" s="104" customFormat="1" hidden="1">
      <c r="A8449" s="420" t="str">
        <f>IF((SUM('Раздел 1'!Y293:Y293)=0),"","Неверно!")</f>
        <v/>
      </c>
      <c r="B8449" s="420" t="s">
        <v>23409</v>
      </c>
      <c r="C8449" s="246" t="s">
        <v>12887</v>
      </c>
      <c r="D8449" s="246" t="s">
        <v>374</v>
      </c>
      <c r="E8449" s="246" t="str">
        <f>CONCATENATE(SUM('Раздел 1'!Y293:Y293),"=",0)</f>
        <v>0=0</v>
      </c>
    </row>
    <row r="8450" spans="1:5" s="104" customFormat="1" hidden="1">
      <c r="A8450" s="420" t="str">
        <f>IF((SUM('Раздел 1'!Z293:Z293)=0),"","Неверно!")</f>
        <v/>
      </c>
      <c r="B8450" s="420" t="s">
        <v>23409</v>
      </c>
      <c r="C8450" s="246" t="s">
        <v>12888</v>
      </c>
      <c r="D8450" s="246" t="s">
        <v>374</v>
      </c>
      <c r="E8450" s="246" t="str">
        <f>CONCATENATE(SUM('Раздел 1'!Z293:Z293),"=",0)</f>
        <v>0=0</v>
      </c>
    </row>
    <row r="8451" spans="1:5" s="104" customFormat="1" hidden="1">
      <c r="A8451" s="420" t="str">
        <f>IF((SUM('Раздел 1'!AA293:AA293)=0),"","Неверно!")</f>
        <v/>
      </c>
      <c r="B8451" s="420" t="s">
        <v>23409</v>
      </c>
      <c r="C8451" s="246" t="s">
        <v>12889</v>
      </c>
      <c r="D8451" s="246" t="s">
        <v>374</v>
      </c>
      <c r="E8451" s="246" t="str">
        <f>CONCATENATE(SUM('Раздел 1'!AA293:AA293),"=",0)</f>
        <v>0=0</v>
      </c>
    </row>
    <row r="8452" spans="1:5" s="104" customFormat="1" hidden="1">
      <c r="A8452" s="420" t="str">
        <f>IF((SUM('Раздел 1'!AB293:AB293)=0),"","Неверно!")</f>
        <v/>
      </c>
      <c r="B8452" s="420" t="s">
        <v>23409</v>
      </c>
      <c r="C8452" s="246" t="s">
        <v>12890</v>
      </c>
      <c r="D8452" s="246" t="s">
        <v>374</v>
      </c>
      <c r="E8452" s="246" t="str">
        <f>CONCATENATE(SUM('Раздел 1'!AB293:AB293),"=",0)</f>
        <v>0=0</v>
      </c>
    </row>
    <row r="8453" spans="1:5" s="104" customFormat="1" hidden="1">
      <c r="A8453" s="420" t="str">
        <f>IF((SUM('Раздел 1'!AC293:AC293)=0),"","Неверно!")</f>
        <v/>
      </c>
      <c r="B8453" s="420" t="s">
        <v>23409</v>
      </c>
      <c r="C8453" s="246" t="s">
        <v>8780</v>
      </c>
      <c r="D8453" s="246" t="s">
        <v>374</v>
      </c>
      <c r="E8453" s="246" t="str">
        <f>CONCATENATE(SUM('Раздел 1'!AC293:AC293),"=",0)</f>
        <v>0=0</v>
      </c>
    </row>
    <row r="8454" spans="1:5" s="104" customFormat="1" hidden="1">
      <c r="A8454" s="420" t="str">
        <f>IF((SUM('Раздел 1'!T288:T288)=0),"","Неверно!")</f>
        <v/>
      </c>
      <c r="B8454" s="420" t="s">
        <v>23410</v>
      </c>
      <c r="C8454" s="246" t="s">
        <v>3287</v>
      </c>
      <c r="D8454" s="246" t="s">
        <v>374</v>
      </c>
      <c r="E8454" s="246" t="str">
        <f>CONCATENATE(SUM('Раздел 1'!T288:T288),"=",0)</f>
        <v>0=0</v>
      </c>
    </row>
    <row r="8455" spans="1:5" s="104" customFormat="1" hidden="1">
      <c r="A8455" s="420" t="str">
        <f>IF((SUM('Раздел 1'!U288:U288)=0),"","Неверно!")</f>
        <v/>
      </c>
      <c r="B8455" s="420" t="s">
        <v>23410</v>
      </c>
      <c r="C8455" s="246" t="s">
        <v>3288</v>
      </c>
      <c r="D8455" s="246" t="s">
        <v>374</v>
      </c>
      <c r="E8455" s="246" t="str">
        <f>CONCATENATE(SUM('Раздел 1'!U288:U288),"=",0)</f>
        <v>0=0</v>
      </c>
    </row>
    <row r="8456" spans="1:5" s="104" customFormat="1" hidden="1">
      <c r="A8456" s="420" t="str">
        <f>IF((SUM('Раздел 1'!V288:V288)=0),"","Неверно!")</f>
        <v/>
      </c>
      <c r="B8456" s="420" t="s">
        <v>23410</v>
      </c>
      <c r="C8456" s="246" t="s">
        <v>3289</v>
      </c>
      <c r="D8456" s="246" t="s">
        <v>374</v>
      </c>
      <c r="E8456" s="246" t="str">
        <f>CONCATENATE(SUM('Раздел 1'!V288:V288),"=",0)</f>
        <v>0=0</v>
      </c>
    </row>
    <row r="8457" spans="1:5" s="104" customFormat="1" hidden="1">
      <c r="A8457" s="420" t="str">
        <f>IF((SUM('Раздел 1'!W288:W288)=0),"","Неверно!")</f>
        <v/>
      </c>
      <c r="B8457" s="420" t="s">
        <v>23410</v>
      </c>
      <c r="C8457" s="246" t="s">
        <v>3290</v>
      </c>
      <c r="D8457" s="246" t="s">
        <v>374</v>
      </c>
      <c r="E8457" s="246" t="str">
        <f>CONCATENATE(SUM('Раздел 1'!W288:W288),"=",0)</f>
        <v>0=0</v>
      </c>
    </row>
    <row r="8458" spans="1:5" s="104" customFormat="1" hidden="1">
      <c r="A8458" s="420" t="str">
        <f>IF((SUM('Раздел 1'!X288:X288)=0),"","Неверно!")</f>
        <v/>
      </c>
      <c r="B8458" s="420" t="s">
        <v>23410</v>
      </c>
      <c r="C8458" s="246" t="s">
        <v>3291</v>
      </c>
      <c r="D8458" s="246" t="s">
        <v>374</v>
      </c>
      <c r="E8458" s="246" t="str">
        <f>CONCATENATE(SUM('Раздел 1'!X288:X288),"=",0)</f>
        <v>0=0</v>
      </c>
    </row>
    <row r="8459" spans="1:5" s="104" customFormat="1" hidden="1">
      <c r="A8459" s="420" t="str">
        <f>IF((SUM('Раздел 1'!Y288:Y288)=0),"","Неверно!")</f>
        <v/>
      </c>
      <c r="B8459" s="420" t="s">
        <v>23410</v>
      </c>
      <c r="C8459" s="246" t="s">
        <v>11457</v>
      </c>
      <c r="D8459" s="246" t="s">
        <v>374</v>
      </c>
      <c r="E8459" s="246" t="str">
        <f>CONCATENATE(SUM('Раздел 1'!Y288:Y288),"=",0)</f>
        <v>0=0</v>
      </c>
    </row>
    <row r="8460" spans="1:5" s="104" customFormat="1" hidden="1">
      <c r="A8460" s="420" t="str">
        <f>IF((SUM('Раздел 1'!Z288:Z288)=0),"","Неверно!")</f>
        <v/>
      </c>
      <c r="B8460" s="420" t="s">
        <v>23410</v>
      </c>
      <c r="C8460" s="246" t="s">
        <v>8412</v>
      </c>
      <c r="D8460" s="246" t="s">
        <v>374</v>
      </c>
      <c r="E8460" s="246" t="str">
        <f>CONCATENATE(SUM('Раздел 1'!Z288:Z288),"=",0)</f>
        <v>0=0</v>
      </c>
    </row>
    <row r="8461" spans="1:5" s="104" customFormat="1" hidden="1">
      <c r="A8461" s="420" t="str">
        <f>IF((SUM('Раздел 1'!AA288:AA288)=0),"","Неверно!")</f>
        <v/>
      </c>
      <c r="B8461" s="420" t="s">
        <v>23410</v>
      </c>
      <c r="C8461" s="246" t="s">
        <v>11458</v>
      </c>
      <c r="D8461" s="246" t="s">
        <v>374</v>
      </c>
      <c r="E8461" s="246" t="str">
        <f>CONCATENATE(SUM('Раздел 1'!AA288:AA288),"=",0)</f>
        <v>0=0</v>
      </c>
    </row>
    <row r="8462" spans="1:5" s="104" customFormat="1" hidden="1">
      <c r="A8462" s="420" t="str">
        <f>IF((SUM('Раздел 1'!AB288:AB288)=0),"","Неверно!")</f>
        <v/>
      </c>
      <c r="B8462" s="420" t="s">
        <v>23410</v>
      </c>
      <c r="C8462" s="246" t="s">
        <v>2908</v>
      </c>
      <c r="D8462" s="246" t="s">
        <v>374</v>
      </c>
      <c r="E8462" s="246" t="str">
        <f>CONCATENATE(SUM('Раздел 1'!AB288:AB288),"=",0)</f>
        <v>0=0</v>
      </c>
    </row>
    <row r="8463" spans="1:5" s="104" customFormat="1" hidden="1">
      <c r="A8463" s="420" t="str">
        <f>IF((SUM('Раздел 1'!AC288:AC288)=0),"","Неверно!")</f>
        <v/>
      </c>
      <c r="B8463" s="420" t="s">
        <v>23410</v>
      </c>
      <c r="C8463" s="246" t="s">
        <v>2909</v>
      </c>
      <c r="D8463" s="246" t="s">
        <v>374</v>
      </c>
      <c r="E8463" s="246" t="str">
        <f>CONCATENATE(SUM('Раздел 1'!AC288:AC288),"=",0)</f>
        <v>0=0</v>
      </c>
    </row>
    <row r="8464" spans="1:5" s="104" customFormat="1" hidden="1">
      <c r="A8464" s="420" t="str">
        <f>IF((SUM('Раздел 1'!T311:T311)=0),"","Неверно!")</f>
        <v/>
      </c>
      <c r="B8464" s="420" t="s">
        <v>23411</v>
      </c>
      <c r="C8464" s="246" t="s">
        <v>4296</v>
      </c>
      <c r="D8464" s="246" t="s">
        <v>374</v>
      </c>
      <c r="E8464" s="246" t="str">
        <f>CONCATENATE(SUM('Раздел 1'!T311:T311),"=",0)</f>
        <v>0=0</v>
      </c>
    </row>
    <row r="8465" spans="1:5" s="104" customFormat="1" hidden="1">
      <c r="A8465" s="420" t="str">
        <f>IF((SUM('Раздел 1'!U311:U311)=0),"","Неверно!")</f>
        <v/>
      </c>
      <c r="B8465" s="420" t="s">
        <v>23411</v>
      </c>
      <c r="C8465" s="246" t="s">
        <v>4297</v>
      </c>
      <c r="D8465" s="246" t="s">
        <v>374</v>
      </c>
      <c r="E8465" s="246" t="str">
        <f>CONCATENATE(SUM('Раздел 1'!U311:U311),"=",0)</f>
        <v>0=0</v>
      </c>
    </row>
    <row r="8466" spans="1:5" s="104" customFormat="1" hidden="1">
      <c r="A8466" s="420" t="str">
        <f>IF((SUM('Раздел 1'!V311:V311)=0),"","Неверно!")</f>
        <v/>
      </c>
      <c r="B8466" s="420" t="s">
        <v>23411</v>
      </c>
      <c r="C8466" s="246" t="s">
        <v>4298</v>
      </c>
      <c r="D8466" s="246" t="s">
        <v>374</v>
      </c>
      <c r="E8466" s="246" t="str">
        <f>CONCATENATE(SUM('Раздел 1'!V311:V311),"=",0)</f>
        <v>0=0</v>
      </c>
    </row>
    <row r="8467" spans="1:5" s="104" customFormat="1" hidden="1">
      <c r="A8467" s="420" t="str">
        <f>IF((SUM('Раздел 1'!W311:W311)=0),"","Неверно!")</f>
        <v/>
      </c>
      <c r="B8467" s="420" t="s">
        <v>23411</v>
      </c>
      <c r="C8467" s="246" t="s">
        <v>4299</v>
      </c>
      <c r="D8467" s="246" t="s">
        <v>374</v>
      </c>
      <c r="E8467" s="246" t="str">
        <f>CONCATENATE(SUM('Раздел 1'!W311:W311),"=",0)</f>
        <v>0=0</v>
      </c>
    </row>
    <row r="8468" spans="1:5" s="104" customFormat="1" hidden="1">
      <c r="A8468" s="420" t="str">
        <f>IF((SUM('Раздел 1'!X311:X311)=0),"","Неверно!")</f>
        <v/>
      </c>
      <c r="B8468" s="420" t="s">
        <v>23411</v>
      </c>
      <c r="C8468" s="246" t="s">
        <v>4300</v>
      </c>
      <c r="D8468" s="246" t="s">
        <v>374</v>
      </c>
      <c r="E8468" s="246" t="str">
        <f>CONCATENATE(SUM('Раздел 1'!X311:X311),"=",0)</f>
        <v>0=0</v>
      </c>
    </row>
    <row r="8469" spans="1:5" s="104" customFormat="1" hidden="1">
      <c r="A8469" s="420" t="str">
        <f>IF((SUM('Раздел 1'!Y311:Y311)=0),"","Неверно!")</f>
        <v/>
      </c>
      <c r="B8469" s="420" t="s">
        <v>23411</v>
      </c>
      <c r="C8469" s="246" t="s">
        <v>4301</v>
      </c>
      <c r="D8469" s="246" t="s">
        <v>374</v>
      </c>
      <c r="E8469" s="246" t="str">
        <f>CONCATENATE(SUM('Раздел 1'!Y311:Y311),"=",0)</f>
        <v>0=0</v>
      </c>
    </row>
    <row r="8470" spans="1:5" s="104" customFormat="1" hidden="1">
      <c r="A8470" s="420" t="str">
        <f>IF((SUM('Раздел 1'!Z311:Z311)=0),"","Неверно!")</f>
        <v/>
      </c>
      <c r="B8470" s="420" t="s">
        <v>23411</v>
      </c>
      <c r="C8470" s="246" t="s">
        <v>9223</v>
      </c>
      <c r="D8470" s="246" t="s">
        <v>374</v>
      </c>
      <c r="E8470" s="246" t="str">
        <f>CONCATENATE(SUM('Раздел 1'!Z311:Z311),"=",0)</f>
        <v>0=0</v>
      </c>
    </row>
    <row r="8471" spans="1:5" s="104" customFormat="1" hidden="1">
      <c r="A8471" s="420" t="str">
        <f>IF((SUM('Раздел 1'!AA311:AA311)=0),"","Неверно!")</f>
        <v/>
      </c>
      <c r="B8471" s="420" t="s">
        <v>23411</v>
      </c>
      <c r="C8471" s="246" t="s">
        <v>8868</v>
      </c>
      <c r="D8471" s="246" t="s">
        <v>374</v>
      </c>
      <c r="E8471" s="246" t="str">
        <f>CONCATENATE(SUM('Раздел 1'!AA311:AA311),"=",0)</f>
        <v>0=0</v>
      </c>
    </row>
    <row r="8472" spans="1:5" s="104" customFormat="1" hidden="1">
      <c r="A8472" s="420" t="str">
        <f>IF((SUM('Раздел 1'!AB311:AB311)=0),"","Неверно!")</f>
        <v/>
      </c>
      <c r="B8472" s="420" t="s">
        <v>23411</v>
      </c>
      <c r="C8472" s="246" t="s">
        <v>10980</v>
      </c>
      <c r="D8472" s="246" t="s">
        <v>374</v>
      </c>
      <c r="E8472" s="246" t="str">
        <f>CONCATENATE(SUM('Раздел 1'!AB311:AB311),"=",0)</f>
        <v>0=0</v>
      </c>
    </row>
    <row r="8473" spans="1:5" s="104" customFormat="1" hidden="1">
      <c r="A8473" s="420" t="str">
        <f>IF((SUM('Раздел 1'!AC311:AC311)=0),"","Неверно!")</f>
        <v/>
      </c>
      <c r="B8473" s="420" t="s">
        <v>23411</v>
      </c>
      <c r="C8473" s="246" t="s">
        <v>8867</v>
      </c>
      <c r="D8473" s="246" t="s">
        <v>374</v>
      </c>
      <c r="E8473" s="246" t="str">
        <f>CONCATENATE(SUM('Раздел 1'!AC311:AC311),"=",0)</f>
        <v>0=0</v>
      </c>
    </row>
    <row r="8474" spans="1:5" s="104" customFormat="1" hidden="1">
      <c r="A8474" s="420" t="str">
        <f>IF((SUM('Раздел 1'!T209:T209)=0),"","Неверно!")</f>
        <v/>
      </c>
      <c r="B8474" s="420" t="s">
        <v>23412</v>
      </c>
      <c r="C8474" s="246" t="s">
        <v>3840</v>
      </c>
      <c r="D8474" s="246" t="s">
        <v>374</v>
      </c>
      <c r="E8474" s="246" t="str">
        <f>CONCATENATE(SUM('Раздел 1'!T209:T209),"=",0)</f>
        <v>0=0</v>
      </c>
    </row>
    <row r="8475" spans="1:5" s="104" customFormat="1" hidden="1">
      <c r="A8475" s="420" t="str">
        <f>IF((SUM('Раздел 1'!U209:U209)=0),"","Неверно!")</f>
        <v/>
      </c>
      <c r="B8475" s="420" t="s">
        <v>23412</v>
      </c>
      <c r="C8475" s="246" t="s">
        <v>3841</v>
      </c>
      <c r="D8475" s="246" t="s">
        <v>374</v>
      </c>
      <c r="E8475" s="246" t="str">
        <f>CONCATENATE(SUM('Раздел 1'!U209:U209),"=",0)</f>
        <v>0=0</v>
      </c>
    </row>
    <row r="8476" spans="1:5" s="104" customFormat="1" hidden="1">
      <c r="A8476" s="420" t="str">
        <f>IF((SUM('Раздел 1'!V209:V209)=0),"","Неверно!")</f>
        <v/>
      </c>
      <c r="B8476" s="420" t="s">
        <v>23412</v>
      </c>
      <c r="C8476" s="246" t="s">
        <v>12886</v>
      </c>
      <c r="D8476" s="246" t="s">
        <v>374</v>
      </c>
      <c r="E8476" s="246" t="str">
        <f>CONCATENATE(SUM('Раздел 1'!V209:V209),"=",0)</f>
        <v>0=0</v>
      </c>
    </row>
    <row r="8477" spans="1:5" s="104" customFormat="1" hidden="1">
      <c r="A8477" s="420" t="str">
        <f>IF((SUM('Раздел 1'!W209:W209)=0),"","Неверно!")</f>
        <v/>
      </c>
      <c r="B8477" s="420" t="s">
        <v>23412</v>
      </c>
      <c r="C8477" s="246" t="s">
        <v>11719</v>
      </c>
      <c r="D8477" s="246" t="s">
        <v>374</v>
      </c>
      <c r="E8477" s="246" t="str">
        <f>CONCATENATE(SUM('Раздел 1'!W209:W209),"=",0)</f>
        <v>0=0</v>
      </c>
    </row>
    <row r="8478" spans="1:5" s="104" customFormat="1" hidden="1">
      <c r="A8478" s="420" t="str">
        <f>IF((SUM('Раздел 1'!X209:X209)=0),"","Неверно!")</f>
        <v/>
      </c>
      <c r="B8478" s="420" t="s">
        <v>23412</v>
      </c>
      <c r="C8478" s="246" t="s">
        <v>11720</v>
      </c>
      <c r="D8478" s="246" t="s">
        <v>374</v>
      </c>
      <c r="E8478" s="246" t="str">
        <f>CONCATENATE(SUM('Раздел 1'!X209:X209),"=",0)</f>
        <v>0=0</v>
      </c>
    </row>
    <row r="8479" spans="1:5" s="104" customFormat="1" hidden="1">
      <c r="A8479" s="420" t="str">
        <f>IF((SUM('Раздел 1'!Y209:Y209)=0),"","Неверно!")</f>
        <v/>
      </c>
      <c r="B8479" s="420" t="s">
        <v>23412</v>
      </c>
      <c r="C8479" s="246" t="s">
        <v>11721</v>
      </c>
      <c r="D8479" s="246" t="s">
        <v>374</v>
      </c>
      <c r="E8479" s="246" t="str">
        <f>CONCATENATE(SUM('Раздел 1'!Y209:Y209),"=",0)</f>
        <v>0=0</v>
      </c>
    </row>
    <row r="8480" spans="1:5" s="104" customFormat="1" hidden="1">
      <c r="A8480" s="420" t="str">
        <f>IF((SUM('Раздел 1'!Z209:Z209)=0),"","Неверно!")</f>
        <v/>
      </c>
      <c r="B8480" s="420" t="s">
        <v>23412</v>
      </c>
      <c r="C8480" s="246" t="s">
        <v>11722</v>
      </c>
      <c r="D8480" s="246" t="s">
        <v>374</v>
      </c>
      <c r="E8480" s="246" t="str">
        <f>CONCATENATE(SUM('Раздел 1'!Z209:Z209),"=",0)</f>
        <v>0=0</v>
      </c>
    </row>
    <row r="8481" spans="1:5" s="104" customFormat="1" hidden="1">
      <c r="A8481" s="420" t="str">
        <f>IF((SUM('Раздел 1'!AA209:AA209)=0),"","Неверно!")</f>
        <v/>
      </c>
      <c r="B8481" s="420" t="s">
        <v>23412</v>
      </c>
      <c r="C8481" s="246" t="s">
        <v>11723</v>
      </c>
      <c r="D8481" s="246" t="s">
        <v>374</v>
      </c>
      <c r="E8481" s="246" t="str">
        <f>CONCATENATE(SUM('Раздел 1'!AA209:AA209),"=",0)</f>
        <v>0=0</v>
      </c>
    </row>
    <row r="8482" spans="1:5" s="104" customFormat="1" hidden="1">
      <c r="A8482" s="420" t="str">
        <f>IF((SUM('Раздел 1'!T284:T284)=0),"","Неверно!")</f>
        <v/>
      </c>
      <c r="B8482" s="420" t="s">
        <v>23413</v>
      </c>
      <c r="C8482" s="246" t="s">
        <v>11450</v>
      </c>
      <c r="D8482" s="246" t="s">
        <v>374</v>
      </c>
      <c r="E8482" s="246" t="str">
        <f>CONCATENATE(SUM('Раздел 1'!T284:T284),"=",0)</f>
        <v>0=0</v>
      </c>
    </row>
    <row r="8483" spans="1:5" s="104" customFormat="1" hidden="1">
      <c r="A8483" s="420" t="str">
        <f>IF((SUM('Раздел 1'!U284:U284)=0),"","Неверно!")</f>
        <v/>
      </c>
      <c r="B8483" s="420" t="s">
        <v>23413</v>
      </c>
      <c r="C8483" s="246" t="s">
        <v>11451</v>
      </c>
      <c r="D8483" s="246" t="s">
        <v>374</v>
      </c>
      <c r="E8483" s="246" t="str">
        <f>CONCATENATE(SUM('Раздел 1'!U284:U284),"=",0)</f>
        <v>0=0</v>
      </c>
    </row>
    <row r="8484" spans="1:5" s="104" customFormat="1" hidden="1">
      <c r="A8484" s="420" t="str">
        <f>IF((SUM('Раздел 1'!V284:V284)=0),"","Неверно!")</f>
        <v/>
      </c>
      <c r="B8484" s="420" t="s">
        <v>23413</v>
      </c>
      <c r="C8484" s="246" t="s">
        <v>11452</v>
      </c>
      <c r="D8484" s="246" t="s">
        <v>374</v>
      </c>
      <c r="E8484" s="246" t="str">
        <f>CONCATENATE(SUM('Раздел 1'!V284:V284),"=",0)</f>
        <v>0=0</v>
      </c>
    </row>
    <row r="8485" spans="1:5" s="104" customFormat="1" hidden="1">
      <c r="A8485" s="420" t="str">
        <f>IF((SUM('Раздел 1'!W284:W284)=0),"","Неверно!")</f>
        <v/>
      </c>
      <c r="B8485" s="420" t="s">
        <v>23413</v>
      </c>
      <c r="C8485" s="246" t="s">
        <v>11453</v>
      </c>
      <c r="D8485" s="246" t="s">
        <v>374</v>
      </c>
      <c r="E8485" s="246" t="str">
        <f>CONCATENATE(SUM('Раздел 1'!W284:W284),"=",0)</f>
        <v>0=0</v>
      </c>
    </row>
    <row r="8486" spans="1:5" s="104" customFormat="1" hidden="1">
      <c r="A8486" s="420" t="str">
        <f>IF((SUM('Раздел 1'!X284:X284)=0),"","Неверно!")</f>
        <v/>
      </c>
      <c r="B8486" s="420" t="s">
        <v>23413</v>
      </c>
      <c r="C8486" s="246" t="s">
        <v>11454</v>
      </c>
      <c r="D8486" s="246" t="s">
        <v>374</v>
      </c>
      <c r="E8486" s="246" t="str">
        <f>CONCATENATE(SUM('Раздел 1'!X284:X284),"=",0)</f>
        <v>0=0</v>
      </c>
    </row>
    <row r="8487" spans="1:5" s="104" customFormat="1" hidden="1">
      <c r="A8487" s="420" t="str">
        <f>IF((SUM('Раздел 1'!Y284:Y284)=0),"","Неверно!")</f>
        <v/>
      </c>
      <c r="B8487" s="420" t="s">
        <v>23413</v>
      </c>
      <c r="C8487" s="246" t="s">
        <v>10405</v>
      </c>
      <c r="D8487" s="246" t="s">
        <v>374</v>
      </c>
      <c r="E8487" s="246" t="str">
        <f>CONCATENATE(SUM('Раздел 1'!Y284:Y284),"=",0)</f>
        <v>0=0</v>
      </c>
    </row>
    <row r="8488" spans="1:5" s="104" customFormat="1" hidden="1">
      <c r="A8488" s="420" t="str">
        <f>IF((SUM('Раздел 1'!Z284:Z284)=0),"","Неверно!")</f>
        <v/>
      </c>
      <c r="B8488" s="420" t="s">
        <v>23413</v>
      </c>
      <c r="C8488" s="246" t="s">
        <v>11455</v>
      </c>
      <c r="D8488" s="246" t="s">
        <v>374</v>
      </c>
      <c r="E8488" s="246" t="str">
        <f>CONCATENATE(SUM('Раздел 1'!Z284:Z284),"=",0)</f>
        <v>0=0</v>
      </c>
    </row>
    <row r="8489" spans="1:5" s="104" customFormat="1" hidden="1">
      <c r="A8489" s="420" t="str">
        <f>IF((SUM('Раздел 1'!AA284:AA284)=0),"","Неверно!")</f>
        <v/>
      </c>
      <c r="B8489" s="420" t="s">
        <v>23413</v>
      </c>
      <c r="C8489" s="246" t="s">
        <v>11038</v>
      </c>
      <c r="D8489" s="246" t="s">
        <v>374</v>
      </c>
      <c r="E8489" s="246" t="str">
        <f>CONCATENATE(SUM('Раздел 1'!AA284:AA284),"=",0)</f>
        <v>0=0</v>
      </c>
    </row>
    <row r="8490" spans="1:5" s="104" customFormat="1" hidden="1">
      <c r="A8490" s="420" t="str">
        <f>IF((SUM('Раздел 1'!AB284:AB284)=0),"","Неверно!")</f>
        <v/>
      </c>
      <c r="B8490" s="420" t="s">
        <v>23413</v>
      </c>
      <c r="C8490" s="246" t="s">
        <v>11456</v>
      </c>
      <c r="D8490" s="246" t="s">
        <v>374</v>
      </c>
      <c r="E8490" s="246" t="str">
        <f>CONCATENATE(SUM('Раздел 1'!AB284:AB284),"=",0)</f>
        <v>0=0</v>
      </c>
    </row>
    <row r="8491" spans="1:5" s="104" customFormat="1" hidden="1">
      <c r="A8491" s="420" t="str">
        <f>IF((SUM('Раздел 1'!AC284:AC284)=0),"","Неверно!")</f>
        <v/>
      </c>
      <c r="B8491" s="420" t="s">
        <v>23413</v>
      </c>
      <c r="C8491" s="246" t="s">
        <v>8830</v>
      </c>
      <c r="D8491" s="246" t="s">
        <v>374</v>
      </c>
      <c r="E8491" s="246" t="str">
        <f>CONCATENATE(SUM('Раздел 1'!AC284:AC284),"=",0)</f>
        <v>0=0</v>
      </c>
    </row>
    <row r="8492" spans="1:5" s="104" customFormat="1" hidden="1">
      <c r="A8492" s="420" t="str">
        <f>IF((SUM('Раздел 1'!T320:T320)=0),"","Неверно!")</f>
        <v/>
      </c>
      <c r="B8492" s="420" t="s">
        <v>23414</v>
      </c>
      <c r="C8492" s="246" t="s">
        <v>5062</v>
      </c>
      <c r="D8492" s="246" t="s">
        <v>374</v>
      </c>
      <c r="E8492" s="246" t="str">
        <f>CONCATENATE(SUM('Раздел 1'!T320:T320),"=",0)</f>
        <v>0=0</v>
      </c>
    </row>
    <row r="8493" spans="1:5" s="104" customFormat="1" hidden="1">
      <c r="A8493" s="420" t="str">
        <f>IF((SUM('Раздел 1'!U320:U320)=0),"","Неверно!")</f>
        <v/>
      </c>
      <c r="B8493" s="420" t="s">
        <v>23414</v>
      </c>
      <c r="C8493" s="246" t="s">
        <v>5063</v>
      </c>
      <c r="D8493" s="246" t="s">
        <v>374</v>
      </c>
      <c r="E8493" s="246" t="str">
        <f>CONCATENATE(SUM('Раздел 1'!U320:U320),"=",0)</f>
        <v>0=0</v>
      </c>
    </row>
    <row r="8494" spans="1:5" s="104" customFormat="1" hidden="1">
      <c r="A8494" s="420" t="str">
        <f>IF((SUM('Раздел 1'!V320:V320)=0),"","Неверно!")</f>
        <v/>
      </c>
      <c r="B8494" s="420" t="s">
        <v>23414</v>
      </c>
      <c r="C8494" s="246" t="s">
        <v>5064</v>
      </c>
      <c r="D8494" s="246" t="s">
        <v>374</v>
      </c>
      <c r="E8494" s="246" t="str">
        <f>CONCATENATE(SUM('Раздел 1'!V320:V320),"=",0)</f>
        <v>0=0</v>
      </c>
    </row>
    <row r="8495" spans="1:5" s="104" customFormat="1" hidden="1">
      <c r="A8495" s="420" t="str">
        <f>IF((SUM('Раздел 1'!W320:W320)=0),"","Неверно!")</f>
        <v/>
      </c>
      <c r="B8495" s="420" t="s">
        <v>23414</v>
      </c>
      <c r="C8495" s="246" t="s">
        <v>5065</v>
      </c>
      <c r="D8495" s="246" t="s">
        <v>374</v>
      </c>
      <c r="E8495" s="246" t="str">
        <f>CONCATENATE(SUM('Раздел 1'!W320:W320),"=",0)</f>
        <v>0=0</v>
      </c>
    </row>
    <row r="8496" spans="1:5" s="104" customFormat="1" hidden="1">
      <c r="A8496" s="420" t="str">
        <f>IF((SUM('Раздел 1'!X320:X320)=0),"","Неверно!")</f>
        <v/>
      </c>
      <c r="B8496" s="420" t="s">
        <v>23414</v>
      </c>
      <c r="C8496" s="246" t="s">
        <v>5066</v>
      </c>
      <c r="D8496" s="246" t="s">
        <v>374</v>
      </c>
      <c r="E8496" s="246" t="str">
        <f>CONCATENATE(SUM('Раздел 1'!X320:X320),"=",0)</f>
        <v>0=0</v>
      </c>
    </row>
    <row r="8497" spans="1:5" s="104" customFormat="1" hidden="1">
      <c r="A8497" s="420" t="str">
        <f>IF((SUM('Раздел 1'!Y320:Y320)=0),"","Неверно!")</f>
        <v/>
      </c>
      <c r="B8497" s="420" t="s">
        <v>23414</v>
      </c>
      <c r="C8497" s="246" t="s">
        <v>5067</v>
      </c>
      <c r="D8497" s="246" t="s">
        <v>374</v>
      </c>
      <c r="E8497" s="246" t="str">
        <f>CONCATENATE(SUM('Раздел 1'!Y320:Y320),"=",0)</f>
        <v>0=0</v>
      </c>
    </row>
    <row r="8498" spans="1:5" s="104" customFormat="1" hidden="1">
      <c r="A8498" s="420" t="str">
        <f>IF((SUM('Раздел 1'!Z320:Z320)=0),"","Неверно!")</f>
        <v/>
      </c>
      <c r="B8498" s="420" t="s">
        <v>23414</v>
      </c>
      <c r="C8498" s="246" t="s">
        <v>9148</v>
      </c>
      <c r="D8498" s="246" t="s">
        <v>374</v>
      </c>
      <c r="E8498" s="246" t="str">
        <f>CONCATENATE(SUM('Раздел 1'!Z320:Z320),"=",0)</f>
        <v>0=0</v>
      </c>
    </row>
    <row r="8499" spans="1:5" s="104" customFormat="1" hidden="1">
      <c r="A8499" s="420" t="str">
        <f>IF((SUM('Раздел 1'!AA320:AA320)=0),"","Неверно!")</f>
        <v/>
      </c>
      <c r="B8499" s="420" t="s">
        <v>23414</v>
      </c>
      <c r="C8499" s="246" t="s">
        <v>8640</v>
      </c>
      <c r="D8499" s="246" t="s">
        <v>374</v>
      </c>
      <c r="E8499" s="246" t="str">
        <f>CONCATENATE(SUM('Раздел 1'!AA320:AA320),"=",0)</f>
        <v>0=0</v>
      </c>
    </row>
    <row r="8500" spans="1:5" s="104" customFormat="1" hidden="1">
      <c r="A8500" s="420" t="str">
        <f>IF((SUM('Раздел 1'!AB320:AB320)=0),"","Неверно!")</f>
        <v/>
      </c>
      <c r="B8500" s="420" t="s">
        <v>23414</v>
      </c>
      <c r="C8500" s="246" t="s">
        <v>11445</v>
      </c>
      <c r="D8500" s="246" t="s">
        <v>374</v>
      </c>
      <c r="E8500" s="246" t="str">
        <f>CONCATENATE(SUM('Раздел 1'!AB320:AB320),"=",0)</f>
        <v>0=0</v>
      </c>
    </row>
    <row r="8501" spans="1:5" s="104" customFormat="1" hidden="1">
      <c r="A8501" s="420" t="str">
        <f>IF((SUM('Раздел 1'!AC320:AC320)=0),"","Неверно!")</f>
        <v/>
      </c>
      <c r="B8501" s="420" t="s">
        <v>23414</v>
      </c>
      <c r="C8501" s="246" t="s">
        <v>8863</v>
      </c>
      <c r="D8501" s="246" t="s">
        <v>374</v>
      </c>
      <c r="E8501" s="246" t="str">
        <f>CONCATENATE(SUM('Раздел 1'!AC320:AC320),"=",0)</f>
        <v>0=0</v>
      </c>
    </row>
    <row r="8502" spans="1:5" s="104" customFormat="1" hidden="1">
      <c r="A8502" s="420" t="str">
        <f>IF((SUM('Раздел 1'!W191:W191)=0),"","Неверно!")</f>
        <v/>
      </c>
      <c r="B8502" s="420" t="s">
        <v>23415</v>
      </c>
      <c r="C8502" s="246" t="s">
        <v>10945</v>
      </c>
      <c r="D8502" s="246" t="s">
        <v>374</v>
      </c>
      <c r="E8502" s="246" t="str">
        <f>CONCATENATE(SUM('Раздел 1'!W191:W191),"=",0)</f>
        <v>0=0</v>
      </c>
    </row>
    <row r="8503" spans="1:5" s="104" customFormat="1" hidden="1">
      <c r="A8503" s="420" t="str">
        <f>IF((SUM('Раздел 1'!X191:X191)=0),"","Неверно!")</f>
        <v/>
      </c>
      <c r="B8503" s="420" t="s">
        <v>23415</v>
      </c>
      <c r="C8503" s="246" t="s">
        <v>7080</v>
      </c>
      <c r="D8503" s="246" t="s">
        <v>374</v>
      </c>
      <c r="E8503" s="246" t="str">
        <f>CONCATENATE(SUM('Раздел 1'!X191:X191),"=",0)</f>
        <v>0=0</v>
      </c>
    </row>
    <row r="8504" spans="1:5" s="104" customFormat="1" hidden="1">
      <c r="A8504" s="420" t="str">
        <f>IF((SUM('Раздел 1'!Y191:Y191)=0),"","Неверно!")</f>
        <v/>
      </c>
      <c r="B8504" s="420" t="s">
        <v>23415</v>
      </c>
      <c r="C8504" s="246" t="s">
        <v>7081</v>
      </c>
      <c r="D8504" s="246" t="s">
        <v>374</v>
      </c>
      <c r="E8504" s="246" t="str">
        <f>CONCATENATE(SUM('Раздел 1'!Y191:Y191),"=",0)</f>
        <v>0=0</v>
      </c>
    </row>
    <row r="8505" spans="1:5" s="104" customFormat="1" hidden="1">
      <c r="A8505" s="420" t="str">
        <f>IF((SUM('Раздел 1'!T313:T313)=0),"","Неверно!")</f>
        <v/>
      </c>
      <c r="B8505" s="420" t="s">
        <v>23416</v>
      </c>
      <c r="C8505" s="246" t="s">
        <v>7756</v>
      </c>
      <c r="D8505" s="246" t="s">
        <v>374</v>
      </c>
      <c r="E8505" s="246" t="str">
        <f>CONCATENATE(SUM('Раздел 1'!T313:T313),"=",0)</f>
        <v>0=0</v>
      </c>
    </row>
    <row r="8506" spans="1:5" s="104" customFormat="1" hidden="1">
      <c r="A8506" s="420" t="str">
        <f>IF((SUM('Раздел 1'!U313:U313)=0),"","Неверно!")</f>
        <v/>
      </c>
      <c r="B8506" s="420" t="s">
        <v>23416</v>
      </c>
      <c r="C8506" s="246" t="s">
        <v>7757</v>
      </c>
      <c r="D8506" s="246" t="s">
        <v>374</v>
      </c>
      <c r="E8506" s="246" t="str">
        <f>CONCATENATE(SUM('Раздел 1'!U313:U313),"=",0)</f>
        <v>0=0</v>
      </c>
    </row>
    <row r="8507" spans="1:5" s="104" customFormat="1" hidden="1">
      <c r="A8507" s="420" t="str">
        <f>IF((SUM('Раздел 1'!V313:V313)=0),"","Неверно!")</f>
        <v/>
      </c>
      <c r="B8507" s="420" t="s">
        <v>23416</v>
      </c>
      <c r="C8507" s="246" t="s">
        <v>7758</v>
      </c>
      <c r="D8507" s="246" t="s">
        <v>374</v>
      </c>
      <c r="E8507" s="246" t="str">
        <f>CONCATENATE(SUM('Раздел 1'!V313:V313),"=",0)</f>
        <v>0=0</v>
      </c>
    </row>
    <row r="8508" spans="1:5" s="104" customFormat="1" hidden="1">
      <c r="A8508" s="420" t="str">
        <f>IF((SUM('Раздел 1'!W313:W313)=0),"","Неверно!")</f>
        <v/>
      </c>
      <c r="B8508" s="420" t="s">
        <v>23416</v>
      </c>
      <c r="C8508" s="246" t="s">
        <v>7759</v>
      </c>
      <c r="D8508" s="246" t="s">
        <v>374</v>
      </c>
      <c r="E8508" s="246" t="str">
        <f>CONCATENATE(SUM('Раздел 1'!W313:W313),"=",0)</f>
        <v>0=0</v>
      </c>
    </row>
    <row r="8509" spans="1:5" s="104" customFormat="1" hidden="1">
      <c r="A8509" s="420" t="str">
        <f>IF((SUM('Раздел 1'!X313:X313)=0),"","Неверно!")</f>
        <v/>
      </c>
      <c r="B8509" s="420" t="s">
        <v>23416</v>
      </c>
      <c r="C8509" s="246" t="s">
        <v>7760</v>
      </c>
      <c r="D8509" s="246" t="s">
        <v>374</v>
      </c>
      <c r="E8509" s="246" t="str">
        <f>CONCATENATE(SUM('Раздел 1'!X313:X313),"=",0)</f>
        <v>0=0</v>
      </c>
    </row>
    <row r="8510" spans="1:5" s="104" customFormat="1" hidden="1">
      <c r="A8510" s="420" t="str">
        <f>IF((SUM('Раздел 1'!Y313:Y313)=0),"","Неверно!")</f>
        <v/>
      </c>
      <c r="B8510" s="420" t="s">
        <v>23416</v>
      </c>
      <c r="C8510" s="246" t="s">
        <v>7761</v>
      </c>
      <c r="D8510" s="246" t="s">
        <v>374</v>
      </c>
      <c r="E8510" s="246" t="str">
        <f>CONCATENATE(SUM('Раздел 1'!Y313:Y313),"=",0)</f>
        <v>0=0</v>
      </c>
    </row>
    <row r="8511" spans="1:5" s="104" customFormat="1" hidden="1">
      <c r="A8511" s="420" t="str">
        <f>IF((SUM('Раздел 1'!Z313:Z313)=0),"","Неверно!")</f>
        <v/>
      </c>
      <c r="B8511" s="420" t="s">
        <v>23416</v>
      </c>
      <c r="C8511" s="246" t="s">
        <v>7762</v>
      </c>
      <c r="D8511" s="246" t="s">
        <v>374</v>
      </c>
      <c r="E8511" s="246" t="str">
        <f>CONCATENATE(SUM('Раздел 1'!Z313:Z313),"=",0)</f>
        <v>0=0</v>
      </c>
    </row>
    <row r="8512" spans="1:5" s="104" customFormat="1" hidden="1">
      <c r="A8512" s="420" t="str">
        <f>IF((SUM('Раздел 1'!AA313:AA313)=0),"","Неверно!")</f>
        <v/>
      </c>
      <c r="B8512" s="420" t="s">
        <v>23416</v>
      </c>
      <c r="C8512" s="246" t="s">
        <v>7763</v>
      </c>
      <c r="D8512" s="246" t="s">
        <v>374</v>
      </c>
      <c r="E8512" s="246" t="str">
        <f>CONCATENATE(SUM('Раздел 1'!AA313:AA313),"=",0)</f>
        <v>0=0</v>
      </c>
    </row>
    <row r="8513" spans="1:5" s="104" customFormat="1" hidden="1">
      <c r="A8513" s="420" t="str">
        <f>IF((SUM('Раздел 1'!AB313:AB313)=0),"","Неверно!")</f>
        <v/>
      </c>
      <c r="B8513" s="420" t="s">
        <v>23416</v>
      </c>
      <c r="C8513" s="246" t="s">
        <v>11448</v>
      </c>
      <c r="D8513" s="246" t="s">
        <v>374</v>
      </c>
      <c r="E8513" s="246" t="str">
        <f>CONCATENATE(SUM('Раздел 1'!AB313:AB313),"=",0)</f>
        <v>0=0</v>
      </c>
    </row>
    <row r="8514" spans="1:5" s="104" customFormat="1" hidden="1">
      <c r="A8514" s="420" t="str">
        <f>IF((SUM('Раздел 1'!AC313:AC313)=0),"","Неверно!")</f>
        <v/>
      </c>
      <c r="B8514" s="420" t="s">
        <v>23416</v>
      </c>
      <c r="C8514" s="246" t="s">
        <v>7764</v>
      </c>
      <c r="D8514" s="246" t="s">
        <v>374</v>
      </c>
      <c r="E8514" s="246" t="str">
        <f>CONCATENATE(SUM('Раздел 1'!AC313:AC313),"=",0)</f>
        <v>0=0</v>
      </c>
    </row>
    <row r="8515" spans="1:5" s="104" customFormat="1" hidden="1">
      <c r="A8515" s="420" t="str">
        <f>IF((SUM('Раздел 1'!T355:T355)=0),"","Неверно!")</f>
        <v/>
      </c>
      <c r="B8515" s="420" t="s">
        <v>23417</v>
      </c>
      <c r="C8515" s="246" t="s">
        <v>12883</v>
      </c>
      <c r="D8515" s="246" t="s">
        <v>374</v>
      </c>
      <c r="E8515" s="246" t="str">
        <f>CONCATENATE(SUM('Раздел 1'!T355:T355),"=",0)</f>
        <v>0=0</v>
      </c>
    </row>
    <row r="8516" spans="1:5" s="104" customFormat="1" hidden="1">
      <c r="A8516" s="420" t="str">
        <f>IF((SUM('Раздел 1'!U355:U355)=0),"","Неверно!")</f>
        <v/>
      </c>
      <c r="B8516" s="420" t="s">
        <v>23417</v>
      </c>
      <c r="C8516" s="246" t="s">
        <v>7680</v>
      </c>
      <c r="D8516" s="246" t="s">
        <v>374</v>
      </c>
      <c r="E8516" s="246" t="str">
        <f>CONCATENATE(SUM('Раздел 1'!U355:U355),"=",0)</f>
        <v>0=0</v>
      </c>
    </row>
    <row r="8517" spans="1:5" s="104" customFormat="1" hidden="1">
      <c r="A8517" s="420" t="str">
        <f>IF((SUM('Раздел 1'!V355:V355)=0),"","Неверно!")</f>
        <v/>
      </c>
      <c r="B8517" s="420" t="s">
        <v>23417</v>
      </c>
      <c r="C8517" s="246" t="s">
        <v>7681</v>
      </c>
      <c r="D8517" s="246" t="s">
        <v>374</v>
      </c>
      <c r="E8517" s="246" t="str">
        <f>CONCATENATE(SUM('Раздел 1'!V355:V355),"=",0)</f>
        <v>0=0</v>
      </c>
    </row>
    <row r="8518" spans="1:5" s="104" customFormat="1" hidden="1">
      <c r="A8518" s="420" t="str">
        <f>IF((SUM('Раздел 1'!W355:W355)=0),"","Неверно!")</f>
        <v/>
      </c>
      <c r="B8518" s="420" t="s">
        <v>23417</v>
      </c>
      <c r="C8518" s="246" t="s">
        <v>7682</v>
      </c>
      <c r="D8518" s="246" t="s">
        <v>374</v>
      </c>
      <c r="E8518" s="246" t="str">
        <f>CONCATENATE(SUM('Раздел 1'!W355:W355),"=",0)</f>
        <v>0=0</v>
      </c>
    </row>
    <row r="8519" spans="1:5" s="104" customFormat="1" hidden="1">
      <c r="A8519" s="420" t="str">
        <f>IF((SUM('Раздел 1'!X355:X355)=0),"","Неверно!")</f>
        <v/>
      </c>
      <c r="B8519" s="420" t="s">
        <v>23417</v>
      </c>
      <c r="C8519" s="246" t="s">
        <v>7683</v>
      </c>
      <c r="D8519" s="246" t="s">
        <v>374</v>
      </c>
      <c r="E8519" s="246" t="str">
        <f>CONCATENATE(SUM('Раздел 1'!X355:X355),"=",0)</f>
        <v>0=0</v>
      </c>
    </row>
    <row r="8520" spans="1:5" s="104" customFormat="1" hidden="1">
      <c r="A8520" s="420" t="str">
        <f>IF((SUM('Раздел 1'!Y355:Y355)=0),"","Неверно!")</f>
        <v/>
      </c>
      <c r="B8520" s="420" t="s">
        <v>23417</v>
      </c>
      <c r="C8520" s="246" t="s">
        <v>12884</v>
      </c>
      <c r="D8520" s="246" t="s">
        <v>374</v>
      </c>
      <c r="E8520" s="246" t="str">
        <f>CONCATENATE(SUM('Раздел 1'!Y355:Y355),"=",0)</f>
        <v>0=0</v>
      </c>
    </row>
    <row r="8521" spans="1:5" s="104" customFormat="1" hidden="1">
      <c r="A8521" s="420" t="str">
        <f>IF((SUM('Раздел 1'!Z355:Z355)=0),"","Неверно!")</f>
        <v/>
      </c>
      <c r="B8521" s="420" t="s">
        <v>23417</v>
      </c>
      <c r="C8521" s="246" t="s">
        <v>7684</v>
      </c>
      <c r="D8521" s="246" t="s">
        <v>374</v>
      </c>
      <c r="E8521" s="246" t="str">
        <f>CONCATENATE(SUM('Раздел 1'!Z355:Z355),"=",0)</f>
        <v>0=0</v>
      </c>
    </row>
    <row r="8522" spans="1:5" s="104" customFormat="1" hidden="1">
      <c r="A8522" s="420" t="str">
        <f>IF((SUM('Раздел 1'!AA355:AA355)=0),"","Неверно!")</f>
        <v/>
      </c>
      <c r="B8522" s="420" t="s">
        <v>23417</v>
      </c>
      <c r="C8522" s="246" t="s">
        <v>12885</v>
      </c>
      <c r="D8522" s="246" t="s">
        <v>374</v>
      </c>
      <c r="E8522" s="246" t="str">
        <f>CONCATENATE(SUM('Раздел 1'!AA355:AA355),"=",0)</f>
        <v>0=0</v>
      </c>
    </row>
    <row r="8523" spans="1:5" s="104" customFormat="1" hidden="1">
      <c r="A8523" s="420" t="str">
        <f>IF((SUM('Раздел 1'!AB355:AB355)=0),"","Неверно!")</f>
        <v/>
      </c>
      <c r="B8523" s="420" t="s">
        <v>23417</v>
      </c>
      <c r="C8523" s="246" t="s">
        <v>7685</v>
      </c>
      <c r="D8523" s="246" t="s">
        <v>374</v>
      </c>
      <c r="E8523" s="246" t="str">
        <f>CONCATENATE(SUM('Раздел 1'!AB355:AB355),"=",0)</f>
        <v>0=0</v>
      </c>
    </row>
    <row r="8524" spans="1:5" s="104" customFormat="1" hidden="1">
      <c r="A8524" s="420" t="str">
        <f>IF((SUM('Раздел 1'!AC355:AC355)=0),"","Неверно!")</f>
        <v/>
      </c>
      <c r="B8524" s="420" t="s">
        <v>23417</v>
      </c>
      <c r="C8524" s="246" t="s">
        <v>7686</v>
      </c>
      <c r="D8524" s="246" t="s">
        <v>374</v>
      </c>
      <c r="E8524" s="246" t="str">
        <f>CONCATENATE(SUM('Раздел 1'!AC355:AC355),"=",0)</f>
        <v>0=0</v>
      </c>
    </row>
    <row r="8525" spans="1:5" s="104" customFormat="1" hidden="1">
      <c r="A8525" s="420" t="str">
        <f>IF((SUM('Раздел 1'!T322:T322)=0),"","Неверно!")</f>
        <v/>
      </c>
      <c r="B8525" s="420" t="s">
        <v>23418</v>
      </c>
      <c r="C8525" s="246" t="s">
        <v>5055</v>
      </c>
      <c r="D8525" s="246" t="s">
        <v>374</v>
      </c>
      <c r="E8525" s="246" t="str">
        <f>CONCATENATE(SUM('Раздел 1'!T322:T322),"=",0)</f>
        <v>0=0</v>
      </c>
    </row>
    <row r="8526" spans="1:5" s="104" customFormat="1" hidden="1">
      <c r="A8526" s="420" t="str">
        <f>IF((SUM('Раздел 1'!U322:U322)=0),"","Неверно!")</f>
        <v/>
      </c>
      <c r="B8526" s="420" t="s">
        <v>23418</v>
      </c>
      <c r="C8526" s="246" t="s">
        <v>5056</v>
      </c>
      <c r="D8526" s="246" t="s">
        <v>374</v>
      </c>
      <c r="E8526" s="246" t="str">
        <f>CONCATENATE(SUM('Раздел 1'!U322:U322),"=",0)</f>
        <v>0=0</v>
      </c>
    </row>
    <row r="8527" spans="1:5" s="104" customFormat="1" hidden="1">
      <c r="A8527" s="420" t="str">
        <f>IF((SUM('Раздел 1'!V322:V322)=0),"","Неверно!")</f>
        <v/>
      </c>
      <c r="B8527" s="420" t="s">
        <v>23418</v>
      </c>
      <c r="C8527" s="246" t="s">
        <v>5057</v>
      </c>
      <c r="D8527" s="246" t="s">
        <v>374</v>
      </c>
      <c r="E8527" s="246" t="str">
        <f>CONCATENATE(SUM('Раздел 1'!V322:V322),"=",0)</f>
        <v>0=0</v>
      </c>
    </row>
    <row r="8528" spans="1:5" s="104" customFormat="1" hidden="1">
      <c r="A8528" s="420" t="str">
        <f>IF((SUM('Раздел 1'!W322:W322)=0),"","Неверно!")</f>
        <v/>
      </c>
      <c r="B8528" s="420" t="s">
        <v>23418</v>
      </c>
      <c r="C8528" s="246" t="s">
        <v>5058</v>
      </c>
      <c r="D8528" s="246" t="s">
        <v>374</v>
      </c>
      <c r="E8528" s="246" t="str">
        <f>CONCATENATE(SUM('Раздел 1'!W322:W322),"=",0)</f>
        <v>0=0</v>
      </c>
    </row>
    <row r="8529" spans="1:5" s="104" customFormat="1" hidden="1">
      <c r="A8529" s="420" t="str">
        <f>IF((SUM('Раздел 1'!X322:X322)=0),"","Неверно!")</f>
        <v/>
      </c>
      <c r="B8529" s="420" t="s">
        <v>23418</v>
      </c>
      <c r="C8529" s="246" t="s">
        <v>5059</v>
      </c>
      <c r="D8529" s="246" t="s">
        <v>374</v>
      </c>
      <c r="E8529" s="246" t="str">
        <f>CONCATENATE(SUM('Раздел 1'!X322:X322),"=",0)</f>
        <v>0=0</v>
      </c>
    </row>
    <row r="8530" spans="1:5" s="104" customFormat="1" hidden="1">
      <c r="A8530" s="420" t="str">
        <f>IF((SUM('Раздел 1'!Y322:Y322)=0),"","Неверно!")</f>
        <v/>
      </c>
      <c r="B8530" s="420" t="s">
        <v>23418</v>
      </c>
      <c r="C8530" s="246" t="s">
        <v>5060</v>
      </c>
      <c r="D8530" s="246" t="s">
        <v>374</v>
      </c>
      <c r="E8530" s="246" t="str">
        <f>CONCATENATE(SUM('Раздел 1'!Y322:Y322),"=",0)</f>
        <v>0=0</v>
      </c>
    </row>
    <row r="8531" spans="1:5" s="104" customFormat="1" hidden="1">
      <c r="A8531" s="420" t="str">
        <f>IF((SUM('Раздел 1'!Z322:Z322)=0),"","Неверно!")</f>
        <v/>
      </c>
      <c r="B8531" s="420" t="s">
        <v>23418</v>
      </c>
      <c r="C8531" s="246" t="s">
        <v>9151</v>
      </c>
      <c r="D8531" s="246" t="s">
        <v>374</v>
      </c>
      <c r="E8531" s="246" t="str">
        <f>CONCATENATE(SUM('Раздел 1'!Z322:Z322),"=",0)</f>
        <v>0=0</v>
      </c>
    </row>
    <row r="8532" spans="1:5" s="104" customFormat="1" hidden="1">
      <c r="A8532" s="420" t="str">
        <f>IF((SUM('Раздел 1'!AA322:AA322)=0),"","Неверно!")</f>
        <v/>
      </c>
      <c r="B8532" s="420" t="s">
        <v>23418</v>
      </c>
      <c r="C8532" s="246" t="s">
        <v>8477</v>
      </c>
      <c r="D8532" s="246" t="s">
        <v>374</v>
      </c>
      <c r="E8532" s="246" t="str">
        <f>CONCATENATE(SUM('Раздел 1'!AA322:AA322),"=",0)</f>
        <v>0=0</v>
      </c>
    </row>
    <row r="8533" spans="1:5" s="104" customFormat="1" hidden="1">
      <c r="A8533" s="420" t="str">
        <f>IF((SUM('Раздел 1'!AB322:AB322)=0),"","Неверно!")</f>
        <v/>
      </c>
      <c r="B8533" s="420" t="s">
        <v>23418</v>
      </c>
      <c r="C8533" s="246" t="s">
        <v>12882</v>
      </c>
      <c r="D8533" s="246" t="s">
        <v>374</v>
      </c>
      <c r="E8533" s="246" t="str">
        <f>CONCATENATE(SUM('Раздел 1'!AB322:AB322),"=",0)</f>
        <v>0=0</v>
      </c>
    </row>
    <row r="8534" spans="1:5" s="104" customFormat="1" hidden="1">
      <c r="A8534" s="420" t="str">
        <f>IF((SUM('Раздел 1'!AC322:AC322)=0),"","Неверно!")</f>
        <v/>
      </c>
      <c r="B8534" s="420" t="s">
        <v>23418</v>
      </c>
      <c r="C8534" s="246" t="s">
        <v>8827</v>
      </c>
      <c r="D8534" s="246" t="s">
        <v>374</v>
      </c>
      <c r="E8534" s="246" t="str">
        <f>CONCATENATE(SUM('Раздел 1'!AC322:AC322),"=",0)</f>
        <v>0=0</v>
      </c>
    </row>
    <row r="8535" spans="1:5" s="104" customFormat="1" hidden="1">
      <c r="A8535" s="420" t="str">
        <f>IF((SUM('Раздел 1'!T325:T325)=0),"","Неверно!")</f>
        <v/>
      </c>
      <c r="B8535" s="420" t="s">
        <v>23419</v>
      </c>
      <c r="C8535" s="246" t="s">
        <v>12880</v>
      </c>
      <c r="D8535" s="246" t="s">
        <v>374</v>
      </c>
      <c r="E8535" s="246" t="str">
        <f>CONCATENATE(SUM('Раздел 1'!T325:T325),"=",0)</f>
        <v>0=0</v>
      </c>
    </row>
    <row r="8536" spans="1:5" s="104" customFormat="1" hidden="1">
      <c r="A8536" s="420" t="str">
        <f>IF((SUM('Раздел 1'!U325:U325)=0),"","Неверно!")</f>
        <v/>
      </c>
      <c r="B8536" s="420" t="s">
        <v>23419</v>
      </c>
      <c r="C8536" s="246" t="s">
        <v>3088</v>
      </c>
      <c r="D8536" s="246" t="s">
        <v>374</v>
      </c>
      <c r="E8536" s="246" t="str">
        <f>CONCATENATE(SUM('Раздел 1'!U325:U325),"=",0)</f>
        <v>0=0</v>
      </c>
    </row>
    <row r="8537" spans="1:5" s="104" customFormat="1" hidden="1">
      <c r="A8537" s="420" t="str">
        <f>IF((SUM('Раздел 1'!V325:V325)=0),"","Неверно!")</f>
        <v/>
      </c>
      <c r="B8537" s="420" t="s">
        <v>23419</v>
      </c>
      <c r="C8537" s="246" t="s">
        <v>3089</v>
      </c>
      <c r="D8537" s="246" t="s">
        <v>374</v>
      </c>
      <c r="E8537" s="246" t="str">
        <f>CONCATENATE(SUM('Раздел 1'!V325:V325),"=",0)</f>
        <v>0=0</v>
      </c>
    </row>
    <row r="8538" spans="1:5" s="104" customFormat="1" hidden="1">
      <c r="A8538" s="420" t="str">
        <f>IF((SUM('Раздел 1'!W325:W325)=0),"","Неверно!")</f>
        <v/>
      </c>
      <c r="B8538" s="420" t="s">
        <v>23419</v>
      </c>
      <c r="C8538" s="246" t="s">
        <v>3090</v>
      </c>
      <c r="D8538" s="246" t="s">
        <v>374</v>
      </c>
      <c r="E8538" s="246" t="str">
        <f>CONCATENATE(SUM('Раздел 1'!W325:W325),"=",0)</f>
        <v>0=0</v>
      </c>
    </row>
    <row r="8539" spans="1:5" s="104" customFormat="1" hidden="1">
      <c r="A8539" s="420" t="str">
        <f>IF((SUM('Раздел 1'!X325:X325)=0),"","Неверно!")</f>
        <v/>
      </c>
      <c r="B8539" s="420" t="s">
        <v>23419</v>
      </c>
      <c r="C8539" s="246" t="s">
        <v>12881</v>
      </c>
      <c r="D8539" s="246" t="s">
        <v>374</v>
      </c>
      <c r="E8539" s="246" t="str">
        <f>CONCATENATE(SUM('Раздел 1'!X325:X325),"=",0)</f>
        <v>0=0</v>
      </c>
    </row>
    <row r="8540" spans="1:5" s="104" customFormat="1" hidden="1">
      <c r="A8540" s="420" t="str">
        <f>IF((SUM('Раздел 1'!Y325:Y325)=0),"","Неверно!")</f>
        <v/>
      </c>
      <c r="B8540" s="420" t="s">
        <v>23419</v>
      </c>
      <c r="C8540" s="246" t="s">
        <v>3091</v>
      </c>
      <c r="D8540" s="246" t="s">
        <v>374</v>
      </c>
      <c r="E8540" s="246" t="str">
        <f>CONCATENATE(SUM('Раздел 1'!Y325:Y325),"=",0)</f>
        <v>0=0</v>
      </c>
    </row>
    <row r="8541" spans="1:5" s="104" customFormat="1" hidden="1">
      <c r="A8541" s="420" t="str">
        <f>IF((SUM('Раздел 1'!Z325:Z325)=0),"","Неверно!")</f>
        <v/>
      </c>
      <c r="B8541" s="420" t="s">
        <v>23419</v>
      </c>
      <c r="C8541" s="246" t="s">
        <v>3092</v>
      </c>
      <c r="D8541" s="246" t="s">
        <v>374</v>
      </c>
      <c r="E8541" s="246" t="str">
        <f>CONCATENATE(SUM('Раздел 1'!Z325:Z325),"=",0)</f>
        <v>0=0</v>
      </c>
    </row>
    <row r="8542" spans="1:5" s="104" customFormat="1" hidden="1">
      <c r="A8542" s="420" t="str">
        <f>IF((SUM('Раздел 1'!AA325:AA325)=0),"","Неверно!")</f>
        <v/>
      </c>
      <c r="B8542" s="420" t="s">
        <v>23419</v>
      </c>
      <c r="C8542" s="246" t="s">
        <v>3093</v>
      </c>
      <c r="D8542" s="246" t="s">
        <v>374</v>
      </c>
      <c r="E8542" s="246" t="str">
        <f>CONCATENATE(SUM('Раздел 1'!AA325:AA325),"=",0)</f>
        <v>0=0</v>
      </c>
    </row>
    <row r="8543" spans="1:5" s="104" customFormat="1" hidden="1">
      <c r="A8543" s="420" t="str">
        <f>IF((SUM('Раздел 1'!AB325:AB325)=0),"","Неверно!")</f>
        <v/>
      </c>
      <c r="B8543" s="420" t="s">
        <v>23419</v>
      </c>
      <c r="C8543" s="246" t="s">
        <v>3094</v>
      </c>
      <c r="D8543" s="246" t="s">
        <v>374</v>
      </c>
      <c r="E8543" s="246" t="str">
        <f>CONCATENATE(SUM('Раздел 1'!AB325:AB325),"=",0)</f>
        <v>0=0</v>
      </c>
    </row>
    <row r="8544" spans="1:5" s="104" customFormat="1" hidden="1">
      <c r="A8544" s="420" t="str">
        <f>IF((SUM('Раздел 1'!AC325:AC325)=0),"","Неверно!")</f>
        <v/>
      </c>
      <c r="B8544" s="420" t="s">
        <v>23419</v>
      </c>
      <c r="C8544" s="246" t="s">
        <v>3095</v>
      </c>
      <c r="D8544" s="246" t="s">
        <v>374</v>
      </c>
      <c r="E8544" s="246" t="str">
        <f>CONCATENATE(SUM('Раздел 1'!AC325:AC325),"=",0)</f>
        <v>0=0</v>
      </c>
    </row>
    <row r="8545" spans="1:5" s="104" customFormat="1" hidden="1">
      <c r="A8545" s="420" t="str">
        <f>IF((SUM('Раздел 1'!T333:T333)=0),"","Неверно!")</f>
        <v/>
      </c>
      <c r="B8545" s="420" t="s">
        <v>23420</v>
      </c>
      <c r="C8545" s="246" t="s">
        <v>11442</v>
      </c>
      <c r="D8545" s="246" t="s">
        <v>374</v>
      </c>
      <c r="E8545" s="246" t="str">
        <f>CONCATENATE(SUM('Раздел 1'!T333:T333),"=",0)</f>
        <v>0=0</v>
      </c>
    </row>
    <row r="8546" spans="1:5" s="104" customFormat="1" hidden="1">
      <c r="A8546" s="420" t="str">
        <f>IF((SUM('Раздел 1'!U333:U333)=0),"","Неверно!")</f>
        <v/>
      </c>
      <c r="B8546" s="420" t="s">
        <v>23420</v>
      </c>
      <c r="C8546" s="246" t="s">
        <v>2455</v>
      </c>
      <c r="D8546" s="246" t="s">
        <v>374</v>
      </c>
      <c r="E8546" s="246" t="str">
        <f>CONCATENATE(SUM('Раздел 1'!U333:U333),"=",0)</f>
        <v>0=0</v>
      </c>
    </row>
    <row r="8547" spans="1:5" s="104" customFormat="1" hidden="1">
      <c r="A8547" s="420" t="str">
        <f>IF((SUM('Раздел 1'!V333:V333)=0),"","Неверно!")</f>
        <v/>
      </c>
      <c r="B8547" s="420" t="s">
        <v>23420</v>
      </c>
      <c r="C8547" s="246" t="s">
        <v>2456</v>
      </c>
      <c r="D8547" s="246" t="s">
        <v>374</v>
      </c>
      <c r="E8547" s="246" t="str">
        <f>CONCATENATE(SUM('Раздел 1'!V333:V333),"=",0)</f>
        <v>0=0</v>
      </c>
    </row>
    <row r="8548" spans="1:5" s="104" customFormat="1" hidden="1">
      <c r="A8548" s="420" t="str">
        <f>IF((SUM('Раздел 1'!W333:W333)=0),"","Неверно!")</f>
        <v/>
      </c>
      <c r="B8548" s="420" t="s">
        <v>23420</v>
      </c>
      <c r="C8548" s="246" t="s">
        <v>2457</v>
      </c>
      <c r="D8548" s="246" t="s">
        <v>374</v>
      </c>
      <c r="E8548" s="246" t="str">
        <f>CONCATENATE(SUM('Раздел 1'!W333:W333),"=",0)</f>
        <v>0=0</v>
      </c>
    </row>
    <row r="8549" spans="1:5" s="104" customFormat="1" hidden="1">
      <c r="A8549" s="420" t="str">
        <f>IF((SUM('Раздел 1'!X333:X333)=0),"","Неверно!")</f>
        <v/>
      </c>
      <c r="B8549" s="420" t="s">
        <v>23420</v>
      </c>
      <c r="C8549" s="246" t="s">
        <v>11443</v>
      </c>
      <c r="D8549" s="246" t="s">
        <v>374</v>
      </c>
      <c r="E8549" s="246" t="str">
        <f>CONCATENATE(SUM('Раздел 1'!X333:X333),"=",0)</f>
        <v>0=0</v>
      </c>
    </row>
    <row r="8550" spans="1:5" s="104" customFormat="1" hidden="1">
      <c r="A8550" s="420" t="str">
        <f>IF((SUM('Раздел 1'!Y333:Y333)=0),"","Неверно!")</f>
        <v/>
      </c>
      <c r="B8550" s="420" t="s">
        <v>23420</v>
      </c>
      <c r="C8550" s="246" t="s">
        <v>1627</v>
      </c>
      <c r="D8550" s="246" t="s">
        <v>374</v>
      </c>
      <c r="E8550" s="246" t="str">
        <f>CONCATENATE(SUM('Раздел 1'!Y333:Y333),"=",0)</f>
        <v>0=0</v>
      </c>
    </row>
    <row r="8551" spans="1:5" s="104" customFormat="1" hidden="1">
      <c r="A8551" s="420" t="str">
        <f>IF((SUM('Раздел 1'!Z333:Z333)=0),"","Неверно!")</f>
        <v/>
      </c>
      <c r="B8551" s="420" t="s">
        <v>23420</v>
      </c>
      <c r="C8551" s="246" t="s">
        <v>1628</v>
      </c>
      <c r="D8551" s="246" t="s">
        <v>374</v>
      </c>
      <c r="E8551" s="246" t="str">
        <f>CONCATENATE(SUM('Раздел 1'!Z333:Z333),"=",0)</f>
        <v>0=0</v>
      </c>
    </row>
    <row r="8552" spans="1:5" s="104" customFormat="1" hidden="1">
      <c r="A8552" s="420" t="str">
        <f>IF((SUM('Раздел 1'!AA333:AA333)=0),"","Неверно!")</f>
        <v/>
      </c>
      <c r="B8552" s="420" t="s">
        <v>23420</v>
      </c>
      <c r="C8552" s="246" t="s">
        <v>1629</v>
      </c>
      <c r="D8552" s="246" t="s">
        <v>374</v>
      </c>
      <c r="E8552" s="246" t="str">
        <f>CONCATENATE(SUM('Раздел 1'!AA333:AA333),"=",0)</f>
        <v>0=0</v>
      </c>
    </row>
    <row r="8553" spans="1:5" s="104" customFormat="1" hidden="1">
      <c r="A8553" s="420" t="str">
        <f>IF((SUM('Раздел 1'!AB333:AB333)=0),"","Неверно!")</f>
        <v/>
      </c>
      <c r="B8553" s="420" t="s">
        <v>23420</v>
      </c>
      <c r="C8553" s="246" t="s">
        <v>11444</v>
      </c>
      <c r="D8553" s="246" t="s">
        <v>374</v>
      </c>
      <c r="E8553" s="246" t="str">
        <f>CONCATENATE(SUM('Раздел 1'!AB333:AB333),"=",0)</f>
        <v>0=0</v>
      </c>
    </row>
    <row r="8554" spans="1:5" s="104" customFormat="1" hidden="1">
      <c r="A8554" s="420" t="str">
        <f>IF((SUM('Раздел 1'!AC333:AC333)=0),"","Неверно!")</f>
        <v/>
      </c>
      <c r="B8554" s="420" t="s">
        <v>23420</v>
      </c>
      <c r="C8554" s="246" t="s">
        <v>1630</v>
      </c>
      <c r="D8554" s="246" t="s">
        <v>374</v>
      </c>
      <c r="E8554" s="246" t="str">
        <f>CONCATENATE(SUM('Раздел 1'!AC333:AC333),"=",0)</f>
        <v>0=0</v>
      </c>
    </row>
    <row r="8555" spans="1:5" s="104" customFormat="1" hidden="1">
      <c r="A8555" s="420" t="str">
        <f>IF((SUM('Раздел 1'!T341:T341)=0),"","Неверно!")</f>
        <v/>
      </c>
      <c r="B8555" s="420" t="s">
        <v>23421</v>
      </c>
      <c r="C8555" s="246" t="s">
        <v>12878</v>
      </c>
      <c r="D8555" s="246" t="s">
        <v>374</v>
      </c>
      <c r="E8555" s="246" t="str">
        <f>CONCATENATE(SUM('Раздел 1'!T341:T341),"=",0)</f>
        <v>0=0</v>
      </c>
    </row>
    <row r="8556" spans="1:5" s="104" customFormat="1" hidden="1">
      <c r="A8556" s="420" t="str">
        <f>IF((SUM('Раздел 1'!U341:U341)=0),"","Неверно!")</f>
        <v/>
      </c>
      <c r="B8556" s="420" t="s">
        <v>23421</v>
      </c>
      <c r="C8556" s="246" t="s">
        <v>7643</v>
      </c>
      <c r="D8556" s="246" t="s">
        <v>374</v>
      </c>
      <c r="E8556" s="246" t="str">
        <f>CONCATENATE(SUM('Раздел 1'!U341:U341),"=",0)</f>
        <v>0=0</v>
      </c>
    </row>
    <row r="8557" spans="1:5" s="104" customFormat="1" hidden="1">
      <c r="A8557" s="420" t="str">
        <f>IF((SUM('Раздел 1'!V341:V341)=0),"","Неверно!")</f>
        <v/>
      </c>
      <c r="B8557" s="420" t="s">
        <v>23421</v>
      </c>
      <c r="C8557" s="246" t="s">
        <v>7644</v>
      </c>
      <c r="D8557" s="246" t="s">
        <v>374</v>
      </c>
      <c r="E8557" s="246" t="str">
        <f>CONCATENATE(SUM('Раздел 1'!V341:V341),"=",0)</f>
        <v>0=0</v>
      </c>
    </row>
    <row r="8558" spans="1:5" s="104" customFormat="1" hidden="1">
      <c r="A8558" s="420" t="str">
        <f>IF((SUM('Раздел 1'!W341:W341)=0),"","Неверно!")</f>
        <v/>
      </c>
      <c r="B8558" s="420" t="s">
        <v>23421</v>
      </c>
      <c r="C8558" s="246" t="s">
        <v>7645</v>
      </c>
      <c r="D8558" s="246" t="s">
        <v>374</v>
      </c>
      <c r="E8558" s="246" t="str">
        <f>CONCATENATE(SUM('Раздел 1'!W341:W341),"=",0)</f>
        <v>0=0</v>
      </c>
    </row>
    <row r="8559" spans="1:5" s="104" customFormat="1" hidden="1">
      <c r="A8559" s="420" t="str">
        <f>IF((SUM('Раздел 1'!X341:X341)=0),"","Неверно!")</f>
        <v/>
      </c>
      <c r="B8559" s="420" t="s">
        <v>23421</v>
      </c>
      <c r="C8559" s="246" t="s">
        <v>12879</v>
      </c>
      <c r="D8559" s="246" t="s">
        <v>374</v>
      </c>
      <c r="E8559" s="246" t="str">
        <f>CONCATENATE(SUM('Раздел 1'!X341:X341),"=",0)</f>
        <v>0=0</v>
      </c>
    </row>
    <row r="8560" spans="1:5" s="104" customFormat="1" hidden="1">
      <c r="A8560" s="420" t="str">
        <f>IF((SUM('Раздел 1'!Y341:Y341)=0),"","Неверно!")</f>
        <v/>
      </c>
      <c r="B8560" s="420" t="s">
        <v>23421</v>
      </c>
      <c r="C8560" s="246" t="s">
        <v>7646</v>
      </c>
      <c r="D8560" s="246" t="s">
        <v>374</v>
      </c>
      <c r="E8560" s="246" t="str">
        <f>CONCATENATE(SUM('Раздел 1'!Y341:Y341),"=",0)</f>
        <v>0=0</v>
      </c>
    </row>
    <row r="8561" spans="1:5" s="104" customFormat="1" hidden="1">
      <c r="A8561" s="420" t="str">
        <f>IF((SUM('Раздел 1'!Z341:Z341)=0),"","Неверно!")</f>
        <v/>
      </c>
      <c r="B8561" s="420" t="s">
        <v>23421</v>
      </c>
      <c r="C8561" s="246" t="s">
        <v>11278</v>
      </c>
      <c r="D8561" s="246" t="s">
        <v>374</v>
      </c>
      <c r="E8561" s="246" t="str">
        <f>CONCATENATE(SUM('Раздел 1'!Z341:Z341),"=",0)</f>
        <v>0=0</v>
      </c>
    </row>
    <row r="8562" spans="1:5" s="104" customFormat="1" hidden="1">
      <c r="A8562" s="420" t="str">
        <f>IF((SUM('Раздел 1'!AA341:AA341)=0),"","Неверно!")</f>
        <v/>
      </c>
      <c r="B8562" s="420" t="s">
        <v>23421</v>
      </c>
      <c r="C8562" s="246" t="s">
        <v>8540</v>
      </c>
      <c r="D8562" s="246" t="s">
        <v>374</v>
      </c>
      <c r="E8562" s="246" t="str">
        <f>CONCATENATE(SUM('Раздел 1'!AA341:AA341),"=",0)</f>
        <v>0=0</v>
      </c>
    </row>
    <row r="8563" spans="1:5" s="104" customFormat="1" hidden="1">
      <c r="A8563" s="420" t="str">
        <f>IF((SUM('Раздел 1'!AB341:AB341)=0),"","Неверно!")</f>
        <v/>
      </c>
      <c r="B8563" s="420" t="s">
        <v>23421</v>
      </c>
      <c r="C8563" s="246" t="s">
        <v>11279</v>
      </c>
      <c r="D8563" s="246" t="s">
        <v>374</v>
      </c>
      <c r="E8563" s="246" t="str">
        <f>CONCATENATE(SUM('Раздел 1'!AB341:AB341),"=",0)</f>
        <v>0=0</v>
      </c>
    </row>
    <row r="8564" spans="1:5" s="104" customFormat="1" hidden="1">
      <c r="A8564" s="420" t="str">
        <f>IF((SUM('Раздел 1'!AC341:AC341)=0),"","Неверно!")</f>
        <v/>
      </c>
      <c r="B8564" s="420" t="s">
        <v>23421</v>
      </c>
      <c r="C8564" s="246" t="s">
        <v>8829</v>
      </c>
      <c r="D8564" s="246" t="s">
        <v>374</v>
      </c>
      <c r="E8564" s="246" t="str">
        <f>CONCATENATE(SUM('Раздел 1'!AC341:AC341),"=",0)</f>
        <v>0=0</v>
      </c>
    </row>
    <row r="8565" spans="1:5" s="104" customFormat="1" hidden="1">
      <c r="A8565" s="420" t="str">
        <f>IF((SUM('Раздел 1'!U127:U127)=0),"","Неверно!")</f>
        <v/>
      </c>
      <c r="B8565" s="420" t="s">
        <v>23422</v>
      </c>
      <c r="C8565" s="246" t="s">
        <v>3242</v>
      </c>
      <c r="D8565" s="246" t="s">
        <v>374</v>
      </c>
      <c r="E8565" s="246" t="str">
        <f>CONCATENATE(SUM('Раздел 1'!U127:U127),"=",0)</f>
        <v>0=0</v>
      </c>
    </row>
    <row r="8566" spans="1:5" s="104" customFormat="1" hidden="1">
      <c r="A8566" s="420" t="str">
        <f>IF((SUM('Раздел 1'!V127:V127)=0),"","Неверно!")</f>
        <v/>
      </c>
      <c r="B8566" s="420" t="s">
        <v>23422</v>
      </c>
      <c r="C8566" s="246" t="s">
        <v>3243</v>
      </c>
      <c r="D8566" s="246" t="s">
        <v>374</v>
      </c>
      <c r="E8566" s="246" t="str">
        <f>CONCATENATE(SUM('Раздел 1'!V127:V127),"=",0)</f>
        <v>0=0</v>
      </c>
    </row>
    <row r="8567" spans="1:5" s="104" customFormat="1" hidden="1">
      <c r="A8567" s="420" t="str">
        <f>IF((SUM('Раздел 1'!T324:T324)=0),"","Неверно!")</f>
        <v/>
      </c>
      <c r="B8567" s="420" t="s">
        <v>23423</v>
      </c>
      <c r="C8567" s="246" t="s">
        <v>5917</v>
      </c>
      <c r="D8567" s="246" t="s">
        <v>374</v>
      </c>
      <c r="E8567" s="246" t="str">
        <f>CONCATENATE(SUM('Раздел 1'!T324:T324),"=",0)</f>
        <v>0=0</v>
      </c>
    </row>
    <row r="8568" spans="1:5" s="104" customFormat="1" hidden="1">
      <c r="A8568" s="420" t="str">
        <f>IF((SUM('Раздел 1'!U324:U324)=0),"","Неверно!")</f>
        <v/>
      </c>
      <c r="B8568" s="420" t="s">
        <v>23423</v>
      </c>
      <c r="C8568" s="246" t="s">
        <v>5918</v>
      </c>
      <c r="D8568" s="246" t="s">
        <v>374</v>
      </c>
      <c r="E8568" s="246" t="str">
        <f>CONCATENATE(SUM('Раздел 1'!U324:U324),"=",0)</f>
        <v>0=0</v>
      </c>
    </row>
    <row r="8569" spans="1:5" s="104" customFormat="1" hidden="1">
      <c r="A8569" s="420" t="str">
        <f>IF((SUM('Раздел 1'!U378:U378)=0),"","Неверно!")</f>
        <v/>
      </c>
      <c r="B8569" s="420" t="s">
        <v>23424</v>
      </c>
      <c r="C8569" s="246" t="s">
        <v>8217</v>
      </c>
      <c r="D8569" s="246" t="s">
        <v>374</v>
      </c>
      <c r="E8569" s="246" t="str">
        <f>CONCATENATE(SUM('Раздел 1'!U378:U378),"=",0)</f>
        <v>0=0</v>
      </c>
    </row>
    <row r="8570" spans="1:5" s="104" customFormat="1" hidden="1">
      <c r="A8570" s="420" t="str">
        <f>IF((SUM('Раздел 1'!V378:V378)=0),"","Неверно!")</f>
        <v/>
      </c>
      <c r="B8570" s="420" t="s">
        <v>23424</v>
      </c>
      <c r="C8570" s="246" t="s">
        <v>8218</v>
      </c>
      <c r="D8570" s="246" t="s">
        <v>374</v>
      </c>
      <c r="E8570" s="246" t="str">
        <f>CONCATENATE(SUM('Раздел 1'!V378:V378),"=",0)</f>
        <v>0=0</v>
      </c>
    </row>
    <row r="8571" spans="1:5" s="104" customFormat="1" hidden="1">
      <c r="A8571" s="420" t="str">
        <f>IF((SUM('Раздел 1'!U23:U23)=0),"","Неверно!")</f>
        <v/>
      </c>
      <c r="B8571" s="420" t="s">
        <v>23425</v>
      </c>
      <c r="C8571" s="246" t="s">
        <v>3081</v>
      </c>
      <c r="D8571" s="246" t="s">
        <v>374</v>
      </c>
      <c r="E8571" s="246" t="str">
        <f>CONCATENATE(SUM('Раздел 1'!U23:U23),"=",0)</f>
        <v>0=0</v>
      </c>
    </row>
    <row r="8572" spans="1:5" s="104" customFormat="1" hidden="1">
      <c r="A8572" s="420" t="str">
        <f>IF((SUM('Раздел 1'!V23:V23)=0),"","Неверно!")</f>
        <v/>
      </c>
      <c r="B8572" s="420" t="s">
        <v>23425</v>
      </c>
      <c r="C8572" s="246" t="s">
        <v>3082</v>
      </c>
      <c r="D8572" s="246" t="s">
        <v>374</v>
      </c>
      <c r="E8572" s="246" t="str">
        <f>CONCATENATE(SUM('Раздел 1'!V23:V23),"=",0)</f>
        <v>0=0</v>
      </c>
    </row>
    <row r="8573" spans="1:5" s="104" customFormat="1" hidden="1">
      <c r="A8573" s="420" t="str">
        <f>IF((SUM('Раздел 1'!W23:W23)=0),"","Неверно!")</f>
        <v/>
      </c>
      <c r="B8573" s="420" t="s">
        <v>23425</v>
      </c>
      <c r="C8573" s="246" t="s">
        <v>3083</v>
      </c>
      <c r="D8573" s="246" t="s">
        <v>374</v>
      </c>
      <c r="E8573" s="246" t="str">
        <f>CONCATENATE(SUM('Раздел 1'!W23:W23),"=",0)</f>
        <v>0=0</v>
      </c>
    </row>
    <row r="8574" spans="1:5" s="104" customFormat="1" hidden="1">
      <c r="A8574" s="420" t="str">
        <f>IF((SUM('Раздел 1'!U43:U43)=0),"","Неверно!")</f>
        <v/>
      </c>
      <c r="B8574" s="420" t="s">
        <v>23426</v>
      </c>
      <c r="C8574" s="246" t="s">
        <v>8808</v>
      </c>
      <c r="D8574" s="246" t="s">
        <v>374</v>
      </c>
      <c r="E8574" s="246" t="str">
        <f>CONCATENATE(SUM('Раздел 1'!U43:U43),"=",0)</f>
        <v>0=0</v>
      </c>
    </row>
    <row r="8575" spans="1:5" s="104" customFormat="1" hidden="1">
      <c r="A8575" s="420" t="str">
        <f>IF((SUM('Раздел 1'!V43:V43)=0),"","Неверно!")</f>
        <v/>
      </c>
      <c r="B8575" s="420" t="s">
        <v>23426</v>
      </c>
      <c r="C8575" s="246" t="s">
        <v>8809</v>
      </c>
      <c r="D8575" s="246" t="s">
        <v>374</v>
      </c>
      <c r="E8575" s="246" t="str">
        <f>CONCATENATE(SUM('Раздел 1'!V43:V43),"=",0)</f>
        <v>0=0</v>
      </c>
    </row>
    <row r="8576" spans="1:5" s="104" customFormat="1" hidden="1">
      <c r="A8576" s="420" t="str">
        <f>IF((SUM('Раздел 1'!W43:W43)=0),"","Неверно!")</f>
        <v/>
      </c>
      <c r="B8576" s="420" t="s">
        <v>23426</v>
      </c>
      <c r="C8576" s="246" t="s">
        <v>8810</v>
      </c>
      <c r="D8576" s="246" t="s">
        <v>374</v>
      </c>
      <c r="E8576" s="246" t="str">
        <f>CONCATENATE(SUM('Раздел 1'!W43:W43),"=",0)</f>
        <v>0=0</v>
      </c>
    </row>
    <row r="8577" spans="1:5" s="104" customFormat="1" hidden="1">
      <c r="A8577" s="420" t="str">
        <f>IF((SUM('Раздел 1'!U396:U396)=0),"","Неверно!")</f>
        <v/>
      </c>
      <c r="B8577" s="420" t="s">
        <v>23427</v>
      </c>
      <c r="C8577" s="246" t="s">
        <v>12872</v>
      </c>
      <c r="D8577" s="246" t="s">
        <v>374</v>
      </c>
      <c r="E8577" s="246" t="str">
        <f>CONCATENATE(SUM('Раздел 1'!U396:U396),"=",0)</f>
        <v>0=0</v>
      </c>
    </row>
    <row r="8578" spans="1:5" s="104" customFormat="1" hidden="1">
      <c r="A8578" s="420" t="str">
        <f>IF((SUM('Раздел 1'!V396:V396)=0),"","Неверно!")</f>
        <v/>
      </c>
      <c r="B8578" s="420" t="s">
        <v>23427</v>
      </c>
      <c r="C8578" s="246" t="s">
        <v>12873</v>
      </c>
      <c r="D8578" s="246" t="s">
        <v>374</v>
      </c>
      <c r="E8578" s="246" t="str">
        <f>CONCATENATE(SUM('Раздел 1'!V396:V396),"=",0)</f>
        <v>0=0</v>
      </c>
    </row>
    <row r="8579" spans="1:5" s="104" customFormat="1" hidden="1">
      <c r="A8579" s="420" t="str">
        <f>IF((SUM('Раздел 1'!W396:W396)=0),"","Неверно!")</f>
        <v/>
      </c>
      <c r="B8579" s="420" t="s">
        <v>23427</v>
      </c>
      <c r="C8579" s="246" t="s">
        <v>12874</v>
      </c>
      <c r="D8579" s="246" t="s">
        <v>374</v>
      </c>
      <c r="E8579" s="246" t="str">
        <f>CONCATENATE(SUM('Раздел 1'!W396:W396),"=",0)</f>
        <v>0=0</v>
      </c>
    </row>
    <row r="8580" spans="1:5" s="104" customFormat="1" hidden="1">
      <c r="A8580" s="420" t="str">
        <f>IF((SUM('Раздел 1'!X396:X396)=0),"","Неверно!")</f>
        <v/>
      </c>
      <c r="B8580" s="420" t="s">
        <v>23427</v>
      </c>
      <c r="C8580" s="246" t="s">
        <v>12875</v>
      </c>
      <c r="D8580" s="246" t="s">
        <v>374</v>
      </c>
      <c r="E8580" s="246" t="str">
        <f>CONCATENATE(SUM('Раздел 1'!X396:X396),"=",0)</f>
        <v>0=0</v>
      </c>
    </row>
    <row r="8581" spans="1:5" s="104" customFormat="1" hidden="1">
      <c r="A8581" s="420" t="str">
        <f>IF((SUM('Раздел 1'!Y396:Y396)=0),"","Неверно!")</f>
        <v/>
      </c>
      <c r="B8581" s="420" t="s">
        <v>23427</v>
      </c>
      <c r="C8581" s="246" t="s">
        <v>12876</v>
      </c>
      <c r="D8581" s="246" t="s">
        <v>374</v>
      </c>
      <c r="E8581" s="246" t="str">
        <f>CONCATENATE(SUM('Раздел 1'!Y396:Y396),"=",0)</f>
        <v>0=0</v>
      </c>
    </row>
    <row r="8582" spans="1:5" s="104" customFormat="1" hidden="1">
      <c r="A8582" s="420" t="str">
        <f>IF((SUM('Раздел 1'!Z396:Z396)=0),"","Неверно!")</f>
        <v/>
      </c>
      <c r="B8582" s="420" t="s">
        <v>23427</v>
      </c>
      <c r="C8582" s="246" t="s">
        <v>12877</v>
      </c>
      <c r="D8582" s="246" t="s">
        <v>374</v>
      </c>
      <c r="E8582" s="246" t="str">
        <f>CONCATENATE(SUM('Раздел 1'!Z396:Z396),"=",0)</f>
        <v>0=0</v>
      </c>
    </row>
    <row r="8583" spans="1:5" s="104" customFormat="1" hidden="1">
      <c r="A8583" s="420" t="str">
        <f>IF((SUM('Раздел 1'!V133:V133)=0),"","Неверно!")</f>
        <v/>
      </c>
      <c r="B8583" s="420" t="s">
        <v>23428</v>
      </c>
      <c r="C8583" s="246" t="s">
        <v>5506</v>
      </c>
      <c r="D8583" s="246" t="s">
        <v>374</v>
      </c>
      <c r="E8583" s="246" t="str">
        <f>CONCATENATE(SUM('Раздел 1'!V133:V133),"=",0)</f>
        <v>0=0</v>
      </c>
    </row>
    <row r="8584" spans="1:5" s="104" customFormat="1" hidden="1">
      <c r="A8584" s="420" t="str">
        <f>IF((SUM('Раздел 1'!W133:W133)=0),"","Неверно!")</f>
        <v/>
      </c>
      <c r="B8584" s="420" t="s">
        <v>23428</v>
      </c>
      <c r="C8584" s="246" t="s">
        <v>5507</v>
      </c>
      <c r="D8584" s="246" t="s">
        <v>374</v>
      </c>
      <c r="E8584" s="246" t="str">
        <f>CONCATENATE(SUM('Раздел 1'!W133:W133),"=",0)</f>
        <v>0=0</v>
      </c>
    </row>
    <row r="8585" spans="1:5" s="104" customFormat="1" hidden="1">
      <c r="A8585" s="420" t="str">
        <f>IF((SUM('Раздел 1'!X133:X133)=0),"","Неверно!")</f>
        <v/>
      </c>
      <c r="B8585" s="420" t="s">
        <v>23428</v>
      </c>
      <c r="C8585" s="246" t="s">
        <v>5508</v>
      </c>
      <c r="D8585" s="246" t="s">
        <v>374</v>
      </c>
      <c r="E8585" s="246" t="str">
        <f>CONCATENATE(SUM('Раздел 1'!X133:X133),"=",0)</f>
        <v>0=0</v>
      </c>
    </row>
    <row r="8586" spans="1:5" s="104" customFormat="1" hidden="1">
      <c r="A8586" s="420" t="str">
        <f>IF((SUM('Раздел 1'!Y133:Y133)=0),"","Неверно!")</f>
        <v/>
      </c>
      <c r="B8586" s="420" t="s">
        <v>23428</v>
      </c>
      <c r="C8586" s="246" t="s">
        <v>5509</v>
      </c>
      <c r="D8586" s="246" t="s">
        <v>374</v>
      </c>
      <c r="E8586" s="246" t="str">
        <f>CONCATENATE(SUM('Раздел 1'!Y133:Y133),"=",0)</f>
        <v>0=0</v>
      </c>
    </row>
    <row r="8587" spans="1:5" s="104" customFormat="1" hidden="1">
      <c r="A8587" s="420" t="str">
        <f>IF((SUM('Раздел 1'!Z133:Z133)=0),"","Неверно!")</f>
        <v/>
      </c>
      <c r="B8587" s="420" t="s">
        <v>23428</v>
      </c>
      <c r="C8587" s="246" t="s">
        <v>9110</v>
      </c>
      <c r="D8587" s="246" t="s">
        <v>374</v>
      </c>
      <c r="E8587" s="246" t="str">
        <f>CONCATENATE(SUM('Раздел 1'!Z133:Z133),"=",0)</f>
        <v>0=0</v>
      </c>
    </row>
    <row r="8588" spans="1:5" s="104" customFormat="1" hidden="1">
      <c r="A8588" s="420" t="str">
        <f>IF((SUM('Раздел 1'!AA133:AA133)=0),"","Неверно!")</f>
        <v/>
      </c>
      <c r="B8588" s="420" t="s">
        <v>23428</v>
      </c>
      <c r="C8588" s="246" t="s">
        <v>8551</v>
      </c>
      <c r="D8588" s="246" t="s">
        <v>374</v>
      </c>
      <c r="E8588" s="246" t="str">
        <f>CONCATENATE(SUM('Раздел 1'!AA133:AA133),"=",0)</f>
        <v>0=0</v>
      </c>
    </row>
    <row r="8589" spans="1:5" s="104" customFormat="1" hidden="1">
      <c r="A8589" s="420" t="str">
        <f>IF((SUM('Раздел 1'!AB133:AB133)=0),"","Неверно!")</f>
        <v/>
      </c>
      <c r="B8589" s="420" t="s">
        <v>23428</v>
      </c>
      <c r="C8589" s="246" t="s">
        <v>10805</v>
      </c>
      <c r="D8589" s="246" t="s">
        <v>374</v>
      </c>
      <c r="E8589" s="246" t="str">
        <f>CONCATENATE(SUM('Раздел 1'!AB133:AB133),"=",0)</f>
        <v>0=0</v>
      </c>
    </row>
    <row r="8590" spans="1:5" s="104" customFormat="1" hidden="1">
      <c r="A8590" s="420" t="str">
        <f>IF((SUM('Раздел 1'!U397:U397)=0),"","Неверно!")</f>
        <v/>
      </c>
      <c r="B8590" s="420" t="s">
        <v>23429</v>
      </c>
      <c r="C8590" s="246" t="s">
        <v>12863</v>
      </c>
      <c r="D8590" s="246" t="s">
        <v>374</v>
      </c>
      <c r="E8590" s="246" t="str">
        <f>CONCATENATE(SUM('Раздел 1'!U397:U397),"=",0)</f>
        <v>0=0</v>
      </c>
    </row>
    <row r="8591" spans="1:5" s="104" customFormat="1" hidden="1">
      <c r="A8591" s="420" t="str">
        <f>IF((SUM('Раздел 1'!V397:V397)=0),"","Неверно!")</f>
        <v/>
      </c>
      <c r="B8591" s="420" t="s">
        <v>23429</v>
      </c>
      <c r="C8591" s="246" t="s">
        <v>12864</v>
      </c>
      <c r="D8591" s="246" t="s">
        <v>374</v>
      </c>
      <c r="E8591" s="246" t="str">
        <f>CONCATENATE(SUM('Раздел 1'!V397:V397),"=",0)</f>
        <v>0=0</v>
      </c>
    </row>
    <row r="8592" spans="1:5" s="104" customFormat="1" hidden="1">
      <c r="A8592" s="420" t="str">
        <f>IF((SUM('Раздел 1'!W397:W397)=0),"","Неверно!")</f>
        <v/>
      </c>
      <c r="B8592" s="420" t="s">
        <v>23429</v>
      </c>
      <c r="C8592" s="246" t="s">
        <v>12865</v>
      </c>
      <c r="D8592" s="246" t="s">
        <v>374</v>
      </c>
      <c r="E8592" s="246" t="str">
        <f>CONCATENATE(SUM('Раздел 1'!W397:W397),"=",0)</f>
        <v>0=0</v>
      </c>
    </row>
    <row r="8593" spans="1:5" s="104" customFormat="1" hidden="1">
      <c r="A8593" s="420" t="str">
        <f>IF((SUM('Раздел 1'!X397:X397)=0),"","Неверно!")</f>
        <v/>
      </c>
      <c r="B8593" s="420" t="s">
        <v>23429</v>
      </c>
      <c r="C8593" s="246" t="s">
        <v>12866</v>
      </c>
      <c r="D8593" s="246" t="s">
        <v>374</v>
      </c>
      <c r="E8593" s="246" t="str">
        <f>CONCATENATE(SUM('Раздел 1'!X397:X397),"=",0)</f>
        <v>0=0</v>
      </c>
    </row>
    <row r="8594" spans="1:5" s="104" customFormat="1" hidden="1">
      <c r="A8594" s="420" t="str">
        <f>IF((SUM('Раздел 1'!Y397:Y397)=0),"","Неверно!")</f>
        <v/>
      </c>
      <c r="B8594" s="420" t="s">
        <v>23429</v>
      </c>
      <c r="C8594" s="246" t="s">
        <v>12867</v>
      </c>
      <c r="D8594" s="246" t="s">
        <v>374</v>
      </c>
      <c r="E8594" s="246" t="str">
        <f>CONCATENATE(SUM('Раздел 1'!Y397:Y397),"=",0)</f>
        <v>0=0</v>
      </c>
    </row>
    <row r="8595" spans="1:5" s="104" customFormat="1" hidden="1">
      <c r="A8595" s="420" t="str">
        <f>IF((SUM('Раздел 1'!Z397:Z397)=0),"","Неверно!")</f>
        <v/>
      </c>
      <c r="B8595" s="420" t="s">
        <v>23429</v>
      </c>
      <c r="C8595" s="246" t="s">
        <v>12868</v>
      </c>
      <c r="D8595" s="246" t="s">
        <v>374</v>
      </c>
      <c r="E8595" s="246" t="str">
        <f>CONCATENATE(SUM('Раздел 1'!Z397:Z397),"=",0)</f>
        <v>0=0</v>
      </c>
    </row>
    <row r="8596" spans="1:5" s="104" customFormat="1" hidden="1">
      <c r="A8596" s="420" t="str">
        <f>IF((SUM('Раздел 1'!AA397:AA397)=0),"","Неверно!")</f>
        <v/>
      </c>
      <c r="B8596" s="420" t="s">
        <v>23429</v>
      </c>
      <c r="C8596" s="246" t="s">
        <v>12869</v>
      </c>
      <c r="D8596" s="246" t="s">
        <v>374</v>
      </c>
      <c r="E8596" s="246" t="str">
        <f>CONCATENATE(SUM('Раздел 1'!AA397:AA397),"=",0)</f>
        <v>0=0</v>
      </c>
    </row>
    <row r="8597" spans="1:5" s="104" customFormat="1" hidden="1">
      <c r="A8597" s="420" t="str">
        <f>IF((SUM('Раздел 1'!AB397:AB397)=0),"","Неверно!")</f>
        <v/>
      </c>
      <c r="B8597" s="420" t="s">
        <v>23429</v>
      </c>
      <c r="C8597" s="246" t="s">
        <v>12870</v>
      </c>
      <c r="D8597" s="246" t="s">
        <v>374</v>
      </c>
      <c r="E8597" s="246" t="str">
        <f>CONCATENATE(SUM('Раздел 1'!AB397:AB397),"=",0)</f>
        <v>0=0</v>
      </c>
    </row>
    <row r="8598" spans="1:5" s="104" customFormat="1" hidden="1">
      <c r="A8598" s="420" t="str">
        <f>IF((SUM('Раздел 1'!AC397:AC397)=0),"","Неверно!")</f>
        <v/>
      </c>
      <c r="B8598" s="420" t="s">
        <v>23429</v>
      </c>
      <c r="C8598" s="246" t="s">
        <v>12871</v>
      </c>
      <c r="D8598" s="246" t="s">
        <v>374</v>
      </c>
      <c r="E8598" s="246" t="str">
        <f>CONCATENATE(SUM('Раздел 1'!AC397:AC397),"=",0)</f>
        <v>0=0</v>
      </c>
    </row>
    <row r="8599" spans="1:5" s="104" customFormat="1" hidden="1">
      <c r="A8599" s="420" t="str">
        <f>IF((SUM('Раздел 1'!V139:V139)=0),"","Неверно!")</f>
        <v/>
      </c>
      <c r="B8599" s="420" t="s">
        <v>23430</v>
      </c>
      <c r="C8599" s="246" t="s">
        <v>8757</v>
      </c>
      <c r="D8599" s="246" t="s">
        <v>374</v>
      </c>
      <c r="E8599" s="246" t="str">
        <f>CONCATENATE(SUM('Раздел 1'!V139:V139),"=",0)</f>
        <v>0=0</v>
      </c>
    </row>
    <row r="8600" spans="1:5" s="104" customFormat="1" hidden="1">
      <c r="A8600" s="420" t="str">
        <f>IF((SUM('Раздел 1'!W139:W139)=0),"","Неверно!")</f>
        <v/>
      </c>
      <c r="B8600" s="420" t="s">
        <v>23430</v>
      </c>
      <c r="C8600" s="246" t="s">
        <v>8758</v>
      </c>
      <c r="D8600" s="246" t="s">
        <v>374</v>
      </c>
      <c r="E8600" s="246" t="str">
        <f>CONCATENATE(SUM('Раздел 1'!W139:W139),"=",0)</f>
        <v>0=0</v>
      </c>
    </row>
    <row r="8601" spans="1:5" s="104" customFormat="1" hidden="1">
      <c r="A8601" s="420" t="str">
        <f>IF((SUM('Раздел 1'!X139:X139)=0),"","Неверно!")</f>
        <v/>
      </c>
      <c r="B8601" s="420" t="s">
        <v>23430</v>
      </c>
      <c r="C8601" s="246" t="s">
        <v>8759</v>
      </c>
      <c r="D8601" s="246" t="s">
        <v>374</v>
      </c>
      <c r="E8601" s="246" t="str">
        <f>CONCATENATE(SUM('Раздел 1'!X139:X139),"=",0)</f>
        <v>0=0</v>
      </c>
    </row>
    <row r="8602" spans="1:5" s="104" customFormat="1" hidden="1">
      <c r="A8602" s="420" t="str">
        <f>IF((SUM('Раздел 1'!Y139:Y139)=0),"","Неверно!")</f>
        <v/>
      </c>
      <c r="B8602" s="420" t="s">
        <v>23430</v>
      </c>
      <c r="C8602" s="246" t="s">
        <v>8760</v>
      </c>
      <c r="D8602" s="246" t="s">
        <v>374</v>
      </c>
      <c r="E8602" s="246" t="str">
        <f>CONCATENATE(SUM('Раздел 1'!Y139:Y139),"=",0)</f>
        <v>0=0</v>
      </c>
    </row>
    <row r="8603" spans="1:5" s="104" customFormat="1" hidden="1">
      <c r="A8603" s="420" t="str">
        <f>IF((SUM('Раздел 1'!Z139:Z139)=0),"","Неверно!")</f>
        <v/>
      </c>
      <c r="B8603" s="420" t="s">
        <v>23430</v>
      </c>
      <c r="C8603" s="246" t="s">
        <v>8761</v>
      </c>
      <c r="D8603" s="246" t="s">
        <v>374</v>
      </c>
      <c r="E8603" s="246" t="str">
        <f>CONCATENATE(SUM('Раздел 1'!Z139:Z139),"=",0)</f>
        <v>0=0</v>
      </c>
    </row>
    <row r="8604" spans="1:5" s="104" customFormat="1" hidden="1">
      <c r="A8604" s="420" t="str">
        <f>IF((SUM('Раздел 1'!AA139:AA139)=0),"","Неверно!")</f>
        <v/>
      </c>
      <c r="B8604" s="420" t="s">
        <v>23430</v>
      </c>
      <c r="C8604" s="246" t="s">
        <v>8762</v>
      </c>
      <c r="D8604" s="246" t="s">
        <v>374</v>
      </c>
      <c r="E8604" s="246" t="str">
        <f>CONCATENATE(SUM('Раздел 1'!AA139:AA139),"=",0)</f>
        <v>0=0</v>
      </c>
    </row>
    <row r="8605" spans="1:5" s="104" customFormat="1" hidden="1">
      <c r="A8605" s="420" t="str">
        <f>IF((SUM('Раздел 1'!AB139:AB139)=0),"","Неверно!")</f>
        <v/>
      </c>
      <c r="B8605" s="420" t="s">
        <v>23430</v>
      </c>
      <c r="C8605" s="246" t="s">
        <v>8763</v>
      </c>
      <c r="D8605" s="246" t="s">
        <v>374</v>
      </c>
      <c r="E8605" s="246" t="str">
        <f>CONCATENATE(SUM('Раздел 1'!AB139:AB139),"=",0)</f>
        <v>0=0</v>
      </c>
    </row>
    <row r="8606" spans="1:5" s="104" customFormat="1" hidden="1">
      <c r="A8606" s="420" t="str">
        <f>IF((SUM('Раздел 1'!V145:V145)=0),"","Неверно!")</f>
        <v/>
      </c>
      <c r="B8606" s="420" t="s">
        <v>23431</v>
      </c>
      <c r="C8606" s="246" t="s">
        <v>2496</v>
      </c>
      <c r="D8606" s="246" t="s">
        <v>374</v>
      </c>
      <c r="E8606" s="246" t="str">
        <f>CONCATENATE(SUM('Раздел 1'!V145:V145),"=",0)</f>
        <v>0=0</v>
      </c>
    </row>
    <row r="8607" spans="1:5" s="104" customFormat="1" hidden="1">
      <c r="A8607" s="420" t="str">
        <f>IF((SUM('Раздел 1'!W145:W145)=0),"","Неверно!")</f>
        <v/>
      </c>
      <c r="B8607" s="420" t="s">
        <v>23431</v>
      </c>
      <c r="C8607" s="246" t="s">
        <v>2497</v>
      </c>
      <c r="D8607" s="246" t="s">
        <v>374</v>
      </c>
      <c r="E8607" s="246" t="str">
        <f>CONCATENATE(SUM('Раздел 1'!W145:W145),"=",0)</f>
        <v>0=0</v>
      </c>
    </row>
    <row r="8608" spans="1:5" s="104" customFormat="1" hidden="1">
      <c r="A8608" s="420" t="str">
        <f>IF((SUM('Раздел 1'!X145:X145)=0),"","Неверно!")</f>
        <v/>
      </c>
      <c r="B8608" s="420" t="s">
        <v>23431</v>
      </c>
      <c r="C8608" s="246" t="s">
        <v>2498</v>
      </c>
      <c r="D8608" s="246" t="s">
        <v>374</v>
      </c>
      <c r="E8608" s="246" t="str">
        <f>CONCATENATE(SUM('Раздел 1'!X145:X145),"=",0)</f>
        <v>0=0</v>
      </c>
    </row>
    <row r="8609" spans="1:5" s="104" customFormat="1" hidden="1">
      <c r="A8609" s="420" t="str">
        <f>IF((SUM('Раздел 1'!Y145:Y145)=0),"","Неверно!")</f>
        <v/>
      </c>
      <c r="B8609" s="420" t="s">
        <v>23431</v>
      </c>
      <c r="C8609" s="246" t="s">
        <v>2499</v>
      </c>
      <c r="D8609" s="246" t="s">
        <v>374</v>
      </c>
      <c r="E8609" s="246" t="str">
        <f>CONCATENATE(SUM('Раздел 1'!Y145:Y145),"=",0)</f>
        <v>0=0</v>
      </c>
    </row>
    <row r="8610" spans="1:5" s="104" customFormat="1" hidden="1">
      <c r="A8610" s="420" t="str">
        <f>IF((SUM('Раздел 1'!Z145:Z145)=0),"","Неверно!")</f>
        <v/>
      </c>
      <c r="B8610" s="420" t="s">
        <v>23431</v>
      </c>
      <c r="C8610" s="246" t="s">
        <v>2500</v>
      </c>
      <c r="D8610" s="246" t="s">
        <v>374</v>
      </c>
      <c r="E8610" s="246" t="str">
        <f>CONCATENATE(SUM('Раздел 1'!Z145:Z145),"=",0)</f>
        <v>0=0</v>
      </c>
    </row>
    <row r="8611" spans="1:5" s="104" customFormat="1" hidden="1">
      <c r="A8611" s="420" t="str">
        <f>IF((SUM('Раздел 1'!AA145:AA145)=0),"","Неверно!")</f>
        <v/>
      </c>
      <c r="B8611" s="420" t="s">
        <v>23431</v>
      </c>
      <c r="C8611" s="246" t="s">
        <v>2501</v>
      </c>
      <c r="D8611" s="246" t="s">
        <v>374</v>
      </c>
      <c r="E8611" s="246" t="str">
        <f>CONCATENATE(SUM('Раздел 1'!AA145:AA145),"=",0)</f>
        <v>0=0</v>
      </c>
    </row>
    <row r="8612" spans="1:5" s="104" customFormat="1" hidden="1">
      <c r="A8612" s="420" t="str">
        <f>IF((SUM('Раздел 1'!AB145:AB145)=0),"","Неверно!")</f>
        <v/>
      </c>
      <c r="B8612" s="420" t="s">
        <v>23431</v>
      </c>
      <c r="C8612" s="246" t="s">
        <v>2502</v>
      </c>
      <c r="D8612" s="246" t="s">
        <v>374</v>
      </c>
      <c r="E8612" s="246" t="str">
        <f>CONCATENATE(SUM('Раздел 1'!AB145:AB145),"=",0)</f>
        <v>0=0</v>
      </c>
    </row>
    <row r="8613" spans="1:5" s="104" customFormat="1" hidden="1">
      <c r="A8613" s="420" t="str">
        <f>IF((SUM('Раздел 1'!W21:W21)=0),"","Неверно!")</f>
        <v/>
      </c>
      <c r="B8613" s="420" t="s">
        <v>23432</v>
      </c>
      <c r="C8613" s="246" t="s">
        <v>3053</v>
      </c>
      <c r="D8613" s="246" t="s">
        <v>374</v>
      </c>
      <c r="E8613" s="246" t="str">
        <f>CONCATENATE(SUM('Раздел 1'!W21:W21),"=",0)</f>
        <v>0=0</v>
      </c>
    </row>
    <row r="8614" spans="1:5" s="104" customFormat="1" hidden="1">
      <c r="A8614" s="420" t="str">
        <f>IF((SUM('Раздел 1'!X21:X21)=0),"","Неверно!")</f>
        <v/>
      </c>
      <c r="B8614" s="420" t="s">
        <v>23432</v>
      </c>
      <c r="C8614" s="246" t="s">
        <v>3054</v>
      </c>
      <c r="D8614" s="246" t="s">
        <v>374</v>
      </c>
      <c r="E8614" s="246" t="str">
        <f>CONCATENATE(SUM('Раздел 1'!X21:X21),"=",0)</f>
        <v>0=0</v>
      </c>
    </row>
    <row r="8615" spans="1:5" s="104" customFormat="1" hidden="1">
      <c r="A8615" s="420" t="str">
        <f>IF((SUM('Раздел 1'!Y21:Y21)=0),"","Неверно!")</f>
        <v/>
      </c>
      <c r="B8615" s="420" t="s">
        <v>23432</v>
      </c>
      <c r="C8615" s="246" t="s">
        <v>3055</v>
      </c>
      <c r="D8615" s="246" t="s">
        <v>374</v>
      </c>
      <c r="E8615" s="246" t="str">
        <f>CONCATENATE(SUM('Раздел 1'!Y21:Y21),"=",0)</f>
        <v>0=0</v>
      </c>
    </row>
    <row r="8616" spans="1:5" s="104" customFormat="1" hidden="1">
      <c r="A8616" s="420" t="str">
        <f>IF((SUM('Раздел 1'!Z21:Z21)=0),"","Неверно!")</f>
        <v/>
      </c>
      <c r="B8616" s="420" t="s">
        <v>23432</v>
      </c>
      <c r="C8616" s="246" t="s">
        <v>3056</v>
      </c>
      <c r="D8616" s="246" t="s">
        <v>374</v>
      </c>
      <c r="E8616" s="246" t="str">
        <f>CONCATENATE(SUM('Раздел 1'!Z21:Z21),"=",0)</f>
        <v>0=0</v>
      </c>
    </row>
    <row r="8617" spans="1:5" s="104" customFormat="1" hidden="1">
      <c r="A8617" s="420" t="str">
        <f>IF((SUM('Раздел 1'!AA21:AA21)=0),"","Неверно!")</f>
        <v/>
      </c>
      <c r="B8617" s="420" t="s">
        <v>23432</v>
      </c>
      <c r="C8617" s="246" t="s">
        <v>3057</v>
      </c>
      <c r="D8617" s="246" t="s">
        <v>374</v>
      </c>
      <c r="E8617" s="246" t="str">
        <f>CONCATENATE(SUM('Раздел 1'!AA21:AA21),"=",0)</f>
        <v>0=0</v>
      </c>
    </row>
    <row r="8618" spans="1:5" s="104" customFormat="1" hidden="1">
      <c r="A8618" s="420" t="str">
        <f>IF((SUM('Раздел 1'!AB21:AB21)=0),"","Неверно!")</f>
        <v/>
      </c>
      <c r="B8618" s="420" t="s">
        <v>23432</v>
      </c>
      <c r="C8618" s="246" t="s">
        <v>3058</v>
      </c>
      <c r="D8618" s="246" t="s">
        <v>374</v>
      </c>
      <c r="E8618" s="246" t="str">
        <f>CONCATENATE(SUM('Раздел 1'!AB21:AB21),"=",0)</f>
        <v>0=0</v>
      </c>
    </row>
    <row r="8619" spans="1:5" s="104" customFormat="1" hidden="1">
      <c r="A8619" s="420" t="str">
        <f>IF((SUM('Раздел 1'!AC21:AC21)=0),"","Неверно!")</f>
        <v/>
      </c>
      <c r="B8619" s="420" t="s">
        <v>23432</v>
      </c>
      <c r="C8619" s="246" t="s">
        <v>3059</v>
      </c>
      <c r="D8619" s="246" t="s">
        <v>374</v>
      </c>
      <c r="E8619" s="246" t="str">
        <f>CONCATENATE(SUM('Раздел 1'!AC21:AC21),"=",0)</f>
        <v>0=0</v>
      </c>
    </row>
    <row r="8620" spans="1:5" s="104" customFormat="1" hidden="1">
      <c r="A8620" s="420" t="str">
        <f>IF((SUM('Раздел 1'!W65:W65)=0),"","Неверно!")</f>
        <v/>
      </c>
      <c r="B8620" s="420" t="s">
        <v>23433</v>
      </c>
      <c r="C8620" s="246" t="s">
        <v>2433</v>
      </c>
      <c r="D8620" s="246" t="s">
        <v>374</v>
      </c>
      <c r="E8620" s="246" t="str">
        <f>CONCATENATE(SUM('Раздел 1'!W65:W65),"=",0)</f>
        <v>0=0</v>
      </c>
    </row>
    <row r="8621" spans="1:5" s="104" customFormat="1" hidden="1">
      <c r="A8621" s="420" t="str">
        <f>IF((SUM('Раздел 1'!X65:X65)=0),"","Неверно!")</f>
        <v/>
      </c>
      <c r="B8621" s="420" t="s">
        <v>23433</v>
      </c>
      <c r="C8621" s="246" t="s">
        <v>2434</v>
      </c>
      <c r="D8621" s="246" t="s">
        <v>374</v>
      </c>
      <c r="E8621" s="246" t="str">
        <f>CONCATENATE(SUM('Раздел 1'!X65:X65),"=",0)</f>
        <v>0=0</v>
      </c>
    </row>
    <row r="8622" spans="1:5" s="104" customFormat="1" hidden="1">
      <c r="A8622" s="420" t="str">
        <f>IF((SUM('Раздел 1'!Y65:Y65)=0),"","Неверно!")</f>
        <v/>
      </c>
      <c r="B8622" s="420" t="s">
        <v>23433</v>
      </c>
      <c r="C8622" s="246" t="s">
        <v>2435</v>
      </c>
      <c r="D8622" s="246" t="s">
        <v>374</v>
      </c>
      <c r="E8622" s="246" t="str">
        <f>CONCATENATE(SUM('Раздел 1'!Y65:Y65),"=",0)</f>
        <v>0=0</v>
      </c>
    </row>
    <row r="8623" spans="1:5" s="104" customFormat="1" hidden="1">
      <c r="A8623" s="420" t="str">
        <f>IF((SUM('Раздел 1'!Z65:Z65)=0),"","Неверно!")</f>
        <v/>
      </c>
      <c r="B8623" s="420" t="s">
        <v>23433</v>
      </c>
      <c r="C8623" s="246" t="s">
        <v>2436</v>
      </c>
      <c r="D8623" s="246" t="s">
        <v>374</v>
      </c>
      <c r="E8623" s="246" t="str">
        <f>CONCATENATE(SUM('Раздел 1'!Z65:Z65),"=",0)</f>
        <v>0=0</v>
      </c>
    </row>
    <row r="8624" spans="1:5" s="104" customFormat="1" hidden="1">
      <c r="A8624" s="420" t="str">
        <f>IF((SUM('Раздел 1'!AA65:AA65)=0),"","Неверно!")</f>
        <v/>
      </c>
      <c r="B8624" s="420" t="s">
        <v>23433</v>
      </c>
      <c r="C8624" s="246" t="s">
        <v>2437</v>
      </c>
      <c r="D8624" s="246" t="s">
        <v>374</v>
      </c>
      <c r="E8624" s="246" t="str">
        <f>CONCATENATE(SUM('Раздел 1'!AA65:AA65),"=",0)</f>
        <v>0=0</v>
      </c>
    </row>
    <row r="8625" spans="1:5" s="104" customFormat="1" hidden="1">
      <c r="A8625" s="420" t="str">
        <f>IF((SUM('Раздел 1'!AB65:AB65)=0),"","Неверно!")</f>
        <v/>
      </c>
      <c r="B8625" s="420" t="s">
        <v>23433</v>
      </c>
      <c r="C8625" s="246" t="s">
        <v>2438</v>
      </c>
      <c r="D8625" s="246" t="s">
        <v>374</v>
      </c>
      <c r="E8625" s="246" t="str">
        <f>CONCATENATE(SUM('Раздел 1'!AB65:AB65),"=",0)</f>
        <v>0=0</v>
      </c>
    </row>
    <row r="8626" spans="1:5" s="104" customFormat="1" hidden="1">
      <c r="A8626" s="420" t="str">
        <f>IF((SUM('Раздел 1'!AC65:AC65)=0),"","Неверно!")</f>
        <v/>
      </c>
      <c r="B8626" s="420" t="s">
        <v>23433</v>
      </c>
      <c r="C8626" s="246" t="s">
        <v>2439</v>
      </c>
      <c r="D8626" s="246" t="s">
        <v>374</v>
      </c>
      <c r="E8626" s="246" t="str">
        <f>CONCATENATE(SUM('Раздел 1'!AC65:AC65),"=",0)</f>
        <v>0=0</v>
      </c>
    </row>
    <row r="8627" spans="1:5" s="104" customFormat="1" hidden="1">
      <c r="A8627" s="420" t="str">
        <f>IF((SUM('Раздел 1'!V72:V72)=0),"","Неверно!")</f>
        <v/>
      </c>
      <c r="B8627" s="420" t="s">
        <v>23434</v>
      </c>
      <c r="C8627" s="246" t="s">
        <v>7951</v>
      </c>
      <c r="D8627" s="246" t="s">
        <v>374</v>
      </c>
      <c r="E8627" s="246" t="str">
        <f>CONCATENATE(SUM('Раздел 1'!V72:V72),"=",0)</f>
        <v>0=0</v>
      </c>
    </row>
    <row r="8628" spans="1:5" s="104" customFormat="1" hidden="1">
      <c r="A8628" s="420" t="str">
        <f>IF((SUM('Раздел 1'!W72:W72)=0),"","Неверно!")</f>
        <v/>
      </c>
      <c r="B8628" s="420" t="s">
        <v>23434</v>
      </c>
      <c r="C8628" s="246" t="s">
        <v>7952</v>
      </c>
      <c r="D8628" s="246" t="s">
        <v>374</v>
      </c>
      <c r="E8628" s="246" t="str">
        <f>CONCATENATE(SUM('Раздел 1'!W72:W72),"=",0)</f>
        <v>0=0</v>
      </c>
    </row>
    <row r="8629" spans="1:5" s="104" customFormat="1" hidden="1">
      <c r="A8629" s="420" t="str">
        <f>IF((SUM('Раздел 1'!X72:X72)=0),"","Неверно!")</f>
        <v/>
      </c>
      <c r="B8629" s="420" t="s">
        <v>23434</v>
      </c>
      <c r="C8629" s="246" t="s">
        <v>7953</v>
      </c>
      <c r="D8629" s="246" t="s">
        <v>374</v>
      </c>
      <c r="E8629" s="246" t="str">
        <f>CONCATENATE(SUM('Раздел 1'!X72:X72),"=",0)</f>
        <v>0=0</v>
      </c>
    </row>
    <row r="8630" spans="1:5" s="104" customFormat="1" hidden="1">
      <c r="A8630" s="420" t="str">
        <f>IF((SUM('Раздел 1'!Y72:Y72)=0),"","Неверно!")</f>
        <v/>
      </c>
      <c r="B8630" s="420" t="s">
        <v>23434</v>
      </c>
      <c r="C8630" s="246" t="s">
        <v>7954</v>
      </c>
      <c r="D8630" s="246" t="s">
        <v>374</v>
      </c>
      <c r="E8630" s="246" t="str">
        <f>CONCATENATE(SUM('Раздел 1'!Y72:Y72),"=",0)</f>
        <v>0=0</v>
      </c>
    </row>
    <row r="8631" spans="1:5" s="104" customFormat="1" hidden="1">
      <c r="A8631" s="420" t="str">
        <f>IF((SUM('Раздел 1'!Z72:Z72)=0),"","Неверно!")</f>
        <v/>
      </c>
      <c r="B8631" s="420" t="s">
        <v>23434</v>
      </c>
      <c r="C8631" s="246" t="s">
        <v>7955</v>
      </c>
      <c r="D8631" s="246" t="s">
        <v>374</v>
      </c>
      <c r="E8631" s="246" t="str">
        <f>CONCATENATE(SUM('Раздел 1'!Z72:Z72),"=",0)</f>
        <v>0=0</v>
      </c>
    </row>
    <row r="8632" spans="1:5" s="104" customFormat="1" hidden="1">
      <c r="A8632" s="420" t="str">
        <f>IF((SUM('Раздел 1'!AA72:AA72)=0),"","Неверно!")</f>
        <v/>
      </c>
      <c r="B8632" s="420" t="s">
        <v>23434</v>
      </c>
      <c r="C8632" s="246" t="s">
        <v>7956</v>
      </c>
      <c r="D8632" s="246" t="s">
        <v>374</v>
      </c>
      <c r="E8632" s="246" t="str">
        <f>CONCATENATE(SUM('Раздел 1'!AA72:AA72),"=",0)</f>
        <v>0=0</v>
      </c>
    </row>
    <row r="8633" spans="1:5" s="104" customFormat="1" hidden="1">
      <c r="A8633" s="420" t="str">
        <f>IF((SUM('Раздел 1'!AB72:AB72)=0),"","Неверно!")</f>
        <v/>
      </c>
      <c r="B8633" s="420" t="s">
        <v>23434</v>
      </c>
      <c r="C8633" s="246" t="s">
        <v>7957</v>
      </c>
      <c r="D8633" s="246" t="s">
        <v>374</v>
      </c>
      <c r="E8633" s="246" t="str">
        <f>CONCATENATE(SUM('Раздел 1'!AB72:AB72),"=",0)</f>
        <v>0=0</v>
      </c>
    </row>
    <row r="8634" spans="1:5" s="104" customFormat="1" hidden="1">
      <c r="A8634" s="420" t="str">
        <f>IF((SUM('Раздел 1'!AC72:AC72)=0),"","Неверно!")</f>
        <v/>
      </c>
      <c r="B8634" s="420" t="s">
        <v>23434</v>
      </c>
      <c r="C8634" s="246" t="s">
        <v>7958</v>
      </c>
      <c r="D8634" s="246" t="s">
        <v>374</v>
      </c>
      <c r="E8634" s="246" t="str">
        <f>CONCATENATE(SUM('Раздел 1'!AC72:AC72),"=",0)</f>
        <v>0=0</v>
      </c>
    </row>
    <row r="8635" spans="1:5" s="104" customFormat="1" hidden="1">
      <c r="A8635" s="420" t="str">
        <f>IF((SUM('Раздел 1'!W79:W79)=0),"","Неверно!")</f>
        <v/>
      </c>
      <c r="B8635" s="420" t="s">
        <v>23435</v>
      </c>
      <c r="C8635" s="246" t="s">
        <v>8588</v>
      </c>
      <c r="D8635" s="246" t="s">
        <v>374</v>
      </c>
      <c r="E8635" s="246" t="str">
        <f>CONCATENATE(SUM('Раздел 1'!W79:W79),"=",0)</f>
        <v>0=0</v>
      </c>
    </row>
    <row r="8636" spans="1:5" s="104" customFormat="1" hidden="1">
      <c r="A8636" s="420" t="str">
        <f>IF((SUM('Раздел 1'!X79:X79)=0),"","Неверно!")</f>
        <v/>
      </c>
      <c r="B8636" s="420" t="s">
        <v>23435</v>
      </c>
      <c r="C8636" s="246" t="s">
        <v>10804</v>
      </c>
      <c r="D8636" s="246" t="s">
        <v>374</v>
      </c>
      <c r="E8636" s="246" t="str">
        <f>CONCATENATE(SUM('Раздел 1'!X79:X79),"=",0)</f>
        <v>0=0</v>
      </c>
    </row>
    <row r="8637" spans="1:5" s="104" customFormat="1" hidden="1">
      <c r="A8637" s="420" t="str">
        <f>IF((SUM('Раздел 1'!Y79:Y79)=0),"","Неверно!")</f>
        <v/>
      </c>
      <c r="B8637" s="420" t="s">
        <v>23435</v>
      </c>
      <c r="C8637" s="246" t="s">
        <v>3827</v>
      </c>
      <c r="D8637" s="246" t="s">
        <v>374</v>
      </c>
      <c r="E8637" s="246" t="str">
        <f>CONCATENATE(SUM('Раздел 1'!Y79:Y79),"=",0)</f>
        <v>0=0</v>
      </c>
    </row>
    <row r="8638" spans="1:5" s="104" customFormat="1" hidden="1">
      <c r="A8638" s="420" t="str">
        <f>IF((SUM('Раздел 1'!Z79:Z79)=0),"","Неверно!")</f>
        <v/>
      </c>
      <c r="B8638" s="420" t="s">
        <v>23435</v>
      </c>
      <c r="C8638" s="246" t="s">
        <v>3828</v>
      </c>
      <c r="D8638" s="246" t="s">
        <v>374</v>
      </c>
      <c r="E8638" s="246" t="str">
        <f>CONCATENATE(SUM('Раздел 1'!Z79:Z79),"=",0)</f>
        <v>0=0</v>
      </c>
    </row>
    <row r="8639" spans="1:5" s="104" customFormat="1" hidden="1">
      <c r="A8639" s="420" t="str">
        <f>IF((SUM('Раздел 1'!AA79:AA79)=0),"","Неверно!")</f>
        <v/>
      </c>
      <c r="B8639" s="420" t="s">
        <v>23435</v>
      </c>
      <c r="C8639" s="246" t="s">
        <v>3829</v>
      </c>
      <c r="D8639" s="246" t="s">
        <v>374</v>
      </c>
      <c r="E8639" s="246" t="str">
        <f>CONCATENATE(SUM('Раздел 1'!AA79:AA79),"=",0)</f>
        <v>0=0</v>
      </c>
    </row>
    <row r="8640" spans="1:5" s="104" customFormat="1" hidden="1">
      <c r="A8640" s="420" t="str">
        <f>IF((SUM('Раздел 1'!AB79:AB79)=0),"","Неверно!")</f>
        <v/>
      </c>
      <c r="B8640" s="420" t="s">
        <v>23435</v>
      </c>
      <c r="C8640" s="246" t="s">
        <v>3830</v>
      </c>
      <c r="D8640" s="246" t="s">
        <v>374</v>
      </c>
      <c r="E8640" s="246" t="str">
        <f>CONCATENATE(SUM('Раздел 1'!AB79:AB79),"=",0)</f>
        <v>0=0</v>
      </c>
    </row>
    <row r="8641" spans="1:5" s="104" customFormat="1" hidden="1">
      <c r="A8641" s="420" t="str">
        <f>IF((SUM('Раздел 1'!AC79:AC79)=0),"","Неверно!")</f>
        <v/>
      </c>
      <c r="B8641" s="420" t="s">
        <v>23435</v>
      </c>
      <c r="C8641" s="246" t="s">
        <v>3831</v>
      </c>
      <c r="D8641" s="246" t="s">
        <v>374</v>
      </c>
      <c r="E8641" s="246" t="str">
        <f>CONCATENATE(SUM('Раздел 1'!AC79:AC79),"=",0)</f>
        <v>0=0</v>
      </c>
    </row>
    <row r="8642" spans="1:5" s="104" customFormat="1" hidden="1">
      <c r="A8642" s="420" t="str">
        <f>IF((SUM('Раздел 1'!W87:W87)=0),"","Неверно!")</f>
        <v/>
      </c>
      <c r="B8642" s="420" t="s">
        <v>23436</v>
      </c>
      <c r="C8642" s="246" t="s">
        <v>10802</v>
      </c>
      <c r="D8642" s="246" t="s">
        <v>374</v>
      </c>
      <c r="E8642" s="246" t="str">
        <f>CONCATENATE(SUM('Раздел 1'!W87:W87),"=",0)</f>
        <v>0=0</v>
      </c>
    </row>
    <row r="8643" spans="1:5" s="104" customFormat="1" hidden="1">
      <c r="A8643" s="420" t="str">
        <f>IF((SUM('Раздел 1'!X87:X87)=0),"","Неверно!")</f>
        <v/>
      </c>
      <c r="B8643" s="420" t="s">
        <v>23436</v>
      </c>
      <c r="C8643" s="246" t="s">
        <v>10803</v>
      </c>
      <c r="D8643" s="246" t="s">
        <v>374</v>
      </c>
      <c r="E8643" s="246" t="str">
        <f>CONCATENATE(SUM('Раздел 1'!X87:X87),"=",0)</f>
        <v>0=0</v>
      </c>
    </row>
    <row r="8644" spans="1:5" s="104" customFormat="1" hidden="1">
      <c r="A8644" s="420" t="str">
        <f>IF((SUM('Раздел 1'!Y87:Y87)=0),"","Неверно!")</f>
        <v/>
      </c>
      <c r="B8644" s="420" t="s">
        <v>23436</v>
      </c>
      <c r="C8644" s="246" t="s">
        <v>9010</v>
      </c>
      <c r="D8644" s="246" t="s">
        <v>374</v>
      </c>
      <c r="E8644" s="246" t="str">
        <f>CONCATENATE(SUM('Раздел 1'!Y87:Y87),"=",0)</f>
        <v>0=0</v>
      </c>
    </row>
    <row r="8645" spans="1:5" s="104" customFormat="1" hidden="1">
      <c r="A8645" s="420" t="str">
        <f>IF((SUM('Раздел 1'!Z87:Z87)=0),"","Неверно!")</f>
        <v/>
      </c>
      <c r="B8645" s="420" t="s">
        <v>23436</v>
      </c>
      <c r="C8645" s="246" t="s">
        <v>9011</v>
      </c>
      <c r="D8645" s="246" t="s">
        <v>374</v>
      </c>
      <c r="E8645" s="246" t="str">
        <f>CONCATENATE(SUM('Раздел 1'!Z87:Z87),"=",0)</f>
        <v>0=0</v>
      </c>
    </row>
    <row r="8646" spans="1:5" s="104" customFormat="1" hidden="1">
      <c r="A8646" s="420" t="str">
        <f>IF((SUM('Раздел 1'!AA87:AA87)=0),"","Неверно!")</f>
        <v/>
      </c>
      <c r="B8646" s="420" t="s">
        <v>23436</v>
      </c>
      <c r="C8646" s="246" t="s">
        <v>9012</v>
      </c>
      <c r="D8646" s="246" t="s">
        <v>374</v>
      </c>
      <c r="E8646" s="246" t="str">
        <f>CONCATENATE(SUM('Раздел 1'!AA87:AA87),"=",0)</f>
        <v>0=0</v>
      </c>
    </row>
    <row r="8647" spans="1:5" s="104" customFormat="1" hidden="1">
      <c r="A8647" s="420" t="str">
        <f>IF((SUM('Раздел 1'!AB87:AB87)=0),"","Неверно!")</f>
        <v/>
      </c>
      <c r="B8647" s="420" t="s">
        <v>23436</v>
      </c>
      <c r="C8647" s="246" t="s">
        <v>9013</v>
      </c>
      <c r="D8647" s="246" t="s">
        <v>374</v>
      </c>
      <c r="E8647" s="246" t="str">
        <f>CONCATENATE(SUM('Раздел 1'!AB87:AB87),"=",0)</f>
        <v>0=0</v>
      </c>
    </row>
    <row r="8648" spans="1:5" s="104" customFormat="1" hidden="1">
      <c r="A8648" s="420" t="str">
        <f>IF((SUM('Раздел 1'!AC87:AC87)=0),"","Неверно!")</f>
        <v/>
      </c>
      <c r="B8648" s="420" t="s">
        <v>23436</v>
      </c>
      <c r="C8648" s="246" t="s">
        <v>9014</v>
      </c>
      <c r="D8648" s="246" t="s">
        <v>374</v>
      </c>
      <c r="E8648" s="246" t="str">
        <f>CONCATENATE(SUM('Раздел 1'!AC87:AC87),"=",0)</f>
        <v>0=0</v>
      </c>
    </row>
    <row r="8649" spans="1:5" s="104" customFormat="1" hidden="1">
      <c r="A8649" s="420" t="str">
        <f>IF((SUM('Раздел 1'!X119:X119)=0),"","Неверно!")</f>
        <v/>
      </c>
      <c r="B8649" s="420" t="s">
        <v>23437</v>
      </c>
      <c r="C8649" s="246" t="s">
        <v>8353</v>
      </c>
      <c r="D8649" s="246" t="s">
        <v>374</v>
      </c>
      <c r="E8649" s="246" t="str">
        <f>CONCATENATE(SUM('Раздел 1'!X119:X119),"=",0)</f>
        <v>0=0</v>
      </c>
    </row>
    <row r="8650" spans="1:5" s="104" customFormat="1" hidden="1">
      <c r="A8650" s="420" t="str">
        <f>IF((SUM('Раздел 1'!W222:W222)=0),"","Неверно!")</f>
        <v/>
      </c>
      <c r="B8650" s="420" t="s">
        <v>23438</v>
      </c>
      <c r="C8650" s="246" t="s">
        <v>5466</v>
      </c>
      <c r="D8650" s="246" t="s">
        <v>374</v>
      </c>
      <c r="E8650" s="246" t="str">
        <f>CONCATENATE(SUM('Раздел 1'!W222:W222),"=",0)</f>
        <v>0=0</v>
      </c>
    </row>
    <row r="8651" spans="1:5" s="104" customFormat="1" hidden="1">
      <c r="A8651" s="420" t="str">
        <f>IF((SUM('Раздел 1'!X222:X222)=0),"","Неверно!")</f>
        <v/>
      </c>
      <c r="B8651" s="420" t="s">
        <v>23438</v>
      </c>
      <c r="C8651" s="246" t="s">
        <v>5467</v>
      </c>
      <c r="D8651" s="246" t="s">
        <v>374</v>
      </c>
      <c r="E8651" s="246" t="str">
        <f>CONCATENATE(SUM('Раздел 1'!X222:X222),"=",0)</f>
        <v>0=0</v>
      </c>
    </row>
    <row r="8652" spans="1:5" s="104" customFormat="1" hidden="1">
      <c r="A8652" s="420" t="str">
        <f>IF((SUM('Раздел 1'!Y222:Y222)=0),"","Неверно!")</f>
        <v/>
      </c>
      <c r="B8652" s="420" t="s">
        <v>23438</v>
      </c>
      <c r="C8652" s="246" t="s">
        <v>5468</v>
      </c>
      <c r="D8652" s="246" t="s">
        <v>374</v>
      </c>
      <c r="E8652" s="246" t="str">
        <f>CONCATENATE(SUM('Раздел 1'!Y222:Y222),"=",0)</f>
        <v>0=0</v>
      </c>
    </row>
    <row r="8653" spans="1:5" s="104" customFormat="1" hidden="1">
      <c r="A8653" s="420" t="str">
        <f>IF((SUM('Раздел 1'!Z222:Z222)=0),"","Неверно!")</f>
        <v/>
      </c>
      <c r="B8653" s="420" t="s">
        <v>23438</v>
      </c>
      <c r="C8653" s="246" t="s">
        <v>5469</v>
      </c>
      <c r="D8653" s="246" t="s">
        <v>374</v>
      </c>
      <c r="E8653" s="246" t="str">
        <f>CONCATENATE(SUM('Раздел 1'!Z222:Z222),"=",0)</f>
        <v>0=0</v>
      </c>
    </row>
    <row r="8654" spans="1:5" s="104" customFormat="1" hidden="1">
      <c r="A8654" s="420" t="str">
        <f>IF((SUM('Раздел 1'!AA222:AA222)=0),"","Неверно!")</f>
        <v/>
      </c>
      <c r="B8654" s="420" t="s">
        <v>23438</v>
      </c>
      <c r="C8654" s="246" t="s">
        <v>5470</v>
      </c>
      <c r="D8654" s="246" t="s">
        <v>374</v>
      </c>
      <c r="E8654" s="246" t="str">
        <f>CONCATENATE(SUM('Раздел 1'!AA222:AA222),"=",0)</f>
        <v>0=0</v>
      </c>
    </row>
    <row r="8655" spans="1:5" s="104" customFormat="1" hidden="1">
      <c r="A8655" s="420" t="str">
        <f>IF((SUM('Раздел 1'!AB222:AB222)=0),"","Неверно!")</f>
        <v/>
      </c>
      <c r="B8655" s="420" t="s">
        <v>23438</v>
      </c>
      <c r="C8655" s="246" t="s">
        <v>5471</v>
      </c>
      <c r="D8655" s="246" t="s">
        <v>374</v>
      </c>
      <c r="E8655" s="246" t="str">
        <f>CONCATENATE(SUM('Раздел 1'!AB222:AB222),"=",0)</f>
        <v>0=0</v>
      </c>
    </row>
    <row r="8656" spans="1:5" s="104" customFormat="1" hidden="1">
      <c r="A8656" s="420" t="str">
        <f>IF((SUM('Раздел 1'!AC222:AC222)=0),"","Неверно!")</f>
        <v/>
      </c>
      <c r="B8656" s="420" t="s">
        <v>23438</v>
      </c>
      <c r="C8656" s="246" t="s">
        <v>5472</v>
      </c>
      <c r="D8656" s="246" t="s">
        <v>374</v>
      </c>
      <c r="E8656" s="246" t="str">
        <f>CONCATENATE(SUM('Раздел 1'!AC222:AC222),"=",0)</f>
        <v>0=0</v>
      </c>
    </row>
    <row r="8657" spans="1:5" s="104" customFormat="1" hidden="1">
      <c r="A8657" s="420" t="str">
        <f>IF((SUM('Раздел 1'!W221:W221)=0),"","Неверно!")</f>
        <v/>
      </c>
      <c r="B8657" s="420" t="s">
        <v>23439</v>
      </c>
      <c r="C8657" s="246" t="s">
        <v>12861</v>
      </c>
      <c r="D8657" s="246" t="s">
        <v>374</v>
      </c>
      <c r="E8657" s="246" t="str">
        <f>CONCATENATE(SUM('Раздел 1'!W221:W221),"=",0)</f>
        <v>0=0</v>
      </c>
    </row>
    <row r="8658" spans="1:5" s="104" customFormat="1" hidden="1">
      <c r="A8658" s="420" t="str">
        <f>IF((SUM('Раздел 1'!X221:X221)=0),"","Неверно!")</f>
        <v/>
      </c>
      <c r="B8658" s="420" t="s">
        <v>23439</v>
      </c>
      <c r="C8658" s="246" t="s">
        <v>3012</v>
      </c>
      <c r="D8658" s="246" t="s">
        <v>374</v>
      </c>
      <c r="E8658" s="246" t="str">
        <f>CONCATENATE(SUM('Раздел 1'!X221:X221),"=",0)</f>
        <v>0=0</v>
      </c>
    </row>
    <row r="8659" spans="1:5" s="104" customFormat="1" hidden="1">
      <c r="A8659" s="420" t="str">
        <f>IF((SUM('Раздел 1'!Y221:Y221)=0),"","Неверно!")</f>
        <v/>
      </c>
      <c r="B8659" s="420" t="s">
        <v>23439</v>
      </c>
      <c r="C8659" s="246" t="s">
        <v>3013</v>
      </c>
      <c r="D8659" s="246" t="s">
        <v>374</v>
      </c>
      <c r="E8659" s="246" t="str">
        <f>CONCATENATE(SUM('Раздел 1'!Y221:Y221),"=",0)</f>
        <v>0=0</v>
      </c>
    </row>
    <row r="8660" spans="1:5" s="104" customFormat="1" hidden="1">
      <c r="A8660" s="420" t="str">
        <f>IF((SUM('Раздел 1'!Z221:Z221)=0),"","Неверно!")</f>
        <v/>
      </c>
      <c r="B8660" s="420" t="s">
        <v>23439</v>
      </c>
      <c r="C8660" s="246" t="s">
        <v>3014</v>
      </c>
      <c r="D8660" s="246" t="s">
        <v>374</v>
      </c>
      <c r="E8660" s="246" t="str">
        <f>CONCATENATE(SUM('Раздел 1'!Z221:Z221),"=",0)</f>
        <v>0=0</v>
      </c>
    </row>
    <row r="8661" spans="1:5" s="104" customFormat="1" hidden="1">
      <c r="A8661" s="420" t="str">
        <f>IF((SUM('Раздел 1'!AA221:AA221)=0),"","Неверно!")</f>
        <v/>
      </c>
      <c r="B8661" s="420" t="s">
        <v>23439</v>
      </c>
      <c r="C8661" s="246" t="s">
        <v>3015</v>
      </c>
      <c r="D8661" s="246" t="s">
        <v>374</v>
      </c>
      <c r="E8661" s="246" t="str">
        <f>CONCATENATE(SUM('Раздел 1'!AA221:AA221),"=",0)</f>
        <v>0=0</v>
      </c>
    </row>
    <row r="8662" spans="1:5" s="104" customFormat="1" hidden="1">
      <c r="A8662" s="420" t="str">
        <f>IF((SUM('Раздел 1'!AB221:AB221)=0),"","Неверно!")</f>
        <v/>
      </c>
      <c r="B8662" s="420" t="s">
        <v>23439</v>
      </c>
      <c r="C8662" s="246" t="s">
        <v>12862</v>
      </c>
      <c r="D8662" s="246" t="s">
        <v>374</v>
      </c>
      <c r="E8662" s="246" t="str">
        <f>CONCATENATE(SUM('Раздел 1'!AB221:AB221),"=",0)</f>
        <v>0=0</v>
      </c>
    </row>
    <row r="8663" spans="1:5" s="104" customFormat="1" hidden="1">
      <c r="A8663" s="420" t="str">
        <f>IF((SUM('Раздел 1'!AC221:AC221)=0),"","Неверно!")</f>
        <v/>
      </c>
      <c r="B8663" s="420" t="s">
        <v>23439</v>
      </c>
      <c r="C8663" s="246" t="s">
        <v>3016</v>
      </c>
      <c r="D8663" s="246" t="s">
        <v>374</v>
      </c>
      <c r="E8663" s="246" t="str">
        <f>CONCATENATE(SUM('Раздел 1'!AC221:AC221),"=",0)</f>
        <v>0=0</v>
      </c>
    </row>
    <row r="8664" spans="1:5" s="104" customFormat="1" hidden="1">
      <c r="A8664" s="420" t="str">
        <f>IF((SUM('Раздел 1'!W241:W241)=0),"","Неверно!")</f>
        <v/>
      </c>
      <c r="B8664" s="420" t="s">
        <v>23440</v>
      </c>
      <c r="C8664" s="246" t="s">
        <v>8219</v>
      </c>
      <c r="D8664" s="246" t="s">
        <v>374</v>
      </c>
      <c r="E8664" s="246" t="str">
        <f>CONCATENATE(SUM('Раздел 1'!W241:W241),"=",0)</f>
        <v>0=0</v>
      </c>
    </row>
    <row r="8665" spans="1:5" s="104" customFormat="1" hidden="1">
      <c r="A8665" s="420" t="str">
        <f>IF((SUM('Раздел 1'!X241:X241)=0),"","Неверно!")</f>
        <v/>
      </c>
      <c r="B8665" s="420" t="s">
        <v>23440</v>
      </c>
      <c r="C8665" s="246" t="s">
        <v>8220</v>
      </c>
      <c r="D8665" s="246" t="s">
        <v>374</v>
      </c>
      <c r="E8665" s="246" t="str">
        <f>CONCATENATE(SUM('Раздел 1'!X241:X241),"=",0)</f>
        <v>0=0</v>
      </c>
    </row>
    <row r="8666" spans="1:5" s="104" customFormat="1" hidden="1">
      <c r="A8666" s="420" t="str">
        <f>IF((SUM('Раздел 1'!Y241:Y241)=0),"","Неверно!")</f>
        <v/>
      </c>
      <c r="B8666" s="420" t="s">
        <v>23440</v>
      </c>
      <c r="C8666" s="246" t="s">
        <v>8221</v>
      </c>
      <c r="D8666" s="246" t="s">
        <v>374</v>
      </c>
      <c r="E8666" s="246" t="str">
        <f>CONCATENATE(SUM('Раздел 1'!Y241:Y241),"=",0)</f>
        <v>0=0</v>
      </c>
    </row>
    <row r="8667" spans="1:5" s="104" customFormat="1" hidden="1">
      <c r="A8667" s="420" t="str">
        <f>IF((SUM('Раздел 1'!Z241:Z241)=0),"","Неверно!")</f>
        <v/>
      </c>
      <c r="B8667" s="420" t="s">
        <v>23440</v>
      </c>
      <c r="C8667" s="246" t="s">
        <v>8222</v>
      </c>
      <c r="D8667" s="246" t="s">
        <v>374</v>
      </c>
      <c r="E8667" s="246" t="str">
        <f>CONCATENATE(SUM('Раздел 1'!Z241:Z241),"=",0)</f>
        <v>0=0</v>
      </c>
    </row>
    <row r="8668" spans="1:5" s="104" customFormat="1" hidden="1">
      <c r="A8668" s="420" t="str">
        <f>IF((SUM('Раздел 1'!AA241:AA241)=0),"","Неверно!")</f>
        <v/>
      </c>
      <c r="B8668" s="420" t="s">
        <v>23440</v>
      </c>
      <c r="C8668" s="246" t="s">
        <v>8223</v>
      </c>
      <c r="D8668" s="246" t="s">
        <v>374</v>
      </c>
      <c r="E8668" s="246" t="str">
        <f>CONCATENATE(SUM('Раздел 1'!AA241:AA241),"=",0)</f>
        <v>0=0</v>
      </c>
    </row>
    <row r="8669" spans="1:5" s="104" customFormat="1" hidden="1">
      <c r="A8669" s="420" t="str">
        <f>IF((SUM('Раздел 1'!AB241:AB241)=0),"","Неверно!")</f>
        <v/>
      </c>
      <c r="B8669" s="420" t="s">
        <v>23440</v>
      </c>
      <c r="C8669" s="246" t="s">
        <v>8224</v>
      </c>
      <c r="D8669" s="246" t="s">
        <v>374</v>
      </c>
      <c r="E8669" s="246" t="str">
        <f>CONCATENATE(SUM('Раздел 1'!AB241:AB241),"=",0)</f>
        <v>0=0</v>
      </c>
    </row>
    <row r="8670" spans="1:5" s="104" customFormat="1" hidden="1">
      <c r="A8670" s="420" t="str">
        <f>IF((SUM('Раздел 1'!AC241:AC241)=0),"","Неверно!")</f>
        <v/>
      </c>
      <c r="B8670" s="420" t="s">
        <v>23440</v>
      </c>
      <c r="C8670" s="246" t="s">
        <v>8225</v>
      </c>
      <c r="D8670" s="246" t="s">
        <v>374</v>
      </c>
      <c r="E8670" s="246" t="str">
        <f>CONCATENATE(SUM('Раздел 1'!AC241:AC241),"=",0)</f>
        <v>0=0</v>
      </c>
    </row>
    <row r="8671" spans="1:5" s="104" customFormat="1" hidden="1">
      <c r="A8671" s="420" t="str">
        <f>IF((SUM('Раздел 1'!W258:W258)=0),"","Неверно!")</f>
        <v/>
      </c>
      <c r="B8671" s="420" t="s">
        <v>23441</v>
      </c>
      <c r="C8671" s="246" t="s">
        <v>8176</v>
      </c>
      <c r="D8671" s="246" t="s">
        <v>374</v>
      </c>
      <c r="E8671" s="246" t="str">
        <f>CONCATENATE(SUM('Раздел 1'!W258:W258),"=",0)</f>
        <v>0=0</v>
      </c>
    </row>
    <row r="8672" spans="1:5" s="104" customFormat="1" hidden="1">
      <c r="A8672" s="420" t="str">
        <f>IF((SUM('Раздел 1'!X258:X258)=0),"","Неверно!")</f>
        <v/>
      </c>
      <c r="B8672" s="420" t="s">
        <v>23441</v>
      </c>
      <c r="C8672" s="246" t="s">
        <v>8177</v>
      </c>
      <c r="D8672" s="246" t="s">
        <v>374</v>
      </c>
      <c r="E8672" s="246" t="str">
        <f>CONCATENATE(SUM('Раздел 1'!X258:X258),"=",0)</f>
        <v>0=0</v>
      </c>
    </row>
    <row r="8673" spans="1:5" s="104" customFormat="1" hidden="1">
      <c r="A8673" s="420" t="str">
        <f>IF((SUM('Раздел 1'!Y258:Y258)=0),"","Неверно!")</f>
        <v/>
      </c>
      <c r="B8673" s="420" t="s">
        <v>23441</v>
      </c>
      <c r="C8673" s="246" t="s">
        <v>8178</v>
      </c>
      <c r="D8673" s="246" t="s">
        <v>374</v>
      </c>
      <c r="E8673" s="246" t="str">
        <f>CONCATENATE(SUM('Раздел 1'!Y258:Y258),"=",0)</f>
        <v>0=0</v>
      </c>
    </row>
    <row r="8674" spans="1:5" s="104" customFormat="1" hidden="1">
      <c r="A8674" s="420" t="str">
        <f>IF((SUM('Раздел 1'!Z258:Z258)=0),"","Неверно!")</f>
        <v/>
      </c>
      <c r="B8674" s="420" t="s">
        <v>23441</v>
      </c>
      <c r="C8674" s="246" t="s">
        <v>11726</v>
      </c>
      <c r="D8674" s="246" t="s">
        <v>374</v>
      </c>
      <c r="E8674" s="246" t="str">
        <f>CONCATENATE(SUM('Раздел 1'!Z258:Z258),"=",0)</f>
        <v>0=0</v>
      </c>
    </row>
    <row r="8675" spans="1:5" s="104" customFormat="1" hidden="1">
      <c r="A8675" s="420" t="str">
        <f>IF((SUM('Раздел 1'!AA258:AA258)=0),"","Неверно!")</f>
        <v/>
      </c>
      <c r="B8675" s="420" t="s">
        <v>23441</v>
      </c>
      <c r="C8675" s="246" t="s">
        <v>8610</v>
      </c>
      <c r="D8675" s="246" t="s">
        <v>374</v>
      </c>
      <c r="E8675" s="246" t="str">
        <f>CONCATENATE(SUM('Раздел 1'!AA258:AA258),"=",0)</f>
        <v>0=0</v>
      </c>
    </row>
    <row r="8676" spans="1:5" s="104" customFormat="1" hidden="1">
      <c r="A8676" s="420" t="str">
        <f>IF((SUM('Раздел 1'!AB258:AB258)=0),"","Неверно!")</f>
        <v/>
      </c>
      <c r="B8676" s="420" t="s">
        <v>23441</v>
      </c>
      <c r="C8676" s="246" t="s">
        <v>11727</v>
      </c>
      <c r="D8676" s="246" t="s">
        <v>374</v>
      </c>
      <c r="E8676" s="246" t="str">
        <f>CONCATENATE(SUM('Раздел 1'!AB258:AB258),"=",0)</f>
        <v>0=0</v>
      </c>
    </row>
    <row r="8677" spans="1:5" s="104" customFormat="1" hidden="1">
      <c r="A8677" s="420" t="str">
        <f>IF((SUM('Раздел 1'!AC258:AC258)=0),"","Неверно!")</f>
        <v/>
      </c>
      <c r="B8677" s="420" t="s">
        <v>23441</v>
      </c>
      <c r="C8677" s="246" t="s">
        <v>8832</v>
      </c>
      <c r="D8677" s="246" t="s">
        <v>374</v>
      </c>
      <c r="E8677" s="246" t="str">
        <f>CONCATENATE(SUM('Раздел 1'!AC258:AC258),"=",0)</f>
        <v>0=0</v>
      </c>
    </row>
    <row r="8678" spans="1:5" s="104" customFormat="1" hidden="1">
      <c r="A8678" s="420" t="str">
        <f>IF((SUM('Раздел 1'!W256:W256)=0),"","Неверно!")</f>
        <v/>
      </c>
      <c r="B8678" s="420" t="s">
        <v>23442</v>
      </c>
      <c r="C8678" s="246" t="s">
        <v>7937</v>
      </c>
      <c r="D8678" s="246" t="s">
        <v>374</v>
      </c>
      <c r="E8678" s="246" t="str">
        <f>CONCATENATE(SUM('Раздел 1'!W256:W256),"=",0)</f>
        <v>0=0</v>
      </c>
    </row>
    <row r="8679" spans="1:5" s="104" customFormat="1" hidden="1">
      <c r="A8679" s="420" t="str">
        <f>IF((SUM('Раздел 1'!X256:X256)=0),"","Неверно!")</f>
        <v/>
      </c>
      <c r="B8679" s="420" t="s">
        <v>23442</v>
      </c>
      <c r="C8679" s="246" t="s">
        <v>7938</v>
      </c>
      <c r="D8679" s="246" t="s">
        <v>374</v>
      </c>
      <c r="E8679" s="246" t="str">
        <f>CONCATENATE(SUM('Раздел 1'!X256:X256),"=",0)</f>
        <v>0=0</v>
      </c>
    </row>
    <row r="8680" spans="1:5" s="104" customFormat="1" hidden="1">
      <c r="A8680" s="420" t="str">
        <f>IF((SUM('Раздел 1'!Y256:Y256)=0),"","Неверно!")</f>
        <v/>
      </c>
      <c r="B8680" s="420" t="s">
        <v>23442</v>
      </c>
      <c r="C8680" s="246" t="s">
        <v>7939</v>
      </c>
      <c r="D8680" s="246" t="s">
        <v>374</v>
      </c>
      <c r="E8680" s="246" t="str">
        <f>CONCATENATE(SUM('Раздел 1'!Y256:Y256),"=",0)</f>
        <v>0=0</v>
      </c>
    </row>
    <row r="8681" spans="1:5" s="104" customFormat="1" hidden="1">
      <c r="A8681" s="420" t="str">
        <f>IF((SUM('Раздел 1'!Z256:Z256)=0),"","Неверно!")</f>
        <v/>
      </c>
      <c r="B8681" s="420" t="s">
        <v>23442</v>
      </c>
      <c r="C8681" s="246" t="s">
        <v>11459</v>
      </c>
      <c r="D8681" s="246" t="s">
        <v>374</v>
      </c>
      <c r="E8681" s="246" t="str">
        <f>CONCATENATE(SUM('Раздел 1'!Z256:Z256),"=",0)</f>
        <v>0=0</v>
      </c>
    </row>
    <row r="8682" spans="1:5" s="104" customFormat="1" hidden="1">
      <c r="A8682" s="420" t="str">
        <f>IF((SUM('Раздел 1'!AA256:AA256)=0),"","Неверно!")</f>
        <v/>
      </c>
      <c r="B8682" s="420" t="s">
        <v>23442</v>
      </c>
      <c r="C8682" s="246" t="s">
        <v>8594</v>
      </c>
      <c r="D8682" s="246" t="s">
        <v>374</v>
      </c>
      <c r="E8682" s="246" t="str">
        <f>CONCATENATE(SUM('Раздел 1'!AA256:AA256),"=",0)</f>
        <v>0=0</v>
      </c>
    </row>
    <row r="8683" spans="1:5" s="104" customFormat="1" hidden="1">
      <c r="A8683" s="420" t="str">
        <f>IF((SUM('Раздел 1'!AB256:AB256)=0),"","Неверно!")</f>
        <v/>
      </c>
      <c r="B8683" s="420" t="s">
        <v>23442</v>
      </c>
      <c r="C8683" s="246" t="s">
        <v>11460</v>
      </c>
      <c r="D8683" s="246" t="s">
        <v>374</v>
      </c>
      <c r="E8683" s="246" t="str">
        <f>CONCATENATE(SUM('Раздел 1'!AB256:AB256),"=",0)</f>
        <v>0=0</v>
      </c>
    </row>
    <row r="8684" spans="1:5" s="104" customFormat="1" hidden="1">
      <c r="A8684" s="420" t="str">
        <f>IF((SUM('Раздел 1'!AC256:AC256)=0),"","Неверно!")</f>
        <v/>
      </c>
      <c r="B8684" s="420" t="s">
        <v>23442</v>
      </c>
      <c r="C8684" s="246" t="s">
        <v>8690</v>
      </c>
      <c r="D8684" s="246" t="s">
        <v>374</v>
      </c>
      <c r="E8684" s="246" t="str">
        <f>CONCATENATE(SUM('Раздел 1'!AC256:AC256),"=",0)</f>
        <v>0=0</v>
      </c>
    </row>
    <row r="8685" spans="1:5" s="104" customFormat="1" hidden="1">
      <c r="A8685" s="420" t="str">
        <f>IF((SUM('Раздел 1'!W254:W254)=0),"","Неверно!")</f>
        <v/>
      </c>
      <c r="B8685" s="420" t="s">
        <v>23443</v>
      </c>
      <c r="C8685" s="246" t="s">
        <v>10850</v>
      </c>
      <c r="D8685" s="246" t="s">
        <v>374</v>
      </c>
      <c r="E8685" s="246" t="str">
        <f>CONCATENATE(SUM('Раздел 1'!W254:W254),"=",0)</f>
        <v>0=0</v>
      </c>
    </row>
    <row r="8686" spans="1:5" s="104" customFormat="1" hidden="1">
      <c r="A8686" s="420" t="str">
        <f>IF((SUM('Раздел 1'!X254:X254)=0),"","Неверно!")</f>
        <v/>
      </c>
      <c r="B8686" s="420" t="s">
        <v>23443</v>
      </c>
      <c r="C8686" s="246" t="s">
        <v>8204</v>
      </c>
      <c r="D8686" s="246" t="s">
        <v>374</v>
      </c>
      <c r="E8686" s="246" t="str">
        <f>CONCATENATE(SUM('Раздел 1'!X254:X254),"=",0)</f>
        <v>0=0</v>
      </c>
    </row>
    <row r="8687" spans="1:5" s="104" customFormat="1" hidden="1">
      <c r="A8687" s="420" t="str">
        <f>IF((SUM('Раздел 1'!Y254:Y254)=0),"","Неверно!")</f>
        <v/>
      </c>
      <c r="B8687" s="420" t="s">
        <v>23443</v>
      </c>
      <c r="C8687" s="246" t="s">
        <v>8205</v>
      </c>
      <c r="D8687" s="246" t="s">
        <v>374</v>
      </c>
      <c r="E8687" s="246" t="str">
        <f>CONCATENATE(SUM('Раздел 1'!Y254:Y254),"=",0)</f>
        <v>0=0</v>
      </c>
    </row>
    <row r="8688" spans="1:5" s="104" customFormat="1" hidden="1">
      <c r="A8688" s="420" t="str">
        <f>IF((SUM('Раздел 1'!Z254:Z254)=0),"","Неверно!")</f>
        <v/>
      </c>
      <c r="B8688" s="420" t="s">
        <v>23443</v>
      </c>
      <c r="C8688" s="246" t="s">
        <v>8206</v>
      </c>
      <c r="D8688" s="246" t="s">
        <v>374</v>
      </c>
      <c r="E8688" s="246" t="str">
        <f>CONCATENATE(SUM('Раздел 1'!Z254:Z254),"=",0)</f>
        <v>0=0</v>
      </c>
    </row>
    <row r="8689" spans="1:5" s="104" customFormat="1" hidden="1">
      <c r="A8689" s="420" t="str">
        <f>IF((SUM('Раздел 1'!AA254:AA254)=0),"","Неверно!")</f>
        <v/>
      </c>
      <c r="B8689" s="420" t="s">
        <v>23443</v>
      </c>
      <c r="C8689" s="246" t="s">
        <v>8207</v>
      </c>
      <c r="D8689" s="246" t="s">
        <v>374</v>
      </c>
      <c r="E8689" s="246" t="str">
        <f>CONCATENATE(SUM('Раздел 1'!AA254:AA254),"=",0)</f>
        <v>0=0</v>
      </c>
    </row>
    <row r="8690" spans="1:5" s="104" customFormat="1" hidden="1">
      <c r="A8690" s="420" t="str">
        <f>IF((SUM('Раздел 1'!AB254:AB254)=0),"","Неверно!")</f>
        <v/>
      </c>
      <c r="B8690" s="420" t="s">
        <v>23443</v>
      </c>
      <c r="C8690" s="246" t="s">
        <v>8208</v>
      </c>
      <c r="D8690" s="246" t="s">
        <v>374</v>
      </c>
      <c r="E8690" s="246" t="str">
        <f>CONCATENATE(SUM('Раздел 1'!AB254:AB254),"=",0)</f>
        <v>0=0</v>
      </c>
    </row>
    <row r="8691" spans="1:5" s="104" customFormat="1" hidden="1">
      <c r="A8691" s="420" t="str">
        <f>IF((SUM('Раздел 1'!AC254:AC254)=0),"","Неверно!")</f>
        <v/>
      </c>
      <c r="B8691" s="420" t="s">
        <v>23443</v>
      </c>
      <c r="C8691" s="246" t="s">
        <v>8209</v>
      </c>
      <c r="D8691" s="246" t="s">
        <v>374</v>
      </c>
      <c r="E8691" s="246" t="str">
        <f>CONCATENATE(SUM('Раздел 1'!AC254:AC254),"=",0)</f>
        <v>0=0</v>
      </c>
    </row>
    <row r="8692" spans="1:5" s="104" customFormat="1" hidden="1">
      <c r="A8692" s="420" t="str">
        <f>IF((SUM('Раздел 1'!W259:W259)=0),"","Неверно!")</f>
        <v/>
      </c>
      <c r="B8692" s="420" t="s">
        <v>23444</v>
      </c>
      <c r="C8692" s="246" t="s">
        <v>8254</v>
      </c>
      <c r="D8692" s="246" t="s">
        <v>374</v>
      </c>
      <c r="E8692" s="246" t="str">
        <f>CONCATENATE(SUM('Раздел 1'!W259:W259),"=",0)</f>
        <v>0=0</v>
      </c>
    </row>
    <row r="8693" spans="1:5" s="104" customFormat="1" hidden="1">
      <c r="A8693" s="420" t="str">
        <f>IF((SUM('Раздел 1'!X259:X259)=0),"","Неверно!")</f>
        <v/>
      </c>
      <c r="B8693" s="420" t="s">
        <v>23444</v>
      </c>
      <c r="C8693" s="246" t="s">
        <v>8255</v>
      </c>
      <c r="D8693" s="246" t="s">
        <v>374</v>
      </c>
      <c r="E8693" s="246" t="str">
        <f>CONCATENATE(SUM('Раздел 1'!X259:X259),"=",0)</f>
        <v>0=0</v>
      </c>
    </row>
    <row r="8694" spans="1:5" s="104" customFormat="1" hidden="1">
      <c r="A8694" s="420" t="str">
        <f>IF((SUM('Раздел 1'!Y259:Y259)=0),"","Неверно!")</f>
        <v/>
      </c>
      <c r="B8694" s="420" t="s">
        <v>23444</v>
      </c>
      <c r="C8694" s="246" t="s">
        <v>8256</v>
      </c>
      <c r="D8694" s="246" t="s">
        <v>374</v>
      </c>
      <c r="E8694" s="246" t="str">
        <f>CONCATENATE(SUM('Раздел 1'!Y259:Y259),"=",0)</f>
        <v>0=0</v>
      </c>
    </row>
    <row r="8695" spans="1:5" s="104" customFormat="1" hidden="1">
      <c r="A8695" s="420" t="str">
        <f>IF((SUM('Раздел 1'!Z259:Z259)=0),"","Неверно!")</f>
        <v/>
      </c>
      <c r="B8695" s="420" t="s">
        <v>23444</v>
      </c>
      <c r="C8695" s="246" t="s">
        <v>11862</v>
      </c>
      <c r="D8695" s="246" t="s">
        <v>374</v>
      </c>
      <c r="E8695" s="246" t="str">
        <f>CONCATENATE(SUM('Раздел 1'!Z259:Z259),"=",0)</f>
        <v>0=0</v>
      </c>
    </row>
    <row r="8696" spans="1:5" s="104" customFormat="1" hidden="1">
      <c r="A8696" s="420" t="str">
        <f>IF((SUM('Раздел 1'!AA259:AA259)=0),"","Неверно!")</f>
        <v/>
      </c>
      <c r="B8696" s="420" t="s">
        <v>23444</v>
      </c>
      <c r="C8696" s="246" t="s">
        <v>8848</v>
      </c>
      <c r="D8696" s="246" t="s">
        <v>374</v>
      </c>
      <c r="E8696" s="246" t="str">
        <f>CONCATENATE(SUM('Раздел 1'!AA259:AA259),"=",0)</f>
        <v>0=0</v>
      </c>
    </row>
    <row r="8697" spans="1:5" s="104" customFormat="1" hidden="1">
      <c r="A8697" s="420" t="str">
        <f>IF((SUM('Раздел 1'!AB259:AB259)=0),"","Неверно!")</f>
        <v/>
      </c>
      <c r="B8697" s="420" t="s">
        <v>23444</v>
      </c>
      <c r="C8697" s="246" t="s">
        <v>11147</v>
      </c>
      <c r="D8697" s="246" t="s">
        <v>374</v>
      </c>
      <c r="E8697" s="246" t="str">
        <f>CONCATENATE(SUM('Раздел 1'!AB259:AB259),"=",0)</f>
        <v>0=0</v>
      </c>
    </row>
    <row r="8698" spans="1:5" s="104" customFormat="1" hidden="1">
      <c r="A8698" s="420" t="str">
        <f>IF((SUM('Раздел 1'!AC259:AC259)=0),"","Неверно!")</f>
        <v/>
      </c>
      <c r="B8698" s="420" t="s">
        <v>23444</v>
      </c>
      <c r="C8698" s="246" t="s">
        <v>8765</v>
      </c>
      <c r="D8698" s="246" t="s">
        <v>374</v>
      </c>
      <c r="E8698" s="246" t="str">
        <f>CONCATENATE(SUM('Раздел 1'!AC259:AC259),"=",0)</f>
        <v>0=0</v>
      </c>
    </row>
    <row r="8699" spans="1:5" s="104" customFormat="1" hidden="1">
      <c r="A8699" s="420" t="str">
        <f>IF((SUM('Раздел 1'!W342:W342)=0),"","Неверно!")</f>
        <v/>
      </c>
      <c r="B8699" s="420" t="s">
        <v>23445</v>
      </c>
      <c r="C8699" s="246" t="s">
        <v>11276</v>
      </c>
      <c r="D8699" s="246" t="s">
        <v>374</v>
      </c>
      <c r="E8699" s="246" t="str">
        <f>CONCATENATE(SUM('Раздел 1'!W342:W342),"=",0)</f>
        <v>0=0</v>
      </c>
    </row>
    <row r="8700" spans="1:5" s="104" customFormat="1" hidden="1">
      <c r="A8700" s="420" t="str">
        <f>IF((SUM('Раздел 1'!X342:X342)=0),"","Неверно!")</f>
        <v/>
      </c>
      <c r="B8700" s="420" t="s">
        <v>23445</v>
      </c>
      <c r="C8700" s="246" t="s">
        <v>12859</v>
      </c>
      <c r="D8700" s="246" t="s">
        <v>374</v>
      </c>
      <c r="E8700" s="246" t="str">
        <f>CONCATENATE(SUM('Раздел 1'!X342:X342),"=",0)</f>
        <v>0=0</v>
      </c>
    </row>
    <row r="8701" spans="1:5" s="104" customFormat="1" hidden="1">
      <c r="A8701" s="420" t="str">
        <f>IF((SUM('Раздел 1'!Y342:Y342)=0),"","Неверно!")</f>
        <v/>
      </c>
      <c r="B8701" s="420" t="s">
        <v>23445</v>
      </c>
      <c r="C8701" s="246" t="s">
        <v>7826</v>
      </c>
      <c r="D8701" s="246" t="s">
        <v>374</v>
      </c>
      <c r="E8701" s="246" t="str">
        <f>CONCATENATE(SUM('Раздел 1'!Y342:Y342),"=",0)</f>
        <v>0=0</v>
      </c>
    </row>
    <row r="8702" spans="1:5" s="104" customFormat="1" hidden="1">
      <c r="A8702" s="420" t="str">
        <f>IF((SUM('Раздел 1'!Z342:Z342)=0),"","Неверно!")</f>
        <v/>
      </c>
      <c r="B8702" s="420" t="s">
        <v>23445</v>
      </c>
      <c r="C8702" s="246" t="s">
        <v>9153</v>
      </c>
      <c r="D8702" s="246" t="s">
        <v>374</v>
      </c>
      <c r="E8702" s="246" t="str">
        <f>CONCATENATE(SUM('Раздел 1'!Z342:Z342),"=",0)</f>
        <v>0=0</v>
      </c>
    </row>
    <row r="8703" spans="1:5" s="104" customFormat="1" hidden="1">
      <c r="A8703" s="420" t="str">
        <f>IF((SUM('Раздел 1'!AA342:AA342)=0),"","Неверно!")</f>
        <v/>
      </c>
      <c r="B8703" s="420" t="s">
        <v>23445</v>
      </c>
      <c r="C8703" s="246" t="s">
        <v>8417</v>
      </c>
      <c r="D8703" s="246" t="s">
        <v>374</v>
      </c>
      <c r="E8703" s="246" t="str">
        <f>CONCATENATE(SUM('Раздел 1'!AA342:AA342),"=",0)</f>
        <v>0=0</v>
      </c>
    </row>
    <row r="8704" spans="1:5" s="104" customFormat="1" hidden="1">
      <c r="A8704" s="420" t="str">
        <f>IF((SUM('Раздел 1'!AB342:AB342)=0),"","Неверно!")</f>
        <v/>
      </c>
      <c r="B8704" s="420" t="s">
        <v>23445</v>
      </c>
      <c r="C8704" s="246" t="s">
        <v>12860</v>
      </c>
      <c r="D8704" s="246" t="s">
        <v>374</v>
      </c>
      <c r="E8704" s="246" t="str">
        <f>CONCATENATE(SUM('Раздел 1'!AB342:AB342),"=",0)</f>
        <v>0=0</v>
      </c>
    </row>
    <row r="8705" spans="1:5" s="104" customFormat="1" hidden="1">
      <c r="A8705" s="420" t="str">
        <f>IF((SUM('Раздел 1'!AC342:AC342)=0),"","Неверно!")</f>
        <v/>
      </c>
      <c r="B8705" s="420" t="s">
        <v>23445</v>
      </c>
      <c r="C8705" s="246" t="s">
        <v>9022</v>
      </c>
      <c r="D8705" s="246" t="s">
        <v>374</v>
      </c>
      <c r="E8705" s="246" t="str">
        <f>CONCATENATE(SUM('Раздел 1'!AC342:AC342),"=",0)</f>
        <v>0=0</v>
      </c>
    </row>
    <row r="8706" spans="1:5" s="104" customFormat="1" hidden="1">
      <c r="A8706" s="420" t="str">
        <f>IF((SUM('Раздел 1'!X127:X127)=0),"","Неверно!")</f>
        <v/>
      </c>
      <c r="B8706" s="420" t="s">
        <v>23446</v>
      </c>
      <c r="C8706" s="246" t="s">
        <v>3244</v>
      </c>
      <c r="D8706" s="246" t="s">
        <v>374</v>
      </c>
      <c r="E8706" s="246" t="str">
        <f>CONCATENATE(SUM('Раздел 1'!X127:X127),"=",0)</f>
        <v>0=0</v>
      </c>
    </row>
    <row r="8707" spans="1:5" s="104" customFormat="1" hidden="1">
      <c r="A8707" s="420" t="str">
        <f>IF((SUM('Раздел 1'!Y127:Y127)=0),"","Неверно!")</f>
        <v/>
      </c>
      <c r="B8707" s="420" t="s">
        <v>23446</v>
      </c>
      <c r="C8707" s="246" t="s">
        <v>3245</v>
      </c>
      <c r="D8707" s="246" t="s">
        <v>374</v>
      </c>
      <c r="E8707" s="246" t="str">
        <f>CONCATENATE(SUM('Раздел 1'!Y127:Y127),"=",0)</f>
        <v>0=0</v>
      </c>
    </row>
    <row r="8708" spans="1:5" s="104" customFormat="1" hidden="1">
      <c r="A8708" s="420" t="str">
        <f>IF((SUM('Раздел 1'!X132:X132)=0),"","Неверно!")</f>
        <v/>
      </c>
      <c r="B8708" s="420" t="s">
        <v>23447</v>
      </c>
      <c r="C8708" s="246" t="s">
        <v>3238</v>
      </c>
      <c r="D8708" s="246" t="s">
        <v>374</v>
      </c>
      <c r="E8708" s="246" t="str">
        <f>CONCATENATE(SUM('Раздел 1'!X132:X132),"=",0)</f>
        <v>0=0</v>
      </c>
    </row>
    <row r="8709" spans="1:5" s="104" customFormat="1" hidden="1">
      <c r="A8709" s="420" t="str">
        <f>IF((SUM('Раздел 1'!Y132:Y132)=0),"","Неверно!")</f>
        <v/>
      </c>
      <c r="B8709" s="420" t="s">
        <v>23447</v>
      </c>
      <c r="C8709" s="246" t="s">
        <v>3239</v>
      </c>
      <c r="D8709" s="246" t="s">
        <v>374</v>
      </c>
      <c r="E8709" s="246" t="str">
        <f>CONCATENATE(SUM('Раздел 1'!Y132:Y132),"=",0)</f>
        <v>0=0</v>
      </c>
    </row>
    <row r="8710" spans="1:5" s="104" customFormat="1" hidden="1">
      <c r="A8710" s="420" t="str">
        <f>IF((SUM('Раздел 1'!X192:X192)=0),"","Неверно!")</f>
        <v/>
      </c>
      <c r="B8710" s="420" t="s">
        <v>23448</v>
      </c>
      <c r="C8710" s="246" t="s">
        <v>7944</v>
      </c>
      <c r="D8710" s="246" t="s">
        <v>374</v>
      </c>
      <c r="E8710" s="246" t="str">
        <f>CONCATENATE(SUM('Раздел 1'!X192:X192),"=",0)</f>
        <v>0=0</v>
      </c>
    </row>
    <row r="8711" spans="1:5" s="104" customFormat="1" hidden="1">
      <c r="A8711" s="420" t="str">
        <f>IF((SUM('Раздел 1'!Y192:Y192)=0),"","Неверно!")</f>
        <v/>
      </c>
      <c r="B8711" s="420" t="s">
        <v>23448</v>
      </c>
      <c r="C8711" s="246" t="s">
        <v>7945</v>
      </c>
      <c r="D8711" s="246" t="s">
        <v>374</v>
      </c>
      <c r="E8711" s="246" t="str">
        <f>CONCATENATE(SUM('Раздел 1'!Y192:Y192),"=",0)</f>
        <v>0=0</v>
      </c>
    </row>
    <row r="8712" spans="1:5" s="104" customFormat="1" hidden="1">
      <c r="A8712" s="420" t="str">
        <f>IF((SUM('Раздел 1'!Z192:Z192)=0),"","Неверно!")</f>
        <v/>
      </c>
      <c r="B8712" s="420" t="s">
        <v>23448</v>
      </c>
      <c r="C8712" s="246" t="s">
        <v>7946</v>
      </c>
      <c r="D8712" s="246" t="s">
        <v>374</v>
      </c>
      <c r="E8712" s="246" t="str">
        <f>CONCATENATE(SUM('Раздел 1'!Z192:Z192),"=",0)</f>
        <v>0=0</v>
      </c>
    </row>
    <row r="8713" spans="1:5" s="104" customFormat="1" hidden="1">
      <c r="A8713" s="420" t="str">
        <f>IF((SUM('Раздел 1'!AA192:AA192)=0),"","Неверно!")</f>
        <v/>
      </c>
      <c r="B8713" s="420" t="s">
        <v>23448</v>
      </c>
      <c r="C8713" s="246" t="s">
        <v>7947</v>
      </c>
      <c r="D8713" s="246" t="s">
        <v>374</v>
      </c>
      <c r="E8713" s="246" t="str">
        <f>CONCATENATE(SUM('Раздел 1'!AA192:AA192),"=",0)</f>
        <v>0=0</v>
      </c>
    </row>
    <row r="8714" spans="1:5" s="104" customFormat="1" hidden="1">
      <c r="A8714" s="420" t="str">
        <f>IF((SUM('Раздел 1'!AB192:AB192)=0),"","Неверно!")</f>
        <v/>
      </c>
      <c r="B8714" s="420" t="s">
        <v>23448</v>
      </c>
      <c r="C8714" s="246" t="s">
        <v>7948</v>
      </c>
      <c r="D8714" s="246" t="s">
        <v>374</v>
      </c>
      <c r="E8714" s="246" t="str">
        <f>CONCATENATE(SUM('Раздел 1'!AB192:AB192),"=",0)</f>
        <v>0=0</v>
      </c>
    </row>
    <row r="8715" spans="1:5" s="104" customFormat="1" hidden="1">
      <c r="A8715" s="420" t="str">
        <f>IF((SUM('Раздел 1'!AC192:AC192)=0),"","Неверно!")</f>
        <v/>
      </c>
      <c r="B8715" s="420" t="s">
        <v>23448</v>
      </c>
      <c r="C8715" s="246" t="s">
        <v>7949</v>
      </c>
      <c r="D8715" s="246" t="s">
        <v>374</v>
      </c>
      <c r="E8715" s="246" t="str">
        <f>CONCATENATE(SUM('Раздел 1'!AC192:AC192),"=",0)</f>
        <v>0=0</v>
      </c>
    </row>
    <row r="8716" spans="1:5" s="104" customFormat="1" hidden="1">
      <c r="A8716" s="420" t="str">
        <f>IF((SUM('Раздел 1'!V300:V300)=0),"","Неверно!")</f>
        <v/>
      </c>
      <c r="B8716" s="420" t="s">
        <v>23449</v>
      </c>
      <c r="C8716" s="246" t="s">
        <v>11654</v>
      </c>
      <c r="D8716" s="246" t="s">
        <v>374</v>
      </c>
      <c r="E8716" s="246" t="str">
        <f>CONCATENATE(SUM('Раздел 1'!V300:V300),"=",0)</f>
        <v>0=0</v>
      </c>
    </row>
    <row r="8717" spans="1:5" s="104" customFormat="1" hidden="1">
      <c r="A8717" s="420" t="str">
        <f>IF((SUM('Раздел 1'!W300:W300)=0),"","Неверно!")</f>
        <v/>
      </c>
      <c r="B8717" s="420" t="s">
        <v>23449</v>
      </c>
      <c r="C8717" s="246" t="s">
        <v>12858</v>
      </c>
      <c r="D8717" s="246" t="s">
        <v>374</v>
      </c>
      <c r="E8717" s="246" t="str">
        <f>CONCATENATE(SUM('Раздел 1'!W300:W300),"=",0)</f>
        <v>0=0</v>
      </c>
    </row>
    <row r="8718" spans="1:5" s="104" customFormat="1" hidden="1">
      <c r="A8718" s="420" t="str">
        <f>IF((SUM('Раздел 1'!U363:U363)=0),"","Неверно!")</f>
        <v/>
      </c>
      <c r="B8718" s="420" t="s">
        <v>23450</v>
      </c>
      <c r="C8718" s="246" t="s">
        <v>8870</v>
      </c>
      <c r="D8718" s="246" t="s">
        <v>374</v>
      </c>
      <c r="E8718" s="246" t="str">
        <f>CONCATENATE(SUM('Раздел 1'!U363:U363),"=",0)</f>
        <v>0=0</v>
      </c>
    </row>
    <row r="8719" spans="1:5" s="104" customFormat="1" hidden="1">
      <c r="A8719" s="420" t="str">
        <f>IF((SUM('Раздел 1'!V363:V363)=0),"","Неверно!")</f>
        <v/>
      </c>
      <c r="B8719" s="420" t="s">
        <v>23450</v>
      </c>
      <c r="C8719" s="246" t="s">
        <v>8871</v>
      </c>
      <c r="D8719" s="246" t="s">
        <v>374</v>
      </c>
      <c r="E8719" s="246" t="str">
        <f>CONCATENATE(SUM('Раздел 1'!V363:V363),"=",0)</f>
        <v>0=0</v>
      </c>
    </row>
    <row r="8720" spans="1:5" s="104" customFormat="1" hidden="1">
      <c r="A8720" s="420" t="str">
        <f>IF((SUM('Раздел 1'!W363:W363)=0),"","Неверно!")</f>
        <v/>
      </c>
      <c r="B8720" s="420" t="s">
        <v>23450</v>
      </c>
      <c r="C8720" s="246" t="s">
        <v>8872</v>
      </c>
      <c r="D8720" s="246" t="s">
        <v>374</v>
      </c>
      <c r="E8720" s="246" t="str">
        <f>CONCATENATE(SUM('Раздел 1'!W363:W363),"=",0)</f>
        <v>0=0</v>
      </c>
    </row>
    <row r="8721" spans="1:5" s="104" customFormat="1" hidden="1">
      <c r="A8721" s="420" t="str">
        <f>IF((SUM('Раздел 1'!X67:X67)=0),"","Неверно!")</f>
        <v/>
      </c>
      <c r="B8721" s="420" t="s">
        <v>23451</v>
      </c>
      <c r="C8721" s="246" t="s">
        <v>8846</v>
      </c>
      <c r="D8721" s="246" t="s">
        <v>374</v>
      </c>
      <c r="E8721" s="246" t="str">
        <f>CONCATENATE(SUM('Раздел 1'!X67:X67),"=",0)</f>
        <v>0=0</v>
      </c>
    </row>
    <row r="8722" spans="1:5" s="104" customFormat="1" hidden="1">
      <c r="A8722" s="420" t="str">
        <f>IF((SUM('Раздел 1'!Y67:Y67)=0),"","Неверно!")</f>
        <v/>
      </c>
      <c r="B8722" s="420" t="s">
        <v>23451</v>
      </c>
      <c r="C8722" s="246" t="s">
        <v>8847</v>
      </c>
      <c r="D8722" s="246" t="s">
        <v>374</v>
      </c>
      <c r="E8722" s="246" t="str">
        <f>CONCATENATE(SUM('Раздел 1'!Y67:Y67),"=",0)</f>
        <v>0=0</v>
      </c>
    </row>
    <row r="8723" spans="1:5" s="104" customFormat="1" hidden="1">
      <c r="A8723" s="420" t="str">
        <f>IF((SUM('Раздел 1'!Z67:Z67)=0),"","Неверно!")</f>
        <v/>
      </c>
      <c r="B8723" s="420" t="s">
        <v>23451</v>
      </c>
      <c r="C8723" s="246" t="s">
        <v>10799</v>
      </c>
      <c r="D8723" s="246" t="s">
        <v>374</v>
      </c>
      <c r="E8723" s="246" t="str">
        <f>CONCATENATE(SUM('Раздел 1'!Z67:Z67),"=",0)</f>
        <v>0=0</v>
      </c>
    </row>
    <row r="8724" spans="1:5" s="104" customFormat="1" hidden="1">
      <c r="A8724" s="420" t="str">
        <f>IF((SUM('Раздел 1'!AA67:AA67)=0),"","Неверно!")</f>
        <v/>
      </c>
      <c r="B8724" s="420" t="s">
        <v>23451</v>
      </c>
      <c r="C8724" s="246" t="s">
        <v>8786</v>
      </c>
      <c r="D8724" s="246" t="s">
        <v>374</v>
      </c>
      <c r="E8724" s="246" t="str">
        <f>CONCATENATE(SUM('Раздел 1'!AA67:AA67),"=",0)</f>
        <v>0=0</v>
      </c>
    </row>
    <row r="8725" spans="1:5" s="104" customFormat="1" hidden="1">
      <c r="A8725" s="420" t="str">
        <f>IF((SUM('Раздел 1'!AB67:AB67)=0),"","Неверно!")</f>
        <v/>
      </c>
      <c r="B8725" s="420" t="s">
        <v>23451</v>
      </c>
      <c r="C8725" s="246" t="s">
        <v>10800</v>
      </c>
      <c r="D8725" s="246" t="s">
        <v>374</v>
      </c>
      <c r="E8725" s="246" t="str">
        <f>CONCATENATE(SUM('Раздел 1'!AB67:AB67),"=",0)</f>
        <v>0=0</v>
      </c>
    </row>
    <row r="8726" spans="1:5" s="104" customFormat="1" hidden="1">
      <c r="A8726" s="420" t="str">
        <f>IF((SUM('Раздел 1'!AC67:AC67)=0),"","Неверно!")</f>
        <v/>
      </c>
      <c r="B8726" s="420" t="s">
        <v>23451</v>
      </c>
      <c r="C8726" s="246" t="s">
        <v>8850</v>
      </c>
      <c r="D8726" s="246" t="s">
        <v>374</v>
      </c>
      <c r="E8726" s="246" t="str">
        <f>CONCATENATE(SUM('Раздел 1'!AC67:AC67),"=",0)</f>
        <v>0=0</v>
      </c>
    </row>
    <row r="8727" spans="1:5" s="104" customFormat="1" hidden="1">
      <c r="A8727" s="420" t="str">
        <f>IF((SUM('Раздел 1'!X64:X64)=0),"","Неверно!")</f>
        <v/>
      </c>
      <c r="B8727" s="420" t="s">
        <v>23452</v>
      </c>
      <c r="C8727" s="246" t="s">
        <v>2954</v>
      </c>
      <c r="D8727" s="246" t="s">
        <v>374</v>
      </c>
      <c r="E8727" s="246" t="str">
        <f>CONCATENATE(SUM('Раздел 1'!X64:X64),"=",0)</f>
        <v>0=0</v>
      </c>
    </row>
    <row r="8728" spans="1:5" s="104" customFormat="1" hidden="1">
      <c r="A8728" s="420" t="str">
        <f>IF((SUM('Раздел 1'!Y64:Y64)=0),"","Неверно!")</f>
        <v/>
      </c>
      <c r="B8728" s="420" t="s">
        <v>23452</v>
      </c>
      <c r="C8728" s="246" t="s">
        <v>2955</v>
      </c>
      <c r="D8728" s="246" t="s">
        <v>374</v>
      </c>
      <c r="E8728" s="246" t="str">
        <f>CONCATENATE(SUM('Раздел 1'!Y64:Y64),"=",0)</f>
        <v>0=0</v>
      </c>
    </row>
    <row r="8729" spans="1:5" s="104" customFormat="1" hidden="1">
      <c r="A8729" s="420" t="str">
        <f>IF((SUM('Раздел 1'!Z64:Z64)=0),"","Неверно!")</f>
        <v/>
      </c>
      <c r="B8729" s="420" t="s">
        <v>23452</v>
      </c>
      <c r="C8729" s="246" t="s">
        <v>2956</v>
      </c>
      <c r="D8729" s="246" t="s">
        <v>374</v>
      </c>
      <c r="E8729" s="246" t="str">
        <f>CONCATENATE(SUM('Раздел 1'!Z64:Z64),"=",0)</f>
        <v>0=0</v>
      </c>
    </row>
    <row r="8730" spans="1:5" s="104" customFormat="1" hidden="1">
      <c r="A8730" s="420" t="str">
        <f>IF((SUM('Раздел 1'!AA64:AA64)=0),"","Неверно!")</f>
        <v/>
      </c>
      <c r="B8730" s="420" t="s">
        <v>23452</v>
      </c>
      <c r="C8730" s="246" t="s">
        <v>2957</v>
      </c>
      <c r="D8730" s="246" t="s">
        <v>374</v>
      </c>
      <c r="E8730" s="246" t="str">
        <f>CONCATENATE(SUM('Раздел 1'!AA64:AA64),"=",0)</f>
        <v>0=0</v>
      </c>
    </row>
    <row r="8731" spans="1:5" s="104" customFormat="1" hidden="1">
      <c r="A8731" s="420" t="str">
        <f>IF((SUM('Раздел 1'!AB64:AB64)=0),"","Неверно!")</f>
        <v/>
      </c>
      <c r="B8731" s="420" t="s">
        <v>23452</v>
      </c>
      <c r="C8731" s="246" t="s">
        <v>2958</v>
      </c>
      <c r="D8731" s="246" t="s">
        <v>374</v>
      </c>
      <c r="E8731" s="246" t="str">
        <f>CONCATENATE(SUM('Раздел 1'!AB64:AB64),"=",0)</f>
        <v>0=0</v>
      </c>
    </row>
    <row r="8732" spans="1:5" s="104" customFormat="1" hidden="1">
      <c r="A8732" s="420" t="str">
        <f>IF((SUM('Раздел 1'!AC64:AC64)=0),"","Неверно!")</f>
        <v/>
      </c>
      <c r="B8732" s="420" t="s">
        <v>23452</v>
      </c>
      <c r="C8732" s="246" t="s">
        <v>2959</v>
      </c>
      <c r="D8732" s="246" t="s">
        <v>374</v>
      </c>
      <c r="E8732" s="246" t="str">
        <f>CONCATENATE(SUM('Раздел 1'!AC64:AC64),"=",0)</f>
        <v>0=0</v>
      </c>
    </row>
    <row r="8733" spans="1:5" s="104" customFormat="1" hidden="1">
      <c r="A8733" s="420" t="str">
        <f>IF((SUM('Раздел 1'!X71:X71)=0),"","Неверно!")</f>
        <v/>
      </c>
      <c r="B8733" s="420" t="s">
        <v>23453</v>
      </c>
      <c r="C8733" s="246" t="s">
        <v>1585</v>
      </c>
      <c r="D8733" s="246" t="s">
        <v>374</v>
      </c>
      <c r="E8733" s="246" t="str">
        <f>CONCATENATE(SUM('Раздел 1'!X71:X71),"=",0)</f>
        <v>0=0</v>
      </c>
    </row>
    <row r="8734" spans="1:5" s="104" customFormat="1" hidden="1">
      <c r="A8734" s="420" t="str">
        <f>IF((SUM('Раздел 1'!Y71:Y71)=0),"","Неверно!")</f>
        <v/>
      </c>
      <c r="B8734" s="420" t="s">
        <v>23453</v>
      </c>
      <c r="C8734" s="246" t="s">
        <v>1586</v>
      </c>
      <c r="D8734" s="246" t="s">
        <v>374</v>
      </c>
      <c r="E8734" s="246" t="str">
        <f>CONCATENATE(SUM('Раздел 1'!Y71:Y71),"=",0)</f>
        <v>0=0</v>
      </c>
    </row>
    <row r="8735" spans="1:5" s="104" customFormat="1" hidden="1">
      <c r="A8735" s="420" t="str">
        <f>IF((SUM('Раздел 1'!Z71:Z71)=0),"","Неверно!")</f>
        <v/>
      </c>
      <c r="B8735" s="420" t="s">
        <v>23453</v>
      </c>
      <c r="C8735" s="246" t="s">
        <v>1587</v>
      </c>
      <c r="D8735" s="246" t="s">
        <v>374</v>
      </c>
      <c r="E8735" s="246" t="str">
        <f>CONCATENATE(SUM('Раздел 1'!Z71:Z71),"=",0)</f>
        <v>0=0</v>
      </c>
    </row>
    <row r="8736" spans="1:5" s="104" customFormat="1" hidden="1">
      <c r="A8736" s="420" t="str">
        <f>IF((SUM('Раздел 1'!AA71:AA71)=0),"","Неверно!")</f>
        <v/>
      </c>
      <c r="B8736" s="420" t="s">
        <v>23453</v>
      </c>
      <c r="C8736" s="246" t="s">
        <v>1588</v>
      </c>
      <c r="D8736" s="246" t="s">
        <v>374</v>
      </c>
      <c r="E8736" s="246" t="str">
        <f>CONCATENATE(SUM('Раздел 1'!AA71:AA71),"=",0)</f>
        <v>0=0</v>
      </c>
    </row>
    <row r="8737" spans="1:5" s="104" customFormat="1" hidden="1">
      <c r="A8737" s="420" t="str">
        <f>IF((SUM('Раздел 1'!AB71:AB71)=0),"","Неверно!")</f>
        <v/>
      </c>
      <c r="B8737" s="420" t="s">
        <v>23453</v>
      </c>
      <c r="C8737" s="246" t="s">
        <v>1589</v>
      </c>
      <c r="D8737" s="246" t="s">
        <v>374</v>
      </c>
      <c r="E8737" s="246" t="str">
        <f>CONCATENATE(SUM('Раздел 1'!AB71:AB71),"=",0)</f>
        <v>0=0</v>
      </c>
    </row>
    <row r="8738" spans="1:5" s="104" customFormat="1" hidden="1">
      <c r="A8738" s="420" t="str">
        <f>IF((SUM('Раздел 1'!AC71:AC71)=0),"","Неверно!")</f>
        <v/>
      </c>
      <c r="B8738" s="420" t="s">
        <v>23453</v>
      </c>
      <c r="C8738" s="246" t="s">
        <v>1590</v>
      </c>
      <c r="D8738" s="246" t="s">
        <v>374</v>
      </c>
      <c r="E8738" s="246" t="str">
        <f>CONCATENATE(SUM('Раздел 1'!AC71:AC71),"=",0)</f>
        <v>0=0</v>
      </c>
    </row>
    <row r="8739" spans="1:5" s="104" customFormat="1" hidden="1">
      <c r="A8739" s="420" t="str">
        <f>IF((SUM('Раздел 1'!X317:X317)=0),"","Неверно!")</f>
        <v/>
      </c>
      <c r="B8739" s="420" t="s">
        <v>23454</v>
      </c>
      <c r="C8739" s="246" t="s">
        <v>10955</v>
      </c>
      <c r="D8739" s="246" t="s">
        <v>374</v>
      </c>
      <c r="E8739" s="246" t="str">
        <f>CONCATENATE(SUM('Раздел 1'!X317:X317),"=",0)</f>
        <v>0=0</v>
      </c>
    </row>
    <row r="8740" spans="1:5" s="104" customFormat="1" hidden="1">
      <c r="A8740" s="420" t="str">
        <f>IF((SUM('Раздел 1'!Y317:Y317)=0),"","Неверно!")</f>
        <v/>
      </c>
      <c r="B8740" s="420" t="s">
        <v>23454</v>
      </c>
      <c r="C8740" s="246" t="s">
        <v>8725</v>
      </c>
      <c r="D8740" s="246" t="s">
        <v>374</v>
      </c>
      <c r="E8740" s="246" t="str">
        <f>CONCATENATE(SUM('Раздел 1'!Y317:Y317),"=",0)</f>
        <v>0=0</v>
      </c>
    </row>
    <row r="8741" spans="1:5" s="104" customFormat="1" hidden="1">
      <c r="A8741" s="420" t="str">
        <f>IF((SUM('Раздел 1'!Z317:Z317)=0),"","Неверно!")</f>
        <v/>
      </c>
      <c r="B8741" s="420" t="s">
        <v>23454</v>
      </c>
      <c r="C8741" s="246" t="s">
        <v>8726</v>
      </c>
      <c r="D8741" s="246" t="s">
        <v>374</v>
      </c>
      <c r="E8741" s="246" t="str">
        <f>CONCATENATE(SUM('Раздел 1'!Z317:Z317),"=",0)</f>
        <v>0=0</v>
      </c>
    </row>
    <row r="8742" spans="1:5" s="104" customFormat="1" hidden="1">
      <c r="A8742" s="420" t="str">
        <f>IF((SUM('Раздел 1'!AA317:AA317)=0),"","Неверно!")</f>
        <v/>
      </c>
      <c r="B8742" s="420" t="s">
        <v>23454</v>
      </c>
      <c r="C8742" s="246" t="s">
        <v>8727</v>
      </c>
      <c r="D8742" s="246" t="s">
        <v>374</v>
      </c>
      <c r="E8742" s="246" t="str">
        <f>CONCATENATE(SUM('Раздел 1'!AA317:AA317),"=",0)</f>
        <v>0=0</v>
      </c>
    </row>
    <row r="8743" spans="1:5" s="104" customFormat="1" hidden="1">
      <c r="A8743" s="420" t="str">
        <f>IF((SUM('Раздел 1'!AB317:AB317)=0),"","Неверно!")</f>
        <v/>
      </c>
      <c r="B8743" s="420" t="s">
        <v>23454</v>
      </c>
      <c r="C8743" s="246" t="s">
        <v>8728</v>
      </c>
      <c r="D8743" s="246" t="s">
        <v>374</v>
      </c>
      <c r="E8743" s="246" t="str">
        <f>CONCATENATE(SUM('Раздел 1'!AB317:AB317),"=",0)</f>
        <v>0=0</v>
      </c>
    </row>
    <row r="8744" spans="1:5" s="104" customFormat="1" hidden="1">
      <c r="A8744" s="420" t="str">
        <f>IF((SUM('Раздел 1'!AC317:AC317)=0),"","Неверно!")</f>
        <v/>
      </c>
      <c r="B8744" s="420" t="s">
        <v>23454</v>
      </c>
      <c r="C8744" s="246" t="s">
        <v>8729</v>
      </c>
      <c r="D8744" s="246" t="s">
        <v>374</v>
      </c>
      <c r="E8744" s="246" t="str">
        <f>CONCATENATE(SUM('Раздел 1'!AC317:AC317),"=",0)</f>
        <v>0=0</v>
      </c>
    </row>
    <row r="8745" spans="1:5" s="104" customFormat="1" hidden="1">
      <c r="A8745" s="420" t="str">
        <f>IF((SUM('Раздел 1'!Y23:Y23)=0),"","Неверно!")</f>
        <v/>
      </c>
      <c r="B8745" s="420" t="s">
        <v>23455</v>
      </c>
      <c r="C8745" s="246" t="s">
        <v>2937</v>
      </c>
      <c r="D8745" s="246" t="s">
        <v>374</v>
      </c>
      <c r="E8745" s="246" t="str">
        <f>CONCATENATE(SUM('Раздел 1'!Y23:Y23),"=",0)</f>
        <v>0=0</v>
      </c>
    </row>
    <row r="8746" spans="1:5" s="104" customFormat="1" hidden="1">
      <c r="A8746" s="420" t="str">
        <f>IF((SUM('Раздел 1'!Z23:Z23)=0),"","Неверно!")</f>
        <v/>
      </c>
      <c r="B8746" s="420" t="s">
        <v>23455</v>
      </c>
      <c r="C8746" s="246" t="s">
        <v>2938</v>
      </c>
      <c r="D8746" s="246" t="s">
        <v>374</v>
      </c>
      <c r="E8746" s="246" t="str">
        <f>CONCATENATE(SUM('Раздел 1'!Z23:Z23),"=",0)</f>
        <v>0=0</v>
      </c>
    </row>
    <row r="8747" spans="1:5" s="104" customFormat="1" hidden="1">
      <c r="A8747" s="420" t="str">
        <f>IF((SUM('Раздел 1'!AA23:AA23)=0),"","Неверно!")</f>
        <v/>
      </c>
      <c r="B8747" s="420" t="s">
        <v>23455</v>
      </c>
      <c r="C8747" s="246" t="s">
        <v>2939</v>
      </c>
      <c r="D8747" s="246" t="s">
        <v>374</v>
      </c>
      <c r="E8747" s="246" t="str">
        <f>CONCATENATE(SUM('Раздел 1'!AA23:AA23),"=",0)</f>
        <v>0=0</v>
      </c>
    </row>
    <row r="8748" spans="1:5" s="104" customFormat="1" hidden="1">
      <c r="A8748" s="420" t="str">
        <f>IF((SUM('Раздел 1'!AB23:AB23)=0),"","Неверно!")</f>
        <v/>
      </c>
      <c r="B8748" s="420" t="s">
        <v>23455</v>
      </c>
      <c r="C8748" s="246" t="s">
        <v>2940</v>
      </c>
      <c r="D8748" s="246" t="s">
        <v>374</v>
      </c>
      <c r="E8748" s="246" t="str">
        <f>CONCATENATE(SUM('Раздел 1'!AB23:AB23),"=",0)</f>
        <v>0=0</v>
      </c>
    </row>
    <row r="8749" spans="1:5" s="104" customFormat="1" hidden="1">
      <c r="A8749" s="420" t="str">
        <f>IF((SUM('Раздел 1'!AC23:AC23)=0),"","Неверно!")</f>
        <v/>
      </c>
      <c r="B8749" s="420" t="s">
        <v>23455</v>
      </c>
      <c r="C8749" s="246" t="s">
        <v>2941</v>
      </c>
      <c r="D8749" s="246" t="s">
        <v>374</v>
      </c>
      <c r="E8749" s="246" t="str">
        <f>CONCATENATE(SUM('Раздел 1'!AC23:AC23),"=",0)</f>
        <v>0=0</v>
      </c>
    </row>
    <row r="8750" spans="1:5" s="104" customFormat="1" hidden="1">
      <c r="A8750" s="420" t="str">
        <f>IF((SUM('Раздел 1'!Y43:Y43)=0),"","Неверно!")</f>
        <v/>
      </c>
      <c r="B8750" s="420" t="s">
        <v>23456</v>
      </c>
      <c r="C8750" s="246" t="s">
        <v>8811</v>
      </c>
      <c r="D8750" s="246" t="s">
        <v>374</v>
      </c>
      <c r="E8750" s="246" t="str">
        <f>CONCATENATE(SUM('Раздел 1'!Y43:Y43),"=",0)</f>
        <v>0=0</v>
      </c>
    </row>
    <row r="8751" spans="1:5" s="104" customFormat="1" hidden="1">
      <c r="A8751" s="420" t="str">
        <f>IF((SUM('Раздел 1'!Z43:Z43)=0),"","Неверно!")</f>
        <v/>
      </c>
      <c r="B8751" s="420" t="s">
        <v>23456</v>
      </c>
      <c r="C8751" s="246" t="s">
        <v>8812</v>
      </c>
      <c r="D8751" s="246" t="s">
        <v>374</v>
      </c>
      <c r="E8751" s="246" t="str">
        <f>CONCATENATE(SUM('Раздел 1'!Z43:Z43),"=",0)</f>
        <v>0=0</v>
      </c>
    </row>
    <row r="8752" spans="1:5" s="104" customFormat="1" hidden="1">
      <c r="A8752" s="420" t="str">
        <f>IF((SUM('Раздел 1'!AA43:AA43)=0),"","Неверно!")</f>
        <v/>
      </c>
      <c r="B8752" s="420" t="s">
        <v>23456</v>
      </c>
      <c r="C8752" s="246" t="s">
        <v>8813</v>
      </c>
      <c r="D8752" s="246" t="s">
        <v>374</v>
      </c>
      <c r="E8752" s="246" t="str">
        <f>CONCATENATE(SUM('Раздел 1'!AA43:AA43),"=",0)</f>
        <v>0=0</v>
      </c>
    </row>
    <row r="8753" spans="1:5" s="104" customFormat="1" hidden="1">
      <c r="A8753" s="420" t="str">
        <f>IF((SUM('Раздел 1'!AB43:AB43)=0),"","Неверно!")</f>
        <v/>
      </c>
      <c r="B8753" s="420" t="s">
        <v>23456</v>
      </c>
      <c r="C8753" s="246" t="s">
        <v>8814</v>
      </c>
      <c r="D8753" s="246" t="s">
        <v>374</v>
      </c>
      <c r="E8753" s="246" t="str">
        <f>CONCATENATE(SUM('Раздел 1'!AB43:AB43),"=",0)</f>
        <v>0=0</v>
      </c>
    </row>
    <row r="8754" spans="1:5" s="104" customFormat="1" hidden="1">
      <c r="A8754" s="420" t="str">
        <f>IF((SUM('Раздел 1'!AC43:AC43)=0),"","Неверно!")</f>
        <v/>
      </c>
      <c r="B8754" s="420" t="s">
        <v>23456</v>
      </c>
      <c r="C8754" s="246" t="s">
        <v>8815</v>
      </c>
      <c r="D8754" s="246" t="s">
        <v>374</v>
      </c>
      <c r="E8754" s="246" t="str">
        <f>CONCATENATE(SUM('Раздел 1'!AC43:AC43),"=",0)</f>
        <v>0=0</v>
      </c>
    </row>
    <row r="8755" spans="1:5" s="104" customFormat="1" hidden="1">
      <c r="A8755" s="420" t="str">
        <f>IF((SUM('Раздел 1'!X99:X99)=0),"","Неверно!")</f>
        <v/>
      </c>
      <c r="B8755" s="420" t="s">
        <v>23457</v>
      </c>
      <c r="C8755" s="246" t="s">
        <v>2443</v>
      </c>
      <c r="D8755" s="246" t="s">
        <v>374</v>
      </c>
      <c r="E8755" s="246" t="str">
        <f>CONCATENATE(SUM('Раздел 1'!X99:X99),"=",0)</f>
        <v>0=0</v>
      </c>
    </row>
    <row r="8756" spans="1:5" s="104" customFormat="1" hidden="1">
      <c r="A8756" s="420" t="str">
        <f>IF((SUM('Раздел 1'!Y99:Y99)=0),"","Неверно!")</f>
        <v/>
      </c>
      <c r="B8756" s="420" t="s">
        <v>23457</v>
      </c>
      <c r="C8756" s="246" t="s">
        <v>2444</v>
      </c>
      <c r="D8756" s="246" t="s">
        <v>374</v>
      </c>
      <c r="E8756" s="246" t="str">
        <f>CONCATENATE(SUM('Раздел 1'!Y99:Y99),"=",0)</f>
        <v>0=0</v>
      </c>
    </row>
    <row r="8757" spans="1:5" s="104" customFormat="1" hidden="1">
      <c r="A8757" s="420" t="str">
        <f>IF((SUM('Раздел 1'!Z99:Z99)=0),"","Неверно!")</f>
        <v/>
      </c>
      <c r="B8757" s="420" t="s">
        <v>23457</v>
      </c>
      <c r="C8757" s="246" t="s">
        <v>9277</v>
      </c>
      <c r="D8757" s="246" t="s">
        <v>374</v>
      </c>
      <c r="E8757" s="246" t="str">
        <f>CONCATENATE(SUM('Раздел 1'!Z99:Z99),"=",0)</f>
        <v>0=0</v>
      </c>
    </row>
    <row r="8758" spans="1:5" s="104" customFormat="1" hidden="1">
      <c r="A8758" s="420" t="str">
        <f>IF((SUM('Раздел 1'!AA99:AA99)=0),"","Неверно!")</f>
        <v/>
      </c>
      <c r="B8758" s="420" t="s">
        <v>23457</v>
      </c>
      <c r="C8758" s="246" t="s">
        <v>8631</v>
      </c>
      <c r="D8758" s="246" t="s">
        <v>374</v>
      </c>
      <c r="E8758" s="246" t="str">
        <f>CONCATENATE(SUM('Раздел 1'!AA99:AA99),"=",0)</f>
        <v>0=0</v>
      </c>
    </row>
    <row r="8759" spans="1:5" s="104" customFormat="1" hidden="1">
      <c r="A8759" s="420" t="str">
        <f>IF((SUM('Раздел 1'!AB99:AB99)=0),"","Неверно!")</f>
        <v/>
      </c>
      <c r="B8759" s="420" t="s">
        <v>23457</v>
      </c>
      <c r="C8759" s="246" t="s">
        <v>10798</v>
      </c>
      <c r="D8759" s="246" t="s">
        <v>374</v>
      </c>
      <c r="E8759" s="246" t="str">
        <f>CONCATENATE(SUM('Раздел 1'!AB99:AB99),"=",0)</f>
        <v>0=0</v>
      </c>
    </row>
    <row r="8760" spans="1:5" s="104" customFormat="1" hidden="1">
      <c r="A8760" s="420" t="str">
        <f>IF((SUM('Раздел 1'!AC99:AC99)=0),"","Неверно!")</f>
        <v/>
      </c>
      <c r="B8760" s="420" t="s">
        <v>23457</v>
      </c>
      <c r="C8760" s="246" t="s">
        <v>8665</v>
      </c>
      <c r="D8760" s="246" t="s">
        <v>374</v>
      </c>
      <c r="E8760" s="246" t="str">
        <f>CONCATENATE(SUM('Раздел 1'!AC99:AC99),"=",0)</f>
        <v>0=0</v>
      </c>
    </row>
    <row r="8761" spans="1:5" s="104" customFormat="1" hidden="1">
      <c r="A8761" s="420" t="str">
        <f>IF((SUM('Раздел 1'!N297:N297)=0),"","Неверно!")</f>
        <v/>
      </c>
      <c r="B8761" s="420" t="s">
        <v>23458</v>
      </c>
      <c r="C8761" s="246" t="s">
        <v>11601</v>
      </c>
      <c r="D8761" s="246" t="s">
        <v>1049</v>
      </c>
      <c r="E8761" s="246" t="str">
        <f>CONCATENATE(SUM('Раздел 1'!N297:N297),"=",0)</f>
        <v>0=0</v>
      </c>
    </row>
    <row r="8762" spans="1:5" s="104" customFormat="1" hidden="1">
      <c r="A8762" s="420" t="str">
        <f>IF((SUM('Раздел 1'!Y138:Y138)=0),"","Неверно!")</f>
        <v/>
      </c>
      <c r="B8762" s="420" t="s">
        <v>23459</v>
      </c>
      <c r="C8762" s="246" t="s">
        <v>2521</v>
      </c>
      <c r="D8762" s="246" t="s">
        <v>374</v>
      </c>
      <c r="E8762" s="246" t="str">
        <f>CONCATENATE(SUM('Раздел 1'!Y138:Y138),"=",0)</f>
        <v>0=0</v>
      </c>
    </row>
    <row r="8763" spans="1:5" s="104" customFormat="1" hidden="1">
      <c r="A8763" s="420" t="str">
        <f>IF((SUM('Раздел 1'!Z138:Z138)=0),"","Неверно!")</f>
        <v/>
      </c>
      <c r="B8763" s="420" t="s">
        <v>23459</v>
      </c>
      <c r="C8763" s="246" t="s">
        <v>2522</v>
      </c>
      <c r="D8763" s="246" t="s">
        <v>374</v>
      </c>
      <c r="E8763" s="246" t="str">
        <f>CONCATENATE(SUM('Раздел 1'!Z138:Z138),"=",0)</f>
        <v>0=0</v>
      </c>
    </row>
    <row r="8764" spans="1:5" s="104" customFormat="1" hidden="1">
      <c r="A8764" s="420" t="str">
        <f>IF((SUM('Раздел 1'!AA138:AA138)=0),"","Неверно!")</f>
        <v/>
      </c>
      <c r="B8764" s="420" t="s">
        <v>23459</v>
      </c>
      <c r="C8764" s="246" t="s">
        <v>2523</v>
      </c>
      <c r="D8764" s="246" t="s">
        <v>374</v>
      </c>
      <c r="E8764" s="246" t="str">
        <f>CONCATENATE(SUM('Раздел 1'!AA138:AA138),"=",0)</f>
        <v>0=0</v>
      </c>
    </row>
    <row r="8765" spans="1:5" s="104" customFormat="1" hidden="1">
      <c r="A8765" s="420" t="str">
        <f>IF((SUM('Раздел 1'!AB138:AB138)=0),"","Неверно!")</f>
        <v/>
      </c>
      <c r="B8765" s="420" t="s">
        <v>23459</v>
      </c>
      <c r="C8765" s="246" t="s">
        <v>2524</v>
      </c>
      <c r="D8765" s="246" t="s">
        <v>374</v>
      </c>
      <c r="E8765" s="246" t="str">
        <f>CONCATENATE(SUM('Раздел 1'!AB138:AB138),"=",0)</f>
        <v>0=0</v>
      </c>
    </row>
    <row r="8766" spans="1:5" s="104" customFormat="1" hidden="1">
      <c r="A8766" s="420" t="str">
        <f>IF((SUM('Раздел 1'!X237:X237)=0),"","Неверно!")</f>
        <v/>
      </c>
      <c r="B8766" s="420" t="s">
        <v>23460</v>
      </c>
      <c r="C8766" s="246" t="s">
        <v>3000</v>
      </c>
      <c r="D8766" s="246" t="s">
        <v>374</v>
      </c>
      <c r="E8766" s="246" t="str">
        <f>CONCATENATE(SUM('Раздел 1'!X237:X237),"=",0)</f>
        <v>0=0</v>
      </c>
    </row>
    <row r="8767" spans="1:5" s="104" customFormat="1" hidden="1">
      <c r="A8767" s="420" t="str">
        <f>IF((SUM('Раздел 1'!Y237:Y237)=0),"","Неверно!")</f>
        <v/>
      </c>
      <c r="B8767" s="420" t="s">
        <v>23460</v>
      </c>
      <c r="C8767" s="246" t="s">
        <v>3001</v>
      </c>
      <c r="D8767" s="246" t="s">
        <v>374</v>
      </c>
      <c r="E8767" s="246" t="str">
        <f>CONCATENATE(SUM('Раздел 1'!Y237:Y237),"=",0)</f>
        <v>0=0</v>
      </c>
    </row>
    <row r="8768" spans="1:5" s="104" customFormat="1" hidden="1">
      <c r="A8768" s="420" t="str">
        <f>IF((SUM('Раздел 1'!Z237:Z237)=0),"","Неверно!")</f>
        <v/>
      </c>
      <c r="B8768" s="420" t="s">
        <v>23460</v>
      </c>
      <c r="C8768" s="246" t="s">
        <v>3002</v>
      </c>
      <c r="D8768" s="246" t="s">
        <v>374</v>
      </c>
      <c r="E8768" s="246" t="str">
        <f>CONCATENATE(SUM('Раздел 1'!Z237:Z237),"=",0)</f>
        <v>0=0</v>
      </c>
    </row>
    <row r="8769" spans="1:5" s="104" customFormat="1" hidden="1">
      <c r="A8769" s="420" t="str">
        <f>IF((SUM('Раздел 1'!AA237:AA237)=0),"","Неверно!")</f>
        <v/>
      </c>
      <c r="B8769" s="420" t="s">
        <v>23460</v>
      </c>
      <c r="C8769" s="246" t="s">
        <v>3003</v>
      </c>
      <c r="D8769" s="246" t="s">
        <v>374</v>
      </c>
      <c r="E8769" s="246" t="str">
        <f>CONCATENATE(SUM('Раздел 1'!AA237:AA237),"=",0)</f>
        <v>0=0</v>
      </c>
    </row>
    <row r="8770" spans="1:5" s="104" customFormat="1" hidden="1">
      <c r="A8770" s="420" t="str">
        <f>IF((SUM('Раздел 1'!AB237:AB237)=0),"","Неверно!")</f>
        <v/>
      </c>
      <c r="B8770" s="420" t="s">
        <v>23460</v>
      </c>
      <c r="C8770" s="246" t="s">
        <v>12857</v>
      </c>
      <c r="D8770" s="246" t="s">
        <v>374</v>
      </c>
      <c r="E8770" s="246" t="str">
        <f>CONCATENATE(SUM('Раздел 1'!AB237:AB237),"=",0)</f>
        <v>0=0</v>
      </c>
    </row>
    <row r="8771" spans="1:5" s="104" customFormat="1" hidden="1">
      <c r="A8771" s="420" t="str">
        <f>IF((SUM('Раздел 1'!AC237:AC237)=0),"","Неверно!")</f>
        <v/>
      </c>
      <c r="B8771" s="420" t="s">
        <v>23460</v>
      </c>
      <c r="C8771" s="246" t="s">
        <v>3004</v>
      </c>
      <c r="D8771" s="246" t="s">
        <v>374</v>
      </c>
      <c r="E8771" s="246" t="str">
        <f>CONCATENATE(SUM('Раздел 1'!AC237:AC237),"=",0)</f>
        <v>0=0</v>
      </c>
    </row>
    <row r="8772" spans="1:5" s="104" customFormat="1" hidden="1">
      <c r="A8772" s="420" t="str">
        <f>IF((SUM('Раздел 1'!Y300:Y300)=0),"","Неверно!")</f>
        <v/>
      </c>
      <c r="B8772" s="420" t="s">
        <v>23461</v>
      </c>
      <c r="C8772" s="246" t="s">
        <v>12855</v>
      </c>
      <c r="D8772" s="246" t="s">
        <v>374</v>
      </c>
      <c r="E8772" s="246" t="str">
        <f>CONCATENATE(SUM('Раздел 1'!Y300:Y300),"=",0)</f>
        <v>0=0</v>
      </c>
    </row>
    <row r="8773" spans="1:5" s="104" customFormat="1" hidden="1">
      <c r="A8773" s="420" t="str">
        <f>IF((SUM('Раздел 1'!Z300:Z300)=0),"","Неверно!")</f>
        <v/>
      </c>
      <c r="B8773" s="420" t="s">
        <v>23461</v>
      </c>
      <c r="C8773" s="246" t="s">
        <v>7806</v>
      </c>
      <c r="D8773" s="246" t="s">
        <v>374</v>
      </c>
      <c r="E8773" s="246" t="str">
        <f>CONCATENATE(SUM('Раздел 1'!Z300:Z300),"=",0)</f>
        <v>0=0</v>
      </c>
    </row>
    <row r="8774" spans="1:5" s="104" customFormat="1" hidden="1">
      <c r="A8774" s="420" t="str">
        <f>IF((SUM('Раздел 1'!AA300:AA300)=0),"","Неверно!")</f>
        <v/>
      </c>
      <c r="B8774" s="420" t="s">
        <v>23461</v>
      </c>
      <c r="C8774" s="246" t="s">
        <v>12856</v>
      </c>
      <c r="D8774" s="246" t="s">
        <v>374</v>
      </c>
      <c r="E8774" s="246" t="str">
        <f>CONCATENATE(SUM('Раздел 1'!AA300:AA300),"=",0)</f>
        <v>0=0</v>
      </c>
    </row>
    <row r="8775" spans="1:5" s="104" customFormat="1" hidden="1">
      <c r="A8775" s="420" t="str">
        <f>IF((SUM('Раздел 1'!AB300:AB300)=0),"","Неверно!")</f>
        <v/>
      </c>
      <c r="B8775" s="420" t="s">
        <v>23461</v>
      </c>
      <c r="C8775" s="246" t="s">
        <v>7807</v>
      </c>
      <c r="D8775" s="246" t="s">
        <v>374</v>
      </c>
      <c r="E8775" s="246" t="str">
        <f>CONCATENATE(SUM('Раздел 1'!AB300:AB300),"=",0)</f>
        <v>0=0</v>
      </c>
    </row>
    <row r="8776" spans="1:5" s="104" customFormat="1" hidden="1">
      <c r="A8776" s="420" t="str">
        <f>IF((SUM('Раздел 1'!AC300:AC300)=0),"","Неверно!")</f>
        <v/>
      </c>
      <c r="B8776" s="420" t="s">
        <v>23461</v>
      </c>
      <c r="C8776" s="246" t="s">
        <v>7808</v>
      </c>
      <c r="D8776" s="246" t="s">
        <v>374</v>
      </c>
      <c r="E8776" s="246" t="str">
        <f>CONCATENATE(SUM('Раздел 1'!AC300:AC300),"=",0)</f>
        <v>0=0</v>
      </c>
    </row>
    <row r="8777" spans="1:5" s="104" customFormat="1" hidden="1">
      <c r="A8777" s="420" t="str">
        <f>IF((SUM('Раздел 1'!Y378:Y378)=0),"","Неверно!")</f>
        <v/>
      </c>
      <c r="B8777" s="420" t="s">
        <v>23462</v>
      </c>
      <c r="C8777" s="246" t="s">
        <v>2910</v>
      </c>
      <c r="D8777" s="246" t="s">
        <v>374</v>
      </c>
      <c r="E8777" s="246" t="str">
        <f>CONCATENATE(SUM('Раздел 1'!Y378:Y378),"=",0)</f>
        <v>0=0</v>
      </c>
    </row>
    <row r="8778" spans="1:5" s="104" customFormat="1" hidden="1">
      <c r="A8778" s="420" t="str">
        <f>IF((SUM('Раздел 1'!Z378:Z378)=0),"","Неверно!")</f>
        <v/>
      </c>
      <c r="B8778" s="420" t="s">
        <v>23462</v>
      </c>
      <c r="C8778" s="246" t="s">
        <v>2911</v>
      </c>
      <c r="D8778" s="246" t="s">
        <v>374</v>
      </c>
      <c r="E8778" s="246" t="str">
        <f>CONCATENATE(SUM('Раздел 1'!Z378:Z378),"=",0)</f>
        <v>0=0</v>
      </c>
    </row>
    <row r="8779" spans="1:5" s="104" customFormat="1" hidden="1">
      <c r="A8779" s="420" t="str">
        <f>IF((SUM('Раздел 1'!Y398:Y398)=0),"","Неверно!")</f>
        <v/>
      </c>
      <c r="B8779" s="420" t="s">
        <v>23463</v>
      </c>
      <c r="C8779" s="246" t="s">
        <v>12850</v>
      </c>
      <c r="D8779" s="246" t="s">
        <v>374</v>
      </c>
      <c r="E8779" s="246" t="str">
        <f>CONCATENATE(SUM('Раздел 1'!Y398:Y398),"=",0)</f>
        <v>0=0</v>
      </c>
    </row>
    <row r="8780" spans="1:5" s="104" customFormat="1" hidden="1">
      <c r="A8780" s="420" t="str">
        <f>IF((SUM('Раздел 1'!Z398:Z398)=0),"","Неверно!")</f>
        <v/>
      </c>
      <c r="B8780" s="420" t="s">
        <v>23463</v>
      </c>
      <c r="C8780" s="246" t="s">
        <v>12851</v>
      </c>
      <c r="D8780" s="246" t="s">
        <v>374</v>
      </c>
      <c r="E8780" s="246" t="str">
        <f>CONCATENATE(SUM('Раздел 1'!Z398:Z398),"=",0)</f>
        <v>0=0</v>
      </c>
    </row>
    <row r="8781" spans="1:5" s="104" customFormat="1" hidden="1">
      <c r="A8781" s="420" t="str">
        <f>IF((SUM('Раздел 1'!AA398:AA398)=0),"","Неверно!")</f>
        <v/>
      </c>
      <c r="B8781" s="420" t="s">
        <v>23463</v>
      </c>
      <c r="C8781" s="246" t="s">
        <v>12852</v>
      </c>
      <c r="D8781" s="246" t="s">
        <v>374</v>
      </c>
      <c r="E8781" s="246" t="str">
        <f>CONCATENATE(SUM('Раздел 1'!AA398:AA398),"=",0)</f>
        <v>0=0</v>
      </c>
    </row>
    <row r="8782" spans="1:5" s="104" customFormat="1" hidden="1">
      <c r="A8782" s="420" t="str">
        <f>IF((SUM('Раздел 1'!AB398:AB398)=0),"","Неверно!")</f>
        <v/>
      </c>
      <c r="B8782" s="420" t="s">
        <v>23463</v>
      </c>
      <c r="C8782" s="246" t="s">
        <v>12853</v>
      </c>
      <c r="D8782" s="246" t="s">
        <v>374</v>
      </c>
      <c r="E8782" s="246" t="str">
        <f>CONCATENATE(SUM('Раздел 1'!AB398:AB398),"=",0)</f>
        <v>0=0</v>
      </c>
    </row>
    <row r="8783" spans="1:5" s="104" customFormat="1" hidden="1">
      <c r="A8783" s="420" t="str">
        <f>IF((SUM('Раздел 1'!AC398:AC398)=0),"","Неверно!")</f>
        <v/>
      </c>
      <c r="B8783" s="420" t="s">
        <v>23463</v>
      </c>
      <c r="C8783" s="246" t="s">
        <v>12854</v>
      </c>
      <c r="D8783" s="246" t="s">
        <v>374</v>
      </c>
      <c r="E8783" s="246" t="str">
        <f>CONCATENATE(SUM('Раздел 1'!AC398:AC398),"=",0)</f>
        <v>0=0</v>
      </c>
    </row>
    <row r="8784" spans="1:5" s="104" customFormat="1" hidden="1">
      <c r="A8784" s="420" t="str">
        <f>IF((SUM('Раздел 1'!AB305:AB305)=0),"","Неверно!")</f>
        <v/>
      </c>
      <c r="B8784" s="420" t="s">
        <v>23464</v>
      </c>
      <c r="C8784" s="246" t="s">
        <v>8434</v>
      </c>
      <c r="D8784" s="246" t="s">
        <v>374</v>
      </c>
      <c r="E8784" s="246" t="str">
        <f>CONCATENATE(SUM('Раздел 1'!AB305:AB305),"=",0)</f>
        <v>0=0</v>
      </c>
    </row>
    <row r="8785" spans="1:5" s="104" customFormat="1" hidden="1">
      <c r="A8785" s="420" t="str">
        <f>IF((SUM('Раздел 1'!AC305:AC305)=0),"","Неверно!")</f>
        <v/>
      </c>
      <c r="B8785" s="420" t="s">
        <v>23464</v>
      </c>
      <c r="C8785" s="246" t="s">
        <v>8435</v>
      </c>
      <c r="D8785" s="246" t="s">
        <v>374</v>
      </c>
      <c r="E8785" s="246" t="str">
        <f>CONCATENATE(SUM('Раздел 1'!AC305:AC305),"=",0)</f>
        <v>0=0</v>
      </c>
    </row>
    <row r="8786" spans="1:5" s="104" customFormat="1" hidden="1">
      <c r="A8786" s="420" t="str">
        <f>IF((SUM('Раздел 1'!N196:N196)=0),"","Неверно!")</f>
        <v/>
      </c>
      <c r="B8786" s="420" t="s">
        <v>23465</v>
      </c>
      <c r="C8786" s="246" t="s">
        <v>10024</v>
      </c>
      <c r="D8786" s="246" t="s">
        <v>11416</v>
      </c>
      <c r="E8786" s="246" t="str">
        <f>CONCATENATE(SUM('Раздел 1'!N196:N196),"=",0)</f>
        <v>0=0</v>
      </c>
    </row>
    <row r="8787" spans="1:5" s="104" customFormat="1" hidden="1">
      <c r="A8787" s="420" t="str">
        <f>IF((SUM('Раздел 1'!N387:N387)=0),"","Неверно!")</f>
        <v/>
      </c>
      <c r="B8787" s="420" t="s">
        <v>23466</v>
      </c>
      <c r="C8787" s="246" t="s">
        <v>11839</v>
      </c>
      <c r="D8787" s="246" t="s">
        <v>1499</v>
      </c>
      <c r="E8787" s="246" t="str">
        <f>CONCATENATE(SUM('Раздел 1'!N387:N387),"=",0)</f>
        <v>0=0</v>
      </c>
    </row>
    <row r="8788" spans="1:5" s="104" customFormat="1" hidden="1">
      <c r="A8788" s="420" t="str">
        <f>IF((SUM('Раздел 1'!O387:O387)=0),"","Неверно!")</f>
        <v/>
      </c>
      <c r="B8788" s="420" t="s">
        <v>23466</v>
      </c>
      <c r="C8788" s="246" t="s">
        <v>11840</v>
      </c>
      <c r="D8788" s="246" t="s">
        <v>1499</v>
      </c>
      <c r="E8788" s="246" t="str">
        <f>CONCATENATE(SUM('Раздел 1'!O387:O387),"=",0)</f>
        <v>0=0</v>
      </c>
    </row>
    <row r="8789" spans="1:5" s="104" customFormat="1" hidden="1">
      <c r="A8789" s="420" t="str">
        <f>IF((SUM('Раздел 1'!Q196:Q196)=0),"","Неверно!")</f>
        <v/>
      </c>
      <c r="B8789" s="420" t="s">
        <v>23467</v>
      </c>
      <c r="C8789" s="246" t="s">
        <v>12849</v>
      </c>
      <c r="D8789" s="246" t="s">
        <v>11415</v>
      </c>
      <c r="E8789" s="246" t="str">
        <f>CONCATENATE(SUM('Раздел 1'!Q196:Q196),"=",0)</f>
        <v>0=0</v>
      </c>
    </row>
    <row r="8790" spans="1:5" s="104" customFormat="1" hidden="1">
      <c r="A8790" s="420" t="str">
        <f>IF((SUM('Раздел 1'!O263:O263)=0),"","Неверно!")</f>
        <v/>
      </c>
      <c r="B8790" s="420" t="s">
        <v>23468</v>
      </c>
      <c r="C8790" s="246" t="s">
        <v>12846</v>
      </c>
      <c r="D8790" s="246" t="s">
        <v>9798</v>
      </c>
      <c r="E8790" s="246" t="str">
        <f>CONCATENATE(SUM('Раздел 1'!O263:O263),"=",0)</f>
        <v>0=0</v>
      </c>
    </row>
    <row r="8791" spans="1:5" s="104" customFormat="1" hidden="1">
      <c r="A8791" s="420" t="str">
        <f>IF((SUM('Раздел 1'!P263:P263)=0),"","Неверно!")</f>
        <v/>
      </c>
      <c r="B8791" s="420" t="s">
        <v>23468</v>
      </c>
      <c r="C8791" s="246" t="s">
        <v>12847</v>
      </c>
      <c r="D8791" s="246" t="s">
        <v>9798</v>
      </c>
      <c r="E8791" s="246" t="str">
        <f>CONCATENATE(SUM('Раздел 1'!P263:P263),"=",0)</f>
        <v>0=0</v>
      </c>
    </row>
    <row r="8792" spans="1:5" s="104" customFormat="1" hidden="1">
      <c r="A8792" s="420" t="str">
        <f>IF((SUM('Раздел 1'!Q263:Q263)=0),"","Неверно!")</f>
        <v/>
      </c>
      <c r="B8792" s="420" t="s">
        <v>23468</v>
      </c>
      <c r="C8792" s="246" t="s">
        <v>12848</v>
      </c>
      <c r="D8792" s="246" t="s">
        <v>9798</v>
      </c>
      <c r="E8792" s="246" t="str">
        <f>CONCATENATE(SUM('Раздел 1'!Q263:Q263),"=",0)</f>
        <v>0=0</v>
      </c>
    </row>
    <row r="8793" spans="1:5" s="104" customFormat="1" hidden="1">
      <c r="A8793" s="420" t="str">
        <f>IF((SUM('Раздел 1'!Q264:Q264)=0),"","Неверно!")</f>
        <v/>
      </c>
      <c r="B8793" s="420" t="s">
        <v>23469</v>
      </c>
      <c r="C8793" s="246" t="s">
        <v>12845</v>
      </c>
      <c r="D8793" s="246" t="s">
        <v>959</v>
      </c>
      <c r="E8793" s="246" t="str">
        <f>CONCATENATE(SUM('Раздел 1'!Q264:Q264),"=",0)</f>
        <v>0=0</v>
      </c>
    </row>
    <row r="8794" spans="1:5" s="104" customFormat="1" ht="38.25" hidden="1">
      <c r="A8794" s="420" t="str">
        <f>IF((SUM('Раздел 1'!M10:M10)&gt;=SUM('Раздел 1'!AK10:AK10)),"","Неверно!")</f>
        <v/>
      </c>
      <c r="B8794" s="420" t="s">
        <v>23470</v>
      </c>
      <c r="C8794" s="246" t="s">
        <v>10423</v>
      </c>
      <c r="D8794" s="246" t="s">
        <v>10424</v>
      </c>
      <c r="E8794" s="246" t="str">
        <f>CONCATENATE(SUM('Раздел 1'!M10:M10),"&gt;=",SUM('Раздел 1'!AK10:AK10))</f>
        <v>46&gt;=1</v>
      </c>
    </row>
    <row r="8795" spans="1:5" s="104" customFormat="1" ht="38.25" hidden="1">
      <c r="A8795" s="420" t="str">
        <f>IF((SUM('Раздел 1'!M19:M19)&gt;=SUM('Раздел 1'!AK19:AK19)),"","Неверно!")</f>
        <v/>
      </c>
      <c r="B8795" s="420" t="s">
        <v>23470</v>
      </c>
      <c r="C8795" s="246" t="s">
        <v>10425</v>
      </c>
      <c r="D8795" s="246" t="s">
        <v>10424</v>
      </c>
      <c r="E8795" s="246" t="str">
        <f>CONCATENATE(SUM('Раздел 1'!M19:M19),"&gt;=",SUM('Раздел 1'!AK19:AK19))</f>
        <v>0&gt;=0</v>
      </c>
    </row>
    <row r="8796" spans="1:5" s="104" customFormat="1" ht="38.25" hidden="1">
      <c r="A8796" s="420" t="str">
        <f>IF((SUM('Раздел 1'!M109:M109)&gt;=SUM('Раздел 1'!AK109:AK109)),"","Неверно!")</f>
        <v/>
      </c>
      <c r="B8796" s="420" t="s">
        <v>23470</v>
      </c>
      <c r="C8796" s="246" t="s">
        <v>10426</v>
      </c>
      <c r="D8796" s="246" t="s">
        <v>10424</v>
      </c>
      <c r="E8796" s="246" t="str">
        <f>CONCATENATE(SUM('Раздел 1'!M109:M109),"&gt;=",SUM('Раздел 1'!AK109:AK109))</f>
        <v>0&gt;=0</v>
      </c>
    </row>
    <row r="8797" spans="1:5" s="104" customFormat="1" ht="38.25" hidden="1">
      <c r="A8797" s="420" t="str">
        <f>IF((SUM('Раздел 1'!M110:M110)&gt;=SUM('Раздел 1'!AK110:AK110)),"","Неверно!")</f>
        <v/>
      </c>
      <c r="B8797" s="420" t="s">
        <v>23470</v>
      </c>
      <c r="C8797" s="246" t="s">
        <v>10427</v>
      </c>
      <c r="D8797" s="246" t="s">
        <v>10424</v>
      </c>
      <c r="E8797" s="246" t="str">
        <f>CONCATENATE(SUM('Раздел 1'!M110:M110),"&gt;=",SUM('Раздел 1'!AK110:AK110))</f>
        <v>0&gt;=0</v>
      </c>
    </row>
    <row r="8798" spans="1:5" s="104" customFormat="1" ht="38.25" hidden="1">
      <c r="A8798" s="420" t="str">
        <f>IF((SUM('Раздел 1'!M111:M111)&gt;=SUM('Раздел 1'!AK111:AK111)),"","Неверно!")</f>
        <v/>
      </c>
      <c r="B8798" s="420" t="s">
        <v>23470</v>
      </c>
      <c r="C8798" s="246" t="s">
        <v>10428</v>
      </c>
      <c r="D8798" s="246" t="s">
        <v>10424</v>
      </c>
      <c r="E8798" s="246" t="str">
        <f>CONCATENATE(SUM('Раздел 1'!M111:M111),"&gt;=",SUM('Раздел 1'!AK111:AK111))</f>
        <v>0&gt;=0</v>
      </c>
    </row>
    <row r="8799" spans="1:5" s="104" customFormat="1" ht="38.25" hidden="1">
      <c r="A8799" s="420" t="str">
        <f>IF((SUM('Раздел 1'!M112:M112)&gt;=SUM('Раздел 1'!AK112:AK112)),"","Неверно!")</f>
        <v/>
      </c>
      <c r="B8799" s="420" t="s">
        <v>23470</v>
      </c>
      <c r="C8799" s="246" t="s">
        <v>10429</v>
      </c>
      <c r="D8799" s="246" t="s">
        <v>10424</v>
      </c>
      <c r="E8799" s="246" t="str">
        <f>CONCATENATE(SUM('Раздел 1'!M112:M112),"&gt;=",SUM('Раздел 1'!AK112:AK112))</f>
        <v>0&gt;=0</v>
      </c>
    </row>
    <row r="8800" spans="1:5" s="104" customFormat="1" ht="38.25" hidden="1">
      <c r="A8800" s="420" t="str">
        <f>IF((SUM('Раздел 1'!M113:M113)&gt;=SUM('Раздел 1'!AK113:AK113)),"","Неверно!")</f>
        <v/>
      </c>
      <c r="B8800" s="420" t="s">
        <v>23470</v>
      </c>
      <c r="C8800" s="246" t="s">
        <v>10430</v>
      </c>
      <c r="D8800" s="246" t="s">
        <v>10424</v>
      </c>
      <c r="E8800" s="246" t="str">
        <f>CONCATENATE(SUM('Раздел 1'!M113:M113),"&gt;=",SUM('Раздел 1'!AK113:AK113))</f>
        <v>0&gt;=0</v>
      </c>
    </row>
    <row r="8801" spans="1:5" s="104" customFormat="1" ht="38.25" hidden="1">
      <c r="A8801" s="420" t="str">
        <f>IF((SUM('Раздел 1'!M114:M114)&gt;=SUM('Раздел 1'!AK114:AK114)),"","Неверно!")</f>
        <v/>
      </c>
      <c r="B8801" s="420" t="s">
        <v>23470</v>
      </c>
      <c r="C8801" s="246" t="s">
        <v>10431</v>
      </c>
      <c r="D8801" s="246" t="s">
        <v>10424</v>
      </c>
      <c r="E8801" s="246" t="str">
        <f>CONCATENATE(SUM('Раздел 1'!M114:M114),"&gt;=",SUM('Раздел 1'!AK114:AK114))</f>
        <v>0&gt;=0</v>
      </c>
    </row>
    <row r="8802" spans="1:5" s="104" customFormat="1" ht="38.25" hidden="1">
      <c r="A8802" s="420" t="str">
        <f>IF((SUM('Раздел 1'!M115:M115)&gt;=SUM('Раздел 1'!AK115:AK115)),"","Неверно!")</f>
        <v/>
      </c>
      <c r="B8802" s="420" t="s">
        <v>23470</v>
      </c>
      <c r="C8802" s="246" t="s">
        <v>10432</v>
      </c>
      <c r="D8802" s="246" t="s">
        <v>10424</v>
      </c>
      <c r="E8802" s="246" t="str">
        <f>CONCATENATE(SUM('Раздел 1'!M115:M115),"&gt;=",SUM('Раздел 1'!AK115:AK115))</f>
        <v>0&gt;=0</v>
      </c>
    </row>
    <row r="8803" spans="1:5" s="104" customFormat="1" ht="38.25" hidden="1">
      <c r="A8803" s="420" t="str">
        <f>IF((SUM('Раздел 1'!M116:M116)&gt;=SUM('Раздел 1'!AK116:AK116)),"","Неверно!")</f>
        <v/>
      </c>
      <c r="B8803" s="420" t="s">
        <v>23470</v>
      </c>
      <c r="C8803" s="246" t="s">
        <v>10433</v>
      </c>
      <c r="D8803" s="246" t="s">
        <v>10424</v>
      </c>
      <c r="E8803" s="246" t="str">
        <f>CONCATENATE(SUM('Раздел 1'!M116:M116),"&gt;=",SUM('Раздел 1'!AK116:AK116))</f>
        <v>0&gt;=0</v>
      </c>
    </row>
    <row r="8804" spans="1:5" s="104" customFormat="1" ht="38.25" hidden="1">
      <c r="A8804" s="420" t="str">
        <f>IF((SUM('Раздел 1'!M117:M117)&gt;=SUM('Раздел 1'!AK117:AK117)),"","Неверно!")</f>
        <v/>
      </c>
      <c r="B8804" s="420" t="s">
        <v>23470</v>
      </c>
      <c r="C8804" s="246" t="s">
        <v>10434</v>
      </c>
      <c r="D8804" s="246" t="s">
        <v>10424</v>
      </c>
      <c r="E8804" s="246" t="str">
        <f>CONCATENATE(SUM('Раздел 1'!M117:M117),"&gt;=",SUM('Раздел 1'!AK117:AK117))</f>
        <v>0&gt;=0</v>
      </c>
    </row>
    <row r="8805" spans="1:5" s="104" customFormat="1" ht="38.25" hidden="1">
      <c r="A8805" s="420" t="str">
        <f>IF((SUM('Раздел 1'!M118:M118)&gt;=SUM('Раздел 1'!AK118:AK118)),"","Неверно!")</f>
        <v/>
      </c>
      <c r="B8805" s="420" t="s">
        <v>23470</v>
      </c>
      <c r="C8805" s="246" t="s">
        <v>10435</v>
      </c>
      <c r="D8805" s="246" t="s">
        <v>10424</v>
      </c>
      <c r="E8805" s="246" t="str">
        <f>CONCATENATE(SUM('Раздел 1'!M118:M118),"&gt;=",SUM('Раздел 1'!AK118:AK118))</f>
        <v>0&gt;=0</v>
      </c>
    </row>
    <row r="8806" spans="1:5" s="104" customFormat="1" ht="38.25" hidden="1">
      <c r="A8806" s="420" t="str">
        <f>IF((SUM('Раздел 1'!M20:M20)&gt;=SUM('Раздел 1'!AK20:AK20)),"","Неверно!")</f>
        <v/>
      </c>
      <c r="B8806" s="420" t="s">
        <v>23470</v>
      </c>
      <c r="C8806" s="246" t="s">
        <v>10436</v>
      </c>
      <c r="D8806" s="246" t="s">
        <v>10424</v>
      </c>
      <c r="E8806" s="246" t="str">
        <f>CONCATENATE(SUM('Раздел 1'!M20:M20),"&gt;=",SUM('Раздел 1'!AK20:AK20))</f>
        <v>0&gt;=0</v>
      </c>
    </row>
    <row r="8807" spans="1:5" s="104" customFormat="1" ht="38.25" hidden="1">
      <c r="A8807" s="420" t="str">
        <f>IF((SUM('Раздел 1'!M119:M119)&gt;=SUM('Раздел 1'!AK119:AK119)),"","Неверно!")</f>
        <v/>
      </c>
      <c r="B8807" s="420" t="s">
        <v>23470</v>
      </c>
      <c r="C8807" s="246" t="s">
        <v>10437</v>
      </c>
      <c r="D8807" s="246" t="s">
        <v>10424</v>
      </c>
      <c r="E8807" s="246" t="str">
        <f>CONCATENATE(SUM('Раздел 1'!M119:M119),"&gt;=",SUM('Раздел 1'!AK119:AK119))</f>
        <v>0&gt;=0</v>
      </c>
    </row>
    <row r="8808" spans="1:5" s="104" customFormat="1" ht="38.25" hidden="1">
      <c r="A8808" s="420" t="str">
        <f>IF((SUM('Раздел 1'!M120:M120)&gt;=SUM('Раздел 1'!AK120:AK120)),"","Неверно!")</f>
        <v/>
      </c>
      <c r="B8808" s="420" t="s">
        <v>23470</v>
      </c>
      <c r="C8808" s="246" t="s">
        <v>10438</v>
      </c>
      <c r="D8808" s="246" t="s">
        <v>10424</v>
      </c>
      <c r="E8808" s="246" t="str">
        <f>CONCATENATE(SUM('Раздел 1'!M120:M120),"&gt;=",SUM('Раздел 1'!AK120:AK120))</f>
        <v>0&gt;=0</v>
      </c>
    </row>
    <row r="8809" spans="1:5" s="104" customFormat="1" ht="38.25" hidden="1">
      <c r="A8809" s="420" t="str">
        <f>IF((SUM('Раздел 1'!M121:M121)&gt;=SUM('Раздел 1'!AK121:AK121)),"","Неверно!")</f>
        <v/>
      </c>
      <c r="B8809" s="420" t="s">
        <v>23470</v>
      </c>
      <c r="C8809" s="246" t="s">
        <v>10439</v>
      </c>
      <c r="D8809" s="246" t="s">
        <v>10424</v>
      </c>
      <c r="E8809" s="246" t="str">
        <f>CONCATENATE(SUM('Раздел 1'!M121:M121),"&gt;=",SUM('Раздел 1'!AK121:AK121))</f>
        <v>0&gt;=0</v>
      </c>
    </row>
    <row r="8810" spans="1:5" s="104" customFormat="1" ht="38.25" hidden="1">
      <c r="A8810" s="420" t="str">
        <f>IF((SUM('Раздел 1'!M122:M122)&gt;=SUM('Раздел 1'!AK122:AK122)),"","Неверно!")</f>
        <v/>
      </c>
      <c r="B8810" s="420" t="s">
        <v>23470</v>
      </c>
      <c r="C8810" s="246" t="s">
        <v>10440</v>
      </c>
      <c r="D8810" s="246" t="s">
        <v>10424</v>
      </c>
      <c r="E8810" s="246" t="str">
        <f>CONCATENATE(SUM('Раздел 1'!M122:M122),"&gt;=",SUM('Раздел 1'!AK122:AK122))</f>
        <v>0&gt;=0</v>
      </c>
    </row>
    <row r="8811" spans="1:5" s="104" customFormat="1" ht="38.25" hidden="1">
      <c r="A8811" s="420" t="str">
        <f>IF((SUM('Раздел 1'!M123:M123)&gt;=SUM('Раздел 1'!AK123:AK123)),"","Неверно!")</f>
        <v/>
      </c>
      <c r="B8811" s="420" t="s">
        <v>23470</v>
      </c>
      <c r="C8811" s="246" t="s">
        <v>10441</v>
      </c>
      <c r="D8811" s="246" t="s">
        <v>10424</v>
      </c>
      <c r="E8811" s="246" t="str">
        <f>CONCATENATE(SUM('Раздел 1'!M123:M123),"&gt;=",SUM('Раздел 1'!AK123:AK123))</f>
        <v>0&gt;=0</v>
      </c>
    </row>
    <row r="8812" spans="1:5" s="104" customFormat="1" ht="38.25" hidden="1">
      <c r="A8812" s="420" t="str">
        <f>IF((SUM('Раздел 1'!M124:M124)&gt;=SUM('Раздел 1'!AK124:AK124)),"","Неверно!")</f>
        <v/>
      </c>
      <c r="B8812" s="420" t="s">
        <v>23470</v>
      </c>
      <c r="C8812" s="246" t="s">
        <v>10442</v>
      </c>
      <c r="D8812" s="246" t="s">
        <v>10424</v>
      </c>
      <c r="E8812" s="246" t="str">
        <f>CONCATENATE(SUM('Раздел 1'!M124:M124),"&gt;=",SUM('Раздел 1'!AK124:AK124))</f>
        <v>0&gt;=0</v>
      </c>
    </row>
    <row r="8813" spans="1:5" s="104" customFormat="1" ht="38.25" hidden="1">
      <c r="A8813" s="420" t="str">
        <f>IF((SUM('Раздел 1'!M125:M125)&gt;=SUM('Раздел 1'!AK125:AK125)),"","Неверно!")</f>
        <v/>
      </c>
      <c r="B8813" s="420" t="s">
        <v>23470</v>
      </c>
      <c r="C8813" s="246" t="s">
        <v>10443</v>
      </c>
      <c r="D8813" s="246" t="s">
        <v>10424</v>
      </c>
      <c r="E8813" s="246" t="str">
        <f>CONCATENATE(SUM('Раздел 1'!M125:M125),"&gt;=",SUM('Раздел 1'!AK125:AK125))</f>
        <v>0&gt;=0</v>
      </c>
    </row>
    <row r="8814" spans="1:5" s="104" customFormat="1" ht="38.25" hidden="1">
      <c r="A8814" s="420" t="str">
        <f>IF((SUM('Раздел 1'!M126:M126)&gt;=SUM('Раздел 1'!AK126:AK126)),"","Неверно!")</f>
        <v/>
      </c>
      <c r="B8814" s="420" t="s">
        <v>23470</v>
      </c>
      <c r="C8814" s="246" t="s">
        <v>10444</v>
      </c>
      <c r="D8814" s="246" t="s">
        <v>10424</v>
      </c>
      <c r="E8814" s="246" t="str">
        <f>CONCATENATE(SUM('Раздел 1'!M126:M126),"&gt;=",SUM('Раздел 1'!AK126:AK126))</f>
        <v>0&gt;=0</v>
      </c>
    </row>
    <row r="8815" spans="1:5" s="104" customFormat="1" ht="38.25" hidden="1">
      <c r="A8815" s="420" t="str">
        <f>IF((SUM('Раздел 1'!M127:M127)&gt;=SUM('Раздел 1'!AK127:AK127)),"","Неверно!")</f>
        <v/>
      </c>
      <c r="B8815" s="420" t="s">
        <v>23470</v>
      </c>
      <c r="C8815" s="246" t="s">
        <v>10445</v>
      </c>
      <c r="D8815" s="246" t="s">
        <v>10424</v>
      </c>
      <c r="E8815" s="246" t="str">
        <f>CONCATENATE(SUM('Раздел 1'!M127:M127),"&gt;=",SUM('Раздел 1'!AK127:AK127))</f>
        <v>0&gt;=0</v>
      </c>
    </row>
    <row r="8816" spans="1:5" s="104" customFormat="1" ht="38.25" hidden="1">
      <c r="A8816" s="420" t="str">
        <f>IF((SUM('Раздел 1'!M128:M128)&gt;=SUM('Раздел 1'!AK128:AK128)),"","Неверно!")</f>
        <v/>
      </c>
      <c r="B8816" s="420" t="s">
        <v>23470</v>
      </c>
      <c r="C8816" s="246" t="s">
        <v>10446</v>
      </c>
      <c r="D8816" s="246" t="s">
        <v>10424</v>
      </c>
      <c r="E8816" s="246" t="str">
        <f>CONCATENATE(SUM('Раздел 1'!M128:M128),"&gt;=",SUM('Раздел 1'!AK128:AK128))</f>
        <v>0&gt;=0</v>
      </c>
    </row>
    <row r="8817" spans="1:5" s="104" customFormat="1" ht="38.25" hidden="1">
      <c r="A8817" s="420" t="str">
        <f>IF((SUM('Раздел 1'!M21:M21)&gt;=SUM('Раздел 1'!AK21:AK21)),"","Неверно!")</f>
        <v/>
      </c>
      <c r="B8817" s="420" t="s">
        <v>23470</v>
      </c>
      <c r="C8817" s="246" t="s">
        <v>10447</v>
      </c>
      <c r="D8817" s="246" t="s">
        <v>10424</v>
      </c>
      <c r="E8817" s="246" t="str">
        <f>CONCATENATE(SUM('Раздел 1'!M21:M21),"&gt;=",SUM('Раздел 1'!AK21:AK21))</f>
        <v>0&gt;=0</v>
      </c>
    </row>
    <row r="8818" spans="1:5" s="104" customFormat="1" ht="38.25" hidden="1">
      <c r="A8818" s="420" t="str">
        <f>IF((SUM('Раздел 1'!M129:M129)&gt;=SUM('Раздел 1'!AK129:AK129)),"","Неверно!")</f>
        <v/>
      </c>
      <c r="B8818" s="420" t="s">
        <v>23470</v>
      </c>
      <c r="C8818" s="246" t="s">
        <v>10448</v>
      </c>
      <c r="D8818" s="246" t="s">
        <v>10424</v>
      </c>
      <c r="E8818" s="246" t="str">
        <f>CONCATENATE(SUM('Раздел 1'!M129:M129),"&gt;=",SUM('Раздел 1'!AK129:AK129))</f>
        <v>0&gt;=0</v>
      </c>
    </row>
    <row r="8819" spans="1:5" s="104" customFormat="1" ht="38.25" hidden="1">
      <c r="A8819" s="420" t="str">
        <f>IF((SUM('Раздел 1'!M130:M130)&gt;=SUM('Раздел 1'!AK130:AK130)),"","Неверно!")</f>
        <v/>
      </c>
      <c r="B8819" s="420" t="s">
        <v>23470</v>
      </c>
      <c r="C8819" s="246" t="s">
        <v>10449</v>
      </c>
      <c r="D8819" s="246" t="s">
        <v>10424</v>
      </c>
      <c r="E8819" s="246" t="str">
        <f>CONCATENATE(SUM('Раздел 1'!M130:M130),"&gt;=",SUM('Раздел 1'!AK130:AK130))</f>
        <v>0&gt;=0</v>
      </c>
    </row>
    <row r="8820" spans="1:5" s="104" customFormat="1" ht="38.25" hidden="1">
      <c r="A8820" s="420" t="str">
        <f>IF((SUM('Раздел 1'!M131:M131)&gt;=SUM('Раздел 1'!AK131:AK131)),"","Неверно!")</f>
        <v/>
      </c>
      <c r="B8820" s="420" t="s">
        <v>23470</v>
      </c>
      <c r="C8820" s="246" t="s">
        <v>10450</v>
      </c>
      <c r="D8820" s="246" t="s">
        <v>10424</v>
      </c>
      <c r="E8820" s="246" t="str">
        <f>CONCATENATE(SUM('Раздел 1'!M131:M131),"&gt;=",SUM('Раздел 1'!AK131:AK131))</f>
        <v>0&gt;=0</v>
      </c>
    </row>
    <row r="8821" spans="1:5" s="104" customFormat="1" ht="38.25" hidden="1">
      <c r="A8821" s="420" t="str">
        <f>IF((SUM('Раздел 1'!M132:M132)&gt;=SUM('Раздел 1'!AK132:AK132)),"","Неверно!")</f>
        <v/>
      </c>
      <c r="B8821" s="420" t="s">
        <v>23470</v>
      </c>
      <c r="C8821" s="246" t="s">
        <v>10451</v>
      </c>
      <c r="D8821" s="246" t="s">
        <v>10424</v>
      </c>
      <c r="E8821" s="246" t="str">
        <f>CONCATENATE(SUM('Раздел 1'!M132:M132),"&gt;=",SUM('Раздел 1'!AK132:AK132))</f>
        <v>0&gt;=0</v>
      </c>
    </row>
    <row r="8822" spans="1:5" s="104" customFormat="1" ht="38.25" hidden="1">
      <c r="A8822" s="420" t="str">
        <f>IF((SUM('Раздел 1'!M133:M133)&gt;=SUM('Раздел 1'!AK133:AK133)),"","Неверно!")</f>
        <v/>
      </c>
      <c r="B8822" s="420" t="s">
        <v>23470</v>
      </c>
      <c r="C8822" s="246" t="s">
        <v>10452</v>
      </c>
      <c r="D8822" s="246" t="s">
        <v>10424</v>
      </c>
      <c r="E8822" s="246" t="str">
        <f>CONCATENATE(SUM('Раздел 1'!M133:M133),"&gt;=",SUM('Раздел 1'!AK133:AK133))</f>
        <v>0&gt;=0</v>
      </c>
    </row>
    <row r="8823" spans="1:5" s="104" customFormat="1" ht="38.25" hidden="1">
      <c r="A8823" s="420" t="str">
        <f>IF((SUM('Раздел 1'!M134:M134)&gt;=SUM('Раздел 1'!AK134:AK134)),"","Неверно!")</f>
        <v/>
      </c>
      <c r="B8823" s="420" t="s">
        <v>23470</v>
      </c>
      <c r="C8823" s="246" t="s">
        <v>10453</v>
      </c>
      <c r="D8823" s="246" t="s">
        <v>10424</v>
      </c>
      <c r="E8823" s="246" t="str">
        <f>CONCATENATE(SUM('Раздел 1'!M134:M134),"&gt;=",SUM('Раздел 1'!AK134:AK134))</f>
        <v>0&gt;=0</v>
      </c>
    </row>
    <row r="8824" spans="1:5" s="104" customFormat="1" ht="38.25" hidden="1">
      <c r="A8824" s="420" t="str">
        <f>IF((SUM('Раздел 1'!M135:M135)&gt;=SUM('Раздел 1'!AK135:AK135)),"","Неверно!")</f>
        <v/>
      </c>
      <c r="B8824" s="420" t="s">
        <v>23470</v>
      </c>
      <c r="C8824" s="246" t="s">
        <v>10454</v>
      </c>
      <c r="D8824" s="246" t="s">
        <v>10424</v>
      </c>
      <c r="E8824" s="246" t="str">
        <f>CONCATENATE(SUM('Раздел 1'!M135:M135),"&gt;=",SUM('Раздел 1'!AK135:AK135))</f>
        <v>0&gt;=0</v>
      </c>
    </row>
    <row r="8825" spans="1:5" s="104" customFormat="1" ht="38.25" hidden="1">
      <c r="A8825" s="420" t="str">
        <f>IF((SUM('Раздел 1'!M136:M136)&gt;=SUM('Раздел 1'!AK136:AK136)),"","Неверно!")</f>
        <v/>
      </c>
      <c r="B8825" s="420" t="s">
        <v>23470</v>
      </c>
      <c r="C8825" s="246" t="s">
        <v>10455</v>
      </c>
      <c r="D8825" s="246" t="s">
        <v>10424</v>
      </c>
      <c r="E8825" s="246" t="str">
        <f>CONCATENATE(SUM('Раздел 1'!M136:M136),"&gt;=",SUM('Раздел 1'!AK136:AK136))</f>
        <v>0&gt;=0</v>
      </c>
    </row>
    <row r="8826" spans="1:5" s="104" customFormat="1" ht="38.25" hidden="1">
      <c r="A8826" s="420" t="str">
        <f>IF((SUM('Раздел 1'!M137:M137)&gt;=SUM('Раздел 1'!AK137:AK137)),"","Неверно!")</f>
        <v/>
      </c>
      <c r="B8826" s="420" t="s">
        <v>23470</v>
      </c>
      <c r="C8826" s="246" t="s">
        <v>10456</v>
      </c>
      <c r="D8826" s="246" t="s">
        <v>10424</v>
      </c>
      <c r="E8826" s="246" t="str">
        <f>CONCATENATE(SUM('Раздел 1'!M137:M137),"&gt;=",SUM('Раздел 1'!AK137:AK137))</f>
        <v>0&gt;=0</v>
      </c>
    </row>
    <row r="8827" spans="1:5" s="104" customFormat="1" ht="38.25" hidden="1">
      <c r="A8827" s="420" t="str">
        <f>IF((SUM('Раздел 1'!M138:M138)&gt;=SUM('Раздел 1'!AK138:AK138)),"","Неверно!")</f>
        <v/>
      </c>
      <c r="B8827" s="420" t="s">
        <v>23470</v>
      </c>
      <c r="C8827" s="246" t="s">
        <v>10457</v>
      </c>
      <c r="D8827" s="246" t="s">
        <v>10424</v>
      </c>
      <c r="E8827" s="246" t="str">
        <f>CONCATENATE(SUM('Раздел 1'!M138:M138),"&gt;=",SUM('Раздел 1'!AK138:AK138))</f>
        <v>0&gt;=0</v>
      </c>
    </row>
    <row r="8828" spans="1:5" s="104" customFormat="1" ht="38.25" hidden="1">
      <c r="A8828" s="420" t="str">
        <f>IF((SUM('Раздел 1'!M22:M22)&gt;=SUM('Раздел 1'!AK22:AK22)),"","Неверно!")</f>
        <v/>
      </c>
      <c r="B8828" s="420" t="s">
        <v>23470</v>
      </c>
      <c r="C8828" s="246" t="s">
        <v>10458</v>
      </c>
      <c r="D8828" s="246" t="s">
        <v>10424</v>
      </c>
      <c r="E8828" s="246" t="str">
        <f>CONCATENATE(SUM('Раздел 1'!M22:M22),"&gt;=",SUM('Раздел 1'!AK22:AK22))</f>
        <v>0&gt;=0</v>
      </c>
    </row>
    <row r="8829" spans="1:5" s="104" customFormat="1" ht="38.25" hidden="1">
      <c r="A8829" s="420" t="str">
        <f>IF((SUM('Раздел 1'!M139:M139)&gt;=SUM('Раздел 1'!AK139:AK139)),"","Неверно!")</f>
        <v/>
      </c>
      <c r="B8829" s="420" t="s">
        <v>23470</v>
      </c>
      <c r="C8829" s="246" t="s">
        <v>10459</v>
      </c>
      <c r="D8829" s="246" t="s">
        <v>10424</v>
      </c>
      <c r="E8829" s="246" t="str">
        <f>CONCATENATE(SUM('Раздел 1'!M139:M139),"&gt;=",SUM('Раздел 1'!AK139:AK139))</f>
        <v>0&gt;=0</v>
      </c>
    </row>
    <row r="8830" spans="1:5" s="104" customFormat="1" ht="38.25" hidden="1">
      <c r="A8830" s="420" t="str">
        <f>IF((SUM('Раздел 1'!M140:M140)&gt;=SUM('Раздел 1'!AK140:AK140)),"","Неверно!")</f>
        <v/>
      </c>
      <c r="B8830" s="420" t="s">
        <v>23470</v>
      </c>
      <c r="C8830" s="246" t="s">
        <v>10460</v>
      </c>
      <c r="D8830" s="246" t="s">
        <v>10424</v>
      </c>
      <c r="E8830" s="246" t="str">
        <f>CONCATENATE(SUM('Раздел 1'!M140:M140),"&gt;=",SUM('Раздел 1'!AK140:AK140))</f>
        <v>0&gt;=0</v>
      </c>
    </row>
    <row r="8831" spans="1:5" s="104" customFormat="1" ht="38.25" hidden="1">
      <c r="A8831" s="420" t="str">
        <f>IF((SUM('Раздел 1'!M141:M141)&gt;=SUM('Раздел 1'!AK141:AK141)),"","Неверно!")</f>
        <v/>
      </c>
      <c r="B8831" s="420" t="s">
        <v>23470</v>
      </c>
      <c r="C8831" s="246" t="s">
        <v>10461</v>
      </c>
      <c r="D8831" s="246" t="s">
        <v>10424</v>
      </c>
      <c r="E8831" s="246" t="str">
        <f>CONCATENATE(SUM('Раздел 1'!M141:M141),"&gt;=",SUM('Раздел 1'!AK141:AK141))</f>
        <v>0&gt;=0</v>
      </c>
    </row>
    <row r="8832" spans="1:5" s="104" customFormat="1" ht="38.25" hidden="1">
      <c r="A8832" s="420" t="str">
        <f>IF((SUM('Раздел 1'!M142:M142)&gt;=SUM('Раздел 1'!AK142:AK142)),"","Неверно!")</f>
        <v/>
      </c>
      <c r="B8832" s="420" t="s">
        <v>23470</v>
      </c>
      <c r="C8832" s="246" t="s">
        <v>10462</v>
      </c>
      <c r="D8832" s="246" t="s">
        <v>10424</v>
      </c>
      <c r="E8832" s="246" t="str">
        <f>CONCATENATE(SUM('Раздел 1'!M142:M142),"&gt;=",SUM('Раздел 1'!AK142:AK142))</f>
        <v>0&gt;=0</v>
      </c>
    </row>
    <row r="8833" spans="1:5" s="104" customFormat="1" ht="38.25" hidden="1">
      <c r="A8833" s="420" t="str">
        <f>IF((SUM('Раздел 1'!M143:M143)&gt;=SUM('Раздел 1'!AK143:AK143)),"","Неверно!")</f>
        <v/>
      </c>
      <c r="B8833" s="420" t="s">
        <v>23470</v>
      </c>
      <c r="C8833" s="246" t="s">
        <v>10463</v>
      </c>
      <c r="D8833" s="246" t="s">
        <v>10424</v>
      </c>
      <c r="E8833" s="246" t="str">
        <f>CONCATENATE(SUM('Раздел 1'!M143:M143),"&gt;=",SUM('Раздел 1'!AK143:AK143))</f>
        <v>0&gt;=0</v>
      </c>
    </row>
    <row r="8834" spans="1:5" s="104" customFormat="1" ht="38.25" hidden="1">
      <c r="A8834" s="420" t="str">
        <f>IF((SUM('Раздел 1'!M144:M144)&gt;=SUM('Раздел 1'!AK144:AK144)),"","Неверно!")</f>
        <v/>
      </c>
      <c r="B8834" s="420" t="s">
        <v>23470</v>
      </c>
      <c r="C8834" s="246" t="s">
        <v>10464</v>
      </c>
      <c r="D8834" s="246" t="s">
        <v>10424</v>
      </c>
      <c r="E8834" s="246" t="str">
        <f>CONCATENATE(SUM('Раздел 1'!M144:M144),"&gt;=",SUM('Раздел 1'!AK144:AK144))</f>
        <v>0&gt;=0</v>
      </c>
    </row>
    <row r="8835" spans="1:5" s="104" customFormat="1" ht="38.25" hidden="1">
      <c r="A8835" s="420" t="str">
        <f>IF((SUM('Раздел 1'!M145:M145)&gt;=SUM('Раздел 1'!AK145:AK145)),"","Неверно!")</f>
        <v/>
      </c>
      <c r="B8835" s="420" t="s">
        <v>23470</v>
      </c>
      <c r="C8835" s="246" t="s">
        <v>10465</v>
      </c>
      <c r="D8835" s="246" t="s">
        <v>10424</v>
      </c>
      <c r="E8835" s="246" t="str">
        <f>CONCATENATE(SUM('Раздел 1'!M145:M145),"&gt;=",SUM('Раздел 1'!AK145:AK145))</f>
        <v>0&gt;=0</v>
      </c>
    </row>
    <row r="8836" spans="1:5" s="104" customFormat="1" ht="38.25" hidden="1">
      <c r="A8836" s="420" t="str">
        <f>IF((SUM('Раздел 1'!M146:M146)&gt;=SUM('Раздел 1'!AK146:AK146)),"","Неверно!")</f>
        <v/>
      </c>
      <c r="B8836" s="420" t="s">
        <v>23470</v>
      </c>
      <c r="C8836" s="246" t="s">
        <v>10466</v>
      </c>
      <c r="D8836" s="246" t="s">
        <v>10424</v>
      </c>
      <c r="E8836" s="246" t="str">
        <f>CONCATENATE(SUM('Раздел 1'!M146:M146),"&gt;=",SUM('Раздел 1'!AK146:AK146))</f>
        <v>0&gt;=0</v>
      </c>
    </row>
    <row r="8837" spans="1:5" s="104" customFormat="1" ht="38.25" hidden="1">
      <c r="A8837" s="420" t="str">
        <f>IF((SUM('Раздел 1'!M147:M147)&gt;=SUM('Раздел 1'!AK147:AK147)),"","Неверно!")</f>
        <v/>
      </c>
      <c r="B8837" s="420" t="s">
        <v>23470</v>
      </c>
      <c r="C8837" s="246" t="s">
        <v>10467</v>
      </c>
      <c r="D8837" s="246" t="s">
        <v>10424</v>
      </c>
      <c r="E8837" s="246" t="str">
        <f>CONCATENATE(SUM('Раздел 1'!M147:M147),"&gt;=",SUM('Раздел 1'!AK147:AK147))</f>
        <v>0&gt;=0</v>
      </c>
    </row>
    <row r="8838" spans="1:5" s="104" customFormat="1" ht="38.25" hidden="1">
      <c r="A8838" s="420" t="str">
        <f>IF((SUM('Раздел 1'!M148:M148)&gt;=SUM('Раздел 1'!AK148:AK148)),"","Неверно!")</f>
        <v/>
      </c>
      <c r="B8838" s="420" t="s">
        <v>23470</v>
      </c>
      <c r="C8838" s="246" t="s">
        <v>10468</v>
      </c>
      <c r="D8838" s="246" t="s">
        <v>10424</v>
      </c>
      <c r="E8838" s="246" t="str">
        <f>CONCATENATE(SUM('Раздел 1'!M148:M148),"&gt;=",SUM('Раздел 1'!AK148:AK148))</f>
        <v>0&gt;=0</v>
      </c>
    </row>
    <row r="8839" spans="1:5" s="104" customFormat="1" ht="38.25" hidden="1">
      <c r="A8839" s="420" t="str">
        <f>IF((SUM('Раздел 1'!M23:M23)&gt;=SUM('Раздел 1'!AK23:AK23)),"","Неверно!")</f>
        <v/>
      </c>
      <c r="B8839" s="420" t="s">
        <v>23470</v>
      </c>
      <c r="C8839" s="246" t="s">
        <v>10469</v>
      </c>
      <c r="D8839" s="246" t="s">
        <v>10424</v>
      </c>
      <c r="E8839" s="246" t="str">
        <f>CONCATENATE(SUM('Раздел 1'!M23:M23),"&gt;=",SUM('Раздел 1'!AK23:AK23))</f>
        <v>0&gt;=0</v>
      </c>
    </row>
    <row r="8840" spans="1:5" s="104" customFormat="1" ht="38.25" hidden="1">
      <c r="A8840" s="420" t="str">
        <f>IF((SUM('Раздел 1'!M149:M149)&gt;=SUM('Раздел 1'!AK149:AK149)),"","Неверно!")</f>
        <v/>
      </c>
      <c r="B8840" s="420" t="s">
        <v>23470</v>
      </c>
      <c r="C8840" s="246" t="s">
        <v>10470</v>
      </c>
      <c r="D8840" s="246" t="s">
        <v>10424</v>
      </c>
      <c r="E8840" s="246" t="str">
        <f>CONCATENATE(SUM('Раздел 1'!M149:M149),"&gt;=",SUM('Раздел 1'!AK149:AK149))</f>
        <v>0&gt;=0</v>
      </c>
    </row>
    <row r="8841" spans="1:5" s="104" customFormat="1" ht="38.25" hidden="1">
      <c r="A8841" s="420" t="str">
        <f>IF((SUM('Раздел 1'!M150:M150)&gt;=SUM('Раздел 1'!AK150:AK150)),"","Неверно!")</f>
        <v/>
      </c>
      <c r="B8841" s="420" t="s">
        <v>23470</v>
      </c>
      <c r="C8841" s="246" t="s">
        <v>10471</v>
      </c>
      <c r="D8841" s="246" t="s">
        <v>10424</v>
      </c>
      <c r="E8841" s="246" t="str">
        <f>CONCATENATE(SUM('Раздел 1'!M150:M150),"&gt;=",SUM('Раздел 1'!AK150:AK150))</f>
        <v>0&gt;=0</v>
      </c>
    </row>
    <row r="8842" spans="1:5" s="104" customFormat="1" ht="38.25" hidden="1">
      <c r="A8842" s="420" t="str">
        <f>IF((SUM('Раздел 1'!M151:M151)&gt;=SUM('Раздел 1'!AK151:AK151)),"","Неверно!")</f>
        <v/>
      </c>
      <c r="B8842" s="420" t="s">
        <v>23470</v>
      </c>
      <c r="C8842" s="246" t="s">
        <v>10472</v>
      </c>
      <c r="D8842" s="246" t="s">
        <v>10424</v>
      </c>
      <c r="E8842" s="246" t="str">
        <f>CONCATENATE(SUM('Раздел 1'!M151:M151),"&gt;=",SUM('Раздел 1'!AK151:AK151))</f>
        <v>0&gt;=0</v>
      </c>
    </row>
    <row r="8843" spans="1:5" s="104" customFormat="1" ht="38.25" hidden="1">
      <c r="A8843" s="420" t="str">
        <f>IF((SUM('Раздел 1'!M152:M152)&gt;=SUM('Раздел 1'!AK152:AK152)),"","Неверно!")</f>
        <v/>
      </c>
      <c r="B8843" s="420" t="s">
        <v>23470</v>
      </c>
      <c r="C8843" s="246" t="s">
        <v>10473</v>
      </c>
      <c r="D8843" s="246" t="s">
        <v>10424</v>
      </c>
      <c r="E8843" s="246" t="str">
        <f>CONCATENATE(SUM('Раздел 1'!M152:M152),"&gt;=",SUM('Раздел 1'!AK152:AK152))</f>
        <v>0&gt;=0</v>
      </c>
    </row>
    <row r="8844" spans="1:5" s="104" customFormat="1" ht="38.25" hidden="1">
      <c r="A8844" s="420" t="str">
        <f>IF((SUM('Раздел 1'!M153:M153)&gt;=SUM('Раздел 1'!AK153:AK153)),"","Неверно!")</f>
        <v/>
      </c>
      <c r="B8844" s="420" t="s">
        <v>23470</v>
      </c>
      <c r="C8844" s="246" t="s">
        <v>10474</v>
      </c>
      <c r="D8844" s="246" t="s">
        <v>10424</v>
      </c>
      <c r="E8844" s="246" t="str">
        <f>CONCATENATE(SUM('Раздел 1'!M153:M153),"&gt;=",SUM('Раздел 1'!AK153:AK153))</f>
        <v>11&gt;=0</v>
      </c>
    </row>
    <row r="8845" spans="1:5" s="104" customFormat="1" ht="38.25" hidden="1">
      <c r="A8845" s="420" t="str">
        <f>IF((SUM('Раздел 1'!M154:M154)&gt;=SUM('Раздел 1'!AK154:AK154)),"","Неверно!")</f>
        <v/>
      </c>
      <c r="B8845" s="420" t="s">
        <v>23470</v>
      </c>
      <c r="C8845" s="246" t="s">
        <v>10475</v>
      </c>
      <c r="D8845" s="246" t="s">
        <v>10424</v>
      </c>
      <c r="E8845" s="246" t="str">
        <f>CONCATENATE(SUM('Раздел 1'!M154:M154),"&gt;=",SUM('Раздел 1'!AK154:AK154))</f>
        <v>0&gt;=0</v>
      </c>
    </row>
    <row r="8846" spans="1:5" s="104" customFormat="1" ht="38.25" hidden="1">
      <c r="A8846" s="420" t="str">
        <f>IF((SUM('Раздел 1'!M155:M155)&gt;=SUM('Раздел 1'!AK155:AK155)),"","Неверно!")</f>
        <v/>
      </c>
      <c r="B8846" s="420" t="s">
        <v>23470</v>
      </c>
      <c r="C8846" s="246" t="s">
        <v>10476</v>
      </c>
      <c r="D8846" s="246" t="s">
        <v>10424</v>
      </c>
      <c r="E8846" s="246" t="str">
        <f>CONCATENATE(SUM('Раздел 1'!M155:M155),"&gt;=",SUM('Раздел 1'!AK155:AK155))</f>
        <v>0&gt;=0</v>
      </c>
    </row>
    <row r="8847" spans="1:5" s="104" customFormat="1" ht="38.25" hidden="1">
      <c r="A8847" s="420" t="str">
        <f>IF((SUM('Раздел 1'!M156:M156)&gt;=SUM('Раздел 1'!AK156:AK156)),"","Неверно!")</f>
        <v/>
      </c>
      <c r="B8847" s="420" t="s">
        <v>23470</v>
      </c>
      <c r="C8847" s="246" t="s">
        <v>10477</v>
      </c>
      <c r="D8847" s="246" t="s">
        <v>10424</v>
      </c>
      <c r="E8847" s="246" t="str">
        <f>CONCATENATE(SUM('Раздел 1'!M156:M156),"&gt;=",SUM('Раздел 1'!AK156:AK156))</f>
        <v>0&gt;=0</v>
      </c>
    </row>
    <row r="8848" spans="1:5" s="104" customFormat="1" ht="38.25" hidden="1">
      <c r="A8848" s="420" t="str">
        <f>IF((SUM('Раздел 1'!M157:M157)&gt;=SUM('Раздел 1'!AK157:AK157)),"","Неверно!")</f>
        <v/>
      </c>
      <c r="B8848" s="420" t="s">
        <v>23470</v>
      </c>
      <c r="C8848" s="246" t="s">
        <v>10478</v>
      </c>
      <c r="D8848" s="246" t="s">
        <v>10424</v>
      </c>
      <c r="E8848" s="246" t="str">
        <f>CONCATENATE(SUM('Раздел 1'!M157:M157),"&gt;=",SUM('Раздел 1'!AK157:AK157))</f>
        <v>0&gt;=0</v>
      </c>
    </row>
    <row r="8849" spans="1:5" s="104" customFormat="1" ht="38.25" hidden="1">
      <c r="A8849" s="420" t="str">
        <f>IF((SUM('Раздел 1'!M158:M158)&gt;=SUM('Раздел 1'!AK158:AK158)),"","Неверно!")</f>
        <v/>
      </c>
      <c r="B8849" s="420" t="s">
        <v>23470</v>
      </c>
      <c r="C8849" s="246" t="s">
        <v>10479</v>
      </c>
      <c r="D8849" s="246" t="s">
        <v>10424</v>
      </c>
      <c r="E8849" s="246" t="str">
        <f>CONCATENATE(SUM('Раздел 1'!M158:M158),"&gt;=",SUM('Раздел 1'!AK158:AK158))</f>
        <v>0&gt;=0</v>
      </c>
    </row>
    <row r="8850" spans="1:5" s="104" customFormat="1" ht="38.25" hidden="1">
      <c r="A8850" s="420" t="str">
        <f>IF((SUM('Раздел 1'!M24:M24)&gt;=SUM('Раздел 1'!AK24:AK24)),"","Неверно!")</f>
        <v/>
      </c>
      <c r="B8850" s="420" t="s">
        <v>23470</v>
      </c>
      <c r="C8850" s="246" t="s">
        <v>10480</v>
      </c>
      <c r="D8850" s="246" t="s">
        <v>10424</v>
      </c>
      <c r="E8850" s="246" t="str">
        <f>CONCATENATE(SUM('Раздел 1'!M24:M24),"&gt;=",SUM('Раздел 1'!AK24:AK24))</f>
        <v>0&gt;=0</v>
      </c>
    </row>
    <row r="8851" spans="1:5" s="104" customFormat="1" ht="38.25" hidden="1">
      <c r="A8851" s="420" t="str">
        <f>IF((SUM('Раздел 1'!M159:M159)&gt;=SUM('Раздел 1'!AK159:AK159)),"","Неверно!")</f>
        <v/>
      </c>
      <c r="B8851" s="420" t="s">
        <v>23470</v>
      </c>
      <c r="C8851" s="246" t="s">
        <v>10481</v>
      </c>
      <c r="D8851" s="246" t="s">
        <v>10424</v>
      </c>
      <c r="E8851" s="246" t="str">
        <f>CONCATENATE(SUM('Раздел 1'!M159:M159),"&gt;=",SUM('Раздел 1'!AK159:AK159))</f>
        <v>0&gt;=0</v>
      </c>
    </row>
    <row r="8852" spans="1:5" s="104" customFormat="1" ht="38.25" hidden="1">
      <c r="A8852" s="420" t="str">
        <f>IF((SUM('Раздел 1'!M160:M160)&gt;=SUM('Раздел 1'!AK160:AK160)),"","Неверно!")</f>
        <v/>
      </c>
      <c r="B8852" s="420" t="s">
        <v>23470</v>
      </c>
      <c r="C8852" s="246" t="s">
        <v>10482</v>
      </c>
      <c r="D8852" s="246" t="s">
        <v>10424</v>
      </c>
      <c r="E8852" s="246" t="str">
        <f>CONCATENATE(SUM('Раздел 1'!M160:M160),"&gt;=",SUM('Раздел 1'!AK160:AK160))</f>
        <v>0&gt;=0</v>
      </c>
    </row>
    <row r="8853" spans="1:5" s="104" customFormat="1" ht="38.25" hidden="1">
      <c r="A8853" s="420" t="str">
        <f>IF((SUM('Раздел 1'!M161:M161)&gt;=SUM('Раздел 1'!AK161:AK161)),"","Неверно!")</f>
        <v/>
      </c>
      <c r="B8853" s="420" t="s">
        <v>23470</v>
      </c>
      <c r="C8853" s="246" t="s">
        <v>10483</v>
      </c>
      <c r="D8853" s="246" t="s">
        <v>10424</v>
      </c>
      <c r="E8853" s="246" t="str">
        <f>CONCATENATE(SUM('Раздел 1'!M161:M161),"&gt;=",SUM('Раздел 1'!AK161:AK161))</f>
        <v>0&gt;=0</v>
      </c>
    </row>
    <row r="8854" spans="1:5" s="104" customFormat="1" ht="38.25" hidden="1">
      <c r="A8854" s="420" t="str">
        <f>IF((SUM('Раздел 1'!M162:M162)&gt;=SUM('Раздел 1'!AK162:AK162)),"","Неверно!")</f>
        <v/>
      </c>
      <c r="B8854" s="420" t="s">
        <v>23470</v>
      </c>
      <c r="C8854" s="246" t="s">
        <v>10484</v>
      </c>
      <c r="D8854" s="246" t="s">
        <v>10424</v>
      </c>
      <c r="E8854" s="246" t="str">
        <f>CONCATENATE(SUM('Раздел 1'!M162:M162),"&gt;=",SUM('Раздел 1'!AK162:AK162))</f>
        <v>0&gt;=0</v>
      </c>
    </row>
    <row r="8855" spans="1:5" s="104" customFormat="1" ht="38.25" hidden="1">
      <c r="A8855" s="420" t="str">
        <f>IF((SUM('Раздел 1'!M163:M163)&gt;=SUM('Раздел 1'!AK163:AK163)),"","Неверно!")</f>
        <v/>
      </c>
      <c r="B8855" s="420" t="s">
        <v>23470</v>
      </c>
      <c r="C8855" s="246" t="s">
        <v>10485</v>
      </c>
      <c r="D8855" s="246" t="s">
        <v>10424</v>
      </c>
      <c r="E8855" s="246" t="str">
        <f>CONCATENATE(SUM('Раздел 1'!M163:M163),"&gt;=",SUM('Раздел 1'!AK163:AK163))</f>
        <v>0&gt;=0</v>
      </c>
    </row>
    <row r="8856" spans="1:5" s="104" customFormat="1" ht="38.25" hidden="1">
      <c r="A8856" s="420" t="str">
        <f>IF((SUM('Раздел 1'!M164:M164)&gt;=SUM('Раздел 1'!AK164:AK164)),"","Неверно!")</f>
        <v/>
      </c>
      <c r="B8856" s="420" t="s">
        <v>23470</v>
      </c>
      <c r="C8856" s="246" t="s">
        <v>10486</v>
      </c>
      <c r="D8856" s="246" t="s">
        <v>10424</v>
      </c>
      <c r="E8856" s="246" t="str">
        <f>CONCATENATE(SUM('Раздел 1'!M164:M164),"&gt;=",SUM('Раздел 1'!AK164:AK164))</f>
        <v>0&gt;=0</v>
      </c>
    </row>
    <row r="8857" spans="1:5" s="104" customFormat="1" ht="38.25" hidden="1">
      <c r="A8857" s="420" t="str">
        <f>IF((SUM('Раздел 1'!M165:M165)&gt;=SUM('Раздел 1'!AK165:AK165)),"","Неверно!")</f>
        <v/>
      </c>
      <c r="B8857" s="420" t="s">
        <v>23470</v>
      </c>
      <c r="C8857" s="246" t="s">
        <v>10487</v>
      </c>
      <c r="D8857" s="246" t="s">
        <v>10424</v>
      </c>
      <c r="E8857" s="246" t="str">
        <f>CONCATENATE(SUM('Раздел 1'!M165:M165),"&gt;=",SUM('Раздел 1'!AK165:AK165))</f>
        <v>0&gt;=0</v>
      </c>
    </row>
    <row r="8858" spans="1:5" s="104" customFormat="1" ht="38.25" hidden="1">
      <c r="A8858" s="420" t="str">
        <f>IF((SUM('Раздел 1'!M166:M166)&gt;=SUM('Раздел 1'!AK166:AK166)),"","Неверно!")</f>
        <v/>
      </c>
      <c r="B8858" s="420" t="s">
        <v>23470</v>
      </c>
      <c r="C8858" s="246" t="s">
        <v>10488</v>
      </c>
      <c r="D8858" s="246" t="s">
        <v>10424</v>
      </c>
      <c r="E8858" s="246" t="str">
        <f>CONCATENATE(SUM('Раздел 1'!M166:M166),"&gt;=",SUM('Раздел 1'!AK166:AK166))</f>
        <v>0&gt;=0</v>
      </c>
    </row>
    <row r="8859" spans="1:5" s="104" customFormat="1" ht="38.25" hidden="1">
      <c r="A8859" s="420" t="str">
        <f>IF((SUM('Раздел 1'!M167:M167)&gt;=SUM('Раздел 1'!AK167:AK167)),"","Неверно!")</f>
        <v/>
      </c>
      <c r="B8859" s="420" t="s">
        <v>23470</v>
      </c>
      <c r="C8859" s="246" t="s">
        <v>10489</v>
      </c>
      <c r="D8859" s="246" t="s">
        <v>10424</v>
      </c>
      <c r="E8859" s="246" t="str">
        <f>CONCATENATE(SUM('Раздел 1'!M167:M167),"&gt;=",SUM('Раздел 1'!AK167:AK167))</f>
        <v>0&gt;=0</v>
      </c>
    </row>
    <row r="8860" spans="1:5" s="104" customFormat="1" ht="38.25" hidden="1">
      <c r="A8860" s="420" t="str">
        <f>IF((SUM('Раздел 1'!M168:M168)&gt;=SUM('Раздел 1'!AK168:AK168)),"","Неверно!")</f>
        <v/>
      </c>
      <c r="B8860" s="420" t="s">
        <v>23470</v>
      </c>
      <c r="C8860" s="246" t="s">
        <v>10490</v>
      </c>
      <c r="D8860" s="246" t="s">
        <v>10424</v>
      </c>
      <c r="E8860" s="246" t="str">
        <f>CONCATENATE(SUM('Раздел 1'!M168:M168),"&gt;=",SUM('Раздел 1'!AK168:AK168))</f>
        <v>0&gt;=0</v>
      </c>
    </row>
    <row r="8861" spans="1:5" s="104" customFormat="1" ht="38.25" hidden="1">
      <c r="A8861" s="420" t="str">
        <f>IF((SUM('Раздел 1'!M25:M25)&gt;=SUM('Раздел 1'!AK25:AK25)),"","Неверно!")</f>
        <v/>
      </c>
      <c r="B8861" s="420" t="s">
        <v>23470</v>
      </c>
      <c r="C8861" s="246" t="s">
        <v>10491</v>
      </c>
      <c r="D8861" s="246" t="s">
        <v>10424</v>
      </c>
      <c r="E8861" s="246" t="str">
        <f>CONCATENATE(SUM('Раздел 1'!M25:M25),"&gt;=",SUM('Раздел 1'!AK25:AK25))</f>
        <v>0&gt;=0</v>
      </c>
    </row>
    <row r="8862" spans="1:5" s="104" customFormat="1" ht="38.25" hidden="1">
      <c r="A8862" s="420" t="str">
        <f>IF((SUM('Раздел 1'!M169:M169)&gt;=SUM('Раздел 1'!AK169:AK169)),"","Неверно!")</f>
        <v/>
      </c>
      <c r="B8862" s="420" t="s">
        <v>23470</v>
      </c>
      <c r="C8862" s="246" t="s">
        <v>10492</v>
      </c>
      <c r="D8862" s="246" t="s">
        <v>10424</v>
      </c>
      <c r="E8862" s="246" t="str">
        <f>CONCATENATE(SUM('Раздел 1'!M169:M169),"&gt;=",SUM('Раздел 1'!AK169:AK169))</f>
        <v>0&gt;=0</v>
      </c>
    </row>
    <row r="8863" spans="1:5" s="104" customFormat="1" ht="38.25" hidden="1">
      <c r="A8863" s="420" t="str">
        <f>IF((SUM('Раздел 1'!M170:M170)&gt;=SUM('Раздел 1'!AK170:AK170)),"","Неверно!")</f>
        <v/>
      </c>
      <c r="B8863" s="420" t="s">
        <v>23470</v>
      </c>
      <c r="C8863" s="246" t="s">
        <v>10493</v>
      </c>
      <c r="D8863" s="246" t="s">
        <v>10424</v>
      </c>
      <c r="E8863" s="246" t="str">
        <f>CONCATENATE(SUM('Раздел 1'!M170:M170),"&gt;=",SUM('Раздел 1'!AK170:AK170))</f>
        <v>0&gt;=0</v>
      </c>
    </row>
    <row r="8864" spans="1:5" s="104" customFormat="1" ht="38.25" hidden="1">
      <c r="A8864" s="420" t="str">
        <f>IF((SUM('Раздел 1'!M171:M171)&gt;=SUM('Раздел 1'!AK171:AK171)),"","Неверно!")</f>
        <v/>
      </c>
      <c r="B8864" s="420" t="s">
        <v>23470</v>
      </c>
      <c r="C8864" s="246" t="s">
        <v>10494</v>
      </c>
      <c r="D8864" s="246" t="s">
        <v>10424</v>
      </c>
      <c r="E8864" s="246" t="str">
        <f>CONCATENATE(SUM('Раздел 1'!M171:M171),"&gt;=",SUM('Раздел 1'!AK171:AK171))</f>
        <v>0&gt;=0</v>
      </c>
    </row>
    <row r="8865" spans="1:5" s="104" customFormat="1" ht="38.25" hidden="1">
      <c r="A8865" s="420" t="str">
        <f>IF((SUM('Раздел 1'!M172:M172)&gt;=SUM('Раздел 1'!AK172:AK172)),"","Неверно!")</f>
        <v/>
      </c>
      <c r="B8865" s="420" t="s">
        <v>23470</v>
      </c>
      <c r="C8865" s="246" t="s">
        <v>10495</v>
      </c>
      <c r="D8865" s="246" t="s">
        <v>10424</v>
      </c>
      <c r="E8865" s="246" t="str">
        <f>CONCATENATE(SUM('Раздел 1'!M172:M172),"&gt;=",SUM('Раздел 1'!AK172:AK172))</f>
        <v>0&gt;=0</v>
      </c>
    </row>
    <row r="8866" spans="1:5" s="104" customFormat="1" ht="38.25" hidden="1">
      <c r="A8866" s="420" t="str">
        <f>IF((SUM('Раздел 1'!M173:M173)&gt;=SUM('Раздел 1'!AK173:AK173)),"","Неверно!")</f>
        <v/>
      </c>
      <c r="B8866" s="420" t="s">
        <v>23470</v>
      </c>
      <c r="C8866" s="246" t="s">
        <v>10496</v>
      </c>
      <c r="D8866" s="246" t="s">
        <v>10424</v>
      </c>
      <c r="E8866" s="246" t="str">
        <f>CONCATENATE(SUM('Раздел 1'!M173:M173),"&gt;=",SUM('Раздел 1'!AK173:AK173))</f>
        <v>0&gt;=0</v>
      </c>
    </row>
    <row r="8867" spans="1:5" s="104" customFormat="1" ht="38.25" hidden="1">
      <c r="A8867" s="420" t="str">
        <f>IF((SUM('Раздел 1'!M174:M174)&gt;=SUM('Раздел 1'!AK174:AK174)),"","Неверно!")</f>
        <v/>
      </c>
      <c r="B8867" s="420" t="s">
        <v>23470</v>
      </c>
      <c r="C8867" s="246" t="s">
        <v>10497</v>
      </c>
      <c r="D8867" s="246" t="s">
        <v>10424</v>
      </c>
      <c r="E8867" s="246" t="str">
        <f>CONCATENATE(SUM('Раздел 1'!M174:M174),"&gt;=",SUM('Раздел 1'!AK174:AK174))</f>
        <v>0&gt;=0</v>
      </c>
    </row>
    <row r="8868" spans="1:5" s="104" customFormat="1" ht="38.25" hidden="1">
      <c r="A8868" s="420" t="str">
        <f>IF((SUM('Раздел 1'!M175:M175)&gt;=SUM('Раздел 1'!AK175:AK175)),"","Неверно!")</f>
        <v/>
      </c>
      <c r="B8868" s="420" t="s">
        <v>23470</v>
      </c>
      <c r="C8868" s="246" t="s">
        <v>10498</v>
      </c>
      <c r="D8868" s="246" t="s">
        <v>10424</v>
      </c>
      <c r="E8868" s="246" t="str">
        <f>CONCATENATE(SUM('Раздел 1'!M175:M175),"&gt;=",SUM('Раздел 1'!AK175:AK175))</f>
        <v>0&gt;=0</v>
      </c>
    </row>
    <row r="8869" spans="1:5" s="104" customFormat="1" ht="38.25" hidden="1">
      <c r="A8869" s="420" t="str">
        <f>IF((SUM('Раздел 1'!M176:M176)&gt;=SUM('Раздел 1'!AK176:AK176)),"","Неверно!")</f>
        <v/>
      </c>
      <c r="B8869" s="420" t="s">
        <v>23470</v>
      </c>
      <c r="C8869" s="246" t="s">
        <v>10499</v>
      </c>
      <c r="D8869" s="246" t="s">
        <v>10424</v>
      </c>
      <c r="E8869" s="246" t="str">
        <f>CONCATENATE(SUM('Раздел 1'!M176:M176),"&gt;=",SUM('Раздел 1'!AK176:AK176))</f>
        <v>0&gt;=0</v>
      </c>
    </row>
    <row r="8870" spans="1:5" s="104" customFormat="1" ht="38.25" hidden="1">
      <c r="A8870" s="420" t="str">
        <f>IF((SUM('Раздел 1'!M177:M177)&gt;=SUM('Раздел 1'!AK177:AK177)),"","Неверно!")</f>
        <v/>
      </c>
      <c r="B8870" s="420" t="s">
        <v>23470</v>
      </c>
      <c r="C8870" s="246" t="s">
        <v>10500</v>
      </c>
      <c r="D8870" s="246" t="s">
        <v>10424</v>
      </c>
      <c r="E8870" s="246" t="str">
        <f>CONCATENATE(SUM('Раздел 1'!M177:M177),"&gt;=",SUM('Раздел 1'!AK177:AK177))</f>
        <v>0&gt;=0</v>
      </c>
    </row>
    <row r="8871" spans="1:5" s="104" customFormat="1" ht="38.25" hidden="1">
      <c r="A8871" s="420" t="str">
        <f>IF((SUM('Раздел 1'!M178:M178)&gt;=SUM('Раздел 1'!AK178:AK178)),"","Неверно!")</f>
        <v/>
      </c>
      <c r="B8871" s="420" t="s">
        <v>23470</v>
      </c>
      <c r="C8871" s="246" t="s">
        <v>10501</v>
      </c>
      <c r="D8871" s="246" t="s">
        <v>10424</v>
      </c>
      <c r="E8871" s="246" t="str">
        <f>CONCATENATE(SUM('Раздел 1'!M178:M178),"&gt;=",SUM('Раздел 1'!AK178:AK178))</f>
        <v>0&gt;=0</v>
      </c>
    </row>
    <row r="8872" spans="1:5" s="104" customFormat="1" ht="38.25" hidden="1">
      <c r="A8872" s="420" t="str">
        <f>IF((SUM('Раздел 1'!M26:M26)&gt;=SUM('Раздел 1'!AK26:AK26)),"","Неверно!")</f>
        <v/>
      </c>
      <c r="B8872" s="420" t="s">
        <v>23470</v>
      </c>
      <c r="C8872" s="246" t="s">
        <v>10502</v>
      </c>
      <c r="D8872" s="246" t="s">
        <v>10424</v>
      </c>
      <c r="E8872" s="246" t="str">
        <f>CONCATENATE(SUM('Раздел 1'!M26:M26),"&gt;=",SUM('Раздел 1'!AK26:AK26))</f>
        <v>0&gt;=0</v>
      </c>
    </row>
    <row r="8873" spans="1:5" s="104" customFormat="1" ht="38.25" hidden="1">
      <c r="A8873" s="420" t="str">
        <f>IF((SUM('Раздел 1'!M179:M179)&gt;=SUM('Раздел 1'!AK179:AK179)),"","Неверно!")</f>
        <v/>
      </c>
      <c r="B8873" s="420" t="s">
        <v>23470</v>
      </c>
      <c r="C8873" s="246" t="s">
        <v>10503</v>
      </c>
      <c r="D8873" s="246" t="s">
        <v>10424</v>
      </c>
      <c r="E8873" s="246" t="str">
        <f>CONCATENATE(SUM('Раздел 1'!M179:M179),"&gt;=",SUM('Раздел 1'!AK179:AK179))</f>
        <v>0&gt;=0</v>
      </c>
    </row>
    <row r="8874" spans="1:5" s="104" customFormat="1" ht="38.25" hidden="1">
      <c r="A8874" s="420" t="str">
        <f>IF((SUM('Раздел 1'!M180:M180)&gt;=SUM('Раздел 1'!AK180:AK180)),"","Неверно!")</f>
        <v/>
      </c>
      <c r="B8874" s="420" t="s">
        <v>23470</v>
      </c>
      <c r="C8874" s="246" t="s">
        <v>10504</v>
      </c>
      <c r="D8874" s="246" t="s">
        <v>10424</v>
      </c>
      <c r="E8874" s="246" t="str">
        <f>CONCATENATE(SUM('Раздел 1'!M180:M180),"&gt;=",SUM('Раздел 1'!AK180:AK180))</f>
        <v>0&gt;=0</v>
      </c>
    </row>
    <row r="8875" spans="1:5" s="104" customFormat="1" ht="38.25" hidden="1">
      <c r="A8875" s="420" t="str">
        <f>IF((SUM('Раздел 1'!M181:M181)&gt;=SUM('Раздел 1'!AK181:AK181)),"","Неверно!")</f>
        <v/>
      </c>
      <c r="B8875" s="420" t="s">
        <v>23470</v>
      </c>
      <c r="C8875" s="246" t="s">
        <v>10505</v>
      </c>
      <c r="D8875" s="246" t="s">
        <v>10424</v>
      </c>
      <c r="E8875" s="246" t="str">
        <f>CONCATENATE(SUM('Раздел 1'!M181:M181),"&gt;=",SUM('Раздел 1'!AK181:AK181))</f>
        <v>0&gt;=0</v>
      </c>
    </row>
    <row r="8876" spans="1:5" s="104" customFormat="1" ht="38.25" hidden="1">
      <c r="A8876" s="420" t="str">
        <f>IF((SUM('Раздел 1'!M182:M182)&gt;=SUM('Раздел 1'!AK182:AK182)),"","Неверно!")</f>
        <v/>
      </c>
      <c r="B8876" s="420" t="s">
        <v>23470</v>
      </c>
      <c r="C8876" s="246" t="s">
        <v>10506</v>
      </c>
      <c r="D8876" s="246" t="s">
        <v>10424</v>
      </c>
      <c r="E8876" s="246" t="str">
        <f>CONCATENATE(SUM('Раздел 1'!M182:M182),"&gt;=",SUM('Раздел 1'!AK182:AK182))</f>
        <v>0&gt;=0</v>
      </c>
    </row>
    <row r="8877" spans="1:5" s="104" customFormat="1" ht="38.25" hidden="1">
      <c r="A8877" s="420" t="str">
        <f>IF((SUM('Раздел 1'!M183:M183)&gt;=SUM('Раздел 1'!AK183:AK183)),"","Неверно!")</f>
        <v/>
      </c>
      <c r="B8877" s="420" t="s">
        <v>23470</v>
      </c>
      <c r="C8877" s="246" t="s">
        <v>10507</v>
      </c>
      <c r="D8877" s="246" t="s">
        <v>10424</v>
      </c>
      <c r="E8877" s="246" t="str">
        <f>CONCATENATE(SUM('Раздел 1'!M183:M183),"&gt;=",SUM('Раздел 1'!AK183:AK183))</f>
        <v>0&gt;=0</v>
      </c>
    </row>
    <row r="8878" spans="1:5" s="104" customFormat="1" ht="38.25" hidden="1">
      <c r="A8878" s="420" t="str">
        <f>IF((SUM('Раздел 1'!M184:M184)&gt;=SUM('Раздел 1'!AK184:AK184)),"","Неверно!")</f>
        <v/>
      </c>
      <c r="B8878" s="420" t="s">
        <v>23470</v>
      </c>
      <c r="C8878" s="246" t="s">
        <v>10508</v>
      </c>
      <c r="D8878" s="246" t="s">
        <v>10424</v>
      </c>
      <c r="E8878" s="246" t="str">
        <f>CONCATENATE(SUM('Раздел 1'!M184:M184),"&gt;=",SUM('Раздел 1'!AK184:AK184))</f>
        <v>0&gt;=0</v>
      </c>
    </row>
    <row r="8879" spans="1:5" s="104" customFormat="1" ht="38.25" hidden="1">
      <c r="A8879" s="420" t="str">
        <f>IF((SUM('Раздел 1'!M185:M185)&gt;=SUM('Раздел 1'!AK185:AK185)),"","Неверно!")</f>
        <v/>
      </c>
      <c r="B8879" s="420" t="s">
        <v>23470</v>
      </c>
      <c r="C8879" s="246" t="s">
        <v>10509</v>
      </c>
      <c r="D8879" s="246" t="s">
        <v>10424</v>
      </c>
      <c r="E8879" s="246" t="str">
        <f>CONCATENATE(SUM('Раздел 1'!M185:M185),"&gt;=",SUM('Раздел 1'!AK185:AK185))</f>
        <v>0&gt;=0</v>
      </c>
    </row>
    <row r="8880" spans="1:5" s="104" customFormat="1" ht="38.25" hidden="1">
      <c r="A8880" s="420" t="str">
        <f>IF((SUM('Раздел 1'!M186:M186)&gt;=SUM('Раздел 1'!AK186:AK186)),"","Неверно!")</f>
        <v/>
      </c>
      <c r="B8880" s="420" t="s">
        <v>23470</v>
      </c>
      <c r="C8880" s="246" t="s">
        <v>10510</v>
      </c>
      <c r="D8880" s="246" t="s">
        <v>10424</v>
      </c>
      <c r="E8880" s="246" t="str">
        <f>CONCATENATE(SUM('Раздел 1'!M186:M186),"&gt;=",SUM('Раздел 1'!AK186:AK186))</f>
        <v>0&gt;=0</v>
      </c>
    </row>
    <row r="8881" spans="1:5" s="104" customFormat="1" ht="38.25" hidden="1">
      <c r="A8881" s="420" t="str">
        <f>IF((SUM('Раздел 1'!M187:M187)&gt;=SUM('Раздел 1'!AK187:AK187)),"","Неверно!")</f>
        <v/>
      </c>
      <c r="B8881" s="420" t="s">
        <v>23470</v>
      </c>
      <c r="C8881" s="246" t="s">
        <v>10511</v>
      </c>
      <c r="D8881" s="246" t="s">
        <v>10424</v>
      </c>
      <c r="E8881" s="246" t="str">
        <f>CONCATENATE(SUM('Раздел 1'!M187:M187),"&gt;=",SUM('Раздел 1'!AK187:AK187))</f>
        <v>0&gt;=0</v>
      </c>
    </row>
    <row r="8882" spans="1:5" s="104" customFormat="1" ht="38.25" hidden="1">
      <c r="A8882" s="420" t="str">
        <f>IF((SUM('Раздел 1'!M188:M188)&gt;=SUM('Раздел 1'!AK188:AK188)),"","Неверно!")</f>
        <v/>
      </c>
      <c r="B8882" s="420" t="s">
        <v>23470</v>
      </c>
      <c r="C8882" s="246" t="s">
        <v>10512</v>
      </c>
      <c r="D8882" s="246" t="s">
        <v>10424</v>
      </c>
      <c r="E8882" s="246" t="str">
        <f>CONCATENATE(SUM('Раздел 1'!M188:M188),"&gt;=",SUM('Раздел 1'!AK188:AK188))</f>
        <v>0&gt;=0</v>
      </c>
    </row>
    <row r="8883" spans="1:5" s="104" customFormat="1" ht="38.25" hidden="1">
      <c r="A8883" s="420" t="str">
        <f>IF((SUM('Раздел 1'!M27:M27)&gt;=SUM('Раздел 1'!AK27:AK27)),"","Неверно!")</f>
        <v/>
      </c>
      <c r="B8883" s="420" t="s">
        <v>23470</v>
      </c>
      <c r="C8883" s="246" t="s">
        <v>10513</v>
      </c>
      <c r="D8883" s="246" t="s">
        <v>10424</v>
      </c>
      <c r="E8883" s="246" t="str">
        <f>CONCATENATE(SUM('Раздел 1'!M27:M27),"&gt;=",SUM('Раздел 1'!AK27:AK27))</f>
        <v>0&gt;=0</v>
      </c>
    </row>
    <row r="8884" spans="1:5" s="104" customFormat="1" ht="38.25" hidden="1">
      <c r="A8884" s="420" t="str">
        <f>IF((SUM('Раздел 1'!M189:M189)&gt;=SUM('Раздел 1'!AK189:AK189)),"","Неверно!")</f>
        <v/>
      </c>
      <c r="B8884" s="420" t="s">
        <v>23470</v>
      </c>
      <c r="C8884" s="246" t="s">
        <v>10514</v>
      </c>
      <c r="D8884" s="246" t="s">
        <v>10424</v>
      </c>
      <c r="E8884" s="246" t="str">
        <f>CONCATENATE(SUM('Раздел 1'!M189:M189),"&gt;=",SUM('Раздел 1'!AK189:AK189))</f>
        <v>0&gt;=0</v>
      </c>
    </row>
    <row r="8885" spans="1:5" s="104" customFormat="1" ht="38.25" hidden="1">
      <c r="A8885" s="420" t="str">
        <f>IF((SUM('Раздел 1'!M190:M190)&gt;=SUM('Раздел 1'!AK190:AK190)),"","Неверно!")</f>
        <v/>
      </c>
      <c r="B8885" s="420" t="s">
        <v>23470</v>
      </c>
      <c r="C8885" s="246" t="s">
        <v>10515</v>
      </c>
      <c r="D8885" s="246" t="s">
        <v>10424</v>
      </c>
      <c r="E8885" s="246" t="str">
        <f>CONCATENATE(SUM('Раздел 1'!M190:M190),"&gt;=",SUM('Раздел 1'!AK190:AK190))</f>
        <v>3&gt;=0</v>
      </c>
    </row>
    <row r="8886" spans="1:5" s="104" customFormat="1" ht="38.25" hidden="1">
      <c r="A8886" s="420" t="str">
        <f>IF((SUM('Раздел 1'!M191:M191)&gt;=SUM('Раздел 1'!AK191:AK191)),"","Неверно!")</f>
        <v/>
      </c>
      <c r="B8886" s="420" t="s">
        <v>23470</v>
      </c>
      <c r="C8886" s="246" t="s">
        <v>10516</v>
      </c>
      <c r="D8886" s="246" t="s">
        <v>10424</v>
      </c>
      <c r="E8886" s="246" t="str">
        <f>CONCATENATE(SUM('Раздел 1'!M191:M191),"&gt;=",SUM('Раздел 1'!AK191:AK191))</f>
        <v>0&gt;=0</v>
      </c>
    </row>
    <row r="8887" spans="1:5" s="104" customFormat="1" ht="38.25" hidden="1">
      <c r="A8887" s="420" t="str">
        <f>IF((SUM('Раздел 1'!M192:M192)&gt;=SUM('Раздел 1'!AK192:AK192)),"","Неверно!")</f>
        <v/>
      </c>
      <c r="B8887" s="420" t="s">
        <v>23470</v>
      </c>
      <c r="C8887" s="246" t="s">
        <v>10517</v>
      </c>
      <c r="D8887" s="246" t="s">
        <v>10424</v>
      </c>
      <c r="E8887" s="246" t="str">
        <f>CONCATENATE(SUM('Раздел 1'!M192:M192),"&gt;=",SUM('Раздел 1'!AK192:AK192))</f>
        <v>0&gt;=0</v>
      </c>
    </row>
    <row r="8888" spans="1:5" s="104" customFormat="1" ht="38.25" hidden="1">
      <c r="A8888" s="420" t="str">
        <f>IF((SUM('Раздел 1'!M193:M193)&gt;=SUM('Раздел 1'!AK193:AK193)),"","Неверно!")</f>
        <v/>
      </c>
      <c r="B8888" s="420" t="s">
        <v>23470</v>
      </c>
      <c r="C8888" s="246" t="s">
        <v>10518</v>
      </c>
      <c r="D8888" s="246" t="s">
        <v>10424</v>
      </c>
      <c r="E8888" s="246" t="str">
        <f>CONCATENATE(SUM('Раздел 1'!M193:M193),"&gt;=",SUM('Раздел 1'!AK193:AK193))</f>
        <v>0&gt;=0</v>
      </c>
    </row>
    <row r="8889" spans="1:5" s="104" customFormat="1" ht="38.25" hidden="1">
      <c r="A8889" s="420" t="str">
        <f>IF((SUM('Раздел 1'!M194:M194)&gt;=SUM('Раздел 1'!AK194:AK194)),"","Неверно!")</f>
        <v/>
      </c>
      <c r="B8889" s="420" t="s">
        <v>23470</v>
      </c>
      <c r="C8889" s="246" t="s">
        <v>10519</v>
      </c>
      <c r="D8889" s="246" t="s">
        <v>10424</v>
      </c>
      <c r="E8889" s="246" t="str">
        <f>CONCATENATE(SUM('Раздел 1'!M194:M194),"&gt;=",SUM('Раздел 1'!AK194:AK194))</f>
        <v>0&gt;=0</v>
      </c>
    </row>
    <row r="8890" spans="1:5" s="104" customFormat="1" ht="38.25" hidden="1">
      <c r="A8890" s="420" t="str">
        <f>IF((SUM('Раздел 1'!M195:M195)&gt;=SUM('Раздел 1'!AK195:AK195)),"","Неверно!")</f>
        <v/>
      </c>
      <c r="B8890" s="420" t="s">
        <v>23470</v>
      </c>
      <c r="C8890" s="246" t="s">
        <v>10520</v>
      </c>
      <c r="D8890" s="246" t="s">
        <v>10424</v>
      </c>
      <c r="E8890" s="246" t="str">
        <f>CONCATENATE(SUM('Раздел 1'!M195:M195),"&gt;=",SUM('Раздел 1'!AK195:AK195))</f>
        <v>0&gt;=0</v>
      </c>
    </row>
    <row r="8891" spans="1:5" s="104" customFormat="1" ht="38.25" hidden="1">
      <c r="A8891" s="420" t="str">
        <f>IF((SUM('Раздел 1'!M196:M196)&gt;=SUM('Раздел 1'!AK196:AK196)),"","Неверно!")</f>
        <v/>
      </c>
      <c r="B8891" s="420" t="s">
        <v>23470</v>
      </c>
      <c r="C8891" s="246" t="s">
        <v>10521</v>
      </c>
      <c r="D8891" s="246" t="s">
        <v>10424</v>
      </c>
      <c r="E8891" s="246" t="str">
        <f>CONCATENATE(SUM('Раздел 1'!M196:M196),"&gt;=",SUM('Раздел 1'!AK196:AK196))</f>
        <v>0&gt;=0</v>
      </c>
    </row>
    <row r="8892" spans="1:5" s="104" customFormat="1" ht="38.25" hidden="1">
      <c r="A8892" s="420" t="str">
        <f>IF((SUM('Раздел 1'!M197:M197)&gt;=SUM('Раздел 1'!AK197:AK197)),"","Неверно!")</f>
        <v/>
      </c>
      <c r="B8892" s="420" t="s">
        <v>23470</v>
      </c>
      <c r="C8892" s="246" t="s">
        <v>10522</v>
      </c>
      <c r="D8892" s="246" t="s">
        <v>10424</v>
      </c>
      <c r="E8892" s="246" t="str">
        <f>CONCATENATE(SUM('Раздел 1'!M197:M197),"&gt;=",SUM('Раздел 1'!AK197:AK197))</f>
        <v>0&gt;=0</v>
      </c>
    </row>
    <row r="8893" spans="1:5" s="104" customFormat="1" ht="38.25" hidden="1">
      <c r="A8893" s="420" t="str">
        <f>IF((SUM('Раздел 1'!M198:M198)&gt;=SUM('Раздел 1'!AK198:AK198)),"","Неверно!")</f>
        <v/>
      </c>
      <c r="B8893" s="420" t="s">
        <v>23470</v>
      </c>
      <c r="C8893" s="246" t="s">
        <v>10523</v>
      </c>
      <c r="D8893" s="246" t="s">
        <v>10424</v>
      </c>
      <c r="E8893" s="246" t="str">
        <f>CONCATENATE(SUM('Раздел 1'!M198:M198),"&gt;=",SUM('Раздел 1'!AK198:AK198))</f>
        <v>0&gt;=0</v>
      </c>
    </row>
    <row r="8894" spans="1:5" s="104" customFormat="1" ht="38.25" hidden="1">
      <c r="A8894" s="420" t="str">
        <f>IF((SUM('Раздел 1'!M28:M28)&gt;=SUM('Раздел 1'!AK28:AK28)),"","Неверно!")</f>
        <v/>
      </c>
      <c r="B8894" s="420" t="s">
        <v>23470</v>
      </c>
      <c r="C8894" s="246" t="s">
        <v>10524</v>
      </c>
      <c r="D8894" s="246" t="s">
        <v>10424</v>
      </c>
      <c r="E8894" s="246" t="str">
        <f>CONCATENATE(SUM('Раздел 1'!M28:M28),"&gt;=",SUM('Раздел 1'!AK28:AK28))</f>
        <v>0&gt;=0</v>
      </c>
    </row>
    <row r="8895" spans="1:5" s="104" customFormat="1" ht="38.25" hidden="1">
      <c r="A8895" s="420" t="str">
        <f>IF((SUM('Раздел 1'!M199:M199)&gt;=SUM('Раздел 1'!AK199:AK199)),"","Неверно!")</f>
        <v/>
      </c>
      <c r="B8895" s="420" t="s">
        <v>23470</v>
      </c>
      <c r="C8895" s="246" t="s">
        <v>10525</v>
      </c>
      <c r="D8895" s="246" t="s">
        <v>10424</v>
      </c>
      <c r="E8895" s="246" t="str">
        <f>CONCATENATE(SUM('Раздел 1'!M199:M199),"&gt;=",SUM('Раздел 1'!AK199:AK199))</f>
        <v>0&gt;=0</v>
      </c>
    </row>
    <row r="8896" spans="1:5" s="104" customFormat="1" ht="38.25" hidden="1">
      <c r="A8896" s="420" t="str">
        <f>IF((SUM('Раздел 1'!M200:M200)&gt;=SUM('Раздел 1'!AK200:AK200)),"","Неверно!")</f>
        <v/>
      </c>
      <c r="B8896" s="420" t="s">
        <v>23470</v>
      </c>
      <c r="C8896" s="246" t="s">
        <v>10526</v>
      </c>
      <c r="D8896" s="246" t="s">
        <v>10424</v>
      </c>
      <c r="E8896" s="246" t="str">
        <f>CONCATENATE(SUM('Раздел 1'!M200:M200),"&gt;=",SUM('Раздел 1'!AK200:AK200))</f>
        <v>0&gt;=0</v>
      </c>
    </row>
    <row r="8897" spans="1:5" s="104" customFormat="1" ht="38.25" hidden="1">
      <c r="A8897" s="420" t="str">
        <f>IF((SUM('Раздел 1'!M201:M201)&gt;=SUM('Раздел 1'!AK201:AK201)),"","Неверно!")</f>
        <v/>
      </c>
      <c r="B8897" s="420" t="s">
        <v>23470</v>
      </c>
      <c r="C8897" s="246" t="s">
        <v>10527</v>
      </c>
      <c r="D8897" s="246" t="s">
        <v>10424</v>
      </c>
      <c r="E8897" s="246" t="str">
        <f>CONCATENATE(SUM('Раздел 1'!M201:M201),"&gt;=",SUM('Раздел 1'!AK201:AK201))</f>
        <v>0&gt;=0</v>
      </c>
    </row>
    <row r="8898" spans="1:5" s="104" customFormat="1" ht="38.25" hidden="1">
      <c r="A8898" s="420" t="str">
        <f>IF((SUM('Раздел 1'!M202:M202)&gt;=SUM('Раздел 1'!AK202:AK202)),"","Неверно!")</f>
        <v/>
      </c>
      <c r="B8898" s="420" t="s">
        <v>23470</v>
      </c>
      <c r="C8898" s="246" t="s">
        <v>10528</v>
      </c>
      <c r="D8898" s="246" t="s">
        <v>10424</v>
      </c>
      <c r="E8898" s="246" t="str">
        <f>CONCATENATE(SUM('Раздел 1'!M202:M202),"&gt;=",SUM('Раздел 1'!AK202:AK202))</f>
        <v>0&gt;=0</v>
      </c>
    </row>
    <row r="8899" spans="1:5" s="104" customFormat="1" ht="38.25" hidden="1">
      <c r="A8899" s="420" t="str">
        <f>IF((SUM('Раздел 1'!M203:M203)&gt;=SUM('Раздел 1'!AK203:AK203)),"","Неверно!")</f>
        <v/>
      </c>
      <c r="B8899" s="420" t="s">
        <v>23470</v>
      </c>
      <c r="C8899" s="246" t="s">
        <v>10529</v>
      </c>
      <c r="D8899" s="246" t="s">
        <v>10424</v>
      </c>
      <c r="E8899" s="246" t="str">
        <f>CONCATENATE(SUM('Раздел 1'!M203:M203),"&gt;=",SUM('Раздел 1'!AK203:AK203))</f>
        <v>0&gt;=0</v>
      </c>
    </row>
    <row r="8900" spans="1:5" s="104" customFormat="1" ht="38.25" hidden="1">
      <c r="A8900" s="420" t="str">
        <f>IF((SUM('Раздел 1'!M204:M204)&gt;=SUM('Раздел 1'!AK204:AK204)),"","Неверно!")</f>
        <v/>
      </c>
      <c r="B8900" s="420" t="s">
        <v>23470</v>
      </c>
      <c r="C8900" s="246" t="s">
        <v>10530</v>
      </c>
      <c r="D8900" s="246" t="s">
        <v>10424</v>
      </c>
      <c r="E8900" s="246" t="str">
        <f>CONCATENATE(SUM('Раздел 1'!M204:M204),"&gt;=",SUM('Раздел 1'!AK204:AK204))</f>
        <v>0&gt;=0</v>
      </c>
    </row>
    <row r="8901" spans="1:5" s="104" customFormat="1" ht="38.25" hidden="1">
      <c r="A8901" s="420" t="str">
        <f>IF((SUM('Раздел 1'!M205:M205)&gt;=SUM('Раздел 1'!AK205:AK205)),"","Неверно!")</f>
        <v/>
      </c>
      <c r="B8901" s="420" t="s">
        <v>23470</v>
      </c>
      <c r="C8901" s="246" t="s">
        <v>10531</v>
      </c>
      <c r="D8901" s="246" t="s">
        <v>10424</v>
      </c>
      <c r="E8901" s="246" t="str">
        <f>CONCATENATE(SUM('Раздел 1'!M205:M205),"&gt;=",SUM('Раздел 1'!AK205:AK205))</f>
        <v>0&gt;=0</v>
      </c>
    </row>
    <row r="8902" spans="1:5" s="104" customFormat="1" ht="38.25" hidden="1">
      <c r="A8902" s="420" t="str">
        <f>IF((SUM('Раздел 1'!M206:M206)&gt;=SUM('Раздел 1'!AK206:AK206)),"","Неверно!")</f>
        <v/>
      </c>
      <c r="B8902" s="420" t="s">
        <v>23470</v>
      </c>
      <c r="C8902" s="246" t="s">
        <v>10532</v>
      </c>
      <c r="D8902" s="246" t="s">
        <v>10424</v>
      </c>
      <c r="E8902" s="246" t="str">
        <f>CONCATENATE(SUM('Раздел 1'!M206:M206),"&gt;=",SUM('Раздел 1'!AK206:AK206))</f>
        <v>0&gt;=0</v>
      </c>
    </row>
    <row r="8903" spans="1:5" s="104" customFormat="1" ht="38.25" hidden="1">
      <c r="A8903" s="420" t="str">
        <f>IF((SUM('Раздел 1'!M207:M207)&gt;=SUM('Раздел 1'!AK207:AK207)),"","Неверно!")</f>
        <v/>
      </c>
      <c r="B8903" s="420" t="s">
        <v>23470</v>
      </c>
      <c r="C8903" s="246" t="s">
        <v>10533</v>
      </c>
      <c r="D8903" s="246" t="s">
        <v>10424</v>
      </c>
      <c r="E8903" s="246" t="str">
        <f>CONCATENATE(SUM('Раздел 1'!M207:M207),"&gt;=",SUM('Раздел 1'!AK207:AK207))</f>
        <v>2&gt;=0</v>
      </c>
    </row>
    <row r="8904" spans="1:5" s="104" customFormat="1" ht="38.25" hidden="1">
      <c r="A8904" s="420" t="str">
        <f>IF((SUM('Раздел 1'!M208:M208)&gt;=SUM('Раздел 1'!AK208:AK208)),"","Неверно!")</f>
        <v/>
      </c>
      <c r="B8904" s="420" t="s">
        <v>23470</v>
      </c>
      <c r="C8904" s="246" t="s">
        <v>10534</v>
      </c>
      <c r="D8904" s="246" t="s">
        <v>10424</v>
      </c>
      <c r="E8904" s="246" t="str">
        <f>CONCATENATE(SUM('Раздел 1'!M208:M208),"&gt;=",SUM('Раздел 1'!AK208:AK208))</f>
        <v>0&gt;=0</v>
      </c>
    </row>
    <row r="8905" spans="1:5" s="104" customFormat="1" ht="38.25" hidden="1">
      <c r="A8905" s="420" t="str">
        <f>IF((SUM('Раздел 1'!M11:M11)&gt;=SUM('Раздел 1'!AK11:AK11)),"","Неверно!")</f>
        <v/>
      </c>
      <c r="B8905" s="420" t="s">
        <v>23470</v>
      </c>
      <c r="C8905" s="246" t="s">
        <v>10535</v>
      </c>
      <c r="D8905" s="246" t="s">
        <v>10424</v>
      </c>
      <c r="E8905" s="246" t="str">
        <f>CONCATENATE(SUM('Раздел 1'!M11:M11),"&gt;=",SUM('Раздел 1'!AK11:AK11))</f>
        <v>46&gt;=1</v>
      </c>
    </row>
    <row r="8906" spans="1:5" s="104" customFormat="1" ht="38.25" hidden="1">
      <c r="A8906" s="420" t="str">
        <f>IF((SUM('Раздел 1'!M29:M29)&gt;=SUM('Раздел 1'!AK29:AK29)),"","Неверно!")</f>
        <v/>
      </c>
      <c r="B8906" s="420" t="s">
        <v>23470</v>
      </c>
      <c r="C8906" s="246" t="s">
        <v>10536</v>
      </c>
      <c r="D8906" s="246" t="s">
        <v>10424</v>
      </c>
      <c r="E8906" s="246" t="str">
        <f>CONCATENATE(SUM('Раздел 1'!M29:M29),"&gt;=",SUM('Раздел 1'!AK29:AK29))</f>
        <v>0&gt;=0</v>
      </c>
    </row>
    <row r="8907" spans="1:5" s="104" customFormat="1" ht="38.25" hidden="1">
      <c r="A8907" s="420" t="str">
        <f>IF((SUM('Раздел 1'!M209:M209)&gt;=SUM('Раздел 1'!AK209:AK209)),"","Неверно!")</f>
        <v/>
      </c>
      <c r="B8907" s="420" t="s">
        <v>23470</v>
      </c>
      <c r="C8907" s="246" t="s">
        <v>10537</v>
      </c>
      <c r="D8907" s="246" t="s">
        <v>10424</v>
      </c>
      <c r="E8907" s="246" t="str">
        <f>CONCATENATE(SUM('Раздел 1'!M209:M209),"&gt;=",SUM('Раздел 1'!AK209:AK209))</f>
        <v>0&gt;=0</v>
      </c>
    </row>
    <row r="8908" spans="1:5" s="104" customFormat="1" ht="38.25" hidden="1">
      <c r="A8908" s="420" t="str">
        <f>IF((SUM('Раздел 1'!M210:M210)&gt;=SUM('Раздел 1'!AK210:AK210)),"","Неверно!")</f>
        <v/>
      </c>
      <c r="B8908" s="420" t="s">
        <v>23470</v>
      </c>
      <c r="C8908" s="246" t="s">
        <v>10538</v>
      </c>
      <c r="D8908" s="246" t="s">
        <v>10424</v>
      </c>
      <c r="E8908" s="246" t="str">
        <f>CONCATENATE(SUM('Раздел 1'!M210:M210),"&gt;=",SUM('Раздел 1'!AK210:AK210))</f>
        <v>0&gt;=0</v>
      </c>
    </row>
    <row r="8909" spans="1:5" s="104" customFormat="1" ht="38.25" hidden="1">
      <c r="A8909" s="420" t="str">
        <f>IF((SUM('Раздел 1'!M211:M211)&gt;=SUM('Раздел 1'!AK211:AK211)),"","Неверно!")</f>
        <v/>
      </c>
      <c r="B8909" s="420" t="s">
        <v>23470</v>
      </c>
      <c r="C8909" s="246" t="s">
        <v>10539</v>
      </c>
      <c r="D8909" s="246" t="s">
        <v>10424</v>
      </c>
      <c r="E8909" s="246" t="str">
        <f>CONCATENATE(SUM('Раздел 1'!M211:M211),"&gt;=",SUM('Раздел 1'!AK211:AK211))</f>
        <v>0&gt;=0</v>
      </c>
    </row>
    <row r="8910" spans="1:5" s="104" customFormat="1" ht="38.25" hidden="1">
      <c r="A8910" s="420" t="str">
        <f>IF((SUM('Раздел 1'!M212:M212)&gt;=SUM('Раздел 1'!AK212:AK212)),"","Неверно!")</f>
        <v/>
      </c>
      <c r="B8910" s="420" t="s">
        <v>23470</v>
      </c>
      <c r="C8910" s="246" t="s">
        <v>10540</v>
      </c>
      <c r="D8910" s="246" t="s">
        <v>10424</v>
      </c>
      <c r="E8910" s="246" t="str">
        <f>CONCATENATE(SUM('Раздел 1'!M212:M212),"&gt;=",SUM('Раздел 1'!AK212:AK212))</f>
        <v>0&gt;=0</v>
      </c>
    </row>
    <row r="8911" spans="1:5" s="104" customFormat="1" ht="38.25" hidden="1">
      <c r="A8911" s="420" t="str">
        <f>IF((SUM('Раздел 1'!M213:M213)&gt;=SUM('Раздел 1'!AK213:AK213)),"","Неверно!")</f>
        <v/>
      </c>
      <c r="B8911" s="420" t="s">
        <v>23470</v>
      </c>
      <c r="C8911" s="246" t="s">
        <v>10541</v>
      </c>
      <c r="D8911" s="246" t="s">
        <v>10424</v>
      </c>
      <c r="E8911" s="246" t="str">
        <f>CONCATENATE(SUM('Раздел 1'!M213:M213),"&gt;=",SUM('Раздел 1'!AK213:AK213))</f>
        <v>0&gt;=0</v>
      </c>
    </row>
    <row r="8912" spans="1:5" s="104" customFormat="1" ht="38.25" hidden="1">
      <c r="A8912" s="420" t="str">
        <f>IF((SUM('Раздел 1'!M214:M214)&gt;=SUM('Раздел 1'!AK214:AK214)),"","Неверно!")</f>
        <v/>
      </c>
      <c r="B8912" s="420" t="s">
        <v>23470</v>
      </c>
      <c r="C8912" s="246" t="s">
        <v>10542</v>
      </c>
      <c r="D8912" s="246" t="s">
        <v>10424</v>
      </c>
      <c r="E8912" s="246" t="str">
        <f>CONCATENATE(SUM('Раздел 1'!M214:M214),"&gt;=",SUM('Раздел 1'!AK214:AK214))</f>
        <v>0&gt;=0</v>
      </c>
    </row>
    <row r="8913" spans="1:5" s="104" customFormat="1" ht="38.25" hidden="1">
      <c r="A8913" s="420" t="str">
        <f>IF((SUM('Раздел 1'!M215:M215)&gt;=SUM('Раздел 1'!AK215:AK215)),"","Неверно!")</f>
        <v/>
      </c>
      <c r="B8913" s="420" t="s">
        <v>23470</v>
      </c>
      <c r="C8913" s="246" t="s">
        <v>10543</v>
      </c>
      <c r="D8913" s="246" t="s">
        <v>10424</v>
      </c>
      <c r="E8913" s="246" t="str">
        <f>CONCATENATE(SUM('Раздел 1'!M215:M215),"&gt;=",SUM('Раздел 1'!AK215:AK215))</f>
        <v>0&gt;=0</v>
      </c>
    </row>
    <row r="8914" spans="1:5" s="104" customFormat="1" ht="38.25" hidden="1">
      <c r="A8914" s="420" t="str">
        <f>IF((SUM('Раздел 1'!M216:M216)&gt;=SUM('Раздел 1'!AK216:AK216)),"","Неверно!")</f>
        <v/>
      </c>
      <c r="B8914" s="420" t="s">
        <v>23470</v>
      </c>
      <c r="C8914" s="246" t="s">
        <v>10544</v>
      </c>
      <c r="D8914" s="246" t="s">
        <v>10424</v>
      </c>
      <c r="E8914" s="246" t="str">
        <f>CONCATENATE(SUM('Раздел 1'!M216:M216),"&gt;=",SUM('Раздел 1'!AK216:AK216))</f>
        <v>0&gt;=0</v>
      </c>
    </row>
    <row r="8915" spans="1:5" s="104" customFormat="1" ht="38.25" hidden="1">
      <c r="A8915" s="420" t="str">
        <f>IF((SUM('Раздел 1'!M217:M217)&gt;=SUM('Раздел 1'!AK217:AK217)),"","Неверно!")</f>
        <v/>
      </c>
      <c r="B8915" s="420" t="s">
        <v>23470</v>
      </c>
      <c r="C8915" s="246" t="s">
        <v>10545</v>
      </c>
      <c r="D8915" s="246" t="s">
        <v>10424</v>
      </c>
      <c r="E8915" s="246" t="str">
        <f>CONCATENATE(SUM('Раздел 1'!M217:M217),"&gt;=",SUM('Раздел 1'!AK217:AK217))</f>
        <v>0&gt;=0</v>
      </c>
    </row>
    <row r="8916" spans="1:5" s="104" customFormat="1" ht="38.25" hidden="1">
      <c r="A8916" s="420" t="str">
        <f>IF((SUM('Раздел 1'!M218:M218)&gt;=SUM('Раздел 1'!AK218:AK218)),"","Неверно!")</f>
        <v/>
      </c>
      <c r="B8916" s="420" t="s">
        <v>23470</v>
      </c>
      <c r="C8916" s="246" t="s">
        <v>10546</v>
      </c>
      <c r="D8916" s="246" t="s">
        <v>10424</v>
      </c>
      <c r="E8916" s="246" t="str">
        <f>CONCATENATE(SUM('Раздел 1'!M218:M218),"&gt;=",SUM('Раздел 1'!AK218:AK218))</f>
        <v>0&gt;=0</v>
      </c>
    </row>
    <row r="8917" spans="1:5" s="104" customFormat="1" ht="38.25" hidden="1">
      <c r="A8917" s="420" t="str">
        <f>IF((SUM('Раздел 1'!M30:M30)&gt;=SUM('Раздел 1'!AK30:AK30)),"","Неверно!")</f>
        <v/>
      </c>
      <c r="B8917" s="420" t="s">
        <v>23470</v>
      </c>
      <c r="C8917" s="246" t="s">
        <v>10547</v>
      </c>
      <c r="D8917" s="246" t="s">
        <v>10424</v>
      </c>
      <c r="E8917" s="246" t="str">
        <f>CONCATENATE(SUM('Раздел 1'!M30:M30),"&gt;=",SUM('Раздел 1'!AK30:AK30))</f>
        <v>0&gt;=0</v>
      </c>
    </row>
    <row r="8918" spans="1:5" s="104" customFormat="1" ht="38.25" hidden="1">
      <c r="A8918" s="420" t="str">
        <f>IF((SUM('Раздел 1'!M219:M219)&gt;=SUM('Раздел 1'!AK219:AK219)),"","Неверно!")</f>
        <v/>
      </c>
      <c r="B8918" s="420" t="s">
        <v>23470</v>
      </c>
      <c r="C8918" s="246" t="s">
        <v>10548</v>
      </c>
      <c r="D8918" s="246" t="s">
        <v>10424</v>
      </c>
      <c r="E8918" s="246" t="str">
        <f>CONCATENATE(SUM('Раздел 1'!M219:M219),"&gt;=",SUM('Раздел 1'!AK219:AK219))</f>
        <v>0&gt;=0</v>
      </c>
    </row>
    <row r="8919" spans="1:5" s="104" customFormat="1" ht="38.25" hidden="1">
      <c r="A8919" s="420" t="str">
        <f>IF((SUM('Раздел 1'!M220:M220)&gt;=SUM('Раздел 1'!AK220:AK220)),"","Неверно!")</f>
        <v/>
      </c>
      <c r="B8919" s="420" t="s">
        <v>23470</v>
      </c>
      <c r="C8919" s="246" t="s">
        <v>10549</v>
      </c>
      <c r="D8919" s="246" t="s">
        <v>10424</v>
      </c>
      <c r="E8919" s="246" t="str">
        <f>CONCATENATE(SUM('Раздел 1'!M220:M220),"&gt;=",SUM('Раздел 1'!AK220:AK220))</f>
        <v>0&gt;=0</v>
      </c>
    </row>
    <row r="8920" spans="1:5" s="104" customFormat="1" ht="38.25" hidden="1">
      <c r="A8920" s="420" t="str">
        <f>IF((SUM('Раздел 1'!M221:M221)&gt;=SUM('Раздел 1'!AK221:AK221)),"","Неверно!")</f>
        <v/>
      </c>
      <c r="B8920" s="420" t="s">
        <v>23470</v>
      </c>
      <c r="C8920" s="246" t="s">
        <v>10550</v>
      </c>
      <c r="D8920" s="246" t="s">
        <v>10424</v>
      </c>
      <c r="E8920" s="246" t="str">
        <f>CONCATENATE(SUM('Раздел 1'!M221:M221),"&gt;=",SUM('Раздел 1'!AK221:AK221))</f>
        <v>0&gt;=0</v>
      </c>
    </row>
    <row r="8921" spans="1:5" s="104" customFormat="1" ht="38.25" hidden="1">
      <c r="A8921" s="420" t="str">
        <f>IF((SUM('Раздел 1'!M222:M222)&gt;=SUM('Раздел 1'!AK222:AK222)),"","Неверно!")</f>
        <v/>
      </c>
      <c r="B8921" s="420" t="s">
        <v>23470</v>
      </c>
      <c r="C8921" s="246" t="s">
        <v>10551</v>
      </c>
      <c r="D8921" s="246" t="s">
        <v>10424</v>
      </c>
      <c r="E8921" s="246" t="str">
        <f>CONCATENATE(SUM('Раздел 1'!M222:M222),"&gt;=",SUM('Раздел 1'!AK222:AK222))</f>
        <v>0&gt;=0</v>
      </c>
    </row>
    <row r="8922" spans="1:5" s="104" customFormat="1" ht="38.25" hidden="1">
      <c r="A8922" s="420" t="str">
        <f>IF((SUM('Раздел 1'!M223:M223)&gt;=SUM('Раздел 1'!AK223:AK223)),"","Неверно!")</f>
        <v/>
      </c>
      <c r="B8922" s="420" t="s">
        <v>23470</v>
      </c>
      <c r="C8922" s="246" t="s">
        <v>10552</v>
      </c>
      <c r="D8922" s="246" t="s">
        <v>10424</v>
      </c>
      <c r="E8922" s="246" t="str">
        <f>CONCATENATE(SUM('Раздел 1'!M223:M223),"&gt;=",SUM('Раздел 1'!AK223:AK223))</f>
        <v>0&gt;=0</v>
      </c>
    </row>
    <row r="8923" spans="1:5" s="104" customFormat="1" ht="38.25" hidden="1">
      <c r="A8923" s="420" t="str">
        <f>IF((SUM('Раздел 1'!M224:M224)&gt;=SUM('Раздел 1'!AK224:AK224)),"","Неверно!")</f>
        <v/>
      </c>
      <c r="B8923" s="420" t="s">
        <v>23470</v>
      </c>
      <c r="C8923" s="246" t="s">
        <v>10553</v>
      </c>
      <c r="D8923" s="246" t="s">
        <v>10424</v>
      </c>
      <c r="E8923" s="246" t="str">
        <f>CONCATENATE(SUM('Раздел 1'!M224:M224),"&gt;=",SUM('Раздел 1'!AK224:AK224))</f>
        <v>0&gt;=0</v>
      </c>
    </row>
    <row r="8924" spans="1:5" s="104" customFormat="1" ht="38.25" hidden="1">
      <c r="A8924" s="420" t="str">
        <f>IF((SUM('Раздел 1'!M225:M225)&gt;=SUM('Раздел 1'!AK225:AK225)),"","Неверно!")</f>
        <v/>
      </c>
      <c r="B8924" s="420" t="s">
        <v>23470</v>
      </c>
      <c r="C8924" s="246" t="s">
        <v>10554</v>
      </c>
      <c r="D8924" s="246" t="s">
        <v>10424</v>
      </c>
      <c r="E8924" s="246" t="str">
        <f>CONCATENATE(SUM('Раздел 1'!M225:M225),"&gt;=",SUM('Раздел 1'!AK225:AK225))</f>
        <v>0&gt;=0</v>
      </c>
    </row>
    <row r="8925" spans="1:5" s="104" customFormat="1" ht="38.25" hidden="1">
      <c r="A8925" s="420" t="str">
        <f>IF((SUM('Раздел 1'!M226:M226)&gt;=SUM('Раздел 1'!AK226:AK226)),"","Неверно!")</f>
        <v/>
      </c>
      <c r="B8925" s="420" t="s">
        <v>23470</v>
      </c>
      <c r="C8925" s="246" t="s">
        <v>10555</v>
      </c>
      <c r="D8925" s="246" t="s">
        <v>10424</v>
      </c>
      <c r="E8925" s="246" t="str">
        <f>CONCATENATE(SUM('Раздел 1'!M226:M226),"&gt;=",SUM('Раздел 1'!AK226:AK226))</f>
        <v>0&gt;=0</v>
      </c>
    </row>
    <row r="8926" spans="1:5" s="104" customFormat="1" ht="38.25" hidden="1">
      <c r="A8926" s="420" t="str">
        <f>IF((SUM('Раздел 1'!M227:M227)&gt;=SUM('Раздел 1'!AK227:AK227)),"","Неверно!")</f>
        <v/>
      </c>
      <c r="B8926" s="420" t="s">
        <v>23470</v>
      </c>
      <c r="C8926" s="246" t="s">
        <v>10556</v>
      </c>
      <c r="D8926" s="246" t="s">
        <v>10424</v>
      </c>
      <c r="E8926" s="246" t="str">
        <f>CONCATENATE(SUM('Раздел 1'!M227:M227),"&gt;=",SUM('Раздел 1'!AK227:AK227))</f>
        <v>0&gt;=0</v>
      </c>
    </row>
    <row r="8927" spans="1:5" s="104" customFormat="1" ht="38.25" hidden="1">
      <c r="A8927" s="420" t="str">
        <f>IF((SUM('Раздел 1'!M228:M228)&gt;=SUM('Раздел 1'!AK228:AK228)),"","Неверно!")</f>
        <v/>
      </c>
      <c r="B8927" s="420" t="s">
        <v>23470</v>
      </c>
      <c r="C8927" s="246" t="s">
        <v>10557</v>
      </c>
      <c r="D8927" s="246" t="s">
        <v>10424</v>
      </c>
      <c r="E8927" s="246" t="str">
        <f>CONCATENATE(SUM('Раздел 1'!M228:M228),"&gt;=",SUM('Раздел 1'!AK228:AK228))</f>
        <v>0&gt;=0</v>
      </c>
    </row>
    <row r="8928" spans="1:5" s="104" customFormat="1" ht="38.25" hidden="1">
      <c r="A8928" s="420" t="str">
        <f>IF((SUM('Раздел 1'!M31:M31)&gt;=SUM('Раздел 1'!AK31:AK31)),"","Неверно!")</f>
        <v/>
      </c>
      <c r="B8928" s="420" t="s">
        <v>23470</v>
      </c>
      <c r="C8928" s="246" t="s">
        <v>10558</v>
      </c>
      <c r="D8928" s="246" t="s">
        <v>10424</v>
      </c>
      <c r="E8928" s="246" t="str">
        <f>CONCATENATE(SUM('Раздел 1'!M31:M31),"&gt;=",SUM('Раздел 1'!AK31:AK31))</f>
        <v>0&gt;=0</v>
      </c>
    </row>
    <row r="8929" spans="1:5" s="104" customFormat="1" ht="38.25" hidden="1">
      <c r="A8929" s="420" t="str">
        <f>IF((SUM('Раздел 1'!M229:M229)&gt;=SUM('Раздел 1'!AK229:AK229)),"","Неверно!")</f>
        <v/>
      </c>
      <c r="B8929" s="420" t="s">
        <v>23470</v>
      </c>
      <c r="C8929" s="246" t="s">
        <v>10559</v>
      </c>
      <c r="D8929" s="246" t="s">
        <v>10424</v>
      </c>
      <c r="E8929" s="246" t="str">
        <f>CONCATENATE(SUM('Раздел 1'!M229:M229),"&gt;=",SUM('Раздел 1'!AK229:AK229))</f>
        <v>0&gt;=0</v>
      </c>
    </row>
    <row r="8930" spans="1:5" s="104" customFormat="1" ht="38.25" hidden="1">
      <c r="A8930" s="420" t="str">
        <f>IF((SUM('Раздел 1'!M230:M230)&gt;=SUM('Раздел 1'!AK230:AK230)),"","Неверно!")</f>
        <v/>
      </c>
      <c r="B8930" s="420" t="s">
        <v>23470</v>
      </c>
      <c r="C8930" s="246" t="s">
        <v>10560</v>
      </c>
      <c r="D8930" s="246" t="s">
        <v>10424</v>
      </c>
      <c r="E8930" s="246" t="str">
        <f>CONCATENATE(SUM('Раздел 1'!M230:M230),"&gt;=",SUM('Раздел 1'!AK230:AK230))</f>
        <v>0&gt;=0</v>
      </c>
    </row>
    <row r="8931" spans="1:5" s="104" customFormat="1" ht="38.25" hidden="1">
      <c r="A8931" s="420" t="str">
        <f>IF((SUM('Раздел 1'!M231:M231)&gt;=SUM('Раздел 1'!AK231:AK231)),"","Неверно!")</f>
        <v/>
      </c>
      <c r="B8931" s="420" t="s">
        <v>23470</v>
      </c>
      <c r="C8931" s="246" t="s">
        <v>10561</v>
      </c>
      <c r="D8931" s="246" t="s">
        <v>10424</v>
      </c>
      <c r="E8931" s="246" t="str">
        <f>CONCATENATE(SUM('Раздел 1'!M231:M231),"&gt;=",SUM('Раздел 1'!AK231:AK231))</f>
        <v>0&gt;=0</v>
      </c>
    </row>
    <row r="8932" spans="1:5" s="104" customFormat="1" ht="38.25" hidden="1">
      <c r="A8932" s="420" t="str">
        <f>IF((SUM('Раздел 1'!M232:M232)&gt;=SUM('Раздел 1'!AK232:AK232)),"","Неверно!")</f>
        <v/>
      </c>
      <c r="B8932" s="420" t="s">
        <v>23470</v>
      </c>
      <c r="C8932" s="246" t="s">
        <v>10562</v>
      </c>
      <c r="D8932" s="246" t="s">
        <v>10424</v>
      </c>
      <c r="E8932" s="246" t="str">
        <f>CONCATENATE(SUM('Раздел 1'!M232:M232),"&gt;=",SUM('Раздел 1'!AK232:AK232))</f>
        <v>0&gt;=0</v>
      </c>
    </row>
    <row r="8933" spans="1:5" s="104" customFormat="1" ht="38.25" hidden="1">
      <c r="A8933" s="420" t="str">
        <f>IF((SUM('Раздел 1'!M233:M233)&gt;=SUM('Раздел 1'!AK233:AK233)),"","Неверно!")</f>
        <v/>
      </c>
      <c r="B8933" s="420" t="s">
        <v>23470</v>
      </c>
      <c r="C8933" s="246" t="s">
        <v>10563</v>
      </c>
      <c r="D8933" s="246" t="s">
        <v>10424</v>
      </c>
      <c r="E8933" s="246" t="str">
        <f>CONCATENATE(SUM('Раздел 1'!M233:M233),"&gt;=",SUM('Раздел 1'!AK233:AK233))</f>
        <v>0&gt;=0</v>
      </c>
    </row>
    <row r="8934" spans="1:5" s="104" customFormat="1" ht="38.25" hidden="1">
      <c r="A8934" s="420" t="str">
        <f>IF((SUM('Раздел 1'!M234:M234)&gt;=SUM('Раздел 1'!AK234:AK234)),"","Неверно!")</f>
        <v/>
      </c>
      <c r="B8934" s="420" t="s">
        <v>23470</v>
      </c>
      <c r="C8934" s="246" t="s">
        <v>10564</v>
      </c>
      <c r="D8934" s="246" t="s">
        <v>10424</v>
      </c>
      <c r="E8934" s="246" t="str">
        <f>CONCATENATE(SUM('Раздел 1'!M234:M234),"&gt;=",SUM('Раздел 1'!AK234:AK234))</f>
        <v>0&gt;=0</v>
      </c>
    </row>
    <row r="8935" spans="1:5" s="104" customFormat="1" ht="38.25" hidden="1">
      <c r="A8935" s="420" t="str">
        <f>IF((SUM('Раздел 1'!M235:M235)&gt;=SUM('Раздел 1'!AK235:AK235)),"","Неверно!")</f>
        <v/>
      </c>
      <c r="B8935" s="420" t="s">
        <v>23470</v>
      </c>
      <c r="C8935" s="246" t="s">
        <v>10565</v>
      </c>
      <c r="D8935" s="246" t="s">
        <v>10424</v>
      </c>
      <c r="E8935" s="246" t="str">
        <f>CONCATENATE(SUM('Раздел 1'!M235:M235),"&gt;=",SUM('Раздел 1'!AK235:AK235))</f>
        <v>0&gt;=0</v>
      </c>
    </row>
    <row r="8936" spans="1:5" s="104" customFormat="1" ht="38.25" hidden="1">
      <c r="A8936" s="420" t="str">
        <f>IF((SUM('Раздел 1'!M236:M236)&gt;=SUM('Раздел 1'!AK236:AK236)),"","Неверно!")</f>
        <v/>
      </c>
      <c r="B8936" s="420" t="s">
        <v>23470</v>
      </c>
      <c r="C8936" s="246" t="s">
        <v>10566</v>
      </c>
      <c r="D8936" s="246" t="s">
        <v>10424</v>
      </c>
      <c r="E8936" s="246" t="str">
        <f>CONCATENATE(SUM('Раздел 1'!M236:M236),"&gt;=",SUM('Раздел 1'!AK236:AK236))</f>
        <v>0&gt;=0</v>
      </c>
    </row>
    <row r="8937" spans="1:5" s="104" customFormat="1" ht="38.25" hidden="1">
      <c r="A8937" s="420" t="str">
        <f>IF((SUM('Раздел 1'!M237:M237)&gt;=SUM('Раздел 1'!AK237:AK237)),"","Неверно!")</f>
        <v/>
      </c>
      <c r="B8937" s="420" t="s">
        <v>23470</v>
      </c>
      <c r="C8937" s="246" t="s">
        <v>10567</v>
      </c>
      <c r="D8937" s="246" t="s">
        <v>10424</v>
      </c>
      <c r="E8937" s="246" t="str">
        <f>CONCATENATE(SUM('Раздел 1'!M237:M237),"&gt;=",SUM('Раздел 1'!AK237:AK237))</f>
        <v>0&gt;=0</v>
      </c>
    </row>
    <row r="8938" spans="1:5" s="104" customFormat="1" ht="38.25" hidden="1">
      <c r="A8938" s="420" t="str">
        <f>IF((SUM('Раздел 1'!M238:M238)&gt;=SUM('Раздел 1'!AK238:AK238)),"","Неверно!")</f>
        <v/>
      </c>
      <c r="B8938" s="420" t="s">
        <v>23470</v>
      </c>
      <c r="C8938" s="246" t="s">
        <v>10568</v>
      </c>
      <c r="D8938" s="246" t="s">
        <v>10424</v>
      </c>
      <c r="E8938" s="246" t="str">
        <f>CONCATENATE(SUM('Раздел 1'!M238:M238),"&gt;=",SUM('Раздел 1'!AK238:AK238))</f>
        <v>0&gt;=0</v>
      </c>
    </row>
    <row r="8939" spans="1:5" s="104" customFormat="1" ht="38.25" hidden="1">
      <c r="A8939" s="420" t="str">
        <f>IF((SUM('Раздел 1'!M32:M32)&gt;=SUM('Раздел 1'!AK32:AK32)),"","Неверно!")</f>
        <v/>
      </c>
      <c r="B8939" s="420" t="s">
        <v>23470</v>
      </c>
      <c r="C8939" s="246" t="s">
        <v>10569</v>
      </c>
      <c r="D8939" s="246" t="s">
        <v>10424</v>
      </c>
      <c r="E8939" s="246" t="str">
        <f>CONCATENATE(SUM('Раздел 1'!M32:M32),"&gt;=",SUM('Раздел 1'!AK32:AK32))</f>
        <v>0&gt;=0</v>
      </c>
    </row>
    <row r="8940" spans="1:5" s="104" customFormat="1" ht="38.25" hidden="1">
      <c r="A8940" s="420" t="str">
        <f>IF((SUM('Раздел 1'!M239:M239)&gt;=SUM('Раздел 1'!AK239:AK239)),"","Неверно!")</f>
        <v/>
      </c>
      <c r="B8940" s="420" t="s">
        <v>23470</v>
      </c>
      <c r="C8940" s="246" t="s">
        <v>10570</v>
      </c>
      <c r="D8940" s="246" t="s">
        <v>10424</v>
      </c>
      <c r="E8940" s="246" t="str">
        <f>CONCATENATE(SUM('Раздел 1'!M239:M239),"&gt;=",SUM('Раздел 1'!AK239:AK239))</f>
        <v>0&gt;=0</v>
      </c>
    </row>
    <row r="8941" spans="1:5" s="104" customFormat="1" ht="38.25" hidden="1">
      <c r="A8941" s="420" t="str">
        <f>IF((SUM('Раздел 1'!M240:M240)&gt;=SUM('Раздел 1'!AK240:AK240)),"","Неверно!")</f>
        <v/>
      </c>
      <c r="B8941" s="420" t="s">
        <v>23470</v>
      </c>
      <c r="C8941" s="246" t="s">
        <v>10571</v>
      </c>
      <c r="D8941" s="246" t="s">
        <v>10424</v>
      </c>
      <c r="E8941" s="246" t="str">
        <f>CONCATENATE(SUM('Раздел 1'!M240:M240),"&gt;=",SUM('Раздел 1'!AK240:AK240))</f>
        <v>0&gt;=0</v>
      </c>
    </row>
    <row r="8942" spans="1:5" s="104" customFormat="1" ht="38.25" hidden="1">
      <c r="A8942" s="420" t="str">
        <f>IF((SUM('Раздел 1'!M241:M241)&gt;=SUM('Раздел 1'!AK241:AK241)),"","Неверно!")</f>
        <v/>
      </c>
      <c r="B8942" s="420" t="s">
        <v>23470</v>
      </c>
      <c r="C8942" s="246" t="s">
        <v>10572</v>
      </c>
      <c r="D8942" s="246" t="s">
        <v>10424</v>
      </c>
      <c r="E8942" s="246" t="str">
        <f>CONCATENATE(SUM('Раздел 1'!M241:M241),"&gt;=",SUM('Раздел 1'!AK241:AK241))</f>
        <v>0&gt;=0</v>
      </c>
    </row>
    <row r="8943" spans="1:5" s="104" customFormat="1" ht="38.25" hidden="1">
      <c r="A8943" s="420" t="str">
        <f>IF((SUM('Раздел 1'!M242:M242)&gt;=SUM('Раздел 1'!AK242:AK242)),"","Неверно!")</f>
        <v/>
      </c>
      <c r="B8943" s="420" t="s">
        <v>23470</v>
      </c>
      <c r="C8943" s="246" t="s">
        <v>10573</v>
      </c>
      <c r="D8943" s="246" t="s">
        <v>10424</v>
      </c>
      <c r="E8943" s="246" t="str">
        <f>CONCATENATE(SUM('Раздел 1'!M242:M242),"&gt;=",SUM('Раздел 1'!AK242:AK242))</f>
        <v>0&gt;=0</v>
      </c>
    </row>
    <row r="8944" spans="1:5" s="104" customFormat="1" ht="38.25" hidden="1">
      <c r="A8944" s="420" t="str">
        <f>IF((SUM('Раздел 1'!M243:M243)&gt;=SUM('Раздел 1'!AK243:AK243)),"","Неверно!")</f>
        <v/>
      </c>
      <c r="B8944" s="420" t="s">
        <v>23470</v>
      </c>
      <c r="C8944" s="246" t="s">
        <v>10574</v>
      </c>
      <c r="D8944" s="246" t="s">
        <v>10424</v>
      </c>
      <c r="E8944" s="246" t="str">
        <f>CONCATENATE(SUM('Раздел 1'!M243:M243),"&gt;=",SUM('Раздел 1'!AK243:AK243))</f>
        <v>0&gt;=0</v>
      </c>
    </row>
    <row r="8945" spans="1:5" s="104" customFormat="1" ht="38.25" hidden="1">
      <c r="A8945" s="420" t="str">
        <f>IF((SUM('Раздел 1'!M244:M244)&gt;=SUM('Раздел 1'!AK244:AK244)),"","Неверно!")</f>
        <v/>
      </c>
      <c r="B8945" s="420" t="s">
        <v>23470</v>
      </c>
      <c r="C8945" s="246" t="s">
        <v>10575</v>
      </c>
      <c r="D8945" s="246" t="s">
        <v>10424</v>
      </c>
      <c r="E8945" s="246" t="str">
        <f>CONCATENATE(SUM('Раздел 1'!M244:M244),"&gt;=",SUM('Раздел 1'!AK244:AK244))</f>
        <v>0&gt;=0</v>
      </c>
    </row>
    <row r="8946" spans="1:5" s="104" customFormat="1" ht="38.25" hidden="1">
      <c r="A8946" s="420" t="str">
        <f>IF((SUM('Раздел 1'!M245:M245)&gt;=SUM('Раздел 1'!AK245:AK245)),"","Неверно!")</f>
        <v/>
      </c>
      <c r="B8946" s="420" t="s">
        <v>23470</v>
      </c>
      <c r="C8946" s="246" t="s">
        <v>10576</v>
      </c>
      <c r="D8946" s="246" t="s">
        <v>10424</v>
      </c>
      <c r="E8946" s="246" t="str">
        <f>CONCATENATE(SUM('Раздел 1'!M245:M245),"&gt;=",SUM('Раздел 1'!AK245:AK245))</f>
        <v>0&gt;=0</v>
      </c>
    </row>
    <row r="8947" spans="1:5" s="104" customFormat="1" ht="38.25" hidden="1">
      <c r="A8947" s="420" t="str">
        <f>IF((SUM('Раздел 1'!M246:M246)&gt;=SUM('Раздел 1'!AK246:AK246)),"","Неверно!")</f>
        <v/>
      </c>
      <c r="B8947" s="420" t="s">
        <v>23470</v>
      </c>
      <c r="C8947" s="246" t="s">
        <v>10577</v>
      </c>
      <c r="D8947" s="246" t="s">
        <v>10424</v>
      </c>
      <c r="E8947" s="246" t="str">
        <f>CONCATENATE(SUM('Раздел 1'!M246:M246),"&gt;=",SUM('Раздел 1'!AK246:AK246))</f>
        <v>0&gt;=0</v>
      </c>
    </row>
    <row r="8948" spans="1:5" s="104" customFormat="1" ht="38.25" hidden="1">
      <c r="A8948" s="420" t="str">
        <f>IF((SUM('Раздел 1'!M247:M247)&gt;=SUM('Раздел 1'!AK247:AK247)),"","Неверно!")</f>
        <v/>
      </c>
      <c r="B8948" s="420" t="s">
        <v>23470</v>
      </c>
      <c r="C8948" s="246" t="s">
        <v>10578</v>
      </c>
      <c r="D8948" s="246" t="s">
        <v>10424</v>
      </c>
      <c r="E8948" s="246" t="str">
        <f>CONCATENATE(SUM('Раздел 1'!M247:M247),"&gt;=",SUM('Раздел 1'!AK247:AK247))</f>
        <v>0&gt;=0</v>
      </c>
    </row>
    <row r="8949" spans="1:5" s="104" customFormat="1" ht="38.25" hidden="1">
      <c r="A8949" s="420" t="str">
        <f>IF((SUM('Раздел 1'!M248:M248)&gt;=SUM('Раздел 1'!AK248:AK248)),"","Неверно!")</f>
        <v/>
      </c>
      <c r="B8949" s="420" t="s">
        <v>23470</v>
      </c>
      <c r="C8949" s="246" t="s">
        <v>10579</v>
      </c>
      <c r="D8949" s="246" t="s">
        <v>10424</v>
      </c>
      <c r="E8949" s="246" t="str">
        <f>CONCATENATE(SUM('Раздел 1'!M248:M248),"&gt;=",SUM('Раздел 1'!AK248:AK248))</f>
        <v>0&gt;=0</v>
      </c>
    </row>
    <row r="8950" spans="1:5" s="104" customFormat="1" ht="38.25" hidden="1">
      <c r="A8950" s="420" t="str">
        <f>IF((SUM('Раздел 1'!M33:M33)&gt;=SUM('Раздел 1'!AK33:AK33)),"","Неверно!")</f>
        <v/>
      </c>
      <c r="B8950" s="420" t="s">
        <v>23470</v>
      </c>
      <c r="C8950" s="246" t="s">
        <v>10580</v>
      </c>
      <c r="D8950" s="246" t="s">
        <v>10424</v>
      </c>
      <c r="E8950" s="246" t="str">
        <f>CONCATENATE(SUM('Раздел 1'!M33:M33),"&gt;=",SUM('Раздел 1'!AK33:AK33))</f>
        <v>0&gt;=0</v>
      </c>
    </row>
    <row r="8951" spans="1:5" s="104" customFormat="1" ht="38.25" hidden="1">
      <c r="A8951" s="420" t="str">
        <f>IF((SUM('Раздел 1'!M249:M249)&gt;=SUM('Раздел 1'!AK249:AK249)),"","Неверно!")</f>
        <v/>
      </c>
      <c r="B8951" s="420" t="s">
        <v>23470</v>
      </c>
      <c r="C8951" s="246" t="s">
        <v>10581</v>
      </c>
      <c r="D8951" s="246" t="s">
        <v>10424</v>
      </c>
      <c r="E8951" s="246" t="str">
        <f>CONCATENATE(SUM('Раздел 1'!M249:M249),"&gt;=",SUM('Раздел 1'!AK249:AK249))</f>
        <v>0&gt;=0</v>
      </c>
    </row>
    <row r="8952" spans="1:5" s="104" customFormat="1" ht="38.25" hidden="1">
      <c r="A8952" s="420" t="str">
        <f>IF((SUM('Раздел 1'!M250:M250)&gt;=SUM('Раздел 1'!AK250:AK250)),"","Неверно!")</f>
        <v/>
      </c>
      <c r="B8952" s="420" t="s">
        <v>23470</v>
      </c>
      <c r="C8952" s="246" t="s">
        <v>10582</v>
      </c>
      <c r="D8952" s="246" t="s">
        <v>10424</v>
      </c>
      <c r="E8952" s="246" t="str">
        <f>CONCATENATE(SUM('Раздел 1'!M250:M250),"&gt;=",SUM('Раздел 1'!AK250:AK250))</f>
        <v>0&gt;=0</v>
      </c>
    </row>
    <row r="8953" spans="1:5" s="104" customFormat="1" ht="38.25" hidden="1">
      <c r="A8953" s="420" t="str">
        <f>IF((SUM('Раздел 1'!M251:M251)&gt;=SUM('Раздел 1'!AK251:AK251)),"","Неверно!")</f>
        <v/>
      </c>
      <c r="B8953" s="420" t="s">
        <v>23470</v>
      </c>
      <c r="C8953" s="246" t="s">
        <v>10583</v>
      </c>
      <c r="D8953" s="246" t="s">
        <v>10424</v>
      </c>
      <c r="E8953" s="246" t="str">
        <f>CONCATENATE(SUM('Раздел 1'!M251:M251),"&gt;=",SUM('Раздел 1'!AK251:AK251))</f>
        <v>0&gt;=0</v>
      </c>
    </row>
    <row r="8954" spans="1:5" s="104" customFormat="1" ht="38.25" hidden="1">
      <c r="A8954" s="420" t="str">
        <f>IF((SUM('Раздел 1'!M252:M252)&gt;=SUM('Раздел 1'!AK252:AK252)),"","Неверно!")</f>
        <v/>
      </c>
      <c r="B8954" s="420" t="s">
        <v>23470</v>
      </c>
      <c r="C8954" s="246" t="s">
        <v>10584</v>
      </c>
      <c r="D8954" s="246" t="s">
        <v>10424</v>
      </c>
      <c r="E8954" s="246" t="str">
        <f>CONCATENATE(SUM('Раздел 1'!M252:M252),"&gt;=",SUM('Раздел 1'!AK252:AK252))</f>
        <v>0&gt;=0</v>
      </c>
    </row>
    <row r="8955" spans="1:5" s="104" customFormat="1" ht="38.25" hidden="1">
      <c r="A8955" s="420" t="str">
        <f>IF((SUM('Раздел 1'!M253:M253)&gt;=SUM('Раздел 1'!AK253:AK253)),"","Неверно!")</f>
        <v/>
      </c>
      <c r="B8955" s="420" t="s">
        <v>23470</v>
      </c>
      <c r="C8955" s="246" t="s">
        <v>10585</v>
      </c>
      <c r="D8955" s="246" t="s">
        <v>10424</v>
      </c>
      <c r="E8955" s="246" t="str">
        <f>CONCATENATE(SUM('Раздел 1'!M253:M253),"&gt;=",SUM('Раздел 1'!AK253:AK253))</f>
        <v>0&gt;=0</v>
      </c>
    </row>
    <row r="8956" spans="1:5" s="104" customFormat="1" ht="38.25" hidden="1">
      <c r="A8956" s="420" t="str">
        <f>IF((SUM('Раздел 1'!M254:M254)&gt;=SUM('Раздел 1'!AK254:AK254)),"","Неверно!")</f>
        <v/>
      </c>
      <c r="B8956" s="420" t="s">
        <v>23470</v>
      </c>
      <c r="C8956" s="246" t="s">
        <v>10586</v>
      </c>
      <c r="D8956" s="246" t="s">
        <v>10424</v>
      </c>
      <c r="E8956" s="246" t="str">
        <f>CONCATENATE(SUM('Раздел 1'!M254:M254),"&gt;=",SUM('Раздел 1'!AK254:AK254))</f>
        <v>1&gt;=0</v>
      </c>
    </row>
    <row r="8957" spans="1:5" s="104" customFormat="1" ht="38.25" hidden="1">
      <c r="A8957" s="420" t="str">
        <f>IF((SUM('Раздел 1'!M255:M255)&gt;=SUM('Раздел 1'!AK255:AK255)),"","Неверно!")</f>
        <v/>
      </c>
      <c r="B8957" s="420" t="s">
        <v>23470</v>
      </c>
      <c r="C8957" s="246" t="s">
        <v>10587</v>
      </c>
      <c r="D8957" s="246" t="s">
        <v>10424</v>
      </c>
      <c r="E8957" s="246" t="str">
        <f>CONCATENATE(SUM('Раздел 1'!M255:M255),"&gt;=",SUM('Раздел 1'!AK255:AK255))</f>
        <v>0&gt;=0</v>
      </c>
    </row>
    <row r="8958" spans="1:5" s="104" customFormat="1" ht="38.25" hidden="1">
      <c r="A8958" s="420" t="str">
        <f>IF((SUM('Раздел 1'!M256:M256)&gt;=SUM('Раздел 1'!AK256:AK256)),"","Неверно!")</f>
        <v/>
      </c>
      <c r="B8958" s="420" t="s">
        <v>23470</v>
      </c>
      <c r="C8958" s="246" t="s">
        <v>10588</v>
      </c>
      <c r="D8958" s="246" t="s">
        <v>10424</v>
      </c>
      <c r="E8958" s="246" t="str">
        <f>CONCATENATE(SUM('Раздел 1'!M256:M256),"&gt;=",SUM('Раздел 1'!AK256:AK256))</f>
        <v>0&gt;=0</v>
      </c>
    </row>
    <row r="8959" spans="1:5" s="104" customFormat="1" ht="38.25" hidden="1">
      <c r="A8959" s="420" t="str">
        <f>IF((SUM('Раздел 1'!M257:M257)&gt;=SUM('Раздел 1'!AK257:AK257)),"","Неверно!")</f>
        <v/>
      </c>
      <c r="B8959" s="420" t="s">
        <v>23470</v>
      </c>
      <c r="C8959" s="246" t="s">
        <v>10589</v>
      </c>
      <c r="D8959" s="246" t="s">
        <v>10424</v>
      </c>
      <c r="E8959" s="246" t="str">
        <f>CONCATENATE(SUM('Раздел 1'!M257:M257),"&gt;=",SUM('Раздел 1'!AK257:AK257))</f>
        <v>0&gt;=0</v>
      </c>
    </row>
    <row r="8960" spans="1:5" s="104" customFormat="1" ht="38.25" hidden="1">
      <c r="A8960" s="420" t="str">
        <f>IF((SUM('Раздел 1'!M258:M258)&gt;=SUM('Раздел 1'!AK258:AK258)),"","Неверно!")</f>
        <v/>
      </c>
      <c r="B8960" s="420" t="s">
        <v>23470</v>
      </c>
      <c r="C8960" s="246" t="s">
        <v>10590</v>
      </c>
      <c r="D8960" s="246" t="s">
        <v>10424</v>
      </c>
      <c r="E8960" s="246" t="str">
        <f>CONCATENATE(SUM('Раздел 1'!M258:M258),"&gt;=",SUM('Раздел 1'!AK258:AK258))</f>
        <v>0&gt;=0</v>
      </c>
    </row>
    <row r="8961" spans="1:5" s="104" customFormat="1" ht="38.25" hidden="1">
      <c r="A8961" s="420" t="str">
        <f>IF((SUM('Раздел 1'!M34:M34)&gt;=SUM('Раздел 1'!AK34:AK34)),"","Неверно!")</f>
        <v/>
      </c>
      <c r="B8961" s="420" t="s">
        <v>23470</v>
      </c>
      <c r="C8961" s="246" t="s">
        <v>10591</v>
      </c>
      <c r="D8961" s="246" t="s">
        <v>10424</v>
      </c>
      <c r="E8961" s="246" t="str">
        <f>CONCATENATE(SUM('Раздел 1'!M34:M34),"&gt;=",SUM('Раздел 1'!AK34:AK34))</f>
        <v>0&gt;=0</v>
      </c>
    </row>
    <row r="8962" spans="1:5" s="104" customFormat="1" ht="38.25" hidden="1">
      <c r="A8962" s="420" t="str">
        <f>IF((SUM('Раздел 1'!M259:M259)&gt;=SUM('Раздел 1'!AK259:AK259)),"","Неверно!")</f>
        <v/>
      </c>
      <c r="B8962" s="420" t="s">
        <v>23470</v>
      </c>
      <c r="C8962" s="246" t="s">
        <v>10592</v>
      </c>
      <c r="D8962" s="246" t="s">
        <v>10424</v>
      </c>
      <c r="E8962" s="246" t="str">
        <f>CONCATENATE(SUM('Раздел 1'!M259:M259),"&gt;=",SUM('Раздел 1'!AK259:AK259))</f>
        <v>0&gt;=0</v>
      </c>
    </row>
    <row r="8963" spans="1:5" s="104" customFormat="1" ht="38.25" hidden="1">
      <c r="A8963" s="420" t="str">
        <f>IF((SUM('Раздел 1'!M260:M260)&gt;=SUM('Раздел 1'!AK260:AK260)),"","Неверно!")</f>
        <v/>
      </c>
      <c r="B8963" s="420" t="s">
        <v>23470</v>
      </c>
      <c r="C8963" s="246" t="s">
        <v>10593</v>
      </c>
      <c r="D8963" s="246" t="s">
        <v>10424</v>
      </c>
      <c r="E8963" s="246" t="str">
        <f>CONCATENATE(SUM('Раздел 1'!M260:M260),"&gt;=",SUM('Раздел 1'!AK260:AK260))</f>
        <v>0&gt;=0</v>
      </c>
    </row>
    <row r="8964" spans="1:5" s="104" customFormat="1" ht="38.25" hidden="1">
      <c r="A8964" s="420" t="str">
        <f>IF((SUM('Раздел 1'!M261:M261)&gt;=SUM('Раздел 1'!AK261:AK261)),"","Неверно!")</f>
        <v/>
      </c>
      <c r="B8964" s="420" t="s">
        <v>23470</v>
      </c>
      <c r="C8964" s="246" t="s">
        <v>10594</v>
      </c>
      <c r="D8964" s="246" t="s">
        <v>10424</v>
      </c>
      <c r="E8964" s="246" t="str">
        <f>CONCATENATE(SUM('Раздел 1'!M261:M261),"&gt;=",SUM('Раздел 1'!AK261:AK261))</f>
        <v>0&gt;=0</v>
      </c>
    </row>
    <row r="8965" spans="1:5" s="104" customFormat="1" ht="38.25" hidden="1">
      <c r="A8965" s="420" t="str">
        <f>IF((SUM('Раздел 1'!M262:M262)&gt;=SUM('Раздел 1'!AK262:AK262)),"","Неверно!")</f>
        <v/>
      </c>
      <c r="B8965" s="420" t="s">
        <v>23470</v>
      </c>
      <c r="C8965" s="246" t="s">
        <v>10595</v>
      </c>
      <c r="D8965" s="246" t="s">
        <v>10424</v>
      </c>
      <c r="E8965" s="246" t="str">
        <f>CONCATENATE(SUM('Раздел 1'!M262:M262),"&gt;=",SUM('Раздел 1'!AK262:AK262))</f>
        <v>0&gt;=0</v>
      </c>
    </row>
    <row r="8966" spans="1:5" s="104" customFormat="1" ht="38.25" hidden="1">
      <c r="A8966" s="420" t="str">
        <f>IF((SUM('Раздел 1'!M263:M263)&gt;=SUM('Раздел 1'!AK263:AK263)),"","Неверно!")</f>
        <v/>
      </c>
      <c r="B8966" s="420" t="s">
        <v>23470</v>
      </c>
      <c r="C8966" s="246" t="s">
        <v>10596</v>
      </c>
      <c r="D8966" s="246" t="s">
        <v>10424</v>
      </c>
      <c r="E8966" s="246" t="str">
        <f>CONCATENATE(SUM('Раздел 1'!M263:M263),"&gt;=",SUM('Раздел 1'!AK263:AK263))</f>
        <v>0&gt;=0</v>
      </c>
    </row>
    <row r="8967" spans="1:5" s="104" customFormat="1" ht="38.25" hidden="1">
      <c r="A8967" s="420" t="str">
        <f>IF((SUM('Раздел 1'!M264:M264)&gt;=SUM('Раздел 1'!AK264:AK264)),"","Неверно!")</f>
        <v/>
      </c>
      <c r="B8967" s="420" t="s">
        <v>23470</v>
      </c>
      <c r="C8967" s="246" t="s">
        <v>10597</v>
      </c>
      <c r="D8967" s="246" t="s">
        <v>10424</v>
      </c>
      <c r="E8967" s="246" t="str">
        <f>CONCATENATE(SUM('Раздел 1'!M264:M264),"&gt;=",SUM('Раздел 1'!AK264:AK264))</f>
        <v>0&gt;=0</v>
      </c>
    </row>
    <row r="8968" spans="1:5" s="104" customFormat="1" ht="38.25" hidden="1">
      <c r="A8968" s="420" t="str">
        <f>IF((SUM('Раздел 1'!M265:M265)&gt;=SUM('Раздел 1'!AK265:AK265)),"","Неверно!")</f>
        <v/>
      </c>
      <c r="B8968" s="420" t="s">
        <v>23470</v>
      </c>
      <c r="C8968" s="246" t="s">
        <v>10598</v>
      </c>
      <c r="D8968" s="246" t="s">
        <v>10424</v>
      </c>
      <c r="E8968" s="246" t="str">
        <f>CONCATENATE(SUM('Раздел 1'!M265:M265),"&gt;=",SUM('Раздел 1'!AK265:AK265))</f>
        <v>0&gt;=0</v>
      </c>
    </row>
    <row r="8969" spans="1:5" s="104" customFormat="1" ht="38.25" hidden="1">
      <c r="A8969" s="420" t="str">
        <f>IF((SUM('Раздел 1'!M266:M266)&gt;=SUM('Раздел 1'!AK266:AK266)),"","Неверно!")</f>
        <v/>
      </c>
      <c r="B8969" s="420" t="s">
        <v>23470</v>
      </c>
      <c r="C8969" s="246" t="s">
        <v>10599</v>
      </c>
      <c r="D8969" s="246" t="s">
        <v>10424</v>
      </c>
      <c r="E8969" s="246" t="str">
        <f>CONCATENATE(SUM('Раздел 1'!M266:M266),"&gt;=",SUM('Раздел 1'!AK266:AK266))</f>
        <v>0&gt;=0</v>
      </c>
    </row>
    <row r="8970" spans="1:5" s="104" customFormat="1" ht="38.25" hidden="1">
      <c r="A8970" s="420" t="str">
        <f>IF((SUM('Раздел 1'!M267:M267)&gt;=SUM('Раздел 1'!AK267:AK267)),"","Неверно!")</f>
        <v/>
      </c>
      <c r="B8970" s="420" t="s">
        <v>23470</v>
      </c>
      <c r="C8970" s="246" t="s">
        <v>10600</v>
      </c>
      <c r="D8970" s="246" t="s">
        <v>10424</v>
      </c>
      <c r="E8970" s="246" t="str">
        <f>CONCATENATE(SUM('Раздел 1'!M267:M267),"&gt;=",SUM('Раздел 1'!AK267:AK267))</f>
        <v>0&gt;=0</v>
      </c>
    </row>
    <row r="8971" spans="1:5" s="104" customFormat="1" ht="38.25" hidden="1">
      <c r="A8971" s="420" t="str">
        <f>IF((SUM('Раздел 1'!M268:M268)&gt;=SUM('Раздел 1'!AK268:AK268)),"","Неверно!")</f>
        <v/>
      </c>
      <c r="B8971" s="420" t="s">
        <v>23470</v>
      </c>
      <c r="C8971" s="246" t="s">
        <v>10601</v>
      </c>
      <c r="D8971" s="246" t="s">
        <v>10424</v>
      </c>
      <c r="E8971" s="246" t="str">
        <f>CONCATENATE(SUM('Раздел 1'!M268:M268),"&gt;=",SUM('Раздел 1'!AK268:AK268))</f>
        <v>0&gt;=0</v>
      </c>
    </row>
    <row r="8972" spans="1:5" s="104" customFormat="1" ht="38.25" hidden="1">
      <c r="A8972" s="420" t="str">
        <f>IF((SUM('Раздел 1'!M35:M35)&gt;=SUM('Раздел 1'!AK35:AK35)),"","Неверно!")</f>
        <v/>
      </c>
      <c r="B8972" s="420" t="s">
        <v>23470</v>
      </c>
      <c r="C8972" s="246" t="s">
        <v>10602</v>
      </c>
      <c r="D8972" s="246" t="s">
        <v>10424</v>
      </c>
      <c r="E8972" s="246" t="str">
        <f>CONCATENATE(SUM('Раздел 1'!M35:M35),"&gt;=",SUM('Раздел 1'!AK35:AK35))</f>
        <v>0&gt;=0</v>
      </c>
    </row>
    <row r="8973" spans="1:5" s="104" customFormat="1" ht="38.25" hidden="1">
      <c r="A8973" s="420" t="str">
        <f>IF((SUM('Раздел 1'!M269:M269)&gt;=SUM('Раздел 1'!AK269:AK269)),"","Неверно!")</f>
        <v/>
      </c>
      <c r="B8973" s="420" t="s">
        <v>23470</v>
      </c>
      <c r="C8973" s="246" t="s">
        <v>10603</v>
      </c>
      <c r="D8973" s="246" t="s">
        <v>10424</v>
      </c>
      <c r="E8973" s="246" t="str">
        <f>CONCATENATE(SUM('Раздел 1'!M269:M269),"&gt;=",SUM('Раздел 1'!AK269:AK269))</f>
        <v>0&gt;=0</v>
      </c>
    </row>
    <row r="8974" spans="1:5" s="104" customFormat="1" ht="38.25" hidden="1">
      <c r="A8974" s="420" t="str">
        <f>IF((SUM('Раздел 1'!M270:M270)&gt;=SUM('Раздел 1'!AK270:AK270)),"","Неверно!")</f>
        <v/>
      </c>
      <c r="B8974" s="420" t="s">
        <v>23470</v>
      </c>
      <c r="C8974" s="246" t="s">
        <v>10604</v>
      </c>
      <c r="D8974" s="246" t="s">
        <v>10424</v>
      </c>
      <c r="E8974" s="246" t="str">
        <f>CONCATENATE(SUM('Раздел 1'!M270:M270),"&gt;=",SUM('Раздел 1'!AK270:AK270))</f>
        <v>0&gt;=0</v>
      </c>
    </row>
    <row r="8975" spans="1:5" s="104" customFormat="1" ht="38.25" hidden="1">
      <c r="A8975" s="420" t="str">
        <f>IF((SUM('Раздел 1'!M271:M271)&gt;=SUM('Раздел 1'!AK271:AK271)),"","Неверно!")</f>
        <v/>
      </c>
      <c r="B8975" s="420" t="s">
        <v>23470</v>
      </c>
      <c r="C8975" s="246" t="s">
        <v>10605</v>
      </c>
      <c r="D8975" s="246" t="s">
        <v>10424</v>
      </c>
      <c r="E8975" s="246" t="str">
        <f>CONCATENATE(SUM('Раздел 1'!M271:M271),"&gt;=",SUM('Раздел 1'!AK271:AK271))</f>
        <v>0&gt;=0</v>
      </c>
    </row>
    <row r="8976" spans="1:5" s="104" customFormat="1" ht="38.25" hidden="1">
      <c r="A8976" s="420" t="str">
        <f>IF((SUM('Раздел 1'!M272:M272)&gt;=SUM('Раздел 1'!AK272:AK272)),"","Неверно!")</f>
        <v/>
      </c>
      <c r="B8976" s="420" t="s">
        <v>23470</v>
      </c>
      <c r="C8976" s="246" t="s">
        <v>10606</v>
      </c>
      <c r="D8976" s="246" t="s">
        <v>10424</v>
      </c>
      <c r="E8976" s="246" t="str">
        <f>CONCATENATE(SUM('Раздел 1'!M272:M272),"&gt;=",SUM('Раздел 1'!AK272:AK272))</f>
        <v>0&gt;=0</v>
      </c>
    </row>
    <row r="8977" spans="1:5" s="104" customFormat="1" ht="38.25" hidden="1">
      <c r="A8977" s="420" t="str">
        <f>IF((SUM('Раздел 1'!M273:M273)&gt;=SUM('Раздел 1'!AK273:AK273)),"","Неверно!")</f>
        <v/>
      </c>
      <c r="B8977" s="420" t="s">
        <v>23470</v>
      </c>
      <c r="C8977" s="246" t="s">
        <v>10607</v>
      </c>
      <c r="D8977" s="246" t="s">
        <v>10424</v>
      </c>
      <c r="E8977" s="246" t="str">
        <f>CONCATENATE(SUM('Раздел 1'!M273:M273),"&gt;=",SUM('Раздел 1'!AK273:AK273))</f>
        <v>0&gt;=0</v>
      </c>
    </row>
    <row r="8978" spans="1:5" s="104" customFormat="1" ht="38.25" hidden="1">
      <c r="A8978" s="420" t="str">
        <f>IF((SUM('Раздел 1'!M274:M274)&gt;=SUM('Раздел 1'!AK274:AK274)),"","Неверно!")</f>
        <v/>
      </c>
      <c r="B8978" s="420" t="s">
        <v>23470</v>
      </c>
      <c r="C8978" s="246" t="s">
        <v>10608</v>
      </c>
      <c r="D8978" s="246" t="s">
        <v>10424</v>
      </c>
      <c r="E8978" s="246" t="str">
        <f>CONCATENATE(SUM('Раздел 1'!M274:M274),"&gt;=",SUM('Раздел 1'!AK274:AK274))</f>
        <v>0&gt;=0</v>
      </c>
    </row>
    <row r="8979" spans="1:5" s="104" customFormat="1" ht="38.25" hidden="1">
      <c r="A8979" s="420" t="str">
        <f>IF((SUM('Раздел 1'!M275:M275)&gt;=SUM('Раздел 1'!AK275:AK275)),"","Неверно!")</f>
        <v/>
      </c>
      <c r="B8979" s="420" t="s">
        <v>23470</v>
      </c>
      <c r="C8979" s="246" t="s">
        <v>10609</v>
      </c>
      <c r="D8979" s="246" t="s">
        <v>10424</v>
      </c>
      <c r="E8979" s="246" t="str">
        <f>CONCATENATE(SUM('Раздел 1'!M275:M275),"&gt;=",SUM('Раздел 1'!AK275:AK275))</f>
        <v>0&gt;=0</v>
      </c>
    </row>
    <row r="8980" spans="1:5" s="104" customFormat="1" ht="38.25" hidden="1">
      <c r="A8980" s="420" t="str">
        <f>IF((SUM('Раздел 1'!M276:M276)&gt;=SUM('Раздел 1'!AK276:AK276)),"","Неверно!")</f>
        <v/>
      </c>
      <c r="B8980" s="420" t="s">
        <v>23470</v>
      </c>
      <c r="C8980" s="246" t="s">
        <v>10610</v>
      </c>
      <c r="D8980" s="246" t="s">
        <v>10424</v>
      </c>
      <c r="E8980" s="246" t="str">
        <f>CONCATENATE(SUM('Раздел 1'!M276:M276),"&gt;=",SUM('Раздел 1'!AK276:AK276))</f>
        <v>0&gt;=0</v>
      </c>
    </row>
    <row r="8981" spans="1:5" s="104" customFormat="1" ht="38.25" hidden="1">
      <c r="A8981" s="420" t="str">
        <f>IF((SUM('Раздел 1'!M277:M277)&gt;=SUM('Раздел 1'!AK277:AK277)),"","Неверно!")</f>
        <v/>
      </c>
      <c r="B8981" s="420" t="s">
        <v>23470</v>
      </c>
      <c r="C8981" s="246" t="s">
        <v>10611</v>
      </c>
      <c r="D8981" s="246" t="s">
        <v>10424</v>
      </c>
      <c r="E8981" s="246" t="str">
        <f>CONCATENATE(SUM('Раздел 1'!M277:M277),"&gt;=",SUM('Раздел 1'!AK277:AK277))</f>
        <v>0&gt;=0</v>
      </c>
    </row>
    <row r="8982" spans="1:5" s="104" customFormat="1" ht="38.25" hidden="1">
      <c r="A8982" s="420" t="str">
        <f>IF((SUM('Раздел 1'!M278:M278)&gt;=SUM('Раздел 1'!AK278:AK278)),"","Неверно!")</f>
        <v/>
      </c>
      <c r="B8982" s="420" t="s">
        <v>23470</v>
      </c>
      <c r="C8982" s="246" t="s">
        <v>10612</v>
      </c>
      <c r="D8982" s="246" t="s">
        <v>10424</v>
      </c>
      <c r="E8982" s="246" t="str">
        <f>CONCATENATE(SUM('Раздел 1'!M278:M278),"&gt;=",SUM('Раздел 1'!AK278:AK278))</f>
        <v>0&gt;=0</v>
      </c>
    </row>
    <row r="8983" spans="1:5" s="104" customFormat="1" ht="38.25" hidden="1">
      <c r="A8983" s="420" t="str">
        <f>IF((SUM('Раздел 1'!M36:M36)&gt;=SUM('Раздел 1'!AK36:AK36)),"","Неверно!")</f>
        <v/>
      </c>
      <c r="B8983" s="420" t="s">
        <v>23470</v>
      </c>
      <c r="C8983" s="246" t="s">
        <v>10613</v>
      </c>
      <c r="D8983" s="246" t="s">
        <v>10424</v>
      </c>
      <c r="E8983" s="246" t="str">
        <f>CONCATENATE(SUM('Раздел 1'!M36:M36),"&gt;=",SUM('Раздел 1'!AK36:AK36))</f>
        <v>0&gt;=0</v>
      </c>
    </row>
    <row r="8984" spans="1:5" s="104" customFormat="1" ht="38.25" hidden="1">
      <c r="A8984" s="420" t="str">
        <f>IF((SUM('Раздел 1'!M279:M279)&gt;=SUM('Раздел 1'!AK279:AK279)),"","Неверно!")</f>
        <v/>
      </c>
      <c r="B8984" s="420" t="s">
        <v>23470</v>
      </c>
      <c r="C8984" s="246" t="s">
        <v>10614</v>
      </c>
      <c r="D8984" s="246" t="s">
        <v>10424</v>
      </c>
      <c r="E8984" s="246" t="str">
        <f>CONCATENATE(SUM('Раздел 1'!M279:M279),"&gt;=",SUM('Раздел 1'!AK279:AK279))</f>
        <v>0&gt;=0</v>
      </c>
    </row>
    <row r="8985" spans="1:5" s="104" customFormat="1" ht="38.25" hidden="1">
      <c r="A8985" s="420" t="str">
        <f>IF((SUM('Раздел 1'!M280:M280)&gt;=SUM('Раздел 1'!AK280:AK280)),"","Неверно!")</f>
        <v/>
      </c>
      <c r="B8985" s="420" t="s">
        <v>23470</v>
      </c>
      <c r="C8985" s="246" t="s">
        <v>10615</v>
      </c>
      <c r="D8985" s="246" t="s">
        <v>10424</v>
      </c>
      <c r="E8985" s="246" t="str">
        <f>CONCATENATE(SUM('Раздел 1'!M280:M280),"&gt;=",SUM('Раздел 1'!AK280:AK280))</f>
        <v>0&gt;=0</v>
      </c>
    </row>
    <row r="8986" spans="1:5" s="104" customFormat="1" ht="38.25" hidden="1">
      <c r="A8986" s="420" t="str">
        <f>IF((SUM('Раздел 1'!M281:M281)&gt;=SUM('Раздел 1'!AK281:AK281)),"","Неверно!")</f>
        <v/>
      </c>
      <c r="B8986" s="420" t="s">
        <v>23470</v>
      </c>
      <c r="C8986" s="246" t="s">
        <v>10616</v>
      </c>
      <c r="D8986" s="246" t="s">
        <v>10424</v>
      </c>
      <c r="E8986" s="246" t="str">
        <f>CONCATENATE(SUM('Раздел 1'!M281:M281),"&gt;=",SUM('Раздел 1'!AK281:AK281))</f>
        <v>0&gt;=0</v>
      </c>
    </row>
    <row r="8987" spans="1:5" s="104" customFormat="1" ht="38.25" hidden="1">
      <c r="A8987" s="420" t="str">
        <f>IF((SUM('Раздел 1'!M282:M282)&gt;=SUM('Раздел 1'!AK282:AK282)),"","Неверно!")</f>
        <v/>
      </c>
      <c r="B8987" s="420" t="s">
        <v>23470</v>
      </c>
      <c r="C8987" s="246" t="s">
        <v>10617</v>
      </c>
      <c r="D8987" s="246" t="s">
        <v>10424</v>
      </c>
      <c r="E8987" s="246" t="str">
        <f>CONCATENATE(SUM('Раздел 1'!M282:M282),"&gt;=",SUM('Раздел 1'!AK282:AK282))</f>
        <v>0&gt;=0</v>
      </c>
    </row>
    <row r="8988" spans="1:5" s="104" customFormat="1" ht="38.25" hidden="1">
      <c r="A8988" s="420" t="str">
        <f>IF((SUM('Раздел 1'!M283:M283)&gt;=SUM('Раздел 1'!AK283:AK283)),"","Неверно!")</f>
        <v/>
      </c>
      <c r="B8988" s="420" t="s">
        <v>23470</v>
      </c>
      <c r="C8988" s="246" t="s">
        <v>10618</v>
      </c>
      <c r="D8988" s="246" t="s">
        <v>10424</v>
      </c>
      <c r="E8988" s="246" t="str">
        <f>CONCATENATE(SUM('Раздел 1'!M283:M283),"&gt;=",SUM('Раздел 1'!AK283:AK283))</f>
        <v>0&gt;=0</v>
      </c>
    </row>
    <row r="8989" spans="1:5" s="104" customFormat="1" ht="38.25" hidden="1">
      <c r="A8989" s="420" t="str">
        <f>IF((SUM('Раздел 1'!M284:M284)&gt;=SUM('Раздел 1'!AK284:AK284)),"","Неверно!")</f>
        <v/>
      </c>
      <c r="B8989" s="420" t="s">
        <v>23470</v>
      </c>
      <c r="C8989" s="246" t="s">
        <v>10619</v>
      </c>
      <c r="D8989" s="246" t="s">
        <v>10424</v>
      </c>
      <c r="E8989" s="246" t="str">
        <f>CONCATENATE(SUM('Раздел 1'!M284:M284),"&gt;=",SUM('Раздел 1'!AK284:AK284))</f>
        <v>0&gt;=0</v>
      </c>
    </row>
    <row r="8990" spans="1:5" s="104" customFormat="1" ht="38.25" hidden="1">
      <c r="A8990" s="420" t="str">
        <f>IF((SUM('Раздел 1'!M285:M285)&gt;=SUM('Раздел 1'!AK285:AK285)),"","Неверно!")</f>
        <v/>
      </c>
      <c r="B8990" s="420" t="s">
        <v>23470</v>
      </c>
      <c r="C8990" s="246" t="s">
        <v>10620</v>
      </c>
      <c r="D8990" s="246" t="s">
        <v>10424</v>
      </c>
      <c r="E8990" s="246" t="str">
        <f>CONCATENATE(SUM('Раздел 1'!M285:M285),"&gt;=",SUM('Раздел 1'!AK285:AK285))</f>
        <v>0&gt;=0</v>
      </c>
    </row>
    <row r="8991" spans="1:5" s="104" customFormat="1" ht="38.25" hidden="1">
      <c r="A8991" s="420" t="str">
        <f>IF((SUM('Раздел 1'!M286:M286)&gt;=SUM('Раздел 1'!AK286:AK286)),"","Неверно!")</f>
        <v/>
      </c>
      <c r="B8991" s="420" t="s">
        <v>23470</v>
      </c>
      <c r="C8991" s="246" t="s">
        <v>10621</v>
      </c>
      <c r="D8991" s="246" t="s">
        <v>10424</v>
      </c>
      <c r="E8991" s="246" t="str">
        <f>CONCATENATE(SUM('Раздел 1'!M286:M286),"&gt;=",SUM('Раздел 1'!AK286:AK286))</f>
        <v>0&gt;=0</v>
      </c>
    </row>
    <row r="8992" spans="1:5" s="104" customFormat="1" ht="38.25" hidden="1">
      <c r="A8992" s="420" t="str">
        <f>IF((SUM('Раздел 1'!M287:M287)&gt;=SUM('Раздел 1'!AK287:AK287)),"","Неверно!")</f>
        <v/>
      </c>
      <c r="B8992" s="420" t="s">
        <v>23470</v>
      </c>
      <c r="C8992" s="246" t="s">
        <v>10622</v>
      </c>
      <c r="D8992" s="246" t="s">
        <v>10424</v>
      </c>
      <c r="E8992" s="246" t="str">
        <f>CONCATENATE(SUM('Раздел 1'!M287:M287),"&gt;=",SUM('Раздел 1'!AK287:AK287))</f>
        <v>0&gt;=0</v>
      </c>
    </row>
    <row r="8993" spans="1:5" s="104" customFormat="1" ht="38.25" hidden="1">
      <c r="A8993" s="420" t="str">
        <f>IF((SUM('Раздел 1'!M288:M288)&gt;=SUM('Раздел 1'!AK288:AK288)),"","Неверно!")</f>
        <v/>
      </c>
      <c r="B8993" s="420" t="s">
        <v>23470</v>
      </c>
      <c r="C8993" s="246" t="s">
        <v>10623</v>
      </c>
      <c r="D8993" s="246" t="s">
        <v>10424</v>
      </c>
      <c r="E8993" s="246" t="str">
        <f>CONCATENATE(SUM('Раздел 1'!M288:M288),"&gt;=",SUM('Раздел 1'!AK288:AK288))</f>
        <v>0&gt;=0</v>
      </c>
    </row>
    <row r="8994" spans="1:5" s="104" customFormat="1" ht="38.25" hidden="1">
      <c r="A8994" s="420" t="str">
        <f>IF((SUM('Раздел 1'!M37:M37)&gt;=SUM('Раздел 1'!AK37:AK37)),"","Неверно!")</f>
        <v/>
      </c>
      <c r="B8994" s="420" t="s">
        <v>23470</v>
      </c>
      <c r="C8994" s="246" t="s">
        <v>10624</v>
      </c>
      <c r="D8994" s="246" t="s">
        <v>10424</v>
      </c>
      <c r="E8994" s="246" t="str">
        <f>CONCATENATE(SUM('Раздел 1'!M37:M37),"&gt;=",SUM('Раздел 1'!AK37:AK37))</f>
        <v>0&gt;=0</v>
      </c>
    </row>
    <row r="8995" spans="1:5" s="104" customFormat="1" ht="38.25" hidden="1">
      <c r="A8995" s="420" t="str">
        <f>IF((SUM('Раздел 1'!M289:M289)&gt;=SUM('Раздел 1'!AK289:AK289)),"","Неверно!")</f>
        <v/>
      </c>
      <c r="B8995" s="420" t="s">
        <v>23470</v>
      </c>
      <c r="C8995" s="246" t="s">
        <v>10625</v>
      </c>
      <c r="D8995" s="246" t="s">
        <v>10424</v>
      </c>
      <c r="E8995" s="246" t="str">
        <f>CONCATENATE(SUM('Раздел 1'!M289:M289),"&gt;=",SUM('Раздел 1'!AK289:AK289))</f>
        <v>0&gt;=0</v>
      </c>
    </row>
    <row r="8996" spans="1:5" s="104" customFormat="1" ht="38.25" hidden="1">
      <c r="A8996" s="420" t="str">
        <f>IF((SUM('Раздел 1'!M290:M290)&gt;=SUM('Раздел 1'!AK290:AK290)),"","Неверно!")</f>
        <v/>
      </c>
      <c r="B8996" s="420" t="s">
        <v>23470</v>
      </c>
      <c r="C8996" s="246" t="s">
        <v>10626</v>
      </c>
      <c r="D8996" s="246" t="s">
        <v>10424</v>
      </c>
      <c r="E8996" s="246" t="str">
        <f>CONCATENATE(SUM('Раздел 1'!M290:M290),"&gt;=",SUM('Раздел 1'!AK290:AK290))</f>
        <v>0&gt;=0</v>
      </c>
    </row>
    <row r="8997" spans="1:5" s="104" customFormat="1" ht="38.25" hidden="1">
      <c r="A8997" s="420" t="str">
        <f>IF((SUM('Раздел 1'!M291:M291)&gt;=SUM('Раздел 1'!AK291:AK291)),"","Неверно!")</f>
        <v/>
      </c>
      <c r="B8997" s="420" t="s">
        <v>23470</v>
      </c>
      <c r="C8997" s="246" t="s">
        <v>10627</v>
      </c>
      <c r="D8997" s="246" t="s">
        <v>10424</v>
      </c>
      <c r="E8997" s="246" t="str">
        <f>CONCATENATE(SUM('Раздел 1'!M291:M291),"&gt;=",SUM('Раздел 1'!AK291:AK291))</f>
        <v>0&gt;=0</v>
      </c>
    </row>
    <row r="8998" spans="1:5" s="104" customFormat="1" ht="38.25" hidden="1">
      <c r="A8998" s="420" t="str">
        <f>IF((SUM('Раздел 1'!M292:M292)&gt;=SUM('Раздел 1'!AK292:AK292)),"","Неверно!")</f>
        <v/>
      </c>
      <c r="B8998" s="420" t="s">
        <v>23470</v>
      </c>
      <c r="C8998" s="246" t="s">
        <v>10628</v>
      </c>
      <c r="D8998" s="246" t="s">
        <v>10424</v>
      </c>
      <c r="E8998" s="246" t="str">
        <f>CONCATENATE(SUM('Раздел 1'!M292:M292),"&gt;=",SUM('Раздел 1'!AK292:AK292))</f>
        <v>0&gt;=0</v>
      </c>
    </row>
    <row r="8999" spans="1:5" s="104" customFormat="1" ht="38.25" hidden="1">
      <c r="A8999" s="420" t="str">
        <f>IF((SUM('Раздел 1'!M293:M293)&gt;=SUM('Раздел 1'!AK293:AK293)),"","Неверно!")</f>
        <v/>
      </c>
      <c r="B8999" s="420" t="s">
        <v>23470</v>
      </c>
      <c r="C8999" s="246" t="s">
        <v>10629</v>
      </c>
      <c r="D8999" s="246" t="s">
        <v>10424</v>
      </c>
      <c r="E8999" s="246" t="str">
        <f>CONCATENATE(SUM('Раздел 1'!M293:M293),"&gt;=",SUM('Раздел 1'!AK293:AK293))</f>
        <v>0&gt;=0</v>
      </c>
    </row>
    <row r="9000" spans="1:5" s="104" customFormat="1" ht="38.25" hidden="1">
      <c r="A9000" s="420" t="str">
        <f>IF((SUM('Раздел 1'!M294:M294)&gt;=SUM('Раздел 1'!AK294:AK294)),"","Неверно!")</f>
        <v/>
      </c>
      <c r="B9000" s="420" t="s">
        <v>23470</v>
      </c>
      <c r="C9000" s="246" t="s">
        <v>10630</v>
      </c>
      <c r="D9000" s="246" t="s">
        <v>10424</v>
      </c>
      <c r="E9000" s="246" t="str">
        <f>CONCATENATE(SUM('Раздел 1'!M294:M294),"&gt;=",SUM('Раздел 1'!AK294:AK294))</f>
        <v>0&gt;=0</v>
      </c>
    </row>
    <row r="9001" spans="1:5" s="104" customFormat="1" ht="38.25" hidden="1">
      <c r="A9001" s="420" t="str">
        <f>IF((SUM('Раздел 1'!M295:M295)&gt;=SUM('Раздел 1'!AK295:AK295)),"","Неверно!")</f>
        <v/>
      </c>
      <c r="B9001" s="420" t="s">
        <v>23470</v>
      </c>
      <c r="C9001" s="246" t="s">
        <v>10631</v>
      </c>
      <c r="D9001" s="246" t="s">
        <v>10424</v>
      </c>
      <c r="E9001" s="246" t="str">
        <f>CONCATENATE(SUM('Раздел 1'!M295:M295),"&gt;=",SUM('Раздел 1'!AK295:AK295))</f>
        <v>0&gt;=0</v>
      </c>
    </row>
    <row r="9002" spans="1:5" s="104" customFormat="1" ht="38.25" hidden="1">
      <c r="A9002" s="420" t="str">
        <f>IF((SUM('Раздел 1'!M296:M296)&gt;=SUM('Раздел 1'!AK296:AK296)),"","Неверно!")</f>
        <v/>
      </c>
      <c r="B9002" s="420" t="s">
        <v>23470</v>
      </c>
      <c r="C9002" s="246" t="s">
        <v>10632</v>
      </c>
      <c r="D9002" s="246" t="s">
        <v>10424</v>
      </c>
      <c r="E9002" s="246" t="str">
        <f>CONCATENATE(SUM('Раздел 1'!M296:M296),"&gt;=",SUM('Раздел 1'!AK296:AK296))</f>
        <v>0&gt;=0</v>
      </c>
    </row>
    <row r="9003" spans="1:5" s="104" customFormat="1" ht="38.25" hidden="1">
      <c r="A9003" s="420" t="str">
        <f>IF((SUM('Раздел 1'!M297:M297)&gt;=SUM('Раздел 1'!AK297:AK297)),"","Неверно!")</f>
        <v/>
      </c>
      <c r="B9003" s="420" t="s">
        <v>23470</v>
      </c>
      <c r="C9003" s="246" t="s">
        <v>10633</v>
      </c>
      <c r="D9003" s="246" t="s">
        <v>10424</v>
      </c>
      <c r="E9003" s="246" t="str">
        <f>CONCATENATE(SUM('Раздел 1'!M297:M297),"&gt;=",SUM('Раздел 1'!AK297:AK297))</f>
        <v>0&gt;=0</v>
      </c>
    </row>
    <row r="9004" spans="1:5" s="104" customFormat="1" ht="38.25" hidden="1">
      <c r="A9004" s="420" t="str">
        <f>IF((SUM('Раздел 1'!M298:M298)&gt;=SUM('Раздел 1'!AK298:AK298)),"","Неверно!")</f>
        <v/>
      </c>
      <c r="B9004" s="420" t="s">
        <v>23470</v>
      </c>
      <c r="C9004" s="246" t="s">
        <v>10634</v>
      </c>
      <c r="D9004" s="246" t="s">
        <v>10424</v>
      </c>
      <c r="E9004" s="246" t="str">
        <f>CONCATENATE(SUM('Раздел 1'!M298:M298),"&gt;=",SUM('Раздел 1'!AK298:AK298))</f>
        <v>0&gt;=0</v>
      </c>
    </row>
    <row r="9005" spans="1:5" s="104" customFormat="1" ht="38.25" hidden="1">
      <c r="A9005" s="420" t="str">
        <f>IF((SUM('Раздел 1'!M38:M38)&gt;=SUM('Раздел 1'!AK38:AK38)),"","Неверно!")</f>
        <v/>
      </c>
      <c r="B9005" s="420" t="s">
        <v>23470</v>
      </c>
      <c r="C9005" s="246" t="s">
        <v>10635</v>
      </c>
      <c r="D9005" s="246" t="s">
        <v>10424</v>
      </c>
      <c r="E9005" s="246" t="str">
        <f>CONCATENATE(SUM('Раздел 1'!M38:M38),"&gt;=",SUM('Раздел 1'!AK38:AK38))</f>
        <v>0&gt;=0</v>
      </c>
    </row>
    <row r="9006" spans="1:5" s="104" customFormat="1" ht="38.25" hidden="1">
      <c r="A9006" s="420" t="str">
        <f>IF((SUM('Раздел 1'!M299:M299)&gt;=SUM('Раздел 1'!AK299:AK299)),"","Неверно!")</f>
        <v/>
      </c>
      <c r="B9006" s="420" t="s">
        <v>23470</v>
      </c>
      <c r="C9006" s="246" t="s">
        <v>10636</v>
      </c>
      <c r="D9006" s="246" t="s">
        <v>10424</v>
      </c>
      <c r="E9006" s="246" t="str">
        <f>CONCATENATE(SUM('Раздел 1'!M299:M299),"&gt;=",SUM('Раздел 1'!AK299:AK299))</f>
        <v>0&gt;=0</v>
      </c>
    </row>
    <row r="9007" spans="1:5" s="104" customFormat="1" ht="38.25" hidden="1">
      <c r="A9007" s="420" t="str">
        <f>IF((SUM('Раздел 1'!M300:M300)&gt;=SUM('Раздел 1'!AK300:AK300)),"","Неверно!")</f>
        <v/>
      </c>
      <c r="B9007" s="420" t="s">
        <v>23470</v>
      </c>
      <c r="C9007" s="246" t="s">
        <v>10637</v>
      </c>
      <c r="D9007" s="246" t="s">
        <v>10424</v>
      </c>
      <c r="E9007" s="246" t="str">
        <f>CONCATENATE(SUM('Раздел 1'!M300:M300),"&gt;=",SUM('Раздел 1'!AK300:AK300))</f>
        <v>0&gt;=0</v>
      </c>
    </row>
    <row r="9008" spans="1:5" s="104" customFormat="1" ht="38.25" hidden="1">
      <c r="A9008" s="420" t="str">
        <f>IF((SUM('Раздел 1'!M301:M301)&gt;=SUM('Раздел 1'!AK301:AK301)),"","Неверно!")</f>
        <v/>
      </c>
      <c r="B9008" s="420" t="s">
        <v>23470</v>
      </c>
      <c r="C9008" s="246" t="s">
        <v>10638</v>
      </c>
      <c r="D9008" s="246" t="s">
        <v>10424</v>
      </c>
      <c r="E9008" s="246" t="str">
        <f>CONCATENATE(SUM('Раздел 1'!M301:M301),"&gt;=",SUM('Раздел 1'!AK301:AK301))</f>
        <v>1&gt;=0</v>
      </c>
    </row>
    <row r="9009" spans="1:5" s="104" customFormat="1" ht="38.25" hidden="1">
      <c r="A9009" s="420" t="str">
        <f>IF((SUM('Раздел 1'!M302:M302)&gt;=SUM('Раздел 1'!AK302:AK302)),"","Неверно!")</f>
        <v/>
      </c>
      <c r="B9009" s="420" t="s">
        <v>23470</v>
      </c>
      <c r="C9009" s="246" t="s">
        <v>10639</v>
      </c>
      <c r="D9009" s="246" t="s">
        <v>10424</v>
      </c>
      <c r="E9009" s="246" t="str">
        <f>CONCATENATE(SUM('Раздел 1'!M302:M302),"&gt;=",SUM('Раздел 1'!AK302:AK302))</f>
        <v>0&gt;=0</v>
      </c>
    </row>
    <row r="9010" spans="1:5" s="104" customFormat="1" ht="38.25" hidden="1">
      <c r="A9010" s="420" t="str">
        <f>IF((SUM('Раздел 1'!M303:M303)&gt;=SUM('Раздел 1'!AK303:AK303)),"","Неверно!")</f>
        <v/>
      </c>
      <c r="B9010" s="420" t="s">
        <v>23470</v>
      </c>
      <c r="C9010" s="246" t="s">
        <v>10640</v>
      </c>
      <c r="D9010" s="246" t="s">
        <v>10424</v>
      </c>
      <c r="E9010" s="246" t="str">
        <f>CONCATENATE(SUM('Раздел 1'!M303:M303),"&gt;=",SUM('Раздел 1'!AK303:AK303))</f>
        <v>0&gt;=0</v>
      </c>
    </row>
    <row r="9011" spans="1:5" s="104" customFormat="1" ht="38.25" hidden="1">
      <c r="A9011" s="420" t="str">
        <f>IF((SUM('Раздел 1'!M304:M304)&gt;=SUM('Раздел 1'!AK304:AK304)),"","Неверно!")</f>
        <v/>
      </c>
      <c r="B9011" s="420" t="s">
        <v>23470</v>
      </c>
      <c r="C9011" s="246" t="s">
        <v>10641</v>
      </c>
      <c r="D9011" s="246" t="s">
        <v>10424</v>
      </c>
      <c r="E9011" s="246" t="str">
        <f>CONCATENATE(SUM('Раздел 1'!M304:M304),"&gt;=",SUM('Раздел 1'!AK304:AK304))</f>
        <v>0&gt;=0</v>
      </c>
    </row>
    <row r="9012" spans="1:5" s="104" customFormat="1" ht="38.25" hidden="1">
      <c r="A9012" s="420" t="str">
        <f>IF((SUM('Раздел 1'!M305:M305)&gt;=SUM('Раздел 1'!AK305:AK305)),"","Неверно!")</f>
        <v/>
      </c>
      <c r="B9012" s="420" t="s">
        <v>23470</v>
      </c>
      <c r="C9012" s="246" t="s">
        <v>10642</v>
      </c>
      <c r="D9012" s="246" t="s">
        <v>10424</v>
      </c>
      <c r="E9012" s="246" t="str">
        <f>CONCATENATE(SUM('Раздел 1'!M305:M305),"&gt;=",SUM('Раздел 1'!AK305:AK305))</f>
        <v>0&gt;=0</v>
      </c>
    </row>
    <row r="9013" spans="1:5" s="104" customFormat="1" ht="38.25" hidden="1">
      <c r="A9013" s="420" t="str">
        <f>IF((SUM('Раздел 1'!M306:M306)&gt;=SUM('Раздел 1'!AK306:AK306)),"","Неверно!")</f>
        <v/>
      </c>
      <c r="B9013" s="420" t="s">
        <v>23470</v>
      </c>
      <c r="C9013" s="246" t="s">
        <v>10643</v>
      </c>
      <c r="D9013" s="246" t="s">
        <v>10424</v>
      </c>
      <c r="E9013" s="246" t="str">
        <f>CONCATENATE(SUM('Раздел 1'!M306:M306),"&gt;=",SUM('Раздел 1'!AK306:AK306))</f>
        <v>0&gt;=0</v>
      </c>
    </row>
    <row r="9014" spans="1:5" s="104" customFormat="1" ht="38.25" hidden="1">
      <c r="A9014" s="420" t="str">
        <f>IF((SUM('Раздел 1'!M307:M307)&gt;=SUM('Раздел 1'!AK307:AK307)),"","Неверно!")</f>
        <v/>
      </c>
      <c r="B9014" s="420" t="s">
        <v>23470</v>
      </c>
      <c r="C9014" s="246" t="s">
        <v>10644</v>
      </c>
      <c r="D9014" s="246" t="s">
        <v>10424</v>
      </c>
      <c r="E9014" s="246" t="str">
        <f>CONCATENATE(SUM('Раздел 1'!M307:M307),"&gt;=",SUM('Раздел 1'!AK307:AK307))</f>
        <v>0&gt;=0</v>
      </c>
    </row>
    <row r="9015" spans="1:5" s="104" customFormat="1" ht="38.25" hidden="1">
      <c r="A9015" s="420" t="str">
        <f>IF((SUM('Раздел 1'!M308:M308)&gt;=SUM('Раздел 1'!AK308:AK308)),"","Неверно!")</f>
        <v/>
      </c>
      <c r="B9015" s="420" t="s">
        <v>23470</v>
      </c>
      <c r="C9015" s="246" t="s">
        <v>10645</v>
      </c>
      <c r="D9015" s="246" t="s">
        <v>10424</v>
      </c>
      <c r="E9015" s="246" t="str">
        <f>CONCATENATE(SUM('Раздел 1'!M308:M308),"&gt;=",SUM('Раздел 1'!AK308:AK308))</f>
        <v>0&gt;=0</v>
      </c>
    </row>
    <row r="9016" spans="1:5" s="104" customFormat="1" ht="38.25" hidden="1">
      <c r="A9016" s="420" t="str">
        <f>IF((SUM('Раздел 1'!M12:M12)&gt;=SUM('Раздел 1'!AK12:AK12)),"","Неверно!")</f>
        <v/>
      </c>
      <c r="B9016" s="420" t="s">
        <v>23470</v>
      </c>
      <c r="C9016" s="246" t="s">
        <v>10646</v>
      </c>
      <c r="D9016" s="246" t="s">
        <v>10424</v>
      </c>
      <c r="E9016" s="246" t="str">
        <f>CONCATENATE(SUM('Раздел 1'!M12:M12),"&gt;=",SUM('Раздел 1'!AK12:AK12))</f>
        <v>0&gt;=0</v>
      </c>
    </row>
    <row r="9017" spans="1:5" s="104" customFormat="1" ht="38.25" hidden="1">
      <c r="A9017" s="420" t="str">
        <f>IF((SUM('Раздел 1'!M39:M39)&gt;=SUM('Раздел 1'!AK39:AK39)),"","Неверно!")</f>
        <v/>
      </c>
      <c r="B9017" s="420" t="s">
        <v>23470</v>
      </c>
      <c r="C9017" s="246" t="s">
        <v>10647</v>
      </c>
      <c r="D9017" s="246" t="s">
        <v>10424</v>
      </c>
      <c r="E9017" s="246" t="str">
        <f>CONCATENATE(SUM('Раздел 1'!M39:M39),"&gt;=",SUM('Раздел 1'!AK39:AK39))</f>
        <v>0&gt;=0</v>
      </c>
    </row>
    <row r="9018" spans="1:5" s="104" customFormat="1" ht="38.25" hidden="1">
      <c r="A9018" s="420" t="str">
        <f>IF((SUM('Раздел 1'!M309:M309)&gt;=SUM('Раздел 1'!AK309:AK309)),"","Неверно!")</f>
        <v/>
      </c>
      <c r="B9018" s="420" t="s">
        <v>23470</v>
      </c>
      <c r="C9018" s="246" t="s">
        <v>10648</v>
      </c>
      <c r="D9018" s="246" t="s">
        <v>10424</v>
      </c>
      <c r="E9018" s="246" t="str">
        <f>CONCATENATE(SUM('Раздел 1'!M309:M309),"&gt;=",SUM('Раздел 1'!AK309:AK309))</f>
        <v>1&gt;=0</v>
      </c>
    </row>
    <row r="9019" spans="1:5" s="104" customFormat="1" ht="38.25" hidden="1">
      <c r="A9019" s="420" t="str">
        <f>IF((SUM('Раздел 1'!M310:M310)&gt;=SUM('Раздел 1'!AK310:AK310)),"","Неверно!")</f>
        <v/>
      </c>
      <c r="B9019" s="420" t="s">
        <v>23470</v>
      </c>
      <c r="C9019" s="246" t="s">
        <v>10649</v>
      </c>
      <c r="D9019" s="246" t="s">
        <v>10424</v>
      </c>
      <c r="E9019" s="246" t="str">
        <f>CONCATENATE(SUM('Раздел 1'!M310:M310),"&gt;=",SUM('Раздел 1'!AK310:AK310))</f>
        <v>0&gt;=0</v>
      </c>
    </row>
    <row r="9020" spans="1:5" s="104" customFormat="1" ht="38.25" hidden="1">
      <c r="A9020" s="420" t="str">
        <f>IF((SUM('Раздел 1'!M311:M311)&gt;=SUM('Раздел 1'!AK311:AK311)),"","Неверно!")</f>
        <v/>
      </c>
      <c r="B9020" s="420" t="s">
        <v>23470</v>
      </c>
      <c r="C9020" s="246" t="s">
        <v>10650</v>
      </c>
      <c r="D9020" s="246" t="s">
        <v>10424</v>
      </c>
      <c r="E9020" s="246" t="str">
        <f>CONCATENATE(SUM('Раздел 1'!M311:M311),"&gt;=",SUM('Раздел 1'!AK311:AK311))</f>
        <v>0&gt;=0</v>
      </c>
    </row>
    <row r="9021" spans="1:5" s="104" customFormat="1" ht="38.25" hidden="1">
      <c r="A9021" s="420" t="str">
        <f>IF((SUM('Раздел 1'!M312:M312)&gt;=SUM('Раздел 1'!AK312:AK312)),"","Неверно!")</f>
        <v/>
      </c>
      <c r="B9021" s="420" t="s">
        <v>23470</v>
      </c>
      <c r="C9021" s="246" t="s">
        <v>10651</v>
      </c>
      <c r="D9021" s="246" t="s">
        <v>10424</v>
      </c>
      <c r="E9021" s="246" t="str">
        <f>CONCATENATE(SUM('Раздел 1'!M312:M312),"&gt;=",SUM('Раздел 1'!AK312:AK312))</f>
        <v>0&gt;=0</v>
      </c>
    </row>
    <row r="9022" spans="1:5" s="104" customFormat="1" ht="38.25" hidden="1">
      <c r="A9022" s="420" t="str">
        <f>IF((SUM('Раздел 1'!M313:M313)&gt;=SUM('Раздел 1'!AK313:AK313)),"","Неверно!")</f>
        <v/>
      </c>
      <c r="B9022" s="420" t="s">
        <v>23470</v>
      </c>
      <c r="C9022" s="246" t="s">
        <v>10652</v>
      </c>
      <c r="D9022" s="246" t="s">
        <v>10424</v>
      </c>
      <c r="E9022" s="246" t="str">
        <f>CONCATENATE(SUM('Раздел 1'!M313:M313),"&gt;=",SUM('Раздел 1'!AK313:AK313))</f>
        <v>0&gt;=0</v>
      </c>
    </row>
    <row r="9023" spans="1:5" s="104" customFormat="1" ht="38.25" hidden="1">
      <c r="A9023" s="420" t="str">
        <f>IF((SUM('Раздел 1'!M314:M314)&gt;=SUM('Раздел 1'!AK314:AK314)),"","Неверно!")</f>
        <v/>
      </c>
      <c r="B9023" s="420" t="s">
        <v>23470</v>
      </c>
      <c r="C9023" s="246" t="s">
        <v>10653</v>
      </c>
      <c r="D9023" s="246" t="s">
        <v>10424</v>
      </c>
      <c r="E9023" s="246" t="str">
        <f>CONCATENATE(SUM('Раздел 1'!M314:M314),"&gt;=",SUM('Раздел 1'!AK314:AK314))</f>
        <v>17&gt;=1</v>
      </c>
    </row>
    <row r="9024" spans="1:5" s="104" customFormat="1" ht="38.25" hidden="1">
      <c r="A9024" s="420" t="str">
        <f>IF((SUM('Раздел 1'!M315:M315)&gt;=SUM('Раздел 1'!AK315:AK315)),"","Неверно!")</f>
        <v/>
      </c>
      <c r="B9024" s="420" t="s">
        <v>23470</v>
      </c>
      <c r="C9024" s="246" t="s">
        <v>10654</v>
      </c>
      <c r="D9024" s="246" t="s">
        <v>10424</v>
      </c>
      <c r="E9024" s="246" t="str">
        <f>CONCATENATE(SUM('Раздел 1'!M315:M315),"&gt;=",SUM('Раздел 1'!AK315:AK315))</f>
        <v>0&gt;=0</v>
      </c>
    </row>
    <row r="9025" spans="1:5" s="104" customFormat="1" ht="38.25" hidden="1">
      <c r="A9025" s="420" t="str">
        <f>IF((SUM('Раздел 1'!M316:M316)&gt;=SUM('Раздел 1'!AK316:AK316)),"","Неверно!")</f>
        <v/>
      </c>
      <c r="B9025" s="420" t="s">
        <v>23470</v>
      </c>
      <c r="C9025" s="246" t="s">
        <v>10655</v>
      </c>
      <c r="D9025" s="246" t="s">
        <v>10424</v>
      </c>
      <c r="E9025" s="246" t="str">
        <f>CONCATENATE(SUM('Раздел 1'!M316:M316),"&gt;=",SUM('Раздел 1'!AK316:AK316))</f>
        <v>0&gt;=0</v>
      </c>
    </row>
    <row r="9026" spans="1:5" s="104" customFormat="1" ht="38.25" hidden="1">
      <c r="A9026" s="420" t="str">
        <f>IF((SUM('Раздел 1'!M317:M317)&gt;=SUM('Раздел 1'!AK317:AK317)),"","Неверно!")</f>
        <v/>
      </c>
      <c r="B9026" s="420" t="s">
        <v>23470</v>
      </c>
      <c r="C9026" s="246" t="s">
        <v>10656</v>
      </c>
      <c r="D9026" s="246" t="s">
        <v>10424</v>
      </c>
      <c r="E9026" s="246" t="str">
        <f>CONCATENATE(SUM('Раздел 1'!M317:M317),"&gt;=",SUM('Раздел 1'!AK317:AK317))</f>
        <v>1&gt;=0</v>
      </c>
    </row>
    <row r="9027" spans="1:5" s="104" customFormat="1" ht="38.25" hidden="1">
      <c r="A9027" s="420" t="str">
        <f>IF((SUM('Раздел 1'!M318:M318)&gt;=SUM('Раздел 1'!AK318:AK318)),"","Неверно!")</f>
        <v/>
      </c>
      <c r="B9027" s="420" t="s">
        <v>23470</v>
      </c>
      <c r="C9027" s="246" t="s">
        <v>10657</v>
      </c>
      <c r="D9027" s="246" t="s">
        <v>10424</v>
      </c>
      <c r="E9027" s="246" t="str">
        <f>CONCATENATE(SUM('Раздел 1'!M318:M318),"&gt;=",SUM('Раздел 1'!AK318:AK318))</f>
        <v>0&gt;=0</v>
      </c>
    </row>
    <row r="9028" spans="1:5" s="104" customFormat="1" ht="38.25" hidden="1">
      <c r="A9028" s="420" t="str">
        <f>IF((SUM('Раздел 1'!M40:M40)&gt;=SUM('Раздел 1'!AK40:AK40)),"","Неверно!")</f>
        <v/>
      </c>
      <c r="B9028" s="420" t="s">
        <v>23470</v>
      </c>
      <c r="C9028" s="246" t="s">
        <v>10658</v>
      </c>
      <c r="D9028" s="246" t="s">
        <v>10424</v>
      </c>
      <c r="E9028" s="246" t="str">
        <f>CONCATENATE(SUM('Раздел 1'!M40:M40),"&gt;=",SUM('Раздел 1'!AK40:AK40))</f>
        <v>0&gt;=0</v>
      </c>
    </row>
    <row r="9029" spans="1:5" s="104" customFormat="1" ht="38.25" hidden="1">
      <c r="A9029" s="420" t="str">
        <f>IF((SUM('Раздел 1'!M319:M319)&gt;=SUM('Раздел 1'!AK319:AK319)),"","Неверно!")</f>
        <v/>
      </c>
      <c r="B9029" s="420" t="s">
        <v>23470</v>
      </c>
      <c r="C9029" s="246" t="s">
        <v>10659</v>
      </c>
      <c r="D9029" s="246" t="s">
        <v>10424</v>
      </c>
      <c r="E9029" s="246" t="str">
        <f>CONCATENATE(SUM('Раздел 1'!M319:M319),"&gt;=",SUM('Раздел 1'!AK319:AK319))</f>
        <v>0&gt;=0</v>
      </c>
    </row>
    <row r="9030" spans="1:5" s="104" customFormat="1" ht="38.25" hidden="1">
      <c r="A9030" s="420" t="str">
        <f>IF((SUM('Раздел 1'!M320:M320)&gt;=SUM('Раздел 1'!AK320:AK320)),"","Неверно!")</f>
        <v/>
      </c>
      <c r="B9030" s="420" t="s">
        <v>23470</v>
      </c>
      <c r="C9030" s="246" t="s">
        <v>10660</v>
      </c>
      <c r="D9030" s="246" t="s">
        <v>10424</v>
      </c>
      <c r="E9030" s="246" t="str">
        <f>CONCATENATE(SUM('Раздел 1'!M320:M320),"&gt;=",SUM('Раздел 1'!AK320:AK320))</f>
        <v>0&gt;=0</v>
      </c>
    </row>
    <row r="9031" spans="1:5" s="104" customFormat="1" ht="38.25" hidden="1">
      <c r="A9031" s="420" t="str">
        <f>IF((SUM('Раздел 1'!M321:M321)&gt;=SUM('Раздел 1'!AK321:AK321)),"","Неверно!")</f>
        <v/>
      </c>
      <c r="B9031" s="420" t="s">
        <v>23470</v>
      </c>
      <c r="C9031" s="246" t="s">
        <v>10661</v>
      </c>
      <c r="D9031" s="246" t="s">
        <v>10424</v>
      </c>
      <c r="E9031" s="246" t="str">
        <f>CONCATENATE(SUM('Раздел 1'!M321:M321),"&gt;=",SUM('Раздел 1'!AK321:AK321))</f>
        <v>0&gt;=0</v>
      </c>
    </row>
    <row r="9032" spans="1:5" s="104" customFormat="1" ht="38.25" hidden="1">
      <c r="A9032" s="420" t="str">
        <f>IF((SUM('Раздел 1'!M322:M322)&gt;=SUM('Раздел 1'!AK322:AK322)),"","Неверно!")</f>
        <v/>
      </c>
      <c r="B9032" s="420" t="s">
        <v>23470</v>
      </c>
      <c r="C9032" s="246" t="s">
        <v>10662</v>
      </c>
      <c r="D9032" s="246" t="s">
        <v>10424</v>
      </c>
      <c r="E9032" s="246" t="str">
        <f>CONCATENATE(SUM('Раздел 1'!M322:M322),"&gt;=",SUM('Раздел 1'!AK322:AK322))</f>
        <v>0&gt;=0</v>
      </c>
    </row>
    <row r="9033" spans="1:5" s="104" customFormat="1" ht="38.25" hidden="1">
      <c r="A9033" s="420" t="str">
        <f>IF((SUM('Раздел 1'!M323:M323)&gt;=SUM('Раздел 1'!AK323:AK323)),"","Неверно!")</f>
        <v/>
      </c>
      <c r="B9033" s="420" t="s">
        <v>23470</v>
      </c>
      <c r="C9033" s="246" t="s">
        <v>10663</v>
      </c>
      <c r="D9033" s="246" t="s">
        <v>10424</v>
      </c>
      <c r="E9033" s="246" t="str">
        <f>CONCATENATE(SUM('Раздел 1'!M323:M323),"&gt;=",SUM('Раздел 1'!AK323:AK323))</f>
        <v>0&gt;=0</v>
      </c>
    </row>
    <row r="9034" spans="1:5" s="104" customFormat="1" ht="38.25" hidden="1">
      <c r="A9034" s="420" t="str">
        <f>IF((SUM('Раздел 1'!M324:M324)&gt;=SUM('Раздел 1'!AK324:AK324)),"","Неверно!")</f>
        <v/>
      </c>
      <c r="B9034" s="420" t="s">
        <v>23470</v>
      </c>
      <c r="C9034" s="246" t="s">
        <v>10664</v>
      </c>
      <c r="D9034" s="246" t="s">
        <v>10424</v>
      </c>
      <c r="E9034" s="246" t="str">
        <f>CONCATENATE(SUM('Раздел 1'!M324:M324),"&gt;=",SUM('Раздел 1'!AK324:AK324))</f>
        <v>0&gt;=0</v>
      </c>
    </row>
    <row r="9035" spans="1:5" s="104" customFormat="1" ht="38.25" hidden="1">
      <c r="A9035" s="420" t="str">
        <f>IF((SUM('Раздел 1'!M325:M325)&gt;=SUM('Раздел 1'!AK325:AK325)),"","Неверно!")</f>
        <v/>
      </c>
      <c r="B9035" s="420" t="s">
        <v>23470</v>
      </c>
      <c r="C9035" s="246" t="s">
        <v>10665</v>
      </c>
      <c r="D9035" s="246" t="s">
        <v>10424</v>
      </c>
      <c r="E9035" s="246" t="str">
        <f>CONCATENATE(SUM('Раздел 1'!M325:M325),"&gt;=",SUM('Раздел 1'!AK325:AK325))</f>
        <v>0&gt;=0</v>
      </c>
    </row>
    <row r="9036" spans="1:5" s="104" customFormat="1" ht="38.25" hidden="1">
      <c r="A9036" s="420" t="str">
        <f>IF((SUM('Раздел 1'!M326:M326)&gt;=SUM('Раздел 1'!AK326:AK326)),"","Неверно!")</f>
        <v/>
      </c>
      <c r="B9036" s="420" t="s">
        <v>23470</v>
      </c>
      <c r="C9036" s="246" t="s">
        <v>10666</v>
      </c>
      <c r="D9036" s="246" t="s">
        <v>10424</v>
      </c>
      <c r="E9036" s="246" t="str">
        <f>CONCATENATE(SUM('Раздел 1'!M326:M326),"&gt;=",SUM('Раздел 1'!AK326:AK326))</f>
        <v>0&gt;=0</v>
      </c>
    </row>
    <row r="9037" spans="1:5" s="104" customFormat="1" ht="38.25" hidden="1">
      <c r="A9037" s="420" t="str">
        <f>IF((SUM('Раздел 1'!M327:M327)&gt;=SUM('Раздел 1'!AK327:AK327)),"","Неверно!")</f>
        <v/>
      </c>
      <c r="B9037" s="420" t="s">
        <v>23470</v>
      </c>
      <c r="C9037" s="246" t="s">
        <v>10667</v>
      </c>
      <c r="D9037" s="246" t="s">
        <v>10424</v>
      </c>
      <c r="E9037" s="246" t="str">
        <f>CONCATENATE(SUM('Раздел 1'!M327:M327),"&gt;=",SUM('Раздел 1'!AK327:AK327))</f>
        <v>0&gt;=0</v>
      </c>
    </row>
    <row r="9038" spans="1:5" s="104" customFormat="1" ht="38.25" hidden="1">
      <c r="A9038" s="420" t="str">
        <f>IF((SUM('Раздел 1'!M328:M328)&gt;=SUM('Раздел 1'!AK328:AK328)),"","Неверно!")</f>
        <v/>
      </c>
      <c r="B9038" s="420" t="s">
        <v>23470</v>
      </c>
      <c r="C9038" s="246" t="s">
        <v>10668</v>
      </c>
      <c r="D9038" s="246" t="s">
        <v>10424</v>
      </c>
      <c r="E9038" s="246" t="str">
        <f>CONCATENATE(SUM('Раздел 1'!M328:M328),"&gt;=",SUM('Раздел 1'!AK328:AK328))</f>
        <v>0&gt;=0</v>
      </c>
    </row>
    <row r="9039" spans="1:5" s="104" customFormat="1" ht="38.25" hidden="1">
      <c r="A9039" s="420" t="str">
        <f>IF((SUM('Раздел 1'!M41:M41)&gt;=SUM('Раздел 1'!AK41:AK41)),"","Неверно!")</f>
        <v/>
      </c>
      <c r="B9039" s="420" t="s">
        <v>23470</v>
      </c>
      <c r="C9039" s="246" t="s">
        <v>10669</v>
      </c>
      <c r="D9039" s="246" t="s">
        <v>10424</v>
      </c>
      <c r="E9039" s="246" t="str">
        <f>CONCATENATE(SUM('Раздел 1'!M41:M41),"&gt;=",SUM('Раздел 1'!AK41:AK41))</f>
        <v>0&gt;=0</v>
      </c>
    </row>
    <row r="9040" spans="1:5" s="104" customFormat="1" ht="38.25" hidden="1">
      <c r="A9040" s="420" t="str">
        <f>IF((SUM('Раздел 1'!M329:M329)&gt;=SUM('Раздел 1'!AK329:AK329)),"","Неверно!")</f>
        <v/>
      </c>
      <c r="B9040" s="420" t="s">
        <v>23470</v>
      </c>
      <c r="C9040" s="246" t="s">
        <v>10670</v>
      </c>
      <c r="D9040" s="246" t="s">
        <v>10424</v>
      </c>
      <c r="E9040" s="246" t="str">
        <f>CONCATENATE(SUM('Раздел 1'!M329:M329),"&gt;=",SUM('Раздел 1'!AK329:AK329))</f>
        <v>0&gt;=0</v>
      </c>
    </row>
    <row r="9041" spans="1:5" s="104" customFormat="1" ht="38.25" hidden="1">
      <c r="A9041" s="420" t="str">
        <f>IF((SUM('Раздел 1'!M330:M330)&gt;=SUM('Раздел 1'!AK330:AK330)),"","Неверно!")</f>
        <v/>
      </c>
      <c r="B9041" s="420" t="s">
        <v>23470</v>
      </c>
      <c r="C9041" s="246" t="s">
        <v>10671</v>
      </c>
      <c r="D9041" s="246" t="s">
        <v>10424</v>
      </c>
      <c r="E9041" s="246" t="str">
        <f>CONCATENATE(SUM('Раздел 1'!M330:M330),"&gt;=",SUM('Раздел 1'!AK330:AK330))</f>
        <v>0&gt;=0</v>
      </c>
    </row>
    <row r="9042" spans="1:5" s="104" customFormat="1" ht="38.25" hidden="1">
      <c r="A9042" s="420" t="str">
        <f>IF((SUM('Раздел 1'!M331:M331)&gt;=SUM('Раздел 1'!AK331:AK331)),"","Неверно!")</f>
        <v/>
      </c>
      <c r="B9042" s="420" t="s">
        <v>23470</v>
      </c>
      <c r="C9042" s="246" t="s">
        <v>10672</v>
      </c>
      <c r="D9042" s="246" t="s">
        <v>10424</v>
      </c>
      <c r="E9042" s="246" t="str">
        <f>CONCATENATE(SUM('Раздел 1'!M331:M331),"&gt;=",SUM('Раздел 1'!AK331:AK331))</f>
        <v>0&gt;=0</v>
      </c>
    </row>
    <row r="9043" spans="1:5" s="104" customFormat="1" ht="38.25" hidden="1">
      <c r="A9043" s="420" t="str">
        <f>IF((SUM('Раздел 1'!M332:M332)&gt;=SUM('Раздел 1'!AK332:AK332)),"","Неверно!")</f>
        <v/>
      </c>
      <c r="B9043" s="420" t="s">
        <v>23470</v>
      </c>
      <c r="C9043" s="246" t="s">
        <v>10673</v>
      </c>
      <c r="D9043" s="246" t="s">
        <v>10424</v>
      </c>
      <c r="E9043" s="246" t="str">
        <f>CONCATENATE(SUM('Раздел 1'!M332:M332),"&gt;=",SUM('Раздел 1'!AK332:AK332))</f>
        <v>0&gt;=0</v>
      </c>
    </row>
    <row r="9044" spans="1:5" s="104" customFormat="1" ht="38.25" hidden="1">
      <c r="A9044" s="420" t="str">
        <f>IF((SUM('Раздел 1'!M333:M333)&gt;=SUM('Раздел 1'!AK333:AK333)),"","Неверно!")</f>
        <v/>
      </c>
      <c r="B9044" s="420" t="s">
        <v>23470</v>
      </c>
      <c r="C9044" s="246" t="s">
        <v>10674</v>
      </c>
      <c r="D9044" s="246" t="s">
        <v>10424</v>
      </c>
      <c r="E9044" s="246" t="str">
        <f>CONCATENATE(SUM('Раздел 1'!M333:M333),"&gt;=",SUM('Раздел 1'!AK333:AK333))</f>
        <v>0&gt;=0</v>
      </c>
    </row>
    <row r="9045" spans="1:5" s="104" customFormat="1" ht="38.25" hidden="1">
      <c r="A9045" s="420" t="str">
        <f>IF((SUM('Раздел 1'!M334:M334)&gt;=SUM('Раздел 1'!AK334:AK334)),"","Неверно!")</f>
        <v/>
      </c>
      <c r="B9045" s="420" t="s">
        <v>23470</v>
      </c>
      <c r="C9045" s="246" t="s">
        <v>10675</v>
      </c>
      <c r="D9045" s="246" t="s">
        <v>10424</v>
      </c>
      <c r="E9045" s="246" t="str">
        <f>CONCATENATE(SUM('Раздел 1'!M334:M334),"&gt;=",SUM('Раздел 1'!AK334:AK334))</f>
        <v>0&gt;=0</v>
      </c>
    </row>
    <row r="9046" spans="1:5" s="104" customFormat="1" ht="38.25" hidden="1">
      <c r="A9046" s="420" t="str">
        <f>IF((SUM('Раздел 1'!M335:M335)&gt;=SUM('Раздел 1'!AK335:AK335)),"","Неверно!")</f>
        <v/>
      </c>
      <c r="B9046" s="420" t="s">
        <v>23470</v>
      </c>
      <c r="C9046" s="246" t="s">
        <v>10676</v>
      </c>
      <c r="D9046" s="246" t="s">
        <v>10424</v>
      </c>
      <c r="E9046" s="246" t="str">
        <f>CONCATENATE(SUM('Раздел 1'!M335:M335),"&gt;=",SUM('Раздел 1'!AK335:AK335))</f>
        <v>0&gt;=0</v>
      </c>
    </row>
    <row r="9047" spans="1:5" s="104" customFormat="1" ht="38.25" hidden="1">
      <c r="A9047" s="420" t="str">
        <f>IF((SUM('Раздел 1'!M336:M336)&gt;=SUM('Раздел 1'!AK336:AK336)),"","Неверно!")</f>
        <v/>
      </c>
      <c r="B9047" s="420" t="s">
        <v>23470</v>
      </c>
      <c r="C9047" s="246" t="s">
        <v>10677</v>
      </c>
      <c r="D9047" s="246" t="s">
        <v>10424</v>
      </c>
      <c r="E9047" s="246" t="str">
        <f>CONCATENATE(SUM('Раздел 1'!M336:M336),"&gt;=",SUM('Раздел 1'!AK336:AK336))</f>
        <v>0&gt;=0</v>
      </c>
    </row>
    <row r="9048" spans="1:5" s="104" customFormat="1" ht="38.25" hidden="1">
      <c r="A9048" s="420" t="str">
        <f>IF((SUM('Раздел 1'!M337:M337)&gt;=SUM('Раздел 1'!AK337:AK337)),"","Неверно!")</f>
        <v/>
      </c>
      <c r="B9048" s="420" t="s">
        <v>23470</v>
      </c>
      <c r="C9048" s="246" t="s">
        <v>10678</v>
      </c>
      <c r="D9048" s="246" t="s">
        <v>10424</v>
      </c>
      <c r="E9048" s="246" t="str">
        <f>CONCATENATE(SUM('Раздел 1'!M337:M337),"&gt;=",SUM('Раздел 1'!AK337:AK337))</f>
        <v>0&gt;=0</v>
      </c>
    </row>
    <row r="9049" spans="1:5" s="104" customFormat="1" ht="38.25" hidden="1">
      <c r="A9049" s="420" t="str">
        <f>IF((SUM('Раздел 1'!M338:M338)&gt;=SUM('Раздел 1'!AK338:AK338)),"","Неверно!")</f>
        <v/>
      </c>
      <c r="B9049" s="420" t="s">
        <v>23470</v>
      </c>
      <c r="C9049" s="246" t="s">
        <v>10679</v>
      </c>
      <c r="D9049" s="246" t="s">
        <v>10424</v>
      </c>
      <c r="E9049" s="246" t="str">
        <f>CONCATENATE(SUM('Раздел 1'!M338:M338),"&gt;=",SUM('Раздел 1'!AK338:AK338))</f>
        <v>0&gt;=0</v>
      </c>
    </row>
    <row r="9050" spans="1:5" s="104" customFormat="1" ht="38.25" hidden="1">
      <c r="A9050" s="420" t="str">
        <f>IF((SUM('Раздел 1'!M42:M42)&gt;=SUM('Раздел 1'!AK42:AK42)),"","Неверно!")</f>
        <v/>
      </c>
      <c r="B9050" s="420" t="s">
        <v>23470</v>
      </c>
      <c r="C9050" s="246" t="s">
        <v>10680</v>
      </c>
      <c r="D9050" s="246" t="s">
        <v>10424</v>
      </c>
      <c r="E9050" s="246" t="str">
        <f>CONCATENATE(SUM('Раздел 1'!M42:M42),"&gt;=",SUM('Раздел 1'!AK42:AK42))</f>
        <v>0&gt;=0</v>
      </c>
    </row>
    <row r="9051" spans="1:5" s="104" customFormat="1" ht="38.25" hidden="1">
      <c r="A9051" s="420" t="str">
        <f>IF((SUM('Раздел 1'!M339:M339)&gt;=SUM('Раздел 1'!AK339:AK339)),"","Неверно!")</f>
        <v/>
      </c>
      <c r="B9051" s="420" t="s">
        <v>23470</v>
      </c>
      <c r="C9051" s="246" t="s">
        <v>10681</v>
      </c>
      <c r="D9051" s="246" t="s">
        <v>10424</v>
      </c>
      <c r="E9051" s="246" t="str">
        <f>CONCATENATE(SUM('Раздел 1'!M339:M339),"&gt;=",SUM('Раздел 1'!AK339:AK339))</f>
        <v>0&gt;=0</v>
      </c>
    </row>
    <row r="9052" spans="1:5" s="104" customFormat="1" ht="38.25" hidden="1">
      <c r="A9052" s="420" t="str">
        <f>IF((SUM('Раздел 1'!M340:M340)&gt;=SUM('Раздел 1'!AK340:AK340)),"","Неверно!")</f>
        <v/>
      </c>
      <c r="B9052" s="420" t="s">
        <v>23470</v>
      </c>
      <c r="C9052" s="246" t="s">
        <v>10682</v>
      </c>
      <c r="D9052" s="246" t="s">
        <v>10424</v>
      </c>
      <c r="E9052" s="246" t="str">
        <f>CONCATENATE(SUM('Раздел 1'!M340:M340),"&gt;=",SUM('Раздел 1'!AK340:AK340))</f>
        <v>0&gt;=0</v>
      </c>
    </row>
    <row r="9053" spans="1:5" s="104" customFormat="1" ht="38.25" hidden="1">
      <c r="A9053" s="420" t="str">
        <f>IF((SUM('Раздел 1'!M341:M341)&gt;=SUM('Раздел 1'!AK341:AK341)),"","Неверно!")</f>
        <v/>
      </c>
      <c r="B9053" s="420" t="s">
        <v>23470</v>
      </c>
      <c r="C9053" s="246" t="s">
        <v>10683</v>
      </c>
      <c r="D9053" s="246" t="s">
        <v>10424</v>
      </c>
      <c r="E9053" s="246" t="str">
        <f>CONCATENATE(SUM('Раздел 1'!M341:M341),"&gt;=",SUM('Раздел 1'!AK341:AK341))</f>
        <v>0&gt;=0</v>
      </c>
    </row>
    <row r="9054" spans="1:5" s="104" customFormat="1" ht="38.25" hidden="1">
      <c r="A9054" s="420" t="str">
        <f>IF((SUM('Раздел 1'!M342:M342)&gt;=SUM('Раздел 1'!AK342:AK342)),"","Неверно!")</f>
        <v/>
      </c>
      <c r="B9054" s="420" t="s">
        <v>23470</v>
      </c>
      <c r="C9054" s="246" t="s">
        <v>10684</v>
      </c>
      <c r="D9054" s="246" t="s">
        <v>10424</v>
      </c>
      <c r="E9054" s="246" t="str">
        <f>CONCATENATE(SUM('Раздел 1'!M342:M342),"&gt;=",SUM('Раздел 1'!AK342:AK342))</f>
        <v>0&gt;=0</v>
      </c>
    </row>
    <row r="9055" spans="1:5" s="104" customFormat="1" ht="38.25" hidden="1">
      <c r="A9055" s="420" t="str">
        <f>IF((SUM('Раздел 1'!M343:M343)&gt;=SUM('Раздел 1'!AK343:AK343)),"","Неверно!")</f>
        <v/>
      </c>
      <c r="B9055" s="420" t="s">
        <v>23470</v>
      </c>
      <c r="C9055" s="246" t="s">
        <v>10685</v>
      </c>
      <c r="D9055" s="246" t="s">
        <v>10424</v>
      </c>
      <c r="E9055" s="246" t="str">
        <f>CONCATENATE(SUM('Раздел 1'!M343:M343),"&gt;=",SUM('Раздел 1'!AK343:AK343))</f>
        <v>0&gt;=0</v>
      </c>
    </row>
    <row r="9056" spans="1:5" s="104" customFormat="1" ht="38.25" hidden="1">
      <c r="A9056" s="420" t="str">
        <f>IF((SUM('Раздел 1'!M344:M344)&gt;=SUM('Раздел 1'!AK344:AK344)),"","Неверно!")</f>
        <v/>
      </c>
      <c r="B9056" s="420" t="s">
        <v>23470</v>
      </c>
      <c r="C9056" s="246" t="s">
        <v>10686</v>
      </c>
      <c r="D9056" s="246" t="s">
        <v>10424</v>
      </c>
      <c r="E9056" s="246" t="str">
        <f>CONCATENATE(SUM('Раздел 1'!M344:M344),"&gt;=",SUM('Раздел 1'!AK344:AK344))</f>
        <v>0&gt;=0</v>
      </c>
    </row>
    <row r="9057" spans="1:5" s="104" customFormat="1" ht="38.25" hidden="1">
      <c r="A9057" s="420" t="str">
        <f>IF((SUM('Раздел 1'!M345:M345)&gt;=SUM('Раздел 1'!AK345:AK345)),"","Неверно!")</f>
        <v/>
      </c>
      <c r="B9057" s="420" t="s">
        <v>23470</v>
      </c>
      <c r="C9057" s="246" t="s">
        <v>10687</v>
      </c>
      <c r="D9057" s="246" t="s">
        <v>10424</v>
      </c>
      <c r="E9057" s="246" t="str">
        <f>CONCATENATE(SUM('Раздел 1'!M345:M345),"&gt;=",SUM('Раздел 1'!AK345:AK345))</f>
        <v>0&gt;=0</v>
      </c>
    </row>
    <row r="9058" spans="1:5" s="104" customFormat="1" ht="38.25" hidden="1">
      <c r="A9058" s="420" t="str">
        <f>IF((SUM('Раздел 1'!M346:M346)&gt;=SUM('Раздел 1'!AK346:AK346)),"","Неверно!")</f>
        <v/>
      </c>
      <c r="B9058" s="420" t="s">
        <v>23470</v>
      </c>
      <c r="C9058" s="246" t="s">
        <v>10688</v>
      </c>
      <c r="D9058" s="246" t="s">
        <v>10424</v>
      </c>
      <c r="E9058" s="246" t="str">
        <f>CONCATENATE(SUM('Раздел 1'!M346:M346),"&gt;=",SUM('Раздел 1'!AK346:AK346))</f>
        <v>0&gt;=0</v>
      </c>
    </row>
    <row r="9059" spans="1:5" s="104" customFormat="1" ht="38.25" hidden="1">
      <c r="A9059" s="420" t="str">
        <f>IF((SUM('Раздел 1'!M347:M347)&gt;=SUM('Раздел 1'!AK347:AK347)),"","Неверно!")</f>
        <v/>
      </c>
      <c r="B9059" s="420" t="s">
        <v>23470</v>
      </c>
      <c r="C9059" s="246" t="s">
        <v>10689</v>
      </c>
      <c r="D9059" s="246" t="s">
        <v>10424</v>
      </c>
      <c r="E9059" s="246" t="str">
        <f>CONCATENATE(SUM('Раздел 1'!M347:M347),"&gt;=",SUM('Раздел 1'!AK347:AK347))</f>
        <v>0&gt;=0</v>
      </c>
    </row>
    <row r="9060" spans="1:5" s="104" customFormat="1" ht="38.25" hidden="1">
      <c r="A9060" s="420" t="str">
        <f>IF((SUM('Раздел 1'!M348:M348)&gt;=SUM('Раздел 1'!AK348:AK348)),"","Неверно!")</f>
        <v/>
      </c>
      <c r="B9060" s="420" t="s">
        <v>23470</v>
      </c>
      <c r="C9060" s="246" t="s">
        <v>10690</v>
      </c>
      <c r="D9060" s="246" t="s">
        <v>10424</v>
      </c>
      <c r="E9060" s="246" t="str">
        <f>CONCATENATE(SUM('Раздел 1'!M348:M348),"&gt;=",SUM('Раздел 1'!AK348:AK348))</f>
        <v>0&gt;=0</v>
      </c>
    </row>
    <row r="9061" spans="1:5" s="104" customFormat="1" ht="38.25" hidden="1">
      <c r="A9061" s="420" t="str">
        <f>IF((SUM('Раздел 1'!M43:M43)&gt;=SUM('Раздел 1'!AK43:AK43)),"","Неверно!")</f>
        <v/>
      </c>
      <c r="B9061" s="420" t="s">
        <v>23470</v>
      </c>
      <c r="C9061" s="246" t="s">
        <v>10691</v>
      </c>
      <c r="D9061" s="246" t="s">
        <v>10424</v>
      </c>
      <c r="E9061" s="246" t="str">
        <f>CONCATENATE(SUM('Раздел 1'!M43:M43),"&gt;=",SUM('Раздел 1'!AK43:AK43))</f>
        <v>0&gt;=0</v>
      </c>
    </row>
    <row r="9062" spans="1:5" s="104" customFormat="1" ht="38.25" hidden="1">
      <c r="A9062" s="420" t="str">
        <f>IF((SUM('Раздел 1'!M349:M349)&gt;=SUM('Раздел 1'!AK349:AK349)),"","Неверно!")</f>
        <v/>
      </c>
      <c r="B9062" s="420" t="s">
        <v>23470</v>
      </c>
      <c r="C9062" s="246" t="s">
        <v>10692</v>
      </c>
      <c r="D9062" s="246" t="s">
        <v>10424</v>
      </c>
      <c r="E9062" s="246" t="str">
        <f>CONCATENATE(SUM('Раздел 1'!M349:M349),"&gt;=",SUM('Раздел 1'!AK349:AK349))</f>
        <v>0&gt;=0</v>
      </c>
    </row>
    <row r="9063" spans="1:5" s="104" customFormat="1" ht="38.25" hidden="1">
      <c r="A9063" s="420" t="str">
        <f>IF((SUM('Раздел 1'!M350:M350)&gt;=SUM('Раздел 1'!AK350:AK350)),"","Неверно!")</f>
        <v/>
      </c>
      <c r="B9063" s="420" t="s">
        <v>23470</v>
      </c>
      <c r="C9063" s="246" t="s">
        <v>10693</v>
      </c>
      <c r="D9063" s="246" t="s">
        <v>10424</v>
      </c>
      <c r="E9063" s="246" t="str">
        <f>CONCATENATE(SUM('Раздел 1'!M350:M350),"&gt;=",SUM('Раздел 1'!AK350:AK350))</f>
        <v>2&gt;=0</v>
      </c>
    </row>
    <row r="9064" spans="1:5" s="104" customFormat="1" ht="38.25" hidden="1">
      <c r="A9064" s="420" t="str">
        <f>IF((SUM('Раздел 1'!M351:M351)&gt;=SUM('Раздел 1'!AK351:AK351)),"","Неверно!")</f>
        <v/>
      </c>
      <c r="B9064" s="420" t="s">
        <v>23470</v>
      </c>
      <c r="C9064" s="246" t="s">
        <v>10694</v>
      </c>
      <c r="D9064" s="246" t="s">
        <v>10424</v>
      </c>
      <c r="E9064" s="246" t="str">
        <f>CONCATENATE(SUM('Раздел 1'!M351:M351),"&gt;=",SUM('Раздел 1'!AK351:AK351))</f>
        <v>7&gt;=0</v>
      </c>
    </row>
    <row r="9065" spans="1:5" s="104" customFormat="1" ht="38.25" hidden="1">
      <c r="A9065" s="420" t="str">
        <f>IF((SUM('Раздел 1'!M352:M352)&gt;=SUM('Раздел 1'!AK352:AK352)),"","Неверно!")</f>
        <v/>
      </c>
      <c r="B9065" s="420" t="s">
        <v>23470</v>
      </c>
      <c r="C9065" s="246" t="s">
        <v>10695</v>
      </c>
      <c r="D9065" s="246" t="s">
        <v>10424</v>
      </c>
      <c r="E9065" s="246" t="str">
        <f>CONCATENATE(SUM('Раздел 1'!M352:M352),"&gt;=",SUM('Раздел 1'!AK352:AK352))</f>
        <v>0&gt;=0</v>
      </c>
    </row>
    <row r="9066" spans="1:5" s="104" customFormat="1" ht="38.25" hidden="1">
      <c r="A9066" s="420" t="str">
        <f>IF((SUM('Раздел 1'!M353:M353)&gt;=SUM('Раздел 1'!AK353:AK353)),"","Неверно!")</f>
        <v/>
      </c>
      <c r="B9066" s="420" t="s">
        <v>23470</v>
      </c>
      <c r="C9066" s="246" t="s">
        <v>10696</v>
      </c>
      <c r="D9066" s="246" t="s">
        <v>10424</v>
      </c>
      <c r="E9066" s="246" t="str">
        <f>CONCATENATE(SUM('Раздел 1'!M353:M353),"&gt;=",SUM('Раздел 1'!AK353:AK353))</f>
        <v>0&gt;=0</v>
      </c>
    </row>
    <row r="9067" spans="1:5" s="104" customFormat="1" ht="38.25" hidden="1">
      <c r="A9067" s="420" t="str">
        <f>IF((SUM('Раздел 1'!M354:M354)&gt;=SUM('Раздел 1'!AK354:AK354)),"","Неверно!")</f>
        <v/>
      </c>
      <c r="B9067" s="420" t="s">
        <v>23470</v>
      </c>
      <c r="C9067" s="246" t="s">
        <v>10697</v>
      </c>
      <c r="D9067" s="246" t="s">
        <v>10424</v>
      </c>
      <c r="E9067" s="246" t="str">
        <f>CONCATENATE(SUM('Раздел 1'!M354:M354),"&gt;=",SUM('Раздел 1'!AK354:AK354))</f>
        <v>0&gt;=0</v>
      </c>
    </row>
    <row r="9068" spans="1:5" s="104" customFormat="1" ht="38.25" hidden="1">
      <c r="A9068" s="420" t="str">
        <f>IF((SUM('Раздел 1'!M355:M355)&gt;=SUM('Раздел 1'!AK355:AK355)),"","Неверно!")</f>
        <v/>
      </c>
      <c r="B9068" s="420" t="s">
        <v>23470</v>
      </c>
      <c r="C9068" s="246" t="s">
        <v>10698</v>
      </c>
      <c r="D9068" s="246" t="s">
        <v>10424</v>
      </c>
      <c r="E9068" s="246" t="str">
        <f>CONCATENATE(SUM('Раздел 1'!M355:M355),"&gt;=",SUM('Раздел 1'!AK355:AK355))</f>
        <v>0&gt;=0</v>
      </c>
    </row>
    <row r="9069" spans="1:5" s="104" customFormat="1" ht="38.25" hidden="1">
      <c r="A9069" s="420" t="str">
        <f>IF((SUM('Раздел 1'!M356:M356)&gt;=SUM('Раздел 1'!AK356:AK356)),"","Неверно!")</f>
        <v/>
      </c>
      <c r="B9069" s="420" t="s">
        <v>23470</v>
      </c>
      <c r="C9069" s="246" t="s">
        <v>10699</v>
      </c>
      <c r="D9069" s="246" t="s">
        <v>10424</v>
      </c>
      <c r="E9069" s="246" t="str">
        <f>CONCATENATE(SUM('Раздел 1'!M356:M356),"&gt;=",SUM('Раздел 1'!AK356:AK356))</f>
        <v>0&gt;=0</v>
      </c>
    </row>
    <row r="9070" spans="1:5" s="104" customFormat="1" ht="38.25" hidden="1">
      <c r="A9070" s="420" t="str">
        <f>IF((SUM('Раздел 1'!M357:M357)&gt;=SUM('Раздел 1'!AK357:AK357)),"","Неверно!")</f>
        <v/>
      </c>
      <c r="B9070" s="420" t="s">
        <v>23470</v>
      </c>
      <c r="C9070" s="246" t="s">
        <v>10700</v>
      </c>
      <c r="D9070" s="246" t="s">
        <v>10424</v>
      </c>
      <c r="E9070" s="246" t="str">
        <f>CONCATENATE(SUM('Раздел 1'!M357:M357),"&gt;=",SUM('Раздел 1'!AK357:AK357))</f>
        <v>0&gt;=0</v>
      </c>
    </row>
    <row r="9071" spans="1:5" s="104" customFormat="1" ht="38.25" hidden="1">
      <c r="A9071" s="420" t="str">
        <f>IF((SUM('Раздел 1'!M358:M358)&gt;=SUM('Раздел 1'!AK358:AK358)),"","Неверно!")</f>
        <v/>
      </c>
      <c r="B9071" s="420" t="s">
        <v>23470</v>
      </c>
      <c r="C9071" s="246" t="s">
        <v>10701</v>
      </c>
      <c r="D9071" s="246" t="s">
        <v>10424</v>
      </c>
      <c r="E9071" s="246" t="str">
        <f>CONCATENATE(SUM('Раздел 1'!M358:M358),"&gt;=",SUM('Раздел 1'!AK358:AK358))</f>
        <v>0&gt;=0</v>
      </c>
    </row>
    <row r="9072" spans="1:5" s="104" customFormat="1" ht="38.25" hidden="1">
      <c r="A9072" s="420" t="str">
        <f>IF((SUM('Раздел 1'!M44:M44)&gt;=SUM('Раздел 1'!AK44:AK44)),"","Неверно!")</f>
        <v/>
      </c>
      <c r="B9072" s="420" t="s">
        <v>23470</v>
      </c>
      <c r="C9072" s="246" t="s">
        <v>10702</v>
      </c>
      <c r="D9072" s="246" t="s">
        <v>10424</v>
      </c>
      <c r="E9072" s="246" t="str">
        <f>CONCATENATE(SUM('Раздел 1'!M44:M44),"&gt;=",SUM('Раздел 1'!AK44:AK44))</f>
        <v>0&gt;=0</v>
      </c>
    </row>
    <row r="9073" spans="1:5" s="104" customFormat="1" ht="38.25" hidden="1">
      <c r="A9073" s="420" t="str">
        <f>IF((SUM('Раздел 1'!M359:M359)&gt;=SUM('Раздел 1'!AK359:AK359)),"","Неверно!")</f>
        <v/>
      </c>
      <c r="B9073" s="420" t="s">
        <v>23470</v>
      </c>
      <c r="C9073" s="246" t="s">
        <v>10703</v>
      </c>
      <c r="D9073" s="246" t="s">
        <v>10424</v>
      </c>
      <c r="E9073" s="246" t="str">
        <f>CONCATENATE(SUM('Раздел 1'!M359:M359),"&gt;=",SUM('Раздел 1'!AK359:AK359))</f>
        <v>0&gt;=0</v>
      </c>
    </row>
    <row r="9074" spans="1:5" s="104" customFormat="1" ht="38.25" hidden="1">
      <c r="A9074" s="420" t="str">
        <f>IF((SUM('Раздел 1'!M360:M360)&gt;=SUM('Раздел 1'!AK360:AK360)),"","Неверно!")</f>
        <v/>
      </c>
      <c r="B9074" s="420" t="s">
        <v>23470</v>
      </c>
      <c r="C9074" s="246" t="s">
        <v>10704</v>
      </c>
      <c r="D9074" s="246" t="s">
        <v>10424</v>
      </c>
      <c r="E9074" s="246" t="str">
        <f>CONCATENATE(SUM('Раздел 1'!M360:M360),"&gt;=",SUM('Раздел 1'!AK360:AK360))</f>
        <v>0&gt;=0</v>
      </c>
    </row>
    <row r="9075" spans="1:5" s="104" customFormat="1" ht="38.25" hidden="1">
      <c r="A9075" s="420" t="str">
        <f>IF((SUM('Раздел 1'!M361:M361)&gt;=SUM('Раздел 1'!AK361:AK361)),"","Неверно!")</f>
        <v/>
      </c>
      <c r="B9075" s="420" t="s">
        <v>23470</v>
      </c>
      <c r="C9075" s="246" t="s">
        <v>10705</v>
      </c>
      <c r="D9075" s="246" t="s">
        <v>10424</v>
      </c>
      <c r="E9075" s="246" t="str">
        <f>CONCATENATE(SUM('Раздел 1'!M361:M361),"&gt;=",SUM('Раздел 1'!AK361:AK361))</f>
        <v>0&gt;=0</v>
      </c>
    </row>
    <row r="9076" spans="1:5" s="104" customFormat="1" ht="38.25" hidden="1">
      <c r="A9076" s="420" t="str">
        <f>IF((SUM('Раздел 1'!M362:M362)&gt;=SUM('Раздел 1'!AK362:AK362)),"","Неверно!")</f>
        <v/>
      </c>
      <c r="B9076" s="420" t="s">
        <v>23470</v>
      </c>
      <c r="C9076" s="246" t="s">
        <v>10706</v>
      </c>
      <c r="D9076" s="246" t="s">
        <v>10424</v>
      </c>
      <c r="E9076" s="246" t="str">
        <f>CONCATENATE(SUM('Раздел 1'!M362:M362),"&gt;=",SUM('Раздел 1'!AK362:AK362))</f>
        <v>0&gt;=0</v>
      </c>
    </row>
    <row r="9077" spans="1:5" s="104" customFormat="1" ht="38.25" hidden="1">
      <c r="A9077" s="420" t="str">
        <f>IF((SUM('Раздел 1'!M363:M363)&gt;=SUM('Раздел 1'!AK363:AK363)),"","Неверно!")</f>
        <v/>
      </c>
      <c r="B9077" s="420" t="s">
        <v>23470</v>
      </c>
      <c r="C9077" s="246" t="s">
        <v>10707</v>
      </c>
      <c r="D9077" s="246" t="s">
        <v>10424</v>
      </c>
      <c r="E9077" s="246" t="str">
        <f>CONCATENATE(SUM('Раздел 1'!M363:M363),"&gt;=",SUM('Раздел 1'!AK363:AK363))</f>
        <v>0&gt;=0</v>
      </c>
    </row>
    <row r="9078" spans="1:5" s="104" customFormat="1" ht="38.25" hidden="1">
      <c r="A9078" s="420" t="str">
        <f>IF((SUM('Раздел 1'!M364:M364)&gt;=SUM('Раздел 1'!AK364:AK364)),"","Неверно!")</f>
        <v/>
      </c>
      <c r="B9078" s="420" t="s">
        <v>23470</v>
      </c>
      <c r="C9078" s="246" t="s">
        <v>10708</v>
      </c>
      <c r="D9078" s="246" t="s">
        <v>10424</v>
      </c>
      <c r="E9078" s="246" t="str">
        <f>CONCATENATE(SUM('Раздел 1'!M364:M364),"&gt;=",SUM('Раздел 1'!AK364:AK364))</f>
        <v>0&gt;=0</v>
      </c>
    </row>
    <row r="9079" spans="1:5" s="104" customFormat="1" ht="38.25" hidden="1">
      <c r="A9079" s="420" t="str">
        <f>IF((SUM('Раздел 1'!M365:M365)&gt;=SUM('Раздел 1'!AK365:AK365)),"","Неверно!")</f>
        <v/>
      </c>
      <c r="B9079" s="420" t="s">
        <v>23470</v>
      </c>
      <c r="C9079" s="246" t="s">
        <v>10709</v>
      </c>
      <c r="D9079" s="246" t="s">
        <v>10424</v>
      </c>
      <c r="E9079" s="246" t="str">
        <f>CONCATENATE(SUM('Раздел 1'!M365:M365),"&gt;=",SUM('Раздел 1'!AK365:AK365))</f>
        <v>0&gt;=0</v>
      </c>
    </row>
    <row r="9080" spans="1:5" s="104" customFormat="1" ht="38.25" hidden="1">
      <c r="A9080" s="420" t="str">
        <f>IF((SUM('Раздел 1'!M366:M366)&gt;=SUM('Раздел 1'!AK366:AK366)),"","Неверно!")</f>
        <v/>
      </c>
      <c r="B9080" s="420" t="s">
        <v>23470</v>
      </c>
      <c r="C9080" s="246" t="s">
        <v>10710</v>
      </c>
      <c r="D9080" s="246" t="s">
        <v>10424</v>
      </c>
      <c r="E9080" s="246" t="str">
        <f>CONCATENATE(SUM('Раздел 1'!M366:M366),"&gt;=",SUM('Раздел 1'!AK366:AK366))</f>
        <v>0&gt;=0</v>
      </c>
    </row>
    <row r="9081" spans="1:5" s="104" customFormat="1" ht="38.25" hidden="1">
      <c r="A9081" s="420" t="str">
        <f>IF((SUM('Раздел 1'!M367:M367)&gt;=SUM('Раздел 1'!AK367:AK367)),"","Неверно!")</f>
        <v/>
      </c>
      <c r="B9081" s="420" t="s">
        <v>23470</v>
      </c>
      <c r="C9081" s="246" t="s">
        <v>10711</v>
      </c>
      <c r="D9081" s="246" t="s">
        <v>10424</v>
      </c>
      <c r="E9081" s="246" t="str">
        <f>CONCATENATE(SUM('Раздел 1'!M367:M367),"&gt;=",SUM('Раздел 1'!AK367:AK367))</f>
        <v>0&gt;=0</v>
      </c>
    </row>
    <row r="9082" spans="1:5" s="104" customFormat="1" ht="38.25" hidden="1">
      <c r="A9082" s="420" t="str">
        <f>IF((SUM('Раздел 1'!M368:M368)&gt;=SUM('Раздел 1'!AK368:AK368)),"","Неверно!")</f>
        <v/>
      </c>
      <c r="B9082" s="420" t="s">
        <v>23470</v>
      </c>
      <c r="C9082" s="246" t="s">
        <v>10712</v>
      </c>
      <c r="D9082" s="246" t="s">
        <v>10424</v>
      </c>
      <c r="E9082" s="246" t="str">
        <f>CONCATENATE(SUM('Раздел 1'!M368:M368),"&gt;=",SUM('Раздел 1'!AK368:AK368))</f>
        <v>0&gt;=0</v>
      </c>
    </row>
    <row r="9083" spans="1:5" s="104" customFormat="1" ht="38.25" hidden="1">
      <c r="A9083" s="420" t="str">
        <f>IF((SUM('Раздел 1'!M45:M45)&gt;=SUM('Раздел 1'!AK45:AK45)),"","Неверно!")</f>
        <v/>
      </c>
      <c r="B9083" s="420" t="s">
        <v>23470</v>
      </c>
      <c r="C9083" s="246" t="s">
        <v>10713</v>
      </c>
      <c r="D9083" s="246" t="s">
        <v>10424</v>
      </c>
      <c r="E9083" s="246" t="str">
        <f>CONCATENATE(SUM('Раздел 1'!M45:M45),"&gt;=",SUM('Раздел 1'!AK45:AK45))</f>
        <v>0&gt;=0</v>
      </c>
    </row>
    <row r="9084" spans="1:5" s="104" customFormat="1" ht="38.25" hidden="1">
      <c r="A9084" s="420" t="str">
        <f>IF((SUM('Раздел 1'!M369:M369)&gt;=SUM('Раздел 1'!AK369:AK369)),"","Неверно!")</f>
        <v/>
      </c>
      <c r="B9084" s="420" t="s">
        <v>23470</v>
      </c>
      <c r="C9084" s="246" t="s">
        <v>10714</v>
      </c>
      <c r="D9084" s="246" t="s">
        <v>10424</v>
      </c>
      <c r="E9084" s="246" t="str">
        <f>CONCATENATE(SUM('Раздел 1'!M369:M369),"&gt;=",SUM('Раздел 1'!AK369:AK369))</f>
        <v>0&gt;=0</v>
      </c>
    </row>
    <row r="9085" spans="1:5" s="104" customFormat="1" ht="38.25" hidden="1">
      <c r="A9085" s="420" t="str">
        <f>IF((SUM('Раздел 1'!M370:M370)&gt;=SUM('Раздел 1'!AK370:AK370)),"","Неверно!")</f>
        <v/>
      </c>
      <c r="B9085" s="420" t="s">
        <v>23470</v>
      </c>
      <c r="C9085" s="246" t="s">
        <v>10715</v>
      </c>
      <c r="D9085" s="246" t="s">
        <v>10424</v>
      </c>
      <c r="E9085" s="246" t="str">
        <f>CONCATENATE(SUM('Раздел 1'!M370:M370),"&gt;=",SUM('Раздел 1'!AK370:AK370))</f>
        <v>0&gt;=0</v>
      </c>
    </row>
    <row r="9086" spans="1:5" s="104" customFormat="1" ht="38.25" hidden="1">
      <c r="A9086" s="420" t="str">
        <f>IF((SUM('Раздел 1'!M371:M371)&gt;=SUM('Раздел 1'!AK371:AK371)),"","Неверно!")</f>
        <v/>
      </c>
      <c r="B9086" s="420" t="s">
        <v>23470</v>
      </c>
      <c r="C9086" s="246" t="s">
        <v>10716</v>
      </c>
      <c r="D9086" s="246" t="s">
        <v>10424</v>
      </c>
      <c r="E9086" s="246" t="str">
        <f>CONCATENATE(SUM('Раздел 1'!M371:M371),"&gt;=",SUM('Раздел 1'!AK371:AK371))</f>
        <v>0&gt;=0</v>
      </c>
    </row>
    <row r="9087" spans="1:5" s="104" customFormat="1" ht="38.25" hidden="1">
      <c r="A9087" s="420" t="str">
        <f>IF((SUM('Раздел 1'!M372:M372)&gt;=SUM('Раздел 1'!AK372:AK372)),"","Неверно!")</f>
        <v/>
      </c>
      <c r="B9087" s="420" t="s">
        <v>23470</v>
      </c>
      <c r="C9087" s="246" t="s">
        <v>10717</v>
      </c>
      <c r="D9087" s="246" t="s">
        <v>10424</v>
      </c>
      <c r="E9087" s="246" t="str">
        <f>CONCATENATE(SUM('Раздел 1'!M372:M372),"&gt;=",SUM('Раздел 1'!AK372:AK372))</f>
        <v>0&gt;=0</v>
      </c>
    </row>
    <row r="9088" spans="1:5" s="104" customFormat="1" ht="38.25" hidden="1">
      <c r="A9088" s="420" t="str">
        <f>IF((SUM('Раздел 1'!M373:M373)&gt;=SUM('Раздел 1'!AK373:AK373)),"","Неверно!")</f>
        <v/>
      </c>
      <c r="B9088" s="420" t="s">
        <v>23470</v>
      </c>
      <c r="C9088" s="246" t="s">
        <v>10718</v>
      </c>
      <c r="D9088" s="246" t="s">
        <v>10424</v>
      </c>
      <c r="E9088" s="246" t="str">
        <f>CONCATENATE(SUM('Раздел 1'!M373:M373),"&gt;=",SUM('Раздел 1'!AK373:AK373))</f>
        <v>0&gt;=0</v>
      </c>
    </row>
    <row r="9089" spans="1:5" s="104" customFormat="1" ht="38.25" hidden="1">
      <c r="A9089" s="420" t="str">
        <f>IF((SUM('Раздел 1'!M374:M374)&gt;=SUM('Раздел 1'!AK374:AK374)),"","Неверно!")</f>
        <v/>
      </c>
      <c r="B9089" s="420" t="s">
        <v>23470</v>
      </c>
      <c r="C9089" s="246" t="s">
        <v>10719</v>
      </c>
      <c r="D9089" s="246" t="s">
        <v>10424</v>
      </c>
      <c r="E9089" s="246" t="str">
        <f>CONCATENATE(SUM('Раздел 1'!M374:M374),"&gt;=",SUM('Раздел 1'!AK374:AK374))</f>
        <v>0&gt;=0</v>
      </c>
    </row>
    <row r="9090" spans="1:5" s="104" customFormat="1" ht="38.25" hidden="1">
      <c r="A9090" s="420" t="str">
        <f>IF((SUM('Раздел 1'!M375:M375)&gt;=SUM('Раздел 1'!AK375:AK375)),"","Неверно!")</f>
        <v/>
      </c>
      <c r="B9090" s="420" t="s">
        <v>23470</v>
      </c>
      <c r="C9090" s="246" t="s">
        <v>10720</v>
      </c>
      <c r="D9090" s="246" t="s">
        <v>10424</v>
      </c>
      <c r="E9090" s="246" t="str">
        <f>CONCATENATE(SUM('Раздел 1'!M375:M375),"&gt;=",SUM('Раздел 1'!AK375:AK375))</f>
        <v>0&gt;=0</v>
      </c>
    </row>
    <row r="9091" spans="1:5" s="104" customFormat="1" ht="38.25" hidden="1">
      <c r="A9091" s="420" t="str">
        <f>IF((SUM('Раздел 1'!M376:M376)&gt;=SUM('Раздел 1'!AK376:AK376)),"","Неверно!")</f>
        <v/>
      </c>
      <c r="B9091" s="420" t="s">
        <v>23470</v>
      </c>
      <c r="C9091" s="246" t="s">
        <v>10721</v>
      </c>
      <c r="D9091" s="246" t="s">
        <v>10424</v>
      </c>
      <c r="E9091" s="246" t="str">
        <f>CONCATENATE(SUM('Раздел 1'!M376:M376),"&gt;=",SUM('Раздел 1'!AK376:AK376))</f>
        <v>0&gt;=0</v>
      </c>
    </row>
    <row r="9092" spans="1:5" s="104" customFormat="1" ht="38.25" hidden="1">
      <c r="A9092" s="420" t="str">
        <f>IF((SUM('Раздел 1'!M377:M377)&gt;=SUM('Раздел 1'!AK377:AK377)),"","Неверно!")</f>
        <v/>
      </c>
      <c r="B9092" s="420" t="s">
        <v>23470</v>
      </c>
      <c r="C9092" s="246" t="s">
        <v>10722</v>
      </c>
      <c r="D9092" s="246" t="s">
        <v>10424</v>
      </c>
      <c r="E9092" s="246" t="str">
        <f>CONCATENATE(SUM('Раздел 1'!M377:M377),"&gt;=",SUM('Раздел 1'!AK377:AK377))</f>
        <v>0&gt;=0</v>
      </c>
    </row>
    <row r="9093" spans="1:5" s="104" customFormat="1" ht="38.25" hidden="1">
      <c r="A9093" s="420" t="str">
        <f>IF((SUM('Раздел 1'!M378:M378)&gt;=SUM('Раздел 1'!AK378:AK378)),"","Неверно!")</f>
        <v/>
      </c>
      <c r="B9093" s="420" t="s">
        <v>23470</v>
      </c>
      <c r="C9093" s="246" t="s">
        <v>10723</v>
      </c>
      <c r="D9093" s="246" t="s">
        <v>10424</v>
      </c>
      <c r="E9093" s="246" t="str">
        <f>CONCATENATE(SUM('Раздел 1'!M378:M378),"&gt;=",SUM('Раздел 1'!AK378:AK378))</f>
        <v>0&gt;=0</v>
      </c>
    </row>
    <row r="9094" spans="1:5" s="104" customFormat="1" ht="38.25" hidden="1">
      <c r="A9094" s="420" t="str">
        <f>IF((SUM('Раздел 1'!M46:M46)&gt;=SUM('Раздел 1'!AK46:AK46)),"","Неверно!")</f>
        <v/>
      </c>
      <c r="B9094" s="420" t="s">
        <v>23470</v>
      </c>
      <c r="C9094" s="246" t="s">
        <v>10724</v>
      </c>
      <c r="D9094" s="246" t="s">
        <v>10424</v>
      </c>
      <c r="E9094" s="246" t="str">
        <f>CONCATENATE(SUM('Раздел 1'!M46:M46),"&gt;=",SUM('Раздел 1'!AK46:AK46))</f>
        <v>0&gt;=0</v>
      </c>
    </row>
    <row r="9095" spans="1:5" s="104" customFormat="1" ht="38.25" hidden="1">
      <c r="A9095" s="420" t="str">
        <f>IF((SUM('Раздел 1'!M379:M379)&gt;=SUM('Раздел 1'!AK379:AK379)),"","Неверно!")</f>
        <v/>
      </c>
      <c r="B9095" s="420" t="s">
        <v>23470</v>
      </c>
      <c r="C9095" s="246" t="s">
        <v>11402</v>
      </c>
      <c r="D9095" s="246" t="s">
        <v>10424</v>
      </c>
      <c r="E9095" s="246" t="str">
        <f>CONCATENATE(SUM('Раздел 1'!M379:M379),"&gt;=",SUM('Раздел 1'!AK379:AK379))</f>
        <v>0&gt;=0</v>
      </c>
    </row>
    <row r="9096" spans="1:5" s="104" customFormat="1" ht="38.25" hidden="1">
      <c r="A9096" s="420" t="str">
        <f>IF((SUM('Раздел 1'!M380:M380)&gt;=SUM('Раздел 1'!AK380:AK380)),"","Неверно!")</f>
        <v/>
      </c>
      <c r="B9096" s="420" t="s">
        <v>23470</v>
      </c>
      <c r="C9096" s="246" t="s">
        <v>11403</v>
      </c>
      <c r="D9096" s="246" t="s">
        <v>10424</v>
      </c>
      <c r="E9096" s="246" t="str">
        <f>CONCATENATE(SUM('Раздел 1'!M380:M380),"&gt;=",SUM('Раздел 1'!AK380:AK380))</f>
        <v>0&gt;=0</v>
      </c>
    </row>
    <row r="9097" spans="1:5" s="104" customFormat="1" ht="38.25" hidden="1">
      <c r="A9097" s="420" t="str">
        <f>IF((SUM('Раздел 1'!M381:M381)&gt;=SUM('Раздел 1'!AK381:AK381)),"","Неверно!")</f>
        <v/>
      </c>
      <c r="B9097" s="420" t="s">
        <v>23470</v>
      </c>
      <c r="C9097" s="246" t="s">
        <v>11404</v>
      </c>
      <c r="D9097" s="246" t="s">
        <v>10424</v>
      </c>
      <c r="E9097" s="246" t="str">
        <f>CONCATENATE(SUM('Раздел 1'!M381:M381),"&gt;=",SUM('Раздел 1'!AK381:AK381))</f>
        <v>0&gt;=0</v>
      </c>
    </row>
    <row r="9098" spans="1:5" s="104" customFormat="1" ht="38.25" hidden="1">
      <c r="A9098" s="420" t="str">
        <f>IF((SUM('Раздел 1'!M382:M382)&gt;=SUM('Раздел 1'!AK382:AK382)),"","Неверно!")</f>
        <v/>
      </c>
      <c r="B9098" s="420" t="s">
        <v>23470</v>
      </c>
      <c r="C9098" s="246" t="s">
        <v>11405</v>
      </c>
      <c r="D9098" s="246" t="s">
        <v>10424</v>
      </c>
      <c r="E9098" s="246" t="str">
        <f>CONCATENATE(SUM('Раздел 1'!M382:M382),"&gt;=",SUM('Раздел 1'!AK382:AK382))</f>
        <v>0&gt;=0</v>
      </c>
    </row>
    <row r="9099" spans="1:5" s="104" customFormat="1" ht="38.25" hidden="1">
      <c r="A9099" s="420" t="str">
        <f>IF((SUM('Раздел 1'!M383:M383)&gt;=SUM('Раздел 1'!AK383:AK383)),"","Неверно!")</f>
        <v/>
      </c>
      <c r="B9099" s="420" t="s">
        <v>23470</v>
      </c>
      <c r="C9099" s="246" t="s">
        <v>11406</v>
      </c>
      <c r="D9099" s="246" t="s">
        <v>10424</v>
      </c>
      <c r="E9099" s="246" t="str">
        <f>CONCATENATE(SUM('Раздел 1'!M383:M383),"&gt;=",SUM('Раздел 1'!AK383:AK383))</f>
        <v>0&gt;=0</v>
      </c>
    </row>
    <row r="9100" spans="1:5" s="104" customFormat="1" ht="38.25" hidden="1">
      <c r="A9100" s="420" t="str">
        <f>IF((SUM('Раздел 1'!M384:M384)&gt;=SUM('Раздел 1'!AK384:AK384)),"","Неверно!")</f>
        <v/>
      </c>
      <c r="B9100" s="420" t="s">
        <v>23470</v>
      </c>
      <c r="C9100" s="246" t="s">
        <v>11407</v>
      </c>
      <c r="D9100" s="246" t="s">
        <v>10424</v>
      </c>
      <c r="E9100" s="246" t="str">
        <f>CONCATENATE(SUM('Раздел 1'!M384:M384),"&gt;=",SUM('Раздел 1'!AK384:AK384))</f>
        <v>0&gt;=0</v>
      </c>
    </row>
    <row r="9101" spans="1:5" s="104" customFormat="1" ht="38.25" hidden="1">
      <c r="A9101" s="420" t="str">
        <f>IF((SUM('Раздел 1'!M385:M385)&gt;=SUM('Раздел 1'!AK385:AK385)),"","Неверно!")</f>
        <v/>
      </c>
      <c r="B9101" s="420" t="s">
        <v>23470</v>
      </c>
      <c r="C9101" s="246" t="s">
        <v>11408</v>
      </c>
      <c r="D9101" s="246" t="s">
        <v>10424</v>
      </c>
      <c r="E9101" s="246" t="str">
        <f>CONCATENATE(SUM('Раздел 1'!M385:M385),"&gt;=",SUM('Раздел 1'!AK385:AK385))</f>
        <v>0&gt;=0</v>
      </c>
    </row>
    <row r="9102" spans="1:5" s="104" customFormat="1" ht="38.25" hidden="1">
      <c r="A9102" s="420" t="str">
        <f>IF((SUM('Раздел 1'!M386:M386)&gt;=SUM('Раздел 1'!AK386:AK386)),"","Неверно!")</f>
        <v/>
      </c>
      <c r="B9102" s="420" t="s">
        <v>23470</v>
      </c>
      <c r="C9102" s="246" t="s">
        <v>11409</v>
      </c>
      <c r="D9102" s="246" t="s">
        <v>10424</v>
      </c>
      <c r="E9102" s="246" t="str">
        <f>CONCATENATE(SUM('Раздел 1'!M386:M386),"&gt;=",SUM('Раздел 1'!AK386:AK386))</f>
        <v>4&gt;=0</v>
      </c>
    </row>
    <row r="9103" spans="1:5" s="104" customFormat="1" ht="38.25" hidden="1">
      <c r="A9103" s="420" t="str">
        <f>IF((SUM('Раздел 1'!M387:M387)&gt;=SUM('Раздел 1'!AK387:AK387)),"","Неверно!")</f>
        <v/>
      </c>
      <c r="B9103" s="420" t="s">
        <v>23470</v>
      </c>
      <c r="C9103" s="246" t="s">
        <v>11410</v>
      </c>
      <c r="D9103" s="246" t="s">
        <v>10424</v>
      </c>
      <c r="E9103" s="246" t="str">
        <f>CONCATENATE(SUM('Раздел 1'!M387:M387),"&gt;=",SUM('Раздел 1'!AK387:AK387))</f>
        <v>0&gt;=0</v>
      </c>
    </row>
    <row r="9104" spans="1:5" s="104" customFormat="1" ht="38.25" hidden="1">
      <c r="A9104" s="420" t="str">
        <f>IF((SUM('Раздел 1'!M388:M388)&gt;=SUM('Раздел 1'!AK388:AK388)),"","Неверно!")</f>
        <v/>
      </c>
      <c r="B9104" s="420" t="s">
        <v>23470</v>
      </c>
      <c r="C9104" s="246" t="s">
        <v>11411</v>
      </c>
      <c r="D9104" s="246" t="s">
        <v>10424</v>
      </c>
      <c r="E9104" s="246" t="str">
        <f>CONCATENATE(SUM('Раздел 1'!M388:M388),"&gt;=",SUM('Раздел 1'!AK388:AK388))</f>
        <v>2&gt;=0</v>
      </c>
    </row>
    <row r="9105" spans="1:5" s="104" customFormat="1" ht="38.25" hidden="1">
      <c r="A9105" s="420" t="str">
        <f>IF((SUM('Раздел 1'!M47:M47)&gt;=SUM('Раздел 1'!AK47:AK47)),"","Неверно!")</f>
        <v/>
      </c>
      <c r="B9105" s="420" t="s">
        <v>23470</v>
      </c>
      <c r="C9105" s="246" t="s">
        <v>10725</v>
      </c>
      <c r="D9105" s="246" t="s">
        <v>10424</v>
      </c>
      <c r="E9105" s="246" t="str">
        <f>CONCATENATE(SUM('Раздел 1'!M47:M47),"&gt;=",SUM('Раздел 1'!AK47:AK47))</f>
        <v>0&gt;=0</v>
      </c>
    </row>
    <row r="9106" spans="1:5" s="104" customFormat="1" ht="38.25" hidden="1">
      <c r="A9106" s="420" t="str">
        <f>IF((SUM('Раздел 1'!M389:M389)&gt;=SUM('Раздел 1'!AK389:AK389)),"","Неверно!")</f>
        <v/>
      </c>
      <c r="B9106" s="420" t="s">
        <v>23470</v>
      </c>
      <c r="C9106" s="246" t="s">
        <v>11412</v>
      </c>
      <c r="D9106" s="246" t="s">
        <v>10424</v>
      </c>
      <c r="E9106" s="246" t="str">
        <f>CONCATENATE(SUM('Раздел 1'!M389:M389),"&gt;=",SUM('Раздел 1'!AK389:AK389))</f>
        <v>0&gt;=0</v>
      </c>
    </row>
    <row r="9107" spans="1:5" s="104" customFormat="1" ht="38.25" hidden="1">
      <c r="A9107" s="420" t="str">
        <f>IF((SUM('Раздел 1'!M390:M390)&gt;=SUM('Раздел 1'!AK390:AK390)),"","Неверно!")</f>
        <v/>
      </c>
      <c r="B9107" s="420" t="s">
        <v>23470</v>
      </c>
      <c r="C9107" s="246" t="s">
        <v>11413</v>
      </c>
      <c r="D9107" s="246" t="s">
        <v>10424</v>
      </c>
      <c r="E9107" s="246" t="str">
        <f>CONCATENATE(SUM('Раздел 1'!M390:M390),"&gt;=",SUM('Раздел 1'!AK390:AK390))</f>
        <v>1&gt;=1</v>
      </c>
    </row>
    <row r="9108" spans="1:5" s="104" customFormat="1" ht="38.25" hidden="1">
      <c r="A9108" s="420" t="str">
        <f>IF((SUM('Раздел 1'!M391:M391)&gt;=SUM('Раздел 1'!AK391:AK391)),"","Неверно!")</f>
        <v/>
      </c>
      <c r="B9108" s="420" t="s">
        <v>23470</v>
      </c>
      <c r="C9108" s="246" t="s">
        <v>12832</v>
      </c>
      <c r="D9108" s="246" t="s">
        <v>10424</v>
      </c>
      <c r="E9108" s="246" t="str">
        <f>CONCATENATE(SUM('Раздел 1'!M391:M391),"&gt;=",SUM('Раздел 1'!AK391:AK391))</f>
        <v>0&gt;=0</v>
      </c>
    </row>
    <row r="9109" spans="1:5" s="104" customFormat="1" ht="38.25" hidden="1">
      <c r="A9109" s="420" t="str">
        <f>IF((SUM('Раздел 1'!M392:M392)&gt;=SUM('Раздел 1'!AK392:AK392)),"","Неверно!")</f>
        <v/>
      </c>
      <c r="B9109" s="420" t="s">
        <v>23470</v>
      </c>
      <c r="C9109" s="246" t="s">
        <v>12833</v>
      </c>
      <c r="D9109" s="246" t="s">
        <v>10424</v>
      </c>
      <c r="E9109" s="246" t="str">
        <f>CONCATENATE(SUM('Раздел 1'!M392:M392),"&gt;=",SUM('Раздел 1'!AK392:AK392))</f>
        <v>0&gt;=0</v>
      </c>
    </row>
    <row r="9110" spans="1:5" s="104" customFormat="1" ht="38.25" hidden="1">
      <c r="A9110" s="420" t="str">
        <f>IF((SUM('Раздел 1'!M393:M393)&gt;=SUM('Раздел 1'!AK393:AK393)),"","Неверно!")</f>
        <v/>
      </c>
      <c r="B9110" s="420" t="s">
        <v>23470</v>
      </c>
      <c r="C9110" s="246" t="s">
        <v>12834</v>
      </c>
      <c r="D9110" s="246" t="s">
        <v>10424</v>
      </c>
      <c r="E9110" s="246" t="str">
        <f>CONCATENATE(SUM('Раздел 1'!M393:M393),"&gt;=",SUM('Раздел 1'!AK393:AK393))</f>
        <v>0&gt;=0</v>
      </c>
    </row>
    <row r="9111" spans="1:5" s="104" customFormat="1" ht="38.25" hidden="1">
      <c r="A9111" s="420" t="str">
        <f>IF((SUM('Раздел 1'!M394:M394)&gt;=SUM('Раздел 1'!AK394:AK394)),"","Неверно!")</f>
        <v/>
      </c>
      <c r="B9111" s="420" t="s">
        <v>23470</v>
      </c>
      <c r="C9111" s="246" t="s">
        <v>12835</v>
      </c>
      <c r="D9111" s="246" t="s">
        <v>10424</v>
      </c>
      <c r="E9111" s="246" t="str">
        <f>CONCATENATE(SUM('Раздел 1'!M394:M394),"&gt;=",SUM('Раздел 1'!AK394:AK394))</f>
        <v>0&gt;=0</v>
      </c>
    </row>
    <row r="9112" spans="1:5" s="104" customFormat="1" ht="38.25" hidden="1">
      <c r="A9112" s="420" t="str">
        <f>IF((SUM('Раздел 1'!M395:M395)&gt;=SUM('Раздел 1'!AK395:AK395)),"","Неверно!")</f>
        <v/>
      </c>
      <c r="B9112" s="420" t="s">
        <v>23470</v>
      </c>
      <c r="C9112" s="246" t="s">
        <v>12836</v>
      </c>
      <c r="D9112" s="246" t="s">
        <v>10424</v>
      </c>
      <c r="E9112" s="246" t="str">
        <f>CONCATENATE(SUM('Раздел 1'!M395:M395),"&gt;=",SUM('Раздел 1'!AK395:AK395))</f>
        <v>0&gt;=0</v>
      </c>
    </row>
    <row r="9113" spans="1:5" s="104" customFormat="1" ht="38.25" hidden="1">
      <c r="A9113" s="420" t="str">
        <f>IF((SUM('Раздел 1'!M396:M396)&gt;=SUM('Раздел 1'!AK396:AK396)),"","Неверно!")</f>
        <v/>
      </c>
      <c r="B9113" s="420" t="s">
        <v>23470</v>
      </c>
      <c r="C9113" s="246" t="s">
        <v>12837</v>
      </c>
      <c r="D9113" s="246" t="s">
        <v>10424</v>
      </c>
      <c r="E9113" s="246" t="str">
        <f>CONCATENATE(SUM('Раздел 1'!M396:M396),"&gt;=",SUM('Раздел 1'!AK396:AK396))</f>
        <v>0&gt;=0</v>
      </c>
    </row>
    <row r="9114" spans="1:5" s="104" customFormat="1" ht="38.25" hidden="1">
      <c r="A9114" s="420" t="str">
        <f>IF((SUM('Раздел 1'!M397:M397)&gt;=SUM('Раздел 1'!AK397:AK397)),"","Неверно!")</f>
        <v/>
      </c>
      <c r="B9114" s="420" t="s">
        <v>23470</v>
      </c>
      <c r="C9114" s="246" t="s">
        <v>12838</v>
      </c>
      <c r="D9114" s="246" t="s">
        <v>10424</v>
      </c>
      <c r="E9114" s="246" t="str">
        <f>CONCATENATE(SUM('Раздел 1'!M397:M397),"&gt;=",SUM('Раздел 1'!AK397:AK397))</f>
        <v>0&gt;=0</v>
      </c>
    </row>
    <row r="9115" spans="1:5" s="104" customFormat="1" ht="38.25" hidden="1">
      <c r="A9115" s="420" t="str">
        <f>IF((SUM('Раздел 1'!M398:M398)&gt;=SUM('Раздел 1'!AK398:AK398)),"","Неверно!")</f>
        <v/>
      </c>
      <c r="B9115" s="420" t="s">
        <v>23470</v>
      </c>
      <c r="C9115" s="246" t="s">
        <v>12839</v>
      </c>
      <c r="D9115" s="246" t="s">
        <v>10424</v>
      </c>
      <c r="E9115" s="246" t="str">
        <f>CONCATENATE(SUM('Раздел 1'!M398:M398),"&gt;=",SUM('Раздел 1'!AK398:AK398))</f>
        <v>0&gt;=0</v>
      </c>
    </row>
    <row r="9116" spans="1:5" s="104" customFormat="1" ht="38.25" hidden="1">
      <c r="A9116" s="420" t="str">
        <f>IF((SUM('Раздел 1'!M48:M48)&gt;=SUM('Раздел 1'!AK48:AK48)),"","Неверно!")</f>
        <v/>
      </c>
      <c r="B9116" s="420" t="s">
        <v>23470</v>
      </c>
      <c r="C9116" s="246" t="s">
        <v>10726</v>
      </c>
      <c r="D9116" s="246" t="s">
        <v>10424</v>
      </c>
      <c r="E9116" s="246" t="str">
        <f>CONCATENATE(SUM('Раздел 1'!M48:M48),"&gt;=",SUM('Раздел 1'!AK48:AK48))</f>
        <v>0&gt;=0</v>
      </c>
    </row>
    <row r="9117" spans="1:5" s="104" customFormat="1" ht="38.25" hidden="1">
      <c r="A9117" s="420" t="str">
        <f>IF((SUM('Раздел 1'!M399:M399)&gt;=SUM('Раздел 1'!AK399:AK399)),"","Неверно!")</f>
        <v/>
      </c>
      <c r="B9117" s="420" t="s">
        <v>23470</v>
      </c>
      <c r="C9117" s="246" t="s">
        <v>12840</v>
      </c>
      <c r="D9117" s="246" t="s">
        <v>10424</v>
      </c>
      <c r="E9117" s="246" t="str">
        <f>CONCATENATE(SUM('Раздел 1'!M399:M399),"&gt;=",SUM('Раздел 1'!AK399:AK399))</f>
        <v>0&gt;=0</v>
      </c>
    </row>
    <row r="9118" spans="1:5" s="104" customFormat="1" ht="38.25" hidden="1">
      <c r="A9118" s="420" t="str">
        <f>IF((SUM('Раздел 1'!M400:M400)&gt;=SUM('Раздел 1'!AK400:AK400)),"","Неверно!")</f>
        <v/>
      </c>
      <c r="B9118" s="420" t="s">
        <v>23470</v>
      </c>
      <c r="C9118" s="246" t="s">
        <v>12841</v>
      </c>
      <c r="D9118" s="246" t="s">
        <v>10424</v>
      </c>
      <c r="E9118" s="246" t="str">
        <f>CONCATENATE(SUM('Раздел 1'!M400:M400),"&gt;=",SUM('Раздел 1'!AK400:AK400))</f>
        <v>0&gt;=0</v>
      </c>
    </row>
    <row r="9119" spans="1:5" s="104" customFormat="1" ht="38.25" hidden="1">
      <c r="A9119" s="420" t="str">
        <f>IF((SUM('Раздел 1'!M401:M401)&gt;=SUM('Раздел 1'!AK401:AK401)),"","Неверно!")</f>
        <v/>
      </c>
      <c r="B9119" s="420" t="s">
        <v>23470</v>
      </c>
      <c r="C9119" s="246" t="s">
        <v>12842</v>
      </c>
      <c r="D9119" s="246" t="s">
        <v>10424</v>
      </c>
      <c r="E9119" s="246" t="str">
        <f>CONCATENATE(SUM('Раздел 1'!M401:M401),"&gt;=",SUM('Раздел 1'!AK401:AK401))</f>
        <v>0&gt;=0</v>
      </c>
    </row>
    <row r="9120" spans="1:5" s="104" customFormat="1" ht="38.25" hidden="1">
      <c r="A9120" s="420" t="str">
        <f>IF((SUM('Раздел 1'!M402:M402)&gt;=SUM('Раздел 1'!AK402:AK402)),"","Неверно!")</f>
        <v/>
      </c>
      <c r="B9120" s="420" t="s">
        <v>23470</v>
      </c>
      <c r="C9120" s="246" t="s">
        <v>12843</v>
      </c>
      <c r="D9120" s="246" t="s">
        <v>10424</v>
      </c>
      <c r="E9120" s="246" t="str">
        <f>CONCATENATE(SUM('Раздел 1'!M402:M402),"&gt;=",SUM('Раздел 1'!AK402:AK402))</f>
        <v>0&gt;=0</v>
      </c>
    </row>
    <row r="9121" spans="1:5" s="104" customFormat="1" ht="38.25" hidden="1">
      <c r="A9121" s="420" t="str">
        <f>IF((SUM('Раздел 1'!M403:M403)&gt;=SUM('Раздел 1'!AK403:AK403)),"","Неверно!")</f>
        <v/>
      </c>
      <c r="B9121" s="420" t="s">
        <v>23470</v>
      </c>
      <c r="C9121" s="246" t="s">
        <v>12844</v>
      </c>
      <c r="D9121" s="246" t="s">
        <v>10424</v>
      </c>
      <c r="E9121" s="246" t="str">
        <f>CONCATENATE(SUM('Раздел 1'!M403:M403),"&gt;=",SUM('Раздел 1'!AK403:AK403))</f>
        <v>0&gt;=0</v>
      </c>
    </row>
    <row r="9122" spans="1:5" s="104" customFormat="1" ht="38.25" hidden="1">
      <c r="A9122" s="420" t="str">
        <f>IF((SUM('Раздел 1'!M13:M13)&gt;=SUM('Раздел 1'!AK13:AK13)),"","Неверно!")</f>
        <v/>
      </c>
      <c r="B9122" s="420" t="s">
        <v>23470</v>
      </c>
      <c r="C9122" s="246" t="s">
        <v>10727</v>
      </c>
      <c r="D9122" s="246" t="s">
        <v>10424</v>
      </c>
      <c r="E9122" s="246" t="str">
        <f>CONCATENATE(SUM('Раздел 1'!M13:M13),"&gt;=",SUM('Раздел 1'!AK13:AK13))</f>
        <v>0&gt;=0</v>
      </c>
    </row>
    <row r="9123" spans="1:5" s="104" customFormat="1" ht="38.25" hidden="1">
      <c r="A9123" s="420" t="str">
        <f>IF((SUM('Раздел 1'!M49:M49)&gt;=SUM('Раздел 1'!AK49:AK49)),"","Неверно!")</f>
        <v/>
      </c>
      <c r="B9123" s="420" t="s">
        <v>23470</v>
      </c>
      <c r="C9123" s="246" t="s">
        <v>10728</v>
      </c>
      <c r="D9123" s="246" t="s">
        <v>10424</v>
      </c>
      <c r="E9123" s="246" t="str">
        <f>CONCATENATE(SUM('Раздел 1'!M49:M49),"&gt;=",SUM('Раздел 1'!AK49:AK49))</f>
        <v>0&gt;=0</v>
      </c>
    </row>
    <row r="9124" spans="1:5" s="104" customFormat="1" ht="38.25" hidden="1">
      <c r="A9124" s="420" t="str">
        <f>IF((SUM('Раздел 1'!M50:M50)&gt;=SUM('Раздел 1'!AK50:AK50)),"","Неверно!")</f>
        <v/>
      </c>
      <c r="B9124" s="420" t="s">
        <v>23470</v>
      </c>
      <c r="C9124" s="246" t="s">
        <v>10729</v>
      </c>
      <c r="D9124" s="246" t="s">
        <v>10424</v>
      </c>
      <c r="E9124" s="246" t="str">
        <f>CONCATENATE(SUM('Раздел 1'!M50:M50),"&gt;=",SUM('Раздел 1'!AK50:AK50))</f>
        <v>0&gt;=0</v>
      </c>
    </row>
    <row r="9125" spans="1:5" s="104" customFormat="1" ht="38.25" hidden="1">
      <c r="A9125" s="420" t="str">
        <f>IF((SUM('Раздел 1'!M51:M51)&gt;=SUM('Раздел 1'!AK51:AK51)),"","Неверно!")</f>
        <v/>
      </c>
      <c r="B9125" s="420" t="s">
        <v>23470</v>
      </c>
      <c r="C9125" s="246" t="s">
        <v>10730</v>
      </c>
      <c r="D9125" s="246" t="s">
        <v>10424</v>
      </c>
      <c r="E9125" s="246" t="str">
        <f>CONCATENATE(SUM('Раздел 1'!M51:M51),"&gt;=",SUM('Раздел 1'!AK51:AK51))</f>
        <v>0&gt;=0</v>
      </c>
    </row>
    <row r="9126" spans="1:5" s="104" customFormat="1" ht="38.25" hidden="1">
      <c r="A9126" s="420" t="str">
        <f>IF((SUM('Раздел 1'!M52:M52)&gt;=SUM('Раздел 1'!AK52:AK52)),"","Неверно!")</f>
        <v/>
      </c>
      <c r="B9126" s="420" t="s">
        <v>23470</v>
      </c>
      <c r="C9126" s="246" t="s">
        <v>10731</v>
      </c>
      <c r="D9126" s="246" t="s">
        <v>10424</v>
      </c>
      <c r="E9126" s="246" t="str">
        <f>CONCATENATE(SUM('Раздел 1'!M52:M52),"&gt;=",SUM('Раздел 1'!AK52:AK52))</f>
        <v>0&gt;=0</v>
      </c>
    </row>
    <row r="9127" spans="1:5" s="104" customFormat="1" ht="38.25" hidden="1">
      <c r="A9127" s="420" t="str">
        <f>IF((SUM('Раздел 1'!M53:M53)&gt;=SUM('Раздел 1'!AK53:AK53)),"","Неверно!")</f>
        <v/>
      </c>
      <c r="B9127" s="420" t="s">
        <v>23470</v>
      </c>
      <c r="C9127" s="246" t="s">
        <v>10732</v>
      </c>
      <c r="D9127" s="246" t="s">
        <v>10424</v>
      </c>
      <c r="E9127" s="246" t="str">
        <f>CONCATENATE(SUM('Раздел 1'!M53:M53),"&gt;=",SUM('Раздел 1'!AK53:AK53))</f>
        <v>0&gt;=0</v>
      </c>
    </row>
    <row r="9128" spans="1:5" s="104" customFormat="1" ht="38.25" hidden="1">
      <c r="A9128" s="420" t="str">
        <f>IF((SUM('Раздел 1'!M54:M54)&gt;=SUM('Раздел 1'!AK54:AK54)),"","Неверно!")</f>
        <v/>
      </c>
      <c r="B9128" s="420" t="s">
        <v>23470</v>
      </c>
      <c r="C9128" s="246" t="s">
        <v>10733</v>
      </c>
      <c r="D9128" s="246" t="s">
        <v>10424</v>
      </c>
      <c r="E9128" s="246" t="str">
        <f>CONCATENATE(SUM('Раздел 1'!M54:M54),"&gt;=",SUM('Раздел 1'!AK54:AK54))</f>
        <v>0&gt;=0</v>
      </c>
    </row>
    <row r="9129" spans="1:5" s="104" customFormat="1" ht="38.25" hidden="1">
      <c r="A9129" s="420" t="str">
        <f>IF((SUM('Раздел 1'!M55:M55)&gt;=SUM('Раздел 1'!AK55:AK55)),"","Неверно!")</f>
        <v/>
      </c>
      <c r="B9129" s="420" t="s">
        <v>23470</v>
      </c>
      <c r="C9129" s="246" t="s">
        <v>10734</v>
      </c>
      <c r="D9129" s="246" t="s">
        <v>10424</v>
      </c>
      <c r="E9129" s="246" t="str">
        <f>CONCATENATE(SUM('Раздел 1'!M55:M55),"&gt;=",SUM('Раздел 1'!AK55:AK55))</f>
        <v>0&gt;=0</v>
      </c>
    </row>
    <row r="9130" spans="1:5" s="104" customFormat="1" ht="38.25" hidden="1">
      <c r="A9130" s="420" t="str">
        <f>IF((SUM('Раздел 1'!M56:M56)&gt;=SUM('Раздел 1'!AK56:AK56)),"","Неверно!")</f>
        <v/>
      </c>
      <c r="B9130" s="420" t="s">
        <v>23470</v>
      </c>
      <c r="C9130" s="246" t="s">
        <v>10735</v>
      </c>
      <c r="D9130" s="246" t="s">
        <v>10424</v>
      </c>
      <c r="E9130" s="246" t="str">
        <f>CONCATENATE(SUM('Раздел 1'!M56:M56),"&gt;=",SUM('Раздел 1'!AK56:AK56))</f>
        <v>0&gt;=0</v>
      </c>
    </row>
    <row r="9131" spans="1:5" s="104" customFormat="1" ht="38.25" hidden="1">
      <c r="A9131" s="420" t="str">
        <f>IF((SUM('Раздел 1'!M57:M57)&gt;=SUM('Раздел 1'!AK57:AK57)),"","Неверно!")</f>
        <v/>
      </c>
      <c r="B9131" s="420" t="s">
        <v>23470</v>
      </c>
      <c r="C9131" s="246" t="s">
        <v>10736</v>
      </c>
      <c r="D9131" s="246" t="s">
        <v>10424</v>
      </c>
      <c r="E9131" s="246" t="str">
        <f>CONCATENATE(SUM('Раздел 1'!M57:M57),"&gt;=",SUM('Раздел 1'!AK57:AK57))</f>
        <v>0&gt;=0</v>
      </c>
    </row>
    <row r="9132" spans="1:5" s="104" customFormat="1" ht="38.25" hidden="1">
      <c r="A9132" s="420" t="str">
        <f>IF((SUM('Раздел 1'!M58:M58)&gt;=SUM('Раздел 1'!AK58:AK58)),"","Неверно!")</f>
        <v/>
      </c>
      <c r="B9132" s="420" t="s">
        <v>23470</v>
      </c>
      <c r="C9132" s="246" t="s">
        <v>10737</v>
      </c>
      <c r="D9132" s="246" t="s">
        <v>10424</v>
      </c>
      <c r="E9132" s="246" t="str">
        <f>CONCATENATE(SUM('Раздел 1'!M58:M58),"&gt;=",SUM('Раздел 1'!AK58:AK58))</f>
        <v>0&gt;=0</v>
      </c>
    </row>
    <row r="9133" spans="1:5" s="104" customFormat="1" ht="38.25" hidden="1">
      <c r="A9133" s="420" t="str">
        <f>IF((SUM('Раздел 1'!M14:M14)&gt;=SUM('Раздел 1'!AK14:AK14)),"","Неверно!")</f>
        <v/>
      </c>
      <c r="B9133" s="420" t="s">
        <v>23470</v>
      </c>
      <c r="C9133" s="246" t="s">
        <v>10738</v>
      </c>
      <c r="D9133" s="246" t="s">
        <v>10424</v>
      </c>
      <c r="E9133" s="246" t="str">
        <f>CONCATENATE(SUM('Раздел 1'!M14:M14),"&gt;=",SUM('Раздел 1'!AK14:AK14))</f>
        <v>0&gt;=0</v>
      </c>
    </row>
    <row r="9134" spans="1:5" s="104" customFormat="1" ht="38.25" hidden="1">
      <c r="A9134" s="420" t="str">
        <f>IF((SUM('Раздел 1'!M59:M59)&gt;=SUM('Раздел 1'!AK59:AK59)),"","Неверно!")</f>
        <v/>
      </c>
      <c r="B9134" s="420" t="s">
        <v>23470</v>
      </c>
      <c r="C9134" s="246" t="s">
        <v>10739</v>
      </c>
      <c r="D9134" s="246" t="s">
        <v>10424</v>
      </c>
      <c r="E9134" s="246" t="str">
        <f>CONCATENATE(SUM('Раздел 1'!M59:M59),"&gt;=",SUM('Раздел 1'!AK59:AK59))</f>
        <v>0&gt;=0</v>
      </c>
    </row>
    <row r="9135" spans="1:5" s="104" customFormat="1" ht="38.25" hidden="1">
      <c r="A9135" s="420" t="str">
        <f>IF((SUM('Раздел 1'!M60:M60)&gt;=SUM('Раздел 1'!AK60:AK60)),"","Неверно!")</f>
        <v/>
      </c>
      <c r="B9135" s="420" t="s">
        <v>23470</v>
      </c>
      <c r="C9135" s="246" t="s">
        <v>10740</v>
      </c>
      <c r="D9135" s="246" t="s">
        <v>10424</v>
      </c>
      <c r="E9135" s="246" t="str">
        <f>CONCATENATE(SUM('Раздел 1'!M60:M60),"&gt;=",SUM('Раздел 1'!AK60:AK60))</f>
        <v>0&gt;=0</v>
      </c>
    </row>
    <row r="9136" spans="1:5" s="104" customFormat="1" ht="38.25" hidden="1">
      <c r="A9136" s="420" t="str">
        <f>IF((SUM('Раздел 1'!M61:M61)&gt;=SUM('Раздел 1'!AK61:AK61)),"","Неверно!")</f>
        <v/>
      </c>
      <c r="B9136" s="420" t="s">
        <v>23470</v>
      </c>
      <c r="C9136" s="246" t="s">
        <v>10741</v>
      </c>
      <c r="D9136" s="246" t="s">
        <v>10424</v>
      </c>
      <c r="E9136" s="246" t="str">
        <f>CONCATENATE(SUM('Раздел 1'!M61:M61),"&gt;=",SUM('Раздел 1'!AK61:AK61))</f>
        <v>0&gt;=0</v>
      </c>
    </row>
    <row r="9137" spans="1:5" s="104" customFormat="1" ht="38.25" hidden="1">
      <c r="A9137" s="420" t="str">
        <f>IF((SUM('Раздел 1'!M62:M62)&gt;=SUM('Раздел 1'!AK62:AK62)),"","Неверно!")</f>
        <v/>
      </c>
      <c r="B9137" s="420" t="s">
        <v>23470</v>
      </c>
      <c r="C9137" s="246" t="s">
        <v>10742</v>
      </c>
      <c r="D9137" s="246" t="s">
        <v>10424</v>
      </c>
      <c r="E9137" s="246" t="str">
        <f>CONCATENATE(SUM('Раздел 1'!M62:M62),"&gt;=",SUM('Раздел 1'!AK62:AK62))</f>
        <v>0&gt;=0</v>
      </c>
    </row>
    <row r="9138" spans="1:5" s="104" customFormat="1" ht="38.25" hidden="1">
      <c r="A9138" s="420" t="str">
        <f>IF((SUM('Раздел 1'!M63:M63)&gt;=SUM('Раздел 1'!AK63:AK63)),"","Неверно!")</f>
        <v/>
      </c>
      <c r="B9138" s="420" t="s">
        <v>23470</v>
      </c>
      <c r="C9138" s="246" t="s">
        <v>10743</v>
      </c>
      <c r="D9138" s="246" t="s">
        <v>10424</v>
      </c>
      <c r="E9138" s="246" t="str">
        <f>CONCATENATE(SUM('Раздел 1'!M63:M63),"&gt;=",SUM('Раздел 1'!AK63:AK63))</f>
        <v>0&gt;=0</v>
      </c>
    </row>
    <row r="9139" spans="1:5" s="104" customFormat="1" ht="38.25" hidden="1">
      <c r="A9139" s="420" t="str">
        <f>IF((SUM('Раздел 1'!M64:M64)&gt;=SUM('Раздел 1'!AK64:AK64)),"","Неверно!")</f>
        <v/>
      </c>
      <c r="B9139" s="420" t="s">
        <v>23470</v>
      </c>
      <c r="C9139" s="246" t="s">
        <v>10744</v>
      </c>
      <c r="D9139" s="246" t="s">
        <v>10424</v>
      </c>
      <c r="E9139" s="246" t="str">
        <f>CONCATENATE(SUM('Раздел 1'!M64:M64),"&gt;=",SUM('Раздел 1'!AK64:AK64))</f>
        <v>0&gt;=0</v>
      </c>
    </row>
    <row r="9140" spans="1:5" s="104" customFormat="1" ht="38.25" hidden="1">
      <c r="A9140" s="420" t="str">
        <f>IF((SUM('Раздел 1'!M65:M65)&gt;=SUM('Раздел 1'!AK65:AK65)),"","Неверно!")</f>
        <v/>
      </c>
      <c r="B9140" s="420" t="s">
        <v>23470</v>
      </c>
      <c r="C9140" s="246" t="s">
        <v>10745</v>
      </c>
      <c r="D9140" s="246" t="s">
        <v>10424</v>
      </c>
      <c r="E9140" s="246" t="str">
        <f>CONCATENATE(SUM('Раздел 1'!M65:M65),"&gt;=",SUM('Раздел 1'!AK65:AK65))</f>
        <v>0&gt;=0</v>
      </c>
    </row>
    <row r="9141" spans="1:5" s="104" customFormat="1" ht="38.25" hidden="1">
      <c r="A9141" s="420" t="str">
        <f>IF((SUM('Раздел 1'!M66:M66)&gt;=SUM('Раздел 1'!AK66:AK66)),"","Неверно!")</f>
        <v/>
      </c>
      <c r="B9141" s="420" t="s">
        <v>23470</v>
      </c>
      <c r="C9141" s="246" t="s">
        <v>10746</v>
      </c>
      <c r="D9141" s="246" t="s">
        <v>10424</v>
      </c>
      <c r="E9141" s="246" t="str">
        <f>CONCATENATE(SUM('Раздел 1'!M66:M66),"&gt;=",SUM('Раздел 1'!AK66:AK66))</f>
        <v>0&gt;=0</v>
      </c>
    </row>
    <row r="9142" spans="1:5" s="104" customFormat="1" ht="38.25" hidden="1">
      <c r="A9142" s="420" t="str">
        <f>IF((SUM('Раздел 1'!M67:M67)&gt;=SUM('Раздел 1'!AK67:AK67)),"","Неверно!")</f>
        <v/>
      </c>
      <c r="B9142" s="420" t="s">
        <v>23470</v>
      </c>
      <c r="C9142" s="246" t="s">
        <v>10747</v>
      </c>
      <c r="D9142" s="246" t="s">
        <v>10424</v>
      </c>
      <c r="E9142" s="246" t="str">
        <f>CONCATENATE(SUM('Раздел 1'!M67:M67),"&gt;=",SUM('Раздел 1'!AK67:AK67))</f>
        <v>0&gt;=0</v>
      </c>
    </row>
    <row r="9143" spans="1:5" s="104" customFormat="1" ht="38.25" hidden="1">
      <c r="A9143" s="420" t="str">
        <f>IF((SUM('Раздел 1'!M68:M68)&gt;=SUM('Раздел 1'!AK68:AK68)),"","Неверно!")</f>
        <v/>
      </c>
      <c r="B9143" s="420" t="s">
        <v>23470</v>
      </c>
      <c r="C9143" s="246" t="s">
        <v>10748</v>
      </c>
      <c r="D9143" s="246" t="s">
        <v>10424</v>
      </c>
      <c r="E9143" s="246" t="str">
        <f>CONCATENATE(SUM('Раздел 1'!M68:M68),"&gt;=",SUM('Раздел 1'!AK68:AK68))</f>
        <v>0&gt;=0</v>
      </c>
    </row>
    <row r="9144" spans="1:5" s="104" customFormat="1" ht="38.25" hidden="1">
      <c r="A9144" s="420" t="str">
        <f>IF((SUM('Раздел 1'!M15:M15)&gt;=SUM('Раздел 1'!AK15:AK15)),"","Неверно!")</f>
        <v/>
      </c>
      <c r="B9144" s="420" t="s">
        <v>23470</v>
      </c>
      <c r="C9144" s="246" t="s">
        <v>10749</v>
      </c>
      <c r="D9144" s="246" t="s">
        <v>10424</v>
      </c>
      <c r="E9144" s="246" t="str">
        <f>CONCATENATE(SUM('Раздел 1'!M15:M15),"&gt;=",SUM('Раздел 1'!AK15:AK15))</f>
        <v>0&gt;=0</v>
      </c>
    </row>
    <row r="9145" spans="1:5" s="104" customFormat="1" ht="38.25" hidden="1">
      <c r="A9145" s="420" t="str">
        <f>IF((SUM('Раздел 1'!M69:M69)&gt;=SUM('Раздел 1'!AK69:AK69)),"","Неверно!")</f>
        <v/>
      </c>
      <c r="B9145" s="420" t="s">
        <v>23470</v>
      </c>
      <c r="C9145" s="246" t="s">
        <v>10750</v>
      </c>
      <c r="D9145" s="246" t="s">
        <v>10424</v>
      </c>
      <c r="E9145" s="246" t="str">
        <f>CONCATENATE(SUM('Раздел 1'!M69:M69),"&gt;=",SUM('Раздел 1'!AK69:AK69))</f>
        <v>0&gt;=0</v>
      </c>
    </row>
    <row r="9146" spans="1:5" s="104" customFormat="1" ht="38.25" hidden="1">
      <c r="A9146" s="420" t="str">
        <f>IF((SUM('Раздел 1'!M70:M70)&gt;=SUM('Раздел 1'!AK70:AK70)),"","Неверно!")</f>
        <v/>
      </c>
      <c r="B9146" s="420" t="s">
        <v>23470</v>
      </c>
      <c r="C9146" s="246" t="s">
        <v>10751</v>
      </c>
      <c r="D9146" s="246" t="s">
        <v>10424</v>
      </c>
      <c r="E9146" s="246" t="str">
        <f>CONCATENATE(SUM('Раздел 1'!M70:M70),"&gt;=",SUM('Раздел 1'!AK70:AK70))</f>
        <v>0&gt;=0</v>
      </c>
    </row>
    <row r="9147" spans="1:5" s="104" customFormat="1" ht="38.25" hidden="1">
      <c r="A9147" s="420" t="str">
        <f>IF((SUM('Раздел 1'!M71:M71)&gt;=SUM('Раздел 1'!AK71:AK71)),"","Неверно!")</f>
        <v/>
      </c>
      <c r="B9147" s="420" t="s">
        <v>23470</v>
      </c>
      <c r="C9147" s="246" t="s">
        <v>10752</v>
      </c>
      <c r="D9147" s="246" t="s">
        <v>10424</v>
      </c>
      <c r="E9147" s="246" t="str">
        <f>CONCATENATE(SUM('Раздел 1'!M71:M71),"&gt;=",SUM('Раздел 1'!AK71:AK71))</f>
        <v>0&gt;=0</v>
      </c>
    </row>
    <row r="9148" spans="1:5" s="104" customFormat="1" ht="38.25" hidden="1">
      <c r="A9148" s="420" t="str">
        <f>IF((SUM('Раздел 1'!M72:M72)&gt;=SUM('Раздел 1'!AK72:AK72)),"","Неверно!")</f>
        <v/>
      </c>
      <c r="B9148" s="420" t="s">
        <v>23470</v>
      </c>
      <c r="C9148" s="246" t="s">
        <v>10753</v>
      </c>
      <c r="D9148" s="246" t="s">
        <v>10424</v>
      </c>
      <c r="E9148" s="246" t="str">
        <f>CONCATENATE(SUM('Раздел 1'!M72:M72),"&gt;=",SUM('Раздел 1'!AK72:AK72))</f>
        <v>0&gt;=0</v>
      </c>
    </row>
    <row r="9149" spans="1:5" s="104" customFormat="1" ht="38.25" hidden="1">
      <c r="A9149" s="420" t="str">
        <f>IF((SUM('Раздел 1'!M73:M73)&gt;=SUM('Раздел 1'!AK73:AK73)),"","Неверно!")</f>
        <v/>
      </c>
      <c r="B9149" s="420" t="s">
        <v>23470</v>
      </c>
      <c r="C9149" s="246" t="s">
        <v>10754</v>
      </c>
      <c r="D9149" s="246" t="s">
        <v>10424</v>
      </c>
      <c r="E9149" s="246" t="str">
        <f>CONCATENATE(SUM('Раздел 1'!M73:M73),"&gt;=",SUM('Раздел 1'!AK73:AK73))</f>
        <v>0&gt;=0</v>
      </c>
    </row>
    <row r="9150" spans="1:5" s="104" customFormat="1" ht="38.25" hidden="1">
      <c r="A9150" s="420" t="str">
        <f>IF((SUM('Раздел 1'!M74:M74)&gt;=SUM('Раздел 1'!AK74:AK74)),"","Неверно!")</f>
        <v/>
      </c>
      <c r="B9150" s="420" t="s">
        <v>23470</v>
      </c>
      <c r="C9150" s="246" t="s">
        <v>10755</v>
      </c>
      <c r="D9150" s="246" t="s">
        <v>10424</v>
      </c>
      <c r="E9150" s="246" t="str">
        <f>CONCATENATE(SUM('Раздел 1'!M74:M74),"&gt;=",SUM('Раздел 1'!AK74:AK74))</f>
        <v>0&gt;=0</v>
      </c>
    </row>
    <row r="9151" spans="1:5" s="104" customFormat="1" ht="38.25" hidden="1">
      <c r="A9151" s="420" t="str">
        <f>IF((SUM('Раздел 1'!M75:M75)&gt;=SUM('Раздел 1'!AK75:AK75)),"","Неверно!")</f>
        <v/>
      </c>
      <c r="B9151" s="420" t="s">
        <v>23470</v>
      </c>
      <c r="C9151" s="246" t="s">
        <v>10756</v>
      </c>
      <c r="D9151" s="246" t="s">
        <v>10424</v>
      </c>
      <c r="E9151" s="246" t="str">
        <f>CONCATENATE(SUM('Раздел 1'!M75:M75),"&gt;=",SUM('Раздел 1'!AK75:AK75))</f>
        <v>0&gt;=0</v>
      </c>
    </row>
    <row r="9152" spans="1:5" s="104" customFormat="1" ht="38.25" hidden="1">
      <c r="A9152" s="420" t="str">
        <f>IF((SUM('Раздел 1'!M76:M76)&gt;=SUM('Раздел 1'!AK76:AK76)),"","Неверно!")</f>
        <v/>
      </c>
      <c r="B9152" s="420" t="s">
        <v>23470</v>
      </c>
      <c r="C9152" s="246" t="s">
        <v>10757</v>
      </c>
      <c r="D9152" s="246" t="s">
        <v>10424</v>
      </c>
      <c r="E9152" s="246" t="str">
        <f>CONCATENATE(SUM('Раздел 1'!M76:M76),"&gt;=",SUM('Раздел 1'!AK76:AK76))</f>
        <v>0&gt;=0</v>
      </c>
    </row>
    <row r="9153" spans="1:5" s="104" customFormat="1" ht="38.25" hidden="1">
      <c r="A9153" s="420" t="str">
        <f>IF((SUM('Раздел 1'!M77:M77)&gt;=SUM('Раздел 1'!AK77:AK77)),"","Неверно!")</f>
        <v/>
      </c>
      <c r="B9153" s="420" t="s">
        <v>23470</v>
      </c>
      <c r="C9153" s="246" t="s">
        <v>10758</v>
      </c>
      <c r="D9153" s="246" t="s">
        <v>10424</v>
      </c>
      <c r="E9153" s="246" t="str">
        <f>CONCATENATE(SUM('Раздел 1'!M77:M77),"&gt;=",SUM('Раздел 1'!AK77:AK77))</f>
        <v>0&gt;=0</v>
      </c>
    </row>
    <row r="9154" spans="1:5" s="104" customFormat="1" ht="38.25" hidden="1">
      <c r="A9154" s="420" t="str">
        <f>IF((SUM('Раздел 1'!M78:M78)&gt;=SUM('Раздел 1'!AK78:AK78)),"","Неверно!")</f>
        <v/>
      </c>
      <c r="B9154" s="420" t="s">
        <v>23470</v>
      </c>
      <c r="C9154" s="246" t="s">
        <v>10759</v>
      </c>
      <c r="D9154" s="246" t="s">
        <v>10424</v>
      </c>
      <c r="E9154" s="246" t="str">
        <f>CONCATENATE(SUM('Раздел 1'!M78:M78),"&gt;=",SUM('Раздел 1'!AK78:AK78))</f>
        <v>0&gt;=0</v>
      </c>
    </row>
    <row r="9155" spans="1:5" s="104" customFormat="1" ht="38.25" hidden="1">
      <c r="A9155" s="420" t="str">
        <f>IF((SUM('Раздел 1'!M16:M16)&gt;=SUM('Раздел 1'!AK16:AK16)),"","Неверно!")</f>
        <v/>
      </c>
      <c r="B9155" s="420" t="s">
        <v>23470</v>
      </c>
      <c r="C9155" s="246" t="s">
        <v>10760</v>
      </c>
      <c r="D9155" s="246" t="s">
        <v>10424</v>
      </c>
      <c r="E9155" s="246" t="str">
        <f>CONCATENATE(SUM('Раздел 1'!M16:M16),"&gt;=",SUM('Раздел 1'!AK16:AK16))</f>
        <v>0&gt;=0</v>
      </c>
    </row>
    <row r="9156" spans="1:5" s="104" customFormat="1" ht="38.25" hidden="1">
      <c r="A9156" s="420" t="str">
        <f>IF((SUM('Раздел 1'!M79:M79)&gt;=SUM('Раздел 1'!AK79:AK79)),"","Неверно!")</f>
        <v/>
      </c>
      <c r="B9156" s="420" t="s">
        <v>23470</v>
      </c>
      <c r="C9156" s="246" t="s">
        <v>10761</v>
      </c>
      <c r="D9156" s="246" t="s">
        <v>10424</v>
      </c>
      <c r="E9156" s="246" t="str">
        <f>CONCATENATE(SUM('Раздел 1'!M79:M79),"&gt;=",SUM('Раздел 1'!AK79:AK79))</f>
        <v>0&gt;=0</v>
      </c>
    </row>
    <row r="9157" spans="1:5" s="104" customFormat="1" ht="38.25" hidden="1">
      <c r="A9157" s="420" t="str">
        <f>IF((SUM('Раздел 1'!M80:M80)&gt;=SUM('Раздел 1'!AK80:AK80)),"","Неверно!")</f>
        <v/>
      </c>
      <c r="B9157" s="420" t="s">
        <v>23470</v>
      </c>
      <c r="C9157" s="246" t="s">
        <v>10762</v>
      </c>
      <c r="D9157" s="246" t="s">
        <v>10424</v>
      </c>
      <c r="E9157" s="246" t="str">
        <f>CONCATENATE(SUM('Раздел 1'!M80:M80),"&gt;=",SUM('Раздел 1'!AK80:AK80))</f>
        <v>0&gt;=0</v>
      </c>
    </row>
    <row r="9158" spans="1:5" s="104" customFormat="1" ht="38.25" hidden="1">
      <c r="A9158" s="420" t="str">
        <f>IF((SUM('Раздел 1'!M81:M81)&gt;=SUM('Раздел 1'!AK81:AK81)),"","Неверно!")</f>
        <v/>
      </c>
      <c r="B9158" s="420" t="s">
        <v>23470</v>
      </c>
      <c r="C9158" s="246" t="s">
        <v>10763</v>
      </c>
      <c r="D9158" s="246" t="s">
        <v>10424</v>
      </c>
      <c r="E9158" s="246" t="str">
        <f>CONCATENATE(SUM('Раздел 1'!M81:M81),"&gt;=",SUM('Раздел 1'!AK81:AK81))</f>
        <v>0&gt;=0</v>
      </c>
    </row>
    <row r="9159" spans="1:5" s="104" customFormat="1" ht="38.25" hidden="1">
      <c r="A9159" s="420" t="str">
        <f>IF((SUM('Раздел 1'!M82:M82)&gt;=SUM('Раздел 1'!AK82:AK82)),"","Неверно!")</f>
        <v/>
      </c>
      <c r="B9159" s="420" t="s">
        <v>23470</v>
      </c>
      <c r="C9159" s="246" t="s">
        <v>10764</v>
      </c>
      <c r="D9159" s="246" t="s">
        <v>10424</v>
      </c>
      <c r="E9159" s="246" t="str">
        <f>CONCATENATE(SUM('Раздел 1'!M82:M82),"&gt;=",SUM('Раздел 1'!AK82:AK82))</f>
        <v>0&gt;=0</v>
      </c>
    </row>
    <row r="9160" spans="1:5" s="104" customFormat="1" ht="38.25" hidden="1">
      <c r="A9160" s="420" t="str">
        <f>IF((SUM('Раздел 1'!M83:M83)&gt;=SUM('Раздел 1'!AK83:AK83)),"","Неверно!")</f>
        <v/>
      </c>
      <c r="B9160" s="420" t="s">
        <v>23470</v>
      </c>
      <c r="C9160" s="246" t="s">
        <v>10765</v>
      </c>
      <c r="D9160" s="246" t="s">
        <v>10424</v>
      </c>
      <c r="E9160" s="246" t="str">
        <f>CONCATENATE(SUM('Раздел 1'!M83:M83),"&gt;=",SUM('Раздел 1'!AK83:AK83))</f>
        <v>0&gt;=0</v>
      </c>
    </row>
    <row r="9161" spans="1:5" s="104" customFormat="1" ht="38.25" hidden="1">
      <c r="A9161" s="420" t="str">
        <f>IF((SUM('Раздел 1'!M84:M84)&gt;=SUM('Раздел 1'!AK84:AK84)),"","Неверно!")</f>
        <v/>
      </c>
      <c r="B9161" s="420" t="s">
        <v>23470</v>
      </c>
      <c r="C9161" s="246" t="s">
        <v>10766</v>
      </c>
      <c r="D9161" s="246" t="s">
        <v>10424</v>
      </c>
      <c r="E9161" s="246" t="str">
        <f>CONCATENATE(SUM('Раздел 1'!M84:M84),"&gt;=",SUM('Раздел 1'!AK84:AK84))</f>
        <v>0&gt;=0</v>
      </c>
    </row>
    <row r="9162" spans="1:5" s="104" customFormat="1" ht="38.25" hidden="1">
      <c r="A9162" s="420" t="str">
        <f>IF((SUM('Раздел 1'!M85:M85)&gt;=SUM('Раздел 1'!AK85:AK85)),"","Неверно!")</f>
        <v/>
      </c>
      <c r="B9162" s="420" t="s">
        <v>23470</v>
      </c>
      <c r="C9162" s="246" t="s">
        <v>10767</v>
      </c>
      <c r="D9162" s="246" t="s">
        <v>10424</v>
      </c>
      <c r="E9162" s="246" t="str">
        <f>CONCATENATE(SUM('Раздел 1'!M85:M85),"&gt;=",SUM('Раздел 1'!AK85:AK85))</f>
        <v>0&gt;=0</v>
      </c>
    </row>
    <row r="9163" spans="1:5" s="104" customFormat="1" ht="38.25" hidden="1">
      <c r="A9163" s="420" t="str">
        <f>IF((SUM('Раздел 1'!M86:M86)&gt;=SUM('Раздел 1'!AK86:AK86)),"","Неверно!")</f>
        <v/>
      </c>
      <c r="B9163" s="420" t="s">
        <v>23470</v>
      </c>
      <c r="C9163" s="246" t="s">
        <v>10768</v>
      </c>
      <c r="D9163" s="246" t="s">
        <v>10424</v>
      </c>
      <c r="E9163" s="246" t="str">
        <f>CONCATENATE(SUM('Раздел 1'!M86:M86),"&gt;=",SUM('Раздел 1'!AK86:AK86))</f>
        <v>0&gt;=0</v>
      </c>
    </row>
    <row r="9164" spans="1:5" s="104" customFormat="1" ht="38.25" hidden="1">
      <c r="A9164" s="420" t="str">
        <f>IF((SUM('Раздел 1'!M87:M87)&gt;=SUM('Раздел 1'!AK87:AK87)),"","Неверно!")</f>
        <v/>
      </c>
      <c r="B9164" s="420" t="s">
        <v>23470</v>
      </c>
      <c r="C9164" s="246" t="s">
        <v>10769</v>
      </c>
      <c r="D9164" s="246" t="s">
        <v>10424</v>
      </c>
      <c r="E9164" s="246" t="str">
        <f>CONCATENATE(SUM('Раздел 1'!M87:M87),"&gt;=",SUM('Раздел 1'!AK87:AK87))</f>
        <v>0&gt;=0</v>
      </c>
    </row>
    <row r="9165" spans="1:5" s="104" customFormat="1" ht="38.25" hidden="1">
      <c r="A9165" s="420" t="str">
        <f>IF((SUM('Раздел 1'!M88:M88)&gt;=SUM('Раздел 1'!AK88:AK88)),"","Неверно!")</f>
        <v/>
      </c>
      <c r="B9165" s="420" t="s">
        <v>23470</v>
      </c>
      <c r="C9165" s="246" t="s">
        <v>10770</v>
      </c>
      <c r="D9165" s="246" t="s">
        <v>10424</v>
      </c>
      <c r="E9165" s="246" t="str">
        <f>CONCATENATE(SUM('Раздел 1'!M88:M88),"&gt;=",SUM('Раздел 1'!AK88:AK88))</f>
        <v>0&gt;=0</v>
      </c>
    </row>
    <row r="9166" spans="1:5" s="104" customFormat="1" ht="38.25" hidden="1">
      <c r="A9166" s="420" t="str">
        <f>IF((SUM('Раздел 1'!M17:M17)&gt;=SUM('Раздел 1'!AK17:AK17)),"","Неверно!")</f>
        <v/>
      </c>
      <c r="B9166" s="420" t="s">
        <v>23470</v>
      </c>
      <c r="C9166" s="246" t="s">
        <v>10771</v>
      </c>
      <c r="D9166" s="246" t="s">
        <v>10424</v>
      </c>
      <c r="E9166" s="246" t="str">
        <f>CONCATENATE(SUM('Раздел 1'!M17:M17),"&gt;=",SUM('Раздел 1'!AK17:AK17))</f>
        <v>0&gt;=0</v>
      </c>
    </row>
    <row r="9167" spans="1:5" s="104" customFormat="1" ht="38.25" hidden="1">
      <c r="A9167" s="420" t="str">
        <f>IF((SUM('Раздел 1'!M89:M89)&gt;=SUM('Раздел 1'!AK89:AK89)),"","Неверно!")</f>
        <v/>
      </c>
      <c r="B9167" s="420" t="s">
        <v>23470</v>
      </c>
      <c r="C9167" s="246" t="s">
        <v>10772</v>
      </c>
      <c r="D9167" s="246" t="s">
        <v>10424</v>
      </c>
      <c r="E9167" s="246" t="str">
        <f>CONCATENATE(SUM('Раздел 1'!M89:M89),"&gt;=",SUM('Раздел 1'!AK89:AK89))</f>
        <v>0&gt;=0</v>
      </c>
    </row>
    <row r="9168" spans="1:5" s="104" customFormat="1" ht="38.25" hidden="1">
      <c r="A9168" s="420" t="str">
        <f>IF((SUM('Раздел 1'!M90:M90)&gt;=SUM('Раздел 1'!AK90:AK90)),"","Неверно!")</f>
        <v/>
      </c>
      <c r="B9168" s="420" t="s">
        <v>23470</v>
      </c>
      <c r="C9168" s="246" t="s">
        <v>10773</v>
      </c>
      <c r="D9168" s="246" t="s">
        <v>10424</v>
      </c>
      <c r="E9168" s="246" t="str">
        <f>CONCATENATE(SUM('Раздел 1'!M90:M90),"&gt;=",SUM('Раздел 1'!AK90:AK90))</f>
        <v>0&gt;=0</v>
      </c>
    </row>
    <row r="9169" spans="1:5" s="104" customFormat="1" ht="38.25" hidden="1">
      <c r="A9169" s="420" t="str">
        <f>IF((SUM('Раздел 1'!M91:M91)&gt;=SUM('Раздел 1'!AK91:AK91)),"","Неверно!")</f>
        <v/>
      </c>
      <c r="B9169" s="420" t="s">
        <v>23470</v>
      </c>
      <c r="C9169" s="246" t="s">
        <v>10774</v>
      </c>
      <c r="D9169" s="246" t="s">
        <v>10424</v>
      </c>
      <c r="E9169" s="246" t="str">
        <f>CONCATENATE(SUM('Раздел 1'!M91:M91),"&gt;=",SUM('Раздел 1'!AK91:AK91))</f>
        <v>0&gt;=0</v>
      </c>
    </row>
    <row r="9170" spans="1:5" s="104" customFormat="1" ht="38.25" hidden="1">
      <c r="A9170" s="420" t="str">
        <f>IF((SUM('Раздел 1'!M92:M92)&gt;=SUM('Раздел 1'!AK92:AK92)),"","Неверно!")</f>
        <v/>
      </c>
      <c r="B9170" s="420" t="s">
        <v>23470</v>
      </c>
      <c r="C9170" s="246" t="s">
        <v>10775</v>
      </c>
      <c r="D9170" s="246" t="s">
        <v>10424</v>
      </c>
      <c r="E9170" s="246" t="str">
        <f>CONCATENATE(SUM('Раздел 1'!M92:M92),"&gt;=",SUM('Раздел 1'!AK92:AK92))</f>
        <v>0&gt;=0</v>
      </c>
    </row>
    <row r="9171" spans="1:5" s="104" customFormat="1" ht="38.25" hidden="1">
      <c r="A9171" s="420" t="str">
        <f>IF((SUM('Раздел 1'!M93:M93)&gt;=SUM('Раздел 1'!AK93:AK93)),"","Неверно!")</f>
        <v/>
      </c>
      <c r="B9171" s="420" t="s">
        <v>23470</v>
      </c>
      <c r="C9171" s="246" t="s">
        <v>10776</v>
      </c>
      <c r="D9171" s="246" t="s">
        <v>10424</v>
      </c>
      <c r="E9171" s="246" t="str">
        <f>CONCATENATE(SUM('Раздел 1'!M93:M93),"&gt;=",SUM('Раздел 1'!AK93:AK93))</f>
        <v>0&gt;=0</v>
      </c>
    </row>
    <row r="9172" spans="1:5" s="104" customFormat="1" ht="38.25" hidden="1">
      <c r="A9172" s="420" t="str">
        <f>IF((SUM('Раздел 1'!M94:M94)&gt;=SUM('Раздел 1'!AK94:AK94)),"","Неверно!")</f>
        <v/>
      </c>
      <c r="B9172" s="420" t="s">
        <v>23470</v>
      </c>
      <c r="C9172" s="246" t="s">
        <v>10777</v>
      </c>
      <c r="D9172" s="246" t="s">
        <v>10424</v>
      </c>
      <c r="E9172" s="246" t="str">
        <f>CONCATENATE(SUM('Раздел 1'!M94:M94),"&gt;=",SUM('Раздел 1'!AK94:AK94))</f>
        <v>0&gt;=0</v>
      </c>
    </row>
    <row r="9173" spans="1:5" s="104" customFormat="1" ht="38.25" hidden="1">
      <c r="A9173" s="420" t="str">
        <f>IF((SUM('Раздел 1'!M95:M95)&gt;=SUM('Раздел 1'!AK95:AK95)),"","Неверно!")</f>
        <v/>
      </c>
      <c r="B9173" s="420" t="s">
        <v>23470</v>
      </c>
      <c r="C9173" s="246" t="s">
        <v>10778</v>
      </c>
      <c r="D9173" s="246" t="s">
        <v>10424</v>
      </c>
      <c r="E9173" s="246" t="str">
        <f>CONCATENATE(SUM('Раздел 1'!M95:M95),"&gt;=",SUM('Раздел 1'!AK95:AK95))</f>
        <v>0&gt;=0</v>
      </c>
    </row>
    <row r="9174" spans="1:5" s="104" customFormat="1" ht="38.25" hidden="1">
      <c r="A9174" s="420" t="str">
        <f>IF((SUM('Раздел 1'!M96:M96)&gt;=SUM('Раздел 1'!AK96:AK96)),"","Неверно!")</f>
        <v/>
      </c>
      <c r="B9174" s="420" t="s">
        <v>23470</v>
      </c>
      <c r="C9174" s="246" t="s">
        <v>10779</v>
      </c>
      <c r="D9174" s="246" t="s">
        <v>10424</v>
      </c>
      <c r="E9174" s="246" t="str">
        <f>CONCATENATE(SUM('Раздел 1'!M96:M96),"&gt;=",SUM('Раздел 1'!AK96:AK96))</f>
        <v>0&gt;=0</v>
      </c>
    </row>
    <row r="9175" spans="1:5" s="104" customFormat="1" ht="38.25" hidden="1">
      <c r="A9175" s="420" t="str">
        <f>IF((SUM('Раздел 1'!M97:M97)&gt;=SUM('Раздел 1'!AK97:AK97)),"","Неверно!")</f>
        <v/>
      </c>
      <c r="B9175" s="420" t="s">
        <v>23470</v>
      </c>
      <c r="C9175" s="246" t="s">
        <v>10780</v>
      </c>
      <c r="D9175" s="246" t="s">
        <v>10424</v>
      </c>
      <c r="E9175" s="246" t="str">
        <f>CONCATENATE(SUM('Раздел 1'!M97:M97),"&gt;=",SUM('Раздел 1'!AK97:AK97))</f>
        <v>0&gt;=0</v>
      </c>
    </row>
    <row r="9176" spans="1:5" s="104" customFormat="1" ht="38.25" hidden="1">
      <c r="A9176" s="420" t="str">
        <f>IF((SUM('Раздел 1'!M98:M98)&gt;=SUM('Раздел 1'!AK98:AK98)),"","Неверно!")</f>
        <v/>
      </c>
      <c r="B9176" s="420" t="s">
        <v>23470</v>
      </c>
      <c r="C9176" s="246" t="s">
        <v>10781</v>
      </c>
      <c r="D9176" s="246" t="s">
        <v>10424</v>
      </c>
      <c r="E9176" s="246" t="str">
        <f>CONCATENATE(SUM('Раздел 1'!M98:M98),"&gt;=",SUM('Раздел 1'!AK98:AK98))</f>
        <v>0&gt;=0</v>
      </c>
    </row>
    <row r="9177" spans="1:5" s="104" customFormat="1" ht="38.25" hidden="1">
      <c r="A9177" s="420" t="str">
        <f>IF((SUM('Раздел 1'!M18:M18)&gt;=SUM('Раздел 1'!AK18:AK18)),"","Неверно!")</f>
        <v/>
      </c>
      <c r="B9177" s="420" t="s">
        <v>23470</v>
      </c>
      <c r="C9177" s="246" t="s">
        <v>10782</v>
      </c>
      <c r="D9177" s="246" t="s">
        <v>10424</v>
      </c>
      <c r="E9177" s="246" t="str">
        <f>CONCATENATE(SUM('Раздел 1'!M18:M18),"&gt;=",SUM('Раздел 1'!AK18:AK18))</f>
        <v>0&gt;=0</v>
      </c>
    </row>
    <row r="9178" spans="1:5" s="104" customFormat="1" ht="38.25" hidden="1">
      <c r="A9178" s="420" t="str">
        <f>IF((SUM('Раздел 1'!M99:M99)&gt;=SUM('Раздел 1'!AK99:AK99)),"","Неверно!")</f>
        <v/>
      </c>
      <c r="B9178" s="420" t="s">
        <v>23470</v>
      </c>
      <c r="C9178" s="246" t="s">
        <v>10783</v>
      </c>
      <c r="D9178" s="246" t="s">
        <v>10424</v>
      </c>
      <c r="E9178" s="246" t="str">
        <f>CONCATENATE(SUM('Раздел 1'!M99:M99),"&gt;=",SUM('Раздел 1'!AK99:AK99))</f>
        <v>0&gt;=0</v>
      </c>
    </row>
    <row r="9179" spans="1:5" s="104" customFormat="1" ht="38.25" hidden="1">
      <c r="A9179" s="420" t="str">
        <f>IF((SUM('Раздел 1'!M100:M100)&gt;=SUM('Раздел 1'!AK100:AK100)),"","Неверно!")</f>
        <v/>
      </c>
      <c r="B9179" s="420" t="s">
        <v>23470</v>
      </c>
      <c r="C9179" s="246" t="s">
        <v>10784</v>
      </c>
      <c r="D9179" s="246" t="s">
        <v>10424</v>
      </c>
      <c r="E9179" s="246" t="str">
        <f>CONCATENATE(SUM('Раздел 1'!M100:M100),"&gt;=",SUM('Раздел 1'!AK100:AK100))</f>
        <v>0&gt;=0</v>
      </c>
    </row>
    <row r="9180" spans="1:5" s="104" customFormat="1" ht="38.25" hidden="1">
      <c r="A9180" s="420" t="str">
        <f>IF((SUM('Раздел 1'!M101:M101)&gt;=SUM('Раздел 1'!AK101:AK101)),"","Неверно!")</f>
        <v/>
      </c>
      <c r="B9180" s="420" t="s">
        <v>23470</v>
      </c>
      <c r="C9180" s="246" t="s">
        <v>10785</v>
      </c>
      <c r="D9180" s="246" t="s">
        <v>10424</v>
      </c>
      <c r="E9180" s="246" t="str">
        <f>CONCATENATE(SUM('Раздел 1'!M101:M101),"&gt;=",SUM('Раздел 1'!AK101:AK101))</f>
        <v>0&gt;=0</v>
      </c>
    </row>
    <row r="9181" spans="1:5" s="104" customFormat="1" ht="38.25" hidden="1">
      <c r="A9181" s="420" t="str">
        <f>IF((SUM('Раздел 1'!M102:M102)&gt;=SUM('Раздел 1'!AK102:AK102)),"","Неверно!")</f>
        <v/>
      </c>
      <c r="B9181" s="420" t="s">
        <v>23470</v>
      </c>
      <c r="C9181" s="246" t="s">
        <v>10786</v>
      </c>
      <c r="D9181" s="246" t="s">
        <v>10424</v>
      </c>
      <c r="E9181" s="246" t="str">
        <f>CONCATENATE(SUM('Раздел 1'!M102:M102),"&gt;=",SUM('Раздел 1'!AK102:AK102))</f>
        <v>0&gt;=0</v>
      </c>
    </row>
    <row r="9182" spans="1:5" s="104" customFormat="1" ht="38.25" hidden="1">
      <c r="A9182" s="420" t="str">
        <f>IF((SUM('Раздел 1'!M103:M103)&gt;=SUM('Раздел 1'!AK103:AK103)),"","Неверно!")</f>
        <v/>
      </c>
      <c r="B9182" s="420" t="s">
        <v>23470</v>
      </c>
      <c r="C9182" s="246" t="s">
        <v>10787</v>
      </c>
      <c r="D9182" s="246" t="s">
        <v>10424</v>
      </c>
      <c r="E9182" s="246" t="str">
        <f>CONCATENATE(SUM('Раздел 1'!M103:M103),"&gt;=",SUM('Раздел 1'!AK103:AK103))</f>
        <v>0&gt;=0</v>
      </c>
    </row>
    <row r="9183" spans="1:5" s="104" customFormat="1" ht="38.25" hidden="1">
      <c r="A9183" s="420" t="str">
        <f>IF((SUM('Раздел 1'!M104:M104)&gt;=SUM('Раздел 1'!AK104:AK104)),"","Неверно!")</f>
        <v/>
      </c>
      <c r="B9183" s="420" t="s">
        <v>23470</v>
      </c>
      <c r="C9183" s="246" t="s">
        <v>10788</v>
      </c>
      <c r="D9183" s="246" t="s">
        <v>10424</v>
      </c>
      <c r="E9183" s="246" t="str">
        <f>CONCATENATE(SUM('Раздел 1'!M104:M104),"&gt;=",SUM('Раздел 1'!AK104:AK104))</f>
        <v>0&gt;=0</v>
      </c>
    </row>
    <row r="9184" spans="1:5" s="104" customFormat="1" ht="38.25" hidden="1">
      <c r="A9184" s="420" t="str">
        <f>IF((SUM('Раздел 1'!M105:M105)&gt;=SUM('Раздел 1'!AK105:AK105)),"","Неверно!")</f>
        <v/>
      </c>
      <c r="B9184" s="420" t="s">
        <v>23470</v>
      </c>
      <c r="C9184" s="246" t="s">
        <v>10789</v>
      </c>
      <c r="D9184" s="246" t="s">
        <v>10424</v>
      </c>
      <c r="E9184" s="246" t="str">
        <f>CONCATENATE(SUM('Раздел 1'!M105:M105),"&gt;=",SUM('Раздел 1'!AK105:AK105))</f>
        <v>0&gt;=0</v>
      </c>
    </row>
    <row r="9185" spans="1:5" s="104" customFormat="1" ht="38.25" hidden="1">
      <c r="A9185" s="420" t="str">
        <f>IF((SUM('Раздел 1'!M106:M106)&gt;=SUM('Раздел 1'!AK106:AK106)),"","Неверно!")</f>
        <v/>
      </c>
      <c r="B9185" s="420" t="s">
        <v>23470</v>
      </c>
      <c r="C9185" s="246" t="s">
        <v>10790</v>
      </c>
      <c r="D9185" s="246" t="s">
        <v>10424</v>
      </c>
      <c r="E9185" s="246" t="str">
        <f>CONCATENATE(SUM('Раздел 1'!M106:M106),"&gt;=",SUM('Раздел 1'!AK106:AK106))</f>
        <v>0&gt;=0</v>
      </c>
    </row>
    <row r="9186" spans="1:5" s="104" customFormat="1" ht="38.25" hidden="1">
      <c r="A9186" s="420" t="str">
        <f>IF((SUM('Раздел 1'!M107:M107)&gt;=SUM('Раздел 1'!AK107:AK107)),"","Неверно!")</f>
        <v/>
      </c>
      <c r="B9186" s="420" t="s">
        <v>23470</v>
      </c>
      <c r="C9186" s="246" t="s">
        <v>10791</v>
      </c>
      <c r="D9186" s="246" t="s">
        <v>10424</v>
      </c>
      <c r="E9186" s="246" t="str">
        <f>CONCATENATE(SUM('Раздел 1'!M107:M107),"&gt;=",SUM('Раздел 1'!AK107:AK107))</f>
        <v>0&gt;=0</v>
      </c>
    </row>
    <row r="9187" spans="1:5" s="104" customFormat="1" ht="38.25" hidden="1">
      <c r="A9187" s="420" t="str">
        <f>IF((SUM('Раздел 1'!M108:M108)&gt;=SUM('Раздел 1'!AK108:AK108)),"","Неверно!")</f>
        <v/>
      </c>
      <c r="B9187" s="420" t="s">
        <v>23470</v>
      </c>
      <c r="C9187" s="246" t="s">
        <v>10792</v>
      </c>
      <c r="D9187" s="246" t="s">
        <v>10424</v>
      </c>
      <c r="E9187" s="246" t="str">
        <f>CONCATENATE(SUM('Раздел 1'!M108:M108),"&gt;=",SUM('Раздел 1'!AK108:AK108))</f>
        <v>0&gt;=0</v>
      </c>
    </row>
    <row r="9188" spans="1:5" s="104" customFormat="1" ht="25.5" hidden="1">
      <c r="A9188" s="420" t="str">
        <f>IF((SUM('Раздел 1'!R297:R297)=0),"","Неверно!")</f>
        <v/>
      </c>
      <c r="B9188" s="420" t="s">
        <v>23471</v>
      </c>
      <c r="C9188" s="246" t="s">
        <v>11054</v>
      </c>
      <c r="D9188" s="246" t="s">
        <v>630</v>
      </c>
      <c r="E9188" s="246" t="str">
        <f>CONCATENATE(SUM('Раздел 1'!R297:R297),"=",0)</f>
        <v>0=0</v>
      </c>
    </row>
    <row r="9189" spans="1:5" s="104" customFormat="1" ht="25.5" hidden="1">
      <c r="A9189" s="420" t="str">
        <f>IF((SUM('Раздел 1'!R298:R298)=0),"","Неверно!")</f>
        <v/>
      </c>
      <c r="B9189" s="420" t="s">
        <v>23471</v>
      </c>
      <c r="C9189" s="246" t="s">
        <v>11977</v>
      </c>
      <c r="D9189" s="246" t="s">
        <v>630</v>
      </c>
      <c r="E9189" s="246" t="str">
        <f>CONCATENATE(SUM('Раздел 1'!R298:R298),"=",0)</f>
        <v>0=0</v>
      </c>
    </row>
    <row r="9190" spans="1:5" s="104" customFormat="1" ht="25.5" hidden="1">
      <c r="A9190" s="420" t="str">
        <f>IF((SUM('Раздел 1'!R299:R299)=0),"","Неверно!")</f>
        <v/>
      </c>
      <c r="B9190" s="420" t="s">
        <v>23471</v>
      </c>
      <c r="C9190" s="246" t="s">
        <v>9129</v>
      </c>
      <c r="D9190" s="246" t="s">
        <v>630</v>
      </c>
      <c r="E9190" s="246" t="str">
        <f>CONCATENATE(SUM('Раздел 1'!R299:R299),"=",0)</f>
        <v>0=0</v>
      </c>
    </row>
    <row r="9191" spans="1:5" s="104" customFormat="1" ht="25.5" hidden="1">
      <c r="A9191" s="420" t="str">
        <f>IF((SUM('Раздел 1'!R300:R300)=0),"","Неверно!")</f>
        <v/>
      </c>
      <c r="B9191" s="420" t="s">
        <v>23471</v>
      </c>
      <c r="C9191" s="246" t="s">
        <v>9130</v>
      </c>
      <c r="D9191" s="246" t="s">
        <v>630</v>
      </c>
      <c r="E9191" s="246" t="str">
        <f>CONCATENATE(SUM('Раздел 1'!R300:R300),"=",0)</f>
        <v>0=0</v>
      </c>
    </row>
    <row r="9192" spans="1:5" s="104" customFormat="1" hidden="1">
      <c r="A9192" s="420" t="str">
        <f>IF((SUM('Раздел 1'!S300:S300)=0),"","Неверно!")</f>
        <v/>
      </c>
      <c r="B9192" s="420" t="s">
        <v>23472</v>
      </c>
      <c r="C9192" s="246" t="s">
        <v>12831</v>
      </c>
      <c r="D9192" s="246" t="s">
        <v>374</v>
      </c>
      <c r="E9192" s="246" t="str">
        <f>CONCATENATE(SUM('Раздел 1'!S300:S300),"=",0)</f>
        <v>0=0</v>
      </c>
    </row>
    <row r="9193" spans="1:5" s="104" customFormat="1" hidden="1">
      <c r="A9193" s="420" t="str">
        <f>IF((SUM('Раздел 1'!T105:T105)=0),"","Неверно!")</f>
        <v/>
      </c>
      <c r="B9193" s="420" t="s">
        <v>23473</v>
      </c>
      <c r="C9193" s="246" t="s">
        <v>7697</v>
      </c>
      <c r="D9193" s="246" t="s">
        <v>374</v>
      </c>
      <c r="E9193" s="246" t="str">
        <f>CONCATENATE(SUM('Раздел 1'!T105:T105),"=",0)</f>
        <v>0=0</v>
      </c>
    </row>
    <row r="9194" spans="1:5" s="104" customFormat="1" hidden="1">
      <c r="A9194" s="420" t="str">
        <f>IF((SUM('Раздел 1'!T153:T153)=0),"","Неверно!")</f>
        <v/>
      </c>
      <c r="B9194" s="420" t="s">
        <v>23474</v>
      </c>
      <c r="C9194" s="246" t="s">
        <v>11401</v>
      </c>
      <c r="D9194" s="246" t="s">
        <v>374</v>
      </c>
      <c r="E9194" s="246" t="str">
        <f>CONCATENATE(SUM('Раздел 1'!T153:T153),"=",0)</f>
        <v>0=0</v>
      </c>
    </row>
    <row r="9195" spans="1:5" s="104" customFormat="1" hidden="1">
      <c r="A9195" s="420" t="str">
        <f>IF((SUM('Раздел 1'!T300:T300)=0),"","Неверно!")</f>
        <v/>
      </c>
      <c r="B9195" s="420" t="s">
        <v>23475</v>
      </c>
      <c r="C9195" s="246" t="s">
        <v>3309</v>
      </c>
      <c r="D9195" s="246" t="s">
        <v>374</v>
      </c>
      <c r="E9195" s="246" t="str">
        <f>CONCATENATE(SUM('Раздел 1'!T300:T300),"=",0)</f>
        <v>0=0</v>
      </c>
    </row>
    <row r="9196" spans="1:5" s="104" customFormat="1" hidden="1">
      <c r="A9196" s="420" t="str">
        <f>IF((SUM('Раздел 1'!Z337:Z337)=0),"","Неверно!")</f>
        <v/>
      </c>
      <c r="B9196" s="420" t="s">
        <v>23476</v>
      </c>
      <c r="C9196" s="246" t="s">
        <v>8110</v>
      </c>
      <c r="D9196" s="246" t="s">
        <v>374</v>
      </c>
      <c r="E9196" s="246" t="str">
        <f>CONCATENATE(SUM('Раздел 1'!Z337:Z337),"=",0)</f>
        <v>0=0</v>
      </c>
    </row>
    <row r="9197" spans="1:5" s="104" customFormat="1" hidden="1">
      <c r="A9197" s="420" t="str">
        <f>IF((SUM('Раздел 1'!AJ260:AJ260)=0),"","Неверно!")</f>
        <v/>
      </c>
      <c r="B9197" s="420" t="s">
        <v>23477</v>
      </c>
      <c r="C9197" s="246" t="s">
        <v>12829</v>
      </c>
      <c r="D9197" s="246" t="s">
        <v>523</v>
      </c>
      <c r="E9197" s="246" t="str">
        <f>CONCATENATE(SUM('Раздел 1'!AJ260:AJ260),"=",0)</f>
        <v>0=0</v>
      </c>
    </row>
    <row r="9198" spans="1:5" s="104" customFormat="1" hidden="1">
      <c r="A9198" s="420" t="str">
        <f>IF((SUM('Раздел 1'!AJ261:AJ261)=0),"","Неверно!")</f>
        <v/>
      </c>
      <c r="B9198" s="420" t="s">
        <v>23477</v>
      </c>
      <c r="C9198" s="246" t="s">
        <v>12830</v>
      </c>
      <c r="D9198" s="246" t="s">
        <v>523</v>
      </c>
      <c r="E9198" s="246" t="str">
        <f>CONCATENATE(SUM('Раздел 1'!AJ261:AJ261),"=",0)</f>
        <v>0=0</v>
      </c>
    </row>
    <row r="9199" spans="1:5" s="104" customFormat="1" hidden="1">
      <c r="A9199" s="420" t="str">
        <f>IF((SUM('Раздел 1'!AJ338:AJ338)=0),"","Неверно!")</f>
        <v/>
      </c>
      <c r="B9199" s="420" t="s">
        <v>23478</v>
      </c>
      <c r="C9199" s="246" t="s">
        <v>12827</v>
      </c>
      <c r="D9199" s="246" t="s">
        <v>523</v>
      </c>
      <c r="E9199" s="246" t="str">
        <f>CONCATENATE(SUM('Раздел 1'!AJ338:AJ338),"=",0)</f>
        <v>0=0</v>
      </c>
    </row>
    <row r="9200" spans="1:5" s="104" customFormat="1" hidden="1">
      <c r="A9200" s="420" t="str">
        <f>IF((SUM('Раздел 1'!AJ339:AJ339)=0),"","Неверно!")</f>
        <v/>
      </c>
      <c r="B9200" s="420" t="s">
        <v>23478</v>
      </c>
      <c r="C9200" s="246" t="s">
        <v>12828</v>
      </c>
      <c r="D9200" s="246" t="s">
        <v>523</v>
      </c>
      <c r="E9200" s="246" t="str">
        <f>CONCATENATE(SUM('Раздел 1'!AJ339:AJ339),"=",0)</f>
        <v>0=0</v>
      </c>
    </row>
    <row r="9201" spans="1:5" s="104" customFormat="1" hidden="1">
      <c r="A9201" s="420" t="str">
        <f>IF((SUM('Раздел 1'!AJ340:AJ340)=0),"","Неверно!")</f>
        <v/>
      </c>
      <c r="B9201" s="420" t="s">
        <v>23478</v>
      </c>
      <c r="C9201" s="246" t="s">
        <v>11045</v>
      </c>
      <c r="D9201" s="246" t="s">
        <v>523</v>
      </c>
      <c r="E9201" s="246" t="str">
        <f>CONCATENATE(SUM('Раздел 1'!AJ340:AJ340),"=",0)</f>
        <v>0=0</v>
      </c>
    </row>
    <row r="9202" spans="1:5" s="104" customFormat="1" hidden="1">
      <c r="A9202" s="420" t="str">
        <f>IF((SUM('Раздел 1'!AC163:AC163)=0),"","Неверно!")</f>
        <v/>
      </c>
      <c r="B9202" s="420" t="s">
        <v>23479</v>
      </c>
      <c r="C9202" s="246" t="s">
        <v>2518</v>
      </c>
      <c r="D9202" s="246" t="s">
        <v>1427</v>
      </c>
      <c r="E9202" s="246" t="str">
        <f>CONCATENATE(SUM('Раздел 1'!AC163:AC163),"=",0)</f>
        <v>0=0</v>
      </c>
    </row>
    <row r="9203" spans="1:5" s="104" customFormat="1" ht="25.5" hidden="1">
      <c r="A9203" s="420" t="str">
        <f>IF((SUM('Раздел 1'!D388:D388)&lt;=SUM('Раздел 1'!D10:D10)),"","Неверно!")</f>
        <v/>
      </c>
      <c r="B9203" s="420" t="s">
        <v>23480</v>
      </c>
      <c r="C9203" s="246" t="s">
        <v>12789</v>
      </c>
      <c r="D9203" s="246" t="s">
        <v>12790</v>
      </c>
      <c r="E9203" s="246" t="str">
        <f>CONCATENATE(SUM('Раздел 1'!D388:D388),"&lt;=",SUM('Раздел 1'!D10:D10))</f>
        <v>1&lt;=3</v>
      </c>
    </row>
    <row r="9204" spans="1:5" s="104" customFormat="1" ht="25.5" hidden="1">
      <c r="A9204" s="420" t="str">
        <f>IF((SUM('Раздел 1'!M388:M388)&lt;=SUM('Раздел 1'!M10:M10)),"","Неверно!")</f>
        <v/>
      </c>
      <c r="B9204" s="420" t="s">
        <v>23480</v>
      </c>
      <c r="C9204" s="246" t="s">
        <v>12791</v>
      </c>
      <c r="D9204" s="246" t="s">
        <v>12790</v>
      </c>
      <c r="E9204" s="246" t="str">
        <f>CONCATENATE(SUM('Раздел 1'!M388:M388),"&lt;=",SUM('Раздел 1'!M10:M10))</f>
        <v>2&lt;=46</v>
      </c>
    </row>
    <row r="9205" spans="1:5" s="104" customFormat="1" ht="25.5" hidden="1">
      <c r="A9205" s="420" t="str">
        <f>IF((SUM('Раздел 1'!N388:N388)&lt;=SUM('Раздел 1'!N10:N10)),"","Неверно!")</f>
        <v/>
      </c>
      <c r="B9205" s="420" t="s">
        <v>23480</v>
      </c>
      <c r="C9205" s="246" t="s">
        <v>12792</v>
      </c>
      <c r="D9205" s="246" t="s">
        <v>12790</v>
      </c>
      <c r="E9205" s="246" t="str">
        <f>CONCATENATE(SUM('Раздел 1'!N388:N388),"&lt;=",SUM('Раздел 1'!N10:N10))</f>
        <v>0&lt;=4</v>
      </c>
    </row>
    <row r="9206" spans="1:5" s="104" customFormat="1" ht="25.5" hidden="1">
      <c r="A9206" s="420" t="str">
        <f>IF((SUM('Раздел 1'!O388:O388)&lt;=SUM('Раздел 1'!O10:O10)),"","Неверно!")</f>
        <v/>
      </c>
      <c r="B9206" s="420" t="s">
        <v>23480</v>
      </c>
      <c r="C9206" s="246" t="s">
        <v>12793</v>
      </c>
      <c r="D9206" s="246" t="s">
        <v>12790</v>
      </c>
      <c r="E9206" s="246" t="str">
        <f>CONCATENATE(SUM('Раздел 1'!O388:O388),"&lt;=",SUM('Раздел 1'!O10:O10))</f>
        <v>2&lt;=2</v>
      </c>
    </row>
    <row r="9207" spans="1:5" s="104" customFormat="1" ht="25.5" hidden="1">
      <c r="A9207" s="420" t="str">
        <f>IF((SUM('Раздел 1'!P388:P388)&lt;=SUM('Раздел 1'!P10:P10)),"","Неверно!")</f>
        <v/>
      </c>
      <c r="B9207" s="420" t="s">
        <v>23480</v>
      </c>
      <c r="C9207" s="246" t="s">
        <v>12794</v>
      </c>
      <c r="D9207" s="246" t="s">
        <v>12790</v>
      </c>
      <c r="E9207" s="246" t="str">
        <f>CONCATENATE(SUM('Раздел 1'!P388:P388),"&lt;=",SUM('Раздел 1'!P10:P10))</f>
        <v>0&lt;=0</v>
      </c>
    </row>
    <row r="9208" spans="1:5" s="104" customFormat="1" ht="25.5" hidden="1">
      <c r="A9208" s="420" t="str">
        <f>IF((SUM('Раздел 1'!Q388:Q388)&lt;=SUM('Раздел 1'!Q10:Q10)),"","Неверно!")</f>
        <v/>
      </c>
      <c r="B9208" s="420" t="s">
        <v>23480</v>
      </c>
      <c r="C9208" s="246" t="s">
        <v>12795</v>
      </c>
      <c r="D9208" s="246" t="s">
        <v>12790</v>
      </c>
      <c r="E9208" s="246" t="str">
        <f>CONCATENATE(SUM('Раздел 1'!Q388:Q388),"&lt;=",SUM('Раздел 1'!Q10:Q10))</f>
        <v>0&lt;=40</v>
      </c>
    </row>
    <row r="9209" spans="1:5" s="104" customFormat="1" ht="25.5" hidden="1">
      <c r="A9209" s="420" t="str">
        <f>IF((SUM('Раздел 1'!R388:R388)&lt;=SUM('Раздел 1'!R10:R10)),"","Неверно!")</f>
        <v/>
      </c>
      <c r="B9209" s="420" t="s">
        <v>23480</v>
      </c>
      <c r="C9209" s="246" t="s">
        <v>12796</v>
      </c>
      <c r="D9209" s="246" t="s">
        <v>12790</v>
      </c>
      <c r="E9209" s="246" t="str">
        <f>CONCATENATE(SUM('Раздел 1'!R388:R388),"&lt;=",SUM('Раздел 1'!R10:R10))</f>
        <v>0&lt;=1</v>
      </c>
    </row>
    <row r="9210" spans="1:5" s="104" customFormat="1" ht="25.5" hidden="1">
      <c r="A9210" s="420" t="str">
        <f>IF((SUM('Раздел 1'!S388:S388)&lt;=SUM('Раздел 1'!S10:S10)),"","Неверно!")</f>
        <v/>
      </c>
      <c r="B9210" s="420" t="s">
        <v>23480</v>
      </c>
      <c r="C9210" s="246" t="s">
        <v>12797</v>
      </c>
      <c r="D9210" s="246" t="s">
        <v>12790</v>
      </c>
      <c r="E9210" s="246" t="str">
        <f>CONCATENATE(SUM('Раздел 1'!S388:S388),"&lt;=",SUM('Раздел 1'!S10:S10))</f>
        <v>2&lt;=35</v>
      </c>
    </row>
    <row r="9211" spans="1:5" s="104" customFormat="1" ht="25.5" hidden="1">
      <c r="A9211" s="420" t="str">
        <f>IF((SUM('Раздел 1'!T388:T388)&lt;=SUM('Раздел 1'!T10:T10)),"","Неверно!")</f>
        <v/>
      </c>
      <c r="B9211" s="420" t="s">
        <v>23480</v>
      </c>
      <c r="C9211" s="246" t="s">
        <v>12798</v>
      </c>
      <c r="D9211" s="246" t="s">
        <v>12790</v>
      </c>
      <c r="E9211" s="246" t="str">
        <f>CONCATENATE(SUM('Раздел 1'!T388:T388),"&lt;=",SUM('Раздел 1'!T10:T10))</f>
        <v>0&lt;=3</v>
      </c>
    </row>
    <row r="9212" spans="1:5" s="104" customFormat="1" ht="25.5" hidden="1">
      <c r="A9212" s="420" t="str">
        <f>IF((SUM('Раздел 1'!U388:U388)&lt;=SUM('Раздел 1'!U10:U10)),"","Неверно!")</f>
        <v/>
      </c>
      <c r="B9212" s="420" t="s">
        <v>23480</v>
      </c>
      <c r="C9212" s="246" t="s">
        <v>12799</v>
      </c>
      <c r="D9212" s="246" t="s">
        <v>12790</v>
      </c>
      <c r="E9212" s="246" t="str">
        <f>CONCATENATE(SUM('Раздел 1'!U388:U388),"&lt;=",SUM('Раздел 1'!U10:U10))</f>
        <v>0&lt;=3</v>
      </c>
    </row>
    <row r="9213" spans="1:5" s="104" customFormat="1" ht="25.5" hidden="1">
      <c r="A9213" s="420" t="str">
        <f>IF((SUM('Раздел 1'!V388:V388)&lt;=SUM('Раздел 1'!V10:V10)),"","Неверно!")</f>
        <v/>
      </c>
      <c r="B9213" s="420" t="s">
        <v>23480</v>
      </c>
      <c r="C9213" s="246" t="s">
        <v>12800</v>
      </c>
      <c r="D9213" s="246" t="s">
        <v>12790</v>
      </c>
      <c r="E9213" s="246" t="str">
        <f>CONCATENATE(SUM('Раздел 1'!V388:V388),"&lt;=",SUM('Раздел 1'!V10:V10))</f>
        <v>0&lt;=0</v>
      </c>
    </row>
    <row r="9214" spans="1:5" s="104" customFormat="1" ht="25.5" hidden="1">
      <c r="A9214" s="420" t="str">
        <f>IF((SUM('Раздел 1'!E388:E388)&lt;=SUM('Раздел 1'!E10:E10)),"","Неверно!")</f>
        <v/>
      </c>
      <c r="B9214" s="420" t="s">
        <v>23480</v>
      </c>
      <c r="C9214" s="246" t="s">
        <v>12801</v>
      </c>
      <c r="D9214" s="246" t="s">
        <v>12790</v>
      </c>
      <c r="E9214" s="246" t="str">
        <f>CONCATENATE(SUM('Раздел 1'!E388:E388),"&lt;=",SUM('Раздел 1'!E10:E10))</f>
        <v>1&lt;=47</v>
      </c>
    </row>
    <row r="9215" spans="1:5" s="104" customFormat="1" ht="25.5" hidden="1">
      <c r="A9215" s="420" t="str">
        <f>IF((SUM('Раздел 1'!W388:W388)&lt;=SUM('Раздел 1'!W10:W10)),"","Неверно!")</f>
        <v/>
      </c>
      <c r="B9215" s="420" t="s">
        <v>23480</v>
      </c>
      <c r="C9215" s="246" t="s">
        <v>12802</v>
      </c>
      <c r="D9215" s="246" t="s">
        <v>12790</v>
      </c>
      <c r="E9215" s="246" t="str">
        <f>CONCATENATE(SUM('Раздел 1'!W388:W388),"&lt;=",SUM('Раздел 1'!W10:W10))</f>
        <v>0&lt;=0</v>
      </c>
    </row>
    <row r="9216" spans="1:5" s="104" customFormat="1" ht="25.5" hidden="1">
      <c r="A9216" s="420" t="str">
        <f>IF((SUM('Раздел 1'!X388:X388)&lt;=SUM('Раздел 1'!X10:X10)),"","Неверно!")</f>
        <v/>
      </c>
      <c r="B9216" s="420" t="s">
        <v>23480</v>
      </c>
      <c r="C9216" s="246" t="s">
        <v>12803</v>
      </c>
      <c r="D9216" s="246" t="s">
        <v>12790</v>
      </c>
      <c r="E9216" s="246" t="str">
        <f>CONCATENATE(SUM('Раздел 1'!X388:X388),"&lt;=",SUM('Раздел 1'!X10:X10))</f>
        <v>0&lt;=4</v>
      </c>
    </row>
    <row r="9217" spans="1:5" s="104" customFormat="1" ht="25.5" hidden="1">
      <c r="A9217" s="420" t="str">
        <f>IF((SUM('Раздел 1'!Y388:Y388)&lt;=SUM('Раздел 1'!Y10:Y10)),"","Неверно!")</f>
        <v/>
      </c>
      <c r="B9217" s="420" t="s">
        <v>23480</v>
      </c>
      <c r="C9217" s="246" t="s">
        <v>12804</v>
      </c>
      <c r="D9217" s="246" t="s">
        <v>12790</v>
      </c>
      <c r="E9217" s="246" t="str">
        <f>CONCATENATE(SUM('Раздел 1'!Y388:Y388),"&lt;=",SUM('Раздел 1'!Y10:Y10))</f>
        <v>0&lt;=0</v>
      </c>
    </row>
    <row r="9218" spans="1:5" s="104" customFormat="1" ht="25.5" hidden="1">
      <c r="A9218" s="420" t="str">
        <f>IF((SUM('Раздел 1'!Z388:Z388)&lt;=SUM('Раздел 1'!Z10:Z10)),"","Неверно!")</f>
        <v/>
      </c>
      <c r="B9218" s="420" t="s">
        <v>23480</v>
      </c>
      <c r="C9218" s="246" t="s">
        <v>12805</v>
      </c>
      <c r="D9218" s="246" t="s">
        <v>12790</v>
      </c>
      <c r="E9218" s="246" t="str">
        <f>CONCATENATE(SUM('Раздел 1'!Z388:Z388),"&lt;=",SUM('Раздел 1'!Z10:Z10))</f>
        <v>0&lt;=0</v>
      </c>
    </row>
    <row r="9219" spans="1:5" s="104" customFormat="1" ht="25.5" hidden="1">
      <c r="A9219" s="420" t="str">
        <f>IF((SUM('Раздел 1'!AA388:AA388)&lt;=SUM('Раздел 1'!AA10:AA10)),"","Неверно!")</f>
        <v/>
      </c>
      <c r="B9219" s="420" t="s">
        <v>23480</v>
      </c>
      <c r="C9219" s="246" t="s">
        <v>12806</v>
      </c>
      <c r="D9219" s="246" t="s">
        <v>12790</v>
      </c>
      <c r="E9219" s="246" t="str">
        <f>CONCATENATE(SUM('Раздел 1'!AA388:AA388),"&lt;=",SUM('Раздел 1'!AA10:AA10))</f>
        <v>0&lt;=0</v>
      </c>
    </row>
    <row r="9220" spans="1:5" s="104" customFormat="1" ht="25.5" hidden="1">
      <c r="A9220" s="420" t="str">
        <f>IF((SUM('Раздел 1'!AB388:AB388)&lt;=SUM('Раздел 1'!AB10:AB10)),"","Неверно!")</f>
        <v/>
      </c>
      <c r="B9220" s="420" t="s">
        <v>23480</v>
      </c>
      <c r="C9220" s="246" t="s">
        <v>12807</v>
      </c>
      <c r="D9220" s="246" t="s">
        <v>12790</v>
      </c>
      <c r="E9220" s="246" t="str">
        <f>CONCATENATE(SUM('Раздел 1'!AB388:AB388),"&lt;=",SUM('Раздел 1'!AB10:AB10))</f>
        <v>0&lt;=0</v>
      </c>
    </row>
    <row r="9221" spans="1:5" s="104" customFormat="1" ht="25.5" hidden="1">
      <c r="A9221" s="420" t="str">
        <f>IF((SUM('Раздел 1'!AC388:AC388)&lt;=SUM('Раздел 1'!AC10:AC10)),"","Неверно!")</f>
        <v/>
      </c>
      <c r="B9221" s="420" t="s">
        <v>23480</v>
      </c>
      <c r="C9221" s="246" t="s">
        <v>12808</v>
      </c>
      <c r="D9221" s="246" t="s">
        <v>12790</v>
      </c>
      <c r="E9221" s="246" t="str">
        <f>CONCATENATE(SUM('Раздел 1'!AC388:AC388),"&lt;=",SUM('Раздел 1'!AC10:AC10))</f>
        <v>0&lt;=0</v>
      </c>
    </row>
    <row r="9222" spans="1:5" s="104" customFormat="1" ht="25.5" hidden="1">
      <c r="A9222" s="420" t="str">
        <f>IF((SUM('Раздел 1'!AD388:AD388)&lt;=SUM('Раздел 1'!AD10:AD10)),"","Неверно!")</f>
        <v/>
      </c>
      <c r="B9222" s="420" t="s">
        <v>23480</v>
      </c>
      <c r="C9222" s="246" t="s">
        <v>12809</v>
      </c>
      <c r="D9222" s="246" t="s">
        <v>12790</v>
      </c>
      <c r="E9222" s="246" t="str">
        <f>CONCATENATE(SUM('Раздел 1'!AD388:AD388),"&lt;=",SUM('Раздел 1'!AD10:AD10))</f>
        <v>12000&lt;=899250</v>
      </c>
    </row>
    <row r="9223" spans="1:5" s="104" customFormat="1" ht="25.5" hidden="1">
      <c r="A9223" s="420" t="str">
        <f>IF((SUM('Раздел 1'!AE388:AE388)&lt;=SUM('Раздел 1'!AE10:AE10)),"","Неверно!")</f>
        <v/>
      </c>
      <c r="B9223" s="420" t="s">
        <v>23480</v>
      </c>
      <c r="C9223" s="246" t="s">
        <v>12810</v>
      </c>
      <c r="D9223" s="246" t="s">
        <v>12790</v>
      </c>
      <c r="E9223" s="246" t="str">
        <f>CONCATENATE(SUM('Раздел 1'!AE388:AE388),"&lt;=",SUM('Раздел 1'!AE10:AE10))</f>
        <v>12000&lt;=704500</v>
      </c>
    </row>
    <row r="9224" spans="1:5" s="104" customFormat="1" ht="25.5" hidden="1">
      <c r="A9224" s="420" t="str">
        <f>IF((SUM('Раздел 1'!AF388:AF388)&lt;=SUM('Раздел 1'!AF10:AF10)),"","Неверно!")</f>
        <v/>
      </c>
      <c r="B9224" s="420" t="s">
        <v>23480</v>
      </c>
      <c r="C9224" s="246" t="s">
        <v>12811</v>
      </c>
      <c r="D9224" s="246" t="s">
        <v>12790</v>
      </c>
      <c r="E9224" s="246" t="str">
        <f>CONCATENATE(SUM('Раздел 1'!AF388:AF388),"&lt;=",SUM('Раздел 1'!AF10:AF10))</f>
        <v>12000&lt;=683000</v>
      </c>
    </row>
    <row r="9225" spans="1:5" s="104" customFormat="1" ht="25.5" hidden="1">
      <c r="A9225" s="420" t="str">
        <f>IF((SUM('Раздел 1'!F388:F388)&lt;=SUM('Раздел 1'!F10:F10)),"","Неверно!")</f>
        <v/>
      </c>
      <c r="B9225" s="420" t="s">
        <v>23480</v>
      </c>
      <c r="C9225" s="246" t="s">
        <v>12812</v>
      </c>
      <c r="D9225" s="246" t="s">
        <v>12790</v>
      </c>
      <c r="E9225" s="246" t="str">
        <f>CONCATENATE(SUM('Раздел 1'!F388:F388),"&lt;=",SUM('Раздел 1'!F10:F10))</f>
        <v>2&lt;=50</v>
      </c>
    </row>
    <row r="9226" spans="1:5" s="104" customFormat="1" ht="25.5" hidden="1">
      <c r="A9226" s="420" t="str">
        <f>IF((SUM('Раздел 1'!AG388:AG388)&lt;=SUM('Раздел 1'!AG10:AG10)),"","Неверно!")</f>
        <v/>
      </c>
      <c r="B9226" s="420" t="s">
        <v>23480</v>
      </c>
      <c r="C9226" s="246" t="s">
        <v>12813</v>
      </c>
      <c r="D9226" s="246" t="s">
        <v>12790</v>
      </c>
      <c r="E9226" s="246" t="str">
        <f>CONCATENATE(SUM('Раздел 1'!AG388:AG388),"&lt;=",SUM('Раздел 1'!AG10:AG10))</f>
        <v>0&lt;=1000</v>
      </c>
    </row>
    <row r="9227" spans="1:5" s="104" customFormat="1" ht="25.5" hidden="1">
      <c r="A9227" s="420" t="str">
        <f>IF((SUM('Раздел 1'!AH388:AH388)&lt;=SUM('Раздел 1'!AH10:AH10)),"","Неверно!")</f>
        <v/>
      </c>
      <c r="B9227" s="420" t="s">
        <v>23480</v>
      </c>
      <c r="C9227" s="246" t="s">
        <v>12814</v>
      </c>
      <c r="D9227" s="246" t="s">
        <v>12790</v>
      </c>
      <c r="E9227" s="246" t="str">
        <f>CONCATENATE(SUM('Раздел 1'!AH388:AH388),"&lt;=",SUM('Раздел 1'!AH10:AH10))</f>
        <v>0&lt;=0</v>
      </c>
    </row>
    <row r="9228" spans="1:5" s="104" customFormat="1" ht="25.5" hidden="1">
      <c r="A9228" s="420" t="str">
        <f>IF((SUM('Раздел 1'!AI388:AI388)&lt;=SUM('Раздел 1'!AI10:AI10)),"","Неверно!")</f>
        <v/>
      </c>
      <c r="B9228" s="420" t="s">
        <v>23480</v>
      </c>
      <c r="C9228" s="246" t="s">
        <v>12815</v>
      </c>
      <c r="D9228" s="246" t="s">
        <v>12790</v>
      </c>
      <c r="E9228" s="246" t="str">
        <f>CONCATENATE(SUM('Раздел 1'!AI388:AI388),"&lt;=",SUM('Раздел 1'!AI10:AI10))</f>
        <v>0&lt;=0</v>
      </c>
    </row>
    <row r="9229" spans="1:5" s="104" customFormat="1" ht="25.5" hidden="1">
      <c r="A9229" s="420" t="str">
        <f>IF((SUM('Раздел 1'!AJ388:AJ388)&lt;=SUM('Раздел 1'!AJ10:AJ10)),"","Неверно!")</f>
        <v/>
      </c>
      <c r="B9229" s="420" t="s">
        <v>23480</v>
      </c>
      <c r="C9229" s="246" t="s">
        <v>12816</v>
      </c>
      <c r="D9229" s="246" t="s">
        <v>12790</v>
      </c>
      <c r="E9229" s="246" t="str">
        <f>CONCATENATE(SUM('Раздел 1'!AJ388:AJ388),"&lt;=",SUM('Раздел 1'!AJ10:AJ10))</f>
        <v>0&lt;=0</v>
      </c>
    </row>
    <row r="9230" spans="1:5" s="104" customFormat="1" ht="25.5" hidden="1">
      <c r="A9230" s="420" t="str">
        <f>IF((SUM('Раздел 1'!AK388:AK388)&lt;=SUM('Раздел 1'!AK10:AK10)),"","Неверно!")</f>
        <v/>
      </c>
      <c r="B9230" s="420" t="s">
        <v>23480</v>
      </c>
      <c r="C9230" s="246" t="s">
        <v>12817</v>
      </c>
      <c r="D9230" s="246" t="s">
        <v>12790</v>
      </c>
      <c r="E9230" s="246" t="str">
        <f>CONCATENATE(SUM('Раздел 1'!AK388:AK388),"&lt;=",SUM('Раздел 1'!AK10:AK10))</f>
        <v>0&lt;=1</v>
      </c>
    </row>
    <row r="9231" spans="1:5" s="104" customFormat="1" ht="25.5" hidden="1">
      <c r="A9231" s="420" t="str">
        <f>IF((SUM('Раздел 1'!AL388:AL388)&lt;=SUM('Раздел 1'!AL10:AL10)),"","Неверно!")</f>
        <v/>
      </c>
      <c r="B9231" s="420" t="s">
        <v>23480</v>
      </c>
      <c r="C9231" s="246" t="s">
        <v>12818</v>
      </c>
      <c r="D9231" s="246" t="s">
        <v>12790</v>
      </c>
      <c r="E9231" s="246" t="str">
        <f>CONCATENATE(SUM('Раздел 1'!AL388:AL388),"&lt;=",SUM('Раздел 1'!AL10:AL10))</f>
        <v>1&lt;=14</v>
      </c>
    </row>
    <row r="9232" spans="1:5" s="104" customFormat="1" ht="25.5" hidden="1">
      <c r="A9232" s="420" t="str">
        <f>IF((SUM('Раздел 1'!AM388:AM388)&lt;=SUM('Раздел 1'!AM10:AM10)),"","Неверно!")</f>
        <v/>
      </c>
      <c r="B9232" s="420" t="s">
        <v>23480</v>
      </c>
      <c r="C9232" s="246" t="s">
        <v>12819</v>
      </c>
      <c r="D9232" s="246" t="s">
        <v>12790</v>
      </c>
      <c r="E9232" s="246" t="str">
        <f>CONCATENATE(SUM('Раздел 1'!AM388:AM388),"&lt;=",SUM('Раздел 1'!AM10:AM10))</f>
        <v>0&lt;=0</v>
      </c>
    </row>
    <row r="9233" spans="1:5" s="104" customFormat="1" ht="25.5" hidden="1">
      <c r="A9233" s="420" t="str">
        <f>IF((SUM('Раздел 1'!AN388:AN388)&lt;=SUM('Раздел 1'!AN10:AN10)),"","Неверно!")</f>
        <v/>
      </c>
      <c r="B9233" s="420" t="s">
        <v>23480</v>
      </c>
      <c r="C9233" s="246" t="s">
        <v>12820</v>
      </c>
      <c r="D9233" s="246" t="s">
        <v>12790</v>
      </c>
      <c r="E9233" s="246" t="str">
        <f>CONCATENATE(SUM('Раздел 1'!AN388:AN388),"&lt;=",SUM('Раздел 1'!AN10:AN10))</f>
        <v>0&lt;=0</v>
      </c>
    </row>
    <row r="9234" spans="1:5" s="104" customFormat="1" ht="25.5" hidden="1">
      <c r="A9234" s="420" t="str">
        <f>IF((SUM('Раздел 1'!G388:G388)&lt;=SUM('Раздел 1'!G10:G10)),"","Неверно!")</f>
        <v/>
      </c>
      <c r="B9234" s="420" t="s">
        <v>23480</v>
      </c>
      <c r="C9234" s="246" t="s">
        <v>12821</v>
      </c>
      <c r="D9234" s="246" t="s">
        <v>12790</v>
      </c>
      <c r="E9234" s="246" t="str">
        <f>CONCATENATE(SUM('Раздел 1'!G388:G388),"&lt;=",SUM('Раздел 1'!G10:G10))</f>
        <v>0&lt;=3</v>
      </c>
    </row>
    <row r="9235" spans="1:5" s="104" customFormat="1" ht="25.5" hidden="1">
      <c r="A9235" s="420" t="str">
        <f>IF((SUM('Раздел 1'!H388:H388)&lt;=SUM('Раздел 1'!H10:H10)),"","Неверно!")</f>
        <v/>
      </c>
      <c r="B9235" s="420" t="s">
        <v>23480</v>
      </c>
      <c r="C9235" s="246" t="s">
        <v>12822</v>
      </c>
      <c r="D9235" s="246" t="s">
        <v>12790</v>
      </c>
      <c r="E9235" s="246" t="str">
        <f>CONCATENATE(SUM('Раздел 1'!H388:H388),"&lt;=",SUM('Раздел 1'!H10:H10))</f>
        <v>0&lt;=0</v>
      </c>
    </row>
    <row r="9236" spans="1:5" s="104" customFormat="1" ht="25.5" hidden="1">
      <c r="A9236" s="420" t="str">
        <f>IF((SUM('Раздел 1'!I388:I388)&lt;=SUM('Раздел 1'!I10:I10)),"","Неверно!")</f>
        <v/>
      </c>
      <c r="B9236" s="420" t="s">
        <v>23480</v>
      </c>
      <c r="C9236" s="246" t="s">
        <v>12823</v>
      </c>
      <c r="D9236" s="246" t="s">
        <v>12790</v>
      </c>
      <c r="E9236" s="246" t="str">
        <f>CONCATENATE(SUM('Раздел 1'!I388:I388),"&lt;=",SUM('Раздел 1'!I10:I10))</f>
        <v>0&lt;=2</v>
      </c>
    </row>
    <row r="9237" spans="1:5" s="104" customFormat="1" ht="25.5" hidden="1">
      <c r="A9237" s="420" t="str">
        <f>IF((SUM('Раздел 1'!J388:J388)&lt;=SUM('Раздел 1'!J10:J10)),"","Неверно!")</f>
        <v/>
      </c>
      <c r="B9237" s="420" t="s">
        <v>23480</v>
      </c>
      <c r="C9237" s="246" t="s">
        <v>12824</v>
      </c>
      <c r="D9237" s="246" t="s">
        <v>12790</v>
      </c>
      <c r="E9237" s="246" t="str">
        <f>CONCATENATE(SUM('Раздел 1'!J388:J388),"&lt;=",SUM('Раздел 1'!J10:J10))</f>
        <v>0&lt;=1</v>
      </c>
    </row>
    <row r="9238" spans="1:5" s="104" customFormat="1" ht="25.5" hidden="1">
      <c r="A9238" s="420" t="str">
        <f>IF((SUM('Раздел 1'!K388:K388)&lt;=SUM('Раздел 1'!K10:K10)),"","Неверно!")</f>
        <v/>
      </c>
      <c r="B9238" s="420" t="s">
        <v>23480</v>
      </c>
      <c r="C9238" s="246" t="s">
        <v>12825</v>
      </c>
      <c r="D9238" s="246" t="s">
        <v>12790</v>
      </c>
      <c r="E9238" s="246" t="str">
        <f>CONCATENATE(SUM('Раздел 1'!K388:K388),"&lt;=",SUM('Раздел 1'!K10:K10))</f>
        <v>0&lt;=0</v>
      </c>
    </row>
    <row r="9239" spans="1:5" s="104" customFormat="1" ht="25.5" hidden="1">
      <c r="A9239" s="420" t="str">
        <f>IF((SUM('Раздел 1'!L388:L388)&lt;=SUM('Раздел 1'!L10:L10)),"","Неверно!")</f>
        <v/>
      </c>
      <c r="B9239" s="420" t="s">
        <v>23480</v>
      </c>
      <c r="C9239" s="246" t="s">
        <v>12826</v>
      </c>
      <c r="D9239" s="246" t="s">
        <v>12790</v>
      </c>
      <c r="E9239" s="246" t="str">
        <f>CONCATENATE(SUM('Раздел 1'!L388:L388),"&lt;=",SUM('Раздел 1'!L10:L10))</f>
        <v>0&lt;=1</v>
      </c>
    </row>
    <row r="9240" spans="1:5" s="104" customFormat="1" hidden="1">
      <c r="A9240" s="420" t="str">
        <f>IF((SUM('Раздел 1'!D387:D387)&lt;=SUM('Раздел 1'!D10:D10)),"","Неверно!")</f>
        <v/>
      </c>
      <c r="B9240" s="420" t="s">
        <v>23481</v>
      </c>
      <c r="C9240" s="246" t="s">
        <v>12751</v>
      </c>
      <c r="D9240" s="246" t="s">
        <v>12752</v>
      </c>
      <c r="E9240" s="246" t="str">
        <f>CONCATENATE(SUM('Раздел 1'!D387:D387),"&lt;=",SUM('Раздел 1'!D10:D10))</f>
        <v>0&lt;=3</v>
      </c>
    </row>
    <row r="9241" spans="1:5" s="104" customFormat="1" hidden="1">
      <c r="A9241" s="420" t="str">
        <f>IF((SUM('Раздел 1'!M387:M387)&lt;=SUM('Раздел 1'!M10:M10)),"","Неверно!")</f>
        <v/>
      </c>
      <c r="B9241" s="420" t="s">
        <v>23481</v>
      </c>
      <c r="C9241" s="246" t="s">
        <v>12753</v>
      </c>
      <c r="D9241" s="246" t="s">
        <v>12752</v>
      </c>
      <c r="E9241" s="246" t="str">
        <f>CONCATENATE(SUM('Раздел 1'!M387:M387),"&lt;=",SUM('Раздел 1'!M10:M10))</f>
        <v>0&lt;=46</v>
      </c>
    </row>
    <row r="9242" spans="1:5" s="104" customFormat="1" hidden="1">
      <c r="A9242" s="420" t="str">
        <f>IF((SUM('Раздел 1'!N387:N387)&lt;=SUM('Раздел 1'!N10:N10)),"","Неверно!")</f>
        <v/>
      </c>
      <c r="B9242" s="420" t="s">
        <v>23481</v>
      </c>
      <c r="C9242" s="246" t="s">
        <v>12754</v>
      </c>
      <c r="D9242" s="246" t="s">
        <v>12752</v>
      </c>
      <c r="E9242" s="246" t="str">
        <f>CONCATENATE(SUM('Раздел 1'!N387:N387),"&lt;=",SUM('Раздел 1'!N10:N10))</f>
        <v>0&lt;=4</v>
      </c>
    </row>
    <row r="9243" spans="1:5" s="104" customFormat="1" hidden="1">
      <c r="A9243" s="420" t="str">
        <f>IF((SUM('Раздел 1'!O387:O387)&lt;=SUM('Раздел 1'!O10:O10)),"","Неверно!")</f>
        <v/>
      </c>
      <c r="B9243" s="420" t="s">
        <v>23481</v>
      </c>
      <c r="C9243" s="246" t="s">
        <v>12755</v>
      </c>
      <c r="D9243" s="246" t="s">
        <v>12752</v>
      </c>
      <c r="E9243" s="246" t="str">
        <f>CONCATENATE(SUM('Раздел 1'!O387:O387),"&lt;=",SUM('Раздел 1'!O10:O10))</f>
        <v>0&lt;=2</v>
      </c>
    </row>
    <row r="9244" spans="1:5" s="104" customFormat="1" hidden="1">
      <c r="A9244" s="420" t="str">
        <f>IF((SUM('Раздел 1'!P387:P387)&lt;=SUM('Раздел 1'!P10:P10)),"","Неверно!")</f>
        <v/>
      </c>
      <c r="B9244" s="420" t="s">
        <v>23481</v>
      </c>
      <c r="C9244" s="246" t="s">
        <v>12756</v>
      </c>
      <c r="D9244" s="246" t="s">
        <v>12752</v>
      </c>
      <c r="E9244" s="246" t="str">
        <f>CONCATENATE(SUM('Раздел 1'!P387:P387),"&lt;=",SUM('Раздел 1'!P10:P10))</f>
        <v>0&lt;=0</v>
      </c>
    </row>
    <row r="9245" spans="1:5" s="104" customFormat="1" hidden="1">
      <c r="A9245" s="420" t="str">
        <f>IF((SUM('Раздел 1'!Q387:Q387)&lt;=SUM('Раздел 1'!Q10:Q10)),"","Неверно!")</f>
        <v/>
      </c>
      <c r="B9245" s="420" t="s">
        <v>23481</v>
      </c>
      <c r="C9245" s="246" t="s">
        <v>12757</v>
      </c>
      <c r="D9245" s="246" t="s">
        <v>12752</v>
      </c>
      <c r="E9245" s="246" t="str">
        <f>CONCATENATE(SUM('Раздел 1'!Q387:Q387),"&lt;=",SUM('Раздел 1'!Q10:Q10))</f>
        <v>0&lt;=40</v>
      </c>
    </row>
    <row r="9246" spans="1:5" s="104" customFormat="1" hidden="1">
      <c r="A9246" s="420" t="str">
        <f>IF((SUM('Раздел 1'!R387:R387)&lt;=SUM('Раздел 1'!R10:R10)),"","Неверно!")</f>
        <v/>
      </c>
      <c r="B9246" s="420" t="s">
        <v>23481</v>
      </c>
      <c r="C9246" s="246" t="s">
        <v>12758</v>
      </c>
      <c r="D9246" s="246" t="s">
        <v>12752</v>
      </c>
      <c r="E9246" s="246" t="str">
        <f>CONCATENATE(SUM('Раздел 1'!R387:R387),"&lt;=",SUM('Раздел 1'!R10:R10))</f>
        <v>0&lt;=1</v>
      </c>
    </row>
    <row r="9247" spans="1:5" s="104" customFormat="1" hidden="1">
      <c r="A9247" s="420" t="str">
        <f>IF((SUM('Раздел 1'!S387:S387)&lt;=SUM('Раздел 1'!S10:S10)),"","Неверно!")</f>
        <v/>
      </c>
      <c r="B9247" s="420" t="s">
        <v>23481</v>
      </c>
      <c r="C9247" s="246" t="s">
        <v>12759</v>
      </c>
      <c r="D9247" s="246" t="s">
        <v>12752</v>
      </c>
      <c r="E9247" s="246" t="str">
        <f>CONCATENATE(SUM('Раздел 1'!S387:S387),"&lt;=",SUM('Раздел 1'!S10:S10))</f>
        <v>0&lt;=35</v>
      </c>
    </row>
    <row r="9248" spans="1:5" s="104" customFormat="1" hidden="1">
      <c r="A9248" s="420" t="str">
        <f>IF((SUM('Раздел 1'!T387:T387)&lt;=SUM('Раздел 1'!T10:T10)),"","Неверно!")</f>
        <v/>
      </c>
      <c r="B9248" s="420" t="s">
        <v>23481</v>
      </c>
      <c r="C9248" s="246" t="s">
        <v>12760</v>
      </c>
      <c r="D9248" s="246" t="s">
        <v>12752</v>
      </c>
      <c r="E9248" s="246" t="str">
        <f>CONCATENATE(SUM('Раздел 1'!T387:T387),"&lt;=",SUM('Раздел 1'!T10:T10))</f>
        <v>0&lt;=3</v>
      </c>
    </row>
    <row r="9249" spans="1:5" s="104" customFormat="1" hidden="1">
      <c r="A9249" s="420" t="str">
        <f>IF((SUM('Раздел 1'!U387:U387)&lt;=SUM('Раздел 1'!U10:U10)),"","Неверно!")</f>
        <v/>
      </c>
      <c r="B9249" s="420" t="s">
        <v>23481</v>
      </c>
      <c r="C9249" s="246" t="s">
        <v>12761</v>
      </c>
      <c r="D9249" s="246" t="s">
        <v>12752</v>
      </c>
      <c r="E9249" s="246" t="str">
        <f>CONCATENATE(SUM('Раздел 1'!U387:U387),"&lt;=",SUM('Раздел 1'!U10:U10))</f>
        <v>0&lt;=3</v>
      </c>
    </row>
    <row r="9250" spans="1:5" s="104" customFormat="1" hidden="1">
      <c r="A9250" s="420" t="str">
        <f>IF((SUM('Раздел 1'!V387:V387)&lt;=SUM('Раздел 1'!V10:V10)),"","Неверно!")</f>
        <v/>
      </c>
      <c r="B9250" s="420" t="s">
        <v>23481</v>
      </c>
      <c r="C9250" s="246" t="s">
        <v>12762</v>
      </c>
      <c r="D9250" s="246" t="s">
        <v>12752</v>
      </c>
      <c r="E9250" s="246" t="str">
        <f>CONCATENATE(SUM('Раздел 1'!V387:V387),"&lt;=",SUM('Раздел 1'!V10:V10))</f>
        <v>0&lt;=0</v>
      </c>
    </row>
    <row r="9251" spans="1:5" s="104" customFormat="1" hidden="1">
      <c r="A9251" s="420" t="str">
        <f>IF((SUM('Раздел 1'!E387:E387)&lt;=SUM('Раздел 1'!E10:E10)),"","Неверно!")</f>
        <v/>
      </c>
      <c r="B9251" s="420" t="s">
        <v>23481</v>
      </c>
      <c r="C9251" s="246" t="s">
        <v>12763</v>
      </c>
      <c r="D9251" s="246" t="s">
        <v>12752</v>
      </c>
      <c r="E9251" s="246" t="str">
        <f>CONCATENATE(SUM('Раздел 1'!E387:E387),"&lt;=",SUM('Раздел 1'!E10:E10))</f>
        <v>0&lt;=47</v>
      </c>
    </row>
    <row r="9252" spans="1:5" s="104" customFormat="1" hidden="1">
      <c r="A9252" s="420" t="str">
        <f>IF((SUM('Раздел 1'!W387:W387)&lt;=SUM('Раздел 1'!W10:W10)),"","Неверно!")</f>
        <v/>
      </c>
      <c r="B9252" s="420" t="s">
        <v>23481</v>
      </c>
      <c r="C9252" s="246" t="s">
        <v>12764</v>
      </c>
      <c r="D9252" s="246" t="s">
        <v>12752</v>
      </c>
      <c r="E9252" s="246" t="str">
        <f>CONCATENATE(SUM('Раздел 1'!W387:W387),"&lt;=",SUM('Раздел 1'!W10:W10))</f>
        <v>0&lt;=0</v>
      </c>
    </row>
    <row r="9253" spans="1:5" s="104" customFormat="1" hidden="1">
      <c r="A9253" s="420" t="str">
        <f>IF((SUM('Раздел 1'!X387:X387)&lt;=SUM('Раздел 1'!X10:X10)),"","Неверно!")</f>
        <v/>
      </c>
      <c r="B9253" s="420" t="s">
        <v>23481</v>
      </c>
      <c r="C9253" s="246" t="s">
        <v>12765</v>
      </c>
      <c r="D9253" s="246" t="s">
        <v>12752</v>
      </c>
      <c r="E9253" s="246" t="str">
        <f>CONCATENATE(SUM('Раздел 1'!X387:X387),"&lt;=",SUM('Раздел 1'!X10:X10))</f>
        <v>0&lt;=4</v>
      </c>
    </row>
    <row r="9254" spans="1:5" s="104" customFormat="1" hidden="1">
      <c r="A9254" s="420" t="str">
        <f>IF((SUM('Раздел 1'!Y387:Y387)&lt;=SUM('Раздел 1'!Y10:Y10)),"","Неверно!")</f>
        <v/>
      </c>
      <c r="B9254" s="420" t="s">
        <v>23481</v>
      </c>
      <c r="C9254" s="246" t="s">
        <v>12766</v>
      </c>
      <c r="D9254" s="246" t="s">
        <v>12752</v>
      </c>
      <c r="E9254" s="246" t="str">
        <f>CONCATENATE(SUM('Раздел 1'!Y387:Y387),"&lt;=",SUM('Раздел 1'!Y10:Y10))</f>
        <v>0&lt;=0</v>
      </c>
    </row>
    <row r="9255" spans="1:5" s="104" customFormat="1" hidden="1">
      <c r="A9255" s="420" t="str">
        <f>IF((SUM('Раздел 1'!Z387:Z387)&lt;=SUM('Раздел 1'!Z10:Z10)),"","Неверно!")</f>
        <v/>
      </c>
      <c r="B9255" s="420" t="s">
        <v>23481</v>
      </c>
      <c r="C9255" s="246" t="s">
        <v>12767</v>
      </c>
      <c r="D9255" s="246" t="s">
        <v>12752</v>
      </c>
      <c r="E9255" s="246" t="str">
        <f>CONCATENATE(SUM('Раздел 1'!Z387:Z387),"&lt;=",SUM('Раздел 1'!Z10:Z10))</f>
        <v>0&lt;=0</v>
      </c>
    </row>
    <row r="9256" spans="1:5" s="104" customFormat="1" hidden="1">
      <c r="A9256" s="420" t="str">
        <f>IF((SUM('Раздел 1'!AA387:AA387)&lt;=SUM('Раздел 1'!AA10:AA10)),"","Неверно!")</f>
        <v/>
      </c>
      <c r="B9256" s="420" t="s">
        <v>23481</v>
      </c>
      <c r="C9256" s="246" t="s">
        <v>12768</v>
      </c>
      <c r="D9256" s="246" t="s">
        <v>12752</v>
      </c>
      <c r="E9256" s="246" t="str">
        <f>CONCATENATE(SUM('Раздел 1'!AA387:AA387),"&lt;=",SUM('Раздел 1'!AA10:AA10))</f>
        <v>0&lt;=0</v>
      </c>
    </row>
    <row r="9257" spans="1:5" s="104" customFormat="1" hidden="1">
      <c r="A9257" s="420" t="str">
        <f>IF((SUM('Раздел 1'!AB387:AB387)&lt;=SUM('Раздел 1'!AB10:AB10)),"","Неверно!")</f>
        <v/>
      </c>
      <c r="B9257" s="420" t="s">
        <v>23481</v>
      </c>
      <c r="C9257" s="246" t="s">
        <v>12769</v>
      </c>
      <c r="D9257" s="246" t="s">
        <v>12752</v>
      </c>
      <c r="E9257" s="246" t="str">
        <f>CONCATENATE(SUM('Раздел 1'!AB387:AB387),"&lt;=",SUM('Раздел 1'!AB10:AB10))</f>
        <v>0&lt;=0</v>
      </c>
    </row>
    <row r="9258" spans="1:5" s="104" customFormat="1" hidden="1">
      <c r="A9258" s="420" t="str">
        <f>IF((SUM('Раздел 1'!AC387:AC387)&lt;=SUM('Раздел 1'!AC10:AC10)),"","Неверно!")</f>
        <v/>
      </c>
      <c r="B9258" s="420" t="s">
        <v>23481</v>
      </c>
      <c r="C9258" s="246" t="s">
        <v>12770</v>
      </c>
      <c r="D9258" s="246" t="s">
        <v>12752</v>
      </c>
      <c r="E9258" s="246" t="str">
        <f>CONCATENATE(SUM('Раздел 1'!AC387:AC387),"&lt;=",SUM('Раздел 1'!AC10:AC10))</f>
        <v>0&lt;=0</v>
      </c>
    </row>
    <row r="9259" spans="1:5" s="104" customFormat="1" hidden="1">
      <c r="A9259" s="420" t="str">
        <f>IF((SUM('Раздел 1'!AD387:AD387)&lt;=SUM('Раздел 1'!AD10:AD10)),"","Неверно!")</f>
        <v/>
      </c>
      <c r="B9259" s="420" t="s">
        <v>23481</v>
      </c>
      <c r="C9259" s="246" t="s">
        <v>12771</v>
      </c>
      <c r="D9259" s="246" t="s">
        <v>12752</v>
      </c>
      <c r="E9259" s="246" t="str">
        <f>CONCATENATE(SUM('Раздел 1'!AD387:AD387),"&lt;=",SUM('Раздел 1'!AD10:AD10))</f>
        <v>0&lt;=899250</v>
      </c>
    </row>
    <row r="9260" spans="1:5" s="104" customFormat="1" hidden="1">
      <c r="A9260" s="420" t="str">
        <f>IF((SUM('Раздел 1'!AE387:AE387)&lt;=SUM('Раздел 1'!AE10:AE10)),"","Неверно!")</f>
        <v/>
      </c>
      <c r="B9260" s="420" t="s">
        <v>23481</v>
      </c>
      <c r="C9260" s="246" t="s">
        <v>12772</v>
      </c>
      <c r="D9260" s="246" t="s">
        <v>12752</v>
      </c>
      <c r="E9260" s="246" t="str">
        <f>CONCATENATE(SUM('Раздел 1'!AE387:AE387),"&lt;=",SUM('Раздел 1'!AE10:AE10))</f>
        <v>0&lt;=704500</v>
      </c>
    </row>
    <row r="9261" spans="1:5" s="104" customFormat="1" hidden="1">
      <c r="A9261" s="420" t="str">
        <f>IF((SUM('Раздел 1'!AF387:AF387)&lt;=SUM('Раздел 1'!AF10:AF10)),"","Неверно!")</f>
        <v/>
      </c>
      <c r="B9261" s="420" t="s">
        <v>23481</v>
      </c>
      <c r="C9261" s="246" t="s">
        <v>12773</v>
      </c>
      <c r="D9261" s="246" t="s">
        <v>12752</v>
      </c>
      <c r="E9261" s="246" t="str">
        <f>CONCATENATE(SUM('Раздел 1'!AF387:AF387),"&lt;=",SUM('Раздел 1'!AF10:AF10))</f>
        <v>0&lt;=683000</v>
      </c>
    </row>
    <row r="9262" spans="1:5" s="104" customFormat="1" hidden="1">
      <c r="A9262" s="420" t="str">
        <f>IF((SUM('Раздел 1'!F387:F387)&lt;=SUM('Раздел 1'!F10:F10)),"","Неверно!")</f>
        <v/>
      </c>
      <c r="B9262" s="420" t="s">
        <v>23481</v>
      </c>
      <c r="C9262" s="246" t="s">
        <v>12774</v>
      </c>
      <c r="D9262" s="246" t="s">
        <v>12752</v>
      </c>
      <c r="E9262" s="246" t="str">
        <f>CONCATENATE(SUM('Раздел 1'!F387:F387),"&lt;=",SUM('Раздел 1'!F10:F10))</f>
        <v>0&lt;=50</v>
      </c>
    </row>
    <row r="9263" spans="1:5" s="104" customFormat="1" hidden="1">
      <c r="A9263" s="420" t="str">
        <f>IF((SUM('Раздел 1'!AG387:AG387)&lt;=SUM('Раздел 1'!AG10:AG10)),"","Неверно!")</f>
        <v/>
      </c>
      <c r="B9263" s="420" t="s">
        <v>23481</v>
      </c>
      <c r="C9263" s="246" t="s">
        <v>12775</v>
      </c>
      <c r="D9263" s="246" t="s">
        <v>12752</v>
      </c>
      <c r="E9263" s="246" t="str">
        <f>CONCATENATE(SUM('Раздел 1'!AG387:AG387),"&lt;=",SUM('Раздел 1'!AG10:AG10))</f>
        <v>0&lt;=1000</v>
      </c>
    </row>
    <row r="9264" spans="1:5" s="104" customFormat="1" hidden="1">
      <c r="A9264" s="420" t="str">
        <f>IF((SUM('Раздел 1'!AH387:AH387)&lt;=SUM('Раздел 1'!AH10:AH10)),"","Неверно!")</f>
        <v/>
      </c>
      <c r="B9264" s="420" t="s">
        <v>23481</v>
      </c>
      <c r="C9264" s="246" t="s">
        <v>12776</v>
      </c>
      <c r="D9264" s="246" t="s">
        <v>12752</v>
      </c>
      <c r="E9264" s="246" t="str">
        <f>CONCATENATE(SUM('Раздел 1'!AH387:AH387),"&lt;=",SUM('Раздел 1'!AH10:AH10))</f>
        <v>0&lt;=0</v>
      </c>
    </row>
    <row r="9265" spans="1:5" s="104" customFormat="1" hidden="1">
      <c r="A9265" s="420" t="str">
        <f>IF((SUM('Раздел 1'!AI387:AI387)&lt;=SUM('Раздел 1'!AI10:AI10)),"","Неверно!")</f>
        <v/>
      </c>
      <c r="B9265" s="420" t="s">
        <v>23481</v>
      </c>
      <c r="C9265" s="246" t="s">
        <v>12777</v>
      </c>
      <c r="D9265" s="246" t="s">
        <v>12752</v>
      </c>
      <c r="E9265" s="246" t="str">
        <f>CONCATENATE(SUM('Раздел 1'!AI387:AI387),"&lt;=",SUM('Раздел 1'!AI10:AI10))</f>
        <v>0&lt;=0</v>
      </c>
    </row>
    <row r="9266" spans="1:5" s="104" customFormat="1" hidden="1">
      <c r="A9266" s="420" t="str">
        <f>IF((SUM('Раздел 1'!AJ387:AJ387)&lt;=SUM('Раздел 1'!AJ10:AJ10)),"","Неверно!")</f>
        <v/>
      </c>
      <c r="B9266" s="420" t="s">
        <v>23481</v>
      </c>
      <c r="C9266" s="246" t="s">
        <v>12778</v>
      </c>
      <c r="D9266" s="246" t="s">
        <v>12752</v>
      </c>
      <c r="E9266" s="246" t="str">
        <f>CONCATENATE(SUM('Раздел 1'!AJ387:AJ387),"&lt;=",SUM('Раздел 1'!AJ10:AJ10))</f>
        <v>0&lt;=0</v>
      </c>
    </row>
    <row r="9267" spans="1:5" s="104" customFormat="1" hidden="1">
      <c r="A9267" s="420" t="str">
        <f>IF((SUM('Раздел 1'!AK387:AK387)&lt;=SUM('Раздел 1'!AK10:AK10)),"","Неверно!")</f>
        <v/>
      </c>
      <c r="B9267" s="420" t="s">
        <v>23481</v>
      </c>
      <c r="C9267" s="246" t="s">
        <v>12779</v>
      </c>
      <c r="D9267" s="246" t="s">
        <v>12752</v>
      </c>
      <c r="E9267" s="246" t="str">
        <f>CONCATENATE(SUM('Раздел 1'!AK387:AK387),"&lt;=",SUM('Раздел 1'!AK10:AK10))</f>
        <v>0&lt;=1</v>
      </c>
    </row>
    <row r="9268" spans="1:5" s="104" customFormat="1" hidden="1">
      <c r="A9268" s="420" t="str">
        <f>IF((SUM('Раздел 1'!AL387:AL387)&lt;=SUM('Раздел 1'!AL10:AL10)),"","Неверно!")</f>
        <v/>
      </c>
      <c r="B9268" s="420" t="s">
        <v>23481</v>
      </c>
      <c r="C9268" s="246" t="s">
        <v>12780</v>
      </c>
      <c r="D9268" s="246" t="s">
        <v>12752</v>
      </c>
      <c r="E9268" s="246" t="str">
        <f>CONCATENATE(SUM('Раздел 1'!AL387:AL387),"&lt;=",SUM('Раздел 1'!AL10:AL10))</f>
        <v>0&lt;=14</v>
      </c>
    </row>
    <row r="9269" spans="1:5" s="104" customFormat="1" hidden="1">
      <c r="A9269" s="420" t="str">
        <f>IF((SUM('Раздел 1'!AM387:AM387)&lt;=SUM('Раздел 1'!AM10:AM10)),"","Неверно!")</f>
        <v/>
      </c>
      <c r="B9269" s="420" t="s">
        <v>23481</v>
      </c>
      <c r="C9269" s="246" t="s">
        <v>12781</v>
      </c>
      <c r="D9269" s="246" t="s">
        <v>12752</v>
      </c>
      <c r="E9269" s="246" t="str">
        <f>CONCATENATE(SUM('Раздел 1'!AM387:AM387),"&lt;=",SUM('Раздел 1'!AM10:AM10))</f>
        <v>0&lt;=0</v>
      </c>
    </row>
    <row r="9270" spans="1:5" s="104" customFormat="1" hidden="1">
      <c r="A9270" s="420" t="str">
        <f>IF((SUM('Раздел 1'!AN387:AN387)&lt;=SUM('Раздел 1'!AN10:AN10)),"","Неверно!")</f>
        <v/>
      </c>
      <c r="B9270" s="420" t="s">
        <v>23481</v>
      </c>
      <c r="C9270" s="246" t="s">
        <v>12782</v>
      </c>
      <c r="D9270" s="246" t="s">
        <v>12752</v>
      </c>
      <c r="E9270" s="246" t="str">
        <f>CONCATENATE(SUM('Раздел 1'!AN387:AN387),"&lt;=",SUM('Раздел 1'!AN10:AN10))</f>
        <v>0&lt;=0</v>
      </c>
    </row>
    <row r="9271" spans="1:5" s="104" customFormat="1" hidden="1">
      <c r="A9271" s="420" t="str">
        <f>IF((SUM('Раздел 1'!G387:G387)&lt;=SUM('Раздел 1'!G10:G10)),"","Неверно!")</f>
        <v/>
      </c>
      <c r="B9271" s="420" t="s">
        <v>23481</v>
      </c>
      <c r="C9271" s="246" t="s">
        <v>12783</v>
      </c>
      <c r="D9271" s="246" t="s">
        <v>12752</v>
      </c>
      <c r="E9271" s="246" t="str">
        <f>CONCATENATE(SUM('Раздел 1'!G387:G387),"&lt;=",SUM('Раздел 1'!G10:G10))</f>
        <v>0&lt;=3</v>
      </c>
    </row>
    <row r="9272" spans="1:5" s="104" customFormat="1" hidden="1">
      <c r="A9272" s="420" t="str">
        <f>IF((SUM('Раздел 1'!H387:H387)&lt;=SUM('Раздел 1'!H10:H10)),"","Неверно!")</f>
        <v/>
      </c>
      <c r="B9272" s="420" t="s">
        <v>23481</v>
      </c>
      <c r="C9272" s="246" t="s">
        <v>12784</v>
      </c>
      <c r="D9272" s="246" t="s">
        <v>12752</v>
      </c>
      <c r="E9272" s="246" t="str">
        <f>CONCATENATE(SUM('Раздел 1'!H387:H387),"&lt;=",SUM('Раздел 1'!H10:H10))</f>
        <v>0&lt;=0</v>
      </c>
    </row>
    <row r="9273" spans="1:5" s="104" customFormat="1" hidden="1">
      <c r="A9273" s="420" t="str">
        <f>IF((SUM('Раздел 1'!I387:I387)&lt;=SUM('Раздел 1'!I10:I10)),"","Неверно!")</f>
        <v/>
      </c>
      <c r="B9273" s="420" t="s">
        <v>23481</v>
      </c>
      <c r="C9273" s="246" t="s">
        <v>12785</v>
      </c>
      <c r="D9273" s="246" t="s">
        <v>12752</v>
      </c>
      <c r="E9273" s="246" t="str">
        <f>CONCATENATE(SUM('Раздел 1'!I387:I387),"&lt;=",SUM('Раздел 1'!I10:I10))</f>
        <v>0&lt;=2</v>
      </c>
    </row>
    <row r="9274" spans="1:5" s="104" customFormat="1" hidden="1">
      <c r="A9274" s="420" t="str">
        <f>IF((SUM('Раздел 1'!J387:J387)&lt;=SUM('Раздел 1'!J10:J10)),"","Неверно!")</f>
        <v/>
      </c>
      <c r="B9274" s="420" t="s">
        <v>23481</v>
      </c>
      <c r="C9274" s="246" t="s">
        <v>12786</v>
      </c>
      <c r="D9274" s="246" t="s">
        <v>12752</v>
      </c>
      <c r="E9274" s="246" t="str">
        <f>CONCATENATE(SUM('Раздел 1'!J387:J387),"&lt;=",SUM('Раздел 1'!J10:J10))</f>
        <v>0&lt;=1</v>
      </c>
    </row>
    <row r="9275" spans="1:5" s="104" customFormat="1" hidden="1">
      <c r="A9275" s="420" t="str">
        <f>IF((SUM('Раздел 1'!K387:K387)&lt;=SUM('Раздел 1'!K10:K10)),"","Неверно!")</f>
        <v/>
      </c>
      <c r="B9275" s="420" t="s">
        <v>23481</v>
      </c>
      <c r="C9275" s="246" t="s">
        <v>12787</v>
      </c>
      <c r="D9275" s="246" t="s">
        <v>12752</v>
      </c>
      <c r="E9275" s="246" t="str">
        <f>CONCATENATE(SUM('Раздел 1'!K387:K387),"&lt;=",SUM('Раздел 1'!K10:K10))</f>
        <v>0&lt;=0</v>
      </c>
    </row>
    <row r="9276" spans="1:5" s="104" customFormat="1" hidden="1">
      <c r="A9276" s="420" t="str">
        <f>IF((SUM('Раздел 1'!L387:L387)&lt;=SUM('Раздел 1'!L10:L10)),"","Неверно!")</f>
        <v/>
      </c>
      <c r="B9276" s="420" t="s">
        <v>23481</v>
      </c>
      <c r="C9276" s="246" t="s">
        <v>12788</v>
      </c>
      <c r="D9276" s="246" t="s">
        <v>12752</v>
      </c>
      <c r="E9276" s="246" t="str">
        <f>CONCATENATE(SUM('Раздел 1'!L387:L387),"&lt;=",SUM('Раздел 1'!L10:L10))</f>
        <v>0&lt;=1</v>
      </c>
    </row>
    <row r="9277" spans="1:5" s="104" customFormat="1" hidden="1">
      <c r="A9277" s="420" t="str">
        <f>IF((SUM('Раздел 1'!T171:T171)=0),"","Неверно!")</f>
        <v/>
      </c>
      <c r="B9277" s="420" t="s">
        <v>23482</v>
      </c>
      <c r="C9277" s="246" t="s">
        <v>3209</v>
      </c>
      <c r="D9277" s="246" t="s">
        <v>374</v>
      </c>
      <c r="E9277" s="246" t="str">
        <f>CONCATENATE(SUM('Раздел 1'!T171:T171),"=",0)</f>
        <v>0=0</v>
      </c>
    </row>
    <row r="9278" spans="1:5" s="104" customFormat="1" hidden="1">
      <c r="A9278" s="420" t="str">
        <f>IF((SUM('Раздел 1'!U171:U171)=0),"","Неверно!")</f>
        <v/>
      </c>
      <c r="B9278" s="420" t="s">
        <v>23482</v>
      </c>
      <c r="C9278" s="246" t="s">
        <v>3210</v>
      </c>
      <c r="D9278" s="246" t="s">
        <v>374</v>
      </c>
      <c r="E9278" s="246" t="str">
        <f>CONCATENATE(SUM('Раздел 1'!U171:U171),"=",0)</f>
        <v>0=0</v>
      </c>
    </row>
    <row r="9279" spans="1:5" s="104" customFormat="1" hidden="1">
      <c r="A9279" s="420" t="str">
        <f>IF((SUM('Раздел 1'!T163:T163)=0),"","Неверно!")</f>
        <v/>
      </c>
      <c r="B9279" s="420" t="s">
        <v>23483</v>
      </c>
      <c r="C9279" s="246" t="s">
        <v>2512</v>
      </c>
      <c r="D9279" s="246" t="s">
        <v>374</v>
      </c>
      <c r="E9279" s="246" t="str">
        <f>CONCATENATE(SUM('Раздел 1'!T163:T163),"=",0)</f>
        <v>0=0</v>
      </c>
    </row>
    <row r="9280" spans="1:5" s="104" customFormat="1" hidden="1">
      <c r="A9280" s="420" t="str">
        <f>IF((SUM('Раздел 1'!U163:U163)=0),"","Неверно!")</f>
        <v/>
      </c>
      <c r="B9280" s="420" t="s">
        <v>23483</v>
      </c>
      <c r="C9280" s="246" t="s">
        <v>2513</v>
      </c>
      <c r="D9280" s="246" t="s">
        <v>374</v>
      </c>
      <c r="E9280" s="246" t="str">
        <f>CONCATENATE(SUM('Раздел 1'!U163:U163),"=",0)</f>
        <v>0=0</v>
      </c>
    </row>
    <row r="9281" spans="1:5" s="104" customFormat="1" hidden="1">
      <c r="A9281" s="420" t="str">
        <f>IF((SUM('Раздел 1'!V163:V163)=0),"","Неверно!")</f>
        <v/>
      </c>
      <c r="B9281" s="420" t="s">
        <v>23483</v>
      </c>
      <c r="C9281" s="246" t="s">
        <v>2514</v>
      </c>
      <c r="D9281" s="246" t="s">
        <v>374</v>
      </c>
      <c r="E9281" s="246" t="str">
        <f>CONCATENATE(SUM('Раздел 1'!V163:V163),"=",0)</f>
        <v>0=0</v>
      </c>
    </row>
    <row r="9282" spans="1:5" s="104" customFormat="1" hidden="1">
      <c r="A9282" s="420" t="str">
        <f>IF((SUM('Раздел 1'!X386:X386)=0),"","Неверно!")</f>
        <v/>
      </c>
      <c r="B9282" s="420" t="s">
        <v>23484</v>
      </c>
      <c r="C9282" s="246" t="s">
        <v>11831</v>
      </c>
      <c r="D9282" s="246" t="s">
        <v>406</v>
      </c>
      <c r="E9282" s="246" t="str">
        <f>CONCATENATE(SUM('Раздел 1'!X386:X386),"=",0)</f>
        <v>0=0</v>
      </c>
    </row>
    <row r="9283" spans="1:5" s="104" customFormat="1" hidden="1">
      <c r="A9283" s="420" t="str">
        <f>IF((SUM('Раздел 1'!Y386:Y386)=0),"","Неверно!")</f>
        <v/>
      </c>
      <c r="B9283" s="420" t="s">
        <v>23484</v>
      </c>
      <c r="C9283" s="246" t="s">
        <v>11832</v>
      </c>
      <c r="D9283" s="246" t="s">
        <v>406</v>
      </c>
      <c r="E9283" s="246" t="str">
        <f>CONCATENATE(SUM('Раздел 1'!Y386:Y386),"=",0)</f>
        <v>0=0</v>
      </c>
    </row>
    <row r="9284" spans="1:5" s="104" customFormat="1" hidden="1">
      <c r="A9284" s="420" t="str">
        <f>IF((SUM('Раздел 1'!AA386:AA386)=0),"","Неверно!")</f>
        <v/>
      </c>
      <c r="B9284" s="420" t="s">
        <v>23485</v>
      </c>
      <c r="C9284" s="246" t="s">
        <v>11833</v>
      </c>
      <c r="D9284" s="246" t="s">
        <v>406</v>
      </c>
      <c r="E9284" s="246" t="str">
        <f>CONCATENATE(SUM('Раздел 1'!AA386:AA386),"=",0)</f>
        <v>0=0</v>
      </c>
    </row>
    <row r="9285" spans="1:5" s="104" customFormat="1" hidden="1">
      <c r="A9285" s="420" t="str">
        <f>IF((SUM('Раздел 1'!AC386:AC386)=0),"","Неверно!")</f>
        <v/>
      </c>
      <c r="B9285" s="420" t="s">
        <v>23486</v>
      </c>
      <c r="C9285" s="246" t="s">
        <v>11834</v>
      </c>
      <c r="D9285" s="246" t="s">
        <v>406</v>
      </c>
      <c r="E9285" s="246" t="str">
        <f>CONCATENATE(SUM('Раздел 1'!AC386:AC386),"=",0)</f>
        <v>0=0</v>
      </c>
    </row>
    <row r="9286" spans="1:5" s="104" customFormat="1" hidden="1">
      <c r="A9286" s="420" t="str">
        <f>IF((SUM('Раздел 1'!U141:U141)=0),"","Неверно!")</f>
        <v/>
      </c>
      <c r="B9286" s="420" t="s">
        <v>23487</v>
      </c>
      <c r="C9286" s="246" t="s">
        <v>11400</v>
      </c>
      <c r="D9286" s="246" t="s">
        <v>374</v>
      </c>
      <c r="E9286" s="246" t="str">
        <f>CONCATENATE(SUM('Раздел 1'!U141:U141),"=",0)</f>
        <v>0=0</v>
      </c>
    </row>
    <row r="9287" spans="1:5" s="104" customFormat="1" hidden="1">
      <c r="A9287" s="420" t="str">
        <f>IF((SUM('Раздел 1'!V141:V141)=0),"","Неверно!")</f>
        <v/>
      </c>
      <c r="B9287" s="420" t="s">
        <v>23487</v>
      </c>
      <c r="C9287" s="246" t="s">
        <v>8129</v>
      </c>
      <c r="D9287" s="246" t="s">
        <v>374</v>
      </c>
      <c r="E9287" s="246" t="str">
        <f>CONCATENATE(SUM('Раздел 1'!V141:V141),"=",0)</f>
        <v>0=0</v>
      </c>
    </row>
    <row r="9288" spans="1:5" s="104" customFormat="1" hidden="1">
      <c r="A9288" s="420" t="str">
        <f>IF((SUM('Раздел 1'!W141:W141)=0),"","Неверно!")</f>
        <v/>
      </c>
      <c r="B9288" s="420" t="s">
        <v>23487</v>
      </c>
      <c r="C9288" s="246" t="s">
        <v>8130</v>
      </c>
      <c r="D9288" s="246" t="s">
        <v>374</v>
      </c>
      <c r="E9288" s="246" t="str">
        <f>CONCATENATE(SUM('Раздел 1'!W141:W141),"=",0)</f>
        <v>0=0</v>
      </c>
    </row>
    <row r="9289" spans="1:5" s="104" customFormat="1" hidden="1">
      <c r="A9289" s="420" t="str">
        <f>IF((SUM('Раздел 1'!X141:X141)=0),"","Неверно!")</f>
        <v/>
      </c>
      <c r="B9289" s="420" t="s">
        <v>23487</v>
      </c>
      <c r="C9289" s="246" t="s">
        <v>8131</v>
      </c>
      <c r="D9289" s="246" t="s">
        <v>374</v>
      </c>
      <c r="E9289" s="246" t="str">
        <f>CONCATENATE(SUM('Раздел 1'!X141:X141),"=",0)</f>
        <v>0=0</v>
      </c>
    </row>
    <row r="9290" spans="1:5" s="104" customFormat="1" hidden="1">
      <c r="A9290" s="420" t="str">
        <f>IF((SUM('Раздел 1'!Y141:Y141)=0),"","Неверно!")</f>
        <v/>
      </c>
      <c r="B9290" s="420" t="s">
        <v>23487</v>
      </c>
      <c r="C9290" s="246" t="s">
        <v>8132</v>
      </c>
      <c r="D9290" s="246" t="s">
        <v>374</v>
      </c>
      <c r="E9290" s="246" t="str">
        <f>CONCATENATE(SUM('Раздел 1'!Y141:Y141),"=",0)</f>
        <v>0=0</v>
      </c>
    </row>
    <row r="9291" spans="1:5" s="104" customFormat="1" hidden="1">
      <c r="A9291" s="420" t="str">
        <f>IF((SUM('Раздел 1'!Z141:Z141)=0),"","Неверно!")</f>
        <v/>
      </c>
      <c r="B9291" s="420" t="s">
        <v>23487</v>
      </c>
      <c r="C9291" s="246" t="s">
        <v>8133</v>
      </c>
      <c r="D9291" s="246" t="s">
        <v>374</v>
      </c>
      <c r="E9291" s="246" t="str">
        <f>CONCATENATE(SUM('Раздел 1'!Z141:Z141),"=",0)</f>
        <v>0=0</v>
      </c>
    </row>
    <row r="9292" spans="1:5" s="104" customFormat="1" hidden="1">
      <c r="A9292" s="420" t="str">
        <f>IF((SUM('Раздел 1'!AA141:AA141)=0),"","Неверно!")</f>
        <v/>
      </c>
      <c r="B9292" s="420" t="s">
        <v>23487</v>
      </c>
      <c r="C9292" s="246" t="s">
        <v>8134</v>
      </c>
      <c r="D9292" s="246" t="s">
        <v>374</v>
      </c>
      <c r="E9292" s="246" t="str">
        <f>CONCATENATE(SUM('Раздел 1'!AA141:AA141),"=",0)</f>
        <v>0=0</v>
      </c>
    </row>
    <row r="9293" spans="1:5" s="104" customFormat="1" hidden="1">
      <c r="A9293" s="420" t="str">
        <f>IF((SUM('Раздел 1'!AB141:AB141)=0),"","Неверно!")</f>
        <v/>
      </c>
      <c r="B9293" s="420" t="s">
        <v>23487</v>
      </c>
      <c r="C9293" s="246" t="s">
        <v>8135</v>
      </c>
      <c r="D9293" s="246" t="s">
        <v>374</v>
      </c>
      <c r="E9293" s="246" t="str">
        <f>CONCATENATE(SUM('Раздел 1'!AB141:AB141),"=",0)</f>
        <v>0=0</v>
      </c>
    </row>
    <row r="9294" spans="1:5" s="104" customFormat="1" hidden="1">
      <c r="A9294" s="420" t="str">
        <f>IF((SUM('Раздел 1'!AC141:AC141)=0),"","Неверно!")</f>
        <v/>
      </c>
      <c r="B9294" s="420" t="s">
        <v>23487</v>
      </c>
      <c r="C9294" s="246" t="s">
        <v>8136</v>
      </c>
      <c r="D9294" s="246" t="s">
        <v>374</v>
      </c>
      <c r="E9294" s="246" t="str">
        <f>CONCATENATE(SUM('Раздел 1'!AC141:AC141),"=",0)</f>
        <v>0=0</v>
      </c>
    </row>
    <row r="9295" spans="1:5" s="104" customFormat="1" hidden="1">
      <c r="A9295" s="420" t="str">
        <f>IF((SUM('Раздел 1'!T168:T168)=0),"","Неверно!")</f>
        <v/>
      </c>
      <c r="B9295" s="420" t="s">
        <v>23488</v>
      </c>
      <c r="C9295" s="246" t="s">
        <v>3224</v>
      </c>
      <c r="D9295" s="246" t="s">
        <v>374</v>
      </c>
      <c r="E9295" s="246" t="str">
        <f>CONCATENATE(SUM('Раздел 1'!T168:T168),"=",0)</f>
        <v>0=0</v>
      </c>
    </row>
    <row r="9296" spans="1:5" s="104" customFormat="1" hidden="1">
      <c r="A9296" s="420" t="str">
        <f>IF((SUM('Раздел 1'!U168:U168)=0),"","Неверно!")</f>
        <v/>
      </c>
      <c r="B9296" s="420" t="s">
        <v>23488</v>
      </c>
      <c r="C9296" s="246" t="s">
        <v>3225</v>
      </c>
      <c r="D9296" s="246" t="s">
        <v>374</v>
      </c>
      <c r="E9296" s="246" t="str">
        <f>CONCATENATE(SUM('Раздел 1'!U168:U168),"=",0)</f>
        <v>0=0</v>
      </c>
    </row>
    <row r="9297" spans="1:5" s="104" customFormat="1" hidden="1">
      <c r="A9297" s="420" t="str">
        <f>IF((SUM('Раздел 1'!V168:V168)=0),"","Неверно!")</f>
        <v/>
      </c>
      <c r="B9297" s="420" t="s">
        <v>23488</v>
      </c>
      <c r="C9297" s="246" t="s">
        <v>3226</v>
      </c>
      <c r="D9297" s="246" t="s">
        <v>374</v>
      </c>
      <c r="E9297" s="246" t="str">
        <f>CONCATENATE(SUM('Раздел 1'!V168:V168),"=",0)</f>
        <v>0=0</v>
      </c>
    </row>
    <row r="9298" spans="1:5" s="104" customFormat="1" hidden="1">
      <c r="A9298" s="420" t="str">
        <f>IF((SUM('Раздел 1'!W168:W168)=0),"","Неверно!")</f>
        <v/>
      </c>
      <c r="B9298" s="420" t="s">
        <v>23488</v>
      </c>
      <c r="C9298" s="246" t="s">
        <v>12748</v>
      </c>
      <c r="D9298" s="246" t="s">
        <v>374</v>
      </c>
      <c r="E9298" s="246" t="str">
        <f>CONCATENATE(SUM('Раздел 1'!W168:W168),"=",0)</f>
        <v>0=0</v>
      </c>
    </row>
    <row r="9299" spans="1:5" s="104" customFormat="1" hidden="1">
      <c r="A9299" s="420" t="str">
        <f>IF((SUM('Раздел 1'!X168:X168)=0),"","Неверно!")</f>
        <v/>
      </c>
      <c r="B9299" s="420" t="s">
        <v>23488</v>
      </c>
      <c r="C9299" s="246" t="s">
        <v>3227</v>
      </c>
      <c r="D9299" s="246" t="s">
        <v>374</v>
      </c>
      <c r="E9299" s="246" t="str">
        <f>CONCATENATE(SUM('Раздел 1'!X168:X168),"=",0)</f>
        <v>0=0</v>
      </c>
    </row>
    <row r="9300" spans="1:5" s="104" customFormat="1" hidden="1">
      <c r="A9300" s="420" t="str">
        <f>IF((SUM('Раздел 1'!Y168:Y168)=0),"","Неверно!")</f>
        <v/>
      </c>
      <c r="B9300" s="420" t="s">
        <v>23488</v>
      </c>
      <c r="C9300" s="246" t="s">
        <v>3228</v>
      </c>
      <c r="D9300" s="246" t="s">
        <v>374</v>
      </c>
      <c r="E9300" s="246" t="str">
        <f>CONCATENATE(SUM('Раздел 1'!Y168:Y168),"=",0)</f>
        <v>0=0</v>
      </c>
    </row>
    <row r="9301" spans="1:5" s="104" customFormat="1" hidden="1">
      <c r="A9301" s="420" t="str">
        <f>IF((SUM('Раздел 1'!Z168:Z168)=0),"","Неверно!")</f>
        <v/>
      </c>
      <c r="B9301" s="420" t="s">
        <v>23488</v>
      </c>
      <c r="C9301" s="246" t="s">
        <v>12749</v>
      </c>
      <c r="D9301" s="246" t="s">
        <v>374</v>
      </c>
      <c r="E9301" s="246" t="str">
        <f>CONCATENATE(SUM('Раздел 1'!Z168:Z168),"=",0)</f>
        <v>0=0</v>
      </c>
    </row>
    <row r="9302" spans="1:5" s="104" customFormat="1" hidden="1">
      <c r="A9302" s="420" t="str">
        <f>IF((SUM('Раздел 1'!AA168:AA168)=0),"","Неверно!")</f>
        <v/>
      </c>
      <c r="B9302" s="420" t="s">
        <v>23488</v>
      </c>
      <c r="C9302" s="246" t="s">
        <v>3229</v>
      </c>
      <c r="D9302" s="246" t="s">
        <v>374</v>
      </c>
      <c r="E9302" s="246" t="str">
        <f>CONCATENATE(SUM('Раздел 1'!AA168:AA168),"=",0)</f>
        <v>0=0</v>
      </c>
    </row>
    <row r="9303" spans="1:5" s="104" customFormat="1" hidden="1">
      <c r="A9303" s="420" t="str">
        <f>IF((SUM('Раздел 1'!AB168:AB168)=0),"","Неверно!")</f>
        <v/>
      </c>
      <c r="B9303" s="420" t="s">
        <v>23488</v>
      </c>
      <c r="C9303" s="246" t="s">
        <v>12750</v>
      </c>
      <c r="D9303" s="246" t="s">
        <v>374</v>
      </c>
      <c r="E9303" s="246" t="str">
        <f>CONCATENATE(SUM('Раздел 1'!AB168:AB168),"=",0)</f>
        <v>0=0</v>
      </c>
    </row>
    <row r="9304" spans="1:5" s="104" customFormat="1" hidden="1">
      <c r="A9304" s="420" t="str">
        <f>IF((SUM('Раздел 1'!AC168:AC168)=0),"","Неверно!")</f>
        <v/>
      </c>
      <c r="B9304" s="420" t="s">
        <v>23488</v>
      </c>
      <c r="C9304" s="246" t="s">
        <v>3230</v>
      </c>
      <c r="D9304" s="246" t="s">
        <v>374</v>
      </c>
      <c r="E9304" s="246" t="str">
        <f>CONCATENATE(SUM('Раздел 1'!AC168:AC168),"=",0)</f>
        <v>0=0</v>
      </c>
    </row>
    <row r="9305" spans="1:5" s="104" customFormat="1" hidden="1">
      <c r="A9305" s="420" t="str">
        <f>IF((SUM('Раздел 1'!T202:T202)=0),"","Неверно!")</f>
        <v/>
      </c>
      <c r="B9305" s="420" t="s">
        <v>23489</v>
      </c>
      <c r="C9305" s="246" t="s">
        <v>8821</v>
      </c>
      <c r="D9305" s="246" t="s">
        <v>374</v>
      </c>
      <c r="E9305" s="246" t="str">
        <f>CONCATENATE(SUM('Раздел 1'!T202:T202),"=",0)</f>
        <v>0=0</v>
      </c>
    </row>
    <row r="9306" spans="1:5" s="104" customFormat="1" hidden="1">
      <c r="A9306" s="420" t="str">
        <f>IF((SUM('Раздел 1'!U202:U202)=0),"","Неверно!")</f>
        <v/>
      </c>
      <c r="B9306" s="420" t="s">
        <v>23489</v>
      </c>
      <c r="C9306" s="246" t="s">
        <v>8822</v>
      </c>
      <c r="D9306" s="246" t="s">
        <v>374</v>
      </c>
      <c r="E9306" s="246" t="str">
        <f>CONCATENATE(SUM('Раздел 1'!U202:U202),"=",0)</f>
        <v>0=0</v>
      </c>
    </row>
    <row r="9307" spans="1:5" s="104" customFormat="1" hidden="1">
      <c r="A9307" s="420" t="str">
        <f>IF((SUM('Раздел 1'!V202:V202)=0),"","Неверно!")</f>
        <v/>
      </c>
      <c r="B9307" s="420" t="s">
        <v>23489</v>
      </c>
      <c r="C9307" s="246" t="s">
        <v>8823</v>
      </c>
      <c r="D9307" s="246" t="s">
        <v>374</v>
      </c>
      <c r="E9307" s="246" t="str">
        <f>CONCATENATE(SUM('Раздел 1'!V202:V202),"=",0)</f>
        <v>0=0</v>
      </c>
    </row>
    <row r="9308" spans="1:5" s="104" customFormat="1" hidden="1">
      <c r="A9308" s="420" t="str">
        <f>IF((SUM('Раздел 1'!W202:W202)=0),"","Неверно!")</f>
        <v/>
      </c>
      <c r="B9308" s="420" t="s">
        <v>23489</v>
      </c>
      <c r="C9308" s="246" t="s">
        <v>8824</v>
      </c>
      <c r="D9308" s="246" t="s">
        <v>374</v>
      </c>
      <c r="E9308" s="246" t="str">
        <f>CONCATENATE(SUM('Раздел 1'!W202:W202),"=",0)</f>
        <v>0=0</v>
      </c>
    </row>
    <row r="9309" spans="1:5" s="104" customFormat="1" hidden="1">
      <c r="A9309" s="420" t="str">
        <f>IF((SUM('Раздел 1'!X202:X202)=0),"","Неверно!")</f>
        <v/>
      </c>
      <c r="B9309" s="420" t="s">
        <v>23489</v>
      </c>
      <c r="C9309" s="246" t="s">
        <v>8825</v>
      </c>
      <c r="D9309" s="246" t="s">
        <v>374</v>
      </c>
      <c r="E9309" s="246" t="str">
        <f>CONCATENATE(SUM('Раздел 1'!X202:X202),"=",0)</f>
        <v>0=0</v>
      </c>
    </row>
    <row r="9310" spans="1:5" s="104" customFormat="1" hidden="1">
      <c r="A9310" s="420" t="str">
        <f>IF((SUM('Раздел 1'!Y202:Y202)=0),"","Неверно!")</f>
        <v/>
      </c>
      <c r="B9310" s="420" t="s">
        <v>23489</v>
      </c>
      <c r="C9310" s="246" t="s">
        <v>8826</v>
      </c>
      <c r="D9310" s="246" t="s">
        <v>374</v>
      </c>
      <c r="E9310" s="246" t="str">
        <f>CONCATENATE(SUM('Раздел 1'!Y202:Y202),"=",0)</f>
        <v>0=0</v>
      </c>
    </row>
    <row r="9311" spans="1:5" s="104" customFormat="1" hidden="1">
      <c r="A9311" s="420" t="str">
        <f>IF((SUM('Раздел 1'!Z202:Z202)=0),"","Неверно!")</f>
        <v/>
      </c>
      <c r="B9311" s="420" t="s">
        <v>23489</v>
      </c>
      <c r="C9311" s="246" t="s">
        <v>9314</v>
      </c>
      <c r="D9311" s="246" t="s">
        <v>374</v>
      </c>
      <c r="E9311" s="246" t="str">
        <f>CONCATENATE(SUM('Раздел 1'!Z202:Z202),"=",0)</f>
        <v>0=0</v>
      </c>
    </row>
    <row r="9312" spans="1:5" s="104" customFormat="1" hidden="1">
      <c r="A9312" s="420" t="str">
        <f>IF((SUM('Раздел 1'!AA202:AA202)=0),"","Неверно!")</f>
        <v/>
      </c>
      <c r="B9312" s="420" t="s">
        <v>23489</v>
      </c>
      <c r="C9312" s="246" t="s">
        <v>8341</v>
      </c>
      <c r="D9312" s="246" t="s">
        <v>374</v>
      </c>
      <c r="E9312" s="246" t="str">
        <f>CONCATENATE(SUM('Раздел 1'!AA202:AA202),"=",0)</f>
        <v>0=0</v>
      </c>
    </row>
    <row r="9313" spans="1:5" s="104" customFormat="1" hidden="1">
      <c r="A9313" s="420" t="str">
        <f>IF((SUM('Раздел 1'!AB202:AB202)=0),"","Неверно!")</f>
        <v/>
      </c>
      <c r="B9313" s="420" t="s">
        <v>23489</v>
      </c>
      <c r="C9313" s="246" t="s">
        <v>10419</v>
      </c>
      <c r="D9313" s="246" t="s">
        <v>374</v>
      </c>
      <c r="E9313" s="246" t="str">
        <f>CONCATENATE(SUM('Раздел 1'!AB202:AB202),"=",0)</f>
        <v>0=0</v>
      </c>
    </row>
    <row r="9314" spans="1:5" s="104" customFormat="1" hidden="1">
      <c r="A9314" s="420" t="str">
        <f>IF((SUM('Раздел 1'!AC202:AC202)=0),"","Неверно!")</f>
        <v/>
      </c>
      <c r="B9314" s="420" t="s">
        <v>23489</v>
      </c>
      <c r="C9314" s="246" t="s">
        <v>8680</v>
      </c>
      <c r="D9314" s="246" t="s">
        <v>374</v>
      </c>
      <c r="E9314" s="246" t="str">
        <f>CONCATENATE(SUM('Раздел 1'!AC202:AC202),"=",0)</f>
        <v>0=0</v>
      </c>
    </row>
    <row r="9315" spans="1:5" s="104" customFormat="1" hidden="1">
      <c r="A9315" s="420" t="str">
        <f>IF((SUM('Раздел 1'!V153:V153)=0),"","Неверно!")</f>
        <v/>
      </c>
      <c r="B9315" s="420" t="s">
        <v>23490</v>
      </c>
      <c r="C9315" s="246" t="s">
        <v>7992</v>
      </c>
      <c r="D9315" s="246" t="s">
        <v>374</v>
      </c>
      <c r="E9315" s="246" t="str">
        <f>CONCATENATE(SUM('Раздел 1'!V153:V153),"=",0)</f>
        <v>0=0</v>
      </c>
    </row>
    <row r="9316" spans="1:5" s="104" customFormat="1" hidden="1">
      <c r="A9316" s="420" t="str">
        <f>IF((SUM('Раздел 1'!W153:W153)=0),"","Неверно!")</f>
        <v/>
      </c>
      <c r="B9316" s="420" t="s">
        <v>23490</v>
      </c>
      <c r="C9316" s="246" t="s">
        <v>7993</v>
      </c>
      <c r="D9316" s="246" t="s">
        <v>374</v>
      </c>
      <c r="E9316" s="246" t="str">
        <f>CONCATENATE(SUM('Раздел 1'!W153:W153),"=",0)</f>
        <v>0=0</v>
      </c>
    </row>
    <row r="9317" spans="1:5" s="104" customFormat="1" hidden="1">
      <c r="A9317" s="420" t="str">
        <f>IF((SUM('Раздел 1'!X153:X153)=0),"","Неверно!")</f>
        <v/>
      </c>
      <c r="B9317" s="420" t="s">
        <v>23490</v>
      </c>
      <c r="C9317" s="246" t="s">
        <v>7994</v>
      </c>
      <c r="D9317" s="246" t="s">
        <v>374</v>
      </c>
      <c r="E9317" s="246" t="str">
        <f>CONCATENATE(SUM('Раздел 1'!X153:X153),"=",0)</f>
        <v>0=0</v>
      </c>
    </row>
    <row r="9318" spans="1:5" s="104" customFormat="1" hidden="1">
      <c r="A9318" s="420" t="str">
        <f>IF((SUM('Раздел 1'!Y153:Y153)=0),"","Неверно!")</f>
        <v/>
      </c>
      <c r="B9318" s="420" t="s">
        <v>23490</v>
      </c>
      <c r="C9318" s="246" t="s">
        <v>7995</v>
      </c>
      <c r="D9318" s="246" t="s">
        <v>374</v>
      </c>
      <c r="E9318" s="246" t="str">
        <f>CONCATENATE(SUM('Раздел 1'!Y153:Y153),"=",0)</f>
        <v>0=0</v>
      </c>
    </row>
    <row r="9319" spans="1:5" s="104" customFormat="1" hidden="1">
      <c r="A9319" s="420" t="str">
        <f>IF((SUM('Раздел 1'!Z153:Z153)=0),"","Неверно!")</f>
        <v/>
      </c>
      <c r="B9319" s="420" t="s">
        <v>23490</v>
      </c>
      <c r="C9319" s="246" t="s">
        <v>7996</v>
      </c>
      <c r="D9319" s="246" t="s">
        <v>374</v>
      </c>
      <c r="E9319" s="246" t="str">
        <f>CONCATENATE(SUM('Раздел 1'!Z153:Z153),"=",0)</f>
        <v>0=0</v>
      </c>
    </row>
    <row r="9320" spans="1:5" s="104" customFormat="1" hidden="1">
      <c r="A9320" s="420" t="str">
        <f>IF((SUM('Раздел 1'!AA153:AA153)=0),"","Неверно!")</f>
        <v/>
      </c>
      <c r="B9320" s="420" t="s">
        <v>23490</v>
      </c>
      <c r="C9320" s="246" t="s">
        <v>7997</v>
      </c>
      <c r="D9320" s="246" t="s">
        <v>374</v>
      </c>
      <c r="E9320" s="246" t="str">
        <f>CONCATENATE(SUM('Раздел 1'!AA153:AA153),"=",0)</f>
        <v>0=0</v>
      </c>
    </row>
    <row r="9321" spans="1:5" s="104" customFormat="1" hidden="1">
      <c r="A9321" s="420" t="str">
        <f>IF((SUM('Раздел 1'!AB153:AB153)=0),"","Неверно!")</f>
        <v/>
      </c>
      <c r="B9321" s="420" t="s">
        <v>23490</v>
      </c>
      <c r="C9321" s="246" t="s">
        <v>7998</v>
      </c>
      <c r="D9321" s="246" t="s">
        <v>374</v>
      </c>
      <c r="E9321" s="246" t="str">
        <f>CONCATENATE(SUM('Раздел 1'!AB153:AB153),"=",0)</f>
        <v>0=0</v>
      </c>
    </row>
    <row r="9322" spans="1:5" s="104" customFormat="1" hidden="1">
      <c r="A9322" s="420" t="str">
        <f>IF((SUM('Раздел 1'!AC153:AC153)=0),"","Неверно!")</f>
        <v/>
      </c>
      <c r="B9322" s="420" t="s">
        <v>23490</v>
      </c>
      <c r="C9322" s="246" t="s">
        <v>11397</v>
      </c>
      <c r="D9322" s="246" t="s">
        <v>374</v>
      </c>
      <c r="E9322" s="246" t="str">
        <f>CONCATENATE(SUM('Раздел 1'!AC153:AC153),"=",0)</f>
        <v>0=0</v>
      </c>
    </row>
    <row r="9323" spans="1:5" s="104" customFormat="1" hidden="1">
      <c r="A9323" s="420" t="str">
        <f>IF((SUM('Раздел 1'!V146:V146)=0),"","Неверно!")</f>
        <v/>
      </c>
      <c r="B9323" s="420" t="s">
        <v>23491</v>
      </c>
      <c r="C9323" s="246" t="s">
        <v>2488</v>
      </c>
      <c r="D9323" s="246" t="s">
        <v>374</v>
      </c>
      <c r="E9323" s="246" t="str">
        <f>CONCATENATE(SUM('Раздел 1'!V146:V146),"=",0)</f>
        <v>0=0</v>
      </c>
    </row>
    <row r="9324" spans="1:5" s="104" customFormat="1" hidden="1">
      <c r="A9324" s="420" t="str">
        <f>IF((SUM('Раздел 1'!W146:W146)=0),"","Неверно!")</f>
        <v/>
      </c>
      <c r="B9324" s="420" t="s">
        <v>23491</v>
      </c>
      <c r="C9324" s="246" t="s">
        <v>2489</v>
      </c>
      <c r="D9324" s="246" t="s">
        <v>374</v>
      </c>
      <c r="E9324" s="246" t="str">
        <f>CONCATENATE(SUM('Раздел 1'!W146:W146),"=",0)</f>
        <v>0=0</v>
      </c>
    </row>
    <row r="9325" spans="1:5" s="104" customFormat="1" hidden="1">
      <c r="A9325" s="420" t="str">
        <f>IF((SUM('Раздел 1'!X146:X146)=0),"","Неверно!")</f>
        <v/>
      </c>
      <c r="B9325" s="420" t="s">
        <v>23491</v>
      </c>
      <c r="C9325" s="246" t="s">
        <v>2490</v>
      </c>
      <c r="D9325" s="246" t="s">
        <v>374</v>
      </c>
      <c r="E9325" s="246" t="str">
        <f>CONCATENATE(SUM('Раздел 1'!X146:X146),"=",0)</f>
        <v>0=0</v>
      </c>
    </row>
    <row r="9326" spans="1:5" s="104" customFormat="1" hidden="1">
      <c r="A9326" s="420" t="str">
        <f>IF((SUM('Раздел 1'!Y146:Y146)=0),"","Неверно!")</f>
        <v/>
      </c>
      <c r="B9326" s="420" t="s">
        <v>23491</v>
      </c>
      <c r="C9326" s="246" t="s">
        <v>2491</v>
      </c>
      <c r="D9326" s="246" t="s">
        <v>374</v>
      </c>
      <c r="E9326" s="246" t="str">
        <f>CONCATENATE(SUM('Раздел 1'!Y146:Y146),"=",0)</f>
        <v>0=0</v>
      </c>
    </row>
    <row r="9327" spans="1:5" s="104" customFormat="1" hidden="1">
      <c r="A9327" s="420" t="str">
        <f>IF((SUM('Раздел 1'!Z146:Z146)=0),"","Неверно!")</f>
        <v/>
      </c>
      <c r="B9327" s="420" t="s">
        <v>23491</v>
      </c>
      <c r="C9327" s="246" t="s">
        <v>2492</v>
      </c>
      <c r="D9327" s="246" t="s">
        <v>374</v>
      </c>
      <c r="E9327" s="246" t="str">
        <f>CONCATENATE(SUM('Раздел 1'!Z146:Z146),"=",0)</f>
        <v>0=0</v>
      </c>
    </row>
    <row r="9328" spans="1:5" s="104" customFormat="1" hidden="1">
      <c r="A9328" s="420" t="str">
        <f>IF((SUM('Раздел 1'!AA146:AA146)=0),"","Неверно!")</f>
        <v/>
      </c>
      <c r="B9328" s="420" t="s">
        <v>23491</v>
      </c>
      <c r="C9328" s="246" t="s">
        <v>2493</v>
      </c>
      <c r="D9328" s="246" t="s">
        <v>374</v>
      </c>
      <c r="E9328" s="246" t="str">
        <f>CONCATENATE(SUM('Раздел 1'!AA146:AA146),"=",0)</f>
        <v>0=0</v>
      </c>
    </row>
    <row r="9329" spans="1:5" s="104" customFormat="1" hidden="1">
      <c r="A9329" s="420" t="str">
        <f>IF((SUM('Раздел 1'!AB146:AB146)=0),"","Неверно!")</f>
        <v/>
      </c>
      <c r="B9329" s="420" t="s">
        <v>23491</v>
      </c>
      <c r="C9329" s="246" t="s">
        <v>2494</v>
      </c>
      <c r="D9329" s="246" t="s">
        <v>374</v>
      </c>
      <c r="E9329" s="246" t="str">
        <f>CONCATENATE(SUM('Раздел 1'!AB146:AB146),"=",0)</f>
        <v>0=0</v>
      </c>
    </row>
    <row r="9330" spans="1:5" s="104" customFormat="1" hidden="1">
      <c r="A9330" s="420" t="str">
        <f>IF((SUM('Раздел 1'!AC146:AC146)=0),"","Неверно!")</f>
        <v/>
      </c>
      <c r="B9330" s="420" t="s">
        <v>23491</v>
      </c>
      <c r="C9330" s="246" t="s">
        <v>2495</v>
      </c>
      <c r="D9330" s="246" t="s">
        <v>374</v>
      </c>
      <c r="E9330" s="246" t="str">
        <f>CONCATENATE(SUM('Раздел 1'!AC146:AC146),"=",0)</f>
        <v>0=0</v>
      </c>
    </row>
    <row r="9331" spans="1:5" s="104" customFormat="1" hidden="1">
      <c r="A9331" s="420" t="str">
        <f>IF((SUM('Раздел 1'!V159:V159)=0),"","Неверно!")</f>
        <v/>
      </c>
      <c r="B9331" s="420" t="s">
        <v>23492</v>
      </c>
      <c r="C9331" s="246" t="s">
        <v>3231</v>
      </c>
      <c r="D9331" s="246" t="s">
        <v>374</v>
      </c>
      <c r="E9331" s="246" t="str">
        <f>CONCATENATE(SUM('Раздел 1'!V159:V159),"=",0)</f>
        <v>0=0</v>
      </c>
    </row>
    <row r="9332" spans="1:5" s="104" customFormat="1" hidden="1">
      <c r="A9332" s="420" t="str">
        <f>IF((SUM('Раздел 1'!W159:W159)=0),"","Неверно!")</f>
        <v/>
      </c>
      <c r="B9332" s="420" t="s">
        <v>23492</v>
      </c>
      <c r="C9332" s="246" t="s">
        <v>3232</v>
      </c>
      <c r="D9332" s="246" t="s">
        <v>374</v>
      </c>
      <c r="E9332" s="246" t="str">
        <f>CONCATENATE(SUM('Раздел 1'!W159:W159),"=",0)</f>
        <v>0=0</v>
      </c>
    </row>
    <row r="9333" spans="1:5" s="104" customFormat="1" hidden="1">
      <c r="A9333" s="420" t="str">
        <f>IF((SUM('Раздел 1'!W171:W171)=0),"","Неверно!")</f>
        <v/>
      </c>
      <c r="B9333" s="420" t="s">
        <v>23493</v>
      </c>
      <c r="C9333" s="246" t="s">
        <v>3211</v>
      </c>
      <c r="D9333" s="246" t="s">
        <v>374</v>
      </c>
      <c r="E9333" s="246" t="str">
        <f>CONCATENATE(SUM('Раздел 1'!W171:W171),"=",0)</f>
        <v>0=0</v>
      </c>
    </row>
    <row r="9334" spans="1:5" s="104" customFormat="1" hidden="1">
      <c r="A9334" s="420" t="str">
        <f>IF((SUM('Раздел 1'!X171:X171)=0),"","Неверно!")</f>
        <v/>
      </c>
      <c r="B9334" s="420" t="s">
        <v>23493</v>
      </c>
      <c r="C9334" s="246" t="s">
        <v>3212</v>
      </c>
      <c r="D9334" s="246" t="s">
        <v>374</v>
      </c>
      <c r="E9334" s="246" t="str">
        <f>CONCATENATE(SUM('Раздел 1'!X171:X171),"=",0)</f>
        <v>0=0</v>
      </c>
    </row>
    <row r="9335" spans="1:5" s="104" customFormat="1" hidden="1">
      <c r="A9335" s="420" t="str">
        <f>IF((SUM('Раздел 1'!Y171:Y171)=0),"","Неверно!")</f>
        <v/>
      </c>
      <c r="B9335" s="420" t="s">
        <v>23493</v>
      </c>
      <c r="C9335" s="246" t="s">
        <v>3213</v>
      </c>
      <c r="D9335" s="246" t="s">
        <v>374</v>
      </c>
      <c r="E9335" s="246" t="str">
        <f>CONCATENATE(SUM('Раздел 1'!Y171:Y171),"=",0)</f>
        <v>0=0</v>
      </c>
    </row>
    <row r="9336" spans="1:5" s="104" customFormat="1" hidden="1">
      <c r="A9336" s="420" t="str">
        <f>IF((SUM('Раздел 1'!Z171:Z171)=0),"","Неверно!")</f>
        <v/>
      </c>
      <c r="B9336" s="420" t="s">
        <v>23493</v>
      </c>
      <c r="C9336" s="246" t="s">
        <v>12746</v>
      </c>
      <c r="D9336" s="246" t="s">
        <v>374</v>
      </c>
      <c r="E9336" s="246" t="str">
        <f>CONCATENATE(SUM('Раздел 1'!Z171:Z171),"=",0)</f>
        <v>0=0</v>
      </c>
    </row>
    <row r="9337" spans="1:5" s="104" customFormat="1" hidden="1">
      <c r="A9337" s="420" t="str">
        <f>IF((SUM('Раздел 1'!AA171:AA171)=0),"","Неверно!")</f>
        <v/>
      </c>
      <c r="B9337" s="420" t="s">
        <v>23493</v>
      </c>
      <c r="C9337" s="246" t="s">
        <v>3214</v>
      </c>
      <c r="D9337" s="246" t="s">
        <v>374</v>
      </c>
      <c r="E9337" s="246" t="str">
        <f>CONCATENATE(SUM('Раздел 1'!AA171:AA171),"=",0)</f>
        <v>0=0</v>
      </c>
    </row>
    <row r="9338" spans="1:5" s="104" customFormat="1" hidden="1">
      <c r="A9338" s="420" t="str">
        <f>IF((SUM('Раздел 1'!AB171:AB171)=0),"","Неверно!")</f>
        <v/>
      </c>
      <c r="B9338" s="420" t="s">
        <v>23493</v>
      </c>
      <c r="C9338" s="246" t="s">
        <v>12747</v>
      </c>
      <c r="D9338" s="246" t="s">
        <v>374</v>
      </c>
      <c r="E9338" s="246" t="str">
        <f>CONCATENATE(SUM('Раздел 1'!AB171:AB171),"=",0)</f>
        <v>0=0</v>
      </c>
    </row>
    <row r="9339" spans="1:5" s="104" customFormat="1" hidden="1">
      <c r="A9339" s="420" t="str">
        <f>IF((SUM('Раздел 1'!AC171:AC171)=0),"","Неверно!")</f>
        <v/>
      </c>
      <c r="B9339" s="420" t="s">
        <v>23493</v>
      </c>
      <c r="C9339" s="246" t="s">
        <v>3215</v>
      </c>
      <c r="D9339" s="246" t="s">
        <v>374</v>
      </c>
      <c r="E9339" s="246" t="str">
        <f>CONCATENATE(SUM('Раздел 1'!AC171:AC171),"=",0)</f>
        <v>0=0</v>
      </c>
    </row>
    <row r="9340" spans="1:5" s="104" customFormat="1" hidden="1">
      <c r="A9340" s="420" t="str">
        <f>IF((SUM('Раздел 1'!X169:X169)=0),"","Неверно!")</f>
        <v/>
      </c>
      <c r="B9340" s="420" t="s">
        <v>23494</v>
      </c>
      <c r="C9340" s="246" t="s">
        <v>8951</v>
      </c>
      <c r="D9340" s="246" t="s">
        <v>374</v>
      </c>
      <c r="E9340" s="246" t="str">
        <f>CONCATENATE(SUM('Раздел 1'!X169:X169),"=",0)</f>
        <v>0=0</v>
      </c>
    </row>
    <row r="9341" spans="1:5" s="104" customFormat="1" hidden="1">
      <c r="A9341" s="420" t="str">
        <f>IF((SUM('Раздел 1'!Y169:Y169)=0),"","Неверно!")</f>
        <v/>
      </c>
      <c r="B9341" s="420" t="s">
        <v>23494</v>
      </c>
      <c r="C9341" s="246" t="s">
        <v>8952</v>
      </c>
      <c r="D9341" s="246" t="s">
        <v>374</v>
      </c>
      <c r="E9341" s="246" t="str">
        <f>CONCATENATE(SUM('Раздел 1'!Y169:Y169),"=",0)</f>
        <v>0=0</v>
      </c>
    </row>
    <row r="9342" spans="1:5" s="104" customFormat="1" hidden="1">
      <c r="A9342" s="420" t="str">
        <f>IF((SUM('Раздел 1'!AB378:AB378)=0),"","Неверно!")</f>
        <v/>
      </c>
      <c r="B9342" s="420" t="s">
        <v>23495</v>
      </c>
      <c r="C9342" s="246" t="s">
        <v>2912</v>
      </c>
      <c r="D9342" s="246" t="s">
        <v>374</v>
      </c>
      <c r="E9342" s="246" t="str">
        <f>CONCATENATE(SUM('Раздел 1'!AB378:AB378),"=",0)</f>
        <v>0=0</v>
      </c>
    </row>
    <row r="9343" spans="1:5" s="104" customFormat="1" hidden="1">
      <c r="A9343" s="420" t="str">
        <f>IF((SUM('Раздел 1'!AC378:AC378)=0),"","Неверно!")</f>
        <v/>
      </c>
      <c r="B9343" s="420" t="s">
        <v>23495</v>
      </c>
      <c r="C9343" s="246" t="s">
        <v>2913</v>
      </c>
      <c r="D9343" s="246" t="s">
        <v>374</v>
      </c>
      <c r="E9343" s="246" t="str">
        <f>CONCATENATE(SUM('Раздел 1'!AC378:AC378),"=",0)</f>
        <v>0=0</v>
      </c>
    </row>
    <row r="9344" spans="1:5" s="104" customFormat="1" hidden="1">
      <c r="A9344" s="420" t="str">
        <f>IF((SUM('Раздел 1'!N218:N218)=0),"","Неверно!")</f>
        <v/>
      </c>
      <c r="B9344" s="420" t="s">
        <v>23496</v>
      </c>
      <c r="C9344" s="246" t="s">
        <v>11919</v>
      </c>
      <c r="D9344" s="246" t="s">
        <v>1500</v>
      </c>
      <c r="E9344" s="246" t="str">
        <f>CONCATENATE(SUM('Раздел 1'!N218:N218),"=",0)</f>
        <v>0=0</v>
      </c>
    </row>
    <row r="9345" spans="1:5" s="104" customFormat="1" hidden="1">
      <c r="A9345" s="420" t="str">
        <f>IF((SUM('Раздел 1'!N134:N134)=0),"","Неверно!")</f>
        <v/>
      </c>
      <c r="B9345" s="420" t="s">
        <v>23497</v>
      </c>
      <c r="C9345" s="246" t="s">
        <v>3895</v>
      </c>
      <c r="D9345" s="246" t="s">
        <v>1426</v>
      </c>
      <c r="E9345" s="246" t="str">
        <f>CONCATENATE(SUM('Раздел 1'!N134:N134),"=",0)</f>
        <v>0=0</v>
      </c>
    </row>
    <row r="9346" spans="1:5" s="104" customFormat="1" hidden="1">
      <c r="A9346" s="420" t="str">
        <f>IF((SUM('Раздел 1'!O134:O134)=0),"","Неверно!")</f>
        <v/>
      </c>
      <c r="B9346" s="420" t="s">
        <v>23497</v>
      </c>
      <c r="C9346" s="246" t="s">
        <v>3896</v>
      </c>
      <c r="D9346" s="246" t="s">
        <v>1426</v>
      </c>
      <c r="E9346" s="246" t="str">
        <f>CONCATENATE(SUM('Раздел 1'!O134:O134),"=",0)</f>
        <v>0=0</v>
      </c>
    </row>
    <row r="9347" spans="1:5" s="104" customFormat="1" hidden="1">
      <c r="A9347" s="420" t="str">
        <f>IF((SUM('Раздел 1'!P134:P134)=0),"","Неверно!")</f>
        <v/>
      </c>
      <c r="B9347" s="420" t="s">
        <v>23497</v>
      </c>
      <c r="C9347" s="246" t="s">
        <v>3897</v>
      </c>
      <c r="D9347" s="246" t="s">
        <v>1426</v>
      </c>
      <c r="E9347" s="246" t="str">
        <f>CONCATENATE(SUM('Раздел 1'!P134:P134),"=",0)</f>
        <v>0=0</v>
      </c>
    </row>
    <row r="9348" spans="1:5" s="104" customFormat="1" hidden="1">
      <c r="A9348" s="420" t="str">
        <f>IF((SUM('Раздел 1'!N141:N141)=0),"","Неверно!")</f>
        <v/>
      </c>
      <c r="B9348" s="420" t="s">
        <v>23498</v>
      </c>
      <c r="C9348" s="246" t="s">
        <v>5493</v>
      </c>
      <c r="D9348" s="246" t="s">
        <v>1425</v>
      </c>
      <c r="E9348" s="246" t="str">
        <f>CONCATENATE(SUM('Раздел 1'!N141:N141),"=",0)</f>
        <v>0=0</v>
      </c>
    </row>
    <row r="9349" spans="1:5" s="104" customFormat="1" hidden="1">
      <c r="A9349" s="420" t="str">
        <f>IF((SUM('Раздел 1'!O141:O141)=0),"","Неверно!")</f>
        <v/>
      </c>
      <c r="B9349" s="420" t="s">
        <v>23498</v>
      </c>
      <c r="C9349" s="246" t="s">
        <v>5494</v>
      </c>
      <c r="D9349" s="246" t="s">
        <v>1425</v>
      </c>
      <c r="E9349" s="246" t="str">
        <f>CONCATENATE(SUM('Раздел 1'!O141:O141),"=",0)</f>
        <v>0=0</v>
      </c>
    </row>
    <row r="9350" spans="1:5" s="104" customFormat="1" hidden="1">
      <c r="A9350" s="420" t="str">
        <f>IF((SUM('Раздел 1'!P141:P141)=0),"","Неверно!")</f>
        <v/>
      </c>
      <c r="B9350" s="420" t="s">
        <v>23498</v>
      </c>
      <c r="C9350" s="246" t="s">
        <v>5495</v>
      </c>
      <c r="D9350" s="246" t="s">
        <v>1425</v>
      </c>
      <c r="E9350" s="246" t="str">
        <f>CONCATENATE(SUM('Раздел 1'!P141:P141),"=",0)</f>
        <v>0=0</v>
      </c>
    </row>
    <row r="9351" spans="1:5" s="104" customFormat="1" hidden="1">
      <c r="A9351" s="420" t="str">
        <f>IF((SUM('Раздел 1'!N143:N143)=0),"","Неверно!")</f>
        <v/>
      </c>
      <c r="B9351" s="420" t="s">
        <v>23499</v>
      </c>
      <c r="C9351" s="246" t="s">
        <v>7439</v>
      </c>
      <c r="D9351" s="246" t="s">
        <v>1424</v>
      </c>
      <c r="E9351" s="246" t="str">
        <f>CONCATENATE(SUM('Раздел 1'!N143:N143),"=",0)</f>
        <v>0=0</v>
      </c>
    </row>
    <row r="9352" spans="1:5" s="104" customFormat="1" hidden="1">
      <c r="A9352" s="420" t="str">
        <f>IF((SUM('Раздел 1'!O143:O143)=0),"","Неверно!")</f>
        <v/>
      </c>
      <c r="B9352" s="420" t="s">
        <v>23499</v>
      </c>
      <c r="C9352" s="246" t="s">
        <v>7440</v>
      </c>
      <c r="D9352" s="246" t="s">
        <v>1424</v>
      </c>
      <c r="E9352" s="246" t="str">
        <f>CONCATENATE(SUM('Раздел 1'!O143:O143),"=",0)</f>
        <v>0=0</v>
      </c>
    </row>
    <row r="9353" spans="1:5" s="104" customFormat="1" hidden="1">
      <c r="A9353" s="420" t="str">
        <f>IF((SUM('Раздел 1'!P143:P143)=0),"","Неверно!")</f>
        <v/>
      </c>
      <c r="B9353" s="420" t="s">
        <v>23499</v>
      </c>
      <c r="C9353" s="246" t="s">
        <v>7441</v>
      </c>
      <c r="D9353" s="246" t="s">
        <v>1424</v>
      </c>
      <c r="E9353" s="246" t="str">
        <f>CONCATENATE(SUM('Раздел 1'!P143:P143),"=",0)</f>
        <v>0=0</v>
      </c>
    </row>
    <row r="9354" spans="1:5" s="104" customFormat="1" hidden="1">
      <c r="A9354" s="420" t="str">
        <f>IF((SUM('Раздел 1'!N147:N147)=0),"","Неверно!")</f>
        <v/>
      </c>
      <c r="B9354" s="420" t="s">
        <v>23500</v>
      </c>
      <c r="C9354" s="246" t="s">
        <v>3876</v>
      </c>
      <c r="D9354" s="246" t="s">
        <v>1423</v>
      </c>
      <c r="E9354" s="246" t="str">
        <f>CONCATENATE(SUM('Раздел 1'!N147:N147),"=",0)</f>
        <v>0=0</v>
      </c>
    </row>
    <row r="9355" spans="1:5" s="104" customFormat="1" hidden="1">
      <c r="A9355" s="420" t="str">
        <f>IF((SUM('Раздел 1'!O147:O147)=0),"","Неверно!")</f>
        <v/>
      </c>
      <c r="B9355" s="420" t="s">
        <v>23500</v>
      </c>
      <c r="C9355" s="246" t="s">
        <v>3877</v>
      </c>
      <c r="D9355" s="246" t="s">
        <v>1423</v>
      </c>
      <c r="E9355" s="246" t="str">
        <f>CONCATENATE(SUM('Раздел 1'!O147:O147),"=",0)</f>
        <v>0=0</v>
      </c>
    </row>
    <row r="9356" spans="1:5" s="104" customFormat="1" hidden="1">
      <c r="A9356" s="420" t="str">
        <f>IF((SUM('Раздел 1'!P147:P147)=0),"","Неверно!")</f>
        <v/>
      </c>
      <c r="B9356" s="420" t="s">
        <v>23500</v>
      </c>
      <c r="C9356" s="246" t="s">
        <v>3878</v>
      </c>
      <c r="D9356" s="246" t="s">
        <v>1423</v>
      </c>
      <c r="E9356" s="246" t="str">
        <f>CONCATENATE(SUM('Раздел 1'!P147:P147),"=",0)</f>
        <v>0=0</v>
      </c>
    </row>
    <row r="9357" spans="1:5" s="104" customFormat="1" hidden="1">
      <c r="A9357" s="420" t="str">
        <f>IF((SUM('Раздел 1'!N149:N149)=0),"","Неверно!")</f>
        <v/>
      </c>
      <c r="B9357" s="420" t="s">
        <v>23501</v>
      </c>
      <c r="C9357" s="246" t="s">
        <v>10885</v>
      </c>
      <c r="D9357" s="246" t="s">
        <v>1422</v>
      </c>
      <c r="E9357" s="246" t="str">
        <f>CONCATENATE(SUM('Раздел 1'!N149:N149),"=",0)</f>
        <v>0=0</v>
      </c>
    </row>
    <row r="9358" spans="1:5" s="104" customFormat="1" hidden="1">
      <c r="A9358" s="420" t="str">
        <f>IF((SUM('Раздел 1'!O149:O149)=0),"","Неверно!")</f>
        <v/>
      </c>
      <c r="B9358" s="420" t="s">
        <v>23501</v>
      </c>
      <c r="C9358" s="246" t="s">
        <v>10886</v>
      </c>
      <c r="D9358" s="246" t="s">
        <v>1422</v>
      </c>
      <c r="E9358" s="246" t="str">
        <f>CONCATENATE(SUM('Раздел 1'!O149:O149),"=",0)</f>
        <v>0=0</v>
      </c>
    </row>
    <row r="9359" spans="1:5" s="104" customFormat="1" hidden="1">
      <c r="A9359" s="420" t="str">
        <f>IF((SUM('Раздел 1'!P149:P149)=0),"","Неверно!")</f>
        <v/>
      </c>
      <c r="B9359" s="420" t="s">
        <v>23501</v>
      </c>
      <c r="C9359" s="246" t="s">
        <v>10887</v>
      </c>
      <c r="D9359" s="246" t="s">
        <v>1422</v>
      </c>
      <c r="E9359" s="246" t="str">
        <f>CONCATENATE(SUM('Раздел 1'!P149:P149),"=",0)</f>
        <v>0=0</v>
      </c>
    </row>
    <row r="9360" spans="1:5" s="104" customFormat="1" hidden="1">
      <c r="A9360" s="420" t="str">
        <f>IF((SUM('Раздел 1'!N155:N155)=0),"","Неверно!")</f>
        <v/>
      </c>
      <c r="B9360" s="420" t="s">
        <v>23502</v>
      </c>
      <c r="C9360" s="246" t="s">
        <v>7816</v>
      </c>
      <c r="D9360" s="246" t="s">
        <v>11392</v>
      </c>
      <c r="E9360" s="246" t="str">
        <f>CONCATENATE(SUM('Раздел 1'!N155:N155),"=",0)</f>
        <v>0=0</v>
      </c>
    </row>
    <row r="9361" spans="1:5" s="104" customFormat="1" hidden="1">
      <c r="A9361" s="420" t="str">
        <f>IF((SUM('Раздел 1'!O155:O155)=0),"","Неверно!")</f>
        <v/>
      </c>
      <c r="B9361" s="420" t="s">
        <v>23502</v>
      </c>
      <c r="C9361" s="246" t="s">
        <v>10913</v>
      </c>
      <c r="D9361" s="246" t="s">
        <v>11392</v>
      </c>
      <c r="E9361" s="246" t="str">
        <f>CONCATENATE(SUM('Раздел 1'!O155:O155),"=",0)</f>
        <v>0=0</v>
      </c>
    </row>
    <row r="9362" spans="1:5" s="104" customFormat="1" hidden="1">
      <c r="A9362" s="420" t="str">
        <f>IF((SUM('Раздел 1'!P155:P155)=0),"","Неверно!")</f>
        <v/>
      </c>
      <c r="B9362" s="420" t="s">
        <v>23502</v>
      </c>
      <c r="C9362" s="246" t="s">
        <v>10914</v>
      </c>
      <c r="D9362" s="246" t="s">
        <v>11392</v>
      </c>
      <c r="E9362" s="246" t="str">
        <f>CONCATENATE(SUM('Раздел 1'!P155:P155),"=",0)</f>
        <v>0=0</v>
      </c>
    </row>
    <row r="9363" spans="1:5" s="104" customFormat="1" hidden="1">
      <c r="A9363" s="420" t="str">
        <f>IF((SUM('Раздел 1'!P168:P168)=0),"","Неверно!")</f>
        <v/>
      </c>
      <c r="B9363" s="420" t="s">
        <v>23503</v>
      </c>
      <c r="C9363" s="246" t="s">
        <v>12744</v>
      </c>
      <c r="D9363" s="246" t="s">
        <v>1421</v>
      </c>
      <c r="E9363" s="246" t="str">
        <f>CONCATENATE(SUM('Раздел 1'!P168:P168),"=",0)</f>
        <v>0=0</v>
      </c>
    </row>
    <row r="9364" spans="1:5" s="104" customFormat="1" hidden="1">
      <c r="A9364" s="420" t="str">
        <f>IF((SUM('Раздел 1'!Q168:Q168)=0),"","Неверно!")</f>
        <v/>
      </c>
      <c r="B9364" s="420" t="s">
        <v>23503</v>
      </c>
      <c r="C9364" s="246" t="s">
        <v>12745</v>
      </c>
      <c r="D9364" s="246" t="s">
        <v>1421</v>
      </c>
      <c r="E9364" s="246" t="str">
        <f>CONCATENATE(SUM('Раздел 1'!Q168:Q168),"=",0)</f>
        <v>0=0</v>
      </c>
    </row>
    <row r="9365" spans="1:5" s="104" customFormat="1" hidden="1">
      <c r="A9365" s="420" t="str">
        <f>IF((SUM('Раздел 1'!P218:P218)=0),"","Неверно!")</f>
        <v/>
      </c>
      <c r="B9365" s="420" t="s">
        <v>23504</v>
      </c>
      <c r="C9365" s="246" t="s">
        <v>9358</v>
      </c>
      <c r="D9365" s="246" t="s">
        <v>1420</v>
      </c>
      <c r="E9365" s="246" t="str">
        <f>CONCATENATE(SUM('Раздел 1'!P218:P218),"=",0)</f>
        <v>0=0</v>
      </c>
    </row>
    <row r="9366" spans="1:5" s="104" customFormat="1" hidden="1">
      <c r="A9366" s="420" t="str">
        <f>IF((SUM('Раздел 1'!Q218:Q218)=0),"","Неверно!")</f>
        <v/>
      </c>
      <c r="B9366" s="420" t="s">
        <v>23504</v>
      </c>
      <c r="C9366" s="246" t="s">
        <v>9359</v>
      </c>
      <c r="D9366" s="246" t="s">
        <v>1420</v>
      </c>
      <c r="E9366" s="246" t="str">
        <f>CONCATENATE(SUM('Раздел 1'!Q218:Q218),"=",0)</f>
        <v>0=0</v>
      </c>
    </row>
    <row r="9367" spans="1:5" s="104" customFormat="1" hidden="1">
      <c r="A9367" s="420" t="str">
        <f>IF((SUM('Раздел 1'!T144:T144)=0),"","Неверно!")</f>
        <v/>
      </c>
      <c r="B9367" s="420" t="s">
        <v>23505</v>
      </c>
      <c r="C9367" s="246" t="s">
        <v>2459</v>
      </c>
      <c r="D9367" s="246" t="s">
        <v>374</v>
      </c>
      <c r="E9367" s="246" t="str">
        <f>CONCATENATE(SUM('Раздел 1'!T144:T144),"=",0)</f>
        <v>0=0</v>
      </c>
    </row>
    <row r="9368" spans="1:5" s="104" customFormat="1" hidden="1">
      <c r="A9368" s="420" t="str">
        <f>IF((SUM('Раздел 1'!T145:T145)=0),"","Неверно!")</f>
        <v/>
      </c>
      <c r="B9368" s="420" t="s">
        <v>23506</v>
      </c>
      <c r="C9368" s="246" t="s">
        <v>2458</v>
      </c>
      <c r="D9368" s="246" t="s">
        <v>374</v>
      </c>
      <c r="E9368" s="246" t="str">
        <f>CONCATENATE(SUM('Раздел 1'!T145:T145),"=",0)</f>
        <v>0=0</v>
      </c>
    </row>
    <row r="9369" spans="1:5" s="104" customFormat="1" ht="25.5" hidden="1">
      <c r="A9369" s="420" t="str">
        <f>IF((SUM('Раздел 1'!AN89:AN89)=0),"","Неверно!")</f>
        <v/>
      </c>
      <c r="B9369" s="420" t="s">
        <v>23507</v>
      </c>
      <c r="C9369" s="246" t="s">
        <v>12743</v>
      </c>
      <c r="D9369" s="246" t="s">
        <v>1501</v>
      </c>
      <c r="E9369" s="246" t="str">
        <f>CONCATENATE(SUM('Раздел 1'!AN89:AN89),"=",0)</f>
        <v>0=0</v>
      </c>
    </row>
    <row r="9370" spans="1:5" s="104" customFormat="1" ht="25.5" hidden="1">
      <c r="A9370" s="420" t="str">
        <f>IF((SUM('Раздел 1'!AN300:AN300)=0),"","Неверно!")</f>
        <v/>
      </c>
      <c r="B9370" s="420" t="s">
        <v>23508</v>
      </c>
      <c r="C9370" s="246" t="s">
        <v>12742</v>
      </c>
      <c r="D9370" s="246" t="s">
        <v>1419</v>
      </c>
      <c r="E9370" s="246" t="str">
        <f>CONCATENATE(SUM('Раздел 1'!AN300:AN300),"=",0)</f>
        <v>0=0</v>
      </c>
    </row>
    <row r="9371" spans="1:5" s="104" customFormat="1" ht="25.5" hidden="1">
      <c r="A9371" s="420" t="str">
        <f>IF((SUM('Разделы 2, 3, 4'!J19:J19)&lt;=SUM('Раздел 1'!Y10:Y10)+SUM('Раздел 1'!AA10:AA10)),"","Неверно!")</f>
        <v/>
      </c>
      <c r="B9371" s="420" t="s">
        <v>23509</v>
      </c>
      <c r="C9371" s="246" t="s">
        <v>2454</v>
      </c>
      <c r="D9371" s="246" t="s">
        <v>10406</v>
      </c>
      <c r="E9371" s="246" t="str">
        <f>CONCATENATE(SUM('Разделы 2, 3, 4'!J19:J19),"&lt;=",SUM('Раздел 1'!Y10:Y10),"+",SUM('Раздел 1'!AA10:AA10))</f>
        <v>0&lt;=0+0</v>
      </c>
    </row>
    <row r="9372" spans="1:5" s="104" customFormat="1" hidden="1">
      <c r="A9372" s="420" t="str">
        <f>IF((SUM('Раздел 1'!AJ371:AJ371)=0),"","Неверно!")</f>
        <v/>
      </c>
      <c r="B9372" s="420" t="s">
        <v>23510</v>
      </c>
      <c r="C9372" s="246" t="s">
        <v>12741</v>
      </c>
      <c r="D9372" s="246" t="s">
        <v>523</v>
      </c>
      <c r="E9372" s="246" t="str">
        <f>CONCATENATE(SUM('Раздел 1'!AJ371:AJ371),"=",0)</f>
        <v>0=0</v>
      </c>
    </row>
    <row r="9373" spans="1:5" s="104" customFormat="1" ht="25.5" hidden="1">
      <c r="A9373" s="420" t="str">
        <f>IF((SUM('Разделы 2, 3, 4'!J19:J19)&lt;=SUM('Раздел 1'!F390:F390)),"","Неверно!")</f>
        <v/>
      </c>
      <c r="B9373" s="420" t="s">
        <v>23511</v>
      </c>
      <c r="C9373" s="246" t="s">
        <v>15263</v>
      </c>
      <c r="D9373" s="246" t="s">
        <v>15264</v>
      </c>
      <c r="E9373" s="246" t="str">
        <f>CONCATENATE(SUM('Разделы 2, 3, 4'!J19:J19),"&lt;=",SUM('Раздел 1'!F390:F390))</f>
        <v>0&lt;=1</v>
      </c>
    </row>
    <row r="9374" spans="1:5" s="104" customFormat="1" hidden="1">
      <c r="A9374" s="420" t="str">
        <f>IF((SUM('Раздел 1'!AA107:AA107)=0),"","Неверно!")</f>
        <v/>
      </c>
      <c r="B9374" s="420" t="s">
        <v>23512</v>
      </c>
      <c r="C9374" s="246" t="s">
        <v>2453</v>
      </c>
      <c r="D9374" s="246" t="s">
        <v>374</v>
      </c>
      <c r="E9374" s="246" t="str">
        <f>CONCATENATE(SUM('Раздел 1'!AA107:AA107),"=",0)</f>
        <v>0=0</v>
      </c>
    </row>
    <row r="9375" spans="1:5" s="104" customFormat="1" hidden="1">
      <c r="A9375" s="420" t="str">
        <f>IF((SUM('Раздел 1'!AA228:AA228)=0),"","Неверно!")</f>
        <v/>
      </c>
      <c r="B9375" s="420" t="s">
        <v>23513</v>
      </c>
      <c r="C9375" s="246" t="s">
        <v>8310</v>
      </c>
      <c r="D9375" s="246" t="s">
        <v>374</v>
      </c>
      <c r="E9375" s="246" t="str">
        <f>CONCATENATE(SUM('Раздел 1'!AA228:AA228),"=",0)</f>
        <v>0=0</v>
      </c>
    </row>
    <row r="9376" spans="1:5" s="104" customFormat="1" hidden="1">
      <c r="A9376" s="420" t="str">
        <f>IF((SUM('Раздел 1'!Y301:Y301)=0),"","Неверно!")</f>
        <v/>
      </c>
      <c r="B9376" s="420" t="s">
        <v>23514</v>
      </c>
      <c r="C9376" s="246" t="s">
        <v>3132</v>
      </c>
      <c r="D9376" s="246" t="s">
        <v>374</v>
      </c>
      <c r="E9376" s="246" t="str">
        <f>CONCATENATE(SUM('Раздел 1'!Y301:Y301),"=",0)</f>
        <v>0=0</v>
      </c>
    </row>
    <row r="9377" spans="1:5" s="104" customFormat="1" hidden="1">
      <c r="A9377" s="420" t="str">
        <f>IF((SUM('Раздел 1'!AC107:AC107)=0),"","Неверно!")</f>
        <v/>
      </c>
      <c r="B9377" s="420" t="s">
        <v>23515</v>
      </c>
      <c r="C9377" s="246" t="s">
        <v>2451</v>
      </c>
      <c r="D9377" s="246" t="s">
        <v>374</v>
      </c>
      <c r="E9377" s="246" t="str">
        <f>CONCATENATE(SUM('Раздел 1'!AC107:AC107),"=",0)</f>
        <v>0=0</v>
      </c>
    </row>
    <row r="9378" spans="1:5" s="104" customFormat="1" hidden="1">
      <c r="A9378" s="420" t="str">
        <f>IF((SUM('Раздел 1'!AC229:AC229)=0),"","Неверно!")</f>
        <v/>
      </c>
      <c r="B9378" s="420" t="s">
        <v>23516</v>
      </c>
      <c r="C9378" s="246" t="s">
        <v>4295</v>
      </c>
      <c r="D9378" s="246" t="s">
        <v>374</v>
      </c>
      <c r="E9378" s="246" t="str">
        <f>CONCATENATE(SUM('Раздел 1'!AC229:AC229),"=",0)</f>
        <v>0=0</v>
      </c>
    </row>
    <row r="9379" spans="1:5" s="104" customFormat="1" hidden="1">
      <c r="A9379" s="420" t="str">
        <f>IF((SUM('Раздел 1'!AC382:AC382)=0),"","Неверно!")</f>
        <v/>
      </c>
      <c r="B9379" s="420" t="s">
        <v>23517</v>
      </c>
      <c r="C9379" s="246" t="s">
        <v>11789</v>
      </c>
      <c r="D9379" s="246" t="s">
        <v>374</v>
      </c>
      <c r="E9379" s="246" t="str">
        <f>CONCATENATE(SUM('Раздел 1'!AC382:AC382),"=",0)</f>
        <v>0=0</v>
      </c>
    </row>
    <row r="9380" spans="1:5" s="104" customFormat="1" hidden="1">
      <c r="A9380" s="420" t="str">
        <f>IF((SUM('Раздел 1'!N68:N68)=0),"","Неверно!")</f>
        <v/>
      </c>
      <c r="B9380" s="420" t="s">
        <v>23518</v>
      </c>
      <c r="C9380" s="246" t="s">
        <v>10402</v>
      </c>
      <c r="D9380" s="246" t="s">
        <v>1503</v>
      </c>
      <c r="E9380" s="246" t="str">
        <f>CONCATENATE(SUM('Раздел 1'!N68:N68),"=",0)</f>
        <v>0=0</v>
      </c>
    </row>
    <row r="9381" spans="1:5" s="104" customFormat="1" hidden="1">
      <c r="A9381" s="420" t="str">
        <f>IF((SUM('Раздел 1'!O68:O68)=0),"","Неверно!")</f>
        <v/>
      </c>
      <c r="B9381" s="420" t="s">
        <v>23518</v>
      </c>
      <c r="C9381" s="246" t="s">
        <v>10403</v>
      </c>
      <c r="D9381" s="246" t="s">
        <v>1503</v>
      </c>
      <c r="E9381" s="246" t="str">
        <f>CONCATENATE(SUM('Раздел 1'!O68:O68),"=",0)</f>
        <v>0=0</v>
      </c>
    </row>
    <row r="9382" spans="1:5" s="104" customFormat="1" hidden="1">
      <c r="A9382" s="420" t="str">
        <f>IF((SUM('Раздел 1'!P68:P68)=0),"","Неверно!")</f>
        <v/>
      </c>
      <c r="B9382" s="420" t="s">
        <v>23518</v>
      </c>
      <c r="C9382" s="246" t="s">
        <v>10404</v>
      </c>
      <c r="D9382" s="246" t="s">
        <v>1503</v>
      </c>
      <c r="E9382" s="246" t="str">
        <f>CONCATENATE(SUM('Раздел 1'!P68:P68),"=",0)</f>
        <v>0=0</v>
      </c>
    </row>
    <row r="9383" spans="1:5" s="104" customFormat="1" hidden="1">
      <c r="A9383" s="420" t="str">
        <f>IF((SUM('Раздел 1'!N360:N360)=0),"","Неверно!")</f>
        <v/>
      </c>
      <c r="B9383" s="420" t="s">
        <v>23519</v>
      </c>
      <c r="C9383" s="246" t="s">
        <v>11559</v>
      </c>
      <c r="D9383" s="246" t="s">
        <v>10401</v>
      </c>
      <c r="E9383" s="246" t="str">
        <f>CONCATENATE(SUM('Раздел 1'!N360:N360),"=",0)</f>
        <v>0=0</v>
      </c>
    </row>
    <row r="9384" spans="1:5" s="104" customFormat="1" hidden="1">
      <c r="A9384" s="420" t="str">
        <f>IF((SUM('Раздел 1'!O360:O360)=0),"","Неверно!")</f>
        <v/>
      </c>
      <c r="B9384" s="420" t="s">
        <v>23519</v>
      </c>
      <c r="C9384" s="246" t="s">
        <v>11561</v>
      </c>
      <c r="D9384" s="246" t="s">
        <v>10401</v>
      </c>
      <c r="E9384" s="246" t="str">
        <f>CONCATENATE(SUM('Раздел 1'!O360:O360),"=",0)</f>
        <v>0=0</v>
      </c>
    </row>
    <row r="9385" spans="1:5" s="104" customFormat="1" hidden="1">
      <c r="A9385" s="420" t="str">
        <f>IF((SUM('Раздел 1'!P360:P360)=0),"","Неверно!")</f>
        <v/>
      </c>
      <c r="B9385" s="420" t="s">
        <v>23519</v>
      </c>
      <c r="C9385" s="246" t="s">
        <v>11562</v>
      </c>
      <c r="D9385" s="246" t="s">
        <v>10401</v>
      </c>
      <c r="E9385" s="246" t="str">
        <f>CONCATENATE(SUM('Раздел 1'!P360:P360),"=",0)</f>
        <v>0=0</v>
      </c>
    </row>
    <row r="9386" spans="1:5" s="104" customFormat="1" hidden="1">
      <c r="A9386" s="420" t="str">
        <f>IF((SUM('Раздел 1'!T262:T262)=0),"","Неверно!")</f>
        <v/>
      </c>
      <c r="B9386" s="420" t="s">
        <v>23520</v>
      </c>
      <c r="C9386" s="246" t="s">
        <v>7634</v>
      </c>
      <c r="D9386" s="246" t="s">
        <v>158</v>
      </c>
      <c r="E9386" s="246" t="str">
        <f>CONCATENATE(SUM('Раздел 1'!T262:T262),"=",0)</f>
        <v>0=0</v>
      </c>
    </row>
    <row r="9387" spans="1:5" s="104" customFormat="1" hidden="1">
      <c r="A9387" s="420" t="str">
        <f>IF((SUM('Раздел 1'!U262:U262)=0),"","Неверно!")</f>
        <v/>
      </c>
      <c r="B9387" s="420" t="s">
        <v>23520</v>
      </c>
      <c r="C9387" s="246" t="s">
        <v>7635</v>
      </c>
      <c r="D9387" s="246" t="s">
        <v>158</v>
      </c>
      <c r="E9387" s="246" t="str">
        <f>CONCATENATE(SUM('Раздел 1'!U262:U262),"=",0)</f>
        <v>0=0</v>
      </c>
    </row>
    <row r="9388" spans="1:5" s="104" customFormat="1" hidden="1">
      <c r="A9388" s="420" t="str">
        <f>IF((SUM('Раздел 1'!T100:T100)=0),"","Неверно!")</f>
        <v/>
      </c>
      <c r="B9388" s="420" t="s">
        <v>23521</v>
      </c>
      <c r="C9388" s="246" t="s">
        <v>7721</v>
      </c>
      <c r="D9388" s="246" t="s">
        <v>374</v>
      </c>
      <c r="E9388" s="246" t="str">
        <f>CONCATENATE(SUM('Раздел 1'!T100:T100),"=",0)</f>
        <v>0=0</v>
      </c>
    </row>
    <row r="9389" spans="1:5" s="104" customFormat="1" hidden="1">
      <c r="A9389" s="420" t="str">
        <f>IF((SUM('Раздел 1'!U100:U100)=0),"","Неверно!")</f>
        <v/>
      </c>
      <c r="B9389" s="420" t="s">
        <v>23521</v>
      </c>
      <c r="C9389" s="246" t="s">
        <v>7722</v>
      </c>
      <c r="D9389" s="246" t="s">
        <v>374</v>
      </c>
      <c r="E9389" s="246" t="str">
        <f>CONCATENATE(SUM('Раздел 1'!U100:U100),"=",0)</f>
        <v>0=0</v>
      </c>
    </row>
    <row r="9390" spans="1:5" s="104" customFormat="1" hidden="1">
      <c r="A9390" s="420" t="str">
        <f>IF((SUM('Раздел 1'!V100:V100)=0),"","Неверно!")</f>
        <v/>
      </c>
      <c r="B9390" s="420" t="s">
        <v>23521</v>
      </c>
      <c r="C9390" s="246" t="s">
        <v>7723</v>
      </c>
      <c r="D9390" s="246" t="s">
        <v>374</v>
      </c>
      <c r="E9390" s="246" t="str">
        <f>CONCATENATE(SUM('Раздел 1'!V100:V100),"=",0)</f>
        <v>0=0</v>
      </c>
    </row>
    <row r="9391" spans="1:5" s="104" customFormat="1" hidden="1">
      <c r="A9391" s="420" t="str">
        <f>IF((SUM('Раздел 1'!W100:W100)=0),"","Неверно!")</f>
        <v/>
      </c>
      <c r="B9391" s="420" t="s">
        <v>23521</v>
      </c>
      <c r="C9391" s="246" t="s">
        <v>10400</v>
      </c>
      <c r="D9391" s="246" t="s">
        <v>374</v>
      </c>
      <c r="E9391" s="246" t="str">
        <f>CONCATENATE(SUM('Раздел 1'!W100:W100),"=",0)</f>
        <v>0=0</v>
      </c>
    </row>
    <row r="9392" spans="1:5" s="104" customFormat="1" hidden="1">
      <c r="A9392" s="420" t="str">
        <f>IF((SUM('Раздел 1'!X100:X100)=0),"","Неверно!")</f>
        <v/>
      </c>
      <c r="B9392" s="420" t="s">
        <v>23521</v>
      </c>
      <c r="C9392" s="246" t="s">
        <v>7477</v>
      </c>
      <c r="D9392" s="246" t="s">
        <v>374</v>
      </c>
      <c r="E9392" s="246" t="str">
        <f>CONCATENATE(SUM('Раздел 1'!X100:X100),"=",0)</f>
        <v>0=0</v>
      </c>
    </row>
    <row r="9393" spans="1:5" s="104" customFormat="1" hidden="1">
      <c r="A9393" s="420" t="str">
        <f>IF((SUM('Раздел 1'!Y100:Y100)=0),"","Неверно!")</f>
        <v/>
      </c>
      <c r="B9393" s="420" t="s">
        <v>23521</v>
      </c>
      <c r="C9393" s="246" t="s">
        <v>7478</v>
      </c>
      <c r="D9393" s="246" t="s">
        <v>374</v>
      </c>
      <c r="E9393" s="246" t="str">
        <f>CONCATENATE(SUM('Раздел 1'!Y100:Y100),"=",0)</f>
        <v>0=0</v>
      </c>
    </row>
    <row r="9394" spans="1:5" s="104" customFormat="1" hidden="1">
      <c r="A9394" s="420" t="str">
        <f>IF((SUM('Раздел 1'!T68:T68)=0),"","Неверно!")</f>
        <v/>
      </c>
      <c r="B9394" s="420" t="s">
        <v>23522</v>
      </c>
      <c r="C9394" s="246" t="s">
        <v>3301</v>
      </c>
      <c r="D9394" s="246" t="s">
        <v>374</v>
      </c>
      <c r="E9394" s="246" t="str">
        <f>CONCATENATE(SUM('Раздел 1'!T68:T68),"=",0)</f>
        <v>0=0</v>
      </c>
    </row>
    <row r="9395" spans="1:5" s="104" customFormat="1" hidden="1">
      <c r="A9395" s="420" t="str">
        <f>IF((SUM('Раздел 1'!U68:U68)=0),"","Неверно!")</f>
        <v/>
      </c>
      <c r="B9395" s="420" t="s">
        <v>23522</v>
      </c>
      <c r="C9395" s="246" t="s">
        <v>3302</v>
      </c>
      <c r="D9395" s="246" t="s">
        <v>374</v>
      </c>
      <c r="E9395" s="246" t="str">
        <f>CONCATENATE(SUM('Раздел 1'!U68:U68),"=",0)</f>
        <v>0=0</v>
      </c>
    </row>
    <row r="9396" spans="1:5" s="104" customFormat="1" hidden="1">
      <c r="A9396" s="420" t="str">
        <f>IF((SUM('Раздел 1'!V68:V68)=0),"","Неверно!")</f>
        <v/>
      </c>
      <c r="B9396" s="420" t="s">
        <v>23522</v>
      </c>
      <c r="C9396" s="246" t="s">
        <v>3303</v>
      </c>
      <c r="D9396" s="246" t="s">
        <v>374</v>
      </c>
      <c r="E9396" s="246" t="str">
        <f>CONCATENATE(SUM('Раздел 1'!V68:V68),"=",0)</f>
        <v>0=0</v>
      </c>
    </row>
    <row r="9397" spans="1:5" s="104" customFormat="1" hidden="1">
      <c r="A9397" s="420" t="str">
        <f>IF((SUM('Раздел 1'!W68:W68)=0),"","Неверно!")</f>
        <v/>
      </c>
      <c r="B9397" s="420" t="s">
        <v>23522</v>
      </c>
      <c r="C9397" s="246" t="s">
        <v>10399</v>
      </c>
      <c r="D9397" s="246" t="s">
        <v>374</v>
      </c>
      <c r="E9397" s="246" t="str">
        <f>CONCATENATE(SUM('Раздел 1'!W68:W68),"=",0)</f>
        <v>0=0</v>
      </c>
    </row>
    <row r="9398" spans="1:5" s="104" customFormat="1" hidden="1">
      <c r="A9398" s="420" t="str">
        <f>IF((SUM('Раздел 1'!X68:X68)=0),"","Неверно!")</f>
        <v/>
      </c>
      <c r="B9398" s="420" t="s">
        <v>23522</v>
      </c>
      <c r="C9398" s="246" t="s">
        <v>2948</v>
      </c>
      <c r="D9398" s="246" t="s">
        <v>374</v>
      </c>
      <c r="E9398" s="246" t="str">
        <f>CONCATENATE(SUM('Раздел 1'!X68:X68),"=",0)</f>
        <v>0=0</v>
      </c>
    </row>
    <row r="9399" spans="1:5" s="104" customFormat="1" hidden="1">
      <c r="A9399" s="420" t="str">
        <f>IF((SUM('Раздел 1'!Y68:Y68)=0),"","Неверно!")</f>
        <v/>
      </c>
      <c r="B9399" s="420" t="s">
        <v>23522</v>
      </c>
      <c r="C9399" s="246" t="s">
        <v>2949</v>
      </c>
      <c r="D9399" s="246" t="s">
        <v>374</v>
      </c>
      <c r="E9399" s="246" t="str">
        <f>CONCATENATE(SUM('Раздел 1'!Y68:Y68),"=",0)</f>
        <v>0=0</v>
      </c>
    </row>
    <row r="9400" spans="1:5" s="104" customFormat="1" hidden="1">
      <c r="A9400" s="420" t="str">
        <f>IF((SUM('Раздел 1'!Z68:Z68)=0),"","Неверно!")</f>
        <v/>
      </c>
      <c r="B9400" s="420" t="s">
        <v>23522</v>
      </c>
      <c r="C9400" s="246" t="s">
        <v>2950</v>
      </c>
      <c r="D9400" s="246" t="s">
        <v>374</v>
      </c>
      <c r="E9400" s="246" t="str">
        <f>CONCATENATE(SUM('Раздел 1'!Z68:Z68),"=",0)</f>
        <v>0=0</v>
      </c>
    </row>
    <row r="9401" spans="1:5" s="104" customFormat="1" hidden="1">
      <c r="A9401" s="420" t="str">
        <f>IF((SUM('Раздел 1'!AA68:AA68)=0),"","Неверно!")</f>
        <v/>
      </c>
      <c r="B9401" s="420" t="s">
        <v>23522</v>
      </c>
      <c r="C9401" s="246" t="s">
        <v>2951</v>
      </c>
      <c r="D9401" s="246" t="s">
        <v>374</v>
      </c>
      <c r="E9401" s="246" t="str">
        <f>CONCATENATE(SUM('Раздел 1'!AA68:AA68),"=",0)</f>
        <v>0=0</v>
      </c>
    </row>
    <row r="9402" spans="1:5" s="104" customFormat="1" hidden="1">
      <c r="A9402" s="420" t="str">
        <f>IF((SUM('Раздел 1'!AB68:AB68)=0),"","Неверно!")</f>
        <v/>
      </c>
      <c r="B9402" s="420" t="s">
        <v>23522</v>
      </c>
      <c r="C9402" s="246" t="s">
        <v>2952</v>
      </c>
      <c r="D9402" s="246" t="s">
        <v>374</v>
      </c>
      <c r="E9402" s="246" t="str">
        <f>CONCATENATE(SUM('Раздел 1'!AB68:AB68),"=",0)</f>
        <v>0=0</v>
      </c>
    </row>
    <row r="9403" spans="1:5" s="104" customFormat="1" hidden="1">
      <c r="A9403" s="420" t="str">
        <f>IF((SUM('Раздел 1'!AC68:AC68)=0),"","Неверно!")</f>
        <v/>
      </c>
      <c r="B9403" s="420" t="s">
        <v>23522</v>
      </c>
      <c r="C9403" s="246" t="s">
        <v>2953</v>
      </c>
      <c r="D9403" s="246" t="s">
        <v>374</v>
      </c>
      <c r="E9403" s="246" t="str">
        <f>CONCATENATE(SUM('Раздел 1'!AC68:AC68),"=",0)</f>
        <v>0=0</v>
      </c>
    </row>
    <row r="9404" spans="1:5" s="104" customFormat="1" hidden="1">
      <c r="A9404" s="420" t="str">
        <f>IF((SUM('Раздел 1'!T131:T131)=0),"","Неверно!")</f>
        <v/>
      </c>
      <c r="B9404" s="420" t="s">
        <v>23523</v>
      </c>
      <c r="C9404" s="246" t="s">
        <v>11383</v>
      </c>
      <c r="D9404" s="246" t="s">
        <v>374</v>
      </c>
      <c r="E9404" s="246" t="str">
        <f>CONCATENATE(SUM('Раздел 1'!T131:T131),"=",0)</f>
        <v>0=0</v>
      </c>
    </row>
    <row r="9405" spans="1:5" s="104" customFormat="1" hidden="1">
      <c r="A9405" s="420" t="str">
        <f>IF((SUM('Раздел 1'!U131:U131)=0),"","Неверно!")</f>
        <v/>
      </c>
      <c r="B9405" s="420" t="s">
        <v>23523</v>
      </c>
      <c r="C9405" s="246" t="s">
        <v>10982</v>
      </c>
      <c r="D9405" s="246" t="s">
        <v>374</v>
      </c>
      <c r="E9405" s="246" t="str">
        <f>CONCATENATE(SUM('Раздел 1'!U131:U131),"=",0)</f>
        <v>0=0</v>
      </c>
    </row>
    <row r="9406" spans="1:5" s="104" customFormat="1" hidden="1">
      <c r="A9406" s="420" t="str">
        <f>IF((SUM('Раздел 1'!V131:V131)=0),"","Неверно!")</f>
        <v/>
      </c>
      <c r="B9406" s="420" t="s">
        <v>23523</v>
      </c>
      <c r="C9406" s="246" t="s">
        <v>3073</v>
      </c>
      <c r="D9406" s="246" t="s">
        <v>374</v>
      </c>
      <c r="E9406" s="246" t="str">
        <f>CONCATENATE(SUM('Раздел 1'!V131:V131),"=",0)</f>
        <v>0=0</v>
      </c>
    </row>
    <row r="9407" spans="1:5" s="104" customFormat="1" hidden="1">
      <c r="A9407" s="420" t="str">
        <f>IF((SUM('Раздел 1'!W131:W131)=0),"","Неверно!")</f>
        <v/>
      </c>
      <c r="B9407" s="420" t="s">
        <v>23523</v>
      </c>
      <c r="C9407" s="246" t="s">
        <v>11384</v>
      </c>
      <c r="D9407" s="246" t="s">
        <v>374</v>
      </c>
      <c r="E9407" s="246" t="str">
        <f>CONCATENATE(SUM('Раздел 1'!W131:W131),"=",0)</f>
        <v>0=0</v>
      </c>
    </row>
    <row r="9408" spans="1:5" s="104" customFormat="1" hidden="1">
      <c r="A9408" s="420" t="str">
        <f>IF((SUM('Раздел 1'!X131:X131)=0),"","Неверно!")</f>
        <v/>
      </c>
      <c r="B9408" s="420" t="s">
        <v>23523</v>
      </c>
      <c r="C9408" s="246" t="s">
        <v>3074</v>
      </c>
      <c r="D9408" s="246" t="s">
        <v>374</v>
      </c>
      <c r="E9408" s="246" t="str">
        <f>CONCATENATE(SUM('Раздел 1'!X131:X131),"=",0)</f>
        <v>0=0</v>
      </c>
    </row>
    <row r="9409" spans="1:5" s="104" customFormat="1" hidden="1">
      <c r="A9409" s="420" t="str">
        <f>IF((SUM('Раздел 1'!Y131:Y131)=0),"","Неверно!")</f>
        <v/>
      </c>
      <c r="B9409" s="420" t="s">
        <v>23523</v>
      </c>
      <c r="C9409" s="246" t="s">
        <v>3075</v>
      </c>
      <c r="D9409" s="246" t="s">
        <v>374</v>
      </c>
      <c r="E9409" s="246" t="str">
        <f>CONCATENATE(SUM('Раздел 1'!Y131:Y131),"=",0)</f>
        <v>0=0</v>
      </c>
    </row>
    <row r="9410" spans="1:5" s="104" customFormat="1" hidden="1">
      <c r="A9410" s="420" t="str">
        <f>IF((SUM('Раздел 1'!Z131:Z131)=0),"","Неверно!")</f>
        <v/>
      </c>
      <c r="B9410" s="420" t="s">
        <v>23523</v>
      </c>
      <c r="C9410" s="246" t="s">
        <v>11385</v>
      </c>
      <c r="D9410" s="246" t="s">
        <v>374</v>
      </c>
      <c r="E9410" s="246" t="str">
        <f>CONCATENATE(SUM('Раздел 1'!Z131:Z131),"=",0)</f>
        <v>0=0</v>
      </c>
    </row>
    <row r="9411" spans="1:5" s="104" customFormat="1" hidden="1">
      <c r="A9411" s="420" t="str">
        <f>IF((SUM('Раздел 1'!AA131:AA131)=0),"","Неверно!")</f>
        <v/>
      </c>
      <c r="B9411" s="420" t="s">
        <v>23523</v>
      </c>
      <c r="C9411" s="246" t="s">
        <v>3076</v>
      </c>
      <c r="D9411" s="246" t="s">
        <v>374</v>
      </c>
      <c r="E9411" s="246" t="str">
        <f>CONCATENATE(SUM('Раздел 1'!AA131:AA131),"=",0)</f>
        <v>0=0</v>
      </c>
    </row>
    <row r="9412" spans="1:5" s="104" customFormat="1" hidden="1">
      <c r="A9412" s="420" t="str">
        <f>IF((SUM('Раздел 1'!AB131:AB131)=0),"","Неверно!")</f>
        <v/>
      </c>
      <c r="B9412" s="420" t="s">
        <v>23523</v>
      </c>
      <c r="C9412" s="246" t="s">
        <v>11386</v>
      </c>
      <c r="D9412" s="246" t="s">
        <v>374</v>
      </c>
      <c r="E9412" s="246" t="str">
        <f>CONCATENATE(SUM('Раздел 1'!AB131:AB131),"=",0)</f>
        <v>0=0</v>
      </c>
    </row>
    <row r="9413" spans="1:5" s="104" customFormat="1" hidden="1">
      <c r="A9413" s="420" t="str">
        <f>IF((SUM('Раздел 1'!AC131:AC131)=0),"","Неверно!")</f>
        <v/>
      </c>
      <c r="B9413" s="420" t="s">
        <v>23523</v>
      </c>
      <c r="C9413" s="246" t="s">
        <v>9157</v>
      </c>
      <c r="D9413" s="246" t="s">
        <v>374</v>
      </c>
      <c r="E9413" s="246" t="str">
        <f>CONCATENATE(SUM('Раздел 1'!AC131:AC131),"=",0)</f>
        <v>0=0</v>
      </c>
    </row>
    <row r="9414" spans="1:5" s="104" customFormat="1" hidden="1">
      <c r="A9414" s="420" t="str">
        <f>IF((SUM('Раздел 1'!T218:T218)=0),"","Неверно!")</f>
        <v/>
      </c>
      <c r="B9414" s="420" t="s">
        <v>23524</v>
      </c>
      <c r="C9414" s="246" t="s">
        <v>7522</v>
      </c>
      <c r="D9414" s="246" t="s">
        <v>374</v>
      </c>
      <c r="E9414" s="246" t="str">
        <f>CONCATENATE(SUM('Раздел 1'!T218:T218),"=",0)</f>
        <v>0=0</v>
      </c>
    </row>
    <row r="9415" spans="1:5" s="104" customFormat="1" hidden="1">
      <c r="A9415" s="420" t="str">
        <f>IF((SUM('Раздел 1'!U218:U218)=0),"","Неверно!")</f>
        <v/>
      </c>
      <c r="B9415" s="420" t="s">
        <v>23524</v>
      </c>
      <c r="C9415" s="246" t="s">
        <v>7523</v>
      </c>
      <c r="D9415" s="246" t="s">
        <v>374</v>
      </c>
      <c r="E9415" s="246" t="str">
        <f>CONCATENATE(SUM('Раздел 1'!U218:U218),"=",0)</f>
        <v>0=0</v>
      </c>
    </row>
    <row r="9416" spans="1:5" s="104" customFormat="1" hidden="1">
      <c r="A9416" s="420" t="str">
        <f>IF((SUM('Раздел 1'!V218:V218)=0),"","Неверно!")</f>
        <v/>
      </c>
      <c r="B9416" s="420" t="s">
        <v>23524</v>
      </c>
      <c r="C9416" s="246" t="s">
        <v>12740</v>
      </c>
      <c r="D9416" s="246" t="s">
        <v>374</v>
      </c>
      <c r="E9416" s="246" t="str">
        <f>CONCATENATE(SUM('Раздел 1'!V218:V218),"=",0)</f>
        <v>0=0</v>
      </c>
    </row>
    <row r="9417" spans="1:5" s="104" customFormat="1" hidden="1">
      <c r="A9417" s="420" t="str">
        <f>IF((SUM('Раздел 1'!W218:W218)=0),"","Неверно!")</f>
        <v/>
      </c>
      <c r="B9417" s="420" t="s">
        <v>23524</v>
      </c>
      <c r="C9417" s="246" t="s">
        <v>7524</v>
      </c>
      <c r="D9417" s="246" t="s">
        <v>374</v>
      </c>
      <c r="E9417" s="246" t="str">
        <f>CONCATENATE(SUM('Раздел 1'!W218:W218),"=",0)</f>
        <v>0=0</v>
      </c>
    </row>
    <row r="9418" spans="1:5" s="104" customFormat="1" hidden="1">
      <c r="A9418" s="420" t="str">
        <f>IF((SUM('Раздел 1'!X218:X218)=0),"","Неверно!")</f>
        <v/>
      </c>
      <c r="B9418" s="420" t="s">
        <v>23524</v>
      </c>
      <c r="C9418" s="246" t="s">
        <v>7525</v>
      </c>
      <c r="D9418" s="246" t="s">
        <v>374</v>
      </c>
      <c r="E9418" s="246" t="str">
        <f>CONCATENATE(SUM('Раздел 1'!X218:X218),"=",0)</f>
        <v>0=0</v>
      </c>
    </row>
    <row r="9419" spans="1:5" s="104" customFormat="1" hidden="1">
      <c r="A9419" s="420" t="str">
        <f>IF((SUM('Раздел 1'!Y218:Y218)=0),"","Неверно!")</f>
        <v/>
      </c>
      <c r="B9419" s="420" t="s">
        <v>23524</v>
      </c>
      <c r="C9419" s="246" t="s">
        <v>7526</v>
      </c>
      <c r="D9419" s="246" t="s">
        <v>374</v>
      </c>
      <c r="E9419" s="246" t="str">
        <f>CONCATENATE(SUM('Раздел 1'!Y218:Y218),"=",0)</f>
        <v>0=0</v>
      </c>
    </row>
    <row r="9420" spans="1:5" s="104" customFormat="1" hidden="1">
      <c r="A9420" s="420" t="str">
        <f>IF((SUM('Раздел 1'!Z218:Z218)=0),"","Неверно!")</f>
        <v/>
      </c>
      <c r="B9420" s="420" t="s">
        <v>23524</v>
      </c>
      <c r="C9420" s="246" t="s">
        <v>7527</v>
      </c>
      <c r="D9420" s="246" t="s">
        <v>374</v>
      </c>
      <c r="E9420" s="246" t="str">
        <f>CONCATENATE(SUM('Раздел 1'!Z218:Z218),"=",0)</f>
        <v>0=0</v>
      </c>
    </row>
    <row r="9421" spans="1:5" s="104" customFormat="1" hidden="1">
      <c r="A9421" s="420" t="str">
        <f>IF((SUM('Раздел 1'!AA218:AA218)=0),"","Неверно!")</f>
        <v/>
      </c>
      <c r="B9421" s="420" t="s">
        <v>23524</v>
      </c>
      <c r="C9421" s="246" t="s">
        <v>7528</v>
      </c>
      <c r="D9421" s="246" t="s">
        <v>374</v>
      </c>
      <c r="E9421" s="246" t="str">
        <f>CONCATENATE(SUM('Раздел 1'!AA218:AA218),"=",0)</f>
        <v>0=0</v>
      </c>
    </row>
    <row r="9422" spans="1:5" s="104" customFormat="1" hidden="1">
      <c r="A9422" s="420" t="str">
        <f>IF((SUM('Раздел 1'!AB218:AB218)=0),"","Неверно!")</f>
        <v/>
      </c>
      <c r="B9422" s="420" t="s">
        <v>23524</v>
      </c>
      <c r="C9422" s="246" t="s">
        <v>7529</v>
      </c>
      <c r="D9422" s="246" t="s">
        <v>374</v>
      </c>
      <c r="E9422" s="246" t="str">
        <f>CONCATENATE(SUM('Раздел 1'!AB218:AB218),"=",0)</f>
        <v>0=0</v>
      </c>
    </row>
    <row r="9423" spans="1:5" s="104" customFormat="1" hidden="1">
      <c r="A9423" s="420" t="str">
        <f>IF((SUM('Раздел 1'!AC218:AC218)=0),"","Неверно!")</f>
        <v/>
      </c>
      <c r="B9423" s="420" t="s">
        <v>23524</v>
      </c>
      <c r="C9423" s="246" t="s">
        <v>7530</v>
      </c>
      <c r="D9423" s="246" t="s">
        <v>374</v>
      </c>
      <c r="E9423" s="246" t="str">
        <f>CONCATENATE(SUM('Раздел 1'!AC218:AC218),"=",0)</f>
        <v>0=0</v>
      </c>
    </row>
    <row r="9424" spans="1:5" s="104" customFormat="1" hidden="1">
      <c r="A9424" s="420" t="str">
        <f>IF((SUM('Раздел 1'!X229:X229)=0),"","Неверно!")</f>
        <v/>
      </c>
      <c r="B9424" s="420" t="s">
        <v>23525</v>
      </c>
      <c r="C9424" s="246" t="s">
        <v>4291</v>
      </c>
      <c r="D9424" s="246" t="s">
        <v>374</v>
      </c>
      <c r="E9424" s="246" t="str">
        <f>CONCATENATE(SUM('Раздел 1'!X229:X229),"=",0)</f>
        <v>0=0</v>
      </c>
    </row>
    <row r="9425" spans="1:5" s="104" customFormat="1" hidden="1">
      <c r="A9425" s="420" t="str">
        <f>IF((SUM('Раздел 1'!Y229:Y229)=0),"","Неверно!")</f>
        <v/>
      </c>
      <c r="B9425" s="420" t="s">
        <v>23525</v>
      </c>
      <c r="C9425" s="246" t="s">
        <v>4292</v>
      </c>
      <c r="D9425" s="246" t="s">
        <v>374</v>
      </c>
      <c r="E9425" s="246" t="str">
        <f>CONCATENATE(SUM('Раздел 1'!Y229:Y229),"=",0)</f>
        <v>0=0</v>
      </c>
    </row>
    <row r="9426" spans="1:5" s="104" customFormat="1" hidden="1">
      <c r="A9426" s="420" t="str">
        <f>IF((SUM('Раздел 1'!T344:T344)=0),"","Неверно!")</f>
        <v/>
      </c>
      <c r="B9426" s="420" t="s">
        <v>23526</v>
      </c>
      <c r="C9426" s="246" t="s">
        <v>11376</v>
      </c>
      <c r="D9426" s="246" t="s">
        <v>374</v>
      </c>
      <c r="E9426" s="246" t="str">
        <f>CONCATENATE(SUM('Раздел 1'!T344:T344),"=",0)</f>
        <v>0=0</v>
      </c>
    </row>
    <row r="9427" spans="1:5" s="104" customFormat="1" hidden="1">
      <c r="A9427" s="420" t="str">
        <f>IF((SUM('Раздел 1'!U344:U344)=0),"","Неверно!")</f>
        <v/>
      </c>
      <c r="B9427" s="420" t="s">
        <v>23526</v>
      </c>
      <c r="C9427" s="246" t="s">
        <v>11377</v>
      </c>
      <c r="D9427" s="246" t="s">
        <v>374</v>
      </c>
      <c r="E9427" s="246" t="str">
        <f>CONCATENATE(SUM('Раздел 1'!U344:U344),"=",0)</f>
        <v>0=0</v>
      </c>
    </row>
    <row r="9428" spans="1:5" s="104" customFormat="1" hidden="1">
      <c r="A9428" s="420" t="str">
        <f>IF((SUM('Раздел 1'!V344:V344)=0),"","Неверно!")</f>
        <v/>
      </c>
      <c r="B9428" s="420" t="s">
        <v>23526</v>
      </c>
      <c r="C9428" s="246" t="s">
        <v>11378</v>
      </c>
      <c r="D9428" s="246" t="s">
        <v>374</v>
      </c>
      <c r="E9428" s="246" t="str">
        <f>CONCATENATE(SUM('Раздел 1'!V344:V344),"=",0)</f>
        <v>0=0</v>
      </c>
    </row>
    <row r="9429" spans="1:5" s="104" customFormat="1" hidden="1">
      <c r="A9429" s="420" t="str">
        <f>IF((SUM('Раздел 1'!W344:W344)=0),"","Неверно!")</f>
        <v/>
      </c>
      <c r="B9429" s="420" t="s">
        <v>23526</v>
      </c>
      <c r="C9429" s="246" t="s">
        <v>11379</v>
      </c>
      <c r="D9429" s="246" t="s">
        <v>374</v>
      </c>
      <c r="E9429" s="246" t="str">
        <f>CONCATENATE(SUM('Раздел 1'!W344:W344),"=",0)</f>
        <v>0=0</v>
      </c>
    </row>
    <row r="9430" spans="1:5" s="104" customFormat="1" hidden="1">
      <c r="A9430" s="420" t="str">
        <f>IF((SUM('Раздел 1'!X344:X344)=0),"","Неверно!")</f>
        <v/>
      </c>
      <c r="B9430" s="420" t="s">
        <v>23526</v>
      </c>
      <c r="C9430" s="246" t="s">
        <v>11380</v>
      </c>
      <c r="D9430" s="246" t="s">
        <v>374</v>
      </c>
      <c r="E9430" s="246" t="str">
        <f>CONCATENATE(SUM('Раздел 1'!X344:X344),"=",0)</f>
        <v>0=0</v>
      </c>
    </row>
    <row r="9431" spans="1:5" s="104" customFormat="1" hidden="1">
      <c r="A9431" s="420" t="str">
        <f>IF((SUM('Раздел 1'!Y344:Y344)=0),"","Неверно!")</f>
        <v/>
      </c>
      <c r="B9431" s="420" t="s">
        <v>23526</v>
      </c>
      <c r="C9431" s="246" t="s">
        <v>1632</v>
      </c>
      <c r="D9431" s="246" t="s">
        <v>374</v>
      </c>
      <c r="E9431" s="246" t="str">
        <f>CONCATENATE(SUM('Раздел 1'!Y344:Y344),"=",0)</f>
        <v>0=0</v>
      </c>
    </row>
    <row r="9432" spans="1:5" s="104" customFormat="1" hidden="1">
      <c r="A9432" s="420" t="str">
        <f>IF((SUM('Раздел 1'!Z344:Z344)=0),"","Неверно!")</f>
        <v/>
      </c>
      <c r="B9432" s="420" t="s">
        <v>23526</v>
      </c>
      <c r="C9432" s="246" t="s">
        <v>1633</v>
      </c>
      <c r="D9432" s="246" t="s">
        <v>374</v>
      </c>
      <c r="E9432" s="246" t="str">
        <f>CONCATENATE(SUM('Раздел 1'!Z344:Z344),"=",0)</f>
        <v>0=0</v>
      </c>
    </row>
    <row r="9433" spans="1:5" s="104" customFormat="1" hidden="1">
      <c r="A9433" s="420" t="str">
        <f>IF((SUM('Раздел 1'!AA344:AA344)=0),"","Неверно!")</f>
        <v/>
      </c>
      <c r="B9433" s="420" t="s">
        <v>23526</v>
      </c>
      <c r="C9433" s="246" t="s">
        <v>1634</v>
      </c>
      <c r="D9433" s="246" t="s">
        <v>374</v>
      </c>
      <c r="E9433" s="246" t="str">
        <f>CONCATENATE(SUM('Раздел 1'!AA344:AA344),"=",0)</f>
        <v>0=0</v>
      </c>
    </row>
    <row r="9434" spans="1:5" s="104" customFormat="1" hidden="1">
      <c r="A9434" s="420" t="str">
        <f>IF((SUM('Раздел 1'!AB344:AB344)=0),"","Неверно!")</f>
        <v/>
      </c>
      <c r="B9434" s="420" t="s">
        <v>23526</v>
      </c>
      <c r="C9434" s="246" t="s">
        <v>1635</v>
      </c>
      <c r="D9434" s="246" t="s">
        <v>374</v>
      </c>
      <c r="E9434" s="246" t="str">
        <f>CONCATENATE(SUM('Раздел 1'!AB344:AB344),"=",0)</f>
        <v>0=0</v>
      </c>
    </row>
    <row r="9435" spans="1:5" s="104" customFormat="1" hidden="1">
      <c r="A9435" s="420" t="str">
        <f>IF((SUM('Раздел 1'!AC344:AC344)=0),"","Неверно!")</f>
        <v/>
      </c>
      <c r="B9435" s="420" t="s">
        <v>23526</v>
      </c>
      <c r="C9435" s="246" t="s">
        <v>1636</v>
      </c>
      <c r="D9435" s="246" t="s">
        <v>374</v>
      </c>
      <c r="E9435" s="246" t="str">
        <f>CONCATENATE(SUM('Раздел 1'!AC344:AC344),"=",0)</f>
        <v>0=0</v>
      </c>
    </row>
    <row r="9436" spans="1:5" s="104" customFormat="1" hidden="1">
      <c r="A9436" s="420" t="str">
        <f>IF((SUM('Раздел 1'!V360:V360)=0),"","Неверно!")</f>
        <v/>
      </c>
      <c r="B9436" s="420" t="s">
        <v>23527</v>
      </c>
      <c r="C9436" s="246" t="s">
        <v>11565</v>
      </c>
      <c r="D9436" s="246" t="s">
        <v>374</v>
      </c>
      <c r="E9436" s="246" t="str">
        <f>CONCATENATE(SUM('Раздел 1'!V360:V360),"=",0)</f>
        <v>0=0</v>
      </c>
    </row>
    <row r="9437" spans="1:5" s="104" customFormat="1" hidden="1">
      <c r="A9437" s="420" t="str">
        <f>IF((SUM('Раздел 1'!W360:W360)=0),"","Неверно!")</f>
        <v/>
      </c>
      <c r="B9437" s="420" t="s">
        <v>23527</v>
      </c>
      <c r="C9437" s="246" t="s">
        <v>11566</v>
      </c>
      <c r="D9437" s="246" t="s">
        <v>374</v>
      </c>
      <c r="E9437" s="246" t="str">
        <f>CONCATENATE(SUM('Раздел 1'!W360:W360),"=",0)</f>
        <v>0=0</v>
      </c>
    </row>
    <row r="9438" spans="1:5" s="104" customFormat="1" hidden="1">
      <c r="A9438" s="420" t="str">
        <f>IF((SUM('Раздел 1'!X360:X360)=0),"","Неверно!")</f>
        <v/>
      </c>
      <c r="B9438" s="420" t="s">
        <v>23527</v>
      </c>
      <c r="C9438" s="246" t="s">
        <v>11567</v>
      </c>
      <c r="D9438" s="246" t="s">
        <v>374</v>
      </c>
      <c r="E9438" s="246" t="str">
        <f>CONCATENATE(SUM('Раздел 1'!X360:X360),"=",0)</f>
        <v>0=0</v>
      </c>
    </row>
    <row r="9439" spans="1:5" s="104" customFormat="1" hidden="1">
      <c r="A9439" s="420" t="str">
        <f>IF((SUM('Раздел 1'!Y360:Y360)=0),"","Неверно!")</f>
        <v/>
      </c>
      <c r="B9439" s="420" t="s">
        <v>23527</v>
      </c>
      <c r="C9439" s="246" t="s">
        <v>12739</v>
      </c>
      <c r="D9439" s="246" t="s">
        <v>374</v>
      </c>
      <c r="E9439" s="246" t="str">
        <f>CONCATENATE(SUM('Раздел 1'!Y360:Y360),"=",0)</f>
        <v>0=0</v>
      </c>
    </row>
    <row r="9440" spans="1:5" s="104" customFormat="1" hidden="1">
      <c r="A9440" s="420" t="str">
        <f>IF((SUM('Раздел 1'!AB396:AB396)=0),"","Неверно!")</f>
        <v/>
      </c>
      <c r="B9440" s="420" t="s">
        <v>23528</v>
      </c>
      <c r="C9440" s="246" t="s">
        <v>12737</v>
      </c>
      <c r="D9440" s="246" t="s">
        <v>374</v>
      </c>
      <c r="E9440" s="246" t="str">
        <f>CONCATENATE(SUM('Раздел 1'!AB396:AB396),"=",0)</f>
        <v>0=0</v>
      </c>
    </row>
    <row r="9441" spans="1:5" s="104" customFormat="1" hidden="1">
      <c r="A9441" s="420" t="str">
        <f>IF((SUM('Раздел 1'!AC396:AC396)=0),"","Неверно!")</f>
        <v/>
      </c>
      <c r="B9441" s="420" t="s">
        <v>23528</v>
      </c>
      <c r="C9441" s="246" t="s">
        <v>12738</v>
      </c>
      <c r="D9441" s="246" t="s">
        <v>374</v>
      </c>
      <c r="E9441" s="246" t="str">
        <f>CONCATENATE(SUM('Раздел 1'!AC396:AC396),"=",0)</f>
        <v>0=0</v>
      </c>
    </row>
    <row r="9442" spans="1:5" s="104" customFormat="1" hidden="1">
      <c r="A9442" s="420" t="str">
        <f>IF((SUM('Раздел 1'!S192:S192)=0),"","Неверно!")</f>
        <v/>
      </c>
      <c r="B9442" s="420" t="s">
        <v>23529</v>
      </c>
      <c r="C9442" s="246" t="s">
        <v>12736</v>
      </c>
      <c r="D9442" s="246" t="s">
        <v>374</v>
      </c>
      <c r="E9442" s="246" t="str">
        <f>CONCATENATE(SUM('Раздел 1'!S192:S192),"=",0)</f>
        <v>0=0</v>
      </c>
    </row>
    <row r="9443" spans="1:5" s="104" customFormat="1" hidden="1">
      <c r="A9443" s="420" t="str">
        <f>IF((SUM('Раздел 1'!S195:S195)=0),"","Неверно!")</f>
        <v/>
      </c>
      <c r="B9443" s="420" t="s">
        <v>23530</v>
      </c>
      <c r="C9443" s="246" t="s">
        <v>12735</v>
      </c>
      <c r="D9443" s="246" t="s">
        <v>374</v>
      </c>
      <c r="E9443" s="246" t="str">
        <f>CONCATENATE(SUM('Раздел 1'!S195:S195),"=",0)</f>
        <v>0=0</v>
      </c>
    </row>
    <row r="9444" spans="1:5" s="104" customFormat="1" ht="25.5" hidden="1">
      <c r="A9444" s="420" t="str">
        <f>IF((SUM('Раздел 1'!M264:M264)=0),"","Неверно!")</f>
        <v/>
      </c>
      <c r="B9444" s="420" t="s">
        <v>23531</v>
      </c>
      <c r="C9444" s="246" t="s">
        <v>12733</v>
      </c>
      <c r="D9444" s="246" t="s">
        <v>12734</v>
      </c>
      <c r="E9444" s="246" t="str">
        <f>CONCATENATE(SUM('Раздел 1'!M264:M264),"=",0)</f>
        <v>0=0</v>
      </c>
    </row>
    <row r="9445" spans="1:5" s="104" customFormat="1" ht="25.5" hidden="1">
      <c r="A9445" s="420" t="str">
        <f>IF((SUM('Раздел 1'!M263:M263)=0),"","Неверно!")</f>
        <v/>
      </c>
      <c r="B9445" s="420" t="s">
        <v>23532</v>
      </c>
      <c r="C9445" s="246" t="s">
        <v>12731</v>
      </c>
      <c r="D9445" s="246" t="s">
        <v>12732</v>
      </c>
      <c r="E9445" s="246" t="str">
        <f>CONCATENATE(SUM('Раздел 1'!M263:M263),"=",0)</f>
        <v>0=0</v>
      </c>
    </row>
    <row r="9446" spans="1:5" s="104" customFormat="1" hidden="1">
      <c r="A9446" s="420" t="str">
        <f>IF((SUM('Раздел 1'!S370:S370)=0),"","Неверно!")</f>
        <v/>
      </c>
      <c r="B9446" s="420" t="s">
        <v>23533</v>
      </c>
      <c r="C9446" s="246" t="s">
        <v>12730</v>
      </c>
      <c r="D9446" s="246" t="s">
        <v>374</v>
      </c>
      <c r="E9446" s="246" t="str">
        <f>CONCATENATE(SUM('Раздел 1'!S370:S370),"=",0)</f>
        <v>0=0</v>
      </c>
    </row>
    <row r="9447" spans="1:5" s="104" customFormat="1" hidden="1">
      <c r="A9447" s="420" t="str">
        <f>IF((SUM('Раздел 1'!Y20:Y20)=0),"","Неверно!")</f>
        <v/>
      </c>
      <c r="B9447" s="420" t="s">
        <v>23534</v>
      </c>
      <c r="C9447" s="246" t="s">
        <v>7653</v>
      </c>
      <c r="D9447" s="246" t="s">
        <v>374</v>
      </c>
      <c r="E9447" s="246" t="str">
        <f>CONCATENATE(SUM('Раздел 1'!Y20:Y20),"=",0)</f>
        <v>0=0</v>
      </c>
    </row>
    <row r="9448" spans="1:5" s="104" customFormat="1" hidden="1">
      <c r="A9448" s="420" t="str">
        <f>IF((SUM('Раздел 1'!X166:X166)=0),"","Неверно!")</f>
        <v/>
      </c>
      <c r="B9448" s="420" t="s">
        <v>23535</v>
      </c>
      <c r="C9448" s="246" t="s">
        <v>2476</v>
      </c>
      <c r="D9448" s="246" t="s">
        <v>374</v>
      </c>
      <c r="E9448" s="246" t="str">
        <f>CONCATENATE(SUM('Раздел 1'!X166:X166),"=",0)</f>
        <v>0=0</v>
      </c>
    </row>
    <row r="9449" spans="1:5" s="104" customFormat="1" hidden="1">
      <c r="A9449" s="420" t="str">
        <f>IF((SUM('Раздел 1'!Y166:Y166)=0),"","Неверно!")</f>
        <v/>
      </c>
      <c r="B9449" s="420" t="s">
        <v>23535</v>
      </c>
      <c r="C9449" s="246" t="s">
        <v>2477</v>
      </c>
      <c r="D9449" s="246" t="s">
        <v>374</v>
      </c>
      <c r="E9449" s="246" t="str">
        <f>CONCATENATE(SUM('Раздел 1'!Y166:Y166),"=",0)</f>
        <v>0=0</v>
      </c>
    </row>
    <row r="9450" spans="1:5" s="104" customFormat="1" hidden="1">
      <c r="A9450" s="420" t="str">
        <f>IF((SUM('Раздел 1'!Z166:Z166)=0),"","Неверно!")</f>
        <v/>
      </c>
      <c r="B9450" s="420" t="s">
        <v>23535</v>
      </c>
      <c r="C9450" s="246" t="s">
        <v>2478</v>
      </c>
      <c r="D9450" s="246" t="s">
        <v>374</v>
      </c>
      <c r="E9450" s="246" t="str">
        <f>CONCATENATE(SUM('Раздел 1'!Z166:Z166),"=",0)</f>
        <v>0=0</v>
      </c>
    </row>
    <row r="9451" spans="1:5" s="104" customFormat="1" hidden="1">
      <c r="A9451" s="420" t="str">
        <f>IF((SUM('Раздел 1'!AA166:AA166)=0),"","Неверно!")</f>
        <v/>
      </c>
      <c r="B9451" s="420" t="s">
        <v>23535</v>
      </c>
      <c r="C9451" s="246" t="s">
        <v>2479</v>
      </c>
      <c r="D9451" s="246" t="s">
        <v>374</v>
      </c>
      <c r="E9451" s="246" t="str">
        <f>CONCATENATE(SUM('Раздел 1'!AA166:AA166),"=",0)</f>
        <v>0=0</v>
      </c>
    </row>
    <row r="9452" spans="1:5" s="104" customFormat="1" hidden="1">
      <c r="A9452" s="420" t="str">
        <f>IF((SUM('Раздел 1'!AG10:AG10)&lt;=SUM('Раздел 1'!AE10:AE10)),"","Неверно!")</f>
        <v/>
      </c>
      <c r="B9452" s="420" t="s">
        <v>23536</v>
      </c>
      <c r="C9452" s="246" t="s">
        <v>10027</v>
      </c>
      <c r="D9452" s="246" t="s">
        <v>10028</v>
      </c>
      <c r="E9452" s="246" t="str">
        <f>CONCATENATE(SUM('Раздел 1'!AG10:AG10),"&lt;=",SUM('Раздел 1'!AE10:AE10))</f>
        <v>1000&lt;=704500</v>
      </c>
    </row>
    <row r="9453" spans="1:5" s="104" customFormat="1" hidden="1">
      <c r="A9453" s="420" t="str">
        <f>IF((SUM('Раздел 1'!AG19:AG19)&lt;=SUM('Раздел 1'!AE19:AE19)),"","Неверно!")</f>
        <v/>
      </c>
      <c r="B9453" s="420" t="s">
        <v>23536</v>
      </c>
      <c r="C9453" s="246" t="s">
        <v>10029</v>
      </c>
      <c r="D9453" s="246" t="s">
        <v>10028</v>
      </c>
      <c r="E9453" s="246" t="str">
        <f>CONCATENATE(SUM('Раздел 1'!AG19:AG19),"&lt;=",SUM('Раздел 1'!AE19:AE19))</f>
        <v>0&lt;=0</v>
      </c>
    </row>
    <row r="9454" spans="1:5" s="104" customFormat="1" hidden="1">
      <c r="A9454" s="420" t="str">
        <f>IF((SUM('Раздел 1'!AG109:AG109)&lt;=SUM('Раздел 1'!AE109:AE109)),"","Неверно!")</f>
        <v/>
      </c>
      <c r="B9454" s="420" t="s">
        <v>23536</v>
      </c>
      <c r="C9454" s="246" t="s">
        <v>10030</v>
      </c>
      <c r="D9454" s="246" t="s">
        <v>10028</v>
      </c>
      <c r="E9454" s="246" t="str">
        <f>CONCATENATE(SUM('Раздел 1'!AG109:AG109),"&lt;=",SUM('Раздел 1'!AE109:AE109))</f>
        <v>0&lt;=0</v>
      </c>
    </row>
    <row r="9455" spans="1:5" s="104" customFormat="1" hidden="1">
      <c r="A9455" s="420" t="str">
        <f>IF((SUM('Раздел 1'!AG110:AG110)&lt;=SUM('Раздел 1'!AE110:AE110)),"","Неверно!")</f>
        <v/>
      </c>
      <c r="B9455" s="420" t="s">
        <v>23536</v>
      </c>
      <c r="C9455" s="246" t="s">
        <v>10031</v>
      </c>
      <c r="D9455" s="246" t="s">
        <v>10028</v>
      </c>
      <c r="E9455" s="246" t="str">
        <f>CONCATENATE(SUM('Раздел 1'!AG110:AG110),"&lt;=",SUM('Раздел 1'!AE110:AE110))</f>
        <v>0&lt;=0</v>
      </c>
    </row>
    <row r="9456" spans="1:5" s="104" customFormat="1" hidden="1">
      <c r="A9456" s="420" t="str">
        <f>IF((SUM('Раздел 1'!AG111:AG111)&lt;=SUM('Раздел 1'!AE111:AE111)),"","Неверно!")</f>
        <v/>
      </c>
      <c r="B9456" s="420" t="s">
        <v>23536</v>
      </c>
      <c r="C9456" s="246" t="s">
        <v>10032</v>
      </c>
      <c r="D9456" s="246" t="s">
        <v>10028</v>
      </c>
      <c r="E9456" s="246" t="str">
        <f>CONCATENATE(SUM('Раздел 1'!AG111:AG111),"&lt;=",SUM('Раздел 1'!AE111:AE111))</f>
        <v>0&lt;=0</v>
      </c>
    </row>
    <row r="9457" spans="1:5" s="104" customFormat="1" hidden="1">
      <c r="A9457" s="420" t="str">
        <f>IF((SUM('Раздел 1'!AG112:AG112)&lt;=SUM('Раздел 1'!AE112:AE112)),"","Неверно!")</f>
        <v/>
      </c>
      <c r="B9457" s="420" t="s">
        <v>23536</v>
      </c>
      <c r="C9457" s="246" t="s">
        <v>10033</v>
      </c>
      <c r="D9457" s="246" t="s">
        <v>10028</v>
      </c>
      <c r="E9457" s="246" t="str">
        <f>CONCATENATE(SUM('Раздел 1'!AG112:AG112),"&lt;=",SUM('Раздел 1'!AE112:AE112))</f>
        <v>0&lt;=0</v>
      </c>
    </row>
    <row r="9458" spans="1:5" s="104" customFormat="1" hidden="1">
      <c r="A9458" s="420" t="str">
        <f>IF((SUM('Раздел 1'!AG113:AG113)&lt;=SUM('Раздел 1'!AE113:AE113)),"","Неверно!")</f>
        <v/>
      </c>
      <c r="B9458" s="420" t="s">
        <v>23536</v>
      </c>
      <c r="C9458" s="246" t="s">
        <v>10034</v>
      </c>
      <c r="D9458" s="246" t="s">
        <v>10028</v>
      </c>
      <c r="E9458" s="246" t="str">
        <f>CONCATENATE(SUM('Раздел 1'!AG113:AG113),"&lt;=",SUM('Раздел 1'!AE113:AE113))</f>
        <v>0&lt;=0</v>
      </c>
    </row>
    <row r="9459" spans="1:5" s="104" customFormat="1" hidden="1">
      <c r="A9459" s="420" t="str">
        <f>IF((SUM('Раздел 1'!AG114:AG114)&lt;=SUM('Раздел 1'!AE114:AE114)),"","Неверно!")</f>
        <v/>
      </c>
      <c r="B9459" s="420" t="s">
        <v>23536</v>
      </c>
      <c r="C9459" s="246" t="s">
        <v>10035</v>
      </c>
      <c r="D9459" s="246" t="s">
        <v>10028</v>
      </c>
      <c r="E9459" s="246" t="str">
        <f>CONCATENATE(SUM('Раздел 1'!AG114:AG114),"&lt;=",SUM('Раздел 1'!AE114:AE114))</f>
        <v>0&lt;=0</v>
      </c>
    </row>
    <row r="9460" spans="1:5" s="104" customFormat="1" hidden="1">
      <c r="A9460" s="420" t="str">
        <f>IF((SUM('Раздел 1'!AG115:AG115)&lt;=SUM('Раздел 1'!AE115:AE115)),"","Неверно!")</f>
        <v/>
      </c>
      <c r="B9460" s="420" t="s">
        <v>23536</v>
      </c>
      <c r="C9460" s="246" t="s">
        <v>10036</v>
      </c>
      <c r="D9460" s="246" t="s">
        <v>10028</v>
      </c>
      <c r="E9460" s="246" t="str">
        <f>CONCATENATE(SUM('Раздел 1'!AG115:AG115),"&lt;=",SUM('Раздел 1'!AE115:AE115))</f>
        <v>0&lt;=0</v>
      </c>
    </row>
    <row r="9461" spans="1:5" s="104" customFormat="1" hidden="1">
      <c r="A9461" s="420" t="str">
        <f>IF((SUM('Раздел 1'!AG116:AG116)&lt;=SUM('Раздел 1'!AE116:AE116)),"","Неверно!")</f>
        <v/>
      </c>
      <c r="B9461" s="420" t="s">
        <v>23536</v>
      </c>
      <c r="C9461" s="246" t="s">
        <v>10037</v>
      </c>
      <c r="D9461" s="246" t="s">
        <v>10028</v>
      </c>
      <c r="E9461" s="246" t="str">
        <f>CONCATENATE(SUM('Раздел 1'!AG116:AG116),"&lt;=",SUM('Раздел 1'!AE116:AE116))</f>
        <v>0&lt;=0</v>
      </c>
    </row>
    <row r="9462" spans="1:5" s="104" customFormat="1" hidden="1">
      <c r="A9462" s="420" t="str">
        <f>IF((SUM('Раздел 1'!AG117:AG117)&lt;=SUM('Раздел 1'!AE117:AE117)),"","Неверно!")</f>
        <v/>
      </c>
      <c r="B9462" s="420" t="s">
        <v>23536</v>
      </c>
      <c r="C9462" s="246" t="s">
        <v>10038</v>
      </c>
      <c r="D9462" s="246" t="s">
        <v>10028</v>
      </c>
      <c r="E9462" s="246" t="str">
        <f>CONCATENATE(SUM('Раздел 1'!AG117:AG117),"&lt;=",SUM('Раздел 1'!AE117:AE117))</f>
        <v>0&lt;=0</v>
      </c>
    </row>
    <row r="9463" spans="1:5" s="104" customFormat="1" hidden="1">
      <c r="A9463" s="420" t="str">
        <f>IF((SUM('Раздел 1'!AG118:AG118)&lt;=SUM('Раздел 1'!AE118:AE118)),"","Неверно!")</f>
        <v/>
      </c>
      <c r="B9463" s="420" t="s">
        <v>23536</v>
      </c>
      <c r="C9463" s="246" t="s">
        <v>10039</v>
      </c>
      <c r="D9463" s="246" t="s">
        <v>10028</v>
      </c>
      <c r="E9463" s="246" t="str">
        <f>CONCATENATE(SUM('Раздел 1'!AG118:AG118),"&lt;=",SUM('Раздел 1'!AE118:AE118))</f>
        <v>0&lt;=0</v>
      </c>
    </row>
    <row r="9464" spans="1:5" s="104" customFormat="1" hidden="1">
      <c r="A9464" s="420" t="str">
        <f>IF((SUM('Раздел 1'!AG20:AG20)&lt;=SUM('Раздел 1'!AE20:AE20)),"","Неверно!")</f>
        <v/>
      </c>
      <c r="B9464" s="420" t="s">
        <v>23536</v>
      </c>
      <c r="C9464" s="246" t="s">
        <v>10040</v>
      </c>
      <c r="D9464" s="246" t="s">
        <v>10028</v>
      </c>
      <c r="E9464" s="246" t="str">
        <f>CONCATENATE(SUM('Раздел 1'!AG20:AG20),"&lt;=",SUM('Раздел 1'!AE20:AE20))</f>
        <v>0&lt;=0</v>
      </c>
    </row>
    <row r="9465" spans="1:5" s="104" customFormat="1" hidden="1">
      <c r="A9465" s="420" t="str">
        <f>IF((SUM('Раздел 1'!AG119:AG119)&lt;=SUM('Раздел 1'!AE119:AE119)),"","Неверно!")</f>
        <v/>
      </c>
      <c r="B9465" s="420" t="s">
        <v>23536</v>
      </c>
      <c r="C9465" s="246" t="s">
        <v>10041</v>
      </c>
      <c r="D9465" s="246" t="s">
        <v>10028</v>
      </c>
      <c r="E9465" s="246" t="str">
        <f>CONCATENATE(SUM('Раздел 1'!AG119:AG119),"&lt;=",SUM('Раздел 1'!AE119:AE119))</f>
        <v>0&lt;=0</v>
      </c>
    </row>
    <row r="9466" spans="1:5" s="104" customFormat="1" hidden="1">
      <c r="A9466" s="420" t="str">
        <f>IF((SUM('Раздел 1'!AG120:AG120)&lt;=SUM('Раздел 1'!AE120:AE120)),"","Неверно!")</f>
        <v/>
      </c>
      <c r="B9466" s="420" t="s">
        <v>23536</v>
      </c>
      <c r="C9466" s="246" t="s">
        <v>10042</v>
      </c>
      <c r="D9466" s="246" t="s">
        <v>10028</v>
      </c>
      <c r="E9466" s="246" t="str">
        <f>CONCATENATE(SUM('Раздел 1'!AG120:AG120),"&lt;=",SUM('Раздел 1'!AE120:AE120))</f>
        <v>0&lt;=0</v>
      </c>
    </row>
    <row r="9467" spans="1:5" s="104" customFormat="1" hidden="1">
      <c r="A9467" s="420" t="str">
        <f>IF((SUM('Раздел 1'!AG121:AG121)&lt;=SUM('Раздел 1'!AE121:AE121)),"","Неверно!")</f>
        <v/>
      </c>
      <c r="B9467" s="420" t="s">
        <v>23536</v>
      </c>
      <c r="C9467" s="246" t="s">
        <v>10043</v>
      </c>
      <c r="D9467" s="246" t="s">
        <v>10028</v>
      </c>
      <c r="E9467" s="246" t="str">
        <f>CONCATENATE(SUM('Раздел 1'!AG121:AG121),"&lt;=",SUM('Раздел 1'!AE121:AE121))</f>
        <v>0&lt;=0</v>
      </c>
    </row>
    <row r="9468" spans="1:5" s="104" customFormat="1" hidden="1">
      <c r="A9468" s="420" t="str">
        <f>IF((SUM('Раздел 1'!AG122:AG122)&lt;=SUM('Раздел 1'!AE122:AE122)),"","Неверно!")</f>
        <v/>
      </c>
      <c r="B9468" s="420" t="s">
        <v>23536</v>
      </c>
      <c r="C9468" s="246" t="s">
        <v>10044</v>
      </c>
      <c r="D9468" s="246" t="s">
        <v>10028</v>
      </c>
      <c r="E9468" s="246" t="str">
        <f>CONCATENATE(SUM('Раздел 1'!AG122:AG122),"&lt;=",SUM('Раздел 1'!AE122:AE122))</f>
        <v>0&lt;=0</v>
      </c>
    </row>
    <row r="9469" spans="1:5" s="104" customFormat="1" hidden="1">
      <c r="A9469" s="420" t="str">
        <f>IF((SUM('Раздел 1'!AG123:AG123)&lt;=SUM('Раздел 1'!AE123:AE123)),"","Неверно!")</f>
        <v/>
      </c>
      <c r="B9469" s="420" t="s">
        <v>23536</v>
      </c>
      <c r="C9469" s="246" t="s">
        <v>10045</v>
      </c>
      <c r="D9469" s="246" t="s">
        <v>10028</v>
      </c>
      <c r="E9469" s="246" t="str">
        <f>CONCATENATE(SUM('Раздел 1'!AG123:AG123),"&lt;=",SUM('Раздел 1'!AE123:AE123))</f>
        <v>0&lt;=0</v>
      </c>
    </row>
    <row r="9470" spans="1:5" s="104" customFormat="1" hidden="1">
      <c r="A9470" s="420" t="str">
        <f>IF((SUM('Раздел 1'!AG124:AG124)&lt;=SUM('Раздел 1'!AE124:AE124)),"","Неверно!")</f>
        <v/>
      </c>
      <c r="B9470" s="420" t="s">
        <v>23536</v>
      </c>
      <c r="C9470" s="246" t="s">
        <v>10046</v>
      </c>
      <c r="D9470" s="246" t="s">
        <v>10028</v>
      </c>
      <c r="E9470" s="246" t="str">
        <f>CONCATENATE(SUM('Раздел 1'!AG124:AG124),"&lt;=",SUM('Раздел 1'!AE124:AE124))</f>
        <v>0&lt;=0</v>
      </c>
    </row>
    <row r="9471" spans="1:5" s="104" customFormat="1" hidden="1">
      <c r="A9471" s="420" t="str">
        <f>IF((SUM('Раздел 1'!AG125:AG125)&lt;=SUM('Раздел 1'!AE125:AE125)),"","Неверно!")</f>
        <v/>
      </c>
      <c r="B9471" s="420" t="s">
        <v>23536</v>
      </c>
      <c r="C9471" s="246" t="s">
        <v>10047</v>
      </c>
      <c r="D9471" s="246" t="s">
        <v>10028</v>
      </c>
      <c r="E9471" s="246" t="str">
        <f>CONCATENATE(SUM('Раздел 1'!AG125:AG125),"&lt;=",SUM('Раздел 1'!AE125:AE125))</f>
        <v>0&lt;=0</v>
      </c>
    </row>
    <row r="9472" spans="1:5" s="104" customFormat="1" hidden="1">
      <c r="A9472" s="420" t="str">
        <f>IF((SUM('Раздел 1'!AG126:AG126)&lt;=SUM('Раздел 1'!AE126:AE126)),"","Неверно!")</f>
        <v/>
      </c>
      <c r="B9472" s="420" t="s">
        <v>23536</v>
      </c>
      <c r="C9472" s="246" t="s">
        <v>10048</v>
      </c>
      <c r="D9472" s="246" t="s">
        <v>10028</v>
      </c>
      <c r="E9472" s="246" t="str">
        <f>CONCATENATE(SUM('Раздел 1'!AG126:AG126),"&lt;=",SUM('Раздел 1'!AE126:AE126))</f>
        <v>0&lt;=0</v>
      </c>
    </row>
    <row r="9473" spans="1:5" s="104" customFormat="1" hidden="1">
      <c r="A9473" s="420" t="str">
        <f>IF((SUM('Раздел 1'!AG127:AG127)&lt;=SUM('Раздел 1'!AE127:AE127)),"","Неверно!")</f>
        <v/>
      </c>
      <c r="B9473" s="420" t="s">
        <v>23536</v>
      </c>
      <c r="C9473" s="246" t="s">
        <v>10049</v>
      </c>
      <c r="D9473" s="246" t="s">
        <v>10028</v>
      </c>
      <c r="E9473" s="246" t="str">
        <f>CONCATENATE(SUM('Раздел 1'!AG127:AG127),"&lt;=",SUM('Раздел 1'!AE127:AE127))</f>
        <v>0&lt;=0</v>
      </c>
    </row>
    <row r="9474" spans="1:5" s="104" customFormat="1" hidden="1">
      <c r="A9474" s="420" t="str">
        <f>IF((SUM('Раздел 1'!AG128:AG128)&lt;=SUM('Раздел 1'!AE128:AE128)),"","Неверно!")</f>
        <v/>
      </c>
      <c r="B9474" s="420" t="s">
        <v>23536</v>
      </c>
      <c r="C9474" s="246" t="s">
        <v>10050</v>
      </c>
      <c r="D9474" s="246" t="s">
        <v>10028</v>
      </c>
      <c r="E9474" s="246" t="str">
        <f>CONCATENATE(SUM('Раздел 1'!AG128:AG128),"&lt;=",SUM('Раздел 1'!AE128:AE128))</f>
        <v>0&lt;=0</v>
      </c>
    </row>
    <row r="9475" spans="1:5" s="104" customFormat="1" hidden="1">
      <c r="A9475" s="420" t="str">
        <f>IF((SUM('Раздел 1'!AG21:AG21)&lt;=SUM('Раздел 1'!AE21:AE21)),"","Неверно!")</f>
        <v/>
      </c>
      <c r="B9475" s="420" t="s">
        <v>23536</v>
      </c>
      <c r="C9475" s="246" t="s">
        <v>10051</v>
      </c>
      <c r="D9475" s="246" t="s">
        <v>10028</v>
      </c>
      <c r="E9475" s="246" t="str">
        <f>CONCATENATE(SUM('Раздел 1'!AG21:AG21),"&lt;=",SUM('Раздел 1'!AE21:AE21))</f>
        <v>0&lt;=0</v>
      </c>
    </row>
    <row r="9476" spans="1:5" s="104" customFormat="1" hidden="1">
      <c r="A9476" s="420" t="str">
        <f>IF((SUM('Раздел 1'!AG129:AG129)&lt;=SUM('Раздел 1'!AE129:AE129)),"","Неверно!")</f>
        <v/>
      </c>
      <c r="B9476" s="420" t="s">
        <v>23536</v>
      </c>
      <c r="C9476" s="246" t="s">
        <v>10052</v>
      </c>
      <c r="D9476" s="246" t="s">
        <v>10028</v>
      </c>
      <c r="E9476" s="246" t="str">
        <f>CONCATENATE(SUM('Раздел 1'!AG129:AG129),"&lt;=",SUM('Раздел 1'!AE129:AE129))</f>
        <v>0&lt;=0</v>
      </c>
    </row>
    <row r="9477" spans="1:5" s="104" customFormat="1" hidden="1">
      <c r="A9477" s="420" t="str">
        <f>IF((SUM('Раздел 1'!AG130:AG130)&lt;=SUM('Раздел 1'!AE130:AE130)),"","Неверно!")</f>
        <v/>
      </c>
      <c r="B9477" s="420" t="s">
        <v>23536</v>
      </c>
      <c r="C9477" s="246" t="s">
        <v>10053</v>
      </c>
      <c r="D9477" s="246" t="s">
        <v>10028</v>
      </c>
      <c r="E9477" s="246" t="str">
        <f>CONCATENATE(SUM('Раздел 1'!AG130:AG130),"&lt;=",SUM('Раздел 1'!AE130:AE130))</f>
        <v>0&lt;=0</v>
      </c>
    </row>
    <row r="9478" spans="1:5" s="104" customFormat="1" hidden="1">
      <c r="A9478" s="420" t="str">
        <f>IF((SUM('Раздел 1'!AG131:AG131)&lt;=SUM('Раздел 1'!AE131:AE131)),"","Неверно!")</f>
        <v/>
      </c>
      <c r="B9478" s="420" t="s">
        <v>23536</v>
      </c>
      <c r="C9478" s="246" t="s">
        <v>10054</v>
      </c>
      <c r="D9478" s="246" t="s">
        <v>10028</v>
      </c>
      <c r="E9478" s="246" t="str">
        <f>CONCATENATE(SUM('Раздел 1'!AG131:AG131),"&lt;=",SUM('Раздел 1'!AE131:AE131))</f>
        <v>0&lt;=0</v>
      </c>
    </row>
    <row r="9479" spans="1:5" s="104" customFormat="1" hidden="1">
      <c r="A9479" s="420" t="str">
        <f>IF((SUM('Раздел 1'!AG132:AG132)&lt;=SUM('Раздел 1'!AE132:AE132)),"","Неверно!")</f>
        <v/>
      </c>
      <c r="B9479" s="420" t="s">
        <v>23536</v>
      </c>
      <c r="C9479" s="246" t="s">
        <v>10055</v>
      </c>
      <c r="D9479" s="246" t="s">
        <v>10028</v>
      </c>
      <c r="E9479" s="246" t="str">
        <f>CONCATENATE(SUM('Раздел 1'!AG132:AG132),"&lt;=",SUM('Раздел 1'!AE132:AE132))</f>
        <v>0&lt;=0</v>
      </c>
    </row>
    <row r="9480" spans="1:5" s="104" customFormat="1" hidden="1">
      <c r="A9480" s="420" t="str">
        <f>IF((SUM('Раздел 1'!AG133:AG133)&lt;=SUM('Раздел 1'!AE133:AE133)),"","Неверно!")</f>
        <v/>
      </c>
      <c r="B9480" s="420" t="s">
        <v>23536</v>
      </c>
      <c r="C9480" s="246" t="s">
        <v>10056</v>
      </c>
      <c r="D9480" s="246" t="s">
        <v>10028</v>
      </c>
      <c r="E9480" s="246" t="str">
        <f>CONCATENATE(SUM('Раздел 1'!AG133:AG133),"&lt;=",SUM('Раздел 1'!AE133:AE133))</f>
        <v>0&lt;=0</v>
      </c>
    </row>
    <row r="9481" spans="1:5" s="104" customFormat="1" hidden="1">
      <c r="A9481" s="420" t="str">
        <f>IF((SUM('Раздел 1'!AG134:AG134)&lt;=SUM('Раздел 1'!AE134:AE134)),"","Неверно!")</f>
        <v/>
      </c>
      <c r="B9481" s="420" t="s">
        <v>23536</v>
      </c>
      <c r="C9481" s="246" t="s">
        <v>10057</v>
      </c>
      <c r="D9481" s="246" t="s">
        <v>10028</v>
      </c>
      <c r="E9481" s="246" t="str">
        <f>CONCATENATE(SUM('Раздел 1'!AG134:AG134),"&lt;=",SUM('Раздел 1'!AE134:AE134))</f>
        <v>0&lt;=0</v>
      </c>
    </row>
    <row r="9482" spans="1:5" s="104" customFormat="1" hidden="1">
      <c r="A9482" s="420" t="str">
        <f>IF((SUM('Раздел 1'!AG135:AG135)&lt;=SUM('Раздел 1'!AE135:AE135)),"","Неверно!")</f>
        <v/>
      </c>
      <c r="B9482" s="420" t="s">
        <v>23536</v>
      </c>
      <c r="C9482" s="246" t="s">
        <v>10058</v>
      </c>
      <c r="D9482" s="246" t="s">
        <v>10028</v>
      </c>
      <c r="E9482" s="246" t="str">
        <f>CONCATENATE(SUM('Раздел 1'!AG135:AG135),"&lt;=",SUM('Раздел 1'!AE135:AE135))</f>
        <v>0&lt;=0</v>
      </c>
    </row>
    <row r="9483" spans="1:5" s="104" customFormat="1" hidden="1">
      <c r="A9483" s="420" t="str">
        <f>IF((SUM('Раздел 1'!AG136:AG136)&lt;=SUM('Раздел 1'!AE136:AE136)),"","Неверно!")</f>
        <v/>
      </c>
      <c r="B9483" s="420" t="s">
        <v>23536</v>
      </c>
      <c r="C9483" s="246" t="s">
        <v>10059</v>
      </c>
      <c r="D9483" s="246" t="s">
        <v>10028</v>
      </c>
      <c r="E9483" s="246" t="str">
        <f>CONCATENATE(SUM('Раздел 1'!AG136:AG136),"&lt;=",SUM('Раздел 1'!AE136:AE136))</f>
        <v>0&lt;=0</v>
      </c>
    </row>
    <row r="9484" spans="1:5" s="104" customFormat="1" hidden="1">
      <c r="A9484" s="420" t="str">
        <f>IF((SUM('Раздел 1'!AG137:AG137)&lt;=SUM('Раздел 1'!AE137:AE137)),"","Неверно!")</f>
        <v/>
      </c>
      <c r="B9484" s="420" t="s">
        <v>23536</v>
      </c>
      <c r="C9484" s="246" t="s">
        <v>10060</v>
      </c>
      <c r="D9484" s="246" t="s">
        <v>10028</v>
      </c>
      <c r="E9484" s="246" t="str">
        <f>CONCATENATE(SUM('Раздел 1'!AG137:AG137),"&lt;=",SUM('Раздел 1'!AE137:AE137))</f>
        <v>0&lt;=0</v>
      </c>
    </row>
    <row r="9485" spans="1:5" s="104" customFormat="1" hidden="1">
      <c r="A9485" s="420" t="str">
        <f>IF((SUM('Раздел 1'!AG138:AG138)&lt;=SUM('Раздел 1'!AE138:AE138)),"","Неверно!")</f>
        <v/>
      </c>
      <c r="B9485" s="420" t="s">
        <v>23536</v>
      </c>
      <c r="C9485" s="246" t="s">
        <v>10061</v>
      </c>
      <c r="D9485" s="246" t="s">
        <v>10028</v>
      </c>
      <c r="E9485" s="246" t="str">
        <f>CONCATENATE(SUM('Раздел 1'!AG138:AG138),"&lt;=",SUM('Раздел 1'!AE138:AE138))</f>
        <v>0&lt;=0</v>
      </c>
    </row>
    <row r="9486" spans="1:5" s="104" customFormat="1" hidden="1">
      <c r="A9486" s="420" t="str">
        <f>IF((SUM('Раздел 1'!AG22:AG22)&lt;=SUM('Раздел 1'!AE22:AE22)),"","Неверно!")</f>
        <v/>
      </c>
      <c r="B9486" s="420" t="s">
        <v>23536</v>
      </c>
      <c r="C9486" s="246" t="s">
        <v>10062</v>
      </c>
      <c r="D9486" s="246" t="s">
        <v>10028</v>
      </c>
      <c r="E9486" s="246" t="str">
        <f>CONCATENATE(SUM('Раздел 1'!AG22:AG22),"&lt;=",SUM('Раздел 1'!AE22:AE22))</f>
        <v>0&lt;=0</v>
      </c>
    </row>
    <row r="9487" spans="1:5" s="104" customFormat="1" hidden="1">
      <c r="A9487" s="420" t="str">
        <f>IF((SUM('Раздел 1'!AG139:AG139)&lt;=SUM('Раздел 1'!AE139:AE139)),"","Неверно!")</f>
        <v/>
      </c>
      <c r="B9487" s="420" t="s">
        <v>23536</v>
      </c>
      <c r="C9487" s="246" t="s">
        <v>10063</v>
      </c>
      <c r="D9487" s="246" t="s">
        <v>10028</v>
      </c>
      <c r="E9487" s="246" t="str">
        <f>CONCATENATE(SUM('Раздел 1'!AG139:AG139),"&lt;=",SUM('Раздел 1'!AE139:AE139))</f>
        <v>0&lt;=0</v>
      </c>
    </row>
    <row r="9488" spans="1:5" s="104" customFormat="1" hidden="1">
      <c r="A9488" s="420" t="str">
        <f>IF((SUM('Раздел 1'!AG140:AG140)&lt;=SUM('Раздел 1'!AE140:AE140)),"","Неверно!")</f>
        <v/>
      </c>
      <c r="B9488" s="420" t="s">
        <v>23536</v>
      </c>
      <c r="C9488" s="246" t="s">
        <v>10064</v>
      </c>
      <c r="D9488" s="246" t="s">
        <v>10028</v>
      </c>
      <c r="E9488" s="246" t="str">
        <f>CONCATENATE(SUM('Раздел 1'!AG140:AG140),"&lt;=",SUM('Раздел 1'!AE140:AE140))</f>
        <v>0&lt;=0</v>
      </c>
    </row>
    <row r="9489" spans="1:5" s="104" customFormat="1" hidden="1">
      <c r="A9489" s="420" t="str">
        <f>IF((SUM('Раздел 1'!AG141:AG141)&lt;=SUM('Раздел 1'!AE141:AE141)),"","Неверно!")</f>
        <v/>
      </c>
      <c r="B9489" s="420" t="s">
        <v>23536</v>
      </c>
      <c r="C9489" s="246" t="s">
        <v>10065</v>
      </c>
      <c r="D9489" s="246" t="s">
        <v>10028</v>
      </c>
      <c r="E9489" s="246" t="str">
        <f>CONCATENATE(SUM('Раздел 1'!AG141:AG141),"&lt;=",SUM('Раздел 1'!AE141:AE141))</f>
        <v>0&lt;=0</v>
      </c>
    </row>
    <row r="9490" spans="1:5" s="104" customFormat="1" hidden="1">
      <c r="A9490" s="420" t="str">
        <f>IF((SUM('Раздел 1'!AG142:AG142)&lt;=SUM('Раздел 1'!AE142:AE142)),"","Неверно!")</f>
        <v/>
      </c>
      <c r="B9490" s="420" t="s">
        <v>23536</v>
      </c>
      <c r="C9490" s="246" t="s">
        <v>10066</v>
      </c>
      <c r="D9490" s="246" t="s">
        <v>10028</v>
      </c>
      <c r="E9490" s="246" t="str">
        <f>CONCATENATE(SUM('Раздел 1'!AG142:AG142),"&lt;=",SUM('Раздел 1'!AE142:AE142))</f>
        <v>0&lt;=0</v>
      </c>
    </row>
    <row r="9491" spans="1:5" s="104" customFormat="1" hidden="1">
      <c r="A9491" s="420" t="str">
        <f>IF((SUM('Раздел 1'!AG143:AG143)&lt;=SUM('Раздел 1'!AE143:AE143)),"","Неверно!")</f>
        <v/>
      </c>
      <c r="B9491" s="420" t="s">
        <v>23536</v>
      </c>
      <c r="C9491" s="246" t="s">
        <v>10067</v>
      </c>
      <c r="D9491" s="246" t="s">
        <v>10028</v>
      </c>
      <c r="E9491" s="246" t="str">
        <f>CONCATENATE(SUM('Раздел 1'!AG143:AG143),"&lt;=",SUM('Раздел 1'!AE143:AE143))</f>
        <v>0&lt;=0</v>
      </c>
    </row>
    <row r="9492" spans="1:5" s="104" customFormat="1" hidden="1">
      <c r="A9492" s="420" t="str">
        <f>IF((SUM('Раздел 1'!AG144:AG144)&lt;=SUM('Раздел 1'!AE144:AE144)),"","Неверно!")</f>
        <v/>
      </c>
      <c r="B9492" s="420" t="s">
        <v>23536</v>
      </c>
      <c r="C9492" s="246" t="s">
        <v>10068</v>
      </c>
      <c r="D9492" s="246" t="s">
        <v>10028</v>
      </c>
      <c r="E9492" s="246" t="str">
        <f>CONCATENATE(SUM('Раздел 1'!AG144:AG144),"&lt;=",SUM('Раздел 1'!AE144:AE144))</f>
        <v>0&lt;=0</v>
      </c>
    </row>
    <row r="9493" spans="1:5" s="104" customFormat="1" hidden="1">
      <c r="A9493" s="420" t="str">
        <f>IF((SUM('Раздел 1'!AG145:AG145)&lt;=SUM('Раздел 1'!AE145:AE145)),"","Неверно!")</f>
        <v/>
      </c>
      <c r="B9493" s="420" t="s">
        <v>23536</v>
      </c>
      <c r="C9493" s="246" t="s">
        <v>10069</v>
      </c>
      <c r="D9493" s="246" t="s">
        <v>10028</v>
      </c>
      <c r="E9493" s="246" t="str">
        <f>CONCATENATE(SUM('Раздел 1'!AG145:AG145),"&lt;=",SUM('Раздел 1'!AE145:AE145))</f>
        <v>0&lt;=0</v>
      </c>
    </row>
    <row r="9494" spans="1:5" s="104" customFormat="1" hidden="1">
      <c r="A9494" s="420" t="str">
        <f>IF((SUM('Раздел 1'!AG146:AG146)&lt;=SUM('Раздел 1'!AE146:AE146)),"","Неверно!")</f>
        <v/>
      </c>
      <c r="B9494" s="420" t="s">
        <v>23536</v>
      </c>
      <c r="C9494" s="246" t="s">
        <v>10070</v>
      </c>
      <c r="D9494" s="246" t="s">
        <v>10028</v>
      </c>
      <c r="E9494" s="246" t="str">
        <f>CONCATENATE(SUM('Раздел 1'!AG146:AG146),"&lt;=",SUM('Раздел 1'!AE146:AE146))</f>
        <v>0&lt;=0</v>
      </c>
    </row>
    <row r="9495" spans="1:5" s="104" customFormat="1" hidden="1">
      <c r="A9495" s="420" t="str">
        <f>IF((SUM('Раздел 1'!AG147:AG147)&lt;=SUM('Раздел 1'!AE147:AE147)),"","Неверно!")</f>
        <v/>
      </c>
      <c r="B9495" s="420" t="s">
        <v>23536</v>
      </c>
      <c r="C9495" s="246" t="s">
        <v>10071</v>
      </c>
      <c r="D9495" s="246" t="s">
        <v>10028</v>
      </c>
      <c r="E9495" s="246" t="str">
        <f>CONCATENATE(SUM('Раздел 1'!AG147:AG147),"&lt;=",SUM('Раздел 1'!AE147:AE147))</f>
        <v>0&lt;=0</v>
      </c>
    </row>
    <row r="9496" spans="1:5" s="104" customFormat="1" hidden="1">
      <c r="A9496" s="420" t="str">
        <f>IF((SUM('Раздел 1'!AG148:AG148)&lt;=SUM('Раздел 1'!AE148:AE148)),"","Неверно!")</f>
        <v/>
      </c>
      <c r="B9496" s="420" t="s">
        <v>23536</v>
      </c>
      <c r="C9496" s="246" t="s">
        <v>10072</v>
      </c>
      <c r="D9496" s="246" t="s">
        <v>10028</v>
      </c>
      <c r="E9496" s="246" t="str">
        <f>CONCATENATE(SUM('Раздел 1'!AG148:AG148),"&lt;=",SUM('Раздел 1'!AE148:AE148))</f>
        <v>0&lt;=0</v>
      </c>
    </row>
    <row r="9497" spans="1:5" s="104" customFormat="1" hidden="1">
      <c r="A9497" s="420" t="str">
        <f>IF((SUM('Раздел 1'!AG23:AG23)&lt;=SUM('Раздел 1'!AE23:AE23)),"","Неверно!")</f>
        <v/>
      </c>
      <c r="B9497" s="420" t="s">
        <v>23536</v>
      </c>
      <c r="C9497" s="246" t="s">
        <v>10073</v>
      </c>
      <c r="D9497" s="246" t="s">
        <v>10028</v>
      </c>
      <c r="E9497" s="246" t="str">
        <f>CONCATENATE(SUM('Раздел 1'!AG23:AG23),"&lt;=",SUM('Раздел 1'!AE23:AE23))</f>
        <v>0&lt;=0</v>
      </c>
    </row>
    <row r="9498" spans="1:5" s="104" customFormat="1" hidden="1">
      <c r="A9498" s="420" t="str">
        <f>IF((SUM('Раздел 1'!AG149:AG149)&lt;=SUM('Раздел 1'!AE149:AE149)),"","Неверно!")</f>
        <v/>
      </c>
      <c r="B9498" s="420" t="s">
        <v>23536</v>
      </c>
      <c r="C9498" s="246" t="s">
        <v>10074</v>
      </c>
      <c r="D9498" s="246" t="s">
        <v>10028</v>
      </c>
      <c r="E9498" s="246" t="str">
        <f>CONCATENATE(SUM('Раздел 1'!AG149:AG149),"&lt;=",SUM('Раздел 1'!AE149:AE149))</f>
        <v>0&lt;=0</v>
      </c>
    </row>
    <row r="9499" spans="1:5" s="104" customFormat="1" hidden="1">
      <c r="A9499" s="420" t="str">
        <f>IF((SUM('Раздел 1'!AG150:AG150)&lt;=SUM('Раздел 1'!AE150:AE150)),"","Неверно!")</f>
        <v/>
      </c>
      <c r="B9499" s="420" t="s">
        <v>23536</v>
      </c>
      <c r="C9499" s="246" t="s">
        <v>10075</v>
      </c>
      <c r="D9499" s="246" t="s">
        <v>10028</v>
      </c>
      <c r="E9499" s="246" t="str">
        <f>CONCATENATE(SUM('Раздел 1'!AG150:AG150),"&lt;=",SUM('Раздел 1'!AE150:AE150))</f>
        <v>0&lt;=0</v>
      </c>
    </row>
    <row r="9500" spans="1:5" s="104" customFormat="1" hidden="1">
      <c r="A9500" s="420" t="str">
        <f>IF((SUM('Раздел 1'!AG151:AG151)&lt;=SUM('Раздел 1'!AE151:AE151)),"","Неверно!")</f>
        <v/>
      </c>
      <c r="B9500" s="420" t="s">
        <v>23536</v>
      </c>
      <c r="C9500" s="246" t="s">
        <v>10076</v>
      </c>
      <c r="D9500" s="246" t="s">
        <v>10028</v>
      </c>
      <c r="E9500" s="246" t="str">
        <f>CONCATENATE(SUM('Раздел 1'!AG151:AG151),"&lt;=",SUM('Раздел 1'!AE151:AE151))</f>
        <v>0&lt;=0</v>
      </c>
    </row>
    <row r="9501" spans="1:5" s="104" customFormat="1" hidden="1">
      <c r="A9501" s="420" t="str">
        <f>IF((SUM('Раздел 1'!AG152:AG152)&lt;=SUM('Раздел 1'!AE152:AE152)),"","Неверно!")</f>
        <v/>
      </c>
      <c r="B9501" s="420" t="s">
        <v>23536</v>
      </c>
      <c r="C9501" s="246" t="s">
        <v>10077</v>
      </c>
      <c r="D9501" s="246" t="s">
        <v>10028</v>
      </c>
      <c r="E9501" s="246" t="str">
        <f>CONCATENATE(SUM('Раздел 1'!AG152:AG152),"&lt;=",SUM('Раздел 1'!AE152:AE152))</f>
        <v>0&lt;=0</v>
      </c>
    </row>
    <row r="9502" spans="1:5" s="104" customFormat="1" hidden="1">
      <c r="A9502" s="420" t="str">
        <f>IF((SUM('Раздел 1'!AG153:AG153)&lt;=SUM('Раздел 1'!AE153:AE153)),"","Неверно!")</f>
        <v/>
      </c>
      <c r="B9502" s="420" t="s">
        <v>23536</v>
      </c>
      <c r="C9502" s="246" t="s">
        <v>10078</v>
      </c>
      <c r="D9502" s="246" t="s">
        <v>10028</v>
      </c>
      <c r="E9502" s="246" t="str">
        <f>CONCATENATE(SUM('Раздел 1'!AG153:AG153),"&lt;=",SUM('Раздел 1'!AE153:AE153))</f>
        <v>0&lt;=79000</v>
      </c>
    </row>
    <row r="9503" spans="1:5" s="104" customFormat="1" hidden="1">
      <c r="A9503" s="420" t="str">
        <f>IF((SUM('Раздел 1'!AG154:AG154)&lt;=SUM('Раздел 1'!AE154:AE154)),"","Неверно!")</f>
        <v/>
      </c>
      <c r="B9503" s="420" t="s">
        <v>23536</v>
      </c>
      <c r="C9503" s="246" t="s">
        <v>10079</v>
      </c>
      <c r="D9503" s="246" t="s">
        <v>10028</v>
      </c>
      <c r="E9503" s="246" t="str">
        <f>CONCATENATE(SUM('Раздел 1'!AG154:AG154),"&lt;=",SUM('Раздел 1'!AE154:AE154))</f>
        <v>0&lt;=0</v>
      </c>
    </row>
    <row r="9504" spans="1:5" s="104" customFormat="1" hidden="1">
      <c r="A9504" s="420" t="str">
        <f>IF((SUM('Раздел 1'!AG155:AG155)&lt;=SUM('Раздел 1'!AE155:AE155)),"","Неверно!")</f>
        <v/>
      </c>
      <c r="B9504" s="420" t="s">
        <v>23536</v>
      </c>
      <c r="C9504" s="246" t="s">
        <v>10080</v>
      </c>
      <c r="D9504" s="246" t="s">
        <v>10028</v>
      </c>
      <c r="E9504" s="246" t="str">
        <f>CONCATENATE(SUM('Раздел 1'!AG155:AG155),"&lt;=",SUM('Раздел 1'!AE155:AE155))</f>
        <v>0&lt;=0</v>
      </c>
    </row>
    <row r="9505" spans="1:5" s="104" customFormat="1" hidden="1">
      <c r="A9505" s="420" t="str">
        <f>IF((SUM('Раздел 1'!AG156:AG156)&lt;=SUM('Раздел 1'!AE156:AE156)),"","Неверно!")</f>
        <v/>
      </c>
      <c r="B9505" s="420" t="s">
        <v>23536</v>
      </c>
      <c r="C9505" s="246" t="s">
        <v>10081</v>
      </c>
      <c r="D9505" s="246" t="s">
        <v>10028</v>
      </c>
      <c r="E9505" s="246" t="str">
        <f>CONCATENATE(SUM('Раздел 1'!AG156:AG156),"&lt;=",SUM('Раздел 1'!AE156:AE156))</f>
        <v>0&lt;=0</v>
      </c>
    </row>
    <row r="9506" spans="1:5" s="104" customFormat="1" hidden="1">
      <c r="A9506" s="420" t="str">
        <f>IF((SUM('Раздел 1'!AG157:AG157)&lt;=SUM('Раздел 1'!AE157:AE157)),"","Неверно!")</f>
        <v/>
      </c>
      <c r="B9506" s="420" t="s">
        <v>23536</v>
      </c>
      <c r="C9506" s="246" t="s">
        <v>10082</v>
      </c>
      <c r="D9506" s="246" t="s">
        <v>10028</v>
      </c>
      <c r="E9506" s="246" t="str">
        <f>CONCATENATE(SUM('Раздел 1'!AG157:AG157),"&lt;=",SUM('Раздел 1'!AE157:AE157))</f>
        <v>0&lt;=0</v>
      </c>
    </row>
    <row r="9507" spans="1:5" s="104" customFormat="1" hidden="1">
      <c r="A9507" s="420" t="str">
        <f>IF((SUM('Раздел 1'!AG158:AG158)&lt;=SUM('Раздел 1'!AE158:AE158)),"","Неверно!")</f>
        <v/>
      </c>
      <c r="B9507" s="420" t="s">
        <v>23536</v>
      </c>
      <c r="C9507" s="246" t="s">
        <v>10083</v>
      </c>
      <c r="D9507" s="246" t="s">
        <v>10028</v>
      </c>
      <c r="E9507" s="246" t="str">
        <f>CONCATENATE(SUM('Раздел 1'!AG158:AG158),"&lt;=",SUM('Раздел 1'!AE158:AE158))</f>
        <v>0&lt;=0</v>
      </c>
    </row>
    <row r="9508" spans="1:5" s="104" customFormat="1" hidden="1">
      <c r="A9508" s="420" t="str">
        <f>IF((SUM('Раздел 1'!AG24:AG24)&lt;=SUM('Раздел 1'!AE24:AE24)),"","Неверно!")</f>
        <v/>
      </c>
      <c r="B9508" s="420" t="s">
        <v>23536</v>
      </c>
      <c r="C9508" s="246" t="s">
        <v>10084</v>
      </c>
      <c r="D9508" s="246" t="s">
        <v>10028</v>
      </c>
      <c r="E9508" s="246" t="str">
        <f>CONCATENATE(SUM('Раздел 1'!AG24:AG24),"&lt;=",SUM('Раздел 1'!AE24:AE24))</f>
        <v>0&lt;=0</v>
      </c>
    </row>
    <row r="9509" spans="1:5" s="104" customFormat="1" hidden="1">
      <c r="A9509" s="420" t="str">
        <f>IF((SUM('Раздел 1'!AG159:AG159)&lt;=SUM('Раздел 1'!AE159:AE159)),"","Неверно!")</f>
        <v/>
      </c>
      <c r="B9509" s="420" t="s">
        <v>23536</v>
      </c>
      <c r="C9509" s="246" t="s">
        <v>10085</v>
      </c>
      <c r="D9509" s="246" t="s">
        <v>10028</v>
      </c>
      <c r="E9509" s="246" t="str">
        <f>CONCATENATE(SUM('Раздел 1'!AG159:AG159),"&lt;=",SUM('Раздел 1'!AE159:AE159))</f>
        <v>0&lt;=0</v>
      </c>
    </row>
    <row r="9510" spans="1:5" s="104" customFormat="1" hidden="1">
      <c r="A9510" s="420" t="str">
        <f>IF((SUM('Раздел 1'!AG160:AG160)&lt;=SUM('Раздел 1'!AE160:AE160)),"","Неверно!")</f>
        <v/>
      </c>
      <c r="B9510" s="420" t="s">
        <v>23536</v>
      </c>
      <c r="C9510" s="246" t="s">
        <v>10086</v>
      </c>
      <c r="D9510" s="246" t="s">
        <v>10028</v>
      </c>
      <c r="E9510" s="246" t="str">
        <f>CONCATENATE(SUM('Раздел 1'!AG160:AG160),"&lt;=",SUM('Раздел 1'!AE160:AE160))</f>
        <v>0&lt;=0</v>
      </c>
    </row>
    <row r="9511" spans="1:5" s="104" customFormat="1" hidden="1">
      <c r="A9511" s="420" t="str">
        <f>IF((SUM('Раздел 1'!AG161:AG161)&lt;=SUM('Раздел 1'!AE161:AE161)),"","Неверно!")</f>
        <v/>
      </c>
      <c r="B9511" s="420" t="s">
        <v>23536</v>
      </c>
      <c r="C9511" s="246" t="s">
        <v>10087</v>
      </c>
      <c r="D9511" s="246" t="s">
        <v>10028</v>
      </c>
      <c r="E9511" s="246" t="str">
        <f>CONCATENATE(SUM('Раздел 1'!AG161:AG161),"&lt;=",SUM('Раздел 1'!AE161:AE161))</f>
        <v>0&lt;=0</v>
      </c>
    </row>
    <row r="9512" spans="1:5" s="104" customFormat="1" hidden="1">
      <c r="A9512" s="420" t="str">
        <f>IF((SUM('Раздел 1'!AG162:AG162)&lt;=SUM('Раздел 1'!AE162:AE162)),"","Неверно!")</f>
        <v/>
      </c>
      <c r="B9512" s="420" t="s">
        <v>23536</v>
      </c>
      <c r="C9512" s="246" t="s">
        <v>10088</v>
      </c>
      <c r="D9512" s="246" t="s">
        <v>10028</v>
      </c>
      <c r="E9512" s="246" t="str">
        <f>CONCATENATE(SUM('Раздел 1'!AG162:AG162),"&lt;=",SUM('Раздел 1'!AE162:AE162))</f>
        <v>0&lt;=0</v>
      </c>
    </row>
    <row r="9513" spans="1:5" s="104" customFormat="1" hidden="1">
      <c r="A9513" s="420" t="str">
        <f>IF((SUM('Раздел 1'!AG163:AG163)&lt;=SUM('Раздел 1'!AE163:AE163)),"","Неверно!")</f>
        <v/>
      </c>
      <c r="B9513" s="420" t="s">
        <v>23536</v>
      </c>
      <c r="C9513" s="246" t="s">
        <v>10089</v>
      </c>
      <c r="D9513" s="246" t="s">
        <v>10028</v>
      </c>
      <c r="E9513" s="246" t="str">
        <f>CONCATENATE(SUM('Раздел 1'!AG163:AG163),"&lt;=",SUM('Раздел 1'!AE163:AE163))</f>
        <v>0&lt;=0</v>
      </c>
    </row>
    <row r="9514" spans="1:5" s="104" customFormat="1" hidden="1">
      <c r="A9514" s="420" t="str">
        <f>IF((SUM('Раздел 1'!AG164:AG164)&lt;=SUM('Раздел 1'!AE164:AE164)),"","Неверно!")</f>
        <v/>
      </c>
      <c r="B9514" s="420" t="s">
        <v>23536</v>
      </c>
      <c r="C9514" s="246" t="s">
        <v>10090</v>
      </c>
      <c r="D9514" s="246" t="s">
        <v>10028</v>
      </c>
      <c r="E9514" s="246" t="str">
        <f>CONCATENATE(SUM('Раздел 1'!AG164:AG164),"&lt;=",SUM('Раздел 1'!AE164:AE164))</f>
        <v>0&lt;=0</v>
      </c>
    </row>
    <row r="9515" spans="1:5" s="104" customFormat="1" hidden="1">
      <c r="A9515" s="420" t="str">
        <f>IF((SUM('Раздел 1'!AG165:AG165)&lt;=SUM('Раздел 1'!AE165:AE165)),"","Неверно!")</f>
        <v/>
      </c>
      <c r="B9515" s="420" t="s">
        <v>23536</v>
      </c>
      <c r="C9515" s="246" t="s">
        <v>10091</v>
      </c>
      <c r="D9515" s="246" t="s">
        <v>10028</v>
      </c>
      <c r="E9515" s="246" t="str">
        <f>CONCATENATE(SUM('Раздел 1'!AG165:AG165),"&lt;=",SUM('Раздел 1'!AE165:AE165))</f>
        <v>0&lt;=0</v>
      </c>
    </row>
    <row r="9516" spans="1:5" s="104" customFormat="1" hidden="1">
      <c r="A9516" s="420" t="str">
        <f>IF((SUM('Раздел 1'!AG166:AG166)&lt;=SUM('Раздел 1'!AE166:AE166)),"","Неверно!")</f>
        <v/>
      </c>
      <c r="B9516" s="420" t="s">
        <v>23536</v>
      </c>
      <c r="C9516" s="246" t="s">
        <v>10092</v>
      </c>
      <c r="D9516" s="246" t="s">
        <v>10028</v>
      </c>
      <c r="E9516" s="246" t="str">
        <f>CONCATENATE(SUM('Раздел 1'!AG166:AG166),"&lt;=",SUM('Раздел 1'!AE166:AE166))</f>
        <v>0&lt;=0</v>
      </c>
    </row>
    <row r="9517" spans="1:5" s="104" customFormat="1" hidden="1">
      <c r="A9517" s="420" t="str">
        <f>IF((SUM('Раздел 1'!AG167:AG167)&lt;=SUM('Раздел 1'!AE167:AE167)),"","Неверно!")</f>
        <v/>
      </c>
      <c r="B9517" s="420" t="s">
        <v>23536</v>
      </c>
      <c r="C9517" s="246" t="s">
        <v>10093</v>
      </c>
      <c r="D9517" s="246" t="s">
        <v>10028</v>
      </c>
      <c r="E9517" s="246" t="str">
        <f>CONCATENATE(SUM('Раздел 1'!AG167:AG167),"&lt;=",SUM('Раздел 1'!AE167:AE167))</f>
        <v>0&lt;=0</v>
      </c>
    </row>
    <row r="9518" spans="1:5" s="104" customFormat="1" hidden="1">
      <c r="A9518" s="420" t="str">
        <f>IF((SUM('Раздел 1'!AG168:AG168)&lt;=SUM('Раздел 1'!AE168:AE168)),"","Неверно!")</f>
        <v/>
      </c>
      <c r="B9518" s="420" t="s">
        <v>23536</v>
      </c>
      <c r="C9518" s="246" t="s">
        <v>10094</v>
      </c>
      <c r="D9518" s="246" t="s">
        <v>10028</v>
      </c>
      <c r="E9518" s="246" t="str">
        <f>CONCATENATE(SUM('Раздел 1'!AG168:AG168),"&lt;=",SUM('Раздел 1'!AE168:AE168))</f>
        <v>0&lt;=0</v>
      </c>
    </row>
    <row r="9519" spans="1:5" s="104" customFormat="1" hidden="1">
      <c r="A9519" s="420" t="str">
        <f>IF((SUM('Раздел 1'!AG25:AG25)&lt;=SUM('Раздел 1'!AE25:AE25)),"","Неверно!")</f>
        <v/>
      </c>
      <c r="B9519" s="420" t="s">
        <v>23536</v>
      </c>
      <c r="C9519" s="246" t="s">
        <v>10095</v>
      </c>
      <c r="D9519" s="246" t="s">
        <v>10028</v>
      </c>
      <c r="E9519" s="246" t="str">
        <f>CONCATENATE(SUM('Раздел 1'!AG25:AG25),"&lt;=",SUM('Раздел 1'!AE25:AE25))</f>
        <v>0&lt;=0</v>
      </c>
    </row>
    <row r="9520" spans="1:5" s="104" customFormat="1" hidden="1">
      <c r="A9520" s="420" t="str">
        <f>IF((SUM('Раздел 1'!AG169:AG169)&lt;=SUM('Раздел 1'!AE169:AE169)),"","Неверно!")</f>
        <v/>
      </c>
      <c r="B9520" s="420" t="s">
        <v>23536</v>
      </c>
      <c r="C9520" s="246" t="s">
        <v>10096</v>
      </c>
      <c r="D9520" s="246" t="s">
        <v>10028</v>
      </c>
      <c r="E9520" s="246" t="str">
        <f>CONCATENATE(SUM('Раздел 1'!AG169:AG169),"&lt;=",SUM('Раздел 1'!AE169:AE169))</f>
        <v>0&lt;=0</v>
      </c>
    </row>
    <row r="9521" spans="1:5" s="104" customFormat="1" hidden="1">
      <c r="A9521" s="420" t="str">
        <f>IF((SUM('Раздел 1'!AG170:AG170)&lt;=SUM('Раздел 1'!AE170:AE170)),"","Неверно!")</f>
        <v/>
      </c>
      <c r="B9521" s="420" t="s">
        <v>23536</v>
      </c>
      <c r="C9521" s="246" t="s">
        <v>10097</v>
      </c>
      <c r="D9521" s="246" t="s">
        <v>10028</v>
      </c>
      <c r="E9521" s="246" t="str">
        <f>CONCATENATE(SUM('Раздел 1'!AG170:AG170),"&lt;=",SUM('Раздел 1'!AE170:AE170))</f>
        <v>0&lt;=0</v>
      </c>
    </row>
    <row r="9522" spans="1:5" s="104" customFormat="1" hidden="1">
      <c r="A9522" s="420" t="str">
        <f>IF((SUM('Раздел 1'!AG171:AG171)&lt;=SUM('Раздел 1'!AE171:AE171)),"","Неверно!")</f>
        <v/>
      </c>
      <c r="B9522" s="420" t="s">
        <v>23536</v>
      </c>
      <c r="C9522" s="246" t="s">
        <v>10098</v>
      </c>
      <c r="D9522" s="246" t="s">
        <v>10028</v>
      </c>
      <c r="E9522" s="246" t="str">
        <f>CONCATENATE(SUM('Раздел 1'!AG171:AG171),"&lt;=",SUM('Раздел 1'!AE171:AE171))</f>
        <v>0&lt;=0</v>
      </c>
    </row>
    <row r="9523" spans="1:5" s="104" customFormat="1" hidden="1">
      <c r="A9523" s="420" t="str">
        <f>IF((SUM('Раздел 1'!AG172:AG172)&lt;=SUM('Раздел 1'!AE172:AE172)),"","Неверно!")</f>
        <v/>
      </c>
      <c r="B9523" s="420" t="s">
        <v>23536</v>
      </c>
      <c r="C9523" s="246" t="s">
        <v>10099</v>
      </c>
      <c r="D9523" s="246" t="s">
        <v>10028</v>
      </c>
      <c r="E9523" s="246" t="str">
        <f>CONCATENATE(SUM('Раздел 1'!AG172:AG172),"&lt;=",SUM('Раздел 1'!AE172:AE172))</f>
        <v>0&lt;=0</v>
      </c>
    </row>
    <row r="9524" spans="1:5" s="104" customFormat="1" hidden="1">
      <c r="A9524" s="420" t="str">
        <f>IF((SUM('Раздел 1'!AG173:AG173)&lt;=SUM('Раздел 1'!AE173:AE173)),"","Неверно!")</f>
        <v/>
      </c>
      <c r="B9524" s="420" t="s">
        <v>23536</v>
      </c>
      <c r="C9524" s="246" t="s">
        <v>10100</v>
      </c>
      <c r="D9524" s="246" t="s">
        <v>10028</v>
      </c>
      <c r="E9524" s="246" t="str">
        <f>CONCATENATE(SUM('Раздел 1'!AG173:AG173),"&lt;=",SUM('Раздел 1'!AE173:AE173))</f>
        <v>0&lt;=0</v>
      </c>
    </row>
    <row r="9525" spans="1:5" s="104" customFormat="1" hidden="1">
      <c r="A9525" s="420" t="str">
        <f>IF((SUM('Раздел 1'!AG174:AG174)&lt;=SUM('Раздел 1'!AE174:AE174)),"","Неверно!")</f>
        <v/>
      </c>
      <c r="B9525" s="420" t="s">
        <v>23536</v>
      </c>
      <c r="C9525" s="246" t="s">
        <v>10101</v>
      </c>
      <c r="D9525" s="246" t="s">
        <v>10028</v>
      </c>
      <c r="E9525" s="246" t="str">
        <f>CONCATENATE(SUM('Раздел 1'!AG174:AG174),"&lt;=",SUM('Раздел 1'!AE174:AE174))</f>
        <v>0&lt;=0</v>
      </c>
    </row>
    <row r="9526" spans="1:5" s="104" customFormat="1" hidden="1">
      <c r="A9526" s="420" t="str">
        <f>IF((SUM('Раздел 1'!AG175:AG175)&lt;=SUM('Раздел 1'!AE175:AE175)),"","Неверно!")</f>
        <v/>
      </c>
      <c r="B9526" s="420" t="s">
        <v>23536</v>
      </c>
      <c r="C9526" s="246" t="s">
        <v>10102</v>
      </c>
      <c r="D9526" s="246" t="s">
        <v>10028</v>
      </c>
      <c r="E9526" s="246" t="str">
        <f>CONCATENATE(SUM('Раздел 1'!AG175:AG175),"&lt;=",SUM('Раздел 1'!AE175:AE175))</f>
        <v>0&lt;=0</v>
      </c>
    </row>
    <row r="9527" spans="1:5" s="104" customFormat="1" hidden="1">
      <c r="A9527" s="420" t="str">
        <f>IF((SUM('Раздел 1'!AG176:AG176)&lt;=SUM('Раздел 1'!AE176:AE176)),"","Неверно!")</f>
        <v/>
      </c>
      <c r="B9527" s="420" t="s">
        <v>23536</v>
      </c>
      <c r="C9527" s="246" t="s">
        <v>10103</v>
      </c>
      <c r="D9527" s="246" t="s">
        <v>10028</v>
      </c>
      <c r="E9527" s="246" t="str">
        <f>CONCATENATE(SUM('Раздел 1'!AG176:AG176),"&lt;=",SUM('Раздел 1'!AE176:AE176))</f>
        <v>0&lt;=0</v>
      </c>
    </row>
    <row r="9528" spans="1:5" s="104" customFormat="1" hidden="1">
      <c r="A9528" s="420" t="str">
        <f>IF((SUM('Раздел 1'!AG177:AG177)&lt;=SUM('Раздел 1'!AE177:AE177)),"","Неверно!")</f>
        <v/>
      </c>
      <c r="B9528" s="420" t="s">
        <v>23536</v>
      </c>
      <c r="C9528" s="246" t="s">
        <v>10104</v>
      </c>
      <c r="D9528" s="246" t="s">
        <v>10028</v>
      </c>
      <c r="E9528" s="246" t="str">
        <f>CONCATENATE(SUM('Раздел 1'!AG177:AG177),"&lt;=",SUM('Раздел 1'!AE177:AE177))</f>
        <v>0&lt;=0</v>
      </c>
    </row>
    <row r="9529" spans="1:5" s="104" customFormat="1" hidden="1">
      <c r="A9529" s="420" t="str">
        <f>IF((SUM('Раздел 1'!AG178:AG178)&lt;=SUM('Раздел 1'!AE178:AE178)),"","Неверно!")</f>
        <v/>
      </c>
      <c r="B9529" s="420" t="s">
        <v>23536</v>
      </c>
      <c r="C9529" s="246" t="s">
        <v>10105</v>
      </c>
      <c r="D9529" s="246" t="s">
        <v>10028</v>
      </c>
      <c r="E9529" s="246" t="str">
        <f>CONCATENATE(SUM('Раздел 1'!AG178:AG178),"&lt;=",SUM('Раздел 1'!AE178:AE178))</f>
        <v>0&lt;=0</v>
      </c>
    </row>
    <row r="9530" spans="1:5" s="104" customFormat="1" hidden="1">
      <c r="A9530" s="420" t="str">
        <f>IF((SUM('Раздел 1'!AG26:AG26)&lt;=SUM('Раздел 1'!AE26:AE26)),"","Неверно!")</f>
        <v/>
      </c>
      <c r="B9530" s="420" t="s">
        <v>23536</v>
      </c>
      <c r="C9530" s="246" t="s">
        <v>10106</v>
      </c>
      <c r="D9530" s="246" t="s">
        <v>10028</v>
      </c>
      <c r="E9530" s="246" t="str">
        <f>CONCATENATE(SUM('Раздел 1'!AG26:AG26),"&lt;=",SUM('Раздел 1'!AE26:AE26))</f>
        <v>0&lt;=0</v>
      </c>
    </row>
    <row r="9531" spans="1:5" s="104" customFormat="1" hidden="1">
      <c r="A9531" s="420" t="str">
        <f>IF((SUM('Раздел 1'!AG179:AG179)&lt;=SUM('Раздел 1'!AE179:AE179)),"","Неверно!")</f>
        <v/>
      </c>
      <c r="B9531" s="420" t="s">
        <v>23536</v>
      </c>
      <c r="C9531" s="246" t="s">
        <v>10107</v>
      </c>
      <c r="D9531" s="246" t="s">
        <v>10028</v>
      </c>
      <c r="E9531" s="246" t="str">
        <f>CONCATENATE(SUM('Раздел 1'!AG179:AG179),"&lt;=",SUM('Раздел 1'!AE179:AE179))</f>
        <v>0&lt;=0</v>
      </c>
    </row>
    <row r="9532" spans="1:5" s="104" customFormat="1" hidden="1">
      <c r="A9532" s="420" t="str">
        <f>IF((SUM('Раздел 1'!AG180:AG180)&lt;=SUM('Раздел 1'!AE180:AE180)),"","Неверно!")</f>
        <v/>
      </c>
      <c r="B9532" s="420" t="s">
        <v>23536</v>
      </c>
      <c r="C9532" s="246" t="s">
        <v>10108</v>
      </c>
      <c r="D9532" s="246" t="s">
        <v>10028</v>
      </c>
      <c r="E9532" s="246" t="str">
        <f>CONCATENATE(SUM('Раздел 1'!AG180:AG180),"&lt;=",SUM('Раздел 1'!AE180:AE180))</f>
        <v>0&lt;=0</v>
      </c>
    </row>
    <row r="9533" spans="1:5" s="104" customFormat="1" hidden="1">
      <c r="A9533" s="420" t="str">
        <f>IF((SUM('Раздел 1'!AG181:AG181)&lt;=SUM('Раздел 1'!AE181:AE181)),"","Неверно!")</f>
        <v/>
      </c>
      <c r="B9533" s="420" t="s">
        <v>23536</v>
      </c>
      <c r="C9533" s="246" t="s">
        <v>10109</v>
      </c>
      <c r="D9533" s="246" t="s">
        <v>10028</v>
      </c>
      <c r="E9533" s="246" t="str">
        <f>CONCATENATE(SUM('Раздел 1'!AG181:AG181),"&lt;=",SUM('Раздел 1'!AE181:AE181))</f>
        <v>0&lt;=0</v>
      </c>
    </row>
    <row r="9534" spans="1:5" s="104" customFormat="1" hidden="1">
      <c r="A9534" s="420" t="str">
        <f>IF((SUM('Раздел 1'!AG182:AG182)&lt;=SUM('Раздел 1'!AE182:AE182)),"","Неверно!")</f>
        <v/>
      </c>
      <c r="B9534" s="420" t="s">
        <v>23536</v>
      </c>
      <c r="C9534" s="246" t="s">
        <v>10110</v>
      </c>
      <c r="D9534" s="246" t="s">
        <v>10028</v>
      </c>
      <c r="E9534" s="246" t="str">
        <f>CONCATENATE(SUM('Раздел 1'!AG182:AG182),"&lt;=",SUM('Раздел 1'!AE182:AE182))</f>
        <v>0&lt;=0</v>
      </c>
    </row>
    <row r="9535" spans="1:5" s="104" customFormat="1" hidden="1">
      <c r="A9535" s="420" t="str">
        <f>IF((SUM('Раздел 1'!AG183:AG183)&lt;=SUM('Раздел 1'!AE183:AE183)),"","Неверно!")</f>
        <v/>
      </c>
      <c r="B9535" s="420" t="s">
        <v>23536</v>
      </c>
      <c r="C9535" s="246" t="s">
        <v>10111</v>
      </c>
      <c r="D9535" s="246" t="s">
        <v>10028</v>
      </c>
      <c r="E9535" s="246" t="str">
        <f>CONCATENATE(SUM('Раздел 1'!AG183:AG183),"&lt;=",SUM('Раздел 1'!AE183:AE183))</f>
        <v>0&lt;=0</v>
      </c>
    </row>
    <row r="9536" spans="1:5" s="104" customFormat="1" hidden="1">
      <c r="A9536" s="420" t="str">
        <f>IF((SUM('Раздел 1'!AG184:AG184)&lt;=SUM('Раздел 1'!AE184:AE184)),"","Неверно!")</f>
        <v/>
      </c>
      <c r="B9536" s="420" t="s">
        <v>23536</v>
      </c>
      <c r="C9536" s="246" t="s">
        <v>10112</v>
      </c>
      <c r="D9536" s="246" t="s">
        <v>10028</v>
      </c>
      <c r="E9536" s="246" t="str">
        <f>CONCATENATE(SUM('Раздел 1'!AG184:AG184),"&lt;=",SUM('Раздел 1'!AE184:AE184))</f>
        <v>0&lt;=0</v>
      </c>
    </row>
    <row r="9537" spans="1:5" s="104" customFormat="1" hidden="1">
      <c r="A9537" s="420" t="str">
        <f>IF((SUM('Раздел 1'!AG185:AG185)&lt;=SUM('Раздел 1'!AE185:AE185)),"","Неверно!")</f>
        <v/>
      </c>
      <c r="B9537" s="420" t="s">
        <v>23536</v>
      </c>
      <c r="C9537" s="246" t="s">
        <v>10113</v>
      </c>
      <c r="D9537" s="246" t="s">
        <v>10028</v>
      </c>
      <c r="E9537" s="246" t="str">
        <f>CONCATENATE(SUM('Раздел 1'!AG185:AG185),"&lt;=",SUM('Раздел 1'!AE185:AE185))</f>
        <v>0&lt;=0</v>
      </c>
    </row>
    <row r="9538" spans="1:5" s="104" customFormat="1" hidden="1">
      <c r="A9538" s="420" t="str">
        <f>IF((SUM('Раздел 1'!AG186:AG186)&lt;=SUM('Раздел 1'!AE186:AE186)),"","Неверно!")</f>
        <v/>
      </c>
      <c r="B9538" s="420" t="s">
        <v>23536</v>
      </c>
      <c r="C9538" s="246" t="s">
        <v>10114</v>
      </c>
      <c r="D9538" s="246" t="s">
        <v>10028</v>
      </c>
      <c r="E9538" s="246" t="str">
        <f>CONCATENATE(SUM('Раздел 1'!AG186:AG186),"&lt;=",SUM('Раздел 1'!AE186:AE186))</f>
        <v>0&lt;=0</v>
      </c>
    </row>
    <row r="9539" spans="1:5" s="104" customFormat="1" hidden="1">
      <c r="A9539" s="420" t="str">
        <f>IF((SUM('Раздел 1'!AG187:AG187)&lt;=SUM('Раздел 1'!AE187:AE187)),"","Неверно!")</f>
        <v/>
      </c>
      <c r="B9539" s="420" t="s">
        <v>23536</v>
      </c>
      <c r="C9539" s="246" t="s">
        <v>10115</v>
      </c>
      <c r="D9539" s="246" t="s">
        <v>10028</v>
      </c>
      <c r="E9539" s="246" t="str">
        <f>CONCATENATE(SUM('Раздел 1'!AG187:AG187),"&lt;=",SUM('Раздел 1'!AE187:AE187))</f>
        <v>0&lt;=0</v>
      </c>
    </row>
    <row r="9540" spans="1:5" s="104" customFormat="1" hidden="1">
      <c r="A9540" s="420" t="str">
        <f>IF((SUM('Раздел 1'!AG188:AG188)&lt;=SUM('Раздел 1'!AE188:AE188)),"","Неверно!")</f>
        <v/>
      </c>
      <c r="B9540" s="420" t="s">
        <v>23536</v>
      </c>
      <c r="C9540" s="246" t="s">
        <v>10116</v>
      </c>
      <c r="D9540" s="246" t="s">
        <v>10028</v>
      </c>
      <c r="E9540" s="246" t="str">
        <f>CONCATENATE(SUM('Раздел 1'!AG188:AG188),"&lt;=",SUM('Раздел 1'!AE188:AE188))</f>
        <v>0&lt;=0</v>
      </c>
    </row>
    <row r="9541" spans="1:5" s="104" customFormat="1" hidden="1">
      <c r="A9541" s="420" t="str">
        <f>IF((SUM('Раздел 1'!AG27:AG27)&lt;=SUM('Раздел 1'!AE27:AE27)),"","Неверно!")</f>
        <v/>
      </c>
      <c r="B9541" s="420" t="s">
        <v>23536</v>
      </c>
      <c r="C9541" s="246" t="s">
        <v>10117</v>
      </c>
      <c r="D9541" s="246" t="s">
        <v>10028</v>
      </c>
      <c r="E9541" s="246" t="str">
        <f>CONCATENATE(SUM('Раздел 1'!AG27:AG27),"&lt;=",SUM('Раздел 1'!AE27:AE27))</f>
        <v>0&lt;=0</v>
      </c>
    </row>
    <row r="9542" spans="1:5" s="104" customFormat="1" hidden="1">
      <c r="A9542" s="420" t="str">
        <f>IF((SUM('Раздел 1'!AG189:AG189)&lt;=SUM('Раздел 1'!AE189:AE189)),"","Неверно!")</f>
        <v/>
      </c>
      <c r="B9542" s="420" t="s">
        <v>23536</v>
      </c>
      <c r="C9542" s="246" t="s">
        <v>10118</v>
      </c>
      <c r="D9542" s="246" t="s">
        <v>10028</v>
      </c>
      <c r="E9542" s="246" t="str">
        <f>CONCATENATE(SUM('Раздел 1'!AG189:AG189),"&lt;=",SUM('Раздел 1'!AE189:AE189))</f>
        <v>0&lt;=0</v>
      </c>
    </row>
    <row r="9543" spans="1:5" s="104" customFormat="1" hidden="1">
      <c r="A9543" s="420" t="str">
        <f>IF((SUM('Раздел 1'!AG190:AG190)&lt;=SUM('Раздел 1'!AE190:AE190)),"","Неверно!")</f>
        <v/>
      </c>
      <c r="B9543" s="420" t="s">
        <v>23536</v>
      </c>
      <c r="C9543" s="246" t="s">
        <v>10119</v>
      </c>
      <c r="D9543" s="246" t="s">
        <v>10028</v>
      </c>
      <c r="E9543" s="246" t="str">
        <f>CONCATENATE(SUM('Раздел 1'!AG190:AG190),"&lt;=",SUM('Раздел 1'!AE190:AE190))</f>
        <v>0&lt;=5500</v>
      </c>
    </row>
    <row r="9544" spans="1:5" s="104" customFormat="1" hidden="1">
      <c r="A9544" s="420" t="str">
        <f>IF((SUM('Раздел 1'!AG191:AG191)&lt;=SUM('Раздел 1'!AE191:AE191)),"","Неверно!")</f>
        <v/>
      </c>
      <c r="B9544" s="420" t="s">
        <v>23536</v>
      </c>
      <c r="C9544" s="246" t="s">
        <v>10120</v>
      </c>
      <c r="D9544" s="246" t="s">
        <v>10028</v>
      </c>
      <c r="E9544" s="246" t="str">
        <f>CONCATENATE(SUM('Раздел 1'!AG191:AG191),"&lt;=",SUM('Раздел 1'!AE191:AE191))</f>
        <v>0&lt;=0</v>
      </c>
    </row>
    <row r="9545" spans="1:5" s="104" customFormat="1" hidden="1">
      <c r="A9545" s="420" t="str">
        <f>IF((SUM('Раздел 1'!AG192:AG192)&lt;=SUM('Раздел 1'!AE192:AE192)),"","Неверно!")</f>
        <v/>
      </c>
      <c r="B9545" s="420" t="s">
        <v>23536</v>
      </c>
      <c r="C9545" s="246" t="s">
        <v>10121</v>
      </c>
      <c r="D9545" s="246" t="s">
        <v>10028</v>
      </c>
      <c r="E9545" s="246" t="str">
        <f>CONCATENATE(SUM('Раздел 1'!AG192:AG192),"&lt;=",SUM('Раздел 1'!AE192:AE192))</f>
        <v>0&lt;=0</v>
      </c>
    </row>
    <row r="9546" spans="1:5" s="104" customFormat="1" hidden="1">
      <c r="A9546" s="420" t="str">
        <f>IF((SUM('Раздел 1'!AG193:AG193)&lt;=SUM('Раздел 1'!AE193:AE193)),"","Неверно!")</f>
        <v/>
      </c>
      <c r="B9546" s="420" t="s">
        <v>23536</v>
      </c>
      <c r="C9546" s="246" t="s">
        <v>10122</v>
      </c>
      <c r="D9546" s="246" t="s">
        <v>10028</v>
      </c>
      <c r="E9546" s="246" t="str">
        <f>CONCATENATE(SUM('Раздел 1'!AG193:AG193),"&lt;=",SUM('Раздел 1'!AE193:AE193))</f>
        <v>0&lt;=0</v>
      </c>
    </row>
    <row r="9547" spans="1:5" s="104" customFormat="1" hidden="1">
      <c r="A9547" s="420" t="str">
        <f>IF((SUM('Раздел 1'!AG194:AG194)&lt;=SUM('Раздел 1'!AE194:AE194)),"","Неверно!")</f>
        <v/>
      </c>
      <c r="B9547" s="420" t="s">
        <v>23536</v>
      </c>
      <c r="C9547" s="246" t="s">
        <v>10123</v>
      </c>
      <c r="D9547" s="246" t="s">
        <v>10028</v>
      </c>
      <c r="E9547" s="246" t="str">
        <f>CONCATENATE(SUM('Раздел 1'!AG194:AG194),"&lt;=",SUM('Раздел 1'!AE194:AE194))</f>
        <v>0&lt;=0</v>
      </c>
    </row>
    <row r="9548" spans="1:5" s="104" customFormat="1" hidden="1">
      <c r="A9548" s="420" t="str">
        <f>IF((SUM('Раздел 1'!AG195:AG195)&lt;=SUM('Раздел 1'!AE195:AE195)),"","Неверно!")</f>
        <v/>
      </c>
      <c r="B9548" s="420" t="s">
        <v>23536</v>
      </c>
      <c r="C9548" s="246" t="s">
        <v>10124</v>
      </c>
      <c r="D9548" s="246" t="s">
        <v>10028</v>
      </c>
      <c r="E9548" s="246" t="str">
        <f>CONCATENATE(SUM('Раздел 1'!AG195:AG195),"&lt;=",SUM('Раздел 1'!AE195:AE195))</f>
        <v>0&lt;=0</v>
      </c>
    </row>
    <row r="9549" spans="1:5" s="104" customFormat="1" hidden="1">
      <c r="A9549" s="420" t="str">
        <f>IF((SUM('Раздел 1'!AG196:AG196)&lt;=SUM('Раздел 1'!AE196:AE196)),"","Неверно!")</f>
        <v/>
      </c>
      <c r="B9549" s="420" t="s">
        <v>23536</v>
      </c>
      <c r="C9549" s="246" t="s">
        <v>10125</v>
      </c>
      <c r="D9549" s="246" t="s">
        <v>10028</v>
      </c>
      <c r="E9549" s="246" t="str">
        <f>CONCATENATE(SUM('Раздел 1'!AG196:AG196),"&lt;=",SUM('Раздел 1'!AE196:AE196))</f>
        <v>0&lt;=0</v>
      </c>
    </row>
    <row r="9550" spans="1:5" s="104" customFormat="1" hidden="1">
      <c r="A9550" s="420" t="str">
        <f>IF((SUM('Раздел 1'!AG197:AG197)&lt;=SUM('Раздел 1'!AE197:AE197)),"","Неверно!")</f>
        <v/>
      </c>
      <c r="B9550" s="420" t="s">
        <v>23536</v>
      </c>
      <c r="C9550" s="246" t="s">
        <v>10126</v>
      </c>
      <c r="D9550" s="246" t="s">
        <v>10028</v>
      </c>
      <c r="E9550" s="246" t="str">
        <f>CONCATENATE(SUM('Раздел 1'!AG197:AG197),"&lt;=",SUM('Раздел 1'!AE197:AE197))</f>
        <v>0&lt;=0</v>
      </c>
    </row>
    <row r="9551" spans="1:5" s="104" customFormat="1" hidden="1">
      <c r="A9551" s="420" t="str">
        <f>IF((SUM('Раздел 1'!AG198:AG198)&lt;=SUM('Раздел 1'!AE198:AE198)),"","Неверно!")</f>
        <v/>
      </c>
      <c r="B9551" s="420" t="s">
        <v>23536</v>
      </c>
      <c r="C9551" s="246" t="s">
        <v>10127</v>
      </c>
      <c r="D9551" s="246" t="s">
        <v>10028</v>
      </c>
      <c r="E9551" s="246" t="str">
        <f>CONCATENATE(SUM('Раздел 1'!AG198:AG198),"&lt;=",SUM('Раздел 1'!AE198:AE198))</f>
        <v>0&lt;=0</v>
      </c>
    </row>
    <row r="9552" spans="1:5" s="104" customFormat="1" hidden="1">
      <c r="A9552" s="420" t="str">
        <f>IF((SUM('Раздел 1'!AG28:AG28)&lt;=SUM('Раздел 1'!AE28:AE28)),"","Неверно!")</f>
        <v/>
      </c>
      <c r="B9552" s="420" t="s">
        <v>23536</v>
      </c>
      <c r="C9552" s="246" t="s">
        <v>10128</v>
      </c>
      <c r="D9552" s="246" t="s">
        <v>10028</v>
      </c>
      <c r="E9552" s="246" t="str">
        <f>CONCATENATE(SUM('Раздел 1'!AG28:AG28),"&lt;=",SUM('Раздел 1'!AE28:AE28))</f>
        <v>0&lt;=0</v>
      </c>
    </row>
    <row r="9553" spans="1:5" s="104" customFormat="1" hidden="1">
      <c r="A9553" s="420" t="str">
        <f>IF((SUM('Раздел 1'!AG199:AG199)&lt;=SUM('Раздел 1'!AE199:AE199)),"","Неверно!")</f>
        <v/>
      </c>
      <c r="B9553" s="420" t="s">
        <v>23536</v>
      </c>
      <c r="C9553" s="246" t="s">
        <v>10129</v>
      </c>
      <c r="D9553" s="246" t="s">
        <v>10028</v>
      </c>
      <c r="E9553" s="246" t="str">
        <f>CONCATENATE(SUM('Раздел 1'!AG199:AG199),"&lt;=",SUM('Раздел 1'!AE199:AE199))</f>
        <v>0&lt;=0</v>
      </c>
    </row>
    <row r="9554" spans="1:5" s="104" customFormat="1" hidden="1">
      <c r="A9554" s="420" t="str">
        <f>IF((SUM('Раздел 1'!AG200:AG200)&lt;=SUM('Раздел 1'!AE200:AE200)),"","Неверно!")</f>
        <v/>
      </c>
      <c r="B9554" s="420" t="s">
        <v>23536</v>
      </c>
      <c r="C9554" s="246" t="s">
        <v>10130</v>
      </c>
      <c r="D9554" s="246" t="s">
        <v>10028</v>
      </c>
      <c r="E9554" s="246" t="str">
        <f>CONCATENATE(SUM('Раздел 1'!AG200:AG200),"&lt;=",SUM('Раздел 1'!AE200:AE200))</f>
        <v>0&lt;=0</v>
      </c>
    </row>
    <row r="9555" spans="1:5" s="104" customFormat="1" hidden="1">
      <c r="A9555" s="420" t="str">
        <f>IF((SUM('Раздел 1'!AG201:AG201)&lt;=SUM('Раздел 1'!AE201:AE201)),"","Неверно!")</f>
        <v/>
      </c>
      <c r="B9555" s="420" t="s">
        <v>23536</v>
      </c>
      <c r="C9555" s="246" t="s">
        <v>10131</v>
      </c>
      <c r="D9555" s="246" t="s">
        <v>10028</v>
      </c>
      <c r="E9555" s="246" t="str">
        <f>CONCATENATE(SUM('Раздел 1'!AG201:AG201),"&lt;=",SUM('Раздел 1'!AE201:AE201))</f>
        <v>0&lt;=0</v>
      </c>
    </row>
    <row r="9556" spans="1:5" s="104" customFormat="1" hidden="1">
      <c r="A9556" s="420" t="str">
        <f>IF((SUM('Раздел 1'!AG202:AG202)&lt;=SUM('Раздел 1'!AE202:AE202)),"","Неверно!")</f>
        <v/>
      </c>
      <c r="B9556" s="420" t="s">
        <v>23536</v>
      </c>
      <c r="C9556" s="246" t="s">
        <v>10132</v>
      </c>
      <c r="D9556" s="246" t="s">
        <v>10028</v>
      </c>
      <c r="E9556" s="246" t="str">
        <f>CONCATENATE(SUM('Раздел 1'!AG202:AG202),"&lt;=",SUM('Раздел 1'!AE202:AE202))</f>
        <v>0&lt;=0</v>
      </c>
    </row>
    <row r="9557" spans="1:5" s="104" customFormat="1" hidden="1">
      <c r="A9557" s="420" t="str">
        <f>IF((SUM('Раздел 1'!AG203:AG203)&lt;=SUM('Раздел 1'!AE203:AE203)),"","Неверно!")</f>
        <v/>
      </c>
      <c r="B9557" s="420" t="s">
        <v>23536</v>
      </c>
      <c r="C9557" s="246" t="s">
        <v>10133</v>
      </c>
      <c r="D9557" s="246" t="s">
        <v>10028</v>
      </c>
      <c r="E9557" s="246" t="str">
        <f>CONCATENATE(SUM('Раздел 1'!AG203:AG203),"&lt;=",SUM('Раздел 1'!AE203:AE203))</f>
        <v>0&lt;=0</v>
      </c>
    </row>
    <row r="9558" spans="1:5" s="104" customFormat="1" hidden="1">
      <c r="A9558" s="420" t="str">
        <f>IF((SUM('Раздел 1'!AG204:AG204)&lt;=SUM('Раздел 1'!AE204:AE204)),"","Неверно!")</f>
        <v/>
      </c>
      <c r="B9558" s="420" t="s">
        <v>23536</v>
      </c>
      <c r="C9558" s="246" t="s">
        <v>10134</v>
      </c>
      <c r="D9558" s="246" t="s">
        <v>10028</v>
      </c>
      <c r="E9558" s="246" t="str">
        <f>CONCATENATE(SUM('Раздел 1'!AG204:AG204),"&lt;=",SUM('Раздел 1'!AE204:AE204))</f>
        <v>0&lt;=0</v>
      </c>
    </row>
    <row r="9559" spans="1:5" s="104" customFormat="1" hidden="1">
      <c r="A9559" s="420" t="str">
        <f>IF((SUM('Раздел 1'!AG205:AG205)&lt;=SUM('Раздел 1'!AE205:AE205)),"","Неверно!")</f>
        <v/>
      </c>
      <c r="B9559" s="420" t="s">
        <v>23536</v>
      </c>
      <c r="C9559" s="246" t="s">
        <v>10135</v>
      </c>
      <c r="D9559" s="246" t="s">
        <v>10028</v>
      </c>
      <c r="E9559" s="246" t="str">
        <f>CONCATENATE(SUM('Раздел 1'!AG205:AG205),"&lt;=",SUM('Раздел 1'!AE205:AE205))</f>
        <v>0&lt;=0</v>
      </c>
    </row>
    <row r="9560" spans="1:5" s="104" customFormat="1" hidden="1">
      <c r="A9560" s="420" t="str">
        <f>IF((SUM('Раздел 1'!AG206:AG206)&lt;=SUM('Раздел 1'!AE206:AE206)),"","Неверно!")</f>
        <v/>
      </c>
      <c r="B9560" s="420" t="s">
        <v>23536</v>
      </c>
      <c r="C9560" s="246" t="s">
        <v>10136</v>
      </c>
      <c r="D9560" s="246" t="s">
        <v>10028</v>
      </c>
      <c r="E9560" s="246" t="str">
        <f>CONCATENATE(SUM('Раздел 1'!AG206:AG206),"&lt;=",SUM('Раздел 1'!AE206:AE206))</f>
        <v>0&lt;=0</v>
      </c>
    </row>
    <row r="9561" spans="1:5" s="104" customFormat="1" hidden="1">
      <c r="A9561" s="420" t="str">
        <f>IF((SUM('Раздел 1'!AG207:AG207)&lt;=SUM('Раздел 1'!AE207:AE207)),"","Неверно!")</f>
        <v/>
      </c>
      <c r="B9561" s="420" t="s">
        <v>23536</v>
      </c>
      <c r="C9561" s="246" t="s">
        <v>10137</v>
      </c>
      <c r="D9561" s="246" t="s">
        <v>10028</v>
      </c>
      <c r="E9561" s="246" t="str">
        <f>CONCATENATE(SUM('Раздел 1'!AG207:AG207),"&lt;=",SUM('Раздел 1'!AE207:AE207))</f>
        <v>0&lt;=60000</v>
      </c>
    </row>
    <row r="9562" spans="1:5" s="104" customFormat="1" hidden="1">
      <c r="A9562" s="420" t="str">
        <f>IF((SUM('Раздел 1'!AG208:AG208)&lt;=SUM('Раздел 1'!AE208:AE208)),"","Неверно!")</f>
        <v/>
      </c>
      <c r="B9562" s="420" t="s">
        <v>23536</v>
      </c>
      <c r="C9562" s="246" t="s">
        <v>10138</v>
      </c>
      <c r="D9562" s="246" t="s">
        <v>10028</v>
      </c>
      <c r="E9562" s="246" t="str">
        <f>CONCATENATE(SUM('Раздел 1'!AG208:AG208),"&lt;=",SUM('Раздел 1'!AE208:AE208))</f>
        <v>0&lt;=0</v>
      </c>
    </row>
    <row r="9563" spans="1:5" s="104" customFormat="1" hidden="1">
      <c r="A9563" s="420" t="str">
        <f>IF((SUM('Раздел 1'!AG11:AG11)&lt;=SUM('Раздел 1'!AE11:AE11)),"","Неверно!")</f>
        <v/>
      </c>
      <c r="B9563" s="420" t="s">
        <v>23536</v>
      </c>
      <c r="C9563" s="246" t="s">
        <v>10139</v>
      </c>
      <c r="D9563" s="246" t="s">
        <v>10028</v>
      </c>
      <c r="E9563" s="246" t="str">
        <f>CONCATENATE(SUM('Раздел 1'!AG11:AG11),"&lt;=",SUM('Раздел 1'!AE11:AE11))</f>
        <v>1000&lt;=704500</v>
      </c>
    </row>
    <row r="9564" spans="1:5" s="104" customFormat="1" hidden="1">
      <c r="A9564" s="420" t="str">
        <f>IF((SUM('Раздел 1'!AG29:AG29)&lt;=SUM('Раздел 1'!AE29:AE29)),"","Неверно!")</f>
        <v/>
      </c>
      <c r="B9564" s="420" t="s">
        <v>23536</v>
      </c>
      <c r="C9564" s="246" t="s">
        <v>10140</v>
      </c>
      <c r="D9564" s="246" t="s">
        <v>10028</v>
      </c>
      <c r="E9564" s="246" t="str">
        <f>CONCATENATE(SUM('Раздел 1'!AG29:AG29),"&lt;=",SUM('Раздел 1'!AE29:AE29))</f>
        <v>0&lt;=0</v>
      </c>
    </row>
    <row r="9565" spans="1:5" s="104" customFormat="1" hidden="1">
      <c r="A9565" s="420" t="str">
        <f>IF((SUM('Раздел 1'!AG209:AG209)&lt;=SUM('Раздел 1'!AE209:AE209)),"","Неверно!")</f>
        <v/>
      </c>
      <c r="B9565" s="420" t="s">
        <v>23536</v>
      </c>
      <c r="C9565" s="246" t="s">
        <v>10141</v>
      </c>
      <c r="D9565" s="246" t="s">
        <v>10028</v>
      </c>
      <c r="E9565" s="246" t="str">
        <f>CONCATENATE(SUM('Раздел 1'!AG209:AG209),"&lt;=",SUM('Раздел 1'!AE209:AE209))</f>
        <v>0&lt;=0</v>
      </c>
    </row>
    <row r="9566" spans="1:5" s="104" customFormat="1" hidden="1">
      <c r="A9566" s="420" t="str">
        <f>IF((SUM('Раздел 1'!AG210:AG210)&lt;=SUM('Раздел 1'!AE210:AE210)),"","Неверно!")</f>
        <v/>
      </c>
      <c r="B9566" s="420" t="s">
        <v>23536</v>
      </c>
      <c r="C9566" s="246" t="s">
        <v>10142</v>
      </c>
      <c r="D9566" s="246" t="s">
        <v>10028</v>
      </c>
      <c r="E9566" s="246" t="str">
        <f>CONCATENATE(SUM('Раздел 1'!AG210:AG210),"&lt;=",SUM('Раздел 1'!AE210:AE210))</f>
        <v>0&lt;=0</v>
      </c>
    </row>
    <row r="9567" spans="1:5" s="104" customFormat="1" hidden="1">
      <c r="A9567" s="420" t="str">
        <f>IF((SUM('Раздел 1'!AG211:AG211)&lt;=SUM('Раздел 1'!AE211:AE211)),"","Неверно!")</f>
        <v/>
      </c>
      <c r="B9567" s="420" t="s">
        <v>23536</v>
      </c>
      <c r="C9567" s="246" t="s">
        <v>10143</v>
      </c>
      <c r="D9567" s="246" t="s">
        <v>10028</v>
      </c>
      <c r="E9567" s="246" t="str">
        <f>CONCATENATE(SUM('Раздел 1'!AG211:AG211),"&lt;=",SUM('Раздел 1'!AE211:AE211))</f>
        <v>0&lt;=0</v>
      </c>
    </row>
    <row r="9568" spans="1:5" s="104" customFormat="1" hidden="1">
      <c r="A9568" s="420" t="str">
        <f>IF((SUM('Раздел 1'!AG212:AG212)&lt;=SUM('Раздел 1'!AE212:AE212)),"","Неверно!")</f>
        <v/>
      </c>
      <c r="B9568" s="420" t="s">
        <v>23536</v>
      </c>
      <c r="C9568" s="246" t="s">
        <v>10144</v>
      </c>
      <c r="D9568" s="246" t="s">
        <v>10028</v>
      </c>
      <c r="E9568" s="246" t="str">
        <f>CONCATENATE(SUM('Раздел 1'!AG212:AG212),"&lt;=",SUM('Раздел 1'!AE212:AE212))</f>
        <v>0&lt;=0</v>
      </c>
    </row>
    <row r="9569" spans="1:5" s="104" customFormat="1" hidden="1">
      <c r="A9569" s="420" t="str">
        <f>IF((SUM('Раздел 1'!AG213:AG213)&lt;=SUM('Раздел 1'!AE213:AE213)),"","Неверно!")</f>
        <v/>
      </c>
      <c r="B9569" s="420" t="s">
        <v>23536</v>
      </c>
      <c r="C9569" s="246" t="s">
        <v>10145</v>
      </c>
      <c r="D9569" s="246" t="s">
        <v>10028</v>
      </c>
      <c r="E9569" s="246" t="str">
        <f>CONCATENATE(SUM('Раздел 1'!AG213:AG213),"&lt;=",SUM('Раздел 1'!AE213:AE213))</f>
        <v>0&lt;=0</v>
      </c>
    </row>
    <row r="9570" spans="1:5" s="104" customFormat="1" hidden="1">
      <c r="A9570" s="420" t="str">
        <f>IF((SUM('Раздел 1'!AG214:AG214)&lt;=SUM('Раздел 1'!AE214:AE214)),"","Неверно!")</f>
        <v/>
      </c>
      <c r="B9570" s="420" t="s">
        <v>23536</v>
      </c>
      <c r="C9570" s="246" t="s">
        <v>10146</v>
      </c>
      <c r="D9570" s="246" t="s">
        <v>10028</v>
      </c>
      <c r="E9570" s="246" t="str">
        <f>CONCATENATE(SUM('Раздел 1'!AG214:AG214),"&lt;=",SUM('Раздел 1'!AE214:AE214))</f>
        <v>0&lt;=0</v>
      </c>
    </row>
    <row r="9571" spans="1:5" s="104" customFormat="1" hidden="1">
      <c r="A9571" s="420" t="str">
        <f>IF((SUM('Раздел 1'!AG215:AG215)&lt;=SUM('Раздел 1'!AE215:AE215)),"","Неверно!")</f>
        <v/>
      </c>
      <c r="B9571" s="420" t="s">
        <v>23536</v>
      </c>
      <c r="C9571" s="246" t="s">
        <v>10147</v>
      </c>
      <c r="D9571" s="246" t="s">
        <v>10028</v>
      </c>
      <c r="E9571" s="246" t="str">
        <f>CONCATENATE(SUM('Раздел 1'!AG215:AG215),"&lt;=",SUM('Раздел 1'!AE215:AE215))</f>
        <v>0&lt;=0</v>
      </c>
    </row>
    <row r="9572" spans="1:5" s="104" customFormat="1" hidden="1">
      <c r="A9572" s="420" t="str">
        <f>IF((SUM('Раздел 1'!AG216:AG216)&lt;=SUM('Раздел 1'!AE216:AE216)),"","Неверно!")</f>
        <v/>
      </c>
      <c r="B9572" s="420" t="s">
        <v>23536</v>
      </c>
      <c r="C9572" s="246" t="s">
        <v>10148</v>
      </c>
      <c r="D9572" s="246" t="s">
        <v>10028</v>
      </c>
      <c r="E9572" s="246" t="str">
        <f>CONCATENATE(SUM('Раздел 1'!AG216:AG216),"&lt;=",SUM('Раздел 1'!AE216:AE216))</f>
        <v>0&lt;=0</v>
      </c>
    </row>
    <row r="9573" spans="1:5" s="104" customFormat="1" hidden="1">
      <c r="A9573" s="420" t="str">
        <f>IF((SUM('Раздел 1'!AG217:AG217)&lt;=SUM('Раздел 1'!AE217:AE217)),"","Неверно!")</f>
        <v/>
      </c>
      <c r="B9573" s="420" t="s">
        <v>23536</v>
      </c>
      <c r="C9573" s="246" t="s">
        <v>10149</v>
      </c>
      <c r="D9573" s="246" t="s">
        <v>10028</v>
      </c>
      <c r="E9573" s="246" t="str">
        <f>CONCATENATE(SUM('Раздел 1'!AG217:AG217),"&lt;=",SUM('Раздел 1'!AE217:AE217))</f>
        <v>0&lt;=0</v>
      </c>
    </row>
    <row r="9574" spans="1:5" s="104" customFormat="1" hidden="1">
      <c r="A9574" s="420" t="str">
        <f>IF((SUM('Раздел 1'!AG218:AG218)&lt;=SUM('Раздел 1'!AE218:AE218)),"","Неверно!")</f>
        <v/>
      </c>
      <c r="B9574" s="420" t="s">
        <v>23536</v>
      </c>
      <c r="C9574" s="246" t="s">
        <v>10150</v>
      </c>
      <c r="D9574" s="246" t="s">
        <v>10028</v>
      </c>
      <c r="E9574" s="246" t="str">
        <f>CONCATENATE(SUM('Раздел 1'!AG218:AG218),"&lt;=",SUM('Раздел 1'!AE218:AE218))</f>
        <v>0&lt;=0</v>
      </c>
    </row>
    <row r="9575" spans="1:5" s="104" customFormat="1" hidden="1">
      <c r="A9575" s="420" t="str">
        <f>IF((SUM('Раздел 1'!AG30:AG30)&lt;=SUM('Раздел 1'!AE30:AE30)),"","Неверно!")</f>
        <v/>
      </c>
      <c r="B9575" s="420" t="s">
        <v>23536</v>
      </c>
      <c r="C9575" s="246" t="s">
        <v>10151</v>
      </c>
      <c r="D9575" s="246" t="s">
        <v>10028</v>
      </c>
      <c r="E9575" s="246" t="str">
        <f>CONCATENATE(SUM('Раздел 1'!AG30:AG30),"&lt;=",SUM('Раздел 1'!AE30:AE30))</f>
        <v>0&lt;=0</v>
      </c>
    </row>
    <row r="9576" spans="1:5" s="104" customFormat="1" hidden="1">
      <c r="A9576" s="420" t="str">
        <f>IF((SUM('Раздел 1'!AG219:AG219)&lt;=SUM('Раздел 1'!AE219:AE219)),"","Неверно!")</f>
        <v/>
      </c>
      <c r="B9576" s="420" t="s">
        <v>23536</v>
      </c>
      <c r="C9576" s="246" t="s">
        <v>10152</v>
      </c>
      <c r="D9576" s="246" t="s">
        <v>10028</v>
      </c>
      <c r="E9576" s="246" t="str">
        <f>CONCATENATE(SUM('Раздел 1'!AG219:AG219),"&lt;=",SUM('Раздел 1'!AE219:AE219))</f>
        <v>0&lt;=0</v>
      </c>
    </row>
    <row r="9577" spans="1:5" s="104" customFormat="1" hidden="1">
      <c r="A9577" s="420" t="str">
        <f>IF((SUM('Раздел 1'!AG220:AG220)&lt;=SUM('Раздел 1'!AE220:AE220)),"","Неверно!")</f>
        <v/>
      </c>
      <c r="B9577" s="420" t="s">
        <v>23536</v>
      </c>
      <c r="C9577" s="246" t="s">
        <v>10153</v>
      </c>
      <c r="D9577" s="246" t="s">
        <v>10028</v>
      </c>
      <c r="E9577" s="246" t="str">
        <f>CONCATENATE(SUM('Раздел 1'!AG220:AG220),"&lt;=",SUM('Раздел 1'!AE220:AE220))</f>
        <v>0&lt;=0</v>
      </c>
    </row>
    <row r="9578" spans="1:5" s="104" customFormat="1" hidden="1">
      <c r="A9578" s="420" t="str">
        <f>IF((SUM('Раздел 1'!AG221:AG221)&lt;=SUM('Раздел 1'!AE221:AE221)),"","Неверно!")</f>
        <v/>
      </c>
      <c r="B9578" s="420" t="s">
        <v>23536</v>
      </c>
      <c r="C9578" s="246" t="s">
        <v>10154</v>
      </c>
      <c r="D9578" s="246" t="s">
        <v>10028</v>
      </c>
      <c r="E9578" s="246" t="str">
        <f>CONCATENATE(SUM('Раздел 1'!AG221:AG221),"&lt;=",SUM('Раздел 1'!AE221:AE221))</f>
        <v>0&lt;=0</v>
      </c>
    </row>
    <row r="9579" spans="1:5" s="104" customFormat="1" hidden="1">
      <c r="A9579" s="420" t="str">
        <f>IF((SUM('Раздел 1'!AG222:AG222)&lt;=SUM('Раздел 1'!AE222:AE222)),"","Неверно!")</f>
        <v/>
      </c>
      <c r="B9579" s="420" t="s">
        <v>23536</v>
      </c>
      <c r="C9579" s="246" t="s">
        <v>10155</v>
      </c>
      <c r="D9579" s="246" t="s">
        <v>10028</v>
      </c>
      <c r="E9579" s="246" t="str">
        <f>CONCATENATE(SUM('Раздел 1'!AG222:AG222),"&lt;=",SUM('Раздел 1'!AE222:AE222))</f>
        <v>0&lt;=0</v>
      </c>
    </row>
    <row r="9580" spans="1:5" s="104" customFormat="1" hidden="1">
      <c r="A9580" s="420" t="str">
        <f>IF((SUM('Раздел 1'!AG223:AG223)&lt;=SUM('Раздел 1'!AE223:AE223)),"","Неверно!")</f>
        <v/>
      </c>
      <c r="B9580" s="420" t="s">
        <v>23536</v>
      </c>
      <c r="C9580" s="246" t="s">
        <v>10156</v>
      </c>
      <c r="D9580" s="246" t="s">
        <v>10028</v>
      </c>
      <c r="E9580" s="246" t="str">
        <f>CONCATENATE(SUM('Раздел 1'!AG223:AG223),"&lt;=",SUM('Раздел 1'!AE223:AE223))</f>
        <v>0&lt;=0</v>
      </c>
    </row>
    <row r="9581" spans="1:5" s="104" customFormat="1" hidden="1">
      <c r="A9581" s="420" t="str">
        <f>IF((SUM('Раздел 1'!AG224:AG224)&lt;=SUM('Раздел 1'!AE224:AE224)),"","Неверно!")</f>
        <v/>
      </c>
      <c r="B9581" s="420" t="s">
        <v>23536</v>
      </c>
      <c r="C9581" s="246" t="s">
        <v>10157</v>
      </c>
      <c r="D9581" s="246" t="s">
        <v>10028</v>
      </c>
      <c r="E9581" s="246" t="str">
        <f>CONCATENATE(SUM('Раздел 1'!AG224:AG224),"&lt;=",SUM('Раздел 1'!AE224:AE224))</f>
        <v>0&lt;=0</v>
      </c>
    </row>
    <row r="9582" spans="1:5" s="104" customFormat="1" hidden="1">
      <c r="A9582" s="420" t="str">
        <f>IF((SUM('Раздел 1'!AG225:AG225)&lt;=SUM('Раздел 1'!AE225:AE225)),"","Неверно!")</f>
        <v/>
      </c>
      <c r="B9582" s="420" t="s">
        <v>23536</v>
      </c>
      <c r="C9582" s="246" t="s">
        <v>10158</v>
      </c>
      <c r="D9582" s="246" t="s">
        <v>10028</v>
      </c>
      <c r="E9582" s="246" t="str">
        <f>CONCATENATE(SUM('Раздел 1'!AG225:AG225),"&lt;=",SUM('Раздел 1'!AE225:AE225))</f>
        <v>0&lt;=0</v>
      </c>
    </row>
    <row r="9583" spans="1:5" s="104" customFormat="1" hidden="1">
      <c r="A9583" s="420" t="str">
        <f>IF((SUM('Раздел 1'!AG226:AG226)&lt;=SUM('Раздел 1'!AE226:AE226)),"","Неверно!")</f>
        <v/>
      </c>
      <c r="B9583" s="420" t="s">
        <v>23536</v>
      </c>
      <c r="C9583" s="246" t="s">
        <v>10159</v>
      </c>
      <c r="D9583" s="246" t="s">
        <v>10028</v>
      </c>
      <c r="E9583" s="246" t="str">
        <f>CONCATENATE(SUM('Раздел 1'!AG226:AG226),"&lt;=",SUM('Раздел 1'!AE226:AE226))</f>
        <v>0&lt;=0</v>
      </c>
    </row>
    <row r="9584" spans="1:5" s="104" customFormat="1" hidden="1">
      <c r="A9584" s="420" t="str">
        <f>IF((SUM('Раздел 1'!AG227:AG227)&lt;=SUM('Раздел 1'!AE227:AE227)),"","Неверно!")</f>
        <v/>
      </c>
      <c r="B9584" s="420" t="s">
        <v>23536</v>
      </c>
      <c r="C9584" s="246" t="s">
        <v>10160</v>
      </c>
      <c r="D9584" s="246" t="s">
        <v>10028</v>
      </c>
      <c r="E9584" s="246" t="str">
        <f>CONCATENATE(SUM('Раздел 1'!AG227:AG227),"&lt;=",SUM('Раздел 1'!AE227:AE227))</f>
        <v>0&lt;=0</v>
      </c>
    </row>
    <row r="9585" spans="1:5" s="104" customFormat="1" hidden="1">
      <c r="A9585" s="420" t="str">
        <f>IF((SUM('Раздел 1'!AG228:AG228)&lt;=SUM('Раздел 1'!AE228:AE228)),"","Неверно!")</f>
        <v/>
      </c>
      <c r="B9585" s="420" t="s">
        <v>23536</v>
      </c>
      <c r="C9585" s="246" t="s">
        <v>10161</v>
      </c>
      <c r="D9585" s="246" t="s">
        <v>10028</v>
      </c>
      <c r="E9585" s="246" t="str">
        <f>CONCATENATE(SUM('Раздел 1'!AG228:AG228),"&lt;=",SUM('Раздел 1'!AE228:AE228))</f>
        <v>0&lt;=0</v>
      </c>
    </row>
    <row r="9586" spans="1:5" s="104" customFormat="1" hidden="1">
      <c r="A9586" s="420" t="str">
        <f>IF((SUM('Раздел 1'!AG31:AG31)&lt;=SUM('Раздел 1'!AE31:AE31)),"","Неверно!")</f>
        <v/>
      </c>
      <c r="B9586" s="420" t="s">
        <v>23536</v>
      </c>
      <c r="C9586" s="246" t="s">
        <v>10162</v>
      </c>
      <c r="D9586" s="246" t="s">
        <v>10028</v>
      </c>
      <c r="E9586" s="246" t="str">
        <f>CONCATENATE(SUM('Раздел 1'!AG31:AG31),"&lt;=",SUM('Раздел 1'!AE31:AE31))</f>
        <v>0&lt;=0</v>
      </c>
    </row>
    <row r="9587" spans="1:5" s="104" customFormat="1" hidden="1">
      <c r="A9587" s="420" t="str">
        <f>IF((SUM('Раздел 1'!AG229:AG229)&lt;=SUM('Раздел 1'!AE229:AE229)),"","Неверно!")</f>
        <v/>
      </c>
      <c r="B9587" s="420" t="s">
        <v>23536</v>
      </c>
      <c r="C9587" s="246" t="s">
        <v>10163</v>
      </c>
      <c r="D9587" s="246" t="s">
        <v>10028</v>
      </c>
      <c r="E9587" s="246" t="str">
        <f>CONCATENATE(SUM('Раздел 1'!AG229:AG229),"&lt;=",SUM('Раздел 1'!AE229:AE229))</f>
        <v>0&lt;=0</v>
      </c>
    </row>
    <row r="9588" spans="1:5" s="104" customFormat="1" hidden="1">
      <c r="A9588" s="420" t="str">
        <f>IF((SUM('Раздел 1'!AG230:AG230)&lt;=SUM('Раздел 1'!AE230:AE230)),"","Неверно!")</f>
        <v/>
      </c>
      <c r="B9588" s="420" t="s">
        <v>23536</v>
      </c>
      <c r="C9588" s="246" t="s">
        <v>10164</v>
      </c>
      <c r="D9588" s="246" t="s">
        <v>10028</v>
      </c>
      <c r="E9588" s="246" t="str">
        <f>CONCATENATE(SUM('Раздел 1'!AG230:AG230),"&lt;=",SUM('Раздел 1'!AE230:AE230))</f>
        <v>0&lt;=0</v>
      </c>
    </row>
    <row r="9589" spans="1:5" s="104" customFormat="1" hidden="1">
      <c r="A9589" s="420" t="str">
        <f>IF((SUM('Раздел 1'!AG231:AG231)&lt;=SUM('Раздел 1'!AE231:AE231)),"","Неверно!")</f>
        <v/>
      </c>
      <c r="B9589" s="420" t="s">
        <v>23536</v>
      </c>
      <c r="C9589" s="246" t="s">
        <v>10165</v>
      </c>
      <c r="D9589" s="246" t="s">
        <v>10028</v>
      </c>
      <c r="E9589" s="246" t="str">
        <f>CONCATENATE(SUM('Раздел 1'!AG231:AG231),"&lt;=",SUM('Раздел 1'!AE231:AE231))</f>
        <v>0&lt;=0</v>
      </c>
    </row>
    <row r="9590" spans="1:5" s="104" customFormat="1" hidden="1">
      <c r="A9590" s="420" t="str">
        <f>IF((SUM('Раздел 1'!AG232:AG232)&lt;=SUM('Раздел 1'!AE232:AE232)),"","Неверно!")</f>
        <v/>
      </c>
      <c r="B9590" s="420" t="s">
        <v>23536</v>
      </c>
      <c r="C9590" s="246" t="s">
        <v>10166</v>
      </c>
      <c r="D9590" s="246" t="s">
        <v>10028</v>
      </c>
      <c r="E9590" s="246" t="str">
        <f>CONCATENATE(SUM('Раздел 1'!AG232:AG232),"&lt;=",SUM('Раздел 1'!AE232:AE232))</f>
        <v>0&lt;=0</v>
      </c>
    </row>
    <row r="9591" spans="1:5" s="104" customFormat="1" hidden="1">
      <c r="A9591" s="420" t="str">
        <f>IF((SUM('Раздел 1'!AG233:AG233)&lt;=SUM('Раздел 1'!AE233:AE233)),"","Неверно!")</f>
        <v/>
      </c>
      <c r="B9591" s="420" t="s">
        <v>23536</v>
      </c>
      <c r="C9591" s="246" t="s">
        <v>10167</v>
      </c>
      <c r="D9591" s="246" t="s">
        <v>10028</v>
      </c>
      <c r="E9591" s="246" t="str">
        <f>CONCATENATE(SUM('Раздел 1'!AG233:AG233),"&lt;=",SUM('Раздел 1'!AE233:AE233))</f>
        <v>0&lt;=0</v>
      </c>
    </row>
    <row r="9592" spans="1:5" s="104" customFormat="1" hidden="1">
      <c r="A9592" s="420" t="str">
        <f>IF((SUM('Раздел 1'!AG234:AG234)&lt;=SUM('Раздел 1'!AE234:AE234)),"","Неверно!")</f>
        <v/>
      </c>
      <c r="B9592" s="420" t="s">
        <v>23536</v>
      </c>
      <c r="C9592" s="246" t="s">
        <v>10168</v>
      </c>
      <c r="D9592" s="246" t="s">
        <v>10028</v>
      </c>
      <c r="E9592" s="246" t="str">
        <f>CONCATENATE(SUM('Раздел 1'!AG234:AG234),"&lt;=",SUM('Раздел 1'!AE234:AE234))</f>
        <v>0&lt;=0</v>
      </c>
    </row>
    <row r="9593" spans="1:5" s="104" customFormat="1" hidden="1">
      <c r="A9593" s="420" t="str">
        <f>IF((SUM('Раздел 1'!AG235:AG235)&lt;=SUM('Раздел 1'!AE235:AE235)),"","Неверно!")</f>
        <v/>
      </c>
      <c r="B9593" s="420" t="s">
        <v>23536</v>
      </c>
      <c r="C9593" s="246" t="s">
        <v>10169</v>
      </c>
      <c r="D9593" s="246" t="s">
        <v>10028</v>
      </c>
      <c r="E9593" s="246" t="str">
        <f>CONCATENATE(SUM('Раздел 1'!AG235:AG235),"&lt;=",SUM('Раздел 1'!AE235:AE235))</f>
        <v>0&lt;=0</v>
      </c>
    </row>
    <row r="9594" spans="1:5" s="104" customFormat="1" hidden="1">
      <c r="A9594" s="420" t="str">
        <f>IF((SUM('Раздел 1'!AG236:AG236)&lt;=SUM('Раздел 1'!AE236:AE236)),"","Неверно!")</f>
        <v/>
      </c>
      <c r="B9594" s="420" t="s">
        <v>23536</v>
      </c>
      <c r="C9594" s="246" t="s">
        <v>10170</v>
      </c>
      <c r="D9594" s="246" t="s">
        <v>10028</v>
      </c>
      <c r="E9594" s="246" t="str">
        <f>CONCATENATE(SUM('Раздел 1'!AG236:AG236),"&lt;=",SUM('Раздел 1'!AE236:AE236))</f>
        <v>0&lt;=0</v>
      </c>
    </row>
    <row r="9595" spans="1:5" s="104" customFormat="1" hidden="1">
      <c r="A9595" s="420" t="str">
        <f>IF((SUM('Раздел 1'!AG237:AG237)&lt;=SUM('Раздел 1'!AE237:AE237)),"","Неверно!")</f>
        <v/>
      </c>
      <c r="B9595" s="420" t="s">
        <v>23536</v>
      </c>
      <c r="C9595" s="246" t="s">
        <v>10171</v>
      </c>
      <c r="D9595" s="246" t="s">
        <v>10028</v>
      </c>
      <c r="E9595" s="246" t="str">
        <f>CONCATENATE(SUM('Раздел 1'!AG237:AG237),"&lt;=",SUM('Раздел 1'!AE237:AE237))</f>
        <v>0&lt;=0</v>
      </c>
    </row>
    <row r="9596" spans="1:5" s="104" customFormat="1" hidden="1">
      <c r="A9596" s="420" t="str">
        <f>IF((SUM('Раздел 1'!AG238:AG238)&lt;=SUM('Раздел 1'!AE238:AE238)),"","Неверно!")</f>
        <v/>
      </c>
      <c r="B9596" s="420" t="s">
        <v>23536</v>
      </c>
      <c r="C9596" s="246" t="s">
        <v>10172</v>
      </c>
      <c r="D9596" s="246" t="s">
        <v>10028</v>
      </c>
      <c r="E9596" s="246" t="str">
        <f>CONCATENATE(SUM('Раздел 1'!AG238:AG238),"&lt;=",SUM('Раздел 1'!AE238:AE238))</f>
        <v>0&lt;=0</v>
      </c>
    </row>
    <row r="9597" spans="1:5" s="104" customFormat="1" hidden="1">
      <c r="A9597" s="420" t="str">
        <f>IF((SUM('Раздел 1'!AG32:AG32)&lt;=SUM('Раздел 1'!AE32:AE32)),"","Неверно!")</f>
        <v/>
      </c>
      <c r="B9597" s="420" t="s">
        <v>23536</v>
      </c>
      <c r="C9597" s="246" t="s">
        <v>10173</v>
      </c>
      <c r="D9597" s="246" t="s">
        <v>10028</v>
      </c>
      <c r="E9597" s="246" t="str">
        <f>CONCATENATE(SUM('Раздел 1'!AG32:AG32),"&lt;=",SUM('Раздел 1'!AE32:AE32))</f>
        <v>0&lt;=0</v>
      </c>
    </row>
    <row r="9598" spans="1:5" s="104" customFormat="1" hidden="1">
      <c r="A9598" s="420" t="str">
        <f>IF((SUM('Раздел 1'!AG239:AG239)&lt;=SUM('Раздел 1'!AE239:AE239)),"","Неверно!")</f>
        <v/>
      </c>
      <c r="B9598" s="420" t="s">
        <v>23536</v>
      </c>
      <c r="C9598" s="246" t="s">
        <v>10174</v>
      </c>
      <c r="D9598" s="246" t="s">
        <v>10028</v>
      </c>
      <c r="E9598" s="246" t="str">
        <f>CONCATENATE(SUM('Раздел 1'!AG239:AG239),"&lt;=",SUM('Раздел 1'!AE239:AE239))</f>
        <v>0&lt;=0</v>
      </c>
    </row>
    <row r="9599" spans="1:5" s="104" customFormat="1" hidden="1">
      <c r="A9599" s="420" t="str">
        <f>IF((SUM('Раздел 1'!AG240:AG240)&lt;=SUM('Раздел 1'!AE240:AE240)),"","Неверно!")</f>
        <v/>
      </c>
      <c r="B9599" s="420" t="s">
        <v>23536</v>
      </c>
      <c r="C9599" s="246" t="s">
        <v>10175</v>
      </c>
      <c r="D9599" s="246" t="s">
        <v>10028</v>
      </c>
      <c r="E9599" s="246" t="str">
        <f>CONCATENATE(SUM('Раздел 1'!AG240:AG240),"&lt;=",SUM('Раздел 1'!AE240:AE240))</f>
        <v>0&lt;=0</v>
      </c>
    </row>
    <row r="9600" spans="1:5" s="104" customFormat="1" hidden="1">
      <c r="A9600" s="420" t="str">
        <f>IF((SUM('Раздел 1'!AG241:AG241)&lt;=SUM('Раздел 1'!AE241:AE241)),"","Неверно!")</f>
        <v/>
      </c>
      <c r="B9600" s="420" t="s">
        <v>23536</v>
      </c>
      <c r="C9600" s="246" t="s">
        <v>10176</v>
      </c>
      <c r="D9600" s="246" t="s">
        <v>10028</v>
      </c>
      <c r="E9600" s="246" t="str">
        <f>CONCATENATE(SUM('Раздел 1'!AG241:AG241),"&lt;=",SUM('Раздел 1'!AE241:AE241))</f>
        <v>0&lt;=0</v>
      </c>
    </row>
    <row r="9601" spans="1:5" s="104" customFormat="1" hidden="1">
      <c r="A9601" s="420" t="str">
        <f>IF((SUM('Раздел 1'!AG242:AG242)&lt;=SUM('Раздел 1'!AE242:AE242)),"","Неверно!")</f>
        <v/>
      </c>
      <c r="B9601" s="420" t="s">
        <v>23536</v>
      </c>
      <c r="C9601" s="246" t="s">
        <v>10177</v>
      </c>
      <c r="D9601" s="246" t="s">
        <v>10028</v>
      </c>
      <c r="E9601" s="246" t="str">
        <f>CONCATENATE(SUM('Раздел 1'!AG242:AG242),"&lt;=",SUM('Раздел 1'!AE242:AE242))</f>
        <v>0&lt;=0</v>
      </c>
    </row>
    <row r="9602" spans="1:5" s="104" customFormat="1" hidden="1">
      <c r="A9602" s="420" t="str">
        <f>IF((SUM('Раздел 1'!AG243:AG243)&lt;=SUM('Раздел 1'!AE243:AE243)),"","Неверно!")</f>
        <v/>
      </c>
      <c r="B9602" s="420" t="s">
        <v>23536</v>
      </c>
      <c r="C9602" s="246" t="s">
        <v>10178</v>
      </c>
      <c r="D9602" s="246" t="s">
        <v>10028</v>
      </c>
      <c r="E9602" s="246" t="str">
        <f>CONCATENATE(SUM('Раздел 1'!AG243:AG243),"&lt;=",SUM('Раздел 1'!AE243:AE243))</f>
        <v>0&lt;=0</v>
      </c>
    </row>
    <row r="9603" spans="1:5" s="104" customFormat="1" hidden="1">
      <c r="A9603" s="420" t="str">
        <f>IF((SUM('Раздел 1'!AG244:AG244)&lt;=SUM('Раздел 1'!AE244:AE244)),"","Неверно!")</f>
        <v/>
      </c>
      <c r="B9603" s="420" t="s">
        <v>23536</v>
      </c>
      <c r="C9603" s="246" t="s">
        <v>10179</v>
      </c>
      <c r="D9603" s="246" t="s">
        <v>10028</v>
      </c>
      <c r="E9603" s="246" t="str">
        <f>CONCATENATE(SUM('Раздел 1'!AG244:AG244),"&lt;=",SUM('Раздел 1'!AE244:AE244))</f>
        <v>0&lt;=0</v>
      </c>
    </row>
    <row r="9604" spans="1:5" s="104" customFormat="1" hidden="1">
      <c r="A9604" s="420" t="str">
        <f>IF((SUM('Раздел 1'!AG245:AG245)&lt;=SUM('Раздел 1'!AE245:AE245)),"","Неверно!")</f>
        <v/>
      </c>
      <c r="B9604" s="420" t="s">
        <v>23536</v>
      </c>
      <c r="C9604" s="246" t="s">
        <v>10180</v>
      </c>
      <c r="D9604" s="246" t="s">
        <v>10028</v>
      </c>
      <c r="E9604" s="246" t="str">
        <f>CONCATENATE(SUM('Раздел 1'!AG245:AG245),"&lt;=",SUM('Раздел 1'!AE245:AE245))</f>
        <v>0&lt;=0</v>
      </c>
    </row>
    <row r="9605" spans="1:5" s="104" customFormat="1" hidden="1">
      <c r="A9605" s="420" t="str">
        <f>IF((SUM('Раздел 1'!AG246:AG246)&lt;=SUM('Раздел 1'!AE246:AE246)),"","Неверно!")</f>
        <v/>
      </c>
      <c r="B9605" s="420" t="s">
        <v>23536</v>
      </c>
      <c r="C9605" s="246" t="s">
        <v>10181</v>
      </c>
      <c r="D9605" s="246" t="s">
        <v>10028</v>
      </c>
      <c r="E9605" s="246" t="str">
        <f>CONCATENATE(SUM('Раздел 1'!AG246:AG246),"&lt;=",SUM('Раздел 1'!AE246:AE246))</f>
        <v>0&lt;=0</v>
      </c>
    </row>
    <row r="9606" spans="1:5" s="104" customFormat="1" hidden="1">
      <c r="A9606" s="420" t="str">
        <f>IF((SUM('Раздел 1'!AG247:AG247)&lt;=SUM('Раздел 1'!AE247:AE247)),"","Неверно!")</f>
        <v/>
      </c>
      <c r="B9606" s="420" t="s">
        <v>23536</v>
      </c>
      <c r="C9606" s="246" t="s">
        <v>10182</v>
      </c>
      <c r="D9606" s="246" t="s">
        <v>10028</v>
      </c>
      <c r="E9606" s="246" t="str">
        <f>CONCATENATE(SUM('Раздел 1'!AG247:AG247),"&lt;=",SUM('Раздел 1'!AE247:AE247))</f>
        <v>0&lt;=0</v>
      </c>
    </row>
    <row r="9607" spans="1:5" s="104" customFormat="1" hidden="1">
      <c r="A9607" s="420" t="str">
        <f>IF((SUM('Раздел 1'!AG248:AG248)&lt;=SUM('Раздел 1'!AE248:AE248)),"","Неверно!")</f>
        <v/>
      </c>
      <c r="B9607" s="420" t="s">
        <v>23536</v>
      </c>
      <c r="C9607" s="246" t="s">
        <v>10183</v>
      </c>
      <c r="D9607" s="246" t="s">
        <v>10028</v>
      </c>
      <c r="E9607" s="246" t="str">
        <f>CONCATENATE(SUM('Раздел 1'!AG248:AG248),"&lt;=",SUM('Раздел 1'!AE248:AE248))</f>
        <v>0&lt;=0</v>
      </c>
    </row>
    <row r="9608" spans="1:5" s="104" customFormat="1" hidden="1">
      <c r="A9608" s="420" t="str">
        <f>IF((SUM('Раздел 1'!AG33:AG33)&lt;=SUM('Раздел 1'!AE33:AE33)),"","Неверно!")</f>
        <v/>
      </c>
      <c r="B9608" s="420" t="s">
        <v>23536</v>
      </c>
      <c r="C9608" s="246" t="s">
        <v>10184</v>
      </c>
      <c r="D9608" s="246" t="s">
        <v>10028</v>
      </c>
      <c r="E9608" s="246" t="str">
        <f>CONCATENATE(SUM('Раздел 1'!AG33:AG33),"&lt;=",SUM('Раздел 1'!AE33:AE33))</f>
        <v>0&lt;=0</v>
      </c>
    </row>
    <row r="9609" spans="1:5" s="104" customFormat="1" hidden="1">
      <c r="A9609" s="420" t="str">
        <f>IF((SUM('Раздел 1'!AG249:AG249)&lt;=SUM('Раздел 1'!AE249:AE249)),"","Неверно!")</f>
        <v/>
      </c>
      <c r="B9609" s="420" t="s">
        <v>23536</v>
      </c>
      <c r="C9609" s="246" t="s">
        <v>10185</v>
      </c>
      <c r="D9609" s="246" t="s">
        <v>10028</v>
      </c>
      <c r="E9609" s="246" t="str">
        <f>CONCATENATE(SUM('Раздел 1'!AG249:AG249),"&lt;=",SUM('Раздел 1'!AE249:AE249))</f>
        <v>0&lt;=0</v>
      </c>
    </row>
    <row r="9610" spans="1:5" s="104" customFormat="1" hidden="1">
      <c r="A9610" s="420" t="str">
        <f>IF((SUM('Раздел 1'!AG250:AG250)&lt;=SUM('Раздел 1'!AE250:AE250)),"","Неверно!")</f>
        <v/>
      </c>
      <c r="B9610" s="420" t="s">
        <v>23536</v>
      </c>
      <c r="C9610" s="246" t="s">
        <v>10186</v>
      </c>
      <c r="D9610" s="246" t="s">
        <v>10028</v>
      </c>
      <c r="E9610" s="246" t="str">
        <f>CONCATENATE(SUM('Раздел 1'!AG250:AG250),"&lt;=",SUM('Раздел 1'!AE250:AE250))</f>
        <v>0&lt;=0</v>
      </c>
    </row>
    <row r="9611" spans="1:5" s="104" customFormat="1" hidden="1">
      <c r="A9611" s="420" t="str">
        <f>IF((SUM('Раздел 1'!AG251:AG251)&lt;=SUM('Раздел 1'!AE251:AE251)),"","Неверно!")</f>
        <v/>
      </c>
      <c r="B9611" s="420" t="s">
        <v>23536</v>
      </c>
      <c r="C9611" s="246" t="s">
        <v>10187</v>
      </c>
      <c r="D9611" s="246" t="s">
        <v>10028</v>
      </c>
      <c r="E9611" s="246" t="str">
        <f>CONCATENATE(SUM('Раздел 1'!AG251:AG251),"&lt;=",SUM('Раздел 1'!AE251:AE251))</f>
        <v>0&lt;=0</v>
      </c>
    </row>
    <row r="9612" spans="1:5" s="104" customFormat="1" hidden="1">
      <c r="A9612" s="420" t="str">
        <f>IF((SUM('Раздел 1'!AG252:AG252)&lt;=SUM('Раздел 1'!AE252:AE252)),"","Неверно!")</f>
        <v/>
      </c>
      <c r="B9612" s="420" t="s">
        <v>23536</v>
      </c>
      <c r="C9612" s="246" t="s">
        <v>10188</v>
      </c>
      <c r="D9612" s="246" t="s">
        <v>10028</v>
      </c>
      <c r="E9612" s="246" t="str">
        <f>CONCATENATE(SUM('Раздел 1'!AG252:AG252),"&lt;=",SUM('Раздел 1'!AE252:AE252))</f>
        <v>0&lt;=0</v>
      </c>
    </row>
    <row r="9613" spans="1:5" s="104" customFormat="1" hidden="1">
      <c r="A9613" s="420" t="str">
        <f>IF((SUM('Раздел 1'!AG253:AG253)&lt;=SUM('Раздел 1'!AE253:AE253)),"","Неверно!")</f>
        <v/>
      </c>
      <c r="B9613" s="420" t="s">
        <v>23536</v>
      </c>
      <c r="C9613" s="246" t="s">
        <v>10189</v>
      </c>
      <c r="D9613" s="246" t="s">
        <v>10028</v>
      </c>
      <c r="E9613" s="246" t="str">
        <f>CONCATENATE(SUM('Раздел 1'!AG253:AG253),"&lt;=",SUM('Раздел 1'!AE253:AE253))</f>
        <v>0&lt;=0</v>
      </c>
    </row>
    <row r="9614" spans="1:5" s="104" customFormat="1" hidden="1">
      <c r="A9614" s="420" t="str">
        <f>IF((SUM('Раздел 1'!AG254:AG254)&lt;=SUM('Раздел 1'!AE254:AE254)),"","Неверно!")</f>
        <v/>
      </c>
      <c r="B9614" s="420" t="s">
        <v>23536</v>
      </c>
      <c r="C9614" s="246" t="s">
        <v>10190</v>
      </c>
      <c r="D9614" s="246" t="s">
        <v>10028</v>
      </c>
      <c r="E9614" s="246" t="str">
        <f>CONCATENATE(SUM('Раздел 1'!AG254:AG254),"&lt;=",SUM('Раздел 1'!AE254:AE254))</f>
        <v>0&lt;=10000</v>
      </c>
    </row>
    <row r="9615" spans="1:5" s="104" customFormat="1" hidden="1">
      <c r="A9615" s="420" t="str">
        <f>IF((SUM('Раздел 1'!AG255:AG255)&lt;=SUM('Раздел 1'!AE255:AE255)),"","Неверно!")</f>
        <v/>
      </c>
      <c r="B9615" s="420" t="s">
        <v>23536</v>
      </c>
      <c r="C9615" s="246" t="s">
        <v>10191</v>
      </c>
      <c r="D9615" s="246" t="s">
        <v>10028</v>
      </c>
      <c r="E9615" s="246" t="str">
        <f>CONCATENATE(SUM('Раздел 1'!AG255:AG255),"&lt;=",SUM('Раздел 1'!AE255:AE255))</f>
        <v>0&lt;=0</v>
      </c>
    </row>
    <row r="9616" spans="1:5" s="104" customFormat="1" hidden="1">
      <c r="A9616" s="420" t="str">
        <f>IF((SUM('Раздел 1'!AG256:AG256)&lt;=SUM('Раздел 1'!AE256:AE256)),"","Неверно!")</f>
        <v/>
      </c>
      <c r="B9616" s="420" t="s">
        <v>23536</v>
      </c>
      <c r="C9616" s="246" t="s">
        <v>10192</v>
      </c>
      <c r="D9616" s="246" t="s">
        <v>10028</v>
      </c>
      <c r="E9616" s="246" t="str">
        <f>CONCATENATE(SUM('Раздел 1'!AG256:AG256),"&lt;=",SUM('Раздел 1'!AE256:AE256))</f>
        <v>0&lt;=0</v>
      </c>
    </row>
    <row r="9617" spans="1:5" s="104" customFormat="1" hidden="1">
      <c r="A9617" s="420" t="str">
        <f>IF((SUM('Раздел 1'!AG257:AG257)&lt;=SUM('Раздел 1'!AE257:AE257)),"","Неверно!")</f>
        <v/>
      </c>
      <c r="B9617" s="420" t="s">
        <v>23536</v>
      </c>
      <c r="C9617" s="246" t="s">
        <v>10193</v>
      </c>
      <c r="D9617" s="246" t="s">
        <v>10028</v>
      </c>
      <c r="E9617" s="246" t="str">
        <f>CONCATENATE(SUM('Раздел 1'!AG257:AG257),"&lt;=",SUM('Раздел 1'!AE257:AE257))</f>
        <v>0&lt;=0</v>
      </c>
    </row>
    <row r="9618" spans="1:5" s="104" customFormat="1" hidden="1">
      <c r="A9618" s="420" t="str">
        <f>IF((SUM('Раздел 1'!AG258:AG258)&lt;=SUM('Раздел 1'!AE258:AE258)),"","Неверно!")</f>
        <v/>
      </c>
      <c r="B9618" s="420" t="s">
        <v>23536</v>
      </c>
      <c r="C9618" s="246" t="s">
        <v>10194</v>
      </c>
      <c r="D9618" s="246" t="s">
        <v>10028</v>
      </c>
      <c r="E9618" s="246" t="str">
        <f>CONCATENATE(SUM('Раздел 1'!AG258:AG258),"&lt;=",SUM('Раздел 1'!AE258:AE258))</f>
        <v>0&lt;=0</v>
      </c>
    </row>
    <row r="9619" spans="1:5" s="104" customFormat="1" hidden="1">
      <c r="A9619" s="420" t="str">
        <f>IF((SUM('Раздел 1'!AG34:AG34)&lt;=SUM('Раздел 1'!AE34:AE34)),"","Неверно!")</f>
        <v/>
      </c>
      <c r="B9619" s="420" t="s">
        <v>23536</v>
      </c>
      <c r="C9619" s="246" t="s">
        <v>10195</v>
      </c>
      <c r="D9619" s="246" t="s">
        <v>10028</v>
      </c>
      <c r="E9619" s="246" t="str">
        <f>CONCATENATE(SUM('Раздел 1'!AG34:AG34),"&lt;=",SUM('Раздел 1'!AE34:AE34))</f>
        <v>0&lt;=0</v>
      </c>
    </row>
    <row r="9620" spans="1:5" s="104" customFormat="1" hidden="1">
      <c r="A9620" s="420" t="str">
        <f>IF((SUM('Раздел 1'!AG259:AG259)&lt;=SUM('Раздел 1'!AE259:AE259)),"","Неверно!")</f>
        <v/>
      </c>
      <c r="B9620" s="420" t="s">
        <v>23536</v>
      </c>
      <c r="C9620" s="246" t="s">
        <v>10196</v>
      </c>
      <c r="D9620" s="246" t="s">
        <v>10028</v>
      </c>
      <c r="E9620" s="246" t="str">
        <f>CONCATENATE(SUM('Раздел 1'!AG259:AG259),"&lt;=",SUM('Раздел 1'!AE259:AE259))</f>
        <v>0&lt;=0</v>
      </c>
    </row>
    <row r="9621" spans="1:5" s="104" customFormat="1" hidden="1">
      <c r="A9621" s="420" t="str">
        <f>IF((SUM('Раздел 1'!AG260:AG260)&lt;=SUM('Раздел 1'!AE260:AE260)),"","Неверно!")</f>
        <v/>
      </c>
      <c r="B9621" s="420" t="s">
        <v>23536</v>
      </c>
      <c r="C9621" s="246" t="s">
        <v>10197</v>
      </c>
      <c r="D9621" s="246" t="s">
        <v>10028</v>
      </c>
      <c r="E9621" s="246" t="str">
        <f>CONCATENATE(SUM('Раздел 1'!AG260:AG260),"&lt;=",SUM('Раздел 1'!AE260:AE260))</f>
        <v>0&lt;=0</v>
      </c>
    </row>
    <row r="9622" spans="1:5" s="104" customFormat="1" hidden="1">
      <c r="A9622" s="420" t="str">
        <f>IF((SUM('Раздел 1'!AG261:AG261)&lt;=SUM('Раздел 1'!AE261:AE261)),"","Неверно!")</f>
        <v/>
      </c>
      <c r="B9622" s="420" t="s">
        <v>23536</v>
      </c>
      <c r="C9622" s="246" t="s">
        <v>10198</v>
      </c>
      <c r="D9622" s="246" t="s">
        <v>10028</v>
      </c>
      <c r="E9622" s="246" t="str">
        <f>CONCATENATE(SUM('Раздел 1'!AG261:AG261),"&lt;=",SUM('Раздел 1'!AE261:AE261))</f>
        <v>0&lt;=0</v>
      </c>
    </row>
    <row r="9623" spans="1:5" s="104" customFormat="1" hidden="1">
      <c r="A9623" s="420" t="str">
        <f>IF((SUM('Раздел 1'!AG262:AG262)&lt;=SUM('Раздел 1'!AE262:AE262)),"","Неверно!")</f>
        <v/>
      </c>
      <c r="B9623" s="420" t="s">
        <v>23536</v>
      </c>
      <c r="C9623" s="246" t="s">
        <v>10199</v>
      </c>
      <c r="D9623" s="246" t="s">
        <v>10028</v>
      </c>
      <c r="E9623" s="246" t="str">
        <f>CONCATENATE(SUM('Раздел 1'!AG262:AG262),"&lt;=",SUM('Раздел 1'!AE262:AE262))</f>
        <v>0&lt;=0</v>
      </c>
    </row>
    <row r="9624" spans="1:5" s="104" customFormat="1" hidden="1">
      <c r="A9624" s="420" t="str">
        <f>IF((SUM('Раздел 1'!AG263:AG263)&lt;=SUM('Раздел 1'!AE263:AE263)),"","Неверно!")</f>
        <v/>
      </c>
      <c r="B9624" s="420" t="s">
        <v>23536</v>
      </c>
      <c r="C9624" s="246" t="s">
        <v>10200</v>
      </c>
      <c r="D9624" s="246" t="s">
        <v>10028</v>
      </c>
      <c r="E9624" s="246" t="str">
        <f>CONCATENATE(SUM('Раздел 1'!AG263:AG263),"&lt;=",SUM('Раздел 1'!AE263:AE263))</f>
        <v>0&lt;=0</v>
      </c>
    </row>
    <row r="9625" spans="1:5" s="104" customFormat="1" hidden="1">
      <c r="A9625" s="420" t="str">
        <f>IF((SUM('Раздел 1'!AG264:AG264)&lt;=SUM('Раздел 1'!AE264:AE264)),"","Неверно!")</f>
        <v/>
      </c>
      <c r="B9625" s="420" t="s">
        <v>23536</v>
      </c>
      <c r="C9625" s="246" t="s">
        <v>10201</v>
      </c>
      <c r="D9625" s="246" t="s">
        <v>10028</v>
      </c>
      <c r="E9625" s="246" t="str">
        <f>CONCATENATE(SUM('Раздел 1'!AG264:AG264),"&lt;=",SUM('Раздел 1'!AE264:AE264))</f>
        <v>0&lt;=0</v>
      </c>
    </row>
    <row r="9626" spans="1:5" s="104" customFormat="1" hidden="1">
      <c r="A9626" s="420" t="str">
        <f>IF((SUM('Раздел 1'!AG265:AG265)&lt;=SUM('Раздел 1'!AE265:AE265)),"","Неверно!")</f>
        <v/>
      </c>
      <c r="B9626" s="420" t="s">
        <v>23536</v>
      </c>
      <c r="C9626" s="246" t="s">
        <v>10202</v>
      </c>
      <c r="D9626" s="246" t="s">
        <v>10028</v>
      </c>
      <c r="E9626" s="246" t="str">
        <f>CONCATENATE(SUM('Раздел 1'!AG265:AG265),"&lt;=",SUM('Раздел 1'!AE265:AE265))</f>
        <v>0&lt;=0</v>
      </c>
    </row>
    <row r="9627" spans="1:5" s="104" customFormat="1" hidden="1">
      <c r="A9627" s="420" t="str">
        <f>IF((SUM('Раздел 1'!AG266:AG266)&lt;=SUM('Раздел 1'!AE266:AE266)),"","Неверно!")</f>
        <v/>
      </c>
      <c r="B9627" s="420" t="s">
        <v>23536</v>
      </c>
      <c r="C9627" s="246" t="s">
        <v>10203</v>
      </c>
      <c r="D9627" s="246" t="s">
        <v>10028</v>
      </c>
      <c r="E9627" s="246" t="str">
        <f>CONCATENATE(SUM('Раздел 1'!AG266:AG266),"&lt;=",SUM('Раздел 1'!AE266:AE266))</f>
        <v>0&lt;=0</v>
      </c>
    </row>
    <row r="9628" spans="1:5" s="104" customFormat="1" hidden="1">
      <c r="A9628" s="420" t="str">
        <f>IF((SUM('Раздел 1'!AG267:AG267)&lt;=SUM('Раздел 1'!AE267:AE267)),"","Неверно!")</f>
        <v/>
      </c>
      <c r="B9628" s="420" t="s">
        <v>23536</v>
      </c>
      <c r="C9628" s="246" t="s">
        <v>10204</v>
      </c>
      <c r="D9628" s="246" t="s">
        <v>10028</v>
      </c>
      <c r="E9628" s="246" t="str">
        <f>CONCATENATE(SUM('Раздел 1'!AG267:AG267),"&lt;=",SUM('Раздел 1'!AE267:AE267))</f>
        <v>0&lt;=0</v>
      </c>
    </row>
    <row r="9629" spans="1:5" s="104" customFormat="1" hidden="1">
      <c r="A9629" s="420" t="str">
        <f>IF((SUM('Раздел 1'!AG268:AG268)&lt;=SUM('Раздел 1'!AE268:AE268)),"","Неверно!")</f>
        <v/>
      </c>
      <c r="B9629" s="420" t="s">
        <v>23536</v>
      </c>
      <c r="C9629" s="246" t="s">
        <v>10205</v>
      </c>
      <c r="D9629" s="246" t="s">
        <v>10028</v>
      </c>
      <c r="E9629" s="246" t="str">
        <f>CONCATENATE(SUM('Раздел 1'!AG268:AG268),"&lt;=",SUM('Раздел 1'!AE268:AE268))</f>
        <v>0&lt;=0</v>
      </c>
    </row>
    <row r="9630" spans="1:5" s="104" customFormat="1" hidden="1">
      <c r="A9630" s="420" t="str">
        <f>IF((SUM('Раздел 1'!AG35:AG35)&lt;=SUM('Раздел 1'!AE35:AE35)),"","Неверно!")</f>
        <v/>
      </c>
      <c r="B9630" s="420" t="s">
        <v>23536</v>
      </c>
      <c r="C9630" s="246" t="s">
        <v>10206</v>
      </c>
      <c r="D9630" s="246" t="s">
        <v>10028</v>
      </c>
      <c r="E9630" s="246" t="str">
        <f>CONCATENATE(SUM('Раздел 1'!AG35:AG35),"&lt;=",SUM('Раздел 1'!AE35:AE35))</f>
        <v>0&lt;=0</v>
      </c>
    </row>
    <row r="9631" spans="1:5" s="104" customFormat="1" hidden="1">
      <c r="A9631" s="420" t="str">
        <f>IF((SUM('Раздел 1'!AG269:AG269)&lt;=SUM('Раздел 1'!AE269:AE269)),"","Неверно!")</f>
        <v/>
      </c>
      <c r="B9631" s="420" t="s">
        <v>23536</v>
      </c>
      <c r="C9631" s="246" t="s">
        <v>10207</v>
      </c>
      <c r="D9631" s="246" t="s">
        <v>10028</v>
      </c>
      <c r="E9631" s="246" t="str">
        <f>CONCATENATE(SUM('Раздел 1'!AG269:AG269),"&lt;=",SUM('Раздел 1'!AE269:AE269))</f>
        <v>0&lt;=0</v>
      </c>
    </row>
    <row r="9632" spans="1:5" s="104" customFormat="1" hidden="1">
      <c r="A9632" s="420" t="str">
        <f>IF((SUM('Раздел 1'!AG270:AG270)&lt;=SUM('Раздел 1'!AE270:AE270)),"","Неверно!")</f>
        <v/>
      </c>
      <c r="B9632" s="420" t="s">
        <v>23536</v>
      </c>
      <c r="C9632" s="246" t="s">
        <v>10208</v>
      </c>
      <c r="D9632" s="246" t="s">
        <v>10028</v>
      </c>
      <c r="E9632" s="246" t="str">
        <f>CONCATENATE(SUM('Раздел 1'!AG270:AG270),"&lt;=",SUM('Раздел 1'!AE270:AE270))</f>
        <v>0&lt;=0</v>
      </c>
    </row>
    <row r="9633" spans="1:5" s="104" customFormat="1" hidden="1">
      <c r="A9633" s="420" t="str">
        <f>IF((SUM('Раздел 1'!AG271:AG271)&lt;=SUM('Раздел 1'!AE271:AE271)),"","Неверно!")</f>
        <v/>
      </c>
      <c r="B9633" s="420" t="s">
        <v>23536</v>
      </c>
      <c r="C9633" s="246" t="s">
        <v>10209</v>
      </c>
      <c r="D9633" s="246" t="s">
        <v>10028</v>
      </c>
      <c r="E9633" s="246" t="str">
        <f>CONCATENATE(SUM('Раздел 1'!AG271:AG271),"&lt;=",SUM('Раздел 1'!AE271:AE271))</f>
        <v>0&lt;=0</v>
      </c>
    </row>
    <row r="9634" spans="1:5" s="104" customFormat="1" hidden="1">
      <c r="A9634" s="420" t="str">
        <f>IF((SUM('Раздел 1'!AG272:AG272)&lt;=SUM('Раздел 1'!AE272:AE272)),"","Неверно!")</f>
        <v/>
      </c>
      <c r="B9634" s="420" t="s">
        <v>23536</v>
      </c>
      <c r="C9634" s="246" t="s">
        <v>10210</v>
      </c>
      <c r="D9634" s="246" t="s">
        <v>10028</v>
      </c>
      <c r="E9634" s="246" t="str">
        <f>CONCATENATE(SUM('Раздел 1'!AG272:AG272),"&lt;=",SUM('Раздел 1'!AE272:AE272))</f>
        <v>0&lt;=0</v>
      </c>
    </row>
    <row r="9635" spans="1:5" s="104" customFormat="1" hidden="1">
      <c r="A9635" s="420" t="str">
        <f>IF((SUM('Раздел 1'!AG273:AG273)&lt;=SUM('Раздел 1'!AE273:AE273)),"","Неверно!")</f>
        <v/>
      </c>
      <c r="B9635" s="420" t="s">
        <v>23536</v>
      </c>
      <c r="C9635" s="246" t="s">
        <v>10211</v>
      </c>
      <c r="D9635" s="246" t="s">
        <v>10028</v>
      </c>
      <c r="E9635" s="246" t="str">
        <f>CONCATENATE(SUM('Раздел 1'!AG273:AG273),"&lt;=",SUM('Раздел 1'!AE273:AE273))</f>
        <v>0&lt;=0</v>
      </c>
    </row>
    <row r="9636" spans="1:5" s="104" customFormat="1" hidden="1">
      <c r="A9636" s="420" t="str">
        <f>IF((SUM('Раздел 1'!AG274:AG274)&lt;=SUM('Раздел 1'!AE274:AE274)),"","Неверно!")</f>
        <v/>
      </c>
      <c r="B9636" s="420" t="s">
        <v>23536</v>
      </c>
      <c r="C9636" s="246" t="s">
        <v>10212</v>
      </c>
      <c r="D9636" s="246" t="s">
        <v>10028</v>
      </c>
      <c r="E9636" s="246" t="str">
        <f>CONCATENATE(SUM('Раздел 1'!AG274:AG274),"&lt;=",SUM('Раздел 1'!AE274:AE274))</f>
        <v>0&lt;=0</v>
      </c>
    </row>
    <row r="9637" spans="1:5" s="104" customFormat="1" hidden="1">
      <c r="A9637" s="420" t="str">
        <f>IF((SUM('Раздел 1'!AG275:AG275)&lt;=SUM('Раздел 1'!AE275:AE275)),"","Неверно!")</f>
        <v/>
      </c>
      <c r="B9637" s="420" t="s">
        <v>23536</v>
      </c>
      <c r="C9637" s="246" t="s">
        <v>10213</v>
      </c>
      <c r="D9637" s="246" t="s">
        <v>10028</v>
      </c>
      <c r="E9637" s="246" t="str">
        <f>CONCATENATE(SUM('Раздел 1'!AG275:AG275),"&lt;=",SUM('Раздел 1'!AE275:AE275))</f>
        <v>0&lt;=0</v>
      </c>
    </row>
    <row r="9638" spans="1:5" s="104" customFormat="1" hidden="1">
      <c r="A9638" s="420" t="str">
        <f>IF((SUM('Раздел 1'!AG276:AG276)&lt;=SUM('Раздел 1'!AE276:AE276)),"","Неверно!")</f>
        <v/>
      </c>
      <c r="B9638" s="420" t="s">
        <v>23536</v>
      </c>
      <c r="C9638" s="246" t="s">
        <v>10214</v>
      </c>
      <c r="D9638" s="246" t="s">
        <v>10028</v>
      </c>
      <c r="E9638" s="246" t="str">
        <f>CONCATENATE(SUM('Раздел 1'!AG276:AG276),"&lt;=",SUM('Раздел 1'!AE276:AE276))</f>
        <v>0&lt;=0</v>
      </c>
    </row>
    <row r="9639" spans="1:5" s="104" customFormat="1" hidden="1">
      <c r="A9639" s="420" t="str">
        <f>IF((SUM('Раздел 1'!AG277:AG277)&lt;=SUM('Раздел 1'!AE277:AE277)),"","Неверно!")</f>
        <v/>
      </c>
      <c r="B9639" s="420" t="s">
        <v>23536</v>
      </c>
      <c r="C9639" s="246" t="s">
        <v>10215</v>
      </c>
      <c r="D9639" s="246" t="s">
        <v>10028</v>
      </c>
      <c r="E9639" s="246" t="str">
        <f>CONCATENATE(SUM('Раздел 1'!AG277:AG277),"&lt;=",SUM('Раздел 1'!AE277:AE277))</f>
        <v>0&lt;=0</v>
      </c>
    </row>
    <row r="9640" spans="1:5" s="104" customFormat="1" hidden="1">
      <c r="A9640" s="420" t="str">
        <f>IF((SUM('Раздел 1'!AG278:AG278)&lt;=SUM('Раздел 1'!AE278:AE278)),"","Неверно!")</f>
        <v/>
      </c>
      <c r="B9640" s="420" t="s">
        <v>23536</v>
      </c>
      <c r="C9640" s="246" t="s">
        <v>10216</v>
      </c>
      <c r="D9640" s="246" t="s">
        <v>10028</v>
      </c>
      <c r="E9640" s="246" t="str">
        <f>CONCATENATE(SUM('Раздел 1'!AG278:AG278),"&lt;=",SUM('Раздел 1'!AE278:AE278))</f>
        <v>0&lt;=0</v>
      </c>
    </row>
    <row r="9641" spans="1:5" s="104" customFormat="1" hidden="1">
      <c r="A9641" s="420" t="str">
        <f>IF((SUM('Раздел 1'!AG36:AG36)&lt;=SUM('Раздел 1'!AE36:AE36)),"","Неверно!")</f>
        <v/>
      </c>
      <c r="B9641" s="420" t="s">
        <v>23536</v>
      </c>
      <c r="C9641" s="246" t="s">
        <v>10217</v>
      </c>
      <c r="D9641" s="246" t="s">
        <v>10028</v>
      </c>
      <c r="E9641" s="246" t="str">
        <f>CONCATENATE(SUM('Раздел 1'!AG36:AG36),"&lt;=",SUM('Раздел 1'!AE36:AE36))</f>
        <v>0&lt;=0</v>
      </c>
    </row>
    <row r="9642" spans="1:5" s="104" customFormat="1" hidden="1">
      <c r="A9642" s="420" t="str">
        <f>IF((SUM('Раздел 1'!AG279:AG279)&lt;=SUM('Раздел 1'!AE279:AE279)),"","Неверно!")</f>
        <v/>
      </c>
      <c r="B9642" s="420" t="s">
        <v>23536</v>
      </c>
      <c r="C9642" s="246" t="s">
        <v>10218</v>
      </c>
      <c r="D9642" s="246" t="s">
        <v>10028</v>
      </c>
      <c r="E9642" s="246" t="str">
        <f>CONCATENATE(SUM('Раздел 1'!AG279:AG279),"&lt;=",SUM('Раздел 1'!AE279:AE279))</f>
        <v>0&lt;=0</v>
      </c>
    </row>
    <row r="9643" spans="1:5" s="104" customFormat="1" hidden="1">
      <c r="A9643" s="420" t="str">
        <f>IF((SUM('Раздел 1'!AG280:AG280)&lt;=SUM('Раздел 1'!AE280:AE280)),"","Неверно!")</f>
        <v/>
      </c>
      <c r="B9643" s="420" t="s">
        <v>23536</v>
      </c>
      <c r="C9643" s="246" t="s">
        <v>10219</v>
      </c>
      <c r="D9643" s="246" t="s">
        <v>10028</v>
      </c>
      <c r="E9643" s="246" t="str">
        <f>CONCATENATE(SUM('Раздел 1'!AG280:AG280),"&lt;=",SUM('Раздел 1'!AE280:AE280))</f>
        <v>0&lt;=0</v>
      </c>
    </row>
    <row r="9644" spans="1:5" s="104" customFormat="1" hidden="1">
      <c r="A9644" s="420" t="str">
        <f>IF((SUM('Раздел 1'!AG281:AG281)&lt;=SUM('Раздел 1'!AE281:AE281)),"","Неверно!")</f>
        <v/>
      </c>
      <c r="B9644" s="420" t="s">
        <v>23536</v>
      </c>
      <c r="C9644" s="246" t="s">
        <v>10220</v>
      </c>
      <c r="D9644" s="246" t="s">
        <v>10028</v>
      </c>
      <c r="E9644" s="246" t="str">
        <f>CONCATENATE(SUM('Раздел 1'!AG281:AG281),"&lt;=",SUM('Раздел 1'!AE281:AE281))</f>
        <v>0&lt;=0</v>
      </c>
    </row>
    <row r="9645" spans="1:5" s="104" customFormat="1" hidden="1">
      <c r="A9645" s="420" t="str">
        <f>IF((SUM('Раздел 1'!AG282:AG282)&lt;=SUM('Раздел 1'!AE282:AE282)),"","Неверно!")</f>
        <v/>
      </c>
      <c r="B9645" s="420" t="s">
        <v>23536</v>
      </c>
      <c r="C9645" s="246" t="s">
        <v>10221</v>
      </c>
      <c r="D9645" s="246" t="s">
        <v>10028</v>
      </c>
      <c r="E9645" s="246" t="str">
        <f>CONCATENATE(SUM('Раздел 1'!AG282:AG282),"&lt;=",SUM('Раздел 1'!AE282:AE282))</f>
        <v>0&lt;=0</v>
      </c>
    </row>
    <row r="9646" spans="1:5" s="104" customFormat="1" hidden="1">
      <c r="A9646" s="420" t="str">
        <f>IF((SUM('Раздел 1'!AG283:AG283)&lt;=SUM('Раздел 1'!AE283:AE283)),"","Неверно!")</f>
        <v/>
      </c>
      <c r="B9646" s="420" t="s">
        <v>23536</v>
      </c>
      <c r="C9646" s="246" t="s">
        <v>10222</v>
      </c>
      <c r="D9646" s="246" t="s">
        <v>10028</v>
      </c>
      <c r="E9646" s="246" t="str">
        <f>CONCATENATE(SUM('Раздел 1'!AG283:AG283),"&lt;=",SUM('Раздел 1'!AE283:AE283))</f>
        <v>0&lt;=0</v>
      </c>
    </row>
    <row r="9647" spans="1:5" s="104" customFormat="1" hidden="1">
      <c r="A9647" s="420" t="str">
        <f>IF((SUM('Раздел 1'!AG284:AG284)&lt;=SUM('Раздел 1'!AE284:AE284)),"","Неверно!")</f>
        <v/>
      </c>
      <c r="B9647" s="420" t="s">
        <v>23536</v>
      </c>
      <c r="C9647" s="246" t="s">
        <v>10223</v>
      </c>
      <c r="D9647" s="246" t="s">
        <v>10028</v>
      </c>
      <c r="E9647" s="246" t="str">
        <f>CONCATENATE(SUM('Раздел 1'!AG284:AG284),"&lt;=",SUM('Раздел 1'!AE284:AE284))</f>
        <v>0&lt;=0</v>
      </c>
    </row>
    <row r="9648" spans="1:5" s="104" customFormat="1" hidden="1">
      <c r="A9648" s="420" t="str">
        <f>IF((SUM('Раздел 1'!AG285:AG285)&lt;=SUM('Раздел 1'!AE285:AE285)),"","Неверно!")</f>
        <v/>
      </c>
      <c r="B9648" s="420" t="s">
        <v>23536</v>
      </c>
      <c r="C9648" s="246" t="s">
        <v>10224</v>
      </c>
      <c r="D9648" s="246" t="s">
        <v>10028</v>
      </c>
      <c r="E9648" s="246" t="str">
        <f>CONCATENATE(SUM('Раздел 1'!AG285:AG285),"&lt;=",SUM('Раздел 1'!AE285:AE285))</f>
        <v>0&lt;=0</v>
      </c>
    </row>
    <row r="9649" spans="1:5" s="104" customFormat="1" hidden="1">
      <c r="A9649" s="420" t="str">
        <f>IF((SUM('Раздел 1'!AG286:AG286)&lt;=SUM('Раздел 1'!AE286:AE286)),"","Неверно!")</f>
        <v/>
      </c>
      <c r="B9649" s="420" t="s">
        <v>23536</v>
      </c>
      <c r="C9649" s="246" t="s">
        <v>10225</v>
      </c>
      <c r="D9649" s="246" t="s">
        <v>10028</v>
      </c>
      <c r="E9649" s="246" t="str">
        <f>CONCATENATE(SUM('Раздел 1'!AG286:AG286),"&lt;=",SUM('Раздел 1'!AE286:AE286))</f>
        <v>0&lt;=0</v>
      </c>
    </row>
    <row r="9650" spans="1:5" s="104" customFormat="1" hidden="1">
      <c r="A9650" s="420" t="str">
        <f>IF((SUM('Раздел 1'!AG287:AG287)&lt;=SUM('Раздел 1'!AE287:AE287)),"","Неверно!")</f>
        <v/>
      </c>
      <c r="B9650" s="420" t="s">
        <v>23536</v>
      </c>
      <c r="C9650" s="246" t="s">
        <v>10226</v>
      </c>
      <c r="D9650" s="246" t="s">
        <v>10028</v>
      </c>
      <c r="E9650" s="246" t="str">
        <f>CONCATENATE(SUM('Раздел 1'!AG287:AG287),"&lt;=",SUM('Раздел 1'!AE287:AE287))</f>
        <v>0&lt;=0</v>
      </c>
    </row>
    <row r="9651" spans="1:5" s="104" customFormat="1" hidden="1">
      <c r="A9651" s="420" t="str">
        <f>IF((SUM('Раздел 1'!AG288:AG288)&lt;=SUM('Раздел 1'!AE288:AE288)),"","Неверно!")</f>
        <v/>
      </c>
      <c r="B9651" s="420" t="s">
        <v>23536</v>
      </c>
      <c r="C9651" s="246" t="s">
        <v>10227</v>
      </c>
      <c r="D9651" s="246" t="s">
        <v>10028</v>
      </c>
      <c r="E9651" s="246" t="str">
        <f>CONCATENATE(SUM('Раздел 1'!AG288:AG288),"&lt;=",SUM('Раздел 1'!AE288:AE288))</f>
        <v>0&lt;=0</v>
      </c>
    </row>
    <row r="9652" spans="1:5" s="104" customFormat="1" hidden="1">
      <c r="A9652" s="420" t="str">
        <f>IF((SUM('Раздел 1'!AG37:AG37)&lt;=SUM('Раздел 1'!AE37:AE37)),"","Неверно!")</f>
        <v/>
      </c>
      <c r="B9652" s="420" t="s">
        <v>23536</v>
      </c>
      <c r="C9652" s="246" t="s">
        <v>10228</v>
      </c>
      <c r="D9652" s="246" t="s">
        <v>10028</v>
      </c>
      <c r="E9652" s="246" t="str">
        <f>CONCATENATE(SUM('Раздел 1'!AG37:AG37),"&lt;=",SUM('Раздел 1'!AE37:AE37))</f>
        <v>0&lt;=0</v>
      </c>
    </row>
    <row r="9653" spans="1:5" s="104" customFormat="1" hidden="1">
      <c r="A9653" s="420" t="str">
        <f>IF((SUM('Раздел 1'!AG289:AG289)&lt;=SUM('Раздел 1'!AE289:AE289)),"","Неверно!")</f>
        <v/>
      </c>
      <c r="B9653" s="420" t="s">
        <v>23536</v>
      </c>
      <c r="C9653" s="246" t="s">
        <v>10229</v>
      </c>
      <c r="D9653" s="246" t="s">
        <v>10028</v>
      </c>
      <c r="E9653" s="246" t="str">
        <f>CONCATENATE(SUM('Раздел 1'!AG289:AG289),"&lt;=",SUM('Раздел 1'!AE289:AE289))</f>
        <v>0&lt;=0</v>
      </c>
    </row>
    <row r="9654" spans="1:5" s="104" customFormat="1" hidden="1">
      <c r="A9654" s="420" t="str">
        <f>IF((SUM('Раздел 1'!AG290:AG290)&lt;=SUM('Раздел 1'!AE290:AE290)),"","Неверно!")</f>
        <v/>
      </c>
      <c r="B9654" s="420" t="s">
        <v>23536</v>
      </c>
      <c r="C9654" s="246" t="s">
        <v>10230</v>
      </c>
      <c r="D9654" s="246" t="s">
        <v>10028</v>
      </c>
      <c r="E9654" s="246" t="str">
        <f>CONCATENATE(SUM('Раздел 1'!AG290:AG290),"&lt;=",SUM('Раздел 1'!AE290:AE290))</f>
        <v>0&lt;=0</v>
      </c>
    </row>
    <row r="9655" spans="1:5" s="104" customFormat="1" hidden="1">
      <c r="A9655" s="420" t="str">
        <f>IF((SUM('Раздел 1'!AG291:AG291)&lt;=SUM('Раздел 1'!AE291:AE291)),"","Неверно!")</f>
        <v/>
      </c>
      <c r="B9655" s="420" t="s">
        <v>23536</v>
      </c>
      <c r="C9655" s="246" t="s">
        <v>10231</v>
      </c>
      <c r="D9655" s="246" t="s">
        <v>10028</v>
      </c>
      <c r="E9655" s="246" t="str">
        <f>CONCATENATE(SUM('Раздел 1'!AG291:AG291),"&lt;=",SUM('Раздел 1'!AE291:AE291))</f>
        <v>0&lt;=0</v>
      </c>
    </row>
    <row r="9656" spans="1:5" s="104" customFormat="1" hidden="1">
      <c r="A9656" s="420" t="str">
        <f>IF((SUM('Раздел 1'!AG292:AG292)&lt;=SUM('Раздел 1'!AE292:AE292)),"","Неверно!")</f>
        <v/>
      </c>
      <c r="B9656" s="420" t="s">
        <v>23536</v>
      </c>
      <c r="C9656" s="246" t="s">
        <v>10232</v>
      </c>
      <c r="D9656" s="246" t="s">
        <v>10028</v>
      </c>
      <c r="E9656" s="246" t="str">
        <f>CONCATENATE(SUM('Раздел 1'!AG292:AG292),"&lt;=",SUM('Раздел 1'!AE292:AE292))</f>
        <v>0&lt;=0</v>
      </c>
    </row>
    <row r="9657" spans="1:5" s="104" customFormat="1" hidden="1">
      <c r="A9657" s="420" t="str">
        <f>IF((SUM('Раздел 1'!AG293:AG293)&lt;=SUM('Раздел 1'!AE293:AE293)),"","Неверно!")</f>
        <v/>
      </c>
      <c r="B9657" s="420" t="s">
        <v>23536</v>
      </c>
      <c r="C9657" s="246" t="s">
        <v>10233</v>
      </c>
      <c r="D9657" s="246" t="s">
        <v>10028</v>
      </c>
      <c r="E9657" s="246" t="str">
        <f>CONCATENATE(SUM('Раздел 1'!AG293:AG293),"&lt;=",SUM('Раздел 1'!AE293:AE293))</f>
        <v>0&lt;=0</v>
      </c>
    </row>
    <row r="9658" spans="1:5" s="104" customFormat="1" hidden="1">
      <c r="A9658" s="420" t="str">
        <f>IF((SUM('Раздел 1'!AG294:AG294)&lt;=SUM('Раздел 1'!AE294:AE294)),"","Неверно!")</f>
        <v/>
      </c>
      <c r="B9658" s="420" t="s">
        <v>23536</v>
      </c>
      <c r="C9658" s="246" t="s">
        <v>10234</v>
      </c>
      <c r="D9658" s="246" t="s">
        <v>10028</v>
      </c>
      <c r="E9658" s="246" t="str">
        <f>CONCATENATE(SUM('Раздел 1'!AG294:AG294),"&lt;=",SUM('Раздел 1'!AE294:AE294))</f>
        <v>0&lt;=0</v>
      </c>
    </row>
    <row r="9659" spans="1:5" s="104" customFormat="1" hidden="1">
      <c r="A9659" s="420" t="str">
        <f>IF((SUM('Раздел 1'!AG295:AG295)&lt;=SUM('Раздел 1'!AE295:AE295)),"","Неверно!")</f>
        <v/>
      </c>
      <c r="B9659" s="420" t="s">
        <v>23536</v>
      </c>
      <c r="C9659" s="246" t="s">
        <v>10235</v>
      </c>
      <c r="D9659" s="246" t="s">
        <v>10028</v>
      </c>
      <c r="E9659" s="246" t="str">
        <f>CONCATENATE(SUM('Раздел 1'!AG295:AG295),"&lt;=",SUM('Раздел 1'!AE295:AE295))</f>
        <v>0&lt;=0</v>
      </c>
    </row>
    <row r="9660" spans="1:5" s="104" customFormat="1" hidden="1">
      <c r="A9660" s="420" t="str">
        <f>IF((SUM('Раздел 1'!AG296:AG296)&lt;=SUM('Раздел 1'!AE296:AE296)),"","Неверно!")</f>
        <v/>
      </c>
      <c r="B9660" s="420" t="s">
        <v>23536</v>
      </c>
      <c r="C9660" s="246" t="s">
        <v>10236</v>
      </c>
      <c r="D9660" s="246" t="s">
        <v>10028</v>
      </c>
      <c r="E9660" s="246" t="str">
        <f>CONCATENATE(SUM('Раздел 1'!AG296:AG296),"&lt;=",SUM('Раздел 1'!AE296:AE296))</f>
        <v>0&lt;=0</v>
      </c>
    </row>
    <row r="9661" spans="1:5" s="104" customFormat="1" hidden="1">
      <c r="A9661" s="420" t="str">
        <f>IF((SUM('Раздел 1'!AG297:AG297)&lt;=SUM('Раздел 1'!AE297:AE297)),"","Неверно!")</f>
        <v/>
      </c>
      <c r="B9661" s="420" t="s">
        <v>23536</v>
      </c>
      <c r="C9661" s="246" t="s">
        <v>10237</v>
      </c>
      <c r="D9661" s="246" t="s">
        <v>10028</v>
      </c>
      <c r="E9661" s="246" t="str">
        <f>CONCATENATE(SUM('Раздел 1'!AG297:AG297),"&lt;=",SUM('Раздел 1'!AE297:AE297))</f>
        <v>0&lt;=0</v>
      </c>
    </row>
    <row r="9662" spans="1:5" s="104" customFormat="1" hidden="1">
      <c r="A9662" s="420" t="str">
        <f>IF((SUM('Раздел 1'!AG298:AG298)&lt;=SUM('Раздел 1'!AE298:AE298)),"","Неверно!")</f>
        <v/>
      </c>
      <c r="B9662" s="420" t="s">
        <v>23536</v>
      </c>
      <c r="C9662" s="246" t="s">
        <v>10238</v>
      </c>
      <c r="D9662" s="246" t="s">
        <v>10028</v>
      </c>
      <c r="E9662" s="246" t="str">
        <f>CONCATENATE(SUM('Раздел 1'!AG298:AG298),"&lt;=",SUM('Раздел 1'!AE298:AE298))</f>
        <v>0&lt;=0</v>
      </c>
    </row>
    <row r="9663" spans="1:5" s="104" customFormat="1" hidden="1">
      <c r="A9663" s="420" t="str">
        <f>IF((SUM('Раздел 1'!AG38:AG38)&lt;=SUM('Раздел 1'!AE38:AE38)),"","Неверно!")</f>
        <v/>
      </c>
      <c r="B9663" s="420" t="s">
        <v>23536</v>
      </c>
      <c r="C9663" s="246" t="s">
        <v>10239</v>
      </c>
      <c r="D9663" s="246" t="s">
        <v>10028</v>
      </c>
      <c r="E9663" s="246" t="str">
        <f>CONCATENATE(SUM('Раздел 1'!AG38:AG38),"&lt;=",SUM('Раздел 1'!AE38:AE38))</f>
        <v>0&lt;=0</v>
      </c>
    </row>
    <row r="9664" spans="1:5" s="104" customFormat="1" hidden="1">
      <c r="A9664" s="420" t="str">
        <f>IF((SUM('Раздел 1'!AG299:AG299)&lt;=SUM('Раздел 1'!AE299:AE299)),"","Неверно!")</f>
        <v/>
      </c>
      <c r="B9664" s="420" t="s">
        <v>23536</v>
      </c>
      <c r="C9664" s="246" t="s">
        <v>10240</v>
      </c>
      <c r="D9664" s="246" t="s">
        <v>10028</v>
      </c>
      <c r="E9664" s="246" t="str">
        <f>CONCATENATE(SUM('Раздел 1'!AG299:AG299),"&lt;=",SUM('Раздел 1'!AE299:AE299))</f>
        <v>0&lt;=0</v>
      </c>
    </row>
    <row r="9665" spans="1:5" s="104" customFormat="1" hidden="1">
      <c r="A9665" s="420" t="str">
        <f>IF((SUM('Раздел 1'!AG300:AG300)&lt;=SUM('Раздел 1'!AE300:AE300)),"","Неверно!")</f>
        <v/>
      </c>
      <c r="B9665" s="420" t="s">
        <v>23536</v>
      </c>
      <c r="C9665" s="246" t="s">
        <v>10241</v>
      </c>
      <c r="D9665" s="246" t="s">
        <v>10028</v>
      </c>
      <c r="E9665" s="246" t="str">
        <f>CONCATENATE(SUM('Раздел 1'!AG300:AG300),"&lt;=",SUM('Раздел 1'!AE300:AE300))</f>
        <v>0&lt;=0</v>
      </c>
    </row>
    <row r="9666" spans="1:5" s="104" customFormat="1" hidden="1">
      <c r="A9666" s="420" t="str">
        <f>IF((SUM('Раздел 1'!AG301:AG301)&lt;=SUM('Раздел 1'!AE301:AE301)),"","Неверно!")</f>
        <v/>
      </c>
      <c r="B9666" s="420" t="s">
        <v>23536</v>
      </c>
      <c r="C9666" s="246" t="s">
        <v>10242</v>
      </c>
      <c r="D9666" s="246" t="s">
        <v>10028</v>
      </c>
      <c r="E9666" s="246" t="str">
        <f>CONCATENATE(SUM('Раздел 1'!AG301:AG301),"&lt;=",SUM('Раздел 1'!AE301:AE301))</f>
        <v>0&lt;=500000</v>
      </c>
    </row>
    <row r="9667" spans="1:5" s="104" customFormat="1" hidden="1">
      <c r="A9667" s="420" t="str">
        <f>IF((SUM('Раздел 1'!AG302:AG302)&lt;=SUM('Раздел 1'!AE302:AE302)),"","Неверно!")</f>
        <v/>
      </c>
      <c r="B9667" s="420" t="s">
        <v>23536</v>
      </c>
      <c r="C9667" s="246" t="s">
        <v>10243</v>
      </c>
      <c r="D9667" s="246" t="s">
        <v>10028</v>
      </c>
      <c r="E9667" s="246" t="str">
        <f>CONCATENATE(SUM('Раздел 1'!AG302:AG302),"&lt;=",SUM('Раздел 1'!AE302:AE302))</f>
        <v>0&lt;=0</v>
      </c>
    </row>
    <row r="9668" spans="1:5" s="104" customFormat="1" hidden="1">
      <c r="A9668" s="420" t="str">
        <f>IF((SUM('Раздел 1'!AG303:AG303)&lt;=SUM('Раздел 1'!AE303:AE303)),"","Неверно!")</f>
        <v/>
      </c>
      <c r="B9668" s="420" t="s">
        <v>23536</v>
      </c>
      <c r="C9668" s="246" t="s">
        <v>10244</v>
      </c>
      <c r="D9668" s="246" t="s">
        <v>10028</v>
      </c>
      <c r="E9668" s="246" t="str">
        <f>CONCATENATE(SUM('Раздел 1'!AG303:AG303),"&lt;=",SUM('Раздел 1'!AE303:AE303))</f>
        <v>0&lt;=0</v>
      </c>
    </row>
    <row r="9669" spans="1:5" s="104" customFormat="1" hidden="1">
      <c r="A9669" s="420" t="str">
        <f>IF((SUM('Раздел 1'!AG304:AG304)&lt;=SUM('Раздел 1'!AE304:AE304)),"","Неверно!")</f>
        <v/>
      </c>
      <c r="B9669" s="420" t="s">
        <v>23536</v>
      </c>
      <c r="C9669" s="246" t="s">
        <v>10245</v>
      </c>
      <c r="D9669" s="246" t="s">
        <v>10028</v>
      </c>
      <c r="E9669" s="246" t="str">
        <f>CONCATENATE(SUM('Раздел 1'!AG304:AG304),"&lt;=",SUM('Раздел 1'!AE304:AE304))</f>
        <v>0&lt;=0</v>
      </c>
    </row>
    <row r="9670" spans="1:5" s="104" customFormat="1" hidden="1">
      <c r="A9670" s="420" t="str">
        <f>IF((SUM('Раздел 1'!AG305:AG305)&lt;=SUM('Раздел 1'!AE305:AE305)),"","Неверно!")</f>
        <v/>
      </c>
      <c r="B9670" s="420" t="s">
        <v>23536</v>
      </c>
      <c r="C9670" s="246" t="s">
        <v>10246</v>
      </c>
      <c r="D9670" s="246" t="s">
        <v>10028</v>
      </c>
      <c r="E9670" s="246" t="str">
        <f>CONCATENATE(SUM('Раздел 1'!AG305:AG305),"&lt;=",SUM('Раздел 1'!AE305:AE305))</f>
        <v>0&lt;=0</v>
      </c>
    </row>
    <row r="9671" spans="1:5" s="104" customFormat="1" hidden="1">
      <c r="A9671" s="420" t="str">
        <f>IF((SUM('Раздел 1'!AG306:AG306)&lt;=SUM('Раздел 1'!AE306:AE306)),"","Неверно!")</f>
        <v/>
      </c>
      <c r="B9671" s="420" t="s">
        <v>23536</v>
      </c>
      <c r="C9671" s="246" t="s">
        <v>10247</v>
      </c>
      <c r="D9671" s="246" t="s">
        <v>10028</v>
      </c>
      <c r="E9671" s="246" t="str">
        <f>CONCATENATE(SUM('Раздел 1'!AG306:AG306),"&lt;=",SUM('Раздел 1'!AE306:AE306))</f>
        <v>0&lt;=0</v>
      </c>
    </row>
    <row r="9672" spans="1:5" s="104" customFormat="1" hidden="1">
      <c r="A9672" s="420" t="str">
        <f>IF((SUM('Раздел 1'!AG307:AG307)&lt;=SUM('Раздел 1'!AE307:AE307)),"","Неверно!")</f>
        <v/>
      </c>
      <c r="B9672" s="420" t="s">
        <v>23536</v>
      </c>
      <c r="C9672" s="246" t="s">
        <v>10248</v>
      </c>
      <c r="D9672" s="246" t="s">
        <v>10028</v>
      </c>
      <c r="E9672" s="246" t="str">
        <f>CONCATENATE(SUM('Раздел 1'!AG307:AG307),"&lt;=",SUM('Раздел 1'!AE307:AE307))</f>
        <v>0&lt;=0</v>
      </c>
    </row>
    <row r="9673" spans="1:5" s="104" customFormat="1" hidden="1">
      <c r="A9673" s="420" t="str">
        <f>IF((SUM('Раздел 1'!AG308:AG308)&lt;=SUM('Раздел 1'!AE308:AE308)),"","Неверно!")</f>
        <v/>
      </c>
      <c r="B9673" s="420" t="s">
        <v>23536</v>
      </c>
      <c r="C9673" s="246" t="s">
        <v>10249</v>
      </c>
      <c r="D9673" s="246" t="s">
        <v>10028</v>
      </c>
      <c r="E9673" s="246" t="str">
        <f>CONCATENATE(SUM('Раздел 1'!AG308:AG308),"&lt;=",SUM('Раздел 1'!AE308:AE308))</f>
        <v>0&lt;=0</v>
      </c>
    </row>
    <row r="9674" spans="1:5" s="104" customFormat="1" hidden="1">
      <c r="A9674" s="420" t="str">
        <f>IF((SUM('Раздел 1'!AG12:AG12)&lt;=SUM('Раздел 1'!AE12:AE12)),"","Неверно!")</f>
        <v/>
      </c>
      <c r="B9674" s="420" t="s">
        <v>23536</v>
      </c>
      <c r="C9674" s="246" t="s">
        <v>10250</v>
      </c>
      <c r="D9674" s="246" t="s">
        <v>10028</v>
      </c>
      <c r="E9674" s="246" t="str">
        <f>CONCATENATE(SUM('Раздел 1'!AG12:AG12),"&lt;=",SUM('Раздел 1'!AE12:AE12))</f>
        <v>0&lt;=0</v>
      </c>
    </row>
    <row r="9675" spans="1:5" s="104" customFormat="1" hidden="1">
      <c r="A9675" s="420" t="str">
        <f>IF((SUM('Раздел 1'!AG39:AG39)&lt;=SUM('Раздел 1'!AE39:AE39)),"","Неверно!")</f>
        <v/>
      </c>
      <c r="B9675" s="420" t="s">
        <v>23536</v>
      </c>
      <c r="C9675" s="246" t="s">
        <v>10251</v>
      </c>
      <c r="D9675" s="246" t="s">
        <v>10028</v>
      </c>
      <c r="E9675" s="246" t="str">
        <f>CONCATENATE(SUM('Раздел 1'!AG39:AG39),"&lt;=",SUM('Раздел 1'!AE39:AE39))</f>
        <v>0&lt;=0</v>
      </c>
    </row>
    <row r="9676" spans="1:5" s="104" customFormat="1" hidden="1">
      <c r="A9676" s="420" t="str">
        <f>IF((SUM('Раздел 1'!AG309:AG309)&lt;=SUM('Раздел 1'!AE309:AE309)),"","Неверно!")</f>
        <v/>
      </c>
      <c r="B9676" s="420" t="s">
        <v>23536</v>
      </c>
      <c r="C9676" s="246" t="s">
        <v>10252</v>
      </c>
      <c r="D9676" s="246" t="s">
        <v>10028</v>
      </c>
      <c r="E9676" s="246" t="str">
        <f>CONCATENATE(SUM('Раздел 1'!AG309:AG309),"&lt;=",SUM('Раздел 1'!AE309:AE309))</f>
        <v>0&lt;=25000</v>
      </c>
    </row>
    <row r="9677" spans="1:5" s="104" customFormat="1" hidden="1">
      <c r="A9677" s="420" t="str">
        <f>IF((SUM('Раздел 1'!AG310:AG310)&lt;=SUM('Раздел 1'!AE310:AE310)),"","Неверно!")</f>
        <v/>
      </c>
      <c r="B9677" s="420" t="s">
        <v>23536</v>
      </c>
      <c r="C9677" s="246" t="s">
        <v>10253</v>
      </c>
      <c r="D9677" s="246" t="s">
        <v>10028</v>
      </c>
      <c r="E9677" s="246" t="str">
        <f>CONCATENATE(SUM('Раздел 1'!AG310:AG310),"&lt;=",SUM('Раздел 1'!AE310:AE310))</f>
        <v>0&lt;=0</v>
      </c>
    </row>
    <row r="9678" spans="1:5" s="104" customFormat="1" hidden="1">
      <c r="A9678" s="420" t="str">
        <f>IF((SUM('Раздел 1'!AG311:AG311)&lt;=SUM('Раздел 1'!AE311:AE311)),"","Неверно!")</f>
        <v/>
      </c>
      <c r="B9678" s="420" t="s">
        <v>23536</v>
      </c>
      <c r="C9678" s="246" t="s">
        <v>10254</v>
      </c>
      <c r="D9678" s="246" t="s">
        <v>10028</v>
      </c>
      <c r="E9678" s="246" t="str">
        <f>CONCATENATE(SUM('Раздел 1'!AG311:AG311),"&lt;=",SUM('Раздел 1'!AE311:AE311))</f>
        <v>0&lt;=0</v>
      </c>
    </row>
    <row r="9679" spans="1:5" s="104" customFormat="1" hidden="1">
      <c r="A9679" s="420" t="str">
        <f>IF((SUM('Раздел 1'!AG312:AG312)&lt;=SUM('Раздел 1'!AE312:AE312)),"","Неверно!")</f>
        <v/>
      </c>
      <c r="B9679" s="420" t="s">
        <v>23536</v>
      </c>
      <c r="C9679" s="246" t="s">
        <v>10255</v>
      </c>
      <c r="D9679" s="246" t="s">
        <v>10028</v>
      </c>
      <c r="E9679" s="246" t="str">
        <f>CONCATENATE(SUM('Раздел 1'!AG312:AG312),"&lt;=",SUM('Раздел 1'!AE312:AE312))</f>
        <v>0&lt;=0</v>
      </c>
    </row>
    <row r="9680" spans="1:5" s="104" customFormat="1" hidden="1">
      <c r="A9680" s="420" t="str">
        <f>IF((SUM('Раздел 1'!AG313:AG313)&lt;=SUM('Раздел 1'!AE313:AE313)),"","Неверно!")</f>
        <v/>
      </c>
      <c r="B9680" s="420" t="s">
        <v>23536</v>
      </c>
      <c r="C9680" s="246" t="s">
        <v>10256</v>
      </c>
      <c r="D9680" s="246" t="s">
        <v>10028</v>
      </c>
      <c r="E9680" s="246" t="str">
        <f>CONCATENATE(SUM('Раздел 1'!AG313:AG313),"&lt;=",SUM('Раздел 1'!AE313:AE313))</f>
        <v>0&lt;=0</v>
      </c>
    </row>
    <row r="9681" spans="1:5" s="104" customFormat="1" hidden="1">
      <c r="A9681" s="420" t="str">
        <f>IF((SUM('Раздел 1'!AG314:AG314)&lt;=SUM('Раздел 1'!AE314:AE314)),"","Неверно!")</f>
        <v/>
      </c>
      <c r="B9681" s="420" t="s">
        <v>23536</v>
      </c>
      <c r="C9681" s="246" t="s">
        <v>10257</v>
      </c>
      <c r="D9681" s="246" t="s">
        <v>10028</v>
      </c>
      <c r="E9681" s="246" t="str">
        <f>CONCATENATE(SUM('Раздел 1'!AG314:AG314),"&lt;=",SUM('Раздел 1'!AE314:AE314))</f>
        <v>0&lt;=18000</v>
      </c>
    </row>
    <row r="9682" spans="1:5" s="104" customFormat="1" hidden="1">
      <c r="A9682" s="420" t="str">
        <f>IF((SUM('Раздел 1'!AG315:AG315)&lt;=SUM('Раздел 1'!AE315:AE315)),"","Неверно!")</f>
        <v/>
      </c>
      <c r="B9682" s="420" t="s">
        <v>23536</v>
      </c>
      <c r="C9682" s="246" t="s">
        <v>10258</v>
      </c>
      <c r="D9682" s="246" t="s">
        <v>10028</v>
      </c>
      <c r="E9682" s="246" t="str">
        <f>CONCATENATE(SUM('Раздел 1'!AG315:AG315),"&lt;=",SUM('Раздел 1'!AE315:AE315))</f>
        <v>0&lt;=0</v>
      </c>
    </row>
    <row r="9683" spans="1:5" s="104" customFormat="1" hidden="1">
      <c r="A9683" s="420" t="str">
        <f>IF((SUM('Раздел 1'!AG316:AG316)&lt;=SUM('Раздел 1'!AE316:AE316)),"","Неверно!")</f>
        <v/>
      </c>
      <c r="B9683" s="420" t="s">
        <v>23536</v>
      </c>
      <c r="C9683" s="246" t="s">
        <v>10259</v>
      </c>
      <c r="D9683" s="246" t="s">
        <v>10028</v>
      </c>
      <c r="E9683" s="246" t="str">
        <f>CONCATENATE(SUM('Раздел 1'!AG316:AG316),"&lt;=",SUM('Раздел 1'!AE316:AE316))</f>
        <v>0&lt;=0</v>
      </c>
    </row>
    <row r="9684" spans="1:5" s="104" customFormat="1" hidden="1">
      <c r="A9684" s="420" t="str">
        <f>IF((SUM('Раздел 1'!AG317:AG317)&lt;=SUM('Раздел 1'!AE317:AE317)),"","Неверно!")</f>
        <v/>
      </c>
      <c r="B9684" s="420" t="s">
        <v>23536</v>
      </c>
      <c r="C9684" s="246" t="s">
        <v>10260</v>
      </c>
      <c r="D9684" s="246" t="s">
        <v>10028</v>
      </c>
      <c r="E9684" s="246" t="str">
        <f>CONCATENATE(SUM('Раздел 1'!AG317:AG317),"&lt;=",SUM('Раздел 1'!AE317:AE317))</f>
        <v>0&lt;=2000</v>
      </c>
    </row>
    <row r="9685" spans="1:5" s="104" customFormat="1" hidden="1">
      <c r="A9685" s="420" t="str">
        <f>IF((SUM('Раздел 1'!AG318:AG318)&lt;=SUM('Раздел 1'!AE318:AE318)),"","Неверно!")</f>
        <v/>
      </c>
      <c r="B9685" s="420" t="s">
        <v>23536</v>
      </c>
      <c r="C9685" s="246" t="s">
        <v>10261</v>
      </c>
      <c r="D9685" s="246" t="s">
        <v>10028</v>
      </c>
      <c r="E9685" s="246" t="str">
        <f>CONCATENATE(SUM('Раздел 1'!AG318:AG318),"&lt;=",SUM('Раздел 1'!AE318:AE318))</f>
        <v>0&lt;=0</v>
      </c>
    </row>
    <row r="9686" spans="1:5" s="104" customFormat="1" hidden="1">
      <c r="A9686" s="420" t="str">
        <f>IF((SUM('Раздел 1'!AG40:AG40)&lt;=SUM('Раздел 1'!AE40:AE40)),"","Неверно!")</f>
        <v/>
      </c>
      <c r="B9686" s="420" t="s">
        <v>23536</v>
      </c>
      <c r="C9686" s="246" t="s">
        <v>10262</v>
      </c>
      <c r="D9686" s="246" t="s">
        <v>10028</v>
      </c>
      <c r="E9686" s="246" t="str">
        <f>CONCATENATE(SUM('Раздел 1'!AG40:AG40),"&lt;=",SUM('Раздел 1'!AE40:AE40))</f>
        <v>0&lt;=0</v>
      </c>
    </row>
    <row r="9687" spans="1:5" s="104" customFormat="1" hidden="1">
      <c r="A9687" s="420" t="str">
        <f>IF((SUM('Раздел 1'!AG319:AG319)&lt;=SUM('Раздел 1'!AE319:AE319)),"","Неверно!")</f>
        <v/>
      </c>
      <c r="B9687" s="420" t="s">
        <v>23536</v>
      </c>
      <c r="C9687" s="246" t="s">
        <v>10263</v>
      </c>
      <c r="D9687" s="246" t="s">
        <v>10028</v>
      </c>
      <c r="E9687" s="246" t="str">
        <f>CONCATENATE(SUM('Раздел 1'!AG319:AG319),"&lt;=",SUM('Раздел 1'!AE319:AE319))</f>
        <v>0&lt;=0</v>
      </c>
    </row>
    <row r="9688" spans="1:5" s="104" customFormat="1" hidden="1">
      <c r="A9688" s="420" t="str">
        <f>IF((SUM('Раздел 1'!AG320:AG320)&lt;=SUM('Раздел 1'!AE320:AE320)),"","Неверно!")</f>
        <v/>
      </c>
      <c r="B9688" s="420" t="s">
        <v>23536</v>
      </c>
      <c r="C9688" s="246" t="s">
        <v>10264</v>
      </c>
      <c r="D9688" s="246" t="s">
        <v>10028</v>
      </c>
      <c r="E9688" s="246" t="str">
        <f>CONCATENATE(SUM('Раздел 1'!AG320:AG320),"&lt;=",SUM('Раздел 1'!AE320:AE320))</f>
        <v>0&lt;=0</v>
      </c>
    </row>
    <row r="9689" spans="1:5" s="104" customFormat="1" hidden="1">
      <c r="A9689" s="420" t="str">
        <f>IF((SUM('Раздел 1'!AG321:AG321)&lt;=SUM('Раздел 1'!AE321:AE321)),"","Неверно!")</f>
        <v/>
      </c>
      <c r="B9689" s="420" t="s">
        <v>23536</v>
      </c>
      <c r="C9689" s="246" t="s">
        <v>10265</v>
      </c>
      <c r="D9689" s="246" t="s">
        <v>10028</v>
      </c>
      <c r="E9689" s="246" t="str">
        <f>CONCATENATE(SUM('Раздел 1'!AG321:AG321),"&lt;=",SUM('Раздел 1'!AE321:AE321))</f>
        <v>0&lt;=0</v>
      </c>
    </row>
    <row r="9690" spans="1:5" s="104" customFormat="1" hidden="1">
      <c r="A9690" s="420" t="str">
        <f>IF((SUM('Раздел 1'!AG322:AG322)&lt;=SUM('Раздел 1'!AE322:AE322)),"","Неверно!")</f>
        <v/>
      </c>
      <c r="B9690" s="420" t="s">
        <v>23536</v>
      </c>
      <c r="C9690" s="246" t="s">
        <v>10266</v>
      </c>
      <c r="D9690" s="246" t="s">
        <v>10028</v>
      </c>
      <c r="E9690" s="246" t="str">
        <f>CONCATENATE(SUM('Раздел 1'!AG322:AG322),"&lt;=",SUM('Раздел 1'!AE322:AE322))</f>
        <v>0&lt;=0</v>
      </c>
    </row>
    <row r="9691" spans="1:5" s="104" customFormat="1" hidden="1">
      <c r="A9691" s="420" t="str">
        <f>IF((SUM('Раздел 1'!AG323:AG323)&lt;=SUM('Раздел 1'!AE323:AE323)),"","Неверно!")</f>
        <v/>
      </c>
      <c r="B9691" s="420" t="s">
        <v>23536</v>
      </c>
      <c r="C9691" s="246" t="s">
        <v>10267</v>
      </c>
      <c r="D9691" s="246" t="s">
        <v>10028</v>
      </c>
      <c r="E9691" s="246" t="str">
        <f>CONCATENATE(SUM('Раздел 1'!AG323:AG323),"&lt;=",SUM('Раздел 1'!AE323:AE323))</f>
        <v>0&lt;=0</v>
      </c>
    </row>
    <row r="9692" spans="1:5" s="104" customFormat="1" hidden="1">
      <c r="A9692" s="420" t="str">
        <f>IF((SUM('Раздел 1'!AG324:AG324)&lt;=SUM('Раздел 1'!AE324:AE324)),"","Неверно!")</f>
        <v/>
      </c>
      <c r="B9692" s="420" t="s">
        <v>23536</v>
      </c>
      <c r="C9692" s="246" t="s">
        <v>10268</v>
      </c>
      <c r="D9692" s="246" t="s">
        <v>10028</v>
      </c>
      <c r="E9692" s="246" t="str">
        <f>CONCATENATE(SUM('Раздел 1'!AG324:AG324),"&lt;=",SUM('Раздел 1'!AE324:AE324))</f>
        <v>0&lt;=0</v>
      </c>
    </row>
    <row r="9693" spans="1:5" s="104" customFormat="1" hidden="1">
      <c r="A9693" s="420" t="str">
        <f>IF((SUM('Раздел 1'!AG325:AG325)&lt;=SUM('Раздел 1'!AE325:AE325)),"","Неверно!")</f>
        <v/>
      </c>
      <c r="B9693" s="420" t="s">
        <v>23536</v>
      </c>
      <c r="C9693" s="246" t="s">
        <v>10269</v>
      </c>
      <c r="D9693" s="246" t="s">
        <v>10028</v>
      </c>
      <c r="E9693" s="246" t="str">
        <f>CONCATENATE(SUM('Раздел 1'!AG325:AG325),"&lt;=",SUM('Раздел 1'!AE325:AE325))</f>
        <v>0&lt;=0</v>
      </c>
    </row>
    <row r="9694" spans="1:5" s="104" customFormat="1" hidden="1">
      <c r="A9694" s="420" t="str">
        <f>IF((SUM('Раздел 1'!AG326:AG326)&lt;=SUM('Раздел 1'!AE326:AE326)),"","Неверно!")</f>
        <v/>
      </c>
      <c r="B9694" s="420" t="s">
        <v>23536</v>
      </c>
      <c r="C9694" s="246" t="s">
        <v>10270</v>
      </c>
      <c r="D9694" s="246" t="s">
        <v>10028</v>
      </c>
      <c r="E9694" s="246" t="str">
        <f>CONCATENATE(SUM('Раздел 1'!AG326:AG326),"&lt;=",SUM('Раздел 1'!AE326:AE326))</f>
        <v>0&lt;=0</v>
      </c>
    </row>
    <row r="9695" spans="1:5" s="104" customFormat="1" hidden="1">
      <c r="A9695" s="420" t="str">
        <f>IF((SUM('Раздел 1'!AG327:AG327)&lt;=SUM('Раздел 1'!AE327:AE327)),"","Неверно!")</f>
        <v/>
      </c>
      <c r="B9695" s="420" t="s">
        <v>23536</v>
      </c>
      <c r="C9695" s="246" t="s">
        <v>10271</v>
      </c>
      <c r="D9695" s="246" t="s">
        <v>10028</v>
      </c>
      <c r="E9695" s="246" t="str">
        <f>CONCATENATE(SUM('Раздел 1'!AG327:AG327),"&lt;=",SUM('Раздел 1'!AE327:AE327))</f>
        <v>0&lt;=0</v>
      </c>
    </row>
    <row r="9696" spans="1:5" s="104" customFormat="1" hidden="1">
      <c r="A9696" s="420" t="str">
        <f>IF((SUM('Раздел 1'!AG328:AG328)&lt;=SUM('Раздел 1'!AE328:AE328)),"","Неверно!")</f>
        <v/>
      </c>
      <c r="B9696" s="420" t="s">
        <v>23536</v>
      </c>
      <c r="C9696" s="246" t="s">
        <v>10272</v>
      </c>
      <c r="D9696" s="246" t="s">
        <v>10028</v>
      </c>
      <c r="E9696" s="246" t="str">
        <f>CONCATENATE(SUM('Раздел 1'!AG328:AG328),"&lt;=",SUM('Раздел 1'!AE328:AE328))</f>
        <v>0&lt;=0</v>
      </c>
    </row>
    <row r="9697" spans="1:5" s="104" customFormat="1" hidden="1">
      <c r="A9697" s="420" t="str">
        <f>IF((SUM('Раздел 1'!AG41:AG41)&lt;=SUM('Раздел 1'!AE41:AE41)),"","Неверно!")</f>
        <v/>
      </c>
      <c r="B9697" s="420" t="s">
        <v>23536</v>
      </c>
      <c r="C9697" s="246" t="s">
        <v>10273</v>
      </c>
      <c r="D9697" s="246" t="s">
        <v>10028</v>
      </c>
      <c r="E9697" s="246" t="str">
        <f>CONCATENATE(SUM('Раздел 1'!AG41:AG41),"&lt;=",SUM('Раздел 1'!AE41:AE41))</f>
        <v>0&lt;=0</v>
      </c>
    </row>
    <row r="9698" spans="1:5" s="104" customFormat="1" hidden="1">
      <c r="A9698" s="420" t="str">
        <f>IF((SUM('Раздел 1'!AG329:AG329)&lt;=SUM('Раздел 1'!AE329:AE329)),"","Неверно!")</f>
        <v/>
      </c>
      <c r="B9698" s="420" t="s">
        <v>23536</v>
      </c>
      <c r="C9698" s="246" t="s">
        <v>10274</v>
      </c>
      <c r="D9698" s="246" t="s">
        <v>10028</v>
      </c>
      <c r="E9698" s="246" t="str">
        <f>CONCATENATE(SUM('Раздел 1'!AG329:AG329),"&lt;=",SUM('Раздел 1'!AE329:AE329))</f>
        <v>0&lt;=0</v>
      </c>
    </row>
    <row r="9699" spans="1:5" s="104" customFormat="1" hidden="1">
      <c r="A9699" s="420" t="str">
        <f>IF((SUM('Раздел 1'!AG330:AG330)&lt;=SUM('Раздел 1'!AE330:AE330)),"","Неверно!")</f>
        <v/>
      </c>
      <c r="B9699" s="420" t="s">
        <v>23536</v>
      </c>
      <c r="C9699" s="246" t="s">
        <v>10275</v>
      </c>
      <c r="D9699" s="246" t="s">
        <v>10028</v>
      </c>
      <c r="E9699" s="246" t="str">
        <f>CONCATENATE(SUM('Раздел 1'!AG330:AG330),"&lt;=",SUM('Раздел 1'!AE330:AE330))</f>
        <v>0&lt;=0</v>
      </c>
    </row>
    <row r="9700" spans="1:5" s="104" customFormat="1" hidden="1">
      <c r="A9700" s="420" t="str">
        <f>IF((SUM('Раздел 1'!AG331:AG331)&lt;=SUM('Раздел 1'!AE331:AE331)),"","Неверно!")</f>
        <v/>
      </c>
      <c r="B9700" s="420" t="s">
        <v>23536</v>
      </c>
      <c r="C9700" s="246" t="s">
        <v>10276</v>
      </c>
      <c r="D9700" s="246" t="s">
        <v>10028</v>
      </c>
      <c r="E9700" s="246" t="str">
        <f>CONCATENATE(SUM('Раздел 1'!AG331:AG331),"&lt;=",SUM('Раздел 1'!AE331:AE331))</f>
        <v>0&lt;=0</v>
      </c>
    </row>
    <row r="9701" spans="1:5" s="104" customFormat="1" hidden="1">
      <c r="A9701" s="420" t="str">
        <f>IF((SUM('Раздел 1'!AG332:AG332)&lt;=SUM('Раздел 1'!AE332:AE332)),"","Неверно!")</f>
        <v/>
      </c>
      <c r="B9701" s="420" t="s">
        <v>23536</v>
      </c>
      <c r="C9701" s="246" t="s">
        <v>10277</v>
      </c>
      <c r="D9701" s="246" t="s">
        <v>10028</v>
      </c>
      <c r="E9701" s="246" t="str">
        <f>CONCATENATE(SUM('Раздел 1'!AG332:AG332),"&lt;=",SUM('Раздел 1'!AE332:AE332))</f>
        <v>0&lt;=0</v>
      </c>
    </row>
    <row r="9702" spans="1:5" s="104" customFormat="1" hidden="1">
      <c r="A9702" s="420" t="str">
        <f>IF((SUM('Раздел 1'!AG333:AG333)&lt;=SUM('Раздел 1'!AE333:AE333)),"","Неверно!")</f>
        <v/>
      </c>
      <c r="B9702" s="420" t="s">
        <v>23536</v>
      </c>
      <c r="C9702" s="246" t="s">
        <v>10278</v>
      </c>
      <c r="D9702" s="246" t="s">
        <v>10028</v>
      </c>
      <c r="E9702" s="246" t="str">
        <f>CONCATENATE(SUM('Раздел 1'!AG333:AG333),"&lt;=",SUM('Раздел 1'!AE333:AE333))</f>
        <v>0&lt;=0</v>
      </c>
    </row>
    <row r="9703" spans="1:5" s="104" customFormat="1" hidden="1">
      <c r="A9703" s="420" t="str">
        <f>IF((SUM('Раздел 1'!AG334:AG334)&lt;=SUM('Раздел 1'!AE334:AE334)),"","Неверно!")</f>
        <v/>
      </c>
      <c r="B9703" s="420" t="s">
        <v>23536</v>
      </c>
      <c r="C9703" s="246" t="s">
        <v>10279</v>
      </c>
      <c r="D9703" s="246" t="s">
        <v>10028</v>
      </c>
      <c r="E9703" s="246" t="str">
        <f>CONCATENATE(SUM('Раздел 1'!AG334:AG334),"&lt;=",SUM('Раздел 1'!AE334:AE334))</f>
        <v>0&lt;=0</v>
      </c>
    </row>
    <row r="9704" spans="1:5" s="104" customFormat="1" hidden="1">
      <c r="A9704" s="420" t="str">
        <f>IF((SUM('Раздел 1'!AG335:AG335)&lt;=SUM('Раздел 1'!AE335:AE335)),"","Неверно!")</f>
        <v/>
      </c>
      <c r="B9704" s="420" t="s">
        <v>23536</v>
      </c>
      <c r="C9704" s="246" t="s">
        <v>10280</v>
      </c>
      <c r="D9704" s="246" t="s">
        <v>10028</v>
      </c>
      <c r="E9704" s="246" t="str">
        <f>CONCATENATE(SUM('Раздел 1'!AG335:AG335),"&lt;=",SUM('Раздел 1'!AE335:AE335))</f>
        <v>0&lt;=0</v>
      </c>
    </row>
    <row r="9705" spans="1:5" s="104" customFormat="1" hidden="1">
      <c r="A9705" s="420" t="str">
        <f>IF((SUM('Раздел 1'!AG336:AG336)&lt;=SUM('Раздел 1'!AE336:AE336)),"","Неверно!")</f>
        <v/>
      </c>
      <c r="B9705" s="420" t="s">
        <v>23536</v>
      </c>
      <c r="C9705" s="246" t="s">
        <v>10281</v>
      </c>
      <c r="D9705" s="246" t="s">
        <v>10028</v>
      </c>
      <c r="E9705" s="246" t="str">
        <f>CONCATENATE(SUM('Раздел 1'!AG336:AG336),"&lt;=",SUM('Раздел 1'!AE336:AE336))</f>
        <v>0&lt;=0</v>
      </c>
    </row>
    <row r="9706" spans="1:5" s="104" customFormat="1" hidden="1">
      <c r="A9706" s="420" t="str">
        <f>IF((SUM('Раздел 1'!AG337:AG337)&lt;=SUM('Раздел 1'!AE337:AE337)),"","Неверно!")</f>
        <v/>
      </c>
      <c r="B9706" s="420" t="s">
        <v>23536</v>
      </c>
      <c r="C9706" s="246" t="s">
        <v>10282</v>
      </c>
      <c r="D9706" s="246" t="s">
        <v>10028</v>
      </c>
      <c r="E9706" s="246" t="str">
        <f>CONCATENATE(SUM('Раздел 1'!AG337:AG337),"&lt;=",SUM('Раздел 1'!AE337:AE337))</f>
        <v>0&lt;=0</v>
      </c>
    </row>
    <row r="9707" spans="1:5" s="104" customFormat="1" hidden="1">
      <c r="A9707" s="420" t="str">
        <f>IF((SUM('Раздел 1'!AG338:AG338)&lt;=SUM('Раздел 1'!AE338:AE338)),"","Неверно!")</f>
        <v/>
      </c>
      <c r="B9707" s="420" t="s">
        <v>23536</v>
      </c>
      <c r="C9707" s="246" t="s">
        <v>10283</v>
      </c>
      <c r="D9707" s="246" t="s">
        <v>10028</v>
      </c>
      <c r="E9707" s="246" t="str">
        <f>CONCATENATE(SUM('Раздел 1'!AG338:AG338),"&lt;=",SUM('Раздел 1'!AE338:AE338))</f>
        <v>0&lt;=0</v>
      </c>
    </row>
    <row r="9708" spans="1:5" s="104" customFormat="1" hidden="1">
      <c r="A9708" s="420" t="str">
        <f>IF((SUM('Раздел 1'!AG42:AG42)&lt;=SUM('Раздел 1'!AE42:AE42)),"","Неверно!")</f>
        <v/>
      </c>
      <c r="B9708" s="420" t="s">
        <v>23536</v>
      </c>
      <c r="C9708" s="246" t="s">
        <v>10284</v>
      </c>
      <c r="D9708" s="246" t="s">
        <v>10028</v>
      </c>
      <c r="E9708" s="246" t="str">
        <f>CONCATENATE(SUM('Раздел 1'!AG42:AG42),"&lt;=",SUM('Раздел 1'!AE42:AE42))</f>
        <v>0&lt;=0</v>
      </c>
    </row>
    <row r="9709" spans="1:5" s="104" customFormat="1" hidden="1">
      <c r="A9709" s="420" t="str">
        <f>IF((SUM('Раздел 1'!AG339:AG339)&lt;=SUM('Раздел 1'!AE339:AE339)),"","Неверно!")</f>
        <v/>
      </c>
      <c r="B9709" s="420" t="s">
        <v>23536</v>
      </c>
      <c r="C9709" s="246" t="s">
        <v>10285</v>
      </c>
      <c r="D9709" s="246" t="s">
        <v>10028</v>
      </c>
      <c r="E9709" s="246" t="str">
        <f>CONCATENATE(SUM('Раздел 1'!AG339:AG339),"&lt;=",SUM('Раздел 1'!AE339:AE339))</f>
        <v>0&lt;=0</v>
      </c>
    </row>
    <row r="9710" spans="1:5" s="104" customFormat="1" hidden="1">
      <c r="A9710" s="420" t="str">
        <f>IF((SUM('Раздел 1'!AG340:AG340)&lt;=SUM('Раздел 1'!AE340:AE340)),"","Неверно!")</f>
        <v/>
      </c>
      <c r="B9710" s="420" t="s">
        <v>23536</v>
      </c>
      <c r="C9710" s="246" t="s">
        <v>10286</v>
      </c>
      <c r="D9710" s="246" t="s">
        <v>10028</v>
      </c>
      <c r="E9710" s="246" t="str">
        <f>CONCATENATE(SUM('Раздел 1'!AG340:AG340),"&lt;=",SUM('Раздел 1'!AE340:AE340))</f>
        <v>0&lt;=0</v>
      </c>
    </row>
    <row r="9711" spans="1:5" s="104" customFormat="1" hidden="1">
      <c r="A9711" s="420" t="str">
        <f>IF((SUM('Раздел 1'!AG341:AG341)&lt;=SUM('Раздел 1'!AE341:AE341)),"","Неверно!")</f>
        <v/>
      </c>
      <c r="B9711" s="420" t="s">
        <v>23536</v>
      </c>
      <c r="C9711" s="246" t="s">
        <v>10287</v>
      </c>
      <c r="D9711" s="246" t="s">
        <v>10028</v>
      </c>
      <c r="E9711" s="246" t="str">
        <f>CONCATENATE(SUM('Раздел 1'!AG341:AG341),"&lt;=",SUM('Раздел 1'!AE341:AE341))</f>
        <v>0&lt;=0</v>
      </c>
    </row>
    <row r="9712" spans="1:5" s="104" customFormat="1" hidden="1">
      <c r="A9712" s="420" t="str">
        <f>IF((SUM('Раздел 1'!AG342:AG342)&lt;=SUM('Раздел 1'!AE342:AE342)),"","Неверно!")</f>
        <v/>
      </c>
      <c r="B9712" s="420" t="s">
        <v>23536</v>
      </c>
      <c r="C9712" s="246" t="s">
        <v>10288</v>
      </c>
      <c r="D9712" s="246" t="s">
        <v>10028</v>
      </c>
      <c r="E9712" s="246" t="str">
        <f>CONCATENATE(SUM('Раздел 1'!AG342:AG342),"&lt;=",SUM('Раздел 1'!AE342:AE342))</f>
        <v>0&lt;=0</v>
      </c>
    </row>
    <row r="9713" spans="1:5" s="104" customFormat="1" hidden="1">
      <c r="A9713" s="420" t="str">
        <f>IF((SUM('Раздел 1'!AG343:AG343)&lt;=SUM('Раздел 1'!AE343:AE343)),"","Неверно!")</f>
        <v/>
      </c>
      <c r="B9713" s="420" t="s">
        <v>23536</v>
      </c>
      <c r="C9713" s="246" t="s">
        <v>10289</v>
      </c>
      <c r="D9713" s="246" t="s">
        <v>10028</v>
      </c>
      <c r="E9713" s="246" t="str">
        <f>CONCATENATE(SUM('Раздел 1'!AG343:AG343),"&lt;=",SUM('Раздел 1'!AE343:AE343))</f>
        <v>0&lt;=0</v>
      </c>
    </row>
    <row r="9714" spans="1:5" s="104" customFormat="1" hidden="1">
      <c r="A9714" s="420" t="str">
        <f>IF((SUM('Раздел 1'!AG344:AG344)&lt;=SUM('Раздел 1'!AE344:AE344)),"","Неверно!")</f>
        <v/>
      </c>
      <c r="B9714" s="420" t="s">
        <v>23536</v>
      </c>
      <c r="C9714" s="246" t="s">
        <v>10290</v>
      </c>
      <c r="D9714" s="246" t="s">
        <v>10028</v>
      </c>
      <c r="E9714" s="246" t="str">
        <f>CONCATENATE(SUM('Раздел 1'!AG344:AG344),"&lt;=",SUM('Раздел 1'!AE344:AE344))</f>
        <v>0&lt;=0</v>
      </c>
    </row>
    <row r="9715" spans="1:5" s="104" customFormat="1" hidden="1">
      <c r="A9715" s="420" t="str">
        <f>IF((SUM('Раздел 1'!AG345:AG345)&lt;=SUM('Раздел 1'!AE345:AE345)),"","Неверно!")</f>
        <v/>
      </c>
      <c r="B9715" s="420" t="s">
        <v>23536</v>
      </c>
      <c r="C9715" s="246" t="s">
        <v>10291</v>
      </c>
      <c r="D9715" s="246" t="s">
        <v>10028</v>
      </c>
      <c r="E9715" s="246" t="str">
        <f>CONCATENATE(SUM('Раздел 1'!AG345:AG345),"&lt;=",SUM('Раздел 1'!AE345:AE345))</f>
        <v>0&lt;=0</v>
      </c>
    </row>
    <row r="9716" spans="1:5" s="104" customFormat="1" hidden="1">
      <c r="A9716" s="420" t="str">
        <f>IF((SUM('Раздел 1'!AG346:AG346)&lt;=SUM('Раздел 1'!AE346:AE346)),"","Неверно!")</f>
        <v/>
      </c>
      <c r="B9716" s="420" t="s">
        <v>23536</v>
      </c>
      <c r="C9716" s="246" t="s">
        <v>10292</v>
      </c>
      <c r="D9716" s="246" t="s">
        <v>10028</v>
      </c>
      <c r="E9716" s="246" t="str">
        <f>CONCATENATE(SUM('Раздел 1'!AG346:AG346),"&lt;=",SUM('Раздел 1'!AE346:AE346))</f>
        <v>0&lt;=0</v>
      </c>
    </row>
    <row r="9717" spans="1:5" s="104" customFormat="1" hidden="1">
      <c r="A9717" s="420" t="str">
        <f>IF((SUM('Раздел 1'!AG347:AG347)&lt;=SUM('Раздел 1'!AE347:AE347)),"","Неверно!")</f>
        <v/>
      </c>
      <c r="B9717" s="420" t="s">
        <v>23536</v>
      </c>
      <c r="C9717" s="246" t="s">
        <v>10293</v>
      </c>
      <c r="D9717" s="246" t="s">
        <v>10028</v>
      </c>
      <c r="E9717" s="246" t="str">
        <f>CONCATENATE(SUM('Раздел 1'!AG347:AG347),"&lt;=",SUM('Раздел 1'!AE347:AE347))</f>
        <v>0&lt;=0</v>
      </c>
    </row>
    <row r="9718" spans="1:5" s="104" customFormat="1" hidden="1">
      <c r="A9718" s="420" t="str">
        <f>IF((SUM('Раздел 1'!AG348:AG348)&lt;=SUM('Раздел 1'!AE348:AE348)),"","Неверно!")</f>
        <v/>
      </c>
      <c r="B9718" s="420" t="s">
        <v>23536</v>
      </c>
      <c r="C9718" s="246" t="s">
        <v>10294</v>
      </c>
      <c r="D9718" s="246" t="s">
        <v>10028</v>
      </c>
      <c r="E9718" s="246" t="str">
        <f>CONCATENATE(SUM('Раздел 1'!AG348:AG348),"&lt;=",SUM('Раздел 1'!AE348:AE348))</f>
        <v>0&lt;=0</v>
      </c>
    </row>
    <row r="9719" spans="1:5" s="104" customFormat="1" hidden="1">
      <c r="A9719" s="420" t="str">
        <f>IF((SUM('Раздел 1'!AG43:AG43)&lt;=SUM('Раздел 1'!AE43:AE43)),"","Неверно!")</f>
        <v/>
      </c>
      <c r="B9719" s="420" t="s">
        <v>23536</v>
      </c>
      <c r="C9719" s="246" t="s">
        <v>10295</v>
      </c>
      <c r="D9719" s="246" t="s">
        <v>10028</v>
      </c>
      <c r="E9719" s="246" t="str">
        <f>CONCATENATE(SUM('Раздел 1'!AG43:AG43),"&lt;=",SUM('Раздел 1'!AE43:AE43))</f>
        <v>0&lt;=0</v>
      </c>
    </row>
    <row r="9720" spans="1:5" s="104" customFormat="1" hidden="1">
      <c r="A9720" s="420" t="str">
        <f>IF((SUM('Раздел 1'!AG349:AG349)&lt;=SUM('Раздел 1'!AE349:AE349)),"","Неверно!")</f>
        <v/>
      </c>
      <c r="B9720" s="420" t="s">
        <v>23536</v>
      </c>
      <c r="C9720" s="246" t="s">
        <v>10296</v>
      </c>
      <c r="D9720" s="246" t="s">
        <v>10028</v>
      </c>
      <c r="E9720" s="246" t="str">
        <f>CONCATENATE(SUM('Раздел 1'!AG349:AG349),"&lt;=",SUM('Раздел 1'!AE349:AE349))</f>
        <v>0&lt;=0</v>
      </c>
    </row>
    <row r="9721" spans="1:5" s="104" customFormat="1" hidden="1">
      <c r="A9721" s="420" t="str">
        <f>IF((SUM('Раздел 1'!AG350:AG350)&lt;=SUM('Раздел 1'!AE350:AE350)),"","Неверно!")</f>
        <v/>
      </c>
      <c r="B9721" s="420" t="s">
        <v>23536</v>
      </c>
      <c r="C9721" s="246" t="s">
        <v>10297</v>
      </c>
      <c r="D9721" s="246" t="s">
        <v>10028</v>
      </c>
      <c r="E9721" s="246" t="str">
        <f>CONCATENATE(SUM('Раздел 1'!AG350:AG350),"&lt;=",SUM('Раздел 1'!AE350:AE350))</f>
        <v>0&lt;=0</v>
      </c>
    </row>
    <row r="9722" spans="1:5" s="104" customFormat="1" hidden="1">
      <c r="A9722" s="420" t="str">
        <f>IF((SUM('Раздел 1'!AG351:AG351)&lt;=SUM('Раздел 1'!AE351:AE351)),"","Неверно!")</f>
        <v/>
      </c>
      <c r="B9722" s="420" t="s">
        <v>23536</v>
      </c>
      <c r="C9722" s="246" t="s">
        <v>10298</v>
      </c>
      <c r="D9722" s="246" t="s">
        <v>10028</v>
      </c>
      <c r="E9722" s="246" t="str">
        <f>CONCATENATE(SUM('Раздел 1'!AG351:AG351),"&lt;=",SUM('Раздел 1'!AE351:AE351))</f>
        <v>1000&lt;=5000</v>
      </c>
    </row>
    <row r="9723" spans="1:5" s="104" customFormat="1" hidden="1">
      <c r="A9723" s="420" t="str">
        <f>IF((SUM('Раздел 1'!AG352:AG352)&lt;=SUM('Раздел 1'!AE352:AE352)),"","Неверно!")</f>
        <v/>
      </c>
      <c r="B9723" s="420" t="s">
        <v>23536</v>
      </c>
      <c r="C9723" s="246" t="s">
        <v>10299</v>
      </c>
      <c r="D9723" s="246" t="s">
        <v>10028</v>
      </c>
      <c r="E9723" s="246" t="str">
        <f>CONCATENATE(SUM('Раздел 1'!AG352:AG352),"&lt;=",SUM('Раздел 1'!AE352:AE352))</f>
        <v>0&lt;=0</v>
      </c>
    </row>
    <row r="9724" spans="1:5" s="104" customFormat="1" hidden="1">
      <c r="A9724" s="420" t="str">
        <f>IF((SUM('Раздел 1'!AG353:AG353)&lt;=SUM('Раздел 1'!AE353:AE353)),"","Неверно!")</f>
        <v/>
      </c>
      <c r="B9724" s="420" t="s">
        <v>23536</v>
      </c>
      <c r="C9724" s="246" t="s">
        <v>10300</v>
      </c>
      <c r="D9724" s="246" t="s">
        <v>10028</v>
      </c>
      <c r="E9724" s="246" t="str">
        <f>CONCATENATE(SUM('Раздел 1'!AG353:AG353),"&lt;=",SUM('Раздел 1'!AE353:AE353))</f>
        <v>0&lt;=0</v>
      </c>
    </row>
    <row r="9725" spans="1:5" s="104" customFormat="1" hidden="1">
      <c r="A9725" s="420" t="str">
        <f>IF((SUM('Раздел 1'!AG354:AG354)&lt;=SUM('Раздел 1'!AE354:AE354)),"","Неверно!")</f>
        <v/>
      </c>
      <c r="B9725" s="420" t="s">
        <v>23536</v>
      </c>
      <c r="C9725" s="246" t="s">
        <v>10301</v>
      </c>
      <c r="D9725" s="246" t="s">
        <v>10028</v>
      </c>
      <c r="E9725" s="246" t="str">
        <f>CONCATENATE(SUM('Раздел 1'!AG354:AG354),"&lt;=",SUM('Раздел 1'!AE354:AE354))</f>
        <v>0&lt;=0</v>
      </c>
    </row>
    <row r="9726" spans="1:5" s="104" customFormat="1" hidden="1">
      <c r="A9726" s="420" t="str">
        <f>IF((SUM('Раздел 1'!AG355:AG355)&lt;=SUM('Раздел 1'!AE355:AE355)),"","Неверно!")</f>
        <v/>
      </c>
      <c r="B9726" s="420" t="s">
        <v>23536</v>
      </c>
      <c r="C9726" s="246" t="s">
        <v>10302</v>
      </c>
      <c r="D9726" s="246" t="s">
        <v>10028</v>
      </c>
      <c r="E9726" s="246" t="str">
        <f>CONCATENATE(SUM('Раздел 1'!AG355:AG355),"&lt;=",SUM('Раздел 1'!AE355:AE355))</f>
        <v>0&lt;=0</v>
      </c>
    </row>
    <row r="9727" spans="1:5" s="104" customFormat="1" hidden="1">
      <c r="A9727" s="420" t="str">
        <f>IF((SUM('Раздел 1'!AG356:AG356)&lt;=SUM('Раздел 1'!AE356:AE356)),"","Неверно!")</f>
        <v/>
      </c>
      <c r="B9727" s="420" t="s">
        <v>23536</v>
      </c>
      <c r="C9727" s="246" t="s">
        <v>10303</v>
      </c>
      <c r="D9727" s="246" t="s">
        <v>10028</v>
      </c>
      <c r="E9727" s="246" t="str">
        <f>CONCATENATE(SUM('Раздел 1'!AG356:AG356),"&lt;=",SUM('Раздел 1'!AE356:AE356))</f>
        <v>0&lt;=0</v>
      </c>
    </row>
    <row r="9728" spans="1:5" s="104" customFormat="1" hidden="1">
      <c r="A9728" s="420" t="str">
        <f>IF((SUM('Раздел 1'!AG357:AG357)&lt;=SUM('Раздел 1'!AE357:AE357)),"","Неверно!")</f>
        <v/>
      </c>
      <c r="B9728" s="420" t="s">
        <v>23536</v>
      </c>
      <c r="C9728" s="246" t="s">
        <v>10304</v>
      </c>
      <c r="D9728" s="246" t="s">
        <v>10028</v>
      </c>
      <c r="E9728" s="246" t="str">
        <f>CONCATENATE(SUM('Раздел 1'!AG357:AG357),"&lt;=",SUM('Раздел 1'!AE357:AE357))</f>
        <v>0&lt;=0</v>
      </c>
    </row>
    <row r="9729" spans="1:5" s="104" customFormat="1" hidden="1">
      <c r="A9729" s="420" t="str">
        <f>IF((SUM('Раздел 1'!AG358:AG358)&lt;=SUM('Раздел 1'!AE358:AE358)),"","Неверно!")</f>
        <v/>
      </c>
      <c r="B9729" s="420" t="s">
        <v>23536</v>
      </c>
      <c r="C9729" s="246" t="s">
        <v>10305</v>
      </c>
      <c r="D9729" s="246" t="s">
        <v>10028</v>
      </c>
      <c r="E9729" s="246" t="str">
        <f>CONCATENATE(SUM('Раздел 1'!AG358:AG358),"&lt;=",SUM('Раздел 1'!AE358:AE358))</f>
        <v>0&lt;=0</v>
      </c>
    </row>
    <row r="9730" spans="1:5" s="104" customFormat="1" hidden="1">
      <c r="A9730" s="420" t="str">
        <f>IF((SUM('Раздел 1'!AG44:AG44)&lt;=SUM('Раздел 1'!AE44:AE44)),"","Неверно!")</f>
        <v/>
      </c>
      <c r="B9730" s="420" t="s">
        <v>23536</v>
      </c>
      <c r="C9730" s="246" t="s">
        <v>10306</v>
      </c>
      <c r="D9730" s="246" t="s">
        <v>10028</v>
      </c>
      <c r="E9730" s="246" t="str">
        <f>CONCATENATE(SUM('Раздел 1'!AG44:AG44),"&lt;=",SUM('Раздел 1'!AE44:AE44))</f>
        <v>0&lt;=0</v>
      </c>
    </row>
    <row r="9731" spans="1:5" s="104" customFormat="1" hidden="1">
      <c r="A9731" s="420" t="str">
        <f>IF((SUM('Раздел 1'!AG359:AG359)&lt;=SUM('Раздел 1'!AE359:AE359)),"","Неверно!")</f>
        <v/>
      </c>
      <c r="B9731" s="420" t="s">
        <v>23536</v>
      </c>
      <c r="C9731" s="246" t="s">
        <v>10307</v>
      </c>
      <c r="D9731" s="246" t="s">
        <v>10028</v>
      </c>
      <c r="E9731" s="246" t="str">
        <f>CONCATENATE(SUM('Раздел 1'!AG359:AG359),"&lt;=",SUM('Раздел 1'!AE359:AE359))</f>
        <v>0&lt;=0</v>
      </c>
    </row>
    <row r="9732" spans="1:5" s="104" customFormat="1" hidden="1">
      <c r="A9732" s="420" t="str">
        <f>IF((SUM('Раздел 1'!AG360:AG360)&lt;=SUM('Раздел 1'!AE360:AE360)),"","Неверно!")</f>
        <v/>
      </c>
      <c r="B9732" s="420" t="s">
        <v>23536</v>
      </c>
      <c r="C9732" s="246" t="s">
        <v>10308</v>
      </c>
      <c r="D9732" s="246" t="s">
        <v>10028</v>
      </c>
      <c r="E9732" s="246" t="str">
        <f>CONCATENATE(SUM('Раздел 1'!AG360:AG360),"&lt;=",SUM('Раздел 1'!AE360:AE360))</f>
        <v>0&lt;=0</v>
      </c>
    </row>
    <row r="9733" spans="1:5" s="104" customFormat="1" hidden="1">
      <c r="A9733" s="420" t="str">
        <f>IF((SUM('Раздел 1'!AG361:AG361)&lt;=SUM('Раздел 1'!AE361:AE361)),"","Неверно!")</f>
        <v/>
      </c>
      <c r="B9733" s="420" t="s">
        <v>23536</v>
      </c>
      <c r="C9733" s="246" t="s">
        <v>10309</v>
      </c>
      <c r="D9733" s="246" t="s">
        <v>10028</v>
      </c>
      <c r="E9733" s="246" t="str">
        <f>CONCATENATE(SUM('Раздел 1'!AG361:AG361),"&lt;=",SUM('Раздел 1'!AE361:AE361))</f>
        <v>0&lt;=0</v>
      </c>
    </row>
    <row r="9734" spans="1:5" s="104" customFormat="1" hidden="1">
      <c r="A9734" s="420" t="str">
        <f>IF((SUM('Раздел 1'!AG362:AG362)&lt;=SUM('Раздел 1'!AE362:AE362)),"","Неверно!")</f>
        <v/>
      </c>
      <c r="B9734" s="420" t="s">
        <v>23536</v>
      </c>
      <c r="C9734" s="246" t="s">
        <v>10310</v>
      </c>
      <c r="D9734" s="246" t="s">
        <v>10028</v>
      </c>
      <c r="E9734" s="246" t="str">
        <f>CONCATENATE(SUM('Раздел 1'!AG362:AG362),"&lt;=",SUM('Раздел 1'!AE362:AE362))</f>
        <v>0&lt;=0</v>
      </c>
    </row>
    <row r="9735" spans="1:5" s="104" customFormat="1" hidden="1">
      <c r="A9735" s="420" t="str">
        <f>IF((SUM('Раздел 1'!AG363:AG363)&lt;=SUM('Раздел 1'!AE363:AE363)),"","Неверно!")</f>
        <v/>
      </c>
      <c r="B9735" s="420" t="s">
        <v>23536</v>
      </c>
      <c r="C9735" s="246" t="s">
        <v>10311</v>
      </c>
      <c r="D9735" s="246" t="s">
        <v>10028</v>
      </c>
      <c r="E9735" s="246" t="str">
        <f>CONCATENATE(SUM('Раздел 1'!AG363:AG363),"&lt;=",SUM('Раздел 1'!AE363:AE363))</f>
        <v>0&lt;=0</v>
      </c>
    </row>
    <row r="9736" spans="1:5" s="104" customFormat="1" hidden="1">
      <c r="A9736" s="420" t="str">
        <f>IF((SUM('Раздел 1'!AG364:AG364)&lt;=SUM('Раздел 1'!AE364:AE364)),"","Неверно!")</f>
        <v/>
      </c>
      <c r="B9736" s="420" t="s">
        <v>23536</v>
      </c>
      <c r="C9736" s="246" t="s">
        <v>10312</v>
      </c>
      <c r="D9736" s="246" t="s">
        <v>10028</v>
      </c>
      <c r="E9736" s="246" t="str">
        <f>CONCATENATE(SUM('Раздел 1'!AG364:AG364),"&lt;=",SUM('Раздел 1'!AE364:AE364))</f>
        <v>0&lt;=0</v>
      </c>
    </row>
    <row r="9737" spans="1:5" s="104" customFormat="1" hidden="1">
      <c r="A9737" s="420" t="str">
        <f>IF((SUM('Раздел 1'!AG365:AG365)&lt;=SUM('Раздел 1'!AE365:AE365)),"","Неверно!")</f>
        <v/>
      </c>
      <c r="B9737" s="420" t="s">
        <v>23536</v>
      </c>
      <c r="C9737" s="246" t="s">
        <v>10313</v>
      </c>
      <c r="D9737" s="246" t="s">
        <v>10028</v>
      </c>
      <c r="E9737" s="246" t="str">
        <f>CONCATENATE(SUM('Раздел 1'!AG365:AG365),"&lt;=",SUM('Раздел 1'!AE365:AE365))</f>
        <v>0&lt;=0</v>
      </c>
    </row>
    <row r="9738" spans="1:5" s="104" customFormat="1" hidden="1">
      <c r="A9738" s="420" t="str">
        <f>IF((SUM('Раздел 1'!AG366:AG366)&lt;=SUM('Раздел 1'!AE366:AE366)),"","Неверно!")</f>
        <v/>
      </c>
      <c r="B9738" s="420" t="s">
        <v>23536</v>
      </c>
      <c r="C9738" s="246" t="s">
        <v>10314</v>
      </c>
      <c r="D9738" s="246" t="s">
        <v>10028</v>
      </c>
      <c r="E9738" s="246" t="str">
        <f>CONCATENATE(SUM('Раздел 1'!AG366:AG366),"&lt;=",SUM('Раздел 1'!AE366:AE366))</f>
        <v>0&lt;=0</v>
      </c>
    </row>
    <row r="9739" spans="1:5" s="104" customFormat="1" hidden="1">
      <c r="A9739" s="420" t="str">
        <f>IF((SUM('Раздел 1'!AG367:AG367)&lt;=SUM('Раздел 1'!AE367:AE367)),"","Неверно!")</f>
        <v/>
      </c>
      <c r="B9739" s="420" t="s">
        <v>23536</v>
      </c>
      <c r="C9739" s="246" t="s">
        <v>10315</v>
      </c>
      <c r="D9739" s="246" t="s">
        <v>10028</v>
      </c>
      <c r="E9739" s="246" t="str">
        <f>CONCATENATE(SUM('Раздел 1'!AG367:AG367),"&lt;=",SUM('Раздел 1'!AE367:AE367))</f>
        <v>0&lt;=0</v>
      </c>
    </row>
    <row r="9740" spans="1:5" s="104" customFormat="1" hidden="1">
      <c r="A9740" s="420" t="str">
        <f>IF((SUM('Раздел 1'!AG368:AG368)&lt;=SUM('Раздел 1'!AE368:AE368)),"","Неверно!")</f>
        <v/>
      </c>
      <c r="B9740" s="420" t="s">
        <v>23536</v>
      </c>
      <c r="C9740" s="246" t="s">
        <v>10316</v>
      </c>
      <c r="D9740" s="246" t="s">
        <v>10028</v>
      </c>
      <c r="E9740" s="246" t="str">
        <f>CONCATENATE(SUM('Раздел 1'!AG368:AG368),"&lt;=",SUM('Раздел 1'!AE368:AE368))</f>
        <v>0&lt;=0</v>
      </c>
    </row>
    <row r="9741" spans="1:5" s="104" customFormat="1" hidden="1">
      <c r="A9741" s="420" t="str">
        <f>IF((SUM('Раздел 1'!AG45:AG45)&lt;=SUM('Раздел 1'!AE45:AE45)),"","Неверно!")</f>
        <v/>
      </c>
      <c r="B9741" s="420" t="s">
        <v>23536</v>
      </c>
      <c r="C9741" s="246" t="s">
        <v>10317</v>
      </c>
      <c r="D9741" s="246" t="s">
        <v>10028</v>
      </c>
      <c r="E9741" s="246" t="str">
        <f>CONCATENATE(SUM('Раздел 1'!AG45:AG45),"&lt;=",SUM('Раздел 1'!AE45:AE45))</f>
        <v>0&lt;=0</v>
      </c>
    </row>
    <row r="9742" spans="1:5" s="104" customFormat="1" hidden="1">
      <c r="A9742" s="420" t="str">
        <f>IF((SUM('Раздел 1'!AG369:AG369)&lt;=SUM('Раздел 1'!AE369:AE369)),"","Неверно!")</f>
        <v/>
      </c>
      <c r="B9742" s="420" t="s">
        <v>23536</v>
      </c>
      <c r="C9742" s="246" t="s">
        <v>10318</v>
      </c>
      <c r="D9742" s="246" t="s">
        <v>10028</v>
      </c>
      <c r="E9742" s="246" t="str">
        <f>CONCATENATE(SUM('Раздел 1'!AG369:AG369),"&lt;=",SUM('Раздел 1'!AE369:AE369))</f>
        <v>0&lt;=0</v>
      </c>
    </row>
    <row r="9743" spans="1:5" s="104" customFormat="1" hidden="1">
      <c r="A9743" s="420" t="str">
        <f>IF((SUM('Раздел 1'!AG370:AG370)&lt;=SUM('Раздел 1'!AE370:AE370)),"","Неверно!")</f>
        <v/>
      </c>
      <c r="B9743" s="420" t="s">
        <v>23536</v>
      </c>
      <c r="C9743" s="246" t="s">
        <v>10319</v>
      </c>
      <c r="D9743" s="246" t="s">
        <v>10028</v>
      </c>
      <c r="E9743" s="246" t="str">
        <f>CONCATENATE(SUM('Раздел 1'!AG370:AG370),"&lt;=",SUM('Раздел 1'!AE370:AE370))</f>
        <v>0&lt;=0</v>
      </c>
    </row>
    <row r="9744" spans="1:5" s="104" customFormat="1" hidden="1">
      <c r="A9744" s="420" t="str">
        <f>IF((SUM('Раздел 1'!AG371:AG371)&lt;=SUM('Раздел 1'!AE371:AE371)),"","Неверно!")</f>
        <v/>
      </c>
      <c r="B9744" s="420" t="s">
        <v>23536</v>
      </c>
      <c r="C9744" s="246" t="s">
        <v>10320</v>
      </c>
      <c r="D9744" s="246" t="s">
        <v>10028</v>
      </c>
      <c r="E9744" s="246" t="str">
        <f>CONCATENATE(SUM('Раздел 1'!AG371:AG371),"&lt;=",SUM('Раздел 1'!AE371:AE371))</f>
        <v>0&lt;=0</v>
      </c>
    </row>
    <row r="9745" spans="1:5" s="104" customFormat="1" hidden="1">
      <c r="A9745" s="420" t="str">
        <f>IF((SUM('Раздел 1'!AG372:AG372)&lt;=SUM('Раздел 1'!AE372:AE372)),"","Неверно!")</f>
        <v/>
      </c>
      <c r="B9745" s="420" t="s">
        <v>23536</v>
      </c>
      <c r="C9745" s="246" t="s">
        <v>10321</v>
      </c>
      <c r="D9745" s="246" t="s">
        <v>10028</v>
      </c>
      <c r="E9745" s="246" t="str">
        <f>CONCATENATE(SUM('Раздел 1'!AG372:AG372),"&lt;=",SUM('Раздел 1'!AE372:AE372))</f>
        <v>0&lt;=0</v>
      </c>
    </row>
    <row r="9746" spans="1:5" s="104" customFormat="1" hidden="1">
      <c r="A9746" s="420" t="str">
        <f>IF((SUM('Раздел 1'!AG373:AG373)&lt;=SUM('Раздел 1'!AE373:AE373)),"","Неверно!")</f>
        <v/>
      </c>
      <c r="B9746" s="420" t="s">
        <v>23536</v>
      </c>
      <c r="C9746" s="246" t="s">
        <v>10322</v>
      </c>
      <c r="D9746" s="246" t="s">
        <v>10028</v>
      </c>
      <c r="E9746" s="246" t="str">
        <f>CONCATENATE(SUM('Раздел 1'!AG373:AG373),"&lt;=",SUM('Раздел 1'!AE373:AE373))</f>
        <v>0&lt;=0</v>
      </c>
    </row>
    <row r="9747" spans="1:5" s="104" customFormat="1" hidden="1">
      <c r="A9747" s="420" t="str">
        <f>IF((SUM('Раздел 1'!AG374:AG374)&lt;=SUM('Раздел 1'!AE374:AE374)),"","Неверно!")</f>
        <v/>
      </c>
      <c r="B9747" s="420" t="s">
        <v>23536</v>
      </c>
      <c r="C9747" s="246" t="s">
        <v>10323</v>
      </c>
      <c r="D9747" s="246" t="s">
        <v>10028</v>
      </c>
      <c r="E9747" s="246" t="str">
        <f>CONCATENATE(SUM('Раздел 1'!AG374:AG374),"&lt;=",SUM('Раздел 1'!AE374:AE374))</f>
        <v>0&lt;=0</v>
      </c>
    </row>
    <row r="9748" spans="1:5" s="104" customFormat="1" hidden="1">
      <c r="A9748" s="420" t="str">
        <f>IF((SUM('Раздел 1'!AG375:AG375)&lt;=SUM('Раздел 1'!AE375:AE375)),"","Неверно!")</f>
        <v/>
      </c>
      <c r="B9748" s="420" t="s">
        <v>23536</v>
      </c>
      <c r="C9748" s="246" t="s">
        <v>10324</v>
      </c>
      <c r="D9748" s="246" t="s">
        <v>10028</v>
      </c>
      <c r="E9748" s="246" t="str">
        <f>CONCATENATE(SUM('Раздел 1'!AG375:AG375),"&lt;=",SUM('Раздел 1'!AE375:AE375))</f>
        <v>0&lt;=0</v>
      </c>
    </row>
    <row r="9749" spans="1:5" s="104" customFormat="1" hidden="1">
      <c r="A9749" s="420" t="str">
        <f>IF((SUM('Раздел 1'!AG376:AG376)&lt;=SUM('Раздел 1'!AE376:AE376)),"","Неверно!")</f>
        <v/>
      </c>
      <c r="B9749" s="420" t="s">
        <v>23536</v>
      </c>
      <c r="C9749" s="246" t="s">
        <v>10325</v>
      </c>
      <c r="D9749" s="246" t="s">
        <v>10028</v>
      </c>
      <c r="E9749" s="246" t="str">
        <f>CONCATENATE(SUM('Раздел 1'!AG376:AG376),"&lt;=",SUM('Раздел 1'!AE376:AE376))</f>
        <v>0&lt;=0</v>
      </c>
    </row>
    <row r="9750" spans="1:5" s="104" customFormat="1" hidden="1">
      <c r="A9750" s="420" t="str">
        <f>IF((SUM('Раздел 1'!AG377:AG377)&lt;=SUM('Раздел 1'!AE377:AE377)),"","Неверно!")</f>
        <v/>
      </c>
      <c r="B9750" s="420" t="s">
        <v>23536</v>
      </c>
      <c r="C9750" s="246" t="s">
        <v>10326</v>
      </c>
      <c r="D9750" s="246" t="s">
        <v>10028</v>
      </c>
      <c r="E9750" s="246" t="str">
        <f>CONCATENATE(SUM('Раздел 1'!AG377:AG377),"&lt;=",SUM('Раздел 1'!AE377:AE377))</f>
        <v>0&lt;=0</v>
      </c>
    </row>
    <row r="9751" spans="1:5" s="104" customFormat="1" hidden="1">
      <c r="A9751" s="420" t="str">
        <f>IF((SUM('Раздел 1'!AG378:AG378)&lt;=SUM('Раздел 1'!AE378:AE378)),"","Неверно!")</f>
        <v/>
      </c>
      <c r="B9751" s="420" t="s">
        <v>23536</v>
      </c>
      <c r="C9751" s="246" t="s">
        <v>10327</v>
      </c>
      <c r="D9751" s="246" t="s">
        <v>10028</v>
      </c>
      <c r="E9751" s="246" t="str">
        <f>CONCATENATE(SUM('Раздел 1'!AG378:AG378),"&lt;=",SUM('Раздел 1'!AE378:AE378))</f>
        <v>0&lt;=0</v>
      </c>
    </row>
    <row r="9752" spans="1:5" s="104" customFormat="1" hidden="1">
      <c r="A9752" s="420" t="str">
        <f>IF((SUM('Раздел 1'!AG46:AG46)&lt;=SUM('Раздел 1'!AE46:AE46)),"","Неверно!")</f>
        <v/>
      </c>
      <c r="B9752" s="420" t="s">
        <v>23536</v>
      </c>
      <c r="C9752" s="246" t="s">
        <v>10328</v>
      </c>
      <c r="D9752" s="246" t="s">
        <v>10028</v>
      </c>
      <c r="E9752" s="246" t="str">
        <f>CONCATENATE(SUM('Раздел 1'!AG46:AG46),"&lt;=",SUM('Раздел 1'!AE46:AE46))</f>
        <v>0&lt;=0</v>
      </c>
    </row>
    <row r="9753" spans="1:5" s="104" customFormat="1" hidden="1">
      <c r="A9753" s="420" t="str">
        <f>IF((SUM('Раздел 1'!AG379:AG379)&lt;=SUM('Раздел 1'!AE379:AE379)),"","Неверно!")</f>
        <v/>
      </c>
      <c r="B9753" s="420" t="s">
        <v>23536</v>
      </c>
      <c r="C9753" s="246" t="s">
        <v>11361</v>
      </c>
      <c r="D9753" s="246" t="s">
        <v>10028</v>
      </c>
      <c r="E9753" s="246" t="str">
        <f>CONCATENATE(SUM('Раздел 1'!AG379:AG379),"&lt;=",SUM('Раздел 1'!AE379:AE379))</f>
        <v>0&lt;=0</v>
      </c>
    </row>
    <row r="9754" spans="1:5" s="104" customFormat="1" hidden="1">
      <c r="A9754" s="420" t="str">
        <f>IF((SUM('Раздел 1'!AG380:AG380)&lt;=SUM('Раздел 1'!AE380:AE380)),"","Неверно!")</f>
        <v/>
      </c>
      <c r="B9754" s="420" t="s">
        <v>23536</v>
      </c>
      <c r="C9754" s="246" t="s">
        <v>11362</v>
      </c>
      <c r="D9754" s="246" t="s">
        <v>10028</v>
      </c>
      <c r="E9754" s="246" t="str">
        <f>CONCATENATE(SUM('Раздел 1'!AG380:AG380),"&lt;=",SUM('Раздел 1'!AE380:AE380))</f>
        <v>0&lt;=0</v>
      </c>
    </row>
    <row r="9755" spans="1:5" s="104" customFormat="1" hidden="1">
      <c r="A9755" s="420" t="str">
        <f>IF((SUM('Раздел 1'!AG381:AG381)&lt;=SUM('Раздел 1'!AE381:AE381)),"","Неверно!")</f>
        <v/>
      </c>
      <c r="B9755" s="420" t="s">
        <v>23536</v>
      </c>
      <c r="C9755" s="246" t="s">
        <v>11363</v>
      </c>
      <c r="D9755" s="246" t="s">
        <v>10028</v>
      </c>
      <c r="E9755" s="246" t="str">
        <f>CONCATENATE(SUM('Раздел 1'!AG381:AG381),"&lt;=",SUM('Раздел 1'!AE381:AE381))</f>
        <v>0&lt;=0</v>
      </c>
    </row>
    <row r="9756" spans="1:5" s="104" customFormat="1" hidden="1">
      <c r="A9756" s="420" t="str">
        <f>IF((SUM('Раздел 1'!AG382:AG382)&lt;=SUM('Раздел 1'!AE382:AE382)),"","Неверно!")</f>
        <v/>
      </c>
      <c r="B9756" s="420" t="s">
        <v>23536</v>
      </c>
      <c r="C9756" s="246" t="s">
        <v>11364</v>
      </c>
      <c r="D9756" s="246" t="s">
        <v>10028</v>
      </c>
      <c r="E9756" s="246" t="str">
        <f>CONCATENATE(SUM('Раздел 1'!AG382:AG382),"&lt;=",SUM('Раздел 1'!AE382:AE382))</f>
        <v>0&lt;=0</v>
      </c>
    </row>
    <row r="9757" spans="1:5" s="104" customFormat="1" hidden="1">
      <c r="A9757" s="420" t="str">
        <f>IF((SUM('Раздел 1'!AG383:AG383)&lt;=SUM('Раздел 1'!AE383:AE383)),"","Неверно!")</f>
        <v/>
      </c>
      <c r="B9757" s="420" t="s">
        <v>23536</v>
      </c>
      <c r="C9757" s="246" t="s">
        <v>11365</v>
      </c>
      <c r="D9757" s="246" t="s">
        <v>10028</v>
      </c>
      <c r="E9757" s="246" t="str">
        <f>CONCATENATE(SUM('Раздел 1'!AG383:AG383),"&lt;=",SUM('Раздел 1'!AE383:AE383))</f>
        <v>0&lt;=0</v>
      </c>
    </row>
    <row r="9758" spans="1:5" s="104" customFormat="1" hidden="1">
      <c r="A9758" s="420" t="str">
        <f>IF((SUM('Раздел 1'!AG384:AG384)&lt;=SUM('Раздел 1'!AE384:AE384)),"","Неверно!")</f>
        <v/>
      </c>
      <c r="B9758" s="420" t="s">
        <v>23536</v>
      </c>
      <c r="C9758" s="246" t="s">
        <v>11366</v>
      </c>
      <c r="D9758" s="246" t="s">
        <v>10028</v>
      </c>
      <c r="E9758" s="246" t="str">
        <f>CONCATENATE(SUM('Раздел 1'!AG384:AG384),"&lt;=",SUM('Раздел 1'!AE384:AE384))</f>
        <v>0&lt;=0</v>
      </c>
    </row>
    <row r="9759" spans="1:5" s="104" customFormat="1" hidden="1">
      <c r="A9759" s="420" t="str">
        <f>IF((SUM('Раздел 1'!AG385:AG385)&lt;=SUM('Раздел 1'!AE385:AE385)),"","Неверно!")</f>
        <v/>
      </c>
      <c r="B9759" s="420" t="s">
        <v>23536</v>
      </c>
      <c r="C9759" s="246" t="s">
        <v>11367</v>
      </c>
      <c r="D9759" s="246" t="s">
        <v>10028</v>
      </c>
      <c r="E9759" s="246" t="str">
        <f>CONCATENATE(SUM('Раздел 1'!AG385:AG385),"&lt;=",SUM('Раздел 1'!AE385:AE385))</f>
        <v>0&lt;=0</v>
      </c>
    </row>
    <row r="9760" spans="1:5" s="104" customFormat="1" hidden="1">
      <c r="A9760" s="420" t="str">
        <f>IF((SUM('Раздел 1'!AG386:AG386)&lt;=SUM('Раздел 1'!AE386:AE386)),"","Неверно!")</f>
        <v/>
      </c>
      <c r="B9760" s="420" t="s">
        <v>23536</v>
      </c>
      <c r="C9760" s="246" t="s">
        <v>11368</v>
      </c>
      <c r="D9760" s="246" t="s">
        <v>10028</v>
      </c>
      <c r="E9760" s="246" t="str">
        <f>CONCATENATE(SUM('Раздел 1'!AG386:AG386),"&lt;=",SUM('Раздел 1'!AE386:AE386))</f>
        <v>0&lt;=525000</v>
      </c>
    </row>
    <row r="9761" spans="1:5" s="104" customFormat="1" hidden="1">
      <c r="A9761" s="420" t="str">
        <f>IF((SUM('Раздел 1'!AG387:AG387)&lt;=SUM('Раздел 1'!AE387:AE387)),"","Неверно!")</f>
        <v/>
      </c>
      <c r="B9761" s="420" t="s">
        <v>23536</v>
      </c>
      <c r="C9761" s="246" t="s">
        <v>11369</v>
      </c>
      <c r="D9761" s="246" t="s">
        <v>10028</v>
      </c>
      <c r="E9761" s="246" t="str">
        <f>CONCATENATE(SUM('Раздел 1'!AG387:AG387),"&lt;=",SUM('Раздел 1'!AE387:AE387))</f>
        <v>0&lt;=0</v>
      </c>
    </row>
    <row r="9762" spans="1:5" s="104" customFormat="1" hidden="1">
      <c r="A9762" s="420" t="str">
        <f>IF((SUM('Раздел 1'!AG388:AG388)&lt;=SUM('Раздел 1'!AE388:AE388)),"","Неверно!")</f>
        <v/>
      </c>
      <c r="B9762" s="420" t="s">
        <v>23536</v>
      </c>
      <c r="C9762" s="246" t="s">
        <v>11370</v>
      </c>
      <c r="D9762" s="246" t="s">
        <v>10028</v>
      </c>
      <c r="E9762" s="246" t="str">
        <f>CONCATENATE(SUM('Раздел 1'!AG388:AG388),"&lt;=",SUM('Раздел 1'!AE388:AE388))</f>
        <v>0&lt;=12000</v>
      </c>
    </row>
    <row r="9763" spans="1:5" s="104" customFormat="1" hidden="1">
      <c r="A9763" s="420" t="str">
        <f>IF((SUM('Раздел 1'!AG47:AG47)&lt;=SUM('Раздел 1'!AE47:AE47)),"","Неверно!")</f>
        <v/>
      </c>
      <c r="B9763" s="420" t="s">
        <v>23536</v>
      </c>
      <c r="C9763" s="246" t="s">
        <v>10329</v>
      </c>
      <c r="D9763" s="246" t="s">
        <v>10028</v>
      </c>
      <c r="E9763" s="246" t="str">
        <f>CONCATENATE(SUM('Раздел 1'!AG47:AG47),"&lt;=",SUM('Раздел 1'!AE47:AE47))</f>
        <v>0&lt;=0</v>
      </c>
    </row>
    <row r="9764" spans="1:5" s="104" customFormat="1" hidden="1">
      <c r="A9764" s="420" t="str">
        <f>IF((SUM('Раздел 1'!AG389:AG389)&lt;=SUM('Раздел 1'!AE389:AE389)),"","Неверно!")</f>
        <v/>
      </c>
      <c r="B9764" s="420" t="s">
        <v>23536</v>
      </c>
      <c r="C9764" s="246" t="s">
        <v>11371</v>
      </c>
      <c r="D9764" s="246" t="s">
        <v>10028</v>
      </c>
      <c r="E9764" s="246" t="str">
        <f>CONCATENATE(SUM('Раздел 1'!AG389:AG389),"&lt;=",SUM('Раздел 1'!AE389:AE389))</f>
        <v>0&lt;=0</v>
      </c>
    </row>
    <row r="9765" spans="1:5" s="104" customFormat="1" hidden="1">
      <c r="A9765" s="420" t="str">
        <f>IF((SUM('Раздел 1'!AG390:AG390)&lt;=SUM('Раздел 1'!AE390:AE390)),"","Неверно!")</f>
        <v/>
      </c>
      <c r="B9765" s="420" t="s">
        <v>23536</v>
      </c>
      <c r="C9765" s="246" t="s">
        <v>11372</v>
      </c>
      <c r="D9765" s="246" t="s">
        <v>10028</v>
      </c>
      <c r="E9765" s="246" t="str">
        <f>CONCATENATE(SUM('Раздел 1'!AG390:AG390),"&lt;=",SUM('Раздел 1'!AE390:AE390))</f>
        <v>0&lt;=2000</v>
      </c>
    </row>
    <row r="9766" spans="1:5" s="104" customFormat="1" hidden="1">
      <c r="A9766" s="420" t="str">
        <f>IF((SUM('Раздел 1'!AG391:AG391)&lt;=SUM('Раздел 1'!AE391:AE391)),"","Неверно!")</f>
        <v/>
      </c>
      <c r="B9766" s="420" t="s">
        <v>23536</v>
      </c>
      <c r="C9766" s="246" t="s">
        <v>12717</v>
      </c>
      <c r="D9766" s="246" t="s">
        <v>10028</v>
      </c>
      <c r="E9766" s="246" t="str">
        <f>CONCATENATE(SUM('Раздел 1'!AG391:AG391),"&lt;=",SUM('Раздел 1'!AE391:AE391))</f>
        <v>0&lt;=0</v>
      </c>
    </row>
    <row r="9767" spans="1:5" s="104" customFormat="1" hidden="1">
      <c r="A9767" s="420" t="str">
        <f>IF((SUM('Раздел 1'!AG392:AG392)&lt;=SUM('Раздел 1'!AE392:AE392)),"","Неверно!")</f>
        <v/>
      </c>
      <c r="B9767" s="420" t="s">
        <v>23536</v>
      </c>
      <c r="C9767" s="246" t="s">
        <v>12718</v>
      </c>
      <c r="D9767" s="246" t="s">
        <v>10028</v>
      </c>
      <c r="E9767" s="246" t="str">
        <f>CONCATENATE(SUM('Раздел 1'!AG392:AG392),"&lt;=",SUM('Раздел 1'!AE392:AE392))</f>
        <v>0&lt;=0</v>
      </c>
    </row>
    <row r="9768" spans="1:5" s="104" customFormat="1" hidden="1">
      <c r="A9768" s="420" t="str">
        <f>IF((SUM('Раздел 1'!AG393:AG393)&lt;=SUM('Раздел 1'!AE393:AE393)),"","Неверно!")</f>
        <v/>
      </c>
      <c r="B9768" s="420" t="s">
        <v>23536</v>
      </c>
      <c r="C9768" s="246" t="s">
        <v>12719</v>
      </c>
      <c r="D9768" s="246" t="s">
        <v>10028</v>
      </c>
      <c r="E9768" s="246" t="str">
        <f>CONCATENATE(SUM('Раздел 1'!AG393:AG393),"&lt;=",SUM('Раздел 1'!AE393:AE393))</f>
        <v>0&lt;=0</v>
      </c>
    </row>
    <row r="9769" spans="1:5" s="104" customFormat="1" hidden="1">
      <c r="A9769" s="420" t="str">
        <f>IF((SUM('Раздел 1'!AG394:AG394)&lt;=SUM('Раздел 1'!AE394:AE394)),"","Неверно!")</f>
        <v/>
      </c>
      <c r="B9769" s="420" t="s">
        <v>23536</v>
      </c>
      <c r="C9769" s="246" t="s">
        <v>12720</v>
      </c>
      <c r="D9769" s="246" t="s">
        <v>10028</v>
      </c>
      <c r="E9769" s="246" t="str">
        <f>CONCATENATE(SUM('Раздел 1'!AG394:AG394),"&lt;=",SUM('Раздел 1'!AE394:AE394))</f>
        <v>0&lt;=0</v>
      </c>
    </row>
    <row r="9770" spans="1:5" s="104" customFormat="1" hidden="1">
      <c r="A9770" s="420" t="str">
        <f>IF((SUM('Раздел 1'!AG395:AG395)&lt;=SUM('Раздел 1'!AE395:AE395)),"","Неверно!")</f>
        <v/>
      </c>
      <c r="B9770" s="420" t="s">
        <v>23536</v>
      </c>
      <c r="C9770" s="246" t="s">
        <v>12721</v>
      </c>
      <c r="D9770" s="246" t="s">
        <v>10028</v>
      </c>
      <c r="E9770" s="246" t="str">
        <f>CONCATENATE(SUM('Раздел 1'!AG395:AG395),"&lt;=",SUM('Раздел 1'!AE395:AE395))</f>
        <v>0&lt;=0</v>
      </c>
    </row>
    <row r="9771" spans="1:5" s="104" customFormat="1" hidden="1">
      <c r="A9771" s="420" t="str">
        <f>IF((SUM('Раздел 1'!AG396:AG396)&lt;=SUM('Раздел 1'!AE396:AE396)),"","Неверно!")</f>
        <v/>
      </c>
      <c r="B9771" s="420" t="s">
        <v>23536</v>
      </c>
      <c r="C9771" s="246" t="s">
        <v>12722</v>
      </c>
      <c r="D9771" s="246" t="s">
        <v>10028</v>
      </c>
      <c r="E9771" s="246" t="str">
        <f>CONCATENATE(SUM('Раздел 1'!AG396:AG396),"&lt;=",SUM('Раздел 1'!AE396:AE396))</f>
        <v>0&lt;=0</v>
      </c>
    </row>
    <row r="9772" spans="1:5" s="104" customFormat="1" hidden="1">
      <c r="A9772" s="420" t="str">
        <f>IF((SUM('Раздел 1'!AG397:AG397)&lt;=SUM('Раздел 1'!AE397:AE397)),"","Неверно!")</f>
        <v/>
      </c>
      <c r="B9772" s="420" t="s">
        <v>23536</v>
      </c>
      <c r="C9772" s="246" t="s">
        <v>12723</v>
      </c>
      <c r="D9772" s="246" t="s">
        <v>10028</v>
      </c>
      <c r="E9772" s="246" t="str">
        <f>CONCATENATE(SUM('Раздел 1'!AG397:AG397),"&lt;=",SUM('Раздел 1'!AE397:AE397))</f>
        <v>0&lt;=0</v>
      </c>
    </row>
    <row r="9773" spans="1:5" s="104" customFormat="1" hidden="1">
      <c r="A9773" s="420" t="str">
        <f>IF((SUM('Раздел 1'!AG398:AG398)&lt;=SUM('Раздел 1'!AE398:AE398)),"","Неверно!")</f>
        <v/>
      </c>
      <c r="B9773" s="420" t="s">
        <v>23536</v>
      </c>
      <c r="C9773" s="246" t="s">
        <v>12724</v>
      </c>
      <c r="D9773" s="246" t="s">
        <v>10028</v>
      </c>
      <c r="E9773" s="246" t="str">
        <f>CONCATENATE(SUM('Раздел 1'!AG398:AG398),"&lt;=",SUM('Раздел 1'!AE398:AE398))</f>
        <v>0&lt;=0</v>
      </c>
    </row>
    <row r="9774" spans="1:5" s="104" customFormat="1" hidden="1">
      <c r="A9774" s="420" t="str">
        <f>IF((SUM('Раздел 1'!AG48:AG48)&lt;=SUM('Раздел 1'!AE48:AE48)),"","Неверно!")</f>
        <v/>
      </c>
      <c r="B9774" s="420" t="s">
        <v>23536</v>
      </c>
      <c r="C9774" s="246" t="s">
        <v>10330</v>
      </c>
      <c r="D9774" s="246" t="s">
        <v>10028</v>
      </c>
      <c r="E9774" s="246" t="str">
        <f>CONCATENATE(SUM('Раздел 1'!AG48:AG48),"&lt;=",SUM('Раздел 1'!AE48:AE48))</f>
        <v>0&lt;=0</v>
      </c>
    </row>
    <row r="9775" spans="1:5" s="104" customFormat="1" hidden="1">
      <c r="A9775" s="420" t="str">
        <f>IF((SUM('Раздел 1'!AG399:AG399)&lt;=SUM('Раздел 1'!AE399:AE399)),"","Неверно!")</f>
        <v/>
      </c>
      <c r="B9775" s="420" t="s">
        <v>23536</v>
      </c>
      <c r="C9775" s="246" t="s">
        <v>12725</v>
      </c>
      <c r="D9775" s="246" t="s">
        <v>10028</v>
      </c>
      <c r="E9775" s="246" t="str">
        <f>CONCATENATE(SUM('Раздел 1'!AG399:AG399),"&lt;=",SUM('Раздел 1'!AE399:AE399))</f>
        <v>0&lt;=0</v>
      </c>
    </row>
    <row r="9776" spans="1:5" s="104" customFormat="1" hidden="1">
      <c r="A9776" s="420" t="str">
        <f>IF((SUM('Раздел 1'!AG400:AG400)&lt;=SUM('Раздел 1'!AE400:AE400)),"","Неверно!")</f>
        <v/>
      </c>
      <c r="B9776" s="420" t="s">
        <v>23536</v>
      </c>
      <c r="C9776" s="246" t="s">
        <v>12726</v>
      </c>
      <c r="D9776" s="246" t="s">
        <v>10028</v>
      </c>
      <c r="E9776" s="246" t="str">
        <f>CONCATENATE(SUM('Раздел 1'!AG400:AG400),"&lt;=",SUM('Раздел 1'!AE400:AE400))</f>
        <v>0&lt;=0</v>
      </c>
    </row>
    <row r="9777" spans="1:5" s="104" customFormat="1" hidden="1">
      <c r="A9777" s="420" t="str">
        <f>IF((SUM('Раздел 1'!AG401:AG401)&lt;=SUM('Раздел 1'!AE401:AE401)),"","Неверно!")</f>
        <v/>
      </c>
      <c r="B9777" s="420" t="s">
        <v>23536</v>
      </c>
      <c r="C9777" s="246" t="s">
        <v>12727</v>
      </c>
      <c r="D9777" s="246" t="s">
        <v>10028</v>
      </c>
      <c r="E9777" s="246" t="str">
        <f>CONCATENATE(SUM('Раздел 1'!AG401:AG401),"&lt;=",SUM('Раздел 1'!AE401:AE401))</f>
        <v>0&lt;=0</v>
      </c>
    </row>
    <row r="9778" spans="1:5" s="104" customFormat="1" hidden="1">
      <c r="A9778" s="420" t="str">
        <f>IF((SUM('Раздел 1'!AG402:AG402)&lt;=SUM('Раздел 1'!AE402:AE402)),"","Неверно!")</f>
        <v/>
      </c>
      <c r="B9778" s="420" t="s">
        <v>23536</v>
      </c>
      <c r="C9778" s="246" t="s">
        <v>12728</v>
      </c>
      <c r="D9778" s="246" t="s">
        <v>10028</v>
      </c>
      <c r="E9778" s="246" t="str">
        <f>CONCATENATE(SUM('Раздел 1'!AG402:AG402),"&lt;=",SUM('Раздел 1'!AE402:AE402))</f>
        <v>0&lt;=0</v>
      </c>
    </row>
    <row r="9779" spans="1:5" s="104" customFormat="1" hidden="1">
      <c r="A9779" s="420" t="str">
        <f>IF((SUM('Раздел 1'!AG403:AG403)&lt;=SUM('Раздел 1'!AE403:AE403)),"","Неверно!")</f>
        <v/>
      </c>
      <c r="B9779" s="420" t="s">
        <v>23536</v>
      </c>
      <c r="C9779" s="246" t="s">
        <v>12729</v>
      </c>
      <c r="D9779" s="246" t="s">
        <v>10028</v>
      </c>
      <c r="E9779" s="246" t="str">
        <f>CONCATENATE(SUM('Раздел 1'!AG403:AG403),"&lt;=",SUM('Раздел 1'!AE403:AE403))</f>
        <v>0&lt;=0</v>
      </c>
    </row>
    <row r="9780" spans="1:5" s="104" customFormat="1" hidden="1">
      <c r="A9780" s="420" t="str">
        <f>IF((SUM('Раздел 1'!AG13:AG13)&lt;=SUM('Раздел 1'!AE13:AE13)),"","Неверно!")</f>
        <v/>
      </c>
      <c r="B9780" s="420" t="s">
        <v>23536</v>
      </c>
      <c r="C9780" s="246" t="s">
        <v>10331</v>
      </c>
      <c r="D9780" s="246" t="s">
        <v>10028</v>
      </c>
      <c r="E9780" s="246" t="str">
        <f>CONCATENATE(SUM('Раздел 1'!AG13:AG13),"&lt;=",SUM('Раздел 1'!AE13:AE13))</f>
        <v>0&lt;=0</v>
      </c>
    </row>
    <row r="9781" spans="1:5" s="104" customFormat="1" hidden="1">
      <c r="A9781" s="420" t="str">
        <f>IF((SUM('Раздел 1'!AG49:AG49)&lt;=SUM('Раздел 1'!AE49:AE49)),"","Неверно!")</f>
        <v/>
      </c>
      <c r="B9781" s="420" t="s">
        <v>23536</v>
      </c>
      <c r="C9781" s="246" t="s">
        <v>10332</v>
      </c>
      <c r="D9781" s="246" t="s">
        <v>10028</v>
      </c>
      <c r="E9781" s="246" t="str">
        <f>CONCATENATE(SUM('Раздел 1'!AG49:AG49),"&lt;=",SUM('Раздел 1'!AE49:AE49))</f>
        <v>0&lt;=0</v>
      </c>
    </row>
    <row r="9782" spans="1:5" s="104" customFormat="1" hidden="1">
      <c r="A9782" s="420" t="str">
        <f>IF((SUM('Раздел 1'!AG50:AG50)&lt;=SUM('Раздел 1'!AE50:AE50)),"","Неверно!")</f>
        <v/>
      </c>
      <c r="B9782" s="420" t="s">
        <v>23536</v>
      </c>
      <c r="C9782" s="246" t="s">
        <v>10333</v>
      </c>
      <c r="D9782" s="246" t="s">
        <v>10028</v>
      </c>
      <c r="E9782" s="246" t="str">
        <f>CONCATENATE(SUM('Раздел 1'!AG50:AG50),"&lt;=",SUM('Раздел 1'!AE50:AE50))</f>
        <v>0&lt;=0</v>
      </c>
    </row>
    <row r="9783" spans="1:5" s="104" customFormat="1" hidden="1">
      <c r="A9783" s="420" t="str">
        <f>IF((SUM('Раздел 1'!AG51:AG51)&lt;=SUM('Раздел 1'!AE51:AE51)),"","Неверно!")</f>
        <v/>
      </c>
      <c r="B9783" s="420" t="s">
        <v>23536</v>
      </c>
      <c r="C9783" s="246" t="s">
        <v>10334</v>
      </c>
      <c r="D9783" s="246" t="s">
        <v>10028</v>
      </c>
      <c r="E9783" s="246" t="str">
        <f>CONCATENATE(SUM('Раздел 1'!AG51:AG51),"&lt;=",SUM('Раздел 1'!AE51:AE51))</f>
        <v>0&lt;=0</v>
      </c>
    </row>
    <row r="9784" spans="1:5" s="104" customFormat="1" hidden="1">
      <c r="A9784" s="420" t="str">
        <f>IF((SUM('Раздел 1'!AG52:AG52)&lt;=SUM('Раздел 1'!AE52:AE52)),"","Неверно!")</f>
        <v/>
      </c>
      <c r="B9784" s="420" t="s">
        <v>23536</v>
      </c>
      <c r="C9784" s="246" t="s">
        <v>10335</v>
      </c>
      <c r="D9784" s="246" t="s">
        <v>10028</v>
      </c>
      <c r="E9784" s="246" t="str">
        <f>CONCATENATE(SUM('Раздел 1'!AG52:AG52),"&lt;=",SUM('Раздел 1'!AE52:AE52))</f>
        <v>0&lt;=0</v>
      </c>
    </row>
    <row r="9785" spans="1:5" s="104" customFormat="1" hidden="1">
      <c r="A9785" s="420" t="str">
        <f>IF((SUM('Раздел 1'!AG53:AG53)&lt;=SUM('Раздел 1'!AE53:AE53)),"","Неверно!")</f>
        <v/>
      </c>
      <c r="B9785" s="420" t="s">
        <v>23536</v>
      </c>
      <c r="C9785" s="246" t="s">
        <v>10336</v>
      </c>
      <c r="D9785" s="246" t="s">
        <v>10028</v>
      </c>
      <c r="E9785" s="246" t="str">
        <f>CONCATENATE(SUM('Раздел 1'!AG53:AG53),"&lt;=",SUM('Раздел 1'!AE53:AE53))</f>
        <v>0&lt;=0</v>
      </c>
    </row>
    <row r="9786" spans="1:5" s="104" customFormat="1" hidden="1">
      <c r="A9786" s="420" t="str">
        <f>IF((SUM('Раздел 1'!AG54:AG54)&lt;=SUM('Раздел 1'!AE54:AE54)),"","Неверно!")</f>
        <v/>
      </c>
      <c r="B9786" s="420" t="s">
        <v>23536</v>
      </c>
      <c r="C9786" s="246" t="s">
        <v>10337</v>
      </c>
      <c r="D9786" s="246" t="s">
        <v>10028</v>
      </c>
      <c r="E9786" s="246" t="str">
        <f>CONCATENATE(SUM('Раздел 1'!AG54:AG54),"&lt;=",SUM('Раздел 1'!AE54:AE54))</f>
        <v>0&lt;=0</v>
      </c>
    </row>
    <row r="9787" spans="1:5" s="104" customFormat="1" hidden="1">
      <c r="A9787" s="420" t="str">
        <f>IF((SUM('Раздел 1'!AG55:AG55)&lt;=SUM('Раздел 1'!AE55:AE55)),"","Неверно!")</f>
        <v/>
      </c>
      <c r="B9787" s="420" t="s">
        <v>23536</v>
      </c>
      <c r="C9787" s="246" t="s">
        <v>10338</v>
      </c>
      <c r="D9787" s="246" t="s">
        <v>10028</v>
      </c>
      <c r="E9787" s="246" t="str">
        <f>CONCATENATE(SUM('Раздел 1'!AG55:AG55),"&lt;=",SUM('Раздел 1'!AE55:AE55))</f>
        <v>0&lt;=0</v>
      </c>
    </row>
    <row r="9788" spans="1:5" s="104" customFormat="1" hidden="1">
      <c r="A9788" s="420" t="str">
        <f>IF((SUM('Раздел 1'!AG56:AG56)&lt;=SUM('Раздел 1'!AE56:AE56)),"","Неверно!")</f>
        <v/>
      </c>
      <c r="B9788" s="420" t="s">
        <v>23536</v>
      </c>
      <c r="C9788" s="246" t="s">
        <v>10339</v>
      </c>
      <c r="D9788" s="246" t="s">
        <v>10028</v>
      </c>
      <c r="E9788" s="246" t="str">
        <f>CONCATENATE(SUM('Раздел 1'!AG56:AG56),"&lt;=",SUM('Раздел 1'!AE56:AE56))</f>
        <v>0&lt;=0</v>
      </c>
    </row>
    <row r="9789" spans="1:5" s="104" customFormat="1" hidden="1">
      <c r="A9789" s="420" t="str">
        <f>IF((SUM('Раздел 1'!AG57:AG57)&lt;=SUM('Раздел 1'!AE57:AE57)),"","Неверно!")</f>
        <v/>
      </c>
      <c r="B9789" s="420" t="s">
        <v>23536</v>
      </c>
      <c r="C9789" s="246" t="s">
        <v>10340</v>
      </c>
      <c r="D9789" s="246" t="s">
        <v>10028</v>
      </c>
      <c r="E9789" s="246" t="str">
        <f>CONCATENATE(SUM('Раздел 1'!AG57:AG57),"&lt;=",SUM('Раздел 1'!AE57:AE57))</f>
        <v>0&lt;=0</v>
      </c>
    </row>
    <row r="9790" spans="1:5" s="104" customFormat="1" hidden="1">
      <c r="A9790" s="420" t="str">
        <f>IF((SUM('Раздел 1'!AG58:AG58)&lt;=SUM('Раздел 1'!AE58:AE58)),"","Неверно!")</f>
        <v/>
      </c>
      <c r="B9790" s="420" t="s">
        <v>23536</v>
      </c>
      <c r="C9790" s="246" t="s">
        <v>10341</v>
      </c>
      <c r="D9790" s="246" t="s">
        <v>10028</v>
      </c>
      <c r="E9790" s="246" t="str">
        <f>CONCATENATE(SUM('Раздел 1'!AG58:AG58),"&lt;=",SUM('Раздел 1'!AE58:AE58))</f>
        <v>0&lt;=0</v>
      </c>
    </row>
    <row r="9791" spans="1:5" s="104" customFormat="1" hidden="1">
      <c r="A9791" s="420" t="str">
        <f>IF((SUM('Раздел 1'!AG14:AG14)&lt;=SUM('Раздел 1'!AE14:AE14)),"","Неверно!")</f>
        <v/>
      </c>
      <c r="B9791" s="420" t="s">
        <v>23536</v>
      </c>
      <c r="C9791" s="246" t="s">
        <v>10342</v>
      </c>
      <c r="D9791" s="246" t="s">
        <v>10028</v>
      </c>
      <c r="E9791" s="246" t="str">
        <f>CONCATENATE(SUM('Раздел 1'!AG14:AG14),"&lt;=",SUM('Раздел 1'!AE14:AE14))</f>
        <v>0&lt;=0</v>
      </c>
    </row>
    <row r="9792" spans="1:5" s="104" customFormat="1" hidden="1">
      <c r="A9792" s="420" t="str">
        <f>IF((SUM('Раздел 1'!AG59:AG59)&lt;=SUM('Раздел 1'!AE59:AE59)),"","Неверно!")</f>
        <v/>
      </c>
      <c r="B9792" s="420" t="s">
        <v>23536</v>
      </c>
      <c r="C9792" s="246" t="s">
        <v>10343</v>
      </c>
      <c r="D9792" s="246" t="s">
        <v>10028</v>
      </c>
      <c r="E9792" s="246" t="str">
        <f>CONCATENATE(SUM('Раздел 1'!AG59:AG59),"&lt;=",SUM('Раздел 1'!AE59:AE59))</f>
        <v>0&lt;=0</v>
      </c>
    </row>
    <row r="9793" spans="1:5" s="104" customFormat="1" hidden="1">
      <c r="A9793" s="420" t="str">
        <f>IF((SUM('Раздел 1'!AG60:AG60)&lt;=SUM('Раздел 1'!AE60:AE60)),"","Неверно!")</f>
        <v/>
      </c>
      <c r="B9793" s="420" t="s">
        <v>23536</v>
      </c>
      <c r="C9793" s="246" t="s">
        <v>10344</v>
      </c>
      <c r="D9793" s="246" t="s">
        <v>10028</v>
      </c>
      <c r="E9793" s="246" t="str">
        <f>CONCATENATE(SUM('Раздел 1'!AG60:AG60),"&lt;=",SUM('Раздел 1'!AE60:AE60))</f>
        <v>0&lt;=0</v>
      </c>
    </row>
    <row r="9794" spans="1:5" s="104" customFormat="1" hidden="1">
      <c r="A9794" s="420" t="str">
        <f>IF((SUM('Раздел 1'!AG61:AG61)&lt;=SUM('Раздел 1'!AE61:AE61)),"","Неверно!")</f>
        <v/>
      </c>
      <c r="B9794" s="420" t="s">
        <v>23536</v>
      </c>
      <c r="C9794" s="246" t="s">
        <v>10345</v>
      </c>
      <c r="D9794" s="246" t="s">
        <v>10028</v>
      </c>
      <c r="E9794" s="246" t="str">
        <f>CONCATENATE(SUM('Раздел 1'!AG61:AG61),"&lt;=",SUM('Раздел 1'!AE61:AE61))</f>
        <v>0&lt;=0</v>
      </c>
    </row>
    <row r="9795" spans="1:5" s="104" customFormat="1" hidden="1">
      <c r="A9795" s="420" t="str">
        <f>IF((SUM('Раздел 1'!AG62:AG62)&lt;=SUM('Раздел 1'!AE62:AE62)),"","Неверно!")</f>
        <v/>
      </c>
      <c r="B9795" s="420" t="s">
        <v>23536</v>
      </c>
      <c r="C9795" s="246" t="s">
        <v>10346</v>
      </c>
      <c r="D9795" s="246" t="s">
        <v>10028</v>
      </c>
      <c r="E9795" s="246" t="str">
        <f>CONCATENATE(SUM('Раздел 1'!AG62:AG62),"&lt;=",SUM('Раздел 1'!AE62:AE62))</f>
        <v>0&lt;=0</v>
      </c>
    </row>
    <row r="9796" spans="1:5" s="104" customFormat="1" hidden="1">
      <c r="A9796" s="420" t="str">
        <f>IF((SUM('Раздел 1'!AG63:AG63)&lt;=SUM('Раздел 1'!AE63:AE63)),"","Неверно!")</f>
        <v/>
      </c>
      <c r="B9796" s="420" t="s">
        <v>23536</v>
      </c>
      <c r="C9796" s="246" t="s">
        <v>10347</v>
      </c>
      <c r="D9796" s="246" t="s">
        <v>10028</v>
      </c>
      <c r="E9796" s="246" t="str">
        <f>CONCATENATE(SUM('Раздел 1'!AG63:AG63),"&lt;=",SUM('Раздел 1'!AE63:AE63))</f>
        <v>0&lt;=0</v>
      </c>
    </row>
    <row r="9797" spans="1:5" s="104" customFormat="1" hidden="1">
      <c r="A9797" s="420" t="str">
        <f>IF((SUM('Раздел 1'!AG64:AG64)&lt;=SUM('Раздел 1'!AE64:AE64)),"","Неверно!")</f>
        <v/>
      </c>
      <c r="B9797" s="420" t="s">
        <v>23536</v>
      </c>
      <c r="C9797" s="246" t="s">
        <v>10348</v>
      </c>
      <c r="D9797" s="246" t="s">
        <v>10028</v>
      </c>
      <c r="E9797" s="246" t="str">
        <f>CONCATENATE(SUM('Раздел 1'!AG64:AG64),"&lt;=",SUM('Раздел 1'!AE64:AE64))</f>
        <v>0&lt;=0</v>
      </c>
    </row>
    <row r="9798" spans="1:5" s="104" customFormat="1" hidden="1">
      <c r="A9798" s="420" t="str">
        <f>IF((SUM('Раздел 1'!AG65:AG65)&lt;=SUM('Раздел 1'!AE65:AE65)),"","Неверно!")</f>
        <v/>
      </c>
      <c r="B9798" s="420" t="s">
        <v>23536</v>
      </c>
      <c r="C9798" s="246" t="s">
        <v>10349</v>
      </c>
      <c r="D9798" s="246" t="s">
        <v>10028</v>
      </c>
      <c r="E9798" s="246" t="str">
        <f>CONCATENATE(SUM('Раздел 1'!AG65:AG65),"&lt;=",SUM('Раздел 1'!AE65:AE65))</f>
        <v>0&lt;=0</v>
      </c>
    </row>
    <row r="9799" spans="1:5" s="104" customFormat="1" hidden="1">
      <c r="A9799" s="420" t="str">
        <f>IF((SUM('Раздел 1'!AG66:AG66)&lt;=SUM('Раздел 1'!AE66:AE66)),"","Неверно!")</f>
        <v/>
      </c>
      <c r="B9799" s="420" t="s">
        <v>23536</v>
      </c>
      <c r="C9799" s="246" t="s">
        <v>10350</v>
      </c>
      <c r="D9799" s="246" t="s">
        <v>10028</v>
      </c>
      <c r="E9799" s="246" t="str">
        <f>CONCATENATE(SUM('Раздел 1'!AG66:AG66),"&lt;=",SUM('Раздел 1'!AE66:AE66))</f>
        <v>0&lt;=0</v>
      </c>
    </row>
    <row r="9800" spans="1:5" s="104" customFormat="1" hidden="1">
      <c r="A9800" s="420" t="str">
        <f>IF((SUM('Раздел 1'!AG67:AG67)&lt;=SUM('Раздел 1'!AE67:AE67)),"","Неверно!")</f>
        <v/>
      </c>
      <c r="B9800" s="420" t="s">
        <v>23536</v>
      </c>
      <c r="C9800" s="246" t="s">
        <v>10351</v>
      </c>
      <c r="D9800" s="246" t="s">
        <v>10028</v>
      </c>
      <c r="E9800" s="246" t="str">
        <f>CONCATENATE(SUM('Раздел 1'!AG67:AG67),"&lt;=",SUM('Раздел 1'!AE67:AE67))</f>
        <v>0&lt;=0</v>
      </c>
    </row>
    <row r="9801" spans="1:5" s="104" customFormat="1" hidden="1">
      <c r="A9801" s="420" t="str">
        <f>IF((SUM('Раздел 1'!AG68:AG68)&lt;=SUM('Раздел 1'!AE68:AE68)),"","Неверно!")</f>
        <v/>
      </c>
      <c r="B9801" s="420" t="s">
        <v>23536</v>
      </c>
      <c r="C9801" s="246" t="s">
        <v>10352</v>
      </c>
      <c r="D9801" s="246" t="s">
        <v>10028</v>
      </c>
      <c r="E9801" s="246" t="str">
        <f>CONCATENATE(SUM('Раздел 1'!AG68:AG68),"&lt;=",SUM('Раздел 1'!AE68:AE68))</f>
        <v>0&lt;=0</v>
      </c>
    </row>
    <row r="9802" spans="1:5" s="104" customFormat="1" hidden="1">
      <c r="A9802" s="420" t="str">
        <f>IF((SUM('Раздел 1'!AG15:AG15)&lt;=SUM('Раздел 1'!AE15:AE15)),"","Неверно!")</f>
        <v/>
      </c>
      <c r="B9802" s="420" t="s">
        <v>23536</v>
      </c>
      <c r="C9802" s="246" t="s">
        <v>10353</v>
      </c>
      <c r="D9802" s="246" t="s">
        <v>10028</v>
      </c>
      <c r="E9802" s="246" t="str">
        <f>CONCATENATE(SUM('Раздел 1'!AG15:AG15),"&lt;=",SUM('Раздел 1'!AE15:AE15))</f>
        <v>0&lt;=0</v>
      </c>
    </row>
    <row r="9803" spans="1:5" s="104" customFormat="1" hidden="1">
      <c r="A9803" s="420" t="str">
        <f>IF((SUM('Раздел 1'!AG69:AG69)&lt;=SUM('Раздел 1'!AE69:AE69)),"","Неверно!")</f>
        <v/>
      </c>
      <c r="B9803" s="420" t="s">
        <v>23536</v>
      </c>
      <c r="C9803" s="246" t="s">
        <v>10354</v>
      </c>
      <c r="D9803" s="246" t="s">
        <v>10028</v>
      </c>
      <c r="E9803" s="246" t="str">
        <f>CONCATENATE(SUM('Раздел 1'!AG69:AG69),"&lt;=",SUM('Раздел 1'!AE69:AE69))</f>
        <v>0&lt;=0</v>
      </c>
    </row>
    <row r="9804" spans="1:5" s="104" customFormat="1" hidden="1">
      <c r="A9804" s="420" t="str">
        <f>IF((SUM('Раздел 1'!AG70:AG70)&lt;=SUM('Раздел 1'!AE70:AE70)),"","Неверно!")</f>
        <v/>
      </c>
      <c r="B9804" s="420" t="s">
        <v>23536</v>
      </c>
      <c r="C9804" s="246" t="s">
        <v>10355</v>
      </c>
      <c r="D9804" s="246" t="s">
        <v>10028</v>
      </c>
      <c r="E9804" s="246" t="str">
        <f>CONCATENATE(SUM('Раздел 1'!AG70:AG70),"&lt;=",SUM('Раздел 1'!AE70:AE70))</f>
        <v>0&lt;=0</v>
      </c>
    </row>
    <row r="9805" spans="1:5" s="104" customFormat="1" hidden="1">
      <c r="A9805" s="420" t="str">
        <f>IF((SUM('Раздел 1'!AG71:AG71)&lt;=SUM('Раздел 1'!AE71:AE71)),"","Неверно!")</f>
        <v/>
      </c>
      <c r="B9805" s="420" t="s">
        <v>23536</v>
      </c>
      <c r="C9805" s="246" t="s">
        <v>10356</v>
      </c>
      <c r="D9805" s="246" t="s">
        <v>10028</v>
      </c>
      <c r="E9805" s="246" t="str">
        <f>CONCATENATE(SUM('Раздел 1'!AG71:AG71),"&lt;=",SUM('Раздел 1'!AE71:AE71))</f>
        <v>0&lt;=0</v>
      </c>
    </row>
    <row r="9806" spans="1:5" s="104" customFormat="1" hidden="1">
      <c r="A9806" s="420" t="str">
        <f>IF((SUM('Раздел 1'!AG72:AG72)&lt;=SUM('Раздел 1'!AE72:AE72)),"","Неверно!")</f>
        <v/>
      </c>
      <c r="B9806" s="420" t="s">
        <v>23536</v>
      </c>
      <c r="C9806" s="246" t="s">
        <v>10357</v>
      </c>
      <c r="D9806" s="246" t="s">
        <v>10028</v>
      </c>
      <c r="E9806" s="246" t="str">
        <f>CONCATENATE(SUM('Раздел 1'!AG72:AG72),"&lt;=",SUM('Раздел 1'!AE72:AE72))</f>
        <v>0&lt;=0</v>
      </c>
    </row>
    <row r="9807" spans="1:5" s="104" customFormat="1" hidden="1">
      <c r="A9807" s="420" t="str">
        <f>IF((SUM('Раздел 1'!AG73:AG73)&lt;=SUM('Раздел 1'!AE73:AE73)),"","Неверно!")</f>
        <v/>
      </c>
      <c r="B9807" s="420" t="s">
        <v>23536</v>
      </c>
      <c r="C9807" s="246" t="s">
        <v>10358</v>
      </c>
      <c r="D9807" s="246" t="s">
        <v>10028</v>
      </c>
      <c r="E9807" s="246" t="str">
        <f>CONCATENATE(SUM('Раздел 1'!AG73:AG73),"&lt;=",SUM('Раздел 1'!AE73:AE73))</f>
        <v>0&lt;=0</v>
      </c>
    </row>
    <row r="9808" spans="1:5" s="104" customFormat="1" hidden="1">
      <c r="A9808" s="420" t="str">
        <f>IF((SUM('Раздел 1'!AG74:AG74)&lt;=SUM('Раздел 1'!AE74:AE74)),"","Неверно!")</f>
        <v/>
      </c>
      <c r="B9808" s="420" t="s">
        <v>23536</v>
      </c>
      <c r="C9808" s="246" t="s">
        <v>10359</v>
      </c>
      <c r="D9808" s="246" t="s">
        <v>10028</v>
      </c>
      <c r="E9808" s="246" t="str">
        <f>CONCATENATE(SUM('Раздел 1'!AG74:AG74),"&lt;=",SUM('Раздел 1'!AE74:AE74))</f>
        <v>0&lt;=0</v>
      </c>
    </row>
    <row r="9809" spans="1:5" s="104" customFormat="1" hidden="1">
      <c r="A9809" s="420" t="str">
        <f>IF((SUM('Раздел 1'!AG75:AG75)&lt;=SUM('Раздел 1'!AE75:AE75)),"","Неверно!")</f>
        <v/>
      </c>
      <c r="B9809" s="420" t="s">
        <v>23536</v>
      </c>
      <c r="C9809" s="246" t="s">
        <v>10360</v>
      </c>
      <c r="D9809" s="246" t="s">
        <v>10028</v>
      </c>
      <c r="E9809" s="246" t="str">
        <f>CONCATENATE(SUM('Раздел 1'!AG75:AG75),"&lt;=",SUM('Раздел 1'!AE75:AE75))</f>
        <v>0&lt;=0</v>
      </c>
    </row>
    <row r="9810" spans="1:5" s="104" customFormat="1" hidden="1">
      <c r="A9810" s="420" t="str">
        <f>IF((SUM('Раздел 1'!AG76:AG76)&lt;=SUM('Раздел 1'!AE76:AE76)),"","Неверно!")</f>
        <v/>
      </c>
      <c r="B9810" s="420" t="s">
        <v>23536</v>
      </c>
      <c r="C9810" s="246" t="s">
        <v>10361</v>
      </c>
      <c r="D9810" s="246" t="s">
        <v>10028</v>
      </c>
      <c r="E9810" s="246" t="str">
        <f>CONCATENATE(SUM('Раздел 1'!AG76:AG76),"&lt;=",SUM('Раздел 1'!AE76:AE76))</f>
        <v>0&lt;=0</v>
      </c>
    </row>
    <row r="9811" spans="1:5" s="104" customFormat="1" hidden="1">
      <c r="A9811" s="420" t="str">
        <f>IF((SUM('Раздел 1'!AG77:AG77)&lt;=SUM('Раздел 1'!AE77:AE77)),"","Неверно!")</f>
        <v/>
      </c>
      <c r="B9811" s="420" t="s">
        <v>23536</v>
      </c>
      <c r="C9811" s="246" t="s">
        <v>10362</v>
      </c>
      <c r="D9811" s="246" t="s">
        <v>10028</v>
      </c>
      <c r="E9811" s="246" t="str">
        <f>CONCATENATE(SUM('Раздел 1'!AG77:AG77),"&lt;=",SUM('Раздел 1'!AE77:AE77))</f>
        <v>0&lt;=0</v>
      </c>
    </row>
    <row r="9812" spans="1:5" s="104" customFormat="1" hidden="1">
      <c r="A9812" s="420" t="str">
        <f>IF((SUM('Раздел 1'!AG78:AG78)&lt;=SUM('Раздел 1'!AE78:AE78)),"","Неверно!")</f>
        <v/>
      </c>
      <c r="B9812" s="420" t="s">
        <v>23536</v>
      </c>
      <c r="C9812" s="246" t="s">
        <v>10363</v>
      </c>
      <c r="D9812" s="246" t="s">
        <v>10028</v>
      </c>
      <c r="E9812" s="246" t="str">
        <f>CONCATENATE(SUM('Раздел 1'!AG78:AG78),"&lt;=",SUM('Раздел 1'!AE78:AE78))</f>
        <v>0&lt;=0</v>
      </c>
    </row>
    <row r="9813" spans="1:5" s="104" customFormat="1" hidden="1">
      <c r="A9813" s="420" t="str">
        <f>IF((SUM('Раздел 1'!AG16:AG16)&lt;=SUM('Раздел 1'!AE16:AE16)),"","Неверно!")</f>
        <v/>
      </c>
      <c r="B9813" s="420" t="s">
        <v>23536</v>
      </c>
      <c r="C9813" s="246" t="s">
        <v>10364</v>
      </c>
      <c r="D9813" s="246" t="s">
        <v>10028</v>
      </c>
      <c r="E9813" s="246" t="str">
        <f>CONCATENATE(SUM('Раздел 1'!AG16:AG16),"&lt;=",SUM('Раздел 1'!AE16:AE16))</f>
        <v>0&lt;=0</v>
      </c>
    </row>
    <row r="9814" spans="1:5" s="104" customFormat="1" hidden="1">
      <c r="A9814" s="420" t="str">
        <f>IF((SUM('Раздел 1'!AG79:AG79)&lt;=SUM('Раздел 1'!AE79:AE79)),"","Неверно!")</f>
        <v/>
      </c>
      <c r="B9814" s="420" t="s">
        <v>23536</v>
      </c>
      <c r="C9814" s="246" t="s">
        <v>10365</v>
      </c>
      <c r="D9814" s="246" t="s">
        <v>10028</v>
      </c>
      <c r="E9814" s="246" t="str">
        <f>CONCATENATE(SUM('Раздел 1'!AG79:AG79),"&lt;=",SUM('Раздел 1'!AE79:AE79))</f>
        <v>0&lt;=0</v>
      </c>
    </row>
    <row r="9815" spans="1:5" s="104" customFormat="1" hidden="1">
      <c r="A9815" s="420" t="str">
        <f>IF((SUM('Раздел 1'!AG80:AG80)&lt;=SUM('Раздел 1'!AE80:AE80)),"","Неверно!")</f>
        <v/>
      </c>
      <c r="B9815" s="420" t="s">
        <v>23536</v>
      </c>
      <c r="C9815" s="246" t="s">
        <v>10366</v>
      </c>
      <c r="D9815" s="246" t="s">
        <v>10028</v>
      </c>
      <c r="E9815" s="246" t="str">
        <f>CONCATENATE(SUM('Раздел 1'!AG80:AG80),"&lt;=",SUM('Раздел 1'!AE80:AE80))</f>
        <v>0&lt;=0</v>
      </c>
    </row>
    <row r="9816" spans="1:5" s="104" customFormat="1" hidden="1">
      <c r="A9816" s="420" t="str">
        <f>IF((SUM('Раздел 1'!AG81:AG81)&lt;=SUM('Раздел 1'!AE81:AE81)),"","Неверно!")</f>
        <v/>
      </c>
      <c r="B9816" s="420" t="s">
        <v>23536</v>
      </c>
      <c r="C9816" s="246" t="s">
        <v>10367</v>
      </c>
      <c r="D9816" s="246" t="s">
        <v>10028</v>
      </c>
      <c r="E9816" s="246" t="str">
        <f>CONCATENATE(SUM('Раздел 1'!AG81:AG81),"&lt;=",SUM('Раздел 1'!AE81:AE81))</f>
        <v>0&lt;=0</v>
      </c>
    </row>
    <row r="9817" spans="1:5" s="104" customFormat="1" hidden="1">
      <c r="A9817" s="420" t="str">
        <f>IF((SUM('Раздел 1'!AG82:AG82)&lt;=SUM('Раздел 1'!AE82:AE82)),"","Неверно!")</f>
        <v/>
      </c>
      <c r="B9817" s="420" t="s">
        <v>23536</v>
      </c>
      <c r="C9817" s="246" t="s">
        <v>10368</v>
      </c>
      <c r="D9817" s="246" t="s">
        <v>10028</v>
      </c>
      <c r="E9817" s="246" t="str">
        <f>CONCATENATE(SUM('Раздел 1'!AG82:AG82),"&lt;=",SUM('Раздел 1'!AE82:AE82))</f>
        <v>0&lt;=0</v>
      </c>
    </row>
    <row r="9818" spans="1:5" s="104" customFormat="1" hidden="1">
      <c r="A9818" s="420" t="str">
        <f>IF((SUM('Раздел 1'!AG83:AG83)&lt;=SUM('Раздел 1'!AE83:AE83)),"","Неверно!")</f>
        <v/>
      </c>
      <c r="B9818" s="420" t="s">
        <v>23536</v>
      </c>
      <c r="C9818" s="246" t="s">
        <v>10369</v>
      </c>
      <c r="D9818" s="246" t="s">
        <v>10028</v>
      </c>
      <c r="E9818" s="246" t="str">
        <f>CONCATENATE(SUM('Раздел 1'!AG83:AG83),"&lt;=",SUM('Раздел 1'!AE83:AE83))</f>
        <v>0&lt;=0</v>
      </c>
    </row>
    <row r="9819" spans="1:5" s="104" customFormat="1" hidden="1">
      <c r="A9819" s="420" t="str">
        <f>IF((SUM('Раздел 1'!AG84:AG84)&lt;=SUM('Раздел 1'!AE84:AE84)),"","Неверно!")</f>
        <v/>
      </c>
      <c r="B9819" s="420" t="s">
        <v>23536</v>
      </c>
      <c r="C9819" s="246" t="s">
        <v>10370</v>
      </c>
      <c r="D9819" s="246" t="s">
        <v>10028</v>
      </c>
      <c r="E9819" s="246" t="str">
        <f>CONCATENATE(SUM('Раздел 1'!AG84:AG84),"&lt;=",SUM('Раздел 1'!AE84:AE84))</f>
        <v>0&lt;=0</v>
      </c>
    </row>
    <row r="9820" spans="1:5" s="104" customFormat="1" hidden="1">
      <c r="A9820" s="420" t="str">
        <f>IF((SUM('Раздел 1'!AG85:AG85)&lt;=SUM('Раздел 1'!AE85:AE85)),"","Неверно!")</f>
        <v/>
      </c>
      <c r="B9820" s="420" t="s">
        <v>23536</v>
      </c>
      <c r="C9820" s="246" t="s">
        <v>10371</v>
      </c>
      <c r="D9820" s="246" t="s">
        <v>10028</v>
      </c>
      <c r="E9820" s="246" t="str">
        <f>CONCATENATE(SUM('Раздел 1'!AG85:AG85),"&lt;=",SUM('Раздел 1'!AE85:AE85))</f>
        <v>0&lt;=0</v>
      </c>
    </row>
    <row r="9821" spans="1:5" s="104" customFormat="1" hidden="1">
      <c r="A9821" s="420" t="str">
        <f>IF((SUM('Раздел 1'!AG86:AG86)&lt;=SUM('Раздел 1'!AE86:AE86)),"","Неверно!")</f>
        <v/>
      </c>
      <c r="B9821" s="420" t="s">
        <v>23536</v>
      </c>
      <c r="C9821" s="246" t="s">
        <v>10372</v>
      </c>
      <c r="D9821" s="246" t="s">
        <v>10028</v>
      </c>
      <c r="E9821" s="246" t="str">
        <f>CONCATENATE(SUM('Раздел 1'!AG86:AG86),"&lt;=",SUM('Раздел 1'!AE86:AE86))</f>
        <v>0&lt;=0</v>
      </c>
    </row>
    <row r="9822" spans="1:5" s="104" customFormat="1" hidden="1">
      <c r="A9822" s="420" t="str">
        <f>IF((SUM('Раздел 1'!AG87:AG87)&lt;=SUM('Раздел 1'!AE87:AE87)),"","Неверно!")</f>
        <v/>
      </c>
      <c r="B9822" s="420" t="s">
        <v>23536</v>
      </c>
      <c r="C9822" s="246" t="s">
        <v>10373</v>
      </c>
      <c r="D9822" s="246" t="s">
        <v>10028</v>
      </c>
      <c r="E9822" s="246" t="str">
        <f>CONCATENATE(SUM('Раздел 1'!AG87:AG87),"&lt;=",SUM('Раздел 1'!AE87:AE87))</f>
        <v>0&lt;=0</v>
      </c>
    </row>
    <row r="9823" spans="1:5" s="104" customFormat="1" hidden="1">
      <c r="A9823" s="420" t="str">
        <f>IF((SUM('Раздел 1'!AG88:AG88)&lt;=SUM('Раздел 1'!AE88:AE88)),"","Неверно!")</f>
        <v/>
      </c>
      <c r="B9823" s="420" t="s">
        <v>23536</v>
      </c>
      <c r="C9823" s="246" t="s">
        <v>10374</v>
      </c>
      <c r="D9823" s="246" t="s">
        <v>10028</v>
      </c>
      <c r="E9823" s="246" t="str">
        <f>CONCATENATE(SUM('Раздел 1'!AG88:AG88),"&lt;=",SUM('Раздел 1'!AE88:AE88))</f>
        <v>0&lt;=0</v>
      </c>
    </row>
    <row r="9824" spans="1:5" s="104" customFormat="1" hidden="1">
      <c r="A9824" s="420" t="str">
        <f>IF((SUM('Раздел 1'!AG17:AG17)&lt;=SUM('Раздел 1'!AE17:AE17)),"","Неверно!")</f>
        <v/>
      </c>
      <c r="B9824" s="420" t="s">
        <v>23536</v>
      </c>
      <c r="C9824" s="246" t="s">
        <v>10375</v>
      </c>
      <c r="D9824" s="246" t="s">
        <v>10028</v>
      </c>
      <c r="E9824" s="246" t="str">
        <f>CONCATENATE(SUM('Раздел 1'!AG17:AG17),"&lt;=",SUM('Раздел 1'!AE17:AE17))</f>
        <v>0&lt;=0</v>
      </c>
    </row>
    <row r="9825" spans="1:5" s="104" customFormat="1" hidden="1">
      <c r="A9825" s="420" t="str">
        <f>IF((SUM('Раздел 1'!AG89:AG89)&lt;=SUM('Раздел 1'!AE89:AE89)),"","Неверно!")</f>
        <v/>
      </c>
      <c r="B9825" s="420" t="s">
        <v>23536</v>
      </c>
      <c r="C9825" s="246" t="s">
        <v>10376</v>
      </c>
      <c r="D9825" s="246" t="s">
        <v>10028</v>
      </c>
      <c r="E9825" s="246" t="str">
        <f>CONCATENATE(SUM('Раздел 1'!AG89:AG89),"&lt;=",SUM('Раздел 1'!AE89:AE89))</f>
        <v>0&lt;=0</v>
      </c>
    </row>
    <row r="9826" spans="1:5" s="104" customFormat="1" hidden="1">
      <c r="A9826" s="420" t="str">
        <f>IF((SUM('Раздел 1'!AG90:AG90)&lt;=SUM('Раздел 1'!AE90:AE90)),"","Неверно!")</f>
        <v/>
      </c>
      <c r="B9826" s="420" t="s">
        <v>23536</v>
      </c>
      <c r="C9826" s="246" t="s">
        <v>10377</v>
      </c>
      <c r="D9826" s="246" t="s">
        <v>10028</v>
      </c>
      <c r="E9826" s="246" t="str">
        <f>CONCATENATE(SUM('Раздел 1'!AG90:AG90),"&lt;=",SUM('Раздел 1'!AE90:AE90))</f>
        <v>0&lt;=0</v>
      </c>
    </row>
    <row r="9827" spans="1:5" s="104" customFormat="1" hidden="1">
      <c r="A9827" s="420" t="str">
        <f>IF((SUM('Раздел 1'!AG91:AG91)&lt;=SUM('Раздел 1'!AE91:AE91)),"","Неверно!")</f>
        <v/>
      </c>
      <c r="B9827" s="420" t="s">
        <v>23536</v>
      </c>
      <c r="C9827" s="246" t="s">
        <v>10378</v>
      </c>
      <c r="D9827" s="246" t="s">
        <v>10028</v>
      </c>
      <c r="E9827" s="246" t="str">
        <f>CONCATENATE(SUM('Раздел 1'!AG91:AG91),"&lt;=",SUM('Раздел 1'!AE91:AE91))</f>
        <v>0&lt;=0</v>
      </c>
    </row>
    <row r="9828" spans="1:5" s="104" customFormat="1" hidden="1">
      <c r="A9828" s="420" t="str">
        <f>IF((SUM('Раздел 1'!AG92:AG92)&lt;=SUM('Раздел 1'!AE92:AE92)),"","Неверно!")</f>
        <v/>
      </c>
      <c r="B9828" s="420" t="s">
        <v>23536</v>
      </c>
      <c r="C9828" s="246" t="s">
        <v>10379</v>
      </c>
      <c r="D9828" s="246" t="s">
        <v>10028</v>
      </c>
      <c r="E9828" s="246" t="str">
        <f>CONCATENATE(SUM('Раздел 1'!AG92:AG92),"&lt;=",SUM('Раздел 1'!AE92:AE92))</f>
        <v>0&lt;=0</v>
      </c>
    </row>
    <row r="9829" spans="1:5" s="104" customFormat="1" hidden="1">
      <c r="A9829" s="420" t="str">
        <f>IF((SUM('Раздел 1'!AG93:AG93)&lt;=SUM('Раздел 1'!AE93:AE93)),"","Неверно!")</f>
        <v/>
      </c>
      <c r="B9829" s="420" t="s">
        <v>23536</v>
      </c>
      <c r="C9829" s="246" t="s">
        <v>10380</v>
      </c>
      <c r="D9829" s="246" t="s">
        <v>10028</v>
      </c>
      <c r="E9829" s="246" t="str">
        <f>CONCATENATE(SUM('Раздел 1'!AG93:AG93),"&lt;=",SUM('Раздел 1'!AE93:AE93))</f>
        <v>0&lt;=0</v>
      </c>
    </row>
    <row r="9830" spans="1:5" s="104" customFormat="1" hidden="1">
      <c r="A9830" s="420" t="str">
        <f>IF((SUM('Раздел 1'!AG94:AG94)&lt;=SUM('Раздел 1'!AE94:AE94)),"","Неверно!")</f>
        <v/>
      </c>
      <c r="B9830" s="420" t="s">
        <v>23536</v>
      </c>
      <c r="C9830" s="246" t="s">
        <v>10381</v>
      </c>
      <c r="D9830" s="246" t="s">
        <v>10028</v>
      </c>
      <c r="E9830" s="246" t="str">
        <f>CONCATENATE(SUM('Раздел 1'!AG94:AG94),"&lt;=",SUM('Раздел 1'!AE94:AE94))</f>
        <v>0&lt;=0</v>
      </c>
    </row>
    <row r="9831" spans="1:5" s="104" customFormat="1" hidden="1">
      <c r="A9831" s="420" t="str">
        <f>IF((SUM('Раздел 1'!AG95:AG95)&lt;=SUM('Раздел 1'!AE95:AE95)),"","Неверно!")</f>
        <v/>
      </c>
      <c r="B9831" s="420" t="s">
        <v>23536</v>
      </c>
      <c r="C9831" s="246" t="s">
        <v>10382</v>
      </c>
      <c r="D9831" s="246" t="s">
        <v>10028</v>
      </c>
      <c r="E9831" s="246" t="str">
        <f>CONCATENATE(SUM('Раздел 1'!AG95:AG95),"&lt;=",SUM('Раздел 1'!AE95:AE95))</f>
        <v>0&lt;=0</v>
      </c>
    </row>
    <row r="9832" spans="1:5" s="104" customFormat="1" hidden="1">
      <c r="A9832" s="420" t="str">
        <f>IF((SUM('Раздел 1'!AG96:AG96)&lt;=SUM('Раздел 1'!AE96:AE96)),"","Неверно!")</f>
        <v/>
      </c>
      <c r="B9832" s="420" t="s">
        <v>23536</v>
      </c>
      <c r="C9832" s="246" t="s">
        <v>10383</v>
      </c>
      <c r="D9832" s="246" t="s">
        <v>10028</v>
      </c>
      <c r="E9832" s="246" t="str">
        <f>CONCATENATE(SUM('Раздел 1'!AG96:AG96),"&lt;=",SUM('Раздел 1'!AE96:AE96))</f>
        <v>0&lt;=0</v>
      </c>
    </row>
    <row r="9833" spans="1:5" s="104" customFormat="1" hidden="1">
      <c r="A9833" s="420" t="str">
        <f>IF((SUM('Раздел 1'!AG97:AG97)&lt;=SUM('Раздел 1'!AE97:AE97)),"","Неверно!")</f>
        <v/>
      </c>
      <c r="B9833" s="420" t="s">
        <v>23536</v>
      </c>
      <c r="C9833" s="246" t="s">
        <v>10384</v>
      </c>
      <c r="D9833" s="246" t="s">
        <v>10028</v>
      </c>
      <c r="E9833" s="246" t="str">
        <f>CONCATENATE(SUM('Раздел 1'!AG97:AG97),"&lt;=",SUM('Раздел 1'!AE97:AE97))</f>
        <v>0&lt;=0</v>
      </c>
    </row>
    <row r="9834" spans="1:5" s="104" customFormat="1" hidden="1">
      <c r="A9834" s="420" t="str">
        <f>IF((SUM('Раздел 1'!AG98:AG98)&lt;=SUM('Раздел 1'!AE98:AE98)),"","Неверно!")</f>
        <v/>
      </c>
      <c r="B9834" s="420" t="s">
        <v>23536</v>
      </c>
      <c r="C9834" s="246" t="s">
        <v>10385</v>
      </c>
      <c r="D9834" s="246" t="s">
        <v>10028</v>
      </c>
      <c r="E9834" s="246" t="str">
        <f>CONCATENATE(SUM('Раздел 1'!AG98:AG98),"&lt;=",SUM('Раздел 1'!AE98:AE98))</f>
        <v>0&lt;=0</v>
      </c>
    </row>
    <row r="9835" spans="1:5" s="104" customFormat="1" hidden="1">
      <c r="A9835" s="420" t="str">
        <f>IF((SUM('Раздел 1'!AG18:AG18)&lt;=SUM('Раздел 1'!AE18:AE18)),"","Неверно!")</f>
        <v/>
      </c>
      <c r="B9835" s="420" t="s">
        <v>23536</v>
      </c>
      <c r="C9835" s="246" t="s">
        <v>10386</v>
      </c>
      <c r="D9835" s="246" t="s">
        <v>10028</v>
      </c>
      <c r="E9835" s="246" t="str">
        <f>CONCATENATE(SUM('Раздел 1'!AG18:AG18),"&lt;=",SUM('Раздел 1'!AE18:AE18))</f>
        <v>0&lt;=0</v>
      </c>
    </row>
    <row r="9836" spans="1:5" s="104" customFormat="1" hidden="1">
      <c r="A9836" s="420" t="str">
        <f>IF((SUM('Раздел 1'!AG99:AG99)&lt;=SUM('Раздел 1'!AE99:AE99)),"","Неверно!")</f>
        <v/>
      </c>
      <c r="B9836" s="420" t="s">
        <v>23536</v>
      </c>
      <c r="C9836" s="246" t="s">
        <v>10387</v>
      </c>
      <c r="D9836" s="246" t="s">
        <v>10028</v>
      </c>
      <c r="E9836" s="246" t="str">
        <f>CONCATENATE(SUM('Раздел 1'!AG99:AG99),"&lt;=",SUM('Раздел 1'!AE99:AE99))</f>
        <v>0&lt;=0</v>
      </c>
    </row>
    <row r="9837" spans="1:5" s="104" customFormat="1" hidden="1">
      <c r="A9837" s="420" t="str">
        <f>IF((SUM('Раздел 1'!AG100:AG100)&lt;=SUM('Раздел 1'!AE100:AE100)),"","Неверно!")</f>
        <v/>
      </c>
      <c r="B9837" s="420" t="s">
        <v>23536</v>
      </c>
      <c r="C9837" s="246" t="s">
        <v>10388</v>
      </c>
      <c r="D9837" s="246" t="s">
        <v>10028</v>
      </c>
      <c r="E9837" s="246" t="str">
        <f>CONCATENATE(SUM('Раздел 1'!AG100:AG100),"&lt;=",SUM('Раздел 1'!AE100:AE100))</f>
        <v>0&lt;=0</v>
      </c>
    </row>
    <row r="9838" spans="1:5" s="104" customFormat="1" hidden="1">
      <c r="A9838" s="420" t="str">
        <f>IF((SUM('Раздел 1'!AG101:AG101)&lt;=SUM('Раздел 1'!AE101:AE101)),"","Неверно!")</f>
        <v/>
      </c>
      <c r="B9838" s="420" t="s">
        <v>23536</v>
      </c>
      <c r="C9838" s="246" t="s">
        <v>10389</v>
      </c>
      <c r="D9838" s="246" t="s">
        <v>10028</v>
      </c>
      <c r="E9838" s="246" t="str">
        <f>CONCATENATE(SUM('Раздел 1'!AG101:AG101),"&lt;=",SUM('Раздел 1'!AE101:AE101))</f>
        <v>0&lt;=0</v>
      </c>
    </row>
    <row r="9839" spans="1:5" s="104" customFormat="1" hidden="1">
      <c r="A9839" s="420" t="str">
        <f>IF((SUM('Раздел 1'!AG102:AG102)&lt;=SUM('Раздел 1'!AE102:AE102)),"","Неверно!")</f>
        <v/>
      </c>
      <c r="B9839" s="420" t="s">
        <v>23536</v>
      </c>
      <c r="C9839" s="246" t="s">
        <v>10390</v>
      </c>
      <c r="D9839" s="246" t="s">
        <v>10028</v>
      </c>
      <c r="E9839" s="246" t="str">
        <f>CONCATENATE(SUM('Раздел 1'!AG102:AG102),"&lt;=",SUM('Раздел 1'!AE102:AE102))</f>
        <v>0&lt;=0</v>
      </c>
    </row>
    <row r="9840" spans="1:5" s="104" customFormat="1" hidden="1">
      <c r="A9840" s="420" t="str">
        <f>IF((SUM('Раздел 1'!AG103:AG103)&lt;=SUM('Раздел 1'!AE103:AE103)),"","Неверно!")</f>
        <v/>
      </c>
      <c r="B9840" s="420" t="s">
        <v>23536</v>
      </c>
      <c r="C9840" s="246" t="s">
        <v>10391</v>
      </c>
      <c r="D9840" s="246" t="s">
        <v>10028</v>
      </c>
      <c r="E9840" s="246" t="str">
        <f>CONCATENATE(SUM('Раздел 1'!AG103:AG103),"&lt;=",SUM('Раздел 1'!AE103:AE103))</f>
        <v>0&lt;=0</v>
      </c>
    </row>
    <row r="9841" spans="1:5" s="104" customFormat="1" hidden="1">
      <c r="A9841" s="420" t="str">
        <f>IF((SUM('Раздел 1'!AG104:AG104)&lt;=SUM('Раздел 1'!AE104:AE104)),"","Неверно!")</f>
        <v/>
      </c>
      <c r="B9841" s="420" t="s">
        <v>23536</v>
      </c>
      <c r="C9841" s="246" t="s">
        <v>10392</v>
      </c>
      <c r="D9841" s="246" t="s">
        <v>10028</v>
      </c>
      <c r="E9841" s="246" t="str">
        <f>CONCATENATE(SUM('Раздел 1'!AG104:AG104),"&lt;=",SUM('Раздел 1'!AE104:AE104))</f>
        <v>0&lt;=0</v>
      </c>
    </row>
    <row r="9842" spans="1:5" s="104" customFormat="1" hidden="1">
      <c r="A9842" s="420" t="str">
        <f>IF((SUM('Раздел 1'!AG105:AG105)&lt;=SUM('Раздел 1'!AE105:AE105)),"","Неверно!")</f>
        <v/>
      </c>
      <c r="B9842" s="420" t="s">
        <v>23536</v>
      </c>
      <c r="C9842" s="246" t="s">
        <v>10393</v>
      </c>
      <c r="D9842" s="246" t="s">
        <v>10028</v>
      </c>
      <c r="E9842" s="246" t="str">
        <f>CONCATENATE(SUM('Раздел 1'!AG105:AG105),"&lt;=",SUM('Раздел 1'!AE105:AE105))</f>
        <v>0&lt;=0</v>
      </c>
    </row>
    <row r="9843" spans="1:5" s="104" customFormat="1" hidden="1">
      <c r="A9843" s="420" t="str">
        <f>IF((SUM('Раздел 1'!AG106:AG106)&lt;=SUM('Раздел 1'!AE106:AE106)),"","Неверно!")</f>
        <v/>
      </c>
      <c r="B9843" s="420" t="s">
        <v>23536</v>
      </c>
      <c r="C9843" s="246" t="s">
        <v>10394</v>
      </c>
      <c r="D9843" s="246" t="s">
        <v>10028</v>
      </c>
      <c r="E9843" s="246" t="str">
        <f>CONCATENATE(SUM('Раздел 1'!AG106:AG106),"&lt;=",SUM('Раздел 1'!AE106:AE106))</f>
        <v>0&lt;=0</v>
      </c>
    </row>
    <row r="9844" spans="1:5" s="104" customFormat="1" hidden="1">
      <c r="A9844" s="420" t="str">
        <f>IF((SUM('Раздел 1'!AG107:AG107)&lt;=SUM('Раздел 1'!AE107:AE107)),"","Неверно!")</f>
        <v/>
      </c>
      <c r="B9844" s="420" t="s">
        <v>23536</v>
      </c>
      <c r="C9844" s="246" t="s">
        <v>10395</v>
      </c>
      <c r="D9844" s="246" t="s">
        <v>10028</v>
      </c>
      <c r="E9844" s="246" t="str">
        <f>CONCATENATE(SUM('Раздел 1'!AG107:AG107),"&lt;=",SUM('Раздел 1'!AE107:AE107))</f>
        <v>0&lt;=0</v>
      </c>
    </row>
    <row r="9845" spans="1:5" s="104" customFormat="1" hidden="1">
      <c r="A9845" s="420" t="str">
        <f>IF((SUM('Раздел 1'!AG108:AG108)&lt;=SUM('Раздел 1'!AE108:AE108)),"","Неверно!")</f>
        <v/>
      </c>
      <c r="B9845" s="420" t="s">
        <v>23536</v>
      </c>
      <c r="C9845" s="246" t="s">
        <v>10396</v>
      </c>
      <c r="D9845" s="246" t="s">
        <v>10028</v>
      </c>
      <c r="E9845" s="246" t="str">
        <f>CONCATENATE(SUM('Раздел 1'!AG108:AG108),"&lt;=",SUM('Раздел 1'!AE108:AE108))</f>
        <v>0&lt;=0</v>
      </c>
    </row>
    <row r="9846" spans="1:5" s="104" customFormat="1" hidden="1">
      <c r="A9846" s="420" t="str">
        <f>IF((SUM('Раздел 1'!N209:N209)=0),"","Неверно!")</f>
        <v/>
      </c>
      <c r="B9846" s="420" t="s">
        <v>23537</v>
      </c>
      <c r="C9846" s="246" t="s">
        <v>11706</v>
      </c>
      <c r="D9846" s="246" t="s">
        <v>10025</v>
      </c>
      <c r="E9846" s="246" t="str">
        <f>CONCATENATE(SUM('Раздел 1'!N209:N209),"=",0)</f>
        <v>0=0</v>
      </c>
    </row>
    <row r="9847" spans="1:5" s="104" customFormat="1" hidden="1">
      <c r="A9847" s="420" t="str">
        <f>IF((SUM('Раздел 1'!O209:O209)=0),"","Неверно!")</f>
        <v/>
      </c>
      <c r="B9847" s="420" t="s">
        <v>23537</v>
      </c>
      <c r="C9847" s="246" t="s">
        <v>12716</v>
      </c>
      <c r="D9847" s="246" t="s">
        <v>10025</v>
      </c>
      <c r="E9847" s="246" t="str">
        <f>CONCATENATE(SUM('Раздел 1'!O209:O209),"=",0)</f>
        <v>0=0</v>
      </c>
    </row>
    <row r="9848" spans="1:5" s="104" customFormat="1" hidden="1">
      <c r="A9848" s="420" t="str">
        <f>IF((SUM('Раздел 1'!P209:P209)=0),"","Неверно!")</f>
        <v/>
      </c>
      <c r="B9848" s="420" t="s">
        <v>23537</v>
      </c>
      <c r="C9848" s="246" t="s">
        <v>11658</v>
      </c>
      <c r="D9848" s="246" t="s">
        <v>10025</v>
      </c>
      <c r="E9848" s="246" t="str">
        <f>CONCATENATE(SUM('Раздел 1'!P209:P209),"=",0)</f>
        <v>0=0</v>
      </c>
    </row>
    <row r="9849" spans="1:5" s="104" customFormat="1" hidden="1">
      <c r="A9849" s="420" t="str">
        <f>IF((SUM('Раздел 1'!T46:T46)=0),"","Неверно!")</f>
        <v/>
      </c>
      <c r="B9849" s="420" t="s">
        <v>23538</v>
      </c>
      <c r="C9849" s="246" t="s">
        <v>10023</v>
      </c>
      <c r="D9849" s="246" t="s">
        <v>374</v>
      </c>
      <c r="E9849" s="246" t="str">
        <f>CONCATENATE(SUM('Раздел 1'!T46:T46),"=",0)</f>
        <v>0=0</v>
      </c>
    </row>
    <row r="9850" spans="1:5" s="104" customFormat="1" hidden="1">
      <c r="A9850" s="420" t="str">
        <f>IF((SUM('Раздел 1'!U46:U46)=0),"","Неверно!")</f>
        <v/>
      </c>
      <c r="B9850" s="420" t="s">
        <v>23538</v>
      </c>
      <c r="C9850" s="246" t="s">
        <v>8430</v>
      </c>
      <c r="D9850" s="246" t="s">
        <v>374</v>
      </c>
      <c r="E9850" s="246" t="str">
        <f>CONCATENATE(SUM('Раздел 1'!U46:U46),"=",0)</f>
        <v>0=0</v>
      </c>
    </row>
    <row r="9851" spans="1:5" s="104" customFormat="1" hidden="1">
      <c r="A9851" s="420" t="str">
        <f>IF((SUM('Раздел 1'!T71:T71)=0),"","Неверно!")</f>
        <v/>
      </c>
      <c r="B9851" s="420" t="s">
        <v>23539</v>
      </c>
      <c r="C9851" s="246" t="s">
        <v>1582</v>
      </c>
      <c r="D9851" s="246" t="s">
        <v>374</v>
      </c>
      <c r="E9851" s="246" t="str">
        <f>CONCATENATE(SUM('Раздел 1'!T71:T71),"=",0)</f>
        <v>0=0</v>
      </c>
    </row>
    <row r="9852" spans="1:5" s="104" customFormat="1" hidden="1">
      <c r="A9852" s="420" t="str">
        <f>IF((SUM('Раздел 1'!U71:U71)=0),"","Неверно!")</f>
        <v/>
      </c>
      <c r="B9852" s="420" t="s">
        <v>23539</v>
      </c>
      <c r="C9852" s="246" t="s">
        <v>1583</v>
      </c>
      <c r="D9852" s="246" t="s">
        <v>374</v>
      </c>
      <c r="E9852" s="246" t="str">
        <f>CONCATENATE(SUM('Раздел 1'!U71:U71),"=",0)</f>
        <v>0=0</v>
      </c>
    </row>
    <row r="9853" spans="1:5" s="104" customFormat="1" hidden="1">
      <c r="A9853" s="420" t="str">
        <f>IF((SUM('Раздел 1'!V71:V71)=0),"","Неверно!")</f>
        <v/>
      </c>
      <c r="B9853" s="420" t="s">
        <v>23539</v>
      </c>
      <c r="C9853" s="246" t="s">
        <v>1584</v>
      </c>
      <c r="D9853" s="246" t="s">
        <v>374</v>
      </c>
      <c r="E9853" s="246" t="str">
        <f>CONCATENATE(SUM('Раздел 1'!V71:V71),"=",0)</f>
        <v>0=0</v>
      </c>
    </row>
    <row r="9854" spans="1:5" s="104" customFormat="1" hidden="1">
      <c r="A9854" s="420" t="str">
        <f>IF((SUM('Раздел 1'!T294:T294)=0),"","Неверно!")</f>
        <v/>
      </c>
      <c r="B9854" s="420" t="s">
        <v>23540</v>
      </c>
      <c r="C9854" s="246" t="s">
        <v>10811</v>
      </c>
      <c r="D9854" s="246" t="s">
        <v>374</v>
      </c>
      <c r="E9854" s="246" t="str">
        <f>CONCATENATE(SUM('Раздел 1'!T294:T294),"=",0)</f>
        <v>0=0</v>
      </c>
    </row>
    <row r="9855" spans="1:5" s="104" customFormat="1" hidden="1">
      <c r="A9855" s="420" t="str">
        <f>IF((SUM('Раздел 1'!U294:U294)=0),"","Неверно!")</f>
        <v/>
      </c>
      <c r="B9855" s="420" t="s">
        <v>23540</v>
      </c>
      <c r="C9855" s="246" t="s">
        <v>7827</v>
      </c>
      <c r="D9855" s="246" t="s">
        <v>374</v>
      </c>
      <c r="E9855" s="246" t="str">
        <f>CONCATENATE(SUM('Раздел 1'!U294:U294),"=",0)</f>
        <v>0=0</v>
      </c>
    </row>
    <row r="9856" spans="1:5" s="104" customFormat="1" hidden="1">
      <c r="A9856" s="420" t="str">
        <f>IF((SUM('Раздел 1'!V294:V294)=0),"","Неверно!")</f>
        <v/>
      </c>
      <c r="B9856" s="420" t="s">
        <v>23540</v>
      </c>
      <c r="C9856" s="246" t="s">
        <v>7828</v>
      </c>
      <c r="D9856" s="246" t="s">
        <v>374</v>
      </c>
      <c r="E9856" s="246" t="str">
        <f>CONCATENATE(SUM('Раздел 1'!V294:V294),"=",0)</f>
        <v>0=0</v>
      </c>
    </row>
    <row r="9857" spans="1:5" s="104" customFormat="1" hidden="1">
      <c r="A9857" s="420" t="str">
        <f>IF((SUM('Раздел 1'!W294:W294)=0),"","Неверно!")</f>
        <v/>
      </c>
      <c r="B9857" s="420" t="s">
        <v>23540</v>
      </c>
      <c r="C9857" s="246" t="s">
        <v>7829</v>
      </c>
      <c r="D9857" s="246" t="s">
        <v>374</v>
      </c>
      <c r="E9857" s="246" t="str">
        <f>CONCATENATE(SUM('Раздел 1'!W294:W294),"=",0)</f>
        <v>0=0</v>
      </c>
    </row>
    <row r="9858" spans="1:5" s="104" customFormat="1" hidden="1">
      <c r="A9858" s="420" t="str">
        <f>IF((SUM('Раздел 1'!X294:X294)=0),"","Неверно!")</f>
        <v/>
      </c>
      <c r="B9858" s="420" t="s">
        <v>23540</v>
      </c>
      <c r="C9858" s="246" t="s">
        <v>7830</v>
      </c>
      <c r="D9858" s="246" t="s">
        <v>374</v>
      </c>
      <c r="E9858" s="246" t="str">
        <f>CONCATENATE(SUM('Раздел 1'!X294:X294),"=",0)</f>
        <v>0=0</v>
      </c>
    </row>
    <row r="9859" spans="1:5" s="104" customFormat="1" hidden="1">
      <c r="A9859" s="420" t="str">
        <f>IF((SUM('Раздел 1'!Y294:Y294)=0),"","Неверно!")</f>
        <v/>
      </c>
      <c r="B9859" s="420" t="s">
        <v>23540</v>
      </c>
      <c r="C9859" s="246" t="s">
        <v>10812</v>
      </c>
      <c r="D9859" s="246" t="s">
        <v>374</v>
      </c>
      <c r="E9859" s="246" t="str">
        <f>CONCATENATE(SUM('Раздел 1'!Y294:Y294),"=",0)</f>
        <v>0=0</v>
      </c>
    </row>
    <row r="9860" spans="1:5" s="104" customFormat="1" hidden="1">
      <c r="A9860" s="420" t="str">
        <f>IF((SUM('Раздел 1'!Z294:Z294)=0),"","Неверно!")</f>
        <v/>
      </c>
      <c r="B9860" s="420" t="s">
        <v>23540</v>
      </c>
      <c r="C9860" s="246" t="s">
        <v>9324</v>
      </c>
      <c r="D9860" s="246" t="s">
        <v>374</v>
      </c>
      <c r="E9860" s="246" t="str">
        <f>CONCATENATE(SUM('Раздел 1'!Z294:Z294),"=",0)</f>
        <v>0=0</v>
      </c>
    </row>
    <row r="9861" spans="1:5" s="104" customFormat="1" hidden="1">
      <c r="A9861" s="420" t="str">
        <f>IF((SUM('Раздел 1'!AA294:AA294)=0),"","Неверно!")</f>
        <v/>
      </c>
      <c r="B9861" s="420" t="s">
        <v>23540</v>
      </c>
      <c r="C9861" s="246" t="s">
        <v>12715</v>
      </c>
      <c r="D9861" s="246" t="s">
        <v>374</v>
      </c>
      <c r="E9861" s="246" t="str">
        <f>CONCATENATE(SUM('Раздел 1'!AA294:AA294),"=",0)</f>
        <v>0=0</v>
      </c>
    </row>
    <row r="9862" spans="1:5" s="104" customFormat="1" hidden="1">
      <c r="A9862" s="420" t="str">
        <f>IF((SUM('Раздел 1'!AB294:AB294)=0),"","Неверно!")</f>
        <v/>
      </c>
      <c r="B9862" s="420" t="s">
        <v>23540</v>
      </c>
      <c r="C9862" s="246" t="s">
        <v>9357</v>
      </c>
      <c r="D9862" s="246" t="s">
        <v>374</v>
      </c>
      <c r="E9862" s="246" t="str">
        <f>CONCATENATE(SUM('Раздел 1'!AB294:AB294),"=",0)</f>
        <v>0=0</v>
      </c>
    </row>
    <row r="9863" spans="1:5" s="104" customFormat="1" hidden="1">
      <c r="A9863" s="420" t="str">
        <f>IF((SUM('Раздел 1'!AC294:AC294)=0),"","Неверно!")</f>
        <v/>
      </c>
      <c r="B9863" s="420" t="s">
        <v>23540</v>
      </c>
      <c r="C9863" s="246" t="s">
        <v>8794</v>
      </c>
      <c r="D9863" s="246" t="s">
        <v>374</v>
      </c>
      <c r="E9863" s="246" t="str">
        <f>CONCATENATE(SUM('Раздел 1'!AC294:AC294),"=",0)</f>
        <v>0=0</v>
      </c>
    </row>
    <row r="9864" spans="1:5" s="104" customFormat="1" hidden="1">
      <c r="A9864" s="420" t="str">
        <f>IF((SUM('Раздел 1'!Q176:Q176)=0),"","Неверно!")</f>
        <v/>
      </c>
      <c r="B9864" s="420" t="s">
        <v>23541</v>
      </c>
      <c r="C9864" s="246" t="s">
        <v>12714</v>
      </c>
      <c r="D9864" s="246" t="s">
        <v>374</v>
      </c>
      <c r="E9864" s="246" t="str">
        <f>CONCATENATE(SUM('Раздел 1'!Q176:Q176),"=",0)</f>
        <v>0=0</v>
      </c>
    </row>
    <row r="9865" spans="1:5" s="104" customFormat="1" hidden="1">
      <c r="A9865" s="420" t="str">
        <f>IF((SUM('Раздел 1'!T334:T334)=0),"","Неверно!")</f>
        <v/>
      </c>
      <c r="B9865" s="420" t="s">
        <v>23542</v>
      </c>
      <c r="C9865" s="246" t="s">
        <v>11204</v>
      </c>
      <c r="D9865" s="246" t="s">
        <v>374</v>
      </c>
      <c r="E9865" s="246" t="str">
        <f>CONCATENATE(SUM('Раздел 1'!T334:T334),"=",0)</f>
        <v>0=0</v>
      </c>
    </row>
    <row r="9866" spans="1:5" s="104" customFormat="1" hidden="1">
      <c r="A9866" s="420" t="str">
        <f>IF((SUM('Раздел 1'!U334:U334)=0),"","Неверно!")</f>
        <v/>
      </c>
      <c r="B9866" s="420" t="s">
        <v>23542</v>
      </c>
      <c r="C9866" s="246" t="s">
        <v>7673</v>
      </c>
      <c r="D9866" s="246" t="s">
        <v>374</v>
      </c>
      <c r="E9866" s="246" t="str">
        <f>CONCATENATE(SUM('Раздел 1'!U334:U334),"=",0)</f>
        <v>0=0</v>
      </c>
    </row>
    <row r="9867" spans="1:5" s="104" customFormat="1" hidden="1">
      <c r="A9867" s="420" t="str">
        <f>IF((SUM('Раздел 1'!V334:V334)=0),"","Неверно!")</f>
        <v/>
      </c>
      <c r="B9867" s="420" t="s">
        <v>23542</v>
      </c>
      <c r="C9867" s="246" t="s">
        <v>7674</v>
      </c>
      <c r="D9867" s="246" t="s">
        <v>374</v>
      </c>
      <c r="E9867" s="246" t="str">
        <f>CONCATENATE(SUM('Раздел 1'!V334:V334),"=",0)</f>
        <v>0=0</v>
      </c>
    </row>
    <row r="9868" spans="1:5" s="104" customFormat="1" hidden="1">
      <c r="A9868" s="420" t="str">
        <f>IF((SUM('Раздел 1'!W334:W334)=0),"","Неверно!")</f>
        <v/>
      </c>
      <c r="B9868" s="420" t="s">
        <v>23542</v>
      </c>
      <c r="C9868" s="246" t="s">
        <v>7675</v>
      </c>
      <c r="D9868" s="246" t="s">
        <v>374</v>
      </c>
      <c r="E9868" s="246" t="str">
        <f>CONCATENATE(SUM('Раздел 1'!W334:W334),"=",0)</f>
        <v>0=0</v>
      </c>
    </row>
    <row r="9869" spans="1:5" s="104" customFormat="1" hidden="1">
      <c r="A9869" s="420" t="str">
        <f>IF((SUM('Раздел 1'!X334:X334)=0),"","Неверно!")</f>
        <v/>
      </c>
      <c r="B9869" s="420" t="s">
        <v>23542</v>
      </c>
      <c r="C9869" s="246" t="s">
        <v>10018</v>
      </c>
      <c r="D9869" s="246" t="s">
        <v>374</v>
      </c>
      <c r="E9869" s="246" t="str">
        <f>CONCATENATE(SUM('Раздел 1'!X334:X334),"=",0)</f>
        <v>0=0</v>
      </c>
    </row>
    <row r="9870" spans="1:5" s="104" customFormat="1" hidden="1">
      <c r="A9870" s="420" t="str">
        <f>IF((SUM('Раздел 1'!Y334:Y334)=0),"","Неверно!")</f>
        <v/>
      </c>
      <c r="B9870" s="420" t="s">
        <v>23542</v>
      </c>
      <c r="C9870" s="246" t="s">
        <v>1622</v>
      </c>
      <c r="D9870" s="246" t="s">
        <v>374</v>
      </c>
      <c r="E9870" s="246" t="str">
        <f>CONCATENATE(SUM('Раздел 1'!Y334:Y334),"=",0)</f>
        <v>0=0</v>
      </c>
    </row>
    <row r="9871" spans="1:5" s="104" customFormat="1" hidden="1">
      <c r="A9871" s="420" t="str">
        <f>IF((SUM('Раздел 1'!Z334:Z334)=0),"","Неверно!")</f>
        <v/>
      </c>
      <c r="B9871" s="420" t="s">
        <v>23542</v>
      </c>
      <c r="C9871" s="246" t="s">
        <v>11205</v>
      </c>
      <c r="D9871" s="246" t="s">
        <v>374</v>
      </c>
      <c r="E9871" s="246" t="str">
        <f>CONCATENATE(SUM('Раздел 1'!Z334:Z334),"=",0)</f>
        <v>0=0</v>
      </c>
    </row>
    <row r="9872" spans="1:5" s="104" customFormat="1" hidden="1">
      <c r="A9872" s="420" t="str">
        <f>IF((SUM('Раздел 1'!AA334:AA334)=0),"","Неверно!")</f>
        <v/>
      </c>
      <c r="B9872" s="420" t="s">
        <v>23542</v>
      </c>
      <c r="C9872" s="246" t="s">
        <v>1623</v>
      </c>
      <c r="D9872" s="246" t="s">
        <v>374</v>
      </c>
      <c r="E9872" s="246" t="str">
        <f>CONCATENATE(SUM('Раздел 1'!AA334:AA334),"=",0)</f>
        <v>0=0</v>
      </c>
    </row>
    <row r="9873" spans="1:5" s="104" customFormat="1" hidden="1">
      <c r="A9873" s="420" t="str">
        <f>IF((SUM('Раздел 1'!AB334:AB334)=0),"","Неверно!")</f>
        <v/>
      </c>
      <c r="B9873" s="420" t="s">
        <v>23542</v>
      </c>
      <c r="C9873" s="246" t="s">
        <v>11206</v>
      </c>
      <c r="D9873" s="246" t="s">
        <v>374</v>
      </c>
      <c r="E9873" s="246" t="str">
        <f>CONCATENATE(SUM('Раздел 1'!AB334:AB334),"=",0)</f>
        <v>0=0</v>
      </c>
    </row>
    <row r="9874" spans="1:5" s="104" customFormat="1" hidden="1">
      <c r="A9874" s="420" t="str">
        <f>IF((SUM('Раздел 1'!AC334:AC334)=0),"","Неверно!")</f>
        <v/>
      </c>
      <c r="B9874" s="420" t="s">
        <v>23542</v>
      </c>
      <c r="C9874" s="246" t="s">
        <v>1624</v>
      </c>
      <c r="D9874" s="246" t="s">
        <v>374</v>
      </c>
      <c r="E9874" s="246" t="str">
        <f>CONCATENATE(SUM('Раздел 1'!AC334:AC334),"=",0)</f>
        <v>0=0</v>
      </c>
    </row>
    <row r="9875" spans="1:5" s="104" customFormat="1" hidden="1">
      <c r="A9875" s="420" t="str">
        <f>IF((SUM('Раздел 1'!T383:T383)=0),"","Неверно!")</f>
        <v/>
      </c>
      <c r="B9875" s="420" t="s">
        <v>23543</v>
      </c>
      <c r="C9875" s="246" t="s">
        <v>12712</v>
      </c>
      <c r="D9875" s="246" t="s">
        <v>374</v>
      </c>
      <c r="E9875" s="246" t="str">
        <f>CONCATENATE(SUM('Раздел 1'!T383:T383),"=",0)</f>
        <v>0=0</v>
      </c>
    </row>
    <row r="9876" spans="1:5" s="104" customFormat="1" hidden="1">
      <c r="A9876" s="420" t="str">
        <f>IF((SUM('Раздел 1'!U383:U383)=0),"","Неверно!")</f>
        <v/>
      </c>
      <c r="B9876" s="420" t="s">
        <v>23543</v>
      </c>
      <c r="C9876" s="246" t="s">
        <v>11435</v>
      </c>
      <c r="D9876" s="246" t="s">
        <v>374</v>
      </c>
      <c r="E9876" s="246" t="str">
        <f>CONCATENATE(SUM('Раздел 1'!U383:U383),"=",0)</f>
        <v>0=0</v>
      </c>
    </row>
    <row r="9877" spans="1:5" s="104" customFormat="1" hidden="1">
      <c r="A9877" s="420" t="str">
        <f>IF((SUM('Раздел 1'!V383:V383)=0),"","Неверно!")</f>
        <v/>
      </c>
      <c r="B9877" s="420" t="s">
        <v>23543</v>
      </c>
      <c r="C9877" s="246" t="s">
        <v>11436</v>
      </c>
      <c r="D9877" s="246" t="s">
        <v>374</v>
      </c>
      <c r="E9877" s="246" t="str">
        <f>CONCATENATE(SUM('Раздел 1'!V383:V383),"=",0)</f>
        <v>0=0</v>
      </c>
    </row>
    <row r="9878" spans="1:5" s="104" customFormat="1" hidden="1">
      <c r="A9878" s="420" t="str">
        <f>IF((SUM('Раздел 1'!W383:W383)=0),"","Неверно!")</f>
        <v/>
      </c>
      <c r="B9878" s="420" t="s">
        <v>23543</v>
      </c>
      <c r="C9878" s="246" t="s">
        <v>11437</v>
      </c>
      <c r="D9878" s="246" t="s">
        <v>374</v>
      </c>
      <c r="E9878" s="246" t="str">
        <f>CONCATENATE(SUM('Раздел 1'!W383:W383),"=",0)</f>
        <v>0=0</v>
      </c>
    </row>
    <row r="9879" spans="1:5" s="104" customFormat="1" hidden="1">
      <c r="A9879" s="420" t="str">
        <f>IF((SUM('Раздел 1'!X383:X383)=0),"","Неверно!")</f>
        <v/>
      </c>
      <c r="B9879" s="420" t="s">
        <v>23543</v>
      </c>
      <c r="C9879" s="246" t="s">
        <v>11438</v>
      </c>
      <c r="D9879" s="246" t="s">
        <v>374</v>
      </c>
      <c r="E9879" s="246" t="str">
        <f>CONCATENATE(SUM('Раздел 1'!X383:X383),"=",0)</f>
        <v>0=0</v>
      </c>
    </row>
    <row r="9880" spans="1:5" s="104" customFormat="1" hidden="1">
      <c r="A9880" s="420" t="str">
        <f>IF((SUM('Раздел 1'!Y383:Y383)=0),"","Неверно!")</f>
        <v/>
      </c>
      <c r="B9880" s="420" t="s">
        <v>23543</v>
      </c>
      <c r="C9880" s="246" t="s">
        <v>11439</v>
      </c>
      <c r="D9880" s="246" t="s">
        <v>374</v>
      </c>
      <c r="E9880" s="246" t="str">
        <f>CONCATENATE(SUM('Раздел 1'!Y383:Y383),"=",0)</f>
        <v>0=0</v>
      </c>
    </row>
    <row r="9881" spans="1:5" s="104" customFormat="1" hidden="1">
      <c r="A9881" s="420" t="str">
        <f>IF((SUM('Раздел 1'!Z383:Z383)=0),"","Неверно!")</f>
        <v/>
      </c>
      <c r="B9881" s="420" t="s">
        <v>23543</v>
      </c>
      <c r="C9881" s="246" t="s">
        <v>11440</v>
      </c>
      <c r="D9881" s="246" t="s">
        <v>374</v>
      </c>
      <c r="E9881" s="246" t="str">
        <f>CONCATENATE(SUM('Раздел 1'!Z383:Z383),"=",0)</f>
        <v>0=0</v>
      </c>
    </row>
    <row r="9882" spans="1:5" s="104" customFormat="1" hidden="1">
      <c r="A9882" s="420" t="str">
        <f>IF((SUM('Раздел 1'!AA383:AA383)=0),"","Неверно!")</f>
        <v/>
      </c>
      <c r="B9882" s="420" t="s">
        <v>23543</v>
      </c>
      <c r="C9882" s="246" t="s">
        <v>12713</v>
      </c>
      <c r="D9882" s="246" t="s">
        <v>374</v>
      </c>
      <c r="E9882" s="246" t="str">
        <f>CONCATENATE(SUM('Раздел 1'!AA383:AA383),"=",0)</f>
        <v>0=0</v>
      </c>
    </row>
    <row r="9883" spans="1:5" s="104" customFormat="1" hidden="1">
      <c r="A9883" s="420" t="str">
        <f>IF((SUM('Раздел 1'!AB383:AB383)=0),"","Неверно!")</f>
        <v/>
      </c>
      <c r="B9883" s="420" t="s">
        <v>23543</v>
      </c>
      <c r="C9883" s="246" t="s">
        <v>11373</v>
      </c>
      <c r="D9883" s="246" t="s">
        <v>374</v>
      </c>
      <c r="E9883" s="246" t="str">
        <f>CONCATENATE(SUM('Раздел 1'!AB383:AB383),"=",0)</f>
        <v>0=0</v>
      </c>
    </row>
    <row r="9884" spans="1:5" s="104" customFormat="1" hidden="1">
      <c r="A9884" s="420" t="str">
        <f>IF((SUM('Раздел 1'!AC383:AC383)=0),"","Неверно!")</f>
        <v/>
      </c>
      <c r="B9884" s="420" t="s">
        <v>23543</v>
      </c>
      <c r="C9884" s="246" t="s">
        <v>11374</v>
      </c>
      <c r="D9884" s="246" t="s">
        <v>374</v>
      </c>
      <c r="E9884" s="246" t="str">
        <f>CONCATENATE(SUM('Раздел 1'!AC383:AC383),"=",0)</f>
        <v>0=0</v>
      </c>
    </row>
    <row r="9885" spans="1:5" s="104" customFormat="1" hidden="1">
      <c r="A9885" s="420" t="str">
        <f>IF((SUM('Раздел 1'!U138:U138)=0),"","Неверно!")</f>
        <v/>
      </c>
      <c r="B9885" s="420" t="s">
        <v>23544</v>
      </c>
      <c r="C9885" s="246" t="s">
        <v>11351</v>
      </c>
      <c r="D9885" s="246" t="s">
        <v>374</v>
      </c>
      <c r="E9885" s="246" t="str">
        <f>CONCATENATE(SUM('Раздел 1'!U138:U138),"=",0)</f>
        <v>0=0</v>
      </c>
    </row>
    <row r="9886" spans="1:5" s="104" customFormat="1" hidden="1">
      <c r="A9886" s="420" t="str">
        <f>IF((SUM('Раздел 1'!V138:V138)=0),"","Неверно!")</f>
        <v/>
      </c>
      <c r="B9886" s="420" t="s">
        <v>23544</v>
      </c>
      <c r="C9886" s="246" t="s">
        <v>2519</v>
      </c>
      <c r="D9886" s="246" t="s">
        <v>374</v>
      </c>
      <c r="E9886" s="246" t="str">
        <f>CONCATENATE(SUM('Раздел 1'!V138:V138),"=",0)</f>
        <v>0=0</v>
      </c>
    </row>
    <row r="9887" spans="1:5" s="104" customFormat="1" hidden="1">
      <c r="A9887" s="420" t="str">
        <f>IF((SUM('Раздел 1'!W138:W138)=0),"","Неверно!")</f>
        <v/>
      </c>
      <c r="B9887" s="420" t="s">
        <v>23544</v>
      </c>
      <c r="C9887" s="246" t="s">
        <v>2520</v>
      </c>
      <c r="D9887" s="246" t="s">
        <v>374</v>
      </c>
      <c r="E9887" s="246" t="str">
        <f>CONCATENATE(SUM('Раздел 1'!W138:W138),"=",0)</f>
        <v>0=0</v>
      </c>
    </row>
    <row r="9888" spans="1:5" s="104" customFormat="1" hidden="1">
      <c r="A9888" s="420" t="str">
        <f>IF((SUM('Раздел 1'!T73:T73)=0),"","Неверно!")</f>
        <v/>
      </c>
      <c r="B9888" s="420" t="s">
        <v>23545</v>
      </c>
      <c r="C9888" s="246" t="s">
        <v>1613</v>
      </c>
      <c r="D9888" s="246" t="s">
        <v>374</v>
      </c>
      <c r="E9888" s="246" t="str">
        <f>CONCATENATE(SUM('Раздел 1'!T73:T73),"=",0)</f>
        <v>0=0</v>
      </c>
    </row>
    <row r="9889" spans="1:5" s="104" customFormat="1" hidden="1">
      <c r="A9889" s="420" t="str">
        <f>IF((SUM('Раздел 1'!U73:U73)=0),"","Неверно!")</f>
        <v/>
      </c>
      <c r="B9889" s="420" t="s">
        <v>23545</v>
      </c>
      <c r="C9889" s="246" t="s">
        <v>1614</v>
      </c>
      <c r="D9889" s="246" t="s">
        <v>374</v>
      </c>
      <c r="E9889" s="246" t="str">
        <f>CONCATENATE(SUM('Раздел 1'!U73:U73),"=",0)</f>
        <v>0=0</v>
      </c>
    </row>
    <row r="9890" spans="1:5" s="104" customFormat="1" hidden="1">
      <c r="A9890" s="420" t="str">
        <f>IF((SUM('Раздел 1'!V73:V73)=0),"","Неверно!")</f>
        <v/>
      </c>
      <c r="B9890" s="420" t="s">
        <v>23545</v>
      </c>
      <c r="C9890" s="246" t="s">
        <v>1615</v>
      </c>
      <c r="D9890" s="246" t="s">
        <v>374</v>
      </c>
      <c r="E9890" s="246" t="str">
        <f>CONCATENATE(SUM('Раздел 1'!V73:V73),"=",0)</f>
        <v>0=0</v>
      </c>
    </row>
    <row r="9891" spans="1:5" s="104" customFormat="1" hidden="1">
      <c r="A9891" s="420" t="str">
        <f>IF((SUM('Раздел 1'!W73:W73)=0),"","Неверно!")</f>
        <v/>
      </c>
      <c r="B9891" s="420" t="s">
        <v>23545</v>
      </c>
      <c r="C9891" s="246" t="s">
        <v>1616</v>
      </c>
      <c r="D9891" s="246" t="s">
        <v>374</v>
      </c>
      <c r="E9891" s="246" t="str">
        <f>CONCATENATE(SUM('Раздел 1'!W73:W73),"=",0)</f>
        <v>0=0</v>
      </c>
    </row>
    <row r="9892" spans="1:5" s="104" customFormat="1" hidden="1">
      <c r="A9892" s="420" t="str">
        <f>IF((SUM('Раздел 1'!X73:X73)=0),"","Неверно!")</f>
        <v/>
      </c>
      <c r="B9892" s="420" t="s">
        <v>23545</v>
      </c>
      <c r="C9892" s="246" t="s">
        <v>1617</v>
      </c>
      <c r="D9892" s="246" t="s">
        <v>374</v>
      </c>
      <c r="E9892" s="246" t="str">
        <f>CONCATENATE(SUM('Раздел 1'!X73:X73),"=",0)</f>
        <v>0=0</v>
      </c>
    </row>
    <row r="9893" spans="1:5" s="104" customFormat="1" hidden="1">
      <c r="A9893" s="420" t="str">
        <f>IF((SUM('Раздел 1'!Y73:Y73)=0),"","Неверно!")</f>
        <v/>
      </c>
      <c r="B9893" s="420" t="s">
        <v>23545</v>
      </c>
      <c r="C9893" s="246" t="s">
        <v>1618</v>
      </c>
      <c r="D9893" s="246" t="s">
        <v>374</v>
      </c>
      <c r="E9893" s="246" t="str">
        <f>CONCATENATE(SUM('Раздел 1'!Y73:Y73),"=",0)</f>
        <v>0=0</v>
      </c>
    </row>
    <row r="9894" spans="1:5" s="104" customFormat="1" hidden="1">
      <c r="A9894" s="420" t="str">
        <f>IF((SUM('Раздел 1'!D401:D401)=0),"","Неверно!")</f>
        <v/>
      </c>
      <c r="B9894" s="420" t="s">
        <v>23546</v>
      </c>
      <c r="C9894" s="246" t="s">
        <v>12675</v>
      </c>
      <c r="D9894" s="246" t="s">
        <v>940</v>
      </c>
      <c r="E9894" s="246" t="str">
        <f>CONCATENATE(SUM('Раздел 1'!D401:D401),"=",0)</f>
        <v>0=0</v>
      </c>
    </row>
    <row r="9895" spans="1:5" s="104" customFormat="1" hidden="1">
      <c r="A9895" s="420" t="str">
        <f>IF((SUM('Раздел 1'!M401:M401)=0),"","Неверно!")</f>
        <v/>
      </c>
      <c r="B9895" s="420" t="s">
        <v>23546</v>
      </c>
      <c r="C9895" s="246" t="s">
        <v>12676</v>
      </c>
      <c r="D9895" s="246" t="s">
        <v>940</v>
      </c>
      <c r="E9895" s="246" t="str">
        <f>CONCATENATE(SUM('Раздел 1'!M401:M401),"=",0)</f>
        <v>0=0</v>
      </c>
    </row>
    <row r="9896" spans="1:5" s="104" customFormat="1" hidden="1">
      <c r="A9896" s="420" t="str">
        <f>IF((SUM('Раздел 1'!N401:N401)=0),"","Неверно!")</f>
        <v/>
      </c>
      <c r="B9896" s="420" t="s">
        <v>23546</v>
      </c>
      <c r="C9896" s="246" t="s">
        <v>12677</v>
      </c>
      <c r="D9896" s="246" t="s">
        <v>940</v>
      </c>
      <c r="E9896" s="246" t="str">
        <f>CONCATENATE(SUM('Раздел 1'!N401:N401),"=",0)</f>
        <v>0=0</v>
      </c>
    </row>
    <row r="9897" spans="1:5" s="104" customFormat="1" hidden="1">
      <c r="A9897" s="420" t="str">
        <f>IF((SUM('Раздел 1'!O401:O401)=0),"","Неверно!")</f>
        <v/>
      </c>
      <c r="B9897" s="420" t="s">
        <v>23546</v>
      </c>
      <c r="C9897" s="246" t="s">
        <v>12678</v>
      </c>
      <c r="D9897" s="246" t="s">
        <v>940</v>
      </c>
      <c r="E9897" s="246" t="str">
        <f>CONCATENATE(SUM('Раздел 1'!O401:O401),"=",0)</f>
        <v>0=0</v>
      </c>
    </row>
    <row r="9898" spans="1:5" s="104" customFormat="1" hidden="1">
      <c r="A9898" s="420" t="str">
        <f>IF((SUM('Раздел 1'!P401:P401)=0),"","Неверно!")</f>
        <v/>
      </c>
      <c r="B9898" s="420" t="s">
        <v>23546</v>
      </c>
      <c r="C9898" s="246" t="s">
        <v>12679</v>
      </c>
      <c r="D9898" s="246" t="s">
        <v>940</v>
      </c>
      <c r="E9898" s="246" t="str">
        <f>CONCATENATE(SUM('Раздел 1'!P401:P401),"=",0)</f>
        <v>0=0</v>
      </c>
    </row>
    <row r="9899" spans="1:5" s="104" customFormat="1" hidden="1">
      <c r="A9899" s="420" t="str">
        <f>IF((SUM('Раздел 1'!Q401:Q401)=0),"","Неверно!")</f>
        <v/>
      </c>
      <c r="B9899" s="420" t="s">
        <v>23546</v>
      </c>
      <c r="C9899" s="246" t="s">
        <v>12680</v>
      </c>
      <c r="D9899" s="246" t="s">
        <v>940</v>
      </c>
      <c r="E9899" s="246" t="str">
        <f>CONCATENATE(SUM('Раздел 1'!Q401:Q401),"=",0)</f>
        <v>0=0</v>
      </c>
    </row>
    <row r="9900" spans="1:5" s="104" customFormat="1" hidden="1">
      <c r="A9900" s="420" t="str">
        <f>IF((SUM('Раздел 1'!R401:R401)=0),"","Неверно!")</f>
        <v/>
      </c>
      <c r="B9900" s="420" t="s">
        <v>23546</v>
      </c>
      <c r="C9900" s="246" t="s">
        <v>12681</v>
      </c>
      <c r="D9900" s="246" t="s">
        <v>940</v>
      </c>
      <c r="E9900" s="246" t="str">
        <f>CONCATENATE(SUM('Раздел 1'!R401:R401),"=",0)</f>
        <v>0=0</v>
      </c>
    </row>
    <row r="9901" spans="1:5" s="104" customFormat="1" hidden="1">
      <c r="A9901" s="420" t="str">
        <f>IF((SUM('Раздел 1'!S401:S401)=0),"","Неверно!")</f>
        <v/>
      </c>
      <c r="B9901" s="420" t="s">
        <v>23546</v>
      </c>
      <c r="C9901" s="246" t="s">
        <v>12682</v>
      </c>
      <c r="D9901" s="246" t="s">
        <v>940</v>
      </c>
      <c r="E9901" s="246" t="str">
        <f>CONCATENATE(SUM('Раздел 1'!S401:S401),"=",0)</f>
        <v>0=0</v>
      </c>
    </row>
    <row r="9902" spans="1:5" s="104" customFormat="1" hidden="1">
      <c r="A9902" s="420" t="str">
        <f>IF((SUM('Раздел 1'!T401:T401)=0),"","Неверно!")</f>
        <v/>
      </c>
      <c r="B9902" s="420" t="s">
        <v>23546</v>
      </c>
      <c r="C9902" s="246" t="s">
        <v>12683</v>
      </c>
      <c r="D9902" s="246" t="s">
        <v>940</v>
      </c>
      <c r="E9902" s="246" t="str">
        <f>CONCATENATE(SUM('Раздел 1'!T401:T401),"=",0)</f>
        <v>0=0</v>
      </c>
    </row>
    <row r="9903" spans="1:5" s="104" customFormat="1" hidden="1">
      <c r="A9903" s="420" t="str">
        <f>IF((SUM('Раздел 1'!U401:U401)=0),"","Неверно!")</f>
        <v/>
      </c>
      <c r="B9903" s="420" t="s">
        <v>23546</v>
      </c>
      <c r="C9903" s="246" t="s">
        <v>12684</v>
      </c>
      <c r="D9903" s="246" t="s">
        <v>940</v>
      </c>
      <c r="E9903" s="246" t="str">
        <f>CONCATENATE(SUM('Раздел 1'!U401:U401),"=",0)</f>
        <v>0=0</v>
      </c>
    </row>
    <row r="9904" spans="1:5" s="104" customFormat="1" hidden="1">
      <c r="A9904" s="420" t="str">
        <f>IF((SUM('Раздел 1'!V401:V401)=0),"","Неверно!")</f>
        <v/>
      </c>
      <c r="B9904" s="420" t="s">
        <v>23546</v>
      </c>
      <c r="C9904" s="246" t="s">
        <v>12685</v>
      </c>
      <c r="D9904" s="246" t="s">
        <v>940</v>
      </c>
      <c r="E9904" s="246" t="str">
        <f>CONCATENATE(SUM('Раздел 1'!V401:V401),"=",0)</f>
        <v>0=0</v>
      </c>
    </row>
    <row r="9905" spans="1:5" s="104" customFormat="1" hidden="1">
      <c r="A9905" s="420" t="str">
        <f>IF((SUM('Раздел 1'!E401:E401)=0),"","Неверно!")</f>
        <v/>
      </c>
      <c r="B9905" s="420" t="s">
        <v>23546</v>
      </c>
      <c r="C9905" s="246" t="s">
        <v>12686</v>
      </c>
      <c r="D9905" s="246" t="s">
        <v>940</v>
      </c>
      <c r="E9905" s="246" t="str">
        <f>CONCATENATE(SUM('Раздел 1'!E401:E401),"=",0)</f>
        <v>0=0</v>
      </c>
    </row>
    <row r="9906" spans="1:5" s="104" customFormat="1" hidden="1">
      <c r="A9906" s="420" t="str">
        <f>IF((SUM('Раздел 1'!W401:W401)=0),"","Неверно!")</f>
        <v/>
      </c>
      <c r="B9906" s="420" t="s">
        <v>23546</v>
      </c>
      <c r="C9906" s="246" t="s">
        <v>12687</v>
      </c>
      <c r="D9906" s="246" t="s">
        <v>940</v>
      </c>
      <c r="E9906" s="246" t="str">
        <f>CONCATENATE(SUM('Раздел 1'!W401:W401),"=",0)</f>
        <v>0=0</v>
      </c>
    </row>
    <row r="9907" spans="1:5" s="104" customFormat="1" hidden="1">
      <c r="A9907" s="420" t="str">
        <f>IF((SUM('Раздел 1'!X401:X401)=0),"","Неверно!")</f>
        <v/>
      </c>
      <c r="B9907" s="420" t="s">
        <v>23546</v>
      </c>
      <c r="C9907" s="246" t="s">
        <v>12688</v>
      </c>
      <c r="D9907" s="246" t="s">
        <v>940</v>
      </c>
      <c r="E9907" s="246" t="str">
        <f>CONCATENATE(SUM('Раздел 1'!X401:X401),"=",0)</f>
        <v>0=0</v>
      </c>
    </row>
    <row r="9908" spans="1:5" s="104" customFormat="1" hidden="1">
      <c r="A9908" s="420" t="str">
        <f>IF((SUM('Раздел 1'!Y401:Y401)=0),"","Неверно!")</f>
        <v/>
      </c>
      <c r="B9908" s="420" t="s">
        <v>23546</v>
      </c>
      <c r="C9908" s="246" t="s">
        <v>12689</v>
      </c>
      <c r="D9908" s="246" t="s">
        <v>940</v>
      </c>
      <c r="E9908" s="246" t="str">
        <f>CONCATENATE(SUM('Раздел 1'!Y401:Y401),"=",0)</f>
        <v>0=0</v>
      </c>
    </row>
    <row r="9909" spans="1:5" s="104" customFormat="1" hidden="1">
      <c r="A9909" s="420" t="str">
        <f>IF((SUM('Раздел 1'!Z401:Z401)=0),"","Неверно!")</f>
        <v/>
      </c>
      <c r="B9909" s="420" t="s">
        <v>23546</v>
      </c>
      <c r="C9909" s="246" t="s">
        <v>12690</v>
      </c>
      <c r="D9909" s="246" t="s">
        <v>940</v>
      </c>
      <c r="E9909" s="246" t="str">
        <f>CONCATENATE(SUM('Раздел 1'!Z401:Z401),"=",0)</f>
        <v>0=0</v>
      </c>
    </row>
    <row r="9910" spans="1:5" s="104" customFormat="1" hidden="1">
      <c r="A9910" s="420" t="str">
        <f>IF((SUM('Раздел 1'!AA401:AA401)=0),"","Неверно!")</f>
        <v/>
      </c>
      <c r="B9910" s="420" t="s">
        <v>23546</v>
      </c>
      <c r="C9910" s="246" t="s">
        <v>12691</v>
      </c>
      <c r="D9910" s="246" t="s">
        <v>940</v>
      </c>
      <c r="E9910" s="246" t="str">
        <f>CONCATENATE(SUM('Раздел 1'!AA401:AA401),"=",0)</f>
        <v>0=0</v>
      </c>
    </row>
    <row r="9911" spans="1:5" s="104" customFormat="1" hidden="1">
      <c r="A9911" s="420" t="str">
        <f>IF((SUM('Раздел 1'!AB401:AB401)=0),"","Неверно!")</f>
        <v/>
      </c>
      <c r="B9911" s="420" t="s">
        <v>23546</v>
      </c>
      <c r="C9911" s="246" t="s">
        <v>12692</v>
      </c>
      <c r="D9911" s="246" t="s">
        <v>940</v>
      </c>
      <c r="E9911" s="246" t="str">
        <f>CONCATENATE(SUM('Раздел 1'!AB401:AB401),"=",0)</f>
        <v>0=0</v>
      </c>
    </row>
    <row r="9912" spans="1:5" s="104" customFormat="1" hidden="1">
      <c r="A9912" s="420" t="str">
        <f>IF((SUM('Раздел 1'!AC401:AC401)=0),"","Неверно!")</f>
        <v/>
      </c>
      <c r="B9912" s="420" t="s">
        <v>23546</v>
      </c>
      <c r="C9912" s="246" t="s">
        <v>12693</v>
      </c>
      <c r="D9912" s="246" t="s">
        <v>940</v>
      </c>
      <c r="E9912" s="246" t="str">
        <f>CONCATENATE(SUM('Раздел 1'!AC401:AC401),"=",0)</f>
        <v>0=0</v>
      </c>
    </row>
    <row r="9913" spans="1:5" s="104" customFormat="1" hidden="1">
      <c r="A9913" s="420" t="str">
        <f>IF((SUM('Раздел 1'!AD401:AD401)=0),"","Неверно!")</f>
        <v/>
      </c>
      <c r="B9913" s="420" t="s">
        <v>23546</v>
      </c>
      <c r="C9913" s="246" t="s">
        <v>12694</v>
      </c>
      <c r="D9913" s="246" t="s">
        <v>940</v>
      </c>
      <c r="E9913" s="246" t="str">
        <f>CONCATENATE(SUM('Раздел 1'!AD401:AD401),"=",0)</f>
        <v>0=0</v>
      </c>
    </row>
    <row r="9914" spans="1:5" s="104" customFormat="1" hidden="1">
      <c r="A9914" s="420" t="str">
        <f>IF((SUM('Раздел 1'!AE401:AE401)=0),"","Неверно!")</f>
        <v/>
      </c>
      <c r="B9914" s="420" t="s">
        <v>23546</v>
      </c>
      <c r="C9914" s="246" t="s">
        <v>12695</v>
      </c>
      <c r="D9914" s="246" t="s">
        <v>940</v>
      </c>
      <c r="E9914" s="246" t="str">
        <f>CONCATENATE(SUM('Раздел 1'!AE401:AE401),"=",0)</f>
        <v>0=0</v>
      </c>
    </row>
    <row r="9915" spans="1:5" s="104" customFormat="1" hidden="1">
      <c r="A9915" s="420" t="str">
        <f>IF((SUM('Раздел 1'!AF401:AF401)=0),"","Неверно!")</f>
        <v/>
      </c>
      <c r="B9915" s="420" t="s">
        <v>23546</v>
      </c>
      <c r="C9915" s="246" t="s">
        <v>12696</v>
      </c>
      <c r="D9915" s="246" t="s">
        <v>940</v>
      </c>
      <c r="E9915" s="246" t="str">
        <f>CONCATENATE(SUM('Раздел 1'!AF401:AF401),"=",0)</f>
        <v>0=0</v>
      </c>
    </row>
    <row r="9916" spans="1:5" s="104" customFormat="1" hidden="1">
      <c r="A9916" s="420" t="str">
        <f>IF((SUM('Раздел 1'!F401:F401)=0),"","Неверно!")</f>
        <v/>
      </c>
      <c r="B9916" s="420" t="s">
        <v>23546</v>
      </c>
      <c r="C9916" s="246" t="s">
        <v>12697</v>
      </c>
      <c r="D9916" s="246" t="s">
        <v>940</v>
      </c>
      <c r="E9916" s="246" t="str">
        <f>CONCATENATE(SUM('Раздел 1'!F401:F401),"=",0)</f>
        <v>0=0</v>
      </c>
    </row>
    <row r="9917" spans="1:5" s="104" customFormat="1" hidden="1">
      <c r="A9917" s="420" t="str">
        <f>IF((SUM('Раздел 1'!AG401:AG401)=0),"","Неверно!")</f>
        <v/>
      </c>
      <c r="B9917" s="420" t="s">
        <v>23546</v>
      </c>
      <c r="C9917" s="246" t="s">
        <v>12698</v>
      </c>
      <c r="D9917" s="246" t="s">
        <v>940</v>
      </c>
      <c r="E9917" s="246" t="str">
        <f>CONCATENATE(SUM('Раздел 1'!AG401:AG401),"=",0)</f>
        <v>0=0</v>
      </c>
    </row>
    <row r="9918" spans="1:5" s="104" customFormat="1" hidden="1">
      <c r="A9918" s="420" t="str">
        <f>IF((SUM('Раздел 1'!AH401:AH401)=0),"","Неверно!")</f>
        <v/>
      </c>
      <c r="B9918" s="420" t="s">
        <v>23546</v>
      </c>
      <c r="C9918" s="246" t="s">
        <v>12699</v>
      </c>
      <c r="D9918" s="246" t="s">
        <v>940</v>
      </c>
      <c r="E9918" s="246" t="str">
        <f>CONCATENATE(SUM('Раздел 1'!AH401:AH401),"=",0)</f>
        <v>0=0</v>
      </c>
    </row>
    <row r="9919" spans="1:5" s="104" customFormat="1" hidden="1">
      <c r="A9919" s="420" t="str">
        <f>IF((SUM('Раздел 1'!AI401:AI401)=0),"","Неверно!")</f>
        <v/>
      </c>
      <c r="B9919" s="420" t="s">
        <v>23546</v>
      </c>
      <c r="C9919" s="246" t="s">
        <v>12700</v>
      </c>
      <c r="D9919" s="246" t="s">
        <v>940</v>
      </c>
      <c r="E9919" s="246" t="str">
        <f>CONCATENATE(SUM('Раздел 1'!AI401:AI401),"=",0)</f>
        <v>0=0</v>
      </c>
    </row>
    <row r="9920" spans="1:5" s="104" customFormat="1" hidden="1">
      <c r="A9920" s="420" t="str">
        <f>IF((SUM('Раздел 1'!AJ401:AJ401)=0),"","Неверно!")</f>
        <v/>
      </c>
      <c r="B9920" s="420" t="s">
        <v>23546</v>
      </c>
      <c r="C9920" s="246" t="s">
        <v>12701</v>
      </c>
      <c r="D9920" s="246" t="s">
        <v>940</v>
      </c>
      <c r="E9920" s="246" t="str">
        <f>CONCATENATE(SUM('Раздел 1'!AJ401:AJ401),"=",0)</f>
        <v>0=0</v>
      </c>
    </row>
    <row r="9921" spans="1:5" s="104" customFormat="1" hidden="1">
      <c r="A9921" s="420" t="str">
        <f>IF((SUM('Раздел 1'!AK401:AK401)=0),"","Неверно!")</f>
        <v/>
      </c>
      <c r="B9921" s="420" t="s">
        <v>23546</v>
      </c>
      <c r="C9921" s="246" t="s">
        <v>12702</v>
      </c>
      <c r="D9921" s="246" t="s">
        <v>940</v>
      </c>
      <c r="E9921" s="246" t="str">
        <f>CONCATENATE(SUM('Раздел 1'!AK401:AK401),"=",0)</f>
        <v>0=0</v>
      </c>
    </row>
    <row r="9922" spans="1:5" s="104" customFormat="1" hidden="1">
      <c r="A9922" s="420" t="str">
        <f>IF((SUM('Раздел 1'!AL401:AL401)=0),"","Неверно!")</f>
        <v/>
      </c>
      <c r="B9922" s="420" t="s">
        <v>23546</v>
      </c>
      <c r="C9922" s="246" t="s">
        <v>12703</v>
      </c>
      <c r="D9922" s="246" t="s">
        <v>940</v>
      </c>
      <c r="E9922" s="246" t="str">
        <f>CONCATENATE(SUM('Раздел 1'!AL401:AL401),"=",0)</f>
        <v>0=0</v>
      </c>
    </row>
    <row r="9923" spans="1:5" s="104" customFormat="1" hidden="1">
      <c r="A9923" s="420" t="str">
        <f>IF((SUM('Раздел 1'!AM401:AM401)=0),"","Неверно!")</f>
        <v/>
      </c>
      <c r="B9923" s="420" t="s">
        <v>23546</v>
      </c>
      <c r="C9923" s="246" t="s">
        <v>12704</v>
      </c>
      <c r="D9923" s="246" t="s">
        <v>940</v>
      </c>
      <c r="E9923" s="246" t="str">
        <f>CONCATENATE(SUM('Раздел 1'!AM401:AM401),"=",0)</f>
        <v>0=0</v>
      </c>
    </row>
    <row r="9924" spans="1:5" s="104" customFormat="1" hidden="1">
      <c r="A9924" s="420" t="str">
        <f>IF((SUM('Раздел 1'!AN401:AN401)=0),"","Неверно!")</f>
        <v/>
      </c>
      <c r="B9924" s="420" t="s">
        <v>23546</v>
      </c>
      <c r="C9924" s="246" t="s">
        <v>12705</v>
      </c>
      <c r="D9924" s="246" t="s">
        <v>940</v>
      </c>
      <c r="E9924" s="246" t="str">
        <f>CONCATENATE(SUM('Раздел 1'!AN401:AN401),"=",0)</f>
        <v>0=0</v>
      </c>
    </row>
    <row r="9925" spans="1:5" s="104" customFormat="1" hidden="1">
      <c r="A9925" s="420" t="str">
        <f>IF((SUM('Раздел 1'!G401:G401)=0),"","Неверно!")</f>
        <v/>
      </c>
      <c r="B9925" s="420" t="s">
        <v>23546</v>
      </c>
      <c r="C9925" s="246" t="s">
        <v>12706</v>
      </c>
      <c r="D9925" s="246" t="s">
        <v>940</v>
      </c>
      <c r="E9925" s="246" t="str">
        <f>CONCATENATE(SUM('Раздел 1'!G401:G401),"=",0)</f>
        <v>0=0</v>
      </c>
    </row>
    <row r="9926" spans="1:5" s="104" customFormat="1" hidden="1">
      <c r="A9926" s="420" t="str">
        <f>IF((SUM('Раздел 1'!H401:H401)=0),"","Неверно!")</f>
        <v/>
      </c>
      <c r="B9926" s="420" t="s">
        <v>23546</v>
      </c>
      <c r="C9926" s="246" t="s">
        <v>12707</v>
      </c>
      <c r="D9926" s="246" t="s">
        <v>940</v>
      </c>
      <c r="E9926" s="246" t="str">
        <f>CONCATENATE(SUM('Раздел 1'!H401:H401),"=",0)</f>
        <v>0=0</v>
      </c>
    </row>
    <row r="9927" spans="1:5" s="104" customFormat="1" hidden="1">
      <c r="A9927" s="420" t="str">
        <f>IF((SUM('Раздел 1'!I401:I401)=0),"","Неверно!")</f>
        <v/>
      </c>
      <c r="B9927" s="420" t="s">
        <v>23546</v>
      </c>
      <c r="C9927" s="246" t="s">
        <v>12708</v>
      </c>
      <c r="D9927" s="246" t="s">
        <v>940</v>
      </c>
      <c r="E9927" s="246" t="str">
        <f>CONCATENATE(SUM('Раздел 1'!I401:I401),"=",0)</f>
        <v>0=0</v>
      </c>
    </row>
    <row r="9928" spans="1:5" s="104" customFormat="1" hidden="1">
      <c r="A9928" s="420" t="str">
        <f>IF((SUM('Раздел 1'!J401:J401)=0),"","Неверно!")</f>
        <v/>
      </c>
      <c r="B9928" s="420" t="s">
        <v>23546</v>
      </c>
      <c r="C9928" s="246" t="s">
        <v>12709</v>
      </c>
      <c r="D9928" s="246" t="s">
        <v>940</v>
      </c>
      <c r="E9928" s="246" t="str">
        <f>CONCATENATE(SUM('Раздел 1'!J401:J401),"=",0)</f>
        <v>0=0</v>
      </c>
    </row>
    <row r="9929" spans="1:5" s="104" customFormat="1" hidden="1">
      <c r="A9929" s="420" t="str">
        <f>IF((SUM('Раздел 1'!K401:K401)=0),"","Неверно!")</f>
        <v/>
      </c>
      <c r="B9929" s="420" t="s">
        <v>23546</v>
      </c>
      <c r="C9929" s="246" t="s">
        <v>12710</v>
      </c>
      <c r="D9929" s="246" t="s">
        <v>940</v>
      </c>
      <c r="E9929" s="246" t="str">
        <f>CONCATENATE(SUM('Раздел 1'!K401:K401),"=",0)</f>
        <v>0=0</v>
      </c>
    </row>
    <row r="9930" spans="1:5" s="104" customFormat="1" hidden="1">
      <c r="A9930" s="420" t="str">
        <f>IF((SUM('Раздел 1'!L401:L401)=0),"","Неверно!")</f>
        <v/>
      </c>
      <c r="B9930" s="420" t="s">
        <v>23546</v>
      </c>
      <c r="C9930" s="246" t="s">
        <v>12711</v>
      </c>
      <c r="D9930" s="246" t="s">
        <v>940</v>
      </c>
      <c r="E9930" s="246" t="str">
        <f>CONCATENATE(SUM('Раздел 1'!L401:L401),"=",0)</f>
        <v>0=0</v>
      </c>
    </row>
    <row r="9931" spans="1:5" s="104" customFormat="1" hidden="1">
      <c r="A9931" s="420" t="str">
        <f>IF((SUM('Раздел 1'!D400:D400)=0),"","Неверно!")</f>
        <v/>
      </c>
      <c r="B9931" s="420" t="s">
        <v>23547</v>
      </c>
      <c r="C9931" s="246" t="s">
        <v>12638</v>
      </c>
      <c r="D9931" s="246" t="s">
        <v>940</v>
      </c>
      <c r="E9931" s="246" t="str">
        <f>CONCATENATE(SUM('Раздел 1'!D400:D400),"=",0)</f>
        <v>0=0</v>
      </c>
    </row>
    <row r="9932" spans="1:5" s="104" customFormat="1" hidden="1">
      <c r="A9932" s="420" t="str">
        <f>IF((SUM('Раздел 1'!M400:M400)=0),"","Неверно!")</f>
        <v/>
      </c>
      <c r="B9932" s="420" t="s">
        <v>23547</v>
      </c>
      <c r="C9932" s="246" t="s">
        <v>12639</v>
      </c>
      <c r="D9932" s="246" t="s">
        <v>940</v>
      </c>
      <c r="E9932" s="246" t="str">
        <f>CONCATENATE(SUM('Раздел 1'!M400:M400),"=",0)</f>
        <v>0=0</v>
      </c>
    </row>
    <row r="9933" spans="1:5" s="104" customFormat="1" hidden="1">
      <c r="A9933" s="420" t="str">
        <f>IF((SUM('Раздел 1'!N400:N400)=0),"","Неверно!")</f>
        <v/>
      </c>
      <c r="B9933" s="420" t="s">
        <v>23547</v>
      </c>
      <c r="C9933" s="246" t="s">
        <v>12640</v>
      </c>
      <c r="D9933" s="246" t="s">
        <v>940</v>
      </c>
      <c r="E9933" s="246" t="str">
        <f>CONCATENATE(SUM('Раздел 1'!N400:N400),"=",0)</f>
        <v>0=0</v>
      </c>
    </row>
    <row r="9934" spans="1:5" s="104" customFormat="1" hidden="1">
      <c r="A9934" s="420" t="str">
        <f>IF((SUM('Раздел 1'!O400:O400)=0),"","Неверно!")</f>
        <v/>
      </c>
      <c r="B9934" s="420" t="s">
        <v>23547</v>
      </c>
      <c r="C9934" s="246" t="s">
        <v>12641</v>
      </c>
      <c r="D9934" s="246" t="s">
        <v>940</v>
      </c>
      <c r="E9934" s="246" t="str">
        <f>CONCATENATE(SUM('Раздел 1'!O400:O400),"=",0)</f>
        <v>0=0</v>
      </c>
    </row>
    <row r="9935" spans="1:5" s="104" customFormat="1" hidden="1">
      <c r="A9935" s="420" t="str">
        <f>IF((SUM('Раздел 1'!P400:P400)=0),"","Неверно!")</f>
        <v/>
      </c>
      <c r="B9935" s="420" t="s">
        <v>23547</v>
      </c>
      <c r="C9935" s="246" t="s">
        <v>12642</v>
      </c>
      <c r="D9935" s="246" t="s">
        <v>940</v>
      </c>
      <c r="E9935" s="246" t="str">
        <f>CONCATENATE(SUM('Раздел 1'!P400:P400),"=",0)</f>
        <v>0=0</v>
      </c>
    </row>
    <row r="9936" spans="1:5" s="104" customFormat="1" hidden="1">
      <c r="A9936" s="420" t="str">
        <f>IF((SUM('Раздел 1'!Q400:Q400)=0),"","Неверно!")</f>
        <v/>
      </c>
      <c r="B9936" s="420" t="s">
        <v>23547</v>
      </c>
      <c r="C9936" s="246" t="s">
        <v>12643</v>
      </c>
      <c r="D9936" s="246" t="s">
        <v>940</v>
      </c>
      <c r="E9936" s="246" t="str">
        <f>CONCATENATE(SUM('Раздел 1'!Q400:Q400),"=",0)</f>
        <v>0=0</v>
      </c>
    </row>
    <row r="9937" spans="1:5" s="104" customFormat="1" hidden="1">
      <c r="A9937" s="420" t="str">
        <f>IF((SUM('Раздел 1'!R400:R400)=0),"","Неверно!")</f>
        <v/>
      </c>
      <c r="B9937" s="420" t="s">
        <v>23547</v>
      </c>
      <c r="C9937" s="246" t="s">
        <v>12644</v>
      </c>
      <c r="D9937" s="246" t="s">
        <v>940</v>
      </c>
      <c r="E9937" s="246" t="str">
        <f>CONCATENATE(SUM('Раздел 1'!R400:R400),"=",0)</f>
        <v>0=0</v>
      </c>
    </row>
    <row r="9938" spans="1:5" s="104" customFormat="1" hidden="1">
      <c r="A9938" s="420" t="str">
        <f>IF((SUM('Раздел 1'!S400:S400)=0),"","Неверно!")</f>
        <v/>
      </c>
      <c r="B9938" s="420" t="s">
        <v>23547</v>
      </c>
      <c r="C9938" s="246" t="s">
        <v>12645</v>
      </c>
      <c r="D9938" s="246" t="s">
        <v>940</v>
      </c>
      <c r="E9938" s="246" t="str">
        <f>CONCATENATE(SUM('Раздел 1'!S400:S400),"=",0)</f>
        <v>0=0</v>
      </c>
    </row>
    <row r="9939" spans="1:5" s="104" customFormat="1" hidden="1">
      <c r="A9939" s="420" t="str">
        <f>IF((SUM('Раздел 1'!T400:T400)=0),"","Неверно!")</f>
        <v/>
      </c>
      <c r="B9939" s="420" t="s">
        <v>23547</v>
      </c>
      <c r="C9939" s="246" t="s">
        <v>12646</v>
      </c>
      <c r="D9939" s="246" t="s">
        <v>940</v>
      </c>
      <c r="E9939" s="246" t="str">
        <f>CONCATENATE(SUM('Раздел 1'!T400:T400),"=",0)</f>
        <v>0=0</v>
      </c>
    </row>
    <row r="9940" spans="1:5" s="104" customFormat="1" hidden="1">
      <c r="A9940" s="420" t="str">
        <f>IF((SUM('Раздел 1'!U400:U400)=0),"","Неверно!")</f>
        <v/>
      </c>
      <c r="B9940" s="420" t="s">
        <v>23547</v>
      </c>
      <c r="C9940" s="246" t="s">
        <v>12647</v>
      </c>
      <c r="D9940" s="246" t="s">
        <v>940</v>
      </c>
      <c r="E9940" s="246" t="str">
        <f>CONCATENATE(SUM('Раздел 1'!U400:U400),"=",0)</f>
        <v>0=0</v>
      </c>
    </row>
    <row r="9941" spans="1:5" s="104" customFormat="1" hidden="1">
      <c r="A9941" s="420" t="str">
        <f>IF((SUM('Раздел 1'!V400:V400)=0),"","Неверно!")</f>
        <v/>
      </c>
      <c r="B9941" s="420" t="s">
        <v>23547</v>
      </c>
      <c r="C9941" s="246" t="s">
        <v>12648</v>
      </c>
      <c r="D9941" s="246" t="s">
        <v>940</v>
      </c>
      <c r="E9941" s="246" t="str">
        <f>CONCATENATE(SUM('Раздел 1'!V400:V400),"=",0)</f>
        <v>0=0</v>
      </c>
    </row>
    <row r="9942" spans="1:5" s="104" customFormat="1" hidden="1">
      <c r="A9942" s="420" t="str">
        <f>IF((SUM('Раздел 1'!E400:E400)=0),"","Неверно!")</f>
        <v/>
      </c>
      <c r="B9942" s="420" t="s">
        <v>23547</v>
      </c>
      <c r="C9942" s="246" t="s">
        <v>12649</v>
      </c>
      <c r="D9942" s="246" t="s">
        <v>940</v>
      </c>
      <c r="E9942" s="246" t="str">
        <f>CONCATENATE(SUM('Раздел 1'!E400:E400),"=",0)</f>
        <v>0=0</v>
      </c>
    </row>
    <row r="9943" spans="1:5" s="104" customFormat="1" hidden="1">
      <c r="A9943" s="420" t="str">
        <f>IF((SUM('Раздел 1'!W400:W400)=0),"","Неверно!")</f>
        <v/>
      </c>
      <c r="B9943" s="420" t="s">
        <v>23547</v>
      </c>
      <c r="C9943" s="246" t="s">
        <v>12650</v>
      </c>
      <c r="D9943" s="246" t="s">
        <v>940</v>
      </c>
      <c r="E9943" s="246" t="str">
        <f>CONCATENATE(SUM('Раздел 1'!W400:W400),"=",0)</f>
        <v>0=0</v>
      </c>
    </row>
    <row r="9944" spans="1:5" s="104" customFormat="1" hidden="1">
      <c r="A9944" s="420" t="str">
        <f>IF((SUM('Раздел 1'!X400:X400)=0),"","Неверно!")</f>
        <v/>
      </c>
      <c r="B9944" s="420" t="s">
        <v>23547</v>
      </c>
      <c r="C9944" s="246" t="s">
        <v>12651</v>
      </c>
      <c r="D9944" s="246" t="s">
        <v>940</v>
      </c>
      <c r="E9944" s="246" t="str">
        <f>CONCATENATE(SUM('Раздел 1'!X400:X400),"=",0)</f>
        <v>0=0</v>
      </c>
    </row>
    <row r="9945" spans="1:5" s="104" customFormat="1" hidden="1">
      <c r="A9945" s="420" t="str">
        <f>IF((SUM('Раздел 1'!Y400:Y400)=0),"","Неверно!")</f>
        <v/>
      </c>
      <c r="B9945" s="420" t="s">
        <v>23547</v>
      </c>
      <c r="C9945" s="246" t="s">
        <v>12652</v>
      </c>
      <c r="D9945" s="246" t="s">
        <v>940</v>
      </c>
      <c r="E9945" s="246" t="str">
        <f>CONCATENATE(SUM('Раздел 1'!Y400:Y400),"=",0)</f>
        <v>0=0</v>
      </c>
    </row>
    <row r="9946" spans="1:5" s="104" customFormat="1" hidden="1">
      <c r="A9946" s="420" t="str">
        <f>IF((SUM('Раздел 1'!Z400:Z400)=0),"","Неверно!")</f>
        <v/>
      </c>
      <c r="B9946" s="420" t="s">
        <v>23547</v>
      </c>
      <c r="C9946" s="246" t="s">
        <v>12653</v>
      </c>
      <c r="D9946" s="246" t="s">
        <v>940</v>
      </c>
      <c r="E9946" s="246" t="str">
        <f>CONCATENATE(SUM('Раздел 1'!Z400:Z400),"=",0)</f>
        <v>0=0</v>
      </c>
    </row>
    <row r="9947" spans="1:5" s="104" customFormat="1" hidden="1">
      <c r="A9947" s="420" t="str">
        <f>IF((SUM('Раздел 1'!AA400:AA400)=0),"","Неверно!")</f>
        <v/>
      </c>
      <c r="B9947" s="420" t="s">
        <v>23547</v>
      </c>
      <c r="C9947" s="246" t="s">
        <v>12654</v>
      </c>
      <c r="D9947" s="246" t="s">
        <v>940</v>
      </c>
      <c r="E9947" s="246" t="str">
        <f>CONCATENATE(SUM('Раздел 1'!AA400:AA400),"=",0)</f>
        <v>0=0</v>
      </c>
    </row>
    <row r="9948" spans="1:5" s="104" customFormat="1" hidden="1">
      <c r="A9948" s="420" t="str">
        <f>IF((SUM('Раздел 1'!AB400:AB400)=0),"","Неверно!")</f>
        <v/>
      </c>
      <c r="B9948" s="420" t="s">
        <v>23547</v>
      </c>
      <c r="C9948" s="246" t="s">
        <v>12655</v>
      </c>
      <c r="D9948" s="246" t="s">
        <v>940</v>
      </c>
      <c r="E9948" s="246" t="str">
        <f>CONCATENATE(SUM('Раздел 1'!AB400:AB400),"=",0)</f>
        <v>0=0</v>
      </c>
    </row>
    <row r="9949" spans="1:5" s="104" customFormat="1" hidden="1">
      <c r="A9949" s="420" t="str">
        <f>IF((SUM('Раздел 1'!AC400:AC400)=0),"","Неверно!")</f>
        <v/>
      </c>
      <c r="B9949" s="420" t="s">
        <v>23547</v>
      </c>
      <c r="C9949" s="246" t="s">
        <v>12656</v>
      </c>
      <c r="D9949" s="246" t="s">
        <v>940</v>
      </c>
      <c r="E9949" s="246" t="str">
        <f>CONCATENATE(SUM('Раздел 1'!AC400:AC400),"=",0)</f>
        <v>0=0</v>
      </c>
    </row>
    <row r="9950" spans="1:5" s="104" customFormat="1" hidden="1">
      <c r="A9950" s="420" t="str">
        <f>IF((SUM('Раздел 1'!AD400:AD400)=0),"","Неверно!")</f>
        <v/>
      </c>
      <c r="B9950" s="420" t="s">
        <v>23547</v>
      </c>
      <c r="C9950" s="246" t="s">
        <v>12657</v>
      </c>
      <c r="D9950" s="246" t="s">
        <v>940</v>
      </c>
      <c r="E9950" s="246" t="str">
        <f>CONCATENATE(SUM('Раздел 1'!AD400:AD400),"=",0)</f>
        <v>0=0</v>
      </c>
    </row>
    <row r="9951" spans="1:5" s="104" customFormat="1" hidden="1">
      <c r="A9951" s="420" t="str">
        <f>IF((SUM('Раздел 1'!AE400:AE400)=0),"","Неверно!")</f>
        <v/>
      </c>
      <c r="B9951" s="420" t="s">
        <v>23547</v>
      </c>
      <c r="C9951" s="246" t="s">
        <v>12658</v>
      </c>
      <c r="D9951" s="246" t="s">
        <v>940</v>
      </c>
      <c r="E9951" s="246" t="str">
        <f>CONCATENATE(SUM('Раздел 1'!AE400:AE400),"=",0)</f>
        <v>0=0</v>
      </c>
    </row>
    <row r="9952" spans="1:5" s="104" customFormat="1" hidden="1">
      <c r="A9952" s="420" t="str">
        <f>IF((SUM('Раздел 1'!AF400:AF400)=0),"","Неверно!")</f>
        <v/>
      </c>
      <c r="B9952" s="420" t="s">
        <v>23547</v>
      </c>
      <c r="C9952" s="246" t="s">
        <v>12659</v>
      </c>
      <c r="D9952" s="246" t="s">
        <v>940</v>
      </c>
      <c r="E9952" s="246" t="str">
        <f>CONCATENATE(SUM('Раздел 1'!AF400:AF400),"=",0)</f>
        <v>0=0</v>
      </c>
    </row>
    <row r="9953" spans="1:5" s="104" customFormat="1" hidden="1">
      <c r="A9953" s="420" t="str">
        <f>IF((SUM('Раздел 1'!F400:F400)=0),"","Неверно!")</f>
        <v/>
      </c>
      <c r="B9953" s="420" t="s">
        <v>23547</v>
      </c>
      <c r="C9953" s="246" t="s">
        <v>12660</v>
      </c>
      <c r="D9953" s="246" t="s">
        <v>940</v>
      </c>
      <c r="E9953" s="246" t="str">
        <f>CONCATENATE(SUM('Раздел 1'!F400:F400),"=",0)</f>
        <v>0=0</v>
      </c>
    </row>
    <row r="9954" spans="1:5" s="104" customFormat="1" hidden="1">
      <c r="A9954" s="420" t="str">
        <f>IF((SUM('Раздел 1'!AG400:AG400)=0),"","Неверно!")</f>
        <v/>
      </c>
      <c r="B9954" s="420" t="s">
        <v>23547</v>
      </c>
      <c r="C9954" s="246" t="s">
        <v>12661</v>
      </c>
      <c r="D9954" s="246" t="s">
        <v>940</v>
      </c>
      <c r="E9954" s="246" t="str">
        <f>CONCATENATE(SUM('Раздел 1'!AG400:AG400),"=",0)</f>
        <v>0=0</v>
      </c>
    </row>
    <row r="9955" spans="1:5" s="104" customFormat="1" hidden="1">
      <c r="A9955" s="420" t="str">
        <f>IF((SUM('Раздел 1'!AH400:AH400)=0),"","Неверно!")</f>
        <v/>
      </c>
      <c r="B9955" s="420" t="s">
        <v>23547</v>
      </c>
      <c r="C9955" s="246" t="s">
        <v>12662</v>
      </c>
      <c r="D9955" s="246" t="s">
        <v>940</v>
      </c>
      <c r="E9955" s="246" t="str">
        <f>CONCATENATE(SUM('Раздел 1'!AH400:AH400),"=",0)</f>
        <v>0=0</v>
      </c>
    </row>
    <row r="9956" spans="1:5" s="104" customFormat="1" hidden="1">
      <c r="A9956" s="420" t="str">
        <f>IF((SUM('Раздел 1'!AI400:AI400)=0),"","Неверно!")</f>
        <v/>
      </c>
      <c r="B9956" s="420" t="s">
        <v>23547</v>
      </c>
      <c r="C9956" s="246" t="s">
        <v>12663</v>
      </c>
      <c r="D9956" s="246" t="s">
        <v>940</v>
      </c>
      <c r="E9956" s="246" t="str">
        <f>CONCATENATE(SUM('Раздел 1'!AI400:AI400),"=",0)</f>
        <v>0=0</v>
      </c>
    </row>
    <row r="9957" spans="1:5" s="104" customFormat="1" hidden="1">
      <c r="A9957" s="420" t="str">
        <f>IF((SUM('Раздел 1'!AJ400:AJ400)=0),"","Неверно!")</f>
        <v/>
      </c>
      <c r="B9957" s="420" t="s">
        <v>23547</v>
      </c>
      <c r="C9957" s="246" t="s">
        <v>12664</v>
      </c>
      <c r="D9957" s="246" t="s">
        <v>940</v>
      </c>
      <c r="E9957" s="246" t="str">
        <f>CONCATENATE(SUM('Раздел 1'!AJ400:AJ400),"=",0)</f>
        <v>0=0</v>
      </c>
    </row>
    <row r="9958" spans="1:5" s="104" customFormat="1" hidden="1">
      <c r="A9958" s="420" t="str">
        <f>IF((SUM('Раздел 1'!AK400:AK400)=0),"","Неверно!")</f>
        <v/>
      </c>
      <c r="B9958" s="420" t="s">
        <v>23547</v>
      </c>
      <c r="C9958" s="246" t="s">
        <v>12665</v>
      </c>
      <c r="D9958" s="246" t="s">
        <v>940</v>
      </c>
      <c r="E9958" s="246" t="str">
        <f>CONCATENATE(SUM('Раздел 1'!AK400:AK400),"=",0)</f>
        <v>0=0</v>
      </c>
    </row>
    <row r="9959" spans="1:5" s="104" customFormat="1" hidden="1">
      <c r="A9959" s="420" t="str">
        <f>IF((SUM('Раздел 1'!AL400:AL400)=0),"","Неверно!")</f>
        <v/>
      </c>
      <c r="B9959" s="420" t="s">
        <v>23547</v>
      </c>
      <c r="C9959" s="246" t="s">
        <v>12666</v>
      </c>
      <c r="D9959" s="246" t="s">
        <v>940</v>
      </c>
      <c r="E9959" s="246" t="str">
        <f>CONCATENATE(SUM('Раздел 1'!AL400:AL400),"=",0)</f>
        <v>0=0</v>
      </c>
    </row>
    <row r="9960" spans="1:5" s="104" customFormat="1" hidden="1">
      <c r="A9960" s="420" t="str">
        <f>IF((SUM('Раздел 1'!AM400:AM400)=0),"","Неверно!")</f>
        <v/>
      </c>
      <c r="B9960" s="420" t="s">
        <v>23547</v>
      </c>
      <c r="C9960" s="246" t="s">
        <v>12667</v>
      </c>
      <c r="D9960" s="246" t="s">
        <v>940</v>
      </c>
      <c r="E9960" s="246" t="str">
        <f>CONCATENATE(SUM('Раздел 1'!AM400:AM400),"=",0)</f>
        <v>0=0</v>
      </c>
    </row>
    <row r="9961" spans="1:5" s="104" customFormat="1" hidden="1">
      <c r="A9961" s="420" t="str">
        <f>IF((SUM('Раздел 1'!AN400:AN400)=0),"","Неверно!")</f>
        <v/>
      </c>
      <c r="B9961" s="420" t="s">
        <v>23547</v>
      </c>
      <c r="C9961" s="246" t="s">
        <v>12668</v>
      </c>
      <c r="D9961" s="246" t="s">
        <v>940</v>
      </c>
      <c r="E9961" s="246" t="str">
        <f>CONCATENATE(SUM('Раздел 1'!AN400:AN400),"=",0)</f>
        <v>0=0</v>
      </c>
    </row>
    <row r="9962" spans="1:5" s="104" customFormat="1" hidden="1">
      <c r="A9962" s="420" t="str">
        <f>IF((SUM('Раздел 1'!G400:G400)=0),"","Неверно!")</f>
        <v/>
      </c>
      <c r="B9962" s="420" t="s">
        <v>23547</v>
      </c>
      <c r="C9962" s="246" t="s">
        <v>12669</v>
      </c>
      <c r="D9962" s="246" t="s">
        <v>940</v>
      </c>
      <c r="E9962" s="246" t="str">
        <f>CONCATENATE(SUM('Раздел 1'!G400:G400),"=",0)</f>
        <v>0=0</v>
      </c>
    </row>
    <row r="9963" spans="1:5" s="104" customFormat="1" hidden="1">
      <c r="A9963" s="420" t="str">
        <f>IF((SUM('Раздел 1'!H400:H400)=0),"","Неверно!")</f>
        <v/>
      </c>
      <c r="B9963" s="420" t="s">
        <v>23547</v>
      </c>
      <c r="C9963" s="246" t="s">
        <v>12670</v>
      </c>
      <c r="D9963" s="246" t="s">
        <v>940</v>
      </c>
      <c r="E9963" s="246" t="str">
        <f>CONCATENATE(SUM('Раздел 1'!H400:H400),"=",0)</f>
        <v>0=0</v>
      </c>
    </row>
    <row r="9964" spans="1:5" s="104" customFormat="1" hidden="1">
      <c r="A9964" s="420" t="str">
        <f>IF((SUM('Раздел 1'!I400:I400)=0),"","Неверно!")</f>
        <v/>
      </c>
      <c r="B9964" s="420" t="s">
        <v>23547</v>
      </c>
      <c r="C9964" s="246" t="s">
        <v>12671</v>
      </c>
      <c r="D9964" s="246" t="s">
        <v>940</v>
      </c>
      <c r="E9964" s="246" t="str">
        <f>CONCATENATE(SUM('Раздел 1'!I400:I400),"=",0)</f>
        <v>0=0</v>
      </c>
    </row>
    <row r="9965" spans="1:5" s="104" customFormat="1" hidden="1">
      <c r="A9965" s="420" t="str">
        <f>IF((SUM('Раздел 1'!J400:J400)=0),"","Неверно!")</f>
        <v/>
      </c>
      <c r="B9965" s="420" t="s">
        <v>23547</v>
      </c>
      <c r="C9965" s="246" t="s">
        <v>12672</v>
      </c>
      <c r="D9965" s="246" t="s">
        <v>940</v>
      </c>
      <c r="E9965" s="246" t="str">
        <f>CONCATENATE(SUM('Раздел 1'!J400:J400),"=",0)</f>
        <v>0=0</v>
      </c>
    </row>
    <row r="9966" spans="1:5" s="104" customFormat="1" hidden="1">
      <c r="A9966" s="420" t="str">
        <f>IF((SUM('Раздел 1'!K400:K400)=0),"","Неверно!")</f>
        <v/>
      </c>
      <c r="B9966" s="420" t="s">
        <v>23547</v>
      </c>
      <c r="C9966" s="246" t="s">
        <v>12673</v>
      </c>
      <c r="D9966" s="246" t="s">
        <v>940</v>
      </c>
      <c r="E9966" s="246" t="str">
        <f>CONCATENATE(SUM('Раздел 1'!K400:K400),"=",0)</f>
        <v>0=0</v>
      </c>
    </row>
    <row r="9967" spans="1:5" s="104" customFormat="1" hidden="1">
      <c r="A9967" s="420" t="str">
        <f>IF((SUM('Раздел 1'!L400:L400)=0),"","Неверно!")</f>
        <v/>
      </c>
      <c r="B9967" s="420" t="s">
        <v>23547</v>
      </c>
      <c r="C9967" s="246" t="s">
        <v>12674</v>
      </c>
      <c r="D9967" s="246" t="s">
        <v>940</v>
      </c>
      <c r="E9967" s="246" t="str">
        <f>CONCATENATE(SUM('Раздел 1'!L400:L400),"=",0)</f>
        <v>0=0</v>
      </c>
    </row>
    <row r="9968" spans="1:5" s="104" customFormat="1" hidden="1">
      <c r="A9968" s="420" t="str">
        <f>IF((SUM('Раздел 1'!D403:D403)=0),"","Неверно!")</f>
        <v/>
      </c>
      <c r="B9968" s="420" t="s">
        <v>23548</v>
      </c>
      <c r="C9968" s="246" t="s">
        <v>12601</v>
      </c>
      <c r="D9968" s="246" t="s">
        <v>940</v>
      </c>
      <c r="E9968" s="246" t="str">
        <f>CONCATENATE(SUM('Раздел 1'!D403:D403),"=",0)</f>
        <v>0=0</v>
      </c>
    </row>
    <row r="9969" spans="1:5" s="104" customFormat="1" hidden="1">
      <c r="A9969" s="420" t="str">
        <f>IF((SUM('Раздел 1'!M403:M403)=0),"","Неверно!")</f>
        <v/>
      </c>
      <c r="B9969" s="420" t="s">
        <v>23548</v>
      </c>
      <c r="C9969" s="246" t="s">
        <v>12602</v>
      </c>
      <c r="D9969" s="246" t="s">
        <v>940</v>
      </c>
      <c r="E9969" s="246" t="str">
        <f>CONCATENATE(SUM('Раздел 1'!M403:M403),"=",0)</f>
        <v>0=0</v>
      </c>
    </row>
    <row r="9970" spans="1:5" s="104" customFormat="1" hidden="1">
      <c r="A9970" s="420" t="str">
        <f>IF((SUM('Раздел 1'!N403:N403)=0),"","Неверно!")</f>
        <v/>
      </c>
      <c r="B9970" s="420" t="s">
        <v>23548</v>
      </c>
      <c r="C9970" s="246" t="s">
        <v>12603</v>
      </c>
      <c r="D9970" s="246" t="s">
        <v>940</v>
      </c>
      <c r="E9970" s="246" t="str">
        <f>CONCATENATE(SUM('Раздел 1'!N403:N403),"=",0)</f>
        <v>0=0</v>
      </c>
    </row>
    <row r="9971" spans="1:5" s="104" customFormat="1" hidden="1">
      <c r="A9971" s="420" t="str">
        <f>IF((SUM('Раздел 1'!O403:O403)=0),"","Неверно!")</f>
        <v/>
      </c>
      <c r="B9971" s="420" t="s">
        <v>23548</v>
      </c>
      <c r="C9971" s="246" t="s">
        <v>12604</v>
      </c>
      <c r="D9971" s="246" t="s">
        <v>940</v>
      </c>
      <c r="E9971" s="246" t="str">
        <f>CONCATENATE(SUM('Раздел 1'!O403:O403),"=",0)</f>
        <v>0=0</v>
      </c>
    </row>
    <row r="9972" spans="1:5" s="104" customFormat="1" hidden="1">
      <c r="A9972" s="420" t="str">
        <f>IF((SUM('Раздел 1'!P403:P403)=0),"","Неверно!")</f>
        <v/>
      </c>
      <c r="B9972" s="420" t="s">
        <v>23548</v>
      </c>
      <c r="C9972" s="246" t="s">
        <v>12605</v>
      </c>
      <c r="D9972" s="246" t="s">
        <v>940</v>
      </c>
      <c r="E9972" s="246" t="str">
        <f>CONCATENATE(SUM('Раздел 1'!P403:P403),"=",0)</f>
        <v>0=0</v>
      </c>
    </row>
    <row r="9973" spans="1:5" s="104" customFormat="1" hidden="1">
      <c r="A9973" s="420" t="str">
        <f>IF((SUM('Раздел 1'!Q403:Q403)=0),"","Неверно!")</f>
        <v/>
      </c>
      <c r="B9973" s="420" t="s">
        <v>23548</v>
      </c>
      <c r="C9973" s="246" t="s">
        <v>12606</v>
      </c>
      <c r="D9973" s="246" t="s">
        <v>940</v>
      </c>
      <c r="E9973" s="246" t="str">
        <f>CONCATENATE(SUM('Раздел 1'!Q403:Q403),"=",0)</f>
        <v>0=0</v>
      </c>
    </row>
    <row r="9974" spans="1:5" s="104" customFormat="1" hidden="1">
      <c r="A9974" s="420" t="str">
        <f>IF((SUM('Раздел 1'!R403:R403)=0),"","Неверно!")</f>
        <v/>
      </c>
      <c r="B9974" s="420" t="s">
        <v>23548</v>
      </c>
      <c r="C9974" s="246" t="s">
        <v>12607</v>
      </c>
      <c r="D9974" s="246" t="s">
        <v>940</v>
      </c>
      <c r="E9974" s="246" t="str">
        <f>CONCATENATE(SUM('Раздел 1'!R403:R403),"=",0)</f>
        <v>0=0</v>
      </c>
    </row>
    <row r="9975" spans="1:5" s="104" customFormat="1" hidden="1">
      <c r="A9975" s="420" t="str">
        <f>IF((SUM('Раздел 1'!S403:S403)=0),"","Неверно!")</f>
        <v/>
      </c>
      <c r="B9975" s="420" t="s">
        <v>23548</v>
      </c>
      <c r="C9975" s="246" t="s">
        <v>12608</v>
      </c>
      <c r="D9975" s="246" t="s">
        <v>940</v>
      </c>
      <c r="E9975" s="246" t="str">
        <f>CONCATENATE(SUM('Раздел 1'!S403:S403),"=",0)</f>
        <v>0=0</v>
      </c>
    </row>
    <row r="9976" spans="1:5" s="104" customFormat="1" hidden="1">
      <c r="A9976" s="420" t="str">
        <f>IF((SUM('Раздел 1'!T403:T403)=0),"","Неверно!")</f>
        <v/>
      </c>
      <c r="B9976" s="420" t="s">
        <v>23548</v>
      </c>
      <c r="C9976" s="246" t="s">
        <v>12609</v>
      </c>
      <c r="D9976" s="246" t="s">
        <v>940</v>
      </c>
      <c r="E9976" s="246" t="str">
        <f>CONCATENATE(SUM('Раздел 1'!T403:T403),"=",0)</f>
        <v>0=0</v>
      </c>
    </row>
    <row r="9977" spans="1:5" s="104" customFormat="1" hidden="1">
      <c r="A9977" s="420" t="str">
        <f>IF((SUM('Раздел 1'!U403:U403)=0),"","Неверно!")</f>
        <v/>
      </c>
      <c r="B9977" s="420" t="s">
        <v>23548</v>
      </c>
      <c r="C9977" s="246" t="s">
        <v>12610</v>
      </c>
      <c r="D9977" s="246" t="s">
        <v>940</v>
      </c>
      <c r="E9977" s="246" t="str">
        <f>CONCATENATE(SUM('Раздел 1'!U403:U403),"=",0)</f>
        <v>0=0</v>
      </c>
    </row>
    <row r="9978" spans="1:5" s="104" customFormat="1" hidden="1">
      <c r="A9978" s="420" t="str">
        <f>IF((SUM('Раздел 1'!V403:V403)=0),"","Неверно!")</f>
        <v/>
      </c>
      <c r="B9978" s="420" t="s">
        <v>23548</v>
      </c>
      <c r="C9978" s="246" t="s">
        <v>12611</v>
      </c>
      <c r="D9978" s="246" t="s">
        <v>940</v>
      </c>
      <c r="E9978" s="246" t="str">
        <f>CONCATENATE(SUM('Раздел 1'!V403:V403),"=",0)</f>
        <v>0=0</v>
      </c>
    </row>
    <row r="9979" spans="1:5" s="104" customFormat="1" hidden="1">
      <c r="A9979" s="420" t="str">
        <f>IF((SUM('Раздел 1'!E403:E403)=0),"","Неверно!")</f>
        <v/>
      </c>
      <c r="B9979" s="420" t="s">
        <v>23548</v>
      </c>
      <c r="C9979" s="246" t="s">
        <v>12612</v>
      </c>
      <c r="D9979" s="246" t="s">
        <v>940</v>
      </c>
      <c r="E9979" s="246" t="str">
        <f>CONCATENATE(SUM('Раздел 1'!E403:E403),"=",0)</f>
        <v>0=0</v>
      </c>
    </row>
    <row r="9980" spans="1:5" s="104" customFormat="1" hidden="1">
      <c r="A9980" s="420" t="str">
        <f>IF((SUM('Раздел 1'!W403:W403)=0),"","Неверно!")</f>
        <v/>
      </c>
      <c r="B9980" s="420" t="s">
        <v>23548</v>
      </c>
      <c r="C9980" s="246" t="s">
        <v>12613</v>
      </c>
      <c r="D9980" s="246" t="s">
        <v>940</v>
      </c>
      <c r="E9980" s="246" t="str">
        <f>CONCATENATE(SUM('Раздел 1'!W403:W403),"=",0)</f>
        <v>0=0</v>
      </c>
    </row>
    <row r="9981" spans="1:5" s="104" customFormat="1" hidden="1">
      <c r="A9981" s="420" t="str">
        <f>IF((SUM('Раздел 1'!X403:X403)=0),"","Неверно!")</f>
        <v/>
      </c>
      <c r="B9981" s="420" t="s">
        <v>23548</v>
      </c>
      <c r="C9981" s="246" t="s">
        <v>12614</v>
      </c>
      <c r="D9981" s="246" t="s">
        <v>940</v>
      </c>
      <c r="E9981" s="246" t="str">
        <f>CONCATENATE(SUM('Раздел 1'!X403:X403),"=",0)</f>
        <v>0=0</v>
      </c>
    </row>
    <row r="9982" spans="1:5" s="104" customFormat="1" hidden="1">
      <c r="A9982" s="420" t="str">
        <f>IF((SUM('Раздел 1'!Y403:Y403)=0),"","Неверно!")</f>
        <v/>
      </c>
      <c r="B9982" s="420" t="s">
        <v>23548</v>
      </c>
      <c r="C9982" s="246" t="s">
        <v>12615</v>
      </c>
      <c r="D9982" s="246" t="s">
        <v>940</v>
      </c>
      <c r="E9982" s="246" t="str">
        <f>CONCATENATE(SUM('Раздел 1'!Y403:Y403),"=",0)</f>
        <v>0=0</v>
      </c>
    </row>
    <row r="9983" spans="1:5" s="104" customFormat="1" hidden="1">
      <c r="A9983" s="420" t="str">
        <f>IF((SUM('Раздел 1'!Z403:Z403)=0),"","Неверно!")</f>
        <v/>
      </c>
      <c r="B9983" s="420" t="s">
        <v>23548</v>
      </c>
      <c r="C9983" s="246" t="s">
        <v>12616</v>
      </c>
      <c r="D9983" s="246" t="s">
        <v>940</v>
      </c>
      <c r="E9983" s="246" t="str">
        <f>CONCATENATE(SUM('Раздел 1'!Z403:Z403),"=",0)</f>
        <v>0=0</v>
      </c>
    </row>
    <row r="9984" spans="1:5" s="104" customFormat="1" hidden="1">
      <c r="A9984" s="420" t="str">
        <f>IF((SUM('Раздел 1'!AA403:AA403)=0),"","Неверно!")</f>
        <v/>
      </c>
      <c r="B9984" s="420" t="s">
        <v>23548</v>
      </c>
      <c r="C9984" s="246" t="s">
        <v>12617</v>
      </c>
      <c r="D9984" s="246" t="s">
        <v>940</v>
      </c>
      <c r="E9984" s="246" t="str">
        <f>CONCATENATE(SUM('Раздел 1'!AA403:AA403),"=",0)</f>
        <v>0=0</v>
      </c>
    </row>
    <row r="9985" spans="1:5" s="104" customFormat="1" hidden="1">
      <c r="A9985" s="420" t="str">
        <f>IF((SUM('Раздел 1'!AB403:AB403)=0),"","Неверно!")</f>
        <v/>
      </c>
      <c r="B9985" s="420" t="s">
        <v>23548</v>
      </c>
      <c r="C9985" s="246" t="s">
        <v>12618</v>
      </c>
      <c r="D9985" s="246" t="s">
        <v>940</v>
      </c>
      <c r="E9985" s="246" t="str">
        <f>CONCATENATE(SUM('Раздел 1'!AB403:AB403),"=",0)</f>
        <v>0=0</v>
      </c>
    </row>
    <row r="9986" spans="1:5" s="104" customFormat="1" hidden="1">
      <c r="A9986" s="420" t="str">
        <f>IF((SUM('Раздел 1'!AC403:AC403)=0),"","Неверно!")</f>
        <v/>
      </c>
      <c r="B9986" s="420" t="s">
        <v>23548</v>
      </c>
      <c r="C9986" s="246" t="s">
        <v>12619</v>
      </c>
      <c r="D9986" s="246" t="s">
        <v>940</v>
      </c>
      <c r="E9986" s="246" t="str">
        <f>CONCATENATE(SUM('Раздел 1'!AC403:AC403),"=",0)</f>
        <v>0=0</v>
      </c>
    </row>
    <row r="9987" spans="1:5" s="104" customFormat="1" hidden="1">
      <c r="A9987" s="420" t="str">
        <f>IF((SUM('Раздел 1'!AD403:AD403)=0),"","Неверно!")</f>
        <v/>
      </c>
      <c r="B9987" s="420" t="s">
        <v>23548</v>
      </c>
      <c r="C9987" s="246" t="s">
        <v>12620</v>
      </c>
      <c r="D9987" s="246" t="s">
        <v>940</v>
      </c>
      <c r="E9987" s="246" t="str">
        <f>CONCATENATE(SUM('Раздел 1'!AD403:AD403),"=",0)</f>
        <v>0=0</v>
      </c>
    </row>
    <row r="9988" spans="1:5" s="104" customFormat="1" hidden="1">
      <c r="A9988" s="420" t="str">
        <f>IF((SUM('Раздел 1'!AE403:AE403)=0),"","Неверно!")</f>
        <v/>
      </c>
      <c r="B9988" s="420" t="s">
        <v>23548</v>
      </c>
      <c r="C9988" s="246" t="s">
        <v>12621</v>
      </c>
      <c r="D9988" s="246" t="s">
        <v>940</v>
      </c>
      <c r="E9988" s="246" t="str">
        <f>CONCATENATE(SUM('Раздел 1'!AE403:AE403),"=",0)</f>
        <v>0=0</v>
      </c>
    </row>
    <row r="9989" spans="1:5" s="104" customFormat="1" hidden="1">
      <c r="A9989" s="420" t="str">
        <f>IF((SUM('Раздел 1'!AF403:AF403)=0),"","Неверно!")</f>
        <v/>
      </c>
      <c r="B9989" s="420" t="s">
        <v>23548</v>
      </c>
      <c r="C9989" s="246" t="s">
        <v>12622</v>
      </c>
      <c r="D9989" s="246" t="s">
        <v>940</v>
      </c>
      <c r="E9989" s="246" t="str">
        <f>CONCATENATE(SUM('Раздел 1'!AF403:AF403),"=",0)</f>
        <v>0=0</v>
      </c>
    </row>
    <row r="9990" spans="1:5" s="104" customFormat="1" hidden="1">
      <c r="A9990" s="420" t="str">
        <f>IF((SUM('Раздел 1'!F403:F403)=0),"","Неверно!")</f>
        <v/>
      </c>
      <c r="B9990" s="420" t="s">
        <v>23548</v>
      </c>
      <c r="C9990" s="246" t="s">
        <v>12623</v>
      </c>
      <c r="D9990" s="246" t="s">
        <v>940</v>
      </c>
      <c r="E9990" s="246" t="str">
        <f>CONCATENATE(SUM('Раздел 1'!F403:F403),"=",0)</f>
        <v>0=0</v>
      </c>
    </row>
    <row r="9991" spans="1:5" s="104" customFormat="1" hidden="1">
      <c r="A9991" s="420" t="str">
        <f>IF((SUM('Раздел 1'!AG403:AG403)=0),"","Неверно!")</f>
        <v/>
      </c>
      <c r="B9991" s="420" t="s">
        <v>23548</v>
      </c>
      <c r="C9991" s="246" t="s">
        <v>12624</v>
      </c>
      <c r="D9991" s="246" t="s">
        <v>940</v>
      </c>
      <c r="E9991" s="246" t="str">
        <f>CONCATENATE(SUM('Раздел 1'!AG403:AG403),"=",0)</f>
        <v>0=0</v>
      </c>
    </row>
    <row r="9992" spans="1:5" s="104" customFormat="1" hidden="1">
      <c r="A9992" s="420" t="str">
        <f>IF((SUM('Раздел 1'!AH403:AH403)=0),"","Неверно!")</f>
        <v/>
      </c>
      <c r="B9992" s="420" t="s">
        <v>23548</v>
      </c>
      <c r="C9992" s="246" t="s">
        <v>12625</v>
      </c>
      <c r="D9992" s="246" t="s">
        <v>940</v>
      </c>
      <c r="E9992" s="246" t="str">
        <f>CONCATENATE(SUM('Раздел 1'!AH403:AH403),"=",0)</f>
        <v>0=0</v>
      </c>
    </row>
    <row r="9993" spans="1:5" s="104" customFormat="1" hidden="1">
      <c r="A9993" s="420" t="str">
        <f>IF((SUM('Раздел 1'!AI403:AI403)=0),"","Неверно!")</f>
        <v/>
      </c>
      <c r="B9993" s="420" t="s">
        <v>23548</v>
      </c>
      <c r="C9993" s="246" t="s">
        <v>12626</v>
      </c>
      <c r="D9993" s="246" t="s">
        <v>940</v>
      </c>
      <c r="E9993" s="246" t="str">
        <f>CONCATENATE(SUM('Раздел 1'!AI403:AI403),"=",0)</f>
        <v>0=0</v>
      </c>
    </row>
    <row r="9994" spans="1:5" s="104" customFormat="1" hidden="1">
      <c r="A9994" s="420" t="str">
        <f>IF((SUM('Раздел 1'!AJ403:AJ403)=0),"","Неверно!")</f>
        <v/>
      </c>
      <c r="B9994" s="420" t="s">
        <v>23548</v>
      </c>
      <c r="C9994" s="246" t="s">
        <v>12627</v>
      </c>
      <c r="D9994" s="246" t="s">
        <v>940</v>
      </c>
      <c r="E9994" s="246" t="str">
        <f>CONCATENATE(SUM('Раздел 1'!AJ403:AJ403),"=",0)</f>
        <v>0=0</v>
      </c>
    </row>
    <row r="9995" spans="1:5" s="104" customFormat="1" hidden="1">
      <c r="A9995" s="420" t="str">
        <f>IF((SUM('Раздел 1'!AK403:AK403)=0),"","Неверно!")</f>
        <v/>
      </c>
      <c r="B9995" s="420" t="s">
        <v>23548</v>
      </c>
      <c r="C9995" s="246" t="s">
        <v>12628</v>
      </c>
      <c r="D9995" s="246" t="s">
        <v>940</v>
      </c>
      <c r="E9995" s="246" t="str">
        <f>CONCATENATE(SUM('Раздел 1'!AK403:AK403),"=",0)</f>
        <v>0=0</v>
      </c>
    </row>
    <row r="9996" spans="1:5" s="104" customFormat="1" hidden="1">
      <c r="A9996" s="420" t="str">
        <f>IF((SUM('Раздел 1'!AL403:AL403)=0),"","Неверно!")</f>
        <v/>
      </c>
      <c r="B9996" s="420" t="s">
        <v>23548</v>
      </c>
      <c r="C9996" s="246" t="s">
        <v>12629</v>
      </c>
      <c r="D9996" s="246" t="s">
        <v>940</v>
      </c>
      <c r="E9996" s="246" t="str">
        <f>CONCATENATE(SUM('Раздел 1'!AL403:AL403),"=",0)</f>
        <v>0=0</v>
      </c>
    </row>
    <row r="9997" spans="1:5" s="104" customFormat="1" hidden="1">
      <c r="A9997" s="420" t="str">
        <f>IF((SUM('Раздел 1'!AM403:AM403)=0),"","Неверно!")</f>
        <v/>
      </c>
      <c r="B9997" s="420" t="s">
        <v>23548</v>
      </c>
      <c r="C9997" s="246" t="s">
        <v>12630</v>
      </c>
      <c r="D9997" s="246" t="s">
        <v>940</v>
      </c>
      <c r="E9997" s="246" t="str">
        <f>CONCATENATE(SUM('Раздел 1'!AM403:AM403),"=",0)</f>
        <v>0=0</v>
      </c>
    </row>
    <row r="9998" spans="1:5" s="104" customFormat="1" hidden="1">
      <c r="A9998" s="420" t="str">
        <f>IF((SUM('Раздел 1'!AN403:AN403)=0),"","Неверно!")</f>
        <v/>
      </c>
      <c r="B9998" s="420" t="s">
        <v>23548</v>
      </c>
      <c r="C9998" s="246" t="s">
        <v>12631</v>
      </c>
      <c r="D9998" s="246" t="s">
        <v>940</v>
      </c>
      <c r="E9998" s="246" t="str">
        <f>CONCATENATE(SUM('Раздел 1'!AN403:AN403),"=",0)</f>
        <v>0=0</v>
      </c>
    </row>
    <row r="9999" spans="1:5" s="104" customFormat="1" hidden="1">
      <c r="A9999" s="420" t="str">
        <f>IF((SUM('Раздел 1'!G403:G403)=0),"","Неверно!")</f>
        <v/>
      </c>
      <c r="B9999" s="420" t="s">
        <v>23548</v>
      </c>
      <c r="C9999" s="246" t="s">
        <v>12632</v>
      </c>
      <c r="D9999" s="246" t="s">
        <v>940</v>
      </c>
      <c r="E9999" s="246" t="str">
        <f>CONCATENATE(SUM('Раздел 1'!G403:G403),"=",0)</f>
        <v>0=0</v>
      </c>
    </row>
    <row r="10000" spans="1:5" s="104" customFormat="1" hidden="1">
      <c r="A10000" s="420" t="str">
        <f>IF((SUM('Раздел 1'!H403:H403)=0),"","Неверно!")</f>
        <v/>
      </c>
      <c r="B10000" s="420" t="s">
        <v>23548</v>
      </c>
      <c r="C10000" s="246" t="s">
        <v>12633</v>
      </c>
      <c r="D10000" s="246" t="s">
        <v>940</v>
      </c>
      <c r="E10000" s="246" t="str">
        <f>CONCATENATE(SUM('Раздел 1'!H403:H403),"=",0)</f>
        <v>0=0</v>
      </c>
    </row>
    <row r="10001" spans="1:5" s="104" customFormat="1" hidden="1">
      <c r="A10001" s="420" t="str">
        <f>IF((SUM('Раздел 1'!I403:I403)=0),"","Неверно!")</f>
        <v/>
      </c>
      <c r="B10001" s="420" t="s">
        <v>23548</v>
      </c>
      <c r="C10001" s="246" t="s">
        <v>12634</v>
      </c>
      <c r="D10001" s="246" t="s">
        <v>940</v>
      </c>
      <c r="E10001" s="246" t="str">
        <f>CONCATENATE(SUM('Раздел 1'!I403:I403),"=",0)</f>
        <v>0=0</v>
      </c>
    </row>
    <row r="10002" spans="1:5" s="104" customFormat="1" hidden="1">
      <c r="A10002" s="420" t="str">
        <f>IF((SUM('Раздел 1'!J403:J403)=0),"","Неверно!")</f>
        <v/>
      </c>
      <c r="B10002" s="420" t="s">
        <v>23548</v>
      </c>
      <c r="C10002" s="246" t="s">
        <v>12635</v>
      </c>
      <c r="D10002" s="246" t="s">
        <v>940</v>
      </c>
      <c r="E10002" s="246" t="str">
        <f>CONCATENATE(SUM('Раздел 1'!J403:J403),"=",0)</f>
        <v>0=0</v>
      </c>
    </row>
    <row r="10003" spans="1:5" s="104" customFormat="1" hidden="1">
      <c r="A10003" s="420" t="str">
        <f>IF((SUM('Раздел 1'!K403:K403)=0),"","Неверно!")</f>
        <v/>
      </c>
      <c r="B10003" s="420" t="s">
        <v>23548</v>
      </c>
      <c r="C10003" s="246" t="s">
        <v>12636</v>
      </c>
      <c r="D10003" s="246" t="s">
        <v>940</v>
      </c>
      <c r="E10003" s="246" t="str">
        <f>CONCATENATE(SUM('Раздел 1'!K403:K403),"=",0)</f>
        <v>0=0</v>
      </c>
    </row>
    <row r="10004" spans="1:5" s="104" customFormat="1" hidden="1">
      <c r="A10004" s="420" t="str">
        <f>IF((SUM('Раздел 1'!L403:L403)=0),"","Неверно!")</f>
        <v/>
      </c>
      <c r="B10004" s="420" t="s">
        <v>23548</v>
      </c>
      <c r="C10004" s="246" t="s">
        <v>12637</v>
      </c>
      <c r="D10004" s="246" t="s">
        <v>940</v>
      </c>
      <c r="E10004" s="246" t="str">
        <f>CONCATENATE(SUM('Раздел 1'!L403:L403),"=",0)</f>
        <v>0=0</v>
      </c>
    </row>
    <row r="10005" spans="1:5" s="104" customFormat="1" hidden="1">
      <c r="A10005" s="420" t="str">
        <f>IF((SUM('Раздел 1'!T109:T109)=0),"","Неверно!")</f>
        <v/>
      </c>
      <c r="B10005" s="420" t="s">
        <v>23549</v>
      </c>
      <c r="C10005" s="246" t="s">
        <v>5922</v>
      </c>
      <c r="D10005" s="246" t="s">
        <v>374</v>
      </c>
      <c r="E10005" s="246" t="str">
        <f>CONCATENATE(SUM('Раздел 1'!T109:T109),"=",0)</f>
        <v>0=0</v>
      </c>
    </row>
    <row r="10006" spans="1:5" s="104" customFormat="1" hidden="1">
      <c r="A10006" s="420" t="str">
        <f>IF((SUM('Раздел 1'!U109:U109)=0),"","Неверно!")</f>
        <v/>
      </c>
      <c r="B10006" s="420" t="s">
        <v>23549</v>
      </c>
      <c r="C10006" s="246" t="s">
        <v>5923</v>
      </c>
      <c r="D10006" s="246" t="s">
        <v>374</v>
      </c>
      <c r="E10006" s="246" t="str">
        <f>CONCATENATE(SUM('Раздел 1'!U109:U109),"=",0)</f>
        <v>0=0</v>
      </c>
    </row>
    <row r="10007" spans="1:5" s="104" customFormat="1" hidden="1">
      <c r="A10007" s="420" t="str">
        <f>IF((SUM('Раздел 1'!T180:T180)=0),"","Неверно!")</f>
        <v/>
      </c>
      <c r="B10007" s="420" t="s">
        <v>23550</v>
      </c>
      <c r="C10007" s="246" t="s">
        <v>7754</v>
      </c>
      <c r="D10007" s="246" t="s">
        <v>374</v>
      </c>
      <c r="E10007" s="246" t="str">
        <f>CONCATENATE(SUM('Раздел 1'!T180:T180),"=",0)</f>
        <v>0=0</v>
      </c>
    </row>
    <row r="10008" spans="1:5" s="104" customFormat="1" hidden="1">
      <c r="A10008" s="420" t="str">
        <f>IF((SUM('Раздел 1'!U180:U180)=0),"","Неверно!")</f>
        <v/>
      </c>
      <c r="B10008" s="420" t="s">
        <v>23550</v>
      </c>
      <c r="C10008" s="246" t="s">
        <v>7755</v>
      </c>
      <c r="D10008" s="246" t="s">
        <v>374</v>
      </c>
      <c r="E10008" s="246" t="str">
        <f>CONCATENATE(SUM('Раздел 1'!U180:U180),"=",0)</f>
        <v>0=0</v>
      </c>
    </row>
    <row r="10009" spans="1:5" s="104" customFormat="1" hidden="1">
      <c r="A10009" s="420" t="str">
        <f>IF((SUM('Раздел 1'!V180:V180)=0),"","Неверно!")</f>
        <v/>
      </c>
      <c r="B10009" s="420" t="s">
        <v>23550</v>
      </c>
      <c r="C10009" s="246" t="s">
        <v>10939</v>
      </c>
      <c r="D10009" s="246" t="s">
        <v>374</v>
      </c>
      <c r="E10009" s="246" t="str">
        <f>CONCATENATE(SUM('Раздел 1'!V180:V180),"=",0)</f>
        <v>0=0</v>
      </c>
    </row>
    <row r="10010" spans="1:5" s="104" customFormat="1" hidden="1">
      <c r="A10010" s="420" t="str">
        <f>IF((SUM('Раздел 1'!T81:T81)=0),"","Неверно!")</f>
        <v/>
      </c>
      <c r="B10010" s="420" t="s">
        <v>23551</v>
      </c>
      <c r="C10010" s="246" t="s">
        <v>11291</v>
      </c>
      <c r="D10010" s="246" t="s">
        <v>374</v>
      </c>
      <c r="E10010" s="246" t="str">
        <f>CONCATENATE(SUM('Раздел 1'!T81:T81),"=",0)</f>
        <v>0=0</v>
      </c>
    </row>
    <row r="10011" spans="1:5" s="104" customFormat="1" hidden="1">
      <c r="A10011" s="420" t="str">
        <f>IF((SUM('Раздел 1'!U81:U81)=0),"","Неверно!")</f>
        <v/>
      </c>
      <c r="B10011" s="420" t="s">
        <v>23551</v>
      </c>
      <c r="C10011" s="246" t="s">
        <v>11292</v>
      </c>
      <c r="D10011" s="246" t="s">
        <v>374</v>
      </c>
      <c r="E10011" s="246" t="str">
        <f>CONCATENATE(SUM('Раздел 1'!U81:U81),"=",0)</f>
        <v>0=0</v>
      </c>
    </row>
    <row r="10012" spans="1:5" s="104" customFormat="1" hidden="1">
      <c r="A10012" s="420" t="str">
        <f>IF((SUM('Раздел 1'!V81:V81)=0),"","Неверно!")</f>
        <v/>
      </c>
      <c r="B10012" s="420" t="s">
        <v>23551</v>
      </c>
      <c r="C10012" s="246" t="s">
        <v>11293</v>
      </c>
      <c r="D10012" s="246" t="s">
        <v>374</v>
      </c>
      <c r="E10012" s="246" t="str">
        <f>CONCATENATE(SUM('Раздел 1'!V81:V81),"=",0)</f>
        <v>0=0</v>
      </c>
    </row>
    <row r="10013" spans="1:5" s="104" customFormat="1" hidden="1">
      <c r="A10013" s="420" t="str">
        <f>IF((SUM('Раздел 1'!W81:W81)=0),"","Неверно!")</f>
        <v/>
      </c>
      <c r="B10013" s="420" t="s">
        <v>23551</v>
      </c>
      <c r="C10013" s="246" t="s">
        <v>11294</v>
      </c>
      <c r="D10013" s="246" t="s">
        <v>374</v>
      </c>
      <c r="E10013" s="246" t="str">
        <f>CONCATENATE(SUM('Раздел 1'!W81:W81),"=",0)</f>
        <v>0=0</v>
      </c>
    </row>
    <row r="10014" spans="1:5" s="104" customFormat="1" hidden="1">
      <c r="A10014" s="420" t="str">
        <f>IF((SUM('Раздел 1'!X81:X81)=0),"","Неверно!")</f>
        <v/>
      </c>
      <c r="B10014" s="420" t="s">
        <v>23551</v>
      </c>
      <c r="C10014" s="246" t="s">
        <v>11295</v>
      </c>
      <c r="D10014" s="246" t="s">
        <v>374</v>
      </c>
      <c r="E10014" s="246" t="str">
        <f>CONCATENATE(SUM('Раздел 1'!X81:X81),"=",0)</f>
        <v>0=0</v>
      </c>
    </row>
    <row r="10015" spans="1:5" s="104" customFormat="1" hidden="1">
      <c r="A10015" s="420" t="str">
        <f>IF((SUM('Раздел 1'!Y81:Y81)=0),"","Неверно!")</f>
        <v/>
      </c>
      <c r="B10015" s="420" t="s">
        <v>23551</v>
      </c>
      <c r="C10015" s="246" t="s">
        <v>11296</v>
      </c>
      <c r="D10015" s="246" t="s">
        <v>374</v>
      </c>
      <c r="E10015" s="246" t="str">
        <f>CONCATENATE(SUM('Раздел 1'!Y81:Y81),"=",0)</f>
        <v>0=0</v>
      </c>
    </row>
    <row r="10016" spans="1:5" s="104" customFormat="1" hidden="1">
      <c r="A10016" s="420" t="str">
        <f>IF((SUM('Раздел 1'!Z81:Z81)=0),"","Неверно!")</f>
        <v/>
      </c>
      <c r="B10016" s="420" t="s">
        <v>23551</v>
      </c>
      <c r="C10016" s="246" t="s">
        <v>11297</v>
      </c>
      <c r="D10016" s="246" t="s">
        <v>374</v>
      </c>
      <c r="E10016" s="246" t="str">
        <f>CONCATENATE(SUM('Раздел 1'!Z81:Z81),"=",0)</f>
        <v>0=0</v>
      </c>
    </row>
    <row r="10017" spans="1:5" s="104" customFormat="1" hidden="1">
      <c r="A10017" s="420" t="str">
        <f>IF((SUM('Раздел 1'!AA81:AA81)=0),"","Неверно!")</f>
        <v/>
      </c>
      <c r="B10017" s="420" t="s">
        <v>23551</v>
      </c>
      <c r="C10017" s="246" t="s">
        <v>11298</v>
      </c>
      <c r="D10017" s="246" t="s">
        <v>374</v>
      </c>
      <c r="E10017" s="246" t="str">
        <f>CONCATENATE(SUM('Раздел 1'!AA81:AA81),"=",0)</f>
        <v>0=0</v>
      </c>
    </row>
    <row r="10018" spans="1:5" s="104" customFormat="1" hidden="1">
      <c r="A10018" s="420" t="str">
        <f>IF((SUM('Раздел 1'!AB81:AB81)=0),"","Неверно!")</f>
        <v/>
      </c>
      <c r="B10018" s="420" t="s">
        <v>23551</v>
      </c>
      <c r="C10018" s="246" t="s">
        <v>11299</v>
      </c>
      <c r="D10018" s="246" t="s">
        <v>374</v>
      </c>
      <c r="E10018" s="246" t="str">
        <f>CONCATENATE(SUM('Раздел 1'!AB81:AB81),"=",0)</f>
        <v>0=0</v>
      </c>
    </row>
    <row r="10019" spans="1:5" s="104" customFormat="1" hidden="1">
      <c r="A10019" s="420" t="str">
        <f>IF((SUM('Раздел 1'!AC81:AC81)=0),"","Неверно!")</f>
        <v/>
      </c>
      <c r="B10019" s="420" t="s">
        <v>23551</v>
      </c>
      <c r="C10019" s="246" t="s">
        <v>11300</v>
      </c>
      <c r="D10019" s="246" t="s">
        <v>374</v>
      </c>
      <c r="E10019" s="246" t="str">
        <f>CONCATENATE(SUM('Раздел 1'!AC81:AC81),"=",0)</f>
        <v>0=0</v>
      </c>
    </row>
    <row r="10020" spans="1:5" s="104" customFormat="1" hidden="1">
      <c r="A10020" s="420" t="str">
        <f>IF((SUM('Раздел 1'!T177:T177)=0),"","Неверно!")</f>
        <v/>
      </c>
      <c r="B10020" s="420" t="s">
        <v>23552</v>
      </c>
      <c r="C10020" s="246" t="s">
        <v>7709</v>
      </c>
      <c r="D10020" s="246" t="s">
        <v>374</v>
      </c>
      <c r="E10020" s="246" t="str">
        <f>CONCATENATE(SUM('Раздел 1'!T177:T177),"=",0)</f>
        <v>0=0</v>
      </c>
    </row>
    <row r="10021" spans="1:5" s="104" customFormat="1" hidden="1">
      <c r="A10021" s="420" t="str">
        <f>IF((SUM('Раздел 1'!U177:U177)=0),"","Неверно!")</f>
        <v/>
      </c>
      <c r="B10021" s="420" t="s">
        <v>23552</v>
      </c>
      <c r="C10021" s="246" t="s">
        <v>7710</v>
      </c>
      <c r="D10021" s="246" t="s">
        <v>374</v>
      </c>
      <c r="E10021" s="246" t="str">
        <f>CONCATENATE(SUM('Раздел 1'!U177:U177),"=",0)</f>
        <v>0=0</v>
      </c>
    </row>
    <row r="10022" spans="1:5" s="104" customFormat="1" hidden="1">
      <c r="A10022" s="420" t="str">
        <f>IF((SUM('Раздел 1'!V177:V177)=0),"","Неверно!")</f>
        <v/>
      </c>
      <c r="B10022" s="420" t="s">
        <v>23552</v>
      </c>
      <c r="C10022" s="246" t="s">
        <v>7711</v>
      </c>
      <c r="D10022" s="246" t="s">
        <v>374</v>
      </c>
      <c r="E10022" s="246" t="str">
        <f>CONCATENATE(SUM('Раздел 1'!V177:V177),"=",0)</f>
        <v>0=0</v>
      </c>
    </row>
    <row r="10023" spans="1:5" s="104" customFormat="1" hidden="1">
      <c r="A10023" s="420" t="str">
        <f>IF((SUM('Раздел 1'!W177:W177)=0),"","Неверно!")</f>
        <v/>
      </c>
      <c r="B10023" s="420" t="s">
        <v>23552</v>
      </c>
      <c r="C10023" s="246" t="s">
        <v>11289</v>
      </c>
      <c r="D10023" s="246" t="s">
        <v>374</v>
      </c>
      <c r="E10023" s="246" t="str">
        <f>CONCATENATE(SUM('Раздел 1'!W177:W177),"=",0)</f>
        <v>0=0</v>
      </c>
    </row>
    <row r="10024" spans="1:5" s="104" customFormat="1" hidden="1">
      <c r="A10024" s="420" t="str">
        <f>IF((SUM('Раздел 1'!X177:X177)=0),"","Неверно!")</f>
        <v/>
      </c>
      <c r="B10024" s="420" t="s">
        <v>23552</v>
      </c>
      <c r="C10024" s="246" t="s">
        <v>7712</v>
      </c>
      <c r="D10024" s="246" t="s">
        <v>374</v>
      </c>
      <c r="E10024" s="246" t="str">
        <f>CONCATENATE(SUM('Раздел 1'!X177:X177),"=",0)</f>
        <v>0=0</v>
      </c>
    </row>
    <row r="10025" spans="1:5" s="104" customFormat="1" hidden="1">
      <c r="A10025" s="420" t="str">
        <f>IF((SUM('Раздел 1'!Y177:Y177)=0),"","Неверно!")</f>
        <v/>
      </c>
      <c r="B10025" s="420" t="s">
        <v>23552</v>
      </c>
      <c r="C10025" s="246" t="s">
        <v>7713</v>
      </c>
      <c r="D10025" s="246" t="s">
        <v>374</v>
      </c>
      <c r="E10025" s="246" t="str">
        <f>CONCATENATE(SUM('Раздел 1'!Y177:Y177),"=",0)</f>
        <v>0=0</v>
      </c>
    </row>
    <row r="10026" spans="1:5" s="104" customFormat="1" hidden="1">
      <c r="A10026" s="420" t="str">
        <f>IF((SUM('Раздел 1'!Z177:Z177)=0),"","Неверно!")</f>
        <v/>
      </c>
      <c r="B10026" s="420" t="s">
        <v>23552</v>
      </c>
      <c r="C10026" s="246" t="s">
        <v>9322</v>
      </c>
      <c r="D10026" s="246" t="s">
        <v>374</v>
      </c>
      <c r="E10026" s="246" t="str">
        <f>CONCATENATE(SUM('Раздел 1'!Z177:Z177),"=",0)</f>
        <v>0=0</v>
      </c>
    </row>
    <row r="10027" spans="1:5" s="104" customFormat="1" hidden="1">
      <c r="A10027" s="420" t="str">
        <f>IF((SUM('Раздел 1'!AA177:AA177)=0),"","Неверно!")</f>
        <v/>
      </c>
      <c r="B10027" s="420" t="s">
        <v>23552</v>
      </c>
      <c r="C10027" s="246" t="s">
        <v>8271</v>
      </c>
      <c r="D10027" s="246" t="s">
        <v>374</v>
      </c>
      <c r="E10027" s="246" t="str">
        <f>CONCATENATE(SUM('Раздел 1'!AA177:AA177),"=",0)</f>
        <v>0=0</v>
      </c>
    </row>
    <row r="10028" spans="1:5" s="104" customFormat="1" hidden="1">
      <c r="A10028" s="420" t="str">
        <f>IF((SUM('Раздел 1'!AB177:AB177)=0),"","Неверно!")</f>
        <v/>
      </c>
      <c r="B10028" s="420" t="s">
        <v>23552</v>
      </c>
      <c r="C10028" s="246" t="s">
        <v>11290</v>
      </c>
      <c r="D10028" s="246" t="s">
        <v>374</v>
      </c>
      <c r="E10028" s="246" t="str">
        <f>CONCATENATE(SUM('Раздел 1'!AB177:AB177),"=",0)</f>
        <v>0=0</v>
      </c>
    </row>
    <row r="10029" spans="1:5" s="104" customFormat="1" hidden="1">
      <c r="A10029" s="420" t="str">
        <f>IF((SUM('Раздел 1'!AC177:AC177)=0),"","Неверно!")</f>
        <v/>
      </c>
      <c r="B10029" s="420" t="s">
        <v>23552</v>
      </c>
      <c r="C10029" s="246" t="s">
        <v>8797</v>
      </c>
      <c r="D10029" s="246" t="s">
        <v>374</v>
      </c>
      <c r="E10029" s="246" t="str">
        <f>CONCATENATE(SUM('Раздел 1'!AC177:AC177),"=",0)</f>
        <v>0=0</v>
      </c>
    </row>
    <row r="10030" spans="1:5" s="104" customFormat="1" hidden="1">
      <c r="A10030" s="420" t="str">
        <f>IF((SUM('Раздел 1'!T178:T178)=0),"","Неверно!")</f>
        <v/>
      </c>
      <c r="B10030" s="420" t="s">
        <v>23553</v>
      </c>
      <c r="C10030" s="246" t="s">
        <v>7078</v>
      </c>
      <c r="D10030" s="246" t="s">
        <v>374</v>
      </c>
      <c r="E10030" s="246" t="str">
        <f>CONCATENATE(SUM('Раздел 1'!T178:T178),"=",0)</f>
        <v>0=0</v>
      </c>
    </row>
    <row r="10031" spans="1:5" s="104" customFormat="1" hidden="1">
      <c r="A10031" s="420" t="str">
        <f>IF((SUM('Раздел 1'!U178:U178)=0),"","Неверно!")</f>
        <v/>
      </c>
      <c r="B10031" s="420" t="s">
        <v>23553</v>
      </c>
      <c r="C10031" s="246" t="s">
        <v>7079</v>
      </c>
      <c r="D10031" s="246" t="s">
        <v>374</v>
      </c>
      <c r="E10031" s="246" t="str">
        <f>CONCATENATE(SUM('Раздел 1'!U178:U178),"=",0)</f>
        <v>0=0</v>
      </c>
    </row>
    <row r="10032" spans="1:5" s="104" customFormat="1" hidden="1">
      <c r="A10032" s="420" t="str">
        <f>IF((SUM('Раздел 1'!V178:V178)=0),"","Неверно!")</f>
        <v/>
      </c>
      <c r="B10032" s="420" t="s">
        <v>23553</v>
      </c>
      <c r="C10032" s="246" t="s">
        <v>11025</v>
      </c>
      <c r="D10032" s="246" t="s">
        <v>374</v>
      </c>
      <c r="E10032" s="246" t="str">
        <f>CONCATENATE(SUM('Раздел 1'!V178:V178),"=",0)</f>
        <v>0=0</v>
      </c>
    </row>
    <row r="10033" spans="1:5" s="104" customFormat="1" hidden="1">
      <c r="A10033" s="420" t="str">
        <f>IF((SUM('Раздел 1'!W178:W178)=0),"","Неверно!")</f>
        <v/>
      </c>
      <c r="B10033" s="420" t="s">
        <v>23553</v>
      </c>
      <c r="C10033" s="246" t="s">
        <v>8257</v>
      </c>
      <c r="D10033" s="246" t="s">
        <v>374</v>
      </c>
      <c r="E10033" s="246" t="str">
        <f>CONCATENATE(SUM('Раздел 1'!W178:W178),"=",0)</f>
        <v>0=0</v>
      </c>
    </row>
    <row r="10034" spans="1:5" s="104" customFormat="1" hidden="1">
      <c r="A10034" s="420" t="str">
        <f>IF((SUM('Раздел 1'!X178:X178)=0),"","Неверно!")</f>
        <v/>
      </c>
      <c r="B10034" s="420" t="s">
        <v>23553</v>
      </c>
      <c r="C10034" s="246" t="s">
        <v>8258</v>
      </c>
      <c r="D10034" s="246" t="s">
        <v>374</v>
      </c>
      <c r="E10034" s="246" t="str">
        <f>CONCATENATE(SUM('Раздел 1'!X178:X178),"=",0)</f>
        <v>0=0</v>
      </c>
    </row>
    <row r="10035" spans="1:5" s="104" customFormat="1" hidden="1">
      <c r="A10035" s="420" t="str">
        <f>IF((SUM('Раздел 1'!Y178:Y178)=0),"","Неверно!")</f>
        <v/>
      </c>
      <c r="B10035" s="420" t="s">
        <v>23553</v>
      </c>
      <c r="C10035" s="246" t="s">
        <v>8259</v>
      </c>
      <c r="D10035" s="246" t="s">
        <v>374</v>
      </c>
      <c r="E10035" s="246" t="str">
        <f>CONCATENATE(SUM('Раздел 1'!Y178:Y178),"=",0)</f>
        <v>0=0</v>
      </c>
    </row>
    <row r="10036" spans="1:5" s="104" customFormat="1" hidden="1">
      <c r="A10036" s="420" t="str">
        <f>IF((SUM('Раздел 1'!Z178:Z178)=0),"","Неверно!")</f>
        <v/>
      </c>
      <c r="B10036" s="420" t="s">
        <v>23553</v>
      </c>
      <c r="C10036" s="246" t="s">
        <v>9355</v>
      </c>
      <c r="D10036" s="246" t="s">
        <v>374</v>
      </c>
      <c r="E10036" s="246" t="str">
        <f>CONCATENATE(SUM('Раздел 1'!Z178:Z178),"=",0)</f>
        <v>0=0</v>
      </c>
    </row>
    <row r="10037" spans="1:5" s="104" customFormat="1" hidden="1">
      <c r="A10037" s="420" t="str">
        <f>IF((SUM('Раздел 1'!AA178:AA178)=0),"","Неверно!")</f>
        <v/>
      </c>
      <c r="B10037" s="420" t="s">
        <v>23553</v>
      </c>
      <c r="C10037" s="246" t="s">
        <v>8563</v>
      </c>
      <c r="D10037" s="246" t="s">
        <v>374</v>
      </c>
      <c r="E10037" s="246" t="str">
        <f>CONCATENATE(SUM('Раздел 1'!AA178:AA178),"=",0)</f>
        <v>0=0</v>
      </c>
    </row>
    <row r="10038" spans="1:5" s="104" customFormat="1" hidden="1">
      <c r="A10038" s="420" t="str">
        <f>IF((SUM('Раздел 1'!AB178:AB178)=0),"","Неверно!")</f>
        <v/>
      </c>
      <c r="B10038" s="420" t="s">
        <v>23553</v>
      </c>
      <c r="C10038" s="246" t="s">
        <v>11288</v>
      </c>
      <c r="D10038" s="246" t="s">
        <v>374</v>
      </c>
      <c r="E10038" s="246" t="str">
        <f>CONCATENATE(SUM('Раздел 1'!AB178:AB178),"=",0)</f>
        <v>0=0</v>
      </c>
    </row>
    <row r="10039" spans="1:5" s="104" customFormat="1" hidden="1">
      <c r="A10039" s="420" t="str">
        <f>IF((SUM('Раздел 1'!AC178:AC178)=0),"","Неверно!")</f>
        <v/>
      </c>
      <c r="B10039" s="420" t="s">
        <v>23553</v>
      </c>
      <c r="C10039" s="246" t="s">
        <v>8681</v>
      </c>
      <c r="D10039" s="246" t="s">
        <v>374</v>
      </c>
      <c r="E10039" s="246" t="str">
        <f>CONCATENATE(SUM('Раздел 1'!AC178:AC178),"=",0)</f>
        <v>0=0</v>
      </c>
    </row>
    <row r="10040" spans="1:5" s="104" customFormat="1" hidden="1">
      <c r="A10040" s="420" t="str">
        <f>IF((SUM('Раздел 1'!T182:T182)=0),"","Неверно!")</f>
        <v/>
      </c>
      <c r="B10040" s="420" t="s">
        <v>23554</v>
      </c>
      <c r="C10040" s="246" t="s">
        <v>12597</v>
      </c>
      <c r="D10040" s="246" t="s">
        <v>374</v>
      </c>
      <c r="E10040" s="246" t="str">
        <f>CONCATENATE(SUM('Раздел 1'!T182:T182),"=",0)</f>
        <v>0=0</v>
      </c>
    </row>
    <row r="10041" spans="1:5" s="104" customFormat="1" hidden="1">
      <c r="A10041" s="420" t="str">
        <f>IF((SUM('Раздел 1'!U182:U182)=0),"","Неверно!")</f>
        <v/>
      </c>
      <c r="B10041" s="420" t="s">
        <v>23554</v>
      </c>
      <c r="C10041" s="246" t="s">
        <v>12598</v>
      </c>
      <c r="D10041" s="246" t="s">
        <v>374</v>
      </c>
      <c r="E10041" s="246" t="str">
        <f>CONCATENATE(SUM('Раздел 1'!U182:U182),"=",0)</f>
        <v>0=0</v>
      </c>
    </row>
    <row r="10042" spans="1:5" s="104" customFormat="1" hidden="1">
      <c r="A10042" s="420" t="str">
        <f>IF((SUM('Раздел 1'!V182:V182)=0),"","Неверно!")</f>
        <v/>
      </c>
      <c r="B10042" s="420" t="s">
        <v>23554</v>
      </c>
      <c r="C10042" s="246" t="s">
        <v>12599</v>
      </c>
      <c r="D10042" s="246" t="s">
        <v>374</v>
      </c>
      <c r="E10042" s="246" t="str">
        <f>CONCATENATE(SUM('Раздел 1'!V182:V182),"=",0)</f>
        <v>0=0</v>
      </c>
    </row>
    <row r="10043" spans="1:5" s="104" customFormat="1" hidden="1">
      <c r="A10043" s="420" t="str">
        <f>IF((SUM('Раздел 1'!W182:W182)=0),"","Неверно!")</f>
        <v/>
      </c>
      <c r="B10043" s="420" t="s">
        <v>23554</v>
      </c>
      <c r="C10043" s="246" t="s">
        <v>12600</v>
      </c>
      <c r="D10043" s="246" t="s">
        <v>374</v>
      </c>
      <c r="E10043" s="246" t="str">
        <f>CONCATENATE(SUM('Раздел 1'!W182:W182),"=",0)</f>
        <v>0=0</v>
      </c>
    </row>
    <row r="10044" spans="1:5" s="104" customFormat="1" hidden="1">
      <c r="A10044" s="420" t="str">
        <f>IF((SUM('Раздел 1'!X182:X182)=0),"","Неверно!")</f>
        <v/>
      </c>
      <c r="B10044" s="420" t="s">
        <v>23554</v>
      </c>
      <c r="C10044" s="246" t="s">
        <v>7892</v>
      </c>
      <c r="D10044" s="246" t="s">
        <v>374</v>
      </c>
      <c r="E10044" s="246" t="str">
        <f>CONCATENATE(SUM('Раздел 1'!X182:X182),"=",0)</f>
        <v>0=0</v>
      </c>
    </row>
    <row r="10045" spans="1:5" s="104" customFormat="1" hidden="1">
      <c r="A10045" s="420" t="str">
        <f>IF((SUM('Раздел 1'!Y182:Y182)=0),"","Неверно!")</f>
        <v/>
      </c>
      <c r="B10045" s="420" t="s">
        <v>23554</v>
      </c>
      <c r="C10045" s="246" t="s">
        <v>7893</v>
      </c>
      <c r="D10045" s="246" t="s">
        <v>374</v>
      </c>
      <c r="E10045" s="246" t="str">
        <f>CONCATENATE(SUM('Раздел 1'!Y182:Y182),"=",0)</f>
        <v>0=0</v>
      </c>
    </row>
    <row r="10046" spans="1:5" s="104" customFormat="1" hidden="1">
      <c r="A10046" s="420" t="str">
        <f>IF((SUM('Раздел 1'!Z182:Z182)=0),"","Неверно!")</f>
        <v/>
      </c>
      <c r="B10046" s="420" t="s">
        <v>23554</v>
      </c>
      <c r="C10046" s="246" t="s">
        <v>7894</v>
      </c>
      <c r="D10046" s="246" t="s">
        <v>374</v>
      </c>
      <c r="E10046" s="246" t="str">
        <f>CONCATENATE(SUM('Раздел 1'!Z182:Z182),"=",0)</f>
        <v>0=0</v>
      </c>
    </row>
    <row r="10047" spans="1:5" s="104" customFormat="1" hidden="1">
      <c r="A10047" s="420" t="str">
        <f>IF((SUM('Раздел 1'!AA182:AA182)=0),"","Неверно!")</f>
        <v/>
      </c>
      <c r="B10047" s="420" t="s">
        <v>23554</v>
      </c>
      <c r="C10047" s="246" t="s">
        <v>7895</v>
      </c>
      <c r="D10047" s="246" t="s">
        <v>374</v>
      </c>
      <c r="E10047" s="246" t="str">
        <f>CONCATENATE(SUM('Раздел 1'!AA182:AA182),"=",0)</f>
        <v>0=0</v>
      </c>
    </row>
    <row r="10048" spans="1:5" s="104" customFormat="1" hidden="1">
      <c r="A10048" s="420" t="str">
        <f>IF((SUM('Раздел 1'!AB182:AB182)=0),"","Неверно!")</f>
        <v/>
      </c>
      <c r="B10048" s="420" t="s">
        <v>23554</v>
      </c>
      <c r="C10048" s="246" t="s">
        <v>7896</v>
      </c>
      <c r="D10048" s="246" t="s">
        <v>374</v>
      </c>
      <c r="E10048" s="246" t="str">
        <f>CONCATENATE(SUM('Раздел 1'!AB182:AB182),"=",0)</f>
        <v>0=0</v>
      </c>
    </row>
    <row r="10049" spans="1:5" s="104" customFormat="1" hidden="1">
      <c r="A10049" s="420" t="str">
        <f>IF((SUM('Раздел 1'!AC182:AC182)=0),"","Неверно!")</f>
        <v/>
      </c>
      <c r="B10049" s="420" t="s">
        <v>23554</v>
      </c>
      <c r="C10049" s="246" t="s">
        <v>7897</v>
      </c>
      <c r="D10049" s="246" t="s">
        <v>374</v>
      </c>
      <c r="E10049" s="246" t="str">
        <f>CONCATENATE(SUM('Раздел 1'!AC182:AC182),"=",0)</f>
        <v>0=0</v>
      </c>
    </row>
    <row r="10050" spans="1:5" s="104" customFormat="1" hidden="1">
      <c r="A10050" s="420" t="str">
        <f>IF((SUM('Раздел 1'!T181:T181)=0),"","Неверно!")</f>
        <v/>
      </c>
      <c r="B10050" s="420" t="s">
        <v>23555</v>
      </c>
      <c r="C10050" s="246" t="s">
        <v>8542</v>
      </c>
      <c r="D10050" s="246" t="s">
        <v>374</v>
      </c>
      <c r="E10050" s="246" t="str">
        <f>CONCATENATE(SUM('Раздел 1'!T181:T181),"=",0)</f>
        <v>0=0</v>
      </c>
    </row>
    <row r="10051" spans="1:5" s="104" customFormat="1" hidden="1">
      <c r="A10051" s="420" t="str">
        <f>IF((SUM('Раздел 1'!U181:U181)=0),"","Неверно!")</f>
        <v/>
      </c>
      <c r="B10051" s="420" t="s">
        <v>23555</v>
      </c>
      <c r="C10051" s="246" t="s">
        <v>8543</v>
      </c>
      <c r="D10051" s="246" t="s">
        <v>374</v>
      </c>
      <c r="E10051" s="246" t="str">
        <f>CONCATENATE(SUM('Раздел 1'!U181:U181),"=",0)</f>
        <v>0=0</v>
      </c>
    </row>
    <row r="10052" spans="1:5" s="104" customFormat="1" hidden="1">
      <c r="A10052" s="420" t="str">
        <f>IF((SUM('Раздел 1'!V181:V181)=0),"","Неверно!")</f>
        <v/>
      </c>
      <c r="B10052" s="420" t="s">
        <v>23555</v>
      </c>
      <c r="C10052" s="246" t="s">
        <v>11285</v>
      </c>
      <c r="D10052" s="246" t="s">
        <v>374</v>
      </c>
      <c r="E10052" s="246" t="str">
        <f>CONCATENATE(SUM('Раздел 1'!V181:V181),"=",0)</f>
        <v>0=0</v>
      </c>
    </row>
    <row r="10053" spans="1:5" s="104" customFormat="1" hidden="1">
      <c r="A10053" s="420" t="str">
        <f>IF((SUM('Раздел 1'!W181:W181)=0),"","Неверно!")</f>
        <v/>
      </c>
      <c r="B10053" s="420" t="s">
        <v>23555</v>
      </c>
      <c r="C10053" s="246" t="s">
        <v>8544</v>
      </c>
      <c r="D10053" s="246" t="s">
        <v>374</v>
      </c>
      <c r="E10053" s="246" t="str">
        <f>CONCATENATE(SUM('Раздел 1'!W181:W181),"=",0)</f>
        <v>0=0</v>
      </c>
    </row>
    <row r="10054" spans="1:5" s="104" customFormat="1" hidden="1">
      <c r="A10054" s="420" t="str">
        <f>IF((SUM('Раздел 1'!X181:X181)=0),"","Неверно!")</f>
        <v/>
      </c>
      <c r="B10054" s="420" t="s">
        <v>23555</v>
      </c>
      <c r="C10054" s="246" t="s">
        <v>8545</v>
      </c>
      <c r="D10054" s="246" t="s">
        <v>374</v>
      </c>
      <c r="E10054" s="246" t="str">
        <f>CONCATENATE(SUM('Раздел 1'!X181:X181),"=",0)</f>
        <v>0=0</v>
      </c>
    </row>
    <row r="10055" spans="1:5" s="104" customFormat="1" hidden="1">
      <c r="A10055" s="420" t="str">
        <f>IF((SUM('Раздел 1'!Y181:Y181)=0),"","Неверно!")</f>
        <v/>
      </c>
      <c r="B10055" s="420" t="s">
        <v>23555</v>
      </c>
      <c r="C10055" s="246" t="s">
        <v>8546</v>
      </c>
      <c r="D10055" s="246" t="s">
        <v>374</v>
      </c>
      <c r="E10055" s="246" t="str">
        <f>CONCATENATE(SUM('Раздел 1'!Y181:Y181),"=",0)</f>
        <v>0=0</v>
      </c>
    </row>
    <row r="10056" spans="1:5" s="104" customFormat="1" hidden="1">
      <c r="A10056" s="420" t="str">
        <f>IF((SUM('Раздел 1'!Z181:Z181)=0),"","Неверно!")</f>
        <v/>
      </c>
      <c r="B10056" s="420" t="s">
        <v>23555</v>
      </c>
      <c r="C10056" s="246" t="s">
        <v>8547</v>
      </c>
      <c r="D10056" s="246" t="s">
        <v>374</v>
      </c>
      <c r="E10056" s="246" t="str">
        <f>CONCATENATE(SUM('Раздел 1'!Z181:Z181),"=",0)</f>
        <v>0=0</v>
      </c>
    </row>
    <row r="10057" spans="1:5" s="104" customFormat="1" hidden="1">
      <c r="A10057" s="420" t="str">
        <f>IF((SUM('Раздел 1'!AA181:AA181)=0),"","Неверно!")</f>
        <v/>
      </c>
      <c r="B10057" s="420" t="s">
        <v>23555</v>
      </c>
      <c r="C10057" s="246" t="s">
        <v>8548</v>
      </c>
      <c r="D10057" s="246" t="s">
        <v>374</v>
      </c>
      <c r="E10057" s="246" t="str">
        <f>CONCATENATE(SUM('Раздел 1'!AA181:AA181),"=",0)</f>
        <v>0=0</v>
      </c>
    </row>
    <row r="10058" spans="1:5" s="104" customFormat="1" hidden="1">
      <c r="A10058" s="420" t="str">
        <f>IF((SUM('Раздел 1'!AB181:AB181)=0),"","Неверно!")</f>
        <v/>
      </c>
      <c r="B10058" s="420" t="s">
        <v>23555</v>
      </c>
      <c r="C10058" s="246" t="s">
        <v>11286</v>
      </c>
      <c r="D10058" s="246" t="s">
        <v>374</v>
      </c>
      <c r="E10058" s="246" t="str">
        <f>CONCATENATE(SUM('Раздел 1'!AB181:AB181),"=",0)</f>
        <v>0=0</v>
      </c>
    </row>
    <row r="10059" spans="1:5" s="104" customFormat="1" hidden="1">
      <c r="A10059" s="420" t="str">
        <f>IF((SUM('Раздел 1'!AC181:AC181)=0),"","Неверно!")</f>
        <v/>
      </c>
      <c r="B10059" s="420" t="s">
        <v>23555</v>
      </c>
      <c r="C10059" s="246" t="s">
        <v>8549</v>
      </c>
      <c r="D10059" s="246" t="s">
        <v>374</v>
      </c>
      <c r="E10059" s="246" t="str">
        <f>CONCATENATE(SUM('Раздел 1'!AC181:AC181),"=",0)</f>
        <v>0=0</v>
      </c>
    </row>
    <row r="10060" spans="1:5" s="104" customFormat="1" hidden="1">
      <c r="A10060" s="420" t="str">
        <f>IF((SUM('Раздел 1'!T184:T184)=0),"","Неверно!")</f>
        <v/>
      </c>
      <c r="B10060" s="420" t="s">
        <v>23556</v>
      </c>
      <c r="C10060" s="246" t="s">
        <v>11710</v>
      </c>
      <c r="D10060" s="246" t="s">
        <v>374</v>
      </c>
      <c r="E10060" s="246" t="str">
        <f>CONCATENATE(SUM('Раздел 1'!T184:T184),"=",0)</f>
        <v>0=0</v>
      </c>
    </row>
    <row r="10061" spans="1:5" s="104" customFormat="1" hidden="1">
      <c r="A10061" s="420" t="str">
        <f>IF((SUM('Раздел 1'!U184:U184)=0),"","Неверно!")</f>
        <v/>
      </c>
      <c r="B10061" s="420" t="s">
        <v>23556</v>
      </c>
      <c r="C10061" s="246" t="s">
        <v>11711</v>
      </c>
      <c r="D10061" s="246" t="s">
        <v>374</v>
      </c>
      <c r="E10061" s="246" t="str">
        <f>CONCATENATE(SUM('Раздел 1'!U184:U184),"=",0)</f>
        <v>0=0</v>
      </c>
    </row>
    <row r="10062" spans="1:5" s="104" customFormat="1" hidden="1">
      <c r="A10062" s="420" t="str">
        <f>IF((SUM('Раздел 1'!V184:V184)=0),"","Неверно!")</f>
        <v/>
      </c>
      <c r="B10062" s="420" t="s">
        <v>23556</v>
      </c>
      <c r="C10062" s="246" t="s">
        <v>12595</v>
      </c>
      <c r="D10062" s="246" t="s">
        <v>374</v>
      </c>
      <c r="E10062" s="246" t="str">
        <f>CONCATENATE(SUM('Раздел 1'!V184:V184),"=",0)</f>
        <v>0=0</v>
      </c>
    </row>
    <row r="10063" spans="1:5" s="104" customFormat="1" hidden="1">
      <c r="A10063" s="420" t="str">
        <f>IF((SUM('Раздел 1'!W184:W184)=0),"","Неверно!")</f>
        <v/>
      </c>
      <c r="B10063" s="420" t="s">
        <v>23556</v>
      </c>
      <c r="C10063" s="246" t="s">
        <v>11515</v>
      </c>
      <c r="D10063" s="246" t="s">
        <v>374</v>
      </c>
      <c r="E10063" s="246" t="str">
        <f>CONCATENATE(SUM('Раздел 1'!W184:W184),"=",0)</f>
        <v>0=0</v>
      </c>
    </row>
    <row r="10064" spans="1:5" s="104" customFormat="1" hidden="1">
      <c r="A10064" s="420" t="str">
        <f>IF((SUM('Раздел 1'!X184:X184)=0),"","Неверно!")</f>
        <v/>
      </c>
      <c r="B10064" s="420" t="s">
        <v>23556</v>
      </c>
      <c r="C10064" s="246" t="s">
        <v>11516</v>
      </c>
      <c r="D10064" s="246" t="s">
        <v>374</v>
      </c>
      <c r="E10064" s="246" t="str">
        <f>CONCATENATE(SUM('Раздел 1'!X184:X184),"=",0)</f>
        <v>0=0</v>
      </c>
    </row>
    <row r="10065" spans="1:5" s="104" customFormat="1" hidden="1">
      <c r="A10065" s="420" t="str">
        <f>IF((SUM('Раздел 1'!Y184:Y184)=0),"","Неверно!")</f>
        <v/>
      </c>
      <c r="B10065" s="420" t="s">
        <v>23556</v>
      </c>
      <c r="C10065" s="246" t="s">
        <v>11517</v>
      </c>
      <c r="D10065" s="246" t="s">
        <v>374</v>
      </c>
      <c r="E10065" s="246" t="str">
        <f>CONCATENATE(SUM('Раздел 1'!Y184:Y184),"=",0)</f>
        <v>0=0</v>
      </c>
    </row>
    <row r="10066" spans="1:5" s="104" customFormat="1" hidden="1">
      <c r="A10066" s="420" t="str">
        <f>IF((SUM('Раздел 1'!Z184:Z184)=0),"","Неверно!")</f>
        <v/>
      </c>
      <c r="B10066" s="420" t="s">
        <v>23556</v>
      </c>
      <c r="C10066" s="246" t="s">
        <v>11942</v>
      </c>
      <c r="D10066" s="246" t="s">
        <v>374</v>
      </c>
      <c r="E10066" s="246" t="str">
        <f>CONCATENATE(SUM('Раздел 1'!Z184:Z184),"=",0)</f>
        <v>0=0</v>
      </c>
    </row>
    <row r="10067" spans="1:5" s="104" customFormat="1" hidden="1">
      <c r="A10067" s="420" t="str">
        <f>IF((SUM('Раздел 1'!AA184:AA184)=0),"","Неверно!")</f>
        <v/>
      </c>
      <c r="B10067" s="420" t="s">
        <v>23556</v>
      </c>
      <c r="C10067" s="246" t="s">
        <v>11806</v>
      </c>
      <c r="D10067" s="246" t="s">
        <v>374</v>
      </c>
      <c r="E10067" s="246" t="str">
        <f>CONCATENATE(SUM('Раздел 1'!AA184:AA184),"=",0)</f>
        <v>0=0</v>
      </c>
    </row>
    <row r="10068" spans="1:5" s="104" customFormat="1" hidden="1">
      <c r="A10068" s="420" t="str">
        <f>IF((SUM('Раздел 1'!AB184:AB184)=0),"","Неверно!")</f>
        <v/>
      </c>
      <c r="B10068" s="420" t="s">
        <v>23556</v>
      </c>
      <c r="C10068" s="246" t="s">
        <v>12596</v>
      </c>
      <c r="D10068" s="246" t="s">
        <v>374</v>
      </c>
      <c r="E10068" s="246" t="str">
        <f>CONCATENATE(SUM('Раздел 1'!AB184:AB184),"=",0)</f>
        <v>0=0</v>
      </c>
    </row>
    <row r="10069" spans="1:5" s="104" customFormat="1" hidden="1">
      <c r="A10069" s="420" t="str">
        <f>IF((SUM('Раздел 1'!AC184:AC184)=0),"","Неверно!")</f>
        <v/>
      </c>
      <c r="B10069" s="420" t="s">
        <v>23556</v>
      </c>
      <c r="C10069" s="246" t="s">
        <v>11814</v>
      </c>
      <c r="D10069" s="246" t="s">
        <v>374</v>
      </c>
      <c r="E10069" s="246" t="str">
        <f>CONCATENATE(SUM('Раздел 1'!AC184:AC184),"=",0)</f>
        <v>0=0</v>
      </c>
    </row>
    <row r="10070" spans="1:5" s="104" customFormat="1" hidden="1">
      <c r="A10070" s="420" t="str">
        <f>IF((SUM('Раздел 1'!T245:T245)=0),"","Неверно!")</f>
        <v/>
      </c>
      <c r="B10070" s="420" t="s">
        <v>23557</v>
      </c>
      <c r="C10070" s="246" t="s">
        <v>3320</v>
      </c>
      <c r="D10070" s="246" t="s">
        <v>374</v>
      </c>
      <c r="E10070" s="246" t="str">
        <f>CONCATENATE(SUM('Раздел 1'!T245:T245),"=",0)</f>
        <v>0=0</v>
      </c>
    </row>
    <row r="10071" spans="1:5" s="104" customFormat="1" hidden="1">
      <c r="A10071" s="420" t="str">
        <f>IF((SUM('Раздел 1'!U245:U245)=0),"","Неверно!")</f>
        <v/>
      </c>
      <c r="B10071" s="420" t="s">
        <v>23557</v>
      </c>
      <c r="C10071" s="246" t="s">
        <v>3321</v>
      </c>
      <c r="D10071" s="246" t="s">
        <v>374</v>
      </c>
      <c r="E10071" s="246" t="str">
        <f>CONCATENATE(SUM('Раздел 1'!U245:U245),"=",0)</f>
        <v>0=0</v>
      </c>
    </row>
    <row r="10072" spans="1:5" s="104" customFormat="1" hidden="1">
      <c r="A10072" s="420" t="str">
        <f>IF((SUM('Раздел 1'!V245:V245)=0),"","Неверно!")</f>
        <v/>
      </c>
      <c r="B10072" s="420" t="s">
        <v>23557</v>
      </c>
      <c r="C10072" s="246" t="s">
        <v>11284</v>
      </c>
      <c r="D10072" s="246" t="s">
        <v>374</v>
      </c>
      <c r="E10072" s="246" t="str">
        <f>CONCATENATE(SUM('Раздел 1'!V245:V245),"=",0)</f>
        <v>0=0</v>
      </c>
    </row>
    <row r="10073" spans="1:5" s="104" customFormat="1" hidden="1">
      <c r="A10073" s="420" t="str">
        <f>IF((SUM('Раздел 1'!W245:W245)=0),"","Неверно!")</f>
        <v/>
      </c>
      <c r="B10073" s="420" t="s">
        <v>23557</v>
      </c>
      <c r="C10073" s="246" t="s">
        <v>7857</v>
      </c>
      <c r="D10073" s="246" t="s">
        <v>374</v>
      </c>
      <c r="E10073" s="246" t="str">
        <f>CONCATENATE(SUM('Раздел 1'!W245:W245),"=",0)</f>
        <v>0=0</v>
      </c>
    </row>
    <row r="10074" spans="1:5" s="104" customFormat="1" hidden="1">
      <c r="A10074" s="420" t="str">
        <f>IF((SUM('Раздел 1'!X245:X245)=0),"","Неверно!")</f>
        <v/>
      </c>
      <c r="B10074" s="420" t="s">
        <v>23557</v>
      </c>
      <c r="C10074" s="246" t="s">
        <v>7858</v>
      </c>
      <c r="D10074" s="246" t="s">
        <v>374</v>
      </c>
      <c r="E10074" s="246" t="str">
        <f>CONCATENATE(SUM('Раздел 1'!X245:X245),"=",0)</f>
        <v>0=0</v>
      </c>
    </row>
    <row r="10075" spans="1:5" s="104" customFormat="1" hidden="1">
      <c r="A10075" s="420" t="str">
        <f>IF((SUM('Раздел 1'!Y245:Y245)=0),"","Неверно!")</f>
        <v/>
      </c>
      <c r="B10075" s="420" t="s">
        <v>23557</v>
      </c>
      <c r="C10075" s="246" t="s">
        <v>7859</v>
      </c>
      <c r="D10075" s="246" t="s">
        <v>374</v>
      </c>
      <c r="E10075" s="246" t="str">
        <f>CONCATENATE(SUM('Раздел 1'!Y245:Y245),"=",0)</f>
        <v>0=0</v>
      </c>
    </row>
    <row r="10076" spans="1:5" s="104" customFormat="1" hidden="1">
      <c r="A10076" s="420" t="str">
        <f>IF((SUM('Раздел 1'!Z245:Z245)=0),"","Неверно!")</f>
        <v/>
      </c>
      <c r="B10076" s="420" t="s">
        <v>23557</v>
      </c>
      <c r="C10076" s="246" t="s">
        <v>7860</v>
      </c>
      <c r="D10076" s="246" t="s">
        <v>374</v>
      </c>
      <c r="E10076" s="246" t="str">
        <f>CONCATENATE(SUM('Раздел 1'!Z245:Z245),"=",0)</f>
        <v>0=0</v>
      </c>
    </row>
    <row r="10077" spans="1:5" s="104" customFormat="1" hidden="1">
      <c r="A10077" s="420" t="str">
        <f>IF((SUM('Раздел 1'!AA245:AA245)=0),"","Неверно!")</f>
        <v/>
      </c>
      <c r="B10077" s="420" t="s">
        <v>23557</v>
      </c>
      <c r="C10077" s="246" t="s">
        <v>7861</v>
      </c>
      <c r="D10077" s="246" t="s">
        <v>374</v>
      </c>
      <c r="E10077" s="246" t="str">
        <f>CONCATENATE(SUM('Раздел 1'!AA245:AA245),"=",0)</f>
        <v>0=0</v>
      </c>
    </row>
    <row r="10078" spans="1:5" s="104" customFormat="1" hidden="1">
      <c r="A10078" s="420" t="str">
        <f>IF((SUM('Раздел 1'!AB245:AB245)=0),"","Неверно!")</f>
        <v/>
      </c>
      <c r="B10078" s="420" t="s">
        <v>23557</v>
      </c>
      <c r="C10078" s="246" t="s">
        <v>7862</v>
      </c>
      <c r="D10078" s="246" t="s">
        <v>374</v>
      </c>
      <c r="E10078" s="246" t="str">
        <f>CONCATENATE(SUM('Раздел 1'!AB245:AB245),"=",0)</f>
        <v>0=0</v>
      </c>
    </row>
    <row r="10079" spans="1:5" s="104" customFormat="1" hidden="1">
      <c r="A10079" s="420" t="str">
        <f>IF((SUM('Раздел 1'!AC245:AC245)=0),"","Неверно!")</f>
        <v/>
      </c>
      <c r="B10079" s="420" t="s">
        <v>23557</v>
      </c>
      <c r="C10079" s="246" t="s">
        <v>7863</v>
      </c>
      <c r="D10079" s="246" t="s">
        <v>374</v>
      </c>
      <c r="E10079" s="246" t="str">
        <f>CONCATENATE(SUM('Раздел 1'!AC245:AC245),"=",0)</f>
        <v>0=0</v>
      </c>
    </row>
    <row r="10080" spans="1:5" s="104" customFormat="1" hidden="1">
      <c r="A10080" s="420" t="str">
        <f>IF((SUM('Раздел 1'!W109:W109)=0),"","Неверно!")</f>
        <v/>
      </c>
      <c r="B10080" s="420" t="s">
        <v>23558</v>
      </c>
      <c r="C10080" s="246" t="s">
        <v>11281</v>
      </c>
      <c r="D10080" s="246" t="s">
        <v>374</v>
      </c>
      <c r="E10080" s="246" t="str">
        <f>CONCATENATE(SUM('Раздел 1'!W109:W109),"=",0)</f>
        <v>0=0</v>
      </c>
    </row>
    <row r="10081" spans="1:5" s="104" customFormat="1" hidden="1">
      <c r="A10081" s="420" t="str">
        <f>IF((SUM('Раздел 1'!X109:X109)=0),"","Неверно!")</f>
        <v/>
      </c>
      <c r="B10081" s="420" t="s">
        <v>23558</v>
      </c>
      <c r="C10081" s="246" t="s">
        <v>8192</v>
      </c>
      <c r="D10081" s="246" t="s">
        <v>374</v>
      </c>
      <c r="E10081" s="246" t="str">
        <f>CONCATENATE(SUM('Раздел 1'!X109:X109),"=",0)</f>
        <v>0=0</v>
      </c>
    </row>
    <row r="10082" spans="1:5" s="104" customFormat="1" hidden="1">
      <c r="A10082" s="420" t="str">
        <f>IF((SUM('Раздел 1'!Y109:Y109)=0),"","Неверно!")</f>
        <v/>
      </c>
      <c r="B10082" s="420" t="s">
        <v>23558</v>
      </c>
      <c r="C10082" s="246" t="s">
        <v>8193</v>
      </c>
      <c r="D10082" s="246" t="s">
        <v>374</v>
      </c>
      <c r="E10082" s="246" t="str">
        <f>CONCATENATE(SUM('Раздел 1'!Y109:Y109),"=",0)</f>
        <v>0=0</v>
      </c>
    </row>
    <row r="10083" spans="1:5" s="104" customFormat="1" hidden="1">
      <c r="A10083" s="420" t="str">
        <f>IF((SUM('Раздел 1'!Z109:Z109)=0),"","Неверно!")</f>
        <v/>
      </c>
      <c r="B10083" s="420" t="s">
        <v>23558</v>
      </c>
      <c r="C10083" s="246" t="s">
        <v>11282</v>
      </c>
      <c r="D10083" s="246" t="s">
        <v>374</v>
      </c>
      <c r="E10083" s="246" t="str">
        <f>CONCATENATE(SUM('Раздел 1'!Z109:Z109),"=",0)</f>
        <v>0=0</v>
      </c>
    </row>
    <row r="10084" spans="1:5" s="104" customFormat="1" hidden="1">
      <c r="A10084" s="420" t="str">
        <f>IF((SUM('Раздел 1'!AA109:AA109)=0),"","Неверно!")</f>
        <v/>
      </c>
      <c r="B10084" s="420" t="s">
        <v>23558</v>
      </c>
      <c r="C10084" s="246" t="s">
        <v>8194</v>
      </c>
      <c r="D10084" s="246" t="s">
        <v>374</v>
      </c>
      <c r="E10084" s="246" t="str">
        <f>CONCATENATE(SUM('Раздел 1'!AA109:AA109),"=",0)</f>
        <v>0=0</v>
      </c>
    </row>
    <row r="10085" spans="1:5" s="104" customFormat="1" hidden="1">
      <c r="A10085" s="420" t="str">
        <f>IF((SUM('Раздел 1'!AB109:AB109)=0),"","Неверно!")</f>
        <v/>
      </c>
      <c r="B10085" s="420" t="s">
        <v>23558</v>
      </c>
      <c r="C10085" s="246" t="s">
        <v>11283</v>
      </c>
      <c r="D10085" s="246" t="s">
        <v>374</v>
      </c>
      <c r="E10085" s="246" t="str">
        <f>CONCATENATE(SUM('Раздел 1'!AB109:AB109),"=",0)</f>
        <v>0=0</v>
      </c>
    </row>
    <row r="10086" spans="1:5" s="104" customFormat="1" hidden="1">
      <c r="A10086" s="420" t="str">
        <f>IF((SUM('Раздел 1'!AC109:AC109)=0),"","Неверно!")</f>
        <v/>
      </c>
      <c r="B10086" s="420" t="s">
        <v>23558</v>
      </c>
      <c r="C10086" s="246" t="s">
        <v>8195</v>
      </c>
      <c r="D10086" s="246" t="s">
        <v>374</v>
      </c>
      <c r="E10086" s="246" t="str">
        <f>CONCATENATE(SUM('Раздел 1'!AC109:AC109),"=",0)</f>
        <v>0=0</v>
      </c>
    </row>
    <row r="10087" spans="1:5" s="104" customFormat="1" hidden="1">
      <c r="A10087" s="420" t="str">
        <f>IF((SUM('Раздел 1'!Y387:Y387)=0),"","Неверно!")</f>
        <v/>
      </c>
      <c r="B10087" s="420" t="s">
        <v>23559</v>
      </c>
      <c r="C10087" s="246" t="s">
        <v>11844</v>
      </c>
      <c r="D10087" s="246" t="s">
        <v>158</v>
      </c>
      <c r="E10087" s="246" t="str">
        <f>CONCATENATE(SUM('Раздел 1'!Y387:Y387),"=",0)</f>
        <v>0=0</v>
      </c>
    </row>
    <row r="10088" spans="1:5" s="104" customFormat="1" hidden="1">
      <c r="A10088" s="420" t="str">
        <f>IF((SUM('Раздел 1'!AA211:AA211)=0),"","Неверно!")</f>
        <v/>
      </c>
      <c r="B10088" s="420" t="s">
        <v>23560</v>
      </c>
      <c r="C10088" s="246" t="s">
        <v>7890</v>
      </c>
      <c r="D10088" s="246" t="s">
        <v>158</v>
      </c>
      <c r="E10088" s="246" t="str">
        <f>CONCATENATE(SUM('Раздел 1'!AA211:AA211),"=",0)</f>
        <v>0=0</v>
      </c>
    </row>
    <row r="10089" spans="1:5" s="104" customFormat="1" hidden="1">
      <c r="A10089" s="420" t="str">
        <f>IF((SUM('Раздел 1'!W215:W215)=0),"","Неверно!")</f>
        <v/>
      </c>
      <c r="B10089" s="420" t="s">
        <v>23561</v>
      </c>
      <c r="C10089" s="246" t="s">
        <v>12588</v>
      </c>
      <c r="D10089" s="246" t="s">
        <v>374</v>
      </c>
      <c r="E10089" s="246" t="str">
        <f>CONCATENATE(SUM('Раздел 1'!W215:W215),"=",0)</f>
        <v>0=0</v>
      </c>
    </row>
    <row r="10090" spans="1:5" s="104" customFormat="1" hidden="1">
      <c r="A10090" s="420" t="str">
        <f>IF((SUM('Раздел 1'!X215:X215)=0),"","Неверно!")</f>
        <v/>
      </c>
      <c r="B10090" s="420" t="s">
        <v>23561</v>
      </c>
      <c r="C10090" s="246" t="s">
        <v>12589</v>
      </c>
      <c r="D10090" s="246" t="s">
        <v>374</v>
      </c>
      <c r="E10090" s="246" t="str">
        <f>CONCATENATE(SUM('Раздел 1'!X215:X215),"=",0)</f>
        <v>0=0</v>
      </c>
    </row>
    <row r="10091" spans="1:5" s="104" customFormat="1" hidden="1">
      <c r="A10091" s="420" t="str">
        <f>IF((SUM('Раздел 1'!Y215:Y215)=0),"","Неверно!")</f>
        <v/>
      </c>
      <c r="B10091" s="420" t="s">
        <v>23561</v>
      </c>
      <c r="C10091" s="246" t="s">
        <v>12590</v>
      </c>
      <c r="D10091" s="246" t="s">
        <v>374</v>
      </c>
      <c r="E10091" s="246" t="str">
        <f>CONCATENATE(SUM('Раздел 1'!Y215:Y215),"=",0)</f>
        <v>0=0</v>
      </c>
    </row>
    <row r="10092" spans="1:5" s="104" customFormat="1" hidden="1">
      <c r="A10092" s="420" t="str">
        <f>IF((SUM('Раздел 1'!Z215:Z215)=0),"","Неверно!")</f>
        <v/>
      </c>
      <c r="B10092" s="420" t="s">
        <v>23561</v>
      </c>
      <c r="C10092" s="246" t="s">
        <v>12591</v>
      </c>
      <c r="D10092" s="246" t="s">
        <v>374</v>
      </c>
      <c r="E10092" s="246" t="str">
        <f>CONCATENATE(SUM('Раздел 1'!Z215:Z215),"=",0)</f>
        <v>0=0</v>
      </c>
    </row>
    <row r="10093" spans="1:5" s="104" customFormat="1" hidden="1">
      <c r="A10093" s="420" t="str">
        <f>IF((SUM('Раздел 1'!AA215:AA215)=0),"","Неверно!")</f>
        <v/>
      </c>
      <c r="B10093" s="420" t="s">
        <v>23561</v>
      </c>
      <c r="C10093" s="246" t="s">
        <v>12592</v>
      </c>
      <c r="D10093" s="246" t="s">
        <v>374</v>
      </c>
      <c r="E10093" s="246" t="str">
        <f>CONCATENATE(SUM('Раздел 1'!AA215:AA215),"=",0)</f>
        <v>0=0</v>
      </c>
    </row>
    <row r="10094" spans="1:5" s="104" customFormat="1" hidden="1">
      <c r="A10094" s="420" t="str">
        <f>IF((SUM('Раздел 1'!AB215:AB215)=0),"","Неверно!")</f>
        <v/>
      </c>
      <c r="B10094" s="420" t="s">
        <v>23561</v>
      </c>
      <c r="C10094" s="246" t="s">
        <v>12593</v>
      </c>
      <c r="D10094" s="246" t="s">
        <v>374</v>
      </c>
      <c r="E10094" s="246" t="str">
        <f>CONCATENATE(SUM('Раздел 1'!AB215:AB215),"=",0)</f>
        <v>0=0</v>
      </c>
    </row>
    <row r="10095" spans="1:5" s="104" customFormat="1" hidden="1">
      <c r="A10095" s="420" t="str">
        <f>IF((SUM('Раздел 1'!AC215:AC215)=0),"","Неверно!")</f>
        <v/>
      </c>
      <c r="B10095" s="420" t="s">
        <v>23561</v>
      </c>
      <c r="C10095" s="246" t="s">
        <v>12594</v>
      </c>
      <c r="D10095" s="246" t="s">
        <v>374</v>
      </c>
      <c r="E10095" s="246" t="str">
        <f>CONCATENATE(SUM('Раздел 1'!AC215:AC215),"=",0)</f>
        <v>0=0</v>
      </c>
    </row>
    <row r="10096" spans="1:5" s="104" customFormat="1" hidden="1">
      <c r="A10096" s="420" t="str">
        <f>IF((SUM('Раздел 1'!AC82:AC82)=0),"","Неверно!")</f>
        <v/>
      </c>
      <c r="B10096" s="420" t="s">
        <v>23562</v>
      </c>
      <c r="C10096" s="246" t="s">
        <v>8066</v>
      </c>
      <c r="D10096" s="246" t="s">
        <v>374</v>
      </c>
      <c r="E10096" s="246" t="str">
        <f>CONCATENATE(SUM('Раздел 1'!AC82:AC82),"=",0)</f>
        <v>0=0</v>
      </c>
    </row>
    <row r="10097" spans="1:5" s="104" customFormat="1" hidden="1">
      <c r="A10097" s="420" t="str">
        <f>IF((SUM('Раздел 1'!AC91:AC91)=0),"","Неверно!")</f>
        <v/>
      </c>
      <c r="B10097" s="420" t="s">
        <v>23563</v>
      </c>
      <c r="C10097" s="246" t="s">
        <v>8025</v>
      </c>
      <c r="D10097" s="246" t="s">
        <v>374</v>
      </c>
      <c r="E10097" s="246" t="str">
        <f>CONCATENATE(SUM('Раздел 1'!AC91:AC91),"=",0)</f>
        <v>0=0</v>
      </c>
    </row>
    <row r="10098" spans="1:5" s="104" customFormat="1" hidden="1">
      <c r="A10098" s="420" t="str">
        <f>IF((SUM('Раздел 1'!AC270:AC270)=0),"","Неверно!")</f>
        <v/>
      </c>
      <c r="B10098" s="420" t="s">
        <v>23564</v>
      </c>
      <c r="C10098" s="246" t="s">
        <v>8324</v>
      </c>
      <c r="D10098" s="246" t="s">
        <v>374</v>
      </c>
      <c r="E10098" s="246" t="str">
        <f>CONCATENATE(SUM('Раздел 1'!AC270:AC270),"=",0)</f>
        <v>0=0</v>
      </c>
    </row>
    <row r="10099" spans="1:5" s="104" customFormat="1" ht="25.5" hidden="1">
      <c r="A10099" s="420" t="str">
        <f>IF((SUM('Раздел 1'!AK388:AK388)=0),"","Неверно!")</f>
        <v/>
      </c>
      <c r="B10099" s="420" t="s">
        <v>23565</v>
      </c>
      <c r="C10099" s="246" t="s">
        <v>11350</v>
      </c>
      <c r="D10099" s="246" t="s">
        <v>12587</v>
      </c>
      <c r="E10099" s="246" t="str">
        <f>CONCATENATE(SUM('Раздел 1'!AK388:AK388),"=",0)</f>
        <v>0=0</v>
      </c>
    </row>
    <row r="10100" spans="1:5" s="104" customFormat="1" ht="25.5" hidden="1">
      <c r="A10100" s="420" t="str">
        <f>IF((SUM('Раздел 1'!M10:M10)&gt;=SUM('Раздел 1'!AL10:AL10)),"","Неверно!")</f>
        <v/>
      </c>
      <c r="B10100" s="420" t="s">
        <v>23566</v>
      </c>
      <c r="C10100" s="246" t="s">
        <v>12192</v>
      </c>
      <c r="D10100" s="246" t="s">
        <v>12193</v>
      </c>
      <c r="E10100" s="246" t="str">
        <f>CONCATENATE(SUM('Раздел 1'!M10:M10),"&gt;=",SUM('Раздел 1'!AL10:AL10))</f>
        <v>46&gt;=14</v>
      </c>
    </row>
    <row r="10101" spans="1:5" s="104" customFormat="1" ht="25.5" hidden="1">
      <c r="A10101" s="420" t="str">
        <f>IF((SUM('Раздел 1'!M19:M19)&gt;=SUM('Раздел 1'!AL19:AL19)),"","Неверно!")</f>
        <v/>
      </c>
      <c r="B10101" s="420" t="s">
        <v>23566</v>
      </c>
      <c r="C10101" s="246" t="s">
        <v>12194</v>
      </c>
      <c r="D10101" s="246" t="s">
        <v>12193</v>
      </c>
      <c r="E10101" s="246" t="str">
        <f>CONCATENATE(SUM('Раздел 1'!M19:M19),"&gt;=",SUM('Раздел 1'!AL19:AL19))</f>
        <v>0&gt;=0</v>
      </c>
    </row>
    <row r="10102" spans="1:5" s="104" customFormat="1" ht="25.5" hidden="1">
      <c r="A10102" s="420" t="str">
        <f>IF((SUM('Раздел 1'!M109:M109)&gt;=SUM('Раздел 1'!AL109:AL109)),"","Неверно!")</f>
        <v/>
      </c>
      <c r="B10102" s="420" t="s">
        <v>23566</v>
      </c>
      <c r="C10102" s="246" t="s">
        <v>12195</v>
      </c>
      <c r="D10102" s="246" t="s">
        <v>12193</v>
      </c>
      <c r="E10102" s="246" t="str">
        <f>CONCATENATE(SUM('Раздел 1'!M109:M109),"&gt;=",SUM('Раздел 1'!AL109:AL109))</f>
        <v>0&gt;=0</v>
      </c>
    </row>
    <row r="10103" spans="1:5" s="104" customFormat="1" ht="25.5" hidden="1">
      <c r="A10103" s="420" t="str">
        <f>IF((SUM('Раздел 1'!M110:M110)&gt;=SUM('Раздел 1'!AL110:AL110)),"","Неверно!")</f>
        <v/>
      </c>
      <c r="B10103" s="420" t="s">
        <v>23566</v>
      </c>
      <c r="C10103" s="246" t="s">
        <v>12196</v>
      </c>
      <c r="D10103" s="246" t="s">
        <v>12193</v>
      </c>
      <c r="E10103" s="246" t="str">
        <f>CONCATENATE(SUM('Раздел 1'!M110:M110),"&gt;=",SUM('Раздел 1'!AL110:AL110))</f>
        <v>0&gt;=0</v>
      </c>
    </row>
    <row r="10104" spans="1:5" s="104" customFormat="1" ht="25.5" hidden="1">
      <c r="A10104" s="420" t="str">
        <f>IF((SUM('Раздел 1'!M111:M111)&gt;=SUM('Раздел 1'!AL111:AL111)),"","Неверно!")</f>
        <v/>
      </c>
      <c r="B10104" s="420" t="s">
        <v>23566</v>
      </c>
      <c r="C10104" s="246" t="s">
        <v>12197</v>
      </c>
      <c r="D10104" s="246" t="s">
        <v>12193</v>
      </c>
      <c r="E10104" s="246" t="str">
        <f>CONCATENATE(SUM('Раздел 1'!M111:M111),"&gt;=",SUM('Раздел 1'!AL111:AL111))</f>
        <v>0&gt;=0</v>
      </c>
    </row>
    <row r="10105" spans="1:5" s="104" customFormat="1" ht="25.5" hidden="1">
      <c r="A10105" s="420" t="str">
        <f>IF((SUM('Раздел 1'!M112:M112)&gt;=SUM('Раздел 1'!AL112:AL112)),"","Неверно!")</f>
        <v/>
      </c>
      <c r="B10105" s="420" t="s">
        <v>23566</v>
      </c>
      <c r="C10105" s="246" t="s">
        <v>12198</v>
      </c>
      <c r="D10105" s="246" t="s">
        <v>12193</v>
      </c>
      <c r="E10105" s="246" t="str">
        <f>CONCATENATE(SUM('Раздел 1'!M112:M112),"&gt;=",SUM('Раздел 1'!AL112:AL112))</f>
        <v>0&gt;=0</v>
      </c>
    </row>
    <row r="10106" spans="1:5" s="104" customFormat="1" ht="25.5" hidden="1">
      <c r="A10106" s="420" t="str">
        <f>IF((SUM('Раздел 1'!M113:M113)&gt;=SUM('Раздел 1'!AL113:AL113)),"","Неверно!")</f>
        <v/>
      </c>
      <c r="B10106" s="420" t="s">
        <v>23566</v>
      </c>
      <c r="C10106" s="246" t="s">
        <v>12199</v>
      </c>
      <c r="D10106" s="246" t="s">
        <v>12193</v>
      </c>
      <c r="E10106" s="246" t="str">
        <f>CONCATENATE(SUM('Раздел 1'!M113:M113),"&gt;=",SUM('Раздел 1'!AL113:AL113))</f>
        <v>0&gt;=0</v>
      </c>
    </row>
    <row r="10107" spans="1:5" s="104" customFormat="1" ht="25.5" hidden="1">
      <c r="A10107" s="420" t="str">
        <f>IF((SUM('Раздел 1'!M114:M114)&gt;=SUM('Раздел 1'!AL114:AL114)),"","Неверно!")</f>
        <v/>
      </c>
      <c r="B10107" s="420" t="s">
        <v>23566</v>
      </c>
      <c r="C10107" s="246" t="s">
        <v>12200</v>
      </c>
      <c r="D10107" s="246" t="s">
        <v>12193</v>
      </c>
      <c r="E10107" s="246" t="str">
        <f>CONCATENATE(SUM('Раздел 1'!M114:M114),"&gt;=",SUM('Раздел 1'!AL114:AL114))</f>
        <v>0&gt;=0</v>
      </c>
    </row>
    <row r="10108" spans="1:5" s="104" customFormat="1" ht="25.5" hidden="1">
      <c r="A10108" s="420" t="str">
        <f>IF((SUM('Раздел 1'!M115:M115)&gt;=SUM('Раздел 1'!AL115:AL115)),"","Неверно!")</f>
        <v/>
      </c>
      <c r="B10108" s="420" t="s">
        <v>23566</v>
      </c>
      <c r="C10108" s="246" t="s">
        <v>12201</v>
      </c>
      <c r="D10108" s="246" t="s">
        <v>12193</v>
      </c>
      <c r="E10108" s="246" t="str">
        <f>CONCATENATE(SUM('Раздел 1'!M115:M115),"&gt;=",SUM('Раздел 1'!AL115:AL115))</f>
        <v>0&gt;=0</v>
      </c>
    </row>
    <row r="10109" spans="1:5" s="104" customFormat="1" ht="25.5" hidden="1">
      <c r="A10109" s="420" t="str">
        <f>IF((SUM('Раздел 1'!M116:M116)&gt;=SUM('Раздел 1'!AL116:AL116)),"","Неверно!")</f>
        <v/>
      </c>
      <c r="B10109" s="420" t="s">
        <v>23566</v>
      </c>
      <c r="C10109" s="246" t="s">
        <v>12202</v>
      </c>
      <c r="D10109" s="246" t="s">
        <v>12193</v>
      </c>
      <c r="E10109" s="246" t="str">
        <f>CONCATENATE(SUM('Раздел 1'!M116:M116),"&gt;=",SUM('Раздел 1'!AL116:AL116))</f>
        <v>0&gt;=0</v>
      </c>
    </row>
    <row r="10110" spans="1:5" s="104" customFormat="1" ht="25.5" hidden="1">
      <c r="A10110" s="420" t="str">
        <f>IF((SUM('Раздел 1'!M117:M117)&gt;=SUM('Раздел 1'!AL117:AL117)),"","Неверно!")</f>
        <v/>
      </c>
      <c r="B10110" s="420" t="s">
        <v>23566</v>
      </c>
      <c r="C10110" s="246" t="s">
        <v>12203</v>
      </c>
      <c r="D10110" s="246" t="s">
        <v>12193</v>
      </c>
      <c r="E10110" s="246" t="str">
        <f>CONCATENATE(SUM('Раздел 1'!M117:M117),"&gt;=",SUM('Раздел 1'!AL117:AL117))</f>
        <v>0&gt;=0</v>
      </c>
    </row>
    <row r="10111" spans="1:5" s="104" customFormat="1" ht="25.5" hidden="1">
      <c r="A10111" s="420" t="str">
        <f>IF((SUM('Раздел 1'!M118:M118)&gt;=SUM('Раздел 1'!AL118:AL118)),"","Неверно!")</f>
        <v/>
      </c>
      <c r="B10111" s="420" t="s">
        <v>23566</v>
      </c>
      <c r="C10111" s="246" t="s">
        <v>12204</v>
      </c>
      <c r="D10111" s="246" t="s">
        <v>12193</v>
      </c>
      <c r="E10111" s="246" t="str">
        <f>CONCATENATE(SUM('Раздел 1'!M118:M118),"&gt;=",SUM('Раздел 1'!AL118:AL118))</f>
        <v>0&gt;=0</v>
      </c>
    </row>
    <row r="10112" spans="1:5" s="104" customFormat="1" ht="25.5" hidden="1">
      <c r="A10112" s="420" t="str">
        <f>IF((SUM('Раздел 1'!M20:M20)&gt;=SUM('Раздел 1'!AL20:AL20)),"","Неверно!")</f>
        <v/>
      </c>
      <c r="B10112" s="420" t="s">
        <v>23566</v>
      </c>
      <c r="C10112" s="246" t="s">
        <v>12205</v>
      </c>
      <c r="D10112" s="246" t="s">
        <v>12193</v>
      </c>
      <c r="E10112" s="246" t="str">
        <f>CONCATENATE(SUM('Раздел 1'!M20:M20),"&gt;=",SUM('Раздел 1'!AL20:AL20))</f>
        <v>0&gt;=0</v>
      </c>
    </row>
    <row r="10113" spans="1:5" s="104" customFormat="1" ht="25.5" hidden="1">
      <c r="A10113" s="420" t="str">
        <f>IF((SUM('Раздел 1'!M119:M119)&gt;=SUM('Раздел 1'!AL119:AL119)),"","Неверно!")</f>
        <v/>
      </c>
      <c r="B10113" s="420" t="s">
        <v>23566</v>
      </c>
      <c r="C10113" s="246" t="s">
        <v>12206</v>
      </c>
      <c r="D10113" s="246" t="s">
        <v>12193</v>
      </c>
      <c r="E10113" s="246" t="str">
        <f>CONCATENATE(SUM('Раздел 1'!M119:M119),"&gt;=",SUM('Раздел 1'!AL119:AL119))</f>
        <v>0&gt;=0</v>
      </c>
    </row>
    <row r="10114" spans="1:5" s="104" customFormat="1" ht="25.5" hidden="1">
      <c r="A10114" s="420" t="str">
        <f>IF((SUM('Раздел 1'!M120:M120)&gt;=SUM('Раздел 1'!AL120:AL120)),"","Неверно!")</f>
        <v/>
      </c>
      <c r="B10114" s="420" t="s">
        <v>23566</v>
      </c>
      <c r="C10114" s="246" t="s">
        <v>12207</v>
      </c>
      <c r="D10114" s="246" t="s">
        <v>12193</v>
      </c>
      <c r="E10114" s="246" t="str">
        <f>CONCATENATE(SUM('Раздел 1'!M120:M120),"&gt;=",SUM('Раздел 1'!AL120:AL120))</f>
        <v>0&gt;=0</v>
      </c>
    </row>
    <row r="10115" spans="1:5" s="104" customFormat="1" ht="25.5" hidden="1">
      <c r="A10115" s="420" t="str">
        <f>IF((SUM('Раздел 1'!M121:M121)&gt;=SUM('Раздел 1'!AL121:AL121)),"","Неверно!")</f>
        <v/>
      </c>
      <c r="B10115" s="420" t="s">
        <v>23566</v>
      </c>
      <c r="C10115" s="246" t="s">
        <v>12208</v>
      </c>
      <c r="D10115" s="246" t="s">
        <v>12193</v>
      </c>
      <c r="E10115" s="246" t="str">
        <f>CONCATENATE(SUM('Раздел 1'!M121:M121),"&gt;=",SUM('Раздел 1'!AL121:AL121))</f>
        <v>0&gt;=0</v>
      </c>
    </row>
    <row r="10116" spans="1:5" s="104" customFormat="1" ht="25.5" hidden="1">
      <c r="A10116" s="420" t="str">
        <f>IF((SUM('Раздел 1'!M122:M122)&gt;=SUM('Раздел 1'!AL122:AL122)),"","Неверно!")</f>
        <v/>
      </c>
      <c r="B10116" s="420" t="s">
        <v>23566</v>
      </c>
      <c r="C10116" s="246" t="s">
        <v>12209</v>
      </c>
      <c r="D10116" s="246" t="s">
        <v>12193</v>
      </c>
      <c r="E10116" s="246" t="str">
        <f>CONCATENATE(SUM('Раздел 1'!M122:M122),"&gt;=",SUM('Раздел 1'!AL122:AL122))</f>
        <v>0&gt;=0</v>
      </c>
    </row>
    <row r="10117" spans="1:5" s="104" customFormat="1" ht="25.5" hidden="1">
      <c r="A10117" s="420" t="str">
        <f>IF((SUM('Раздел 1'!M123:M123)&gt;=SUM('Раздел 1'!AL123:AL123)),"","Неверно!")</f>
        <v/>
      </c>
      <c r="B10117" s="420" t="s">
        <v>23566</v>
      </c>
      <c r="C10117" s="246" t="s">
        <v>12210</v>
      </c>
      <c r="D10117" s="246" t="s">
        <v>12193</v>
      </c>
      <c r="E10117" s="246" t="str">
        <f>CONCATENATE(SUM('Раздел 1'!M123:M123),"&gt;=",SUM('Раздел 1'!AL123:AL123))</f>
        <v>0&gt;=0</v>
      </c>
    </row>
    <row r="10118" spans="1:5" s="104" customFormat="1" ht="25.5" hidden="1">
      <c r="A10118" s="420" t="str">
        <f>IF((SUM('Раздел 1'!M124:M124)&gt;=SUM('Раздел 1'!AL124:AL124)),"","Неверно!")</f>
        <v/>
      </c>
      <c r="B10118" s="420" t="s">
        <v>23566</v>
      </c>
      <c r="C10118" s="246" t="s">
        <v>12211</v>
      </c>
      <c r="D10118" s="246" t="s">
        <v>12193</v>
      </c>
      <c r="E10118" s="246" t="str">
        <f>CONCATENATE(SUM('Раздел 1'!M124:M124),"&gt;=",SUM('Раздел 1'!AL124:AL124))</f>
        <v>0&gt;=0</v>
      </c>
    </row>
    <row r="10119" spans="1:5" s="104" customFormat="1" ht="25.5" hidden="1">
      <c r="A10119" s="420" t="str">
        <f>IF((SUM('Раздел 1'!M125:M125)&gt;=SUM('Раздел 1'!AL125:AL125)),"","Неверно!")</f>
        <v/>
      </c>
      <c r="B10119" s="420" t="s">
        <v>23566</v>
      </c>
      <c r="C10119" s="246" t="s">
        <v>12212</v>
      </c>
      <c r="D10119" s="246" t="s">
        <v>12193</v>
      </c>
      <c r="E10119" s="246" t="str">
        <f>CONCATENATE(SUM('Раздел 1'!M125:M125),"&gt;=",SUM('Раздел 1'!AL125:AL125))</f>
        <v>0&gt;=0</v>
      </c>
    </row>
    <row r="10120" spans="1:5" s="104" customFormat="1" ht="25.5" hidden="1">
      <c r="A10120" s="420" t="str">
        <f>IF((SUM('Раздел 1'!M126:M126)&gt;=SUM('Раздел 1'!AL126:AL126)),"","Неверно!")</f>
        <v/>
      </c>
      <c r="B10120" s="420" t="s">
        <v>23566</v>
      </c>
      <c r="C10120" s="246" t="s">
        <v>12213</v>
      </c>
      <c r="D10120" s="246" t="s">
        <v>12193</v>
      </c>
      <c r="E10120" s="246" t="str">
        <f>CONCATENATE(SUM('Раздел 1'!M126:M126),"&gt;=",SUM('Раздел 1'!AL126:AL126))</f>
        <v>0&gt;=0</v>
      </c>
    </row>
    <row r="10121" spans="1:5" s="104" customFormat="1" ht="25.5" hidden="1">
      <c r="A10121" s="420" t="str">
        <f>IF((SUM('Раздел 1'!M127:M127)&gt;=SUM('Раздел 1'!AL127:AL127)),"","Неверно!")</f>
        <v/>
      </c>
      <c r="B10121" s="420" t="s">
        <v>23566</v>
      </c>
      <c r="C10121" s="246" t="s">
        <v>12214</v>
      </c>
      <c r="D10121" s="246" t="s">
        <v>12193</v>
      </c>
      <c r="E10121" s="246" t="str">
        <f>CONCATENATE(SUM('Раздел 1'!M127:M127),"&gt;=",SUM('Раздел 1'!AL127:AL127))</f>
        <v>0&gt;=0</v>
      </c>
    </row>
    <row r="10122" spans="1:5" s="104" customFormat="1" ht="25.5" hidden="1">
      <c r="A10122" s="420" t="str">
        <f>IF((SUM('Раздел 1'!M128:M128)&gt;=SUM('Раздел 1'!AL128:AL128)),"","Неверно!")</f>
        <v/>
      </c>
      <c r="B10122" s="420" t="s">
        <v>23566</v>
      </c>
      <c r="C10122" s="246" t="s">
        <v>12215</v>
      </c>
      <c r="D10122" s="246" t="s">
        <v>12193</v>
      </c>
      <c r="E10122" s="246" t="str">
        <f>CONCATENATE(SUM('Раздел 1'!M128:M128),"&gt;=",SUM('Раздел 1'!AL128:AL128))</f>
        <v>0&gt;=0</v>
      </c>
    </row>
    <row r="10123" spans="1:5" s="104" customFormat="1" ht="25.5" hidden="1">
      <c r="A10123" s="420" t="str">
        <f>IF((SUM('Раздел 1'!M21:M21)&gt;=SUM('Раздел 1'!AL21:AL21)),"","Неверно!")</f>
        <v/>
      </c>
      <c r="B10123" s="420" t="s">
        <v>23566</v>
      </c>
      <c r="C10123" s="246" t="s">
        <v>12216</v>
      </c>
      <c r="D10123" s="246" t="s">
        <v>12193</v>
      </c>
      <c r="E10123" s="246" t="str">
        <f>CONCATENATE(SUM('Раздел 1'!M21:M21),"&gt;=",SUM('Раздел 1'!AL21:AL21))</f>
        <v>0&gt;=0</v>
      </c>
    </row>
    <row r="10124" spans="1:5" s="104" customFormat="1" ht="25.5" hidden="1">
      <c r="A10124" s="420" t="str">
        <f>IF((SUM('Раздел 1'!M129:M129)&gt;=SUM('Раздел 1'!AL129:AL129)),"","Неверно!")</f>
        <v/>
      </c>
      <c r="B10124" s="420" t="s">
        <v>23566</v>
      </c>
      <c r="C10124" s="246" t="s">
        <v>12217</v>
      </c>
      <c r="D10124" s="246" t="s">
        <v>12193</v>
      </c>
      <c r="E10124" s="246" t="str">
        <f>CONCATENATE(SUM('Раздел 1'!M129:M129),"&gt;=",SUM('Раздел 1'!AL129:AL129))</f>
        <v>0&gt;=0</v>
      </c>
    </row>
    <row r="10125" spans="1:5" s="104" customFormat="1" ht="25.5" hidden="1">
      <c r="A10125" s="420" t="str">
        <f>IF((SUM('Раздел 1'!M130:M130)&gt;=SUM('Раздел 1'!AL130:AL130)),"","Неверно!")</f>
        <v/>
      </c>
      <c r="B10125" s="420" t="s">
        <v>23566</v>
      </c>
      <c r="C10125" s="246" t="s">
        <v>12218</v>
      </c>
      <c r="D10125" s="246" t="s">
        <v>12193</v>
      </c>
      <c r="E10125" s="246" t="str">
        <f>CONCATENATE(SUM('Раздел 1'!M130:M130),"&gt;=",SUM('Раздел 1'!AL130:AL130))</f>
        <v>0&gt;=0</v>
      </c>
    </row>
    <row r="10126" spans="1:5" s="104" customFormat="1" ht="25.5" hidden="1">
      <c r="A10126" s="420" t="str">
        <f>IF((SUM('Раздел 1'!M131:M131)&gt;=SUM('Раздел 1'!AL131:AL131)),"","Неверно!")</f>
        <v/>
      </c>
      <c r="B10126" s="420" t="s">
        <v>23566</v>
      </c>
      <c r="C10126" s="246" t="s">
        <v>12219</v>
      </c>
      <c r="D10126" s="246" t="s">
        <v>12193</v>
      </c>
      <c r="E10126" s="246" t="str">
        <f>CONCATENATE(SUM('Раздел 1'!M131:M131),"&gt;=",SUM('Раздел 1'!AL131:AL131))</f>
        <v>0&gt;=0</v>
      </c>
    </row>
    <row r="10127" spans="1:5" s="104" customFormat="1" ht="25.5" hidden="1">
      <c r="A10127" s="420" t="str">
        <f>IF((SUM('Раздел 1'!M132:M132)&gt;=SUM('Раздел 1'!AL132:AL132)),"","Неверно!")</f>
        <v/>
      </c>
      <c r="B10127" s="420" t="s">
        <v>23566</v>
      </c>
      <c r="C10127" s="246" t="s">
        <v>12220</v>
      </c>
      <c r="D10127" s="246" t="s">
        <v>12193</v>
      </c>
      <c r="E10127" s="246" t="str">
        <f>CONCATENATE(SUM('Раздел 1'!M132:M132),"&gt;=",SUM('Раздел 1'!AL132:AL132))</f>
        <v>0&gt;=0</v>
      </c>
    </row>
    <row r="10128" spans="1:5" s="104" customFormat="1" ht="25.5" hidden="1">
      <c r="A10128" s="420" t="str">
        <f>IF((SUM('Раздел 1'!M133:M133)&gt;=SUM('Раздел 1'!AL133:AL133)),"","Неверно!")</f>
        <v/>
      </c>
      <c r="B10128" s="420" t="s">
        <v>23566</v>
      </c>
      <c r="C10128" s="246" t="s">
        <v>12221</v>
      </c>
      <c r="D10128" s="246" t="s">
        <v>12193</v>
      </c>
      <c r="E10128" s="246" t="str">
        <f>CONCATENATE(SUM('Раздел 1'!M133:M133),"&gt;=",SUM('Раздел 1'!AL133:AL133))</f>
        <v>0&gt;=0</v>
      </c>
    </row>
    <row r="10129" spans="1:5" s="104" customFormat="1" ht="25.5" hidden="1">
      <c r="A10129" s="420" t="str">
        <f>IF((SUM('Раздел 1'!M134:M134)&gt;=SUM('Раздел 1'!AL134:AL134)),"","Неверно!")</f>
        <v/>
      </c>
      <c r="B10129" s="420" t="s">
        <v>23566</v>
      </c>
      <c r="C10129" s="246" t="s">
        <v>12222</v>
      </c>
      <c r="D10129" s="246" t="s">
        <v>12193</v>
      </c>
      <c r="E10129" s="246" t="str">
        <f>CONCATENATE(SUM('Раздел 1'!M134:M134),"&gt;=",SUM('Раздел 1'!AL134:AL134))</f>
        <v>0&gt;=0</v>
      </c>
    </row>
    <row r="10130" spans="1:5" s="104" customFormat="1" ht="25.5" hidden="1">
      <c r="A10130" s="420" t="str">
        <f>IF((SUM('Раздел 1'!M135:M135)&gt;=SUM('Раздел 1'!AL135:AL135)),"","Неверно!")</f>
        <v/>
      </c>
      <c r="B10130" s="420" t="s">
        <v>23566</v>
      </c>
      <c r="C10130" s="246" t="s">
        <v>12223</v>
      </c>
      <c r="D10130" s="246" t="s">
        <v>12193</v>
      </c>
      <c r="E10130" s="246" t="str">
        <f>CONCATENATE(SUM('Раздел 1'!M135:M135),"&gt;=",SUM('Раздел 1'!AL135:AL135))</f>
        <v>0&gt;=0</v>
      </c>
    </row>
    <row r="10131" spans="1:5" s="104" customFormat="1" ht="25.5" hidden="1">
      <c r="A10131" s="420" t="str">
        <f>IF((SUM('Раздел 1'!M136:M136)&gt;=SUM('Раздел 1'!AL136:AL136)),"","Неверно!")</f>
        <v/>
      </c>
      <c r="B10131" s="420" t="s">
        <v>23566</v>
      </c>
      <c r="C10131" s="246" t="s">
        <v>12224</v>
      </c>
      <c r="D10131" s="246" t="s">
        <v>12193</v>
      </c>
      <c r="E10131" s="246" t="str">
        <f>CONCATENATE(SUM('Раздел 1'!M136:M136),"&gt;=",SUM('Раздел 1'!AL136:AL136))</f>
        <v>0&gt;=0</v>
      </c>
    </row>
    <row r="10132" spans="1:5" s="104" customFormat="1" ht="25.5" hidden="1">
      <c r="A10132" s="420" t="str">
        <f>IF((SUM('Раздел 1'!M137:M137)&gt;=SUM('Раздел 1'!AL137:AL137)),"","Неверно!")</f>
        <v/>
      </c>
      <c r="B10132" s="420" t="s">
        <v>23566</v>
      </c>
      <c r="C10132" s="246" t="s">
        <v>12225</v>
      </c>
      <c r="D10132" s="246" t="s">
        <v>12193</v>
      </c>
      <c r="E10132" s="246" t="str">
        <f>CONCATENATE(SUM('Раздел 1'!M137:M137),"&gt;=",SUM('Раздел 1'!AL137:AL137))</f>
        <v>0&gt;=0</v>
      </c>
    </row>
    <row r="10133" spans="1:5" s="104" customFormat="1" ht="25.5" hidden="1">
      <c r="A10133" s="420" t="str">
        <f>IF((SUM('Раздел 1'!M138:M138)&gt;=SUM('Раздел 1'!AL138:AL138)),"","Неверно!")</f>
        <v/>
      </c>
      <c r="B10133" s="420" t="s">
        <v>23566</v>
      </c>
      <c r="C10133" s="246" t="s">
        <v>12226</v>
      </c>
      <c r="D10133" s="246" t="s">
        <v>12193</v>
      </c>
      <c r="E10133" s="246" t="str">
        <f>CONCATENATE(SUM('Раздел 1'!M138:M138),"&gt;=",SUM('Раздел 1'!AL138:AL138))</f>
        <v>0&gt;=0</v>
      </c>
    </row>
    <row r="10134" spans="1:5" s="104" customFormat="1" ht="25.5" hidden="1">
      <c r="A10134" s="420" t="str">
        <f>IF((SUM('Раздел 1'!M22:M22)&gt;=SUM('Раздел 1'!AL22:AL22)),"","Неверно!")</f>
        <v/>
      </c>
      <c r="B10134" s="420" t="s">
        <v>23566</v>
      </c>
      <c r="C10134" s="246" t="s">
        <v>12227</v>
      </c>
      <c r="D10134" s="246" t="s">
        <v>12193</v>
      </c>
      <c r="E10134" s="246" t="str">
        <f>CONCATENATE(SUM('Раздел 1'!M22:M22),"&gt;=",SUM('Раздел 1'!AL22:AL22))</f>
        <v>0&gt;=0</v>
      </c>
    </row>
    <row r="10135" spans="1:5" s="104" customFormat="1" ht="25.5" hidden="1">
      <c r="A10135" s="420" t="str">
        <f>IF((SUM('Раздел 1'!M139:M139)&gt;=SUM('Раздел 1'!AL139:AL139)),"","Неверно!")</f>
        <v/>
      </c>
      <c r="B10135" s="420" t="s">
        <v>23566</v>
      </c>
      <c r="C10135" s="246" t="s">
        <v>12228</v>
      </c>
      <c r="D10135" s="246" t="s">
        <v>12193</v>
      </c>
      <c r="E10135" s="246" t="str">
        <f>CONCATENATE(SUM('Раздел 1'!M139:M139),"&gt;=",SUM('Раздел 1'!AL139:AL139))</f>
        <v>0&gt;=0</v>
      </c>
    </row>
    <row r="10136" spans="1:5" s="104" customFormat="1" ht="25.5" hidden="1">
      <c r="A10136" s="420" t="str">
        <f>IF((SUM('Раздел 1'!M140:M140)&gt;=SUM('Раздел 1'!AL140:AL140)),"","Неверно!")</f>
        <v/>
      </c>
      <c r="B10136" s="420" t="s">
        <v>23566</v>
      </c>
      <c r="C10136" s="246" t="s">
        <v>12229</v>
      </c>
      <c r="D10136" s="246" t="s">
        <v>12193</v>
      </c>
      <c r="E10136" s="246" t="str">
        <f>CONCATENATE(SUM('Раздел 1'!M140:M140),"&gt;=",SUM('Раздел 1'!AL140:AL140))</f>
        <v>0&gt;=0</v>
      </c>
    </row>
    <row r="10137" spans="1:5" s="104" customFormat="1" ht="25.5" hidden="1">
      <c r="A10137" s="420" t="str">
        <f>IF((SUM('Раздел 1'!M141:M141)&gt;=SUM('Раздел 1'!AL141:AL141)),"","Неверно!")</f>
        <v/>
      </c>
      <c r="B10137" s="420" t="s">
        <v>23566</v>
      </c>
      <c r="C10137" s="246" t="s">
        <v>12230</v>
      </c>
      <c r="D10137" s="246" t="s">
        <v>12193</v>
      </c>
      <c r="E10137" s="246" t="str">
        <f>CONCATENATE(SUM('Раздел 1'!M141:M141),"&gt;=",SUM('Раздел 1'!AL141:AL141))</f>
        <v>0&gt;=0</v>
      </c>
    </row>
    <row r="10138" spans="1:5" s="104" customFormat="1" ht="25.5" hidden="1">
      <c r="A10138" s="420" t="str">
        <f>IF((SUM('Раздел 1'!M142:M142)&gt;=SUM('Раздел 1'!AL142:AL142)),"","Неверно!")</f>
        <v/>
      </c>
      <c r="B10138" s="420" t="s">
        <v>23566</v>
      </c>
      <c r="C10138" s="246" t="s">
        <v>12231</v>
      </c>
      <c r="D10138" s="246" t="s">
        <v>12193</v>
      </c>
      <c r="E10138" s="246" t="str">
        <f>CONCATENATE(SUM('Раздел 1'!M142:M142),"&gt;=",SUM('Раздел 1'!AL142:AL142))</f>
        <v>0&gt;=0</v>
      </c>
    </row>
    <row r="10139" spans="1:5" s="104" customFormat="1" ht="25.5" hidden="1">
      <c r="A10139" s="420" t="str">
        <f>IF((SUM('Раздел 1'!M143:M143)&gt;=SUM('Раздел 1'!AL143:AL143)),"","Неверно!")</f>
        <v/>
      </c>
      <c r="B10139" s="420" t="s">
        <v>23566</v>
      </c>
      <c r="C10139" s="246" t="s">
        <v>12232</v>
      </c>
      <c r="D10139" s="246" t="s">
        <v>12193</v>
      </c>
      <c r="E10139" s="246" t="str">
        <f>CONCATENATE(SUM('Раздел 1'!M143:M143),"&gt;=",SUM('Раздел 1'!AL143:AL143))</f>
        <v>0&gt;=0</v>
      </c>
    </row>
    <row r="10140" spans="1:5" s="104" customFormat="1" ht="25.5" hidden="1">
      <c r="A10140" s="420" t="str">
        <f>IF((SUM('Раздел 1'!M144:M144)&gt;=SUM('Раздел 1'!AL144:AL144)),"","Неверно!")</f>
        <v/>
      </c>
      <c r="B10140" s="420" t="s">
        <v>23566</v>
      </c>
      <c r="C10140" s="246" t="s">
        <v>12233</v>
      </c>
      <c r="D10140" s="246" t="s">
        <v>12193</v>
      </c>
      <c r="E10140" s="246" t="str">
        <f>CONCATENATE(SUM('Раздел 1'!M144:M144),"&gt;=",SUM('Раздел 1'!AL144:AL144))</f>
        <v>0&gt;=0</v>
      </c>
    </row>
    <row r="10141" spans="1:5" s="104" customFormat="1" ht="25.5" hidden="1">
      <c r="A10141" s="420" t="str">
        <f>IF((SUM('Раздел 1'!M145:M145)&gt;=SUM('Раздел 1'!AL145:AL145)),"","Неверно!")</f>
        <v/>
      </c>
      <c r="B10141" s="420" t="s">
        <v>23566</v>
      </c>
      <c r="C10141" s="246" t="s">
        <v>12234</v>
      </c>
      <c r="D10141" s="246" t="s">
        <v>12193</v>
      </c>
      <c r="E10141" s="246" t="str">
        <f>CONCATENATE(SUM('Раздел 1'!M145:M145),"&gt;=",SUM('Раздел 1'!AL145:AL145))</f>
        <v>0&gt;=0</v>
      </c>
    </row>
    <row r="10142" spans="1:5" s="104" customFormat="1" ht="25.5" hidden="1">
      <c r="A10142" s="420" t="str">
        <f>IF((SUM('Раздел 1'!M146:M146)&gt;=SUM('Раздел 1'!AL146:AL146)),"","Неверно!")</f>
        <v/>
      </c>
      <c r="B10142" s="420" t="s">
        <v>23566</v>
      </c>
      <c r="C10142" s="246" t="s">
        <v>12235</v>
      </c>
      <c r="D10142" s="246" t="s">
        <v>12193</v>
      </c>
      <c r="E10142" s="246" t="str">
        <f>CONCATENATE(SUM('Раздел 1'!M146:M146),"&gt;=",SUM('Раздел 1'!AL146:AL146))</f>
        <v>0&gt;=0</v>
      </c>
    </row>
    <row r="10143" spans="1:5" s="104" customFormat="1" ht="25.5" hidden="1">
      <c r="A10143" s="420" t="str">
        <f>IF((SUM('Раздел 1'!M147:M147)&gt;=SUM('Раздел 1'!AL147:AL147)),"","Неверно!")</f>
        <v/>
      </c>
      <c r="B10143" s="420" t="s">
        <v>23566</v>
      </c>
      <c r="C10143" s="246" t="s">
        <v>12236</v>
      </c>
      <c r="D10143" s="246" t="s">
        <v>12193</v>
      </c>
      <c r="E10143" s="246" t="str">
        <f>CONCATENATE(SUM('Раздел 1'!M147:M147),"&gt;=",SUM('Раздел 1'!AL147:AL147))</f>
        <v>0&gt;=0</v>
      </c>
    </row>
    <row r="10144" spans="1:5" s="104" customFormat="1" ht="25.5" hidden="1">
      <c r="A10144" s="420" t="str">
        <f>IF((SUM('Раздел 1'!M148:M148)&gt;=SUM('Раздел 1'!AL148:AL148)),"","Неверно!")</f>
        <v/>
      </c>
      <c r="B10144" s="420" t="s">
        <v>23566</v>
      </c>
      <c r="C10144" s="246" t="s">
        <v>12237</v>
      </c>
      <c r="D10144" s="246" t="s">
        <v>12193</v>
      </c>
      <c r="E10144" s="246" t="str">
        <f>CONCATENATE(SUM('Раздел 1'!M148:M148),"&gt;=",SUM('Раздел 1'!AL148:AL148))</f>
        <v>0&gt;=0</v>
      </c>
    </row>
    <row r="10145" spans="1:5" s="104" customFormat="1" ht="25.5" hidden="1">
      <c r="A10145" s="420" t="str">
        <f>IF((SUM('Раздел 1'!M23:M23)&gt;=SUM('Раздел 1'!AL23:AL23)),"","Неверно!")</f>
        <v/>
      </c>
      <c r="B10145" s="420" t="s">
        <v>23566</v>
      </c>
      <c r="C10145" s="246" t="s">
        <v>12238</v>
      </c>
      <c r="D10145" s="246" t="s">
        <v>12193</v>
      </c>
      <c r="E10145" s="246" t="str">
        <f>CONCATENATE(SUM('Раздел 1'!M23:M23),"&gt;=",SUM('Раздел 1'!AL23:AL23))</f>
        <v>0&gt;=0</v>
      </c>
    </row>
    <row r="10146" spans="1:5" s="104" customFormat="1" ht="25.5" hidden="1">
      <c r="A10146" s="420" t="str">
        <f>IF((SUM('Раздел 1'!M149:M149)&gt;=SUM('Раздел 1'!AL149:AL149)),"","Неверно!")</f>
        <v/>
      </c>
      <c r="B10146" s="420" t="s">
        <v>23566</v>
      </c>
      <c r="C10146" s="246" t="s">
        <v>12239</v>
      </c>
      <c r="D10146" s="246" t="s">
        <v>12193</v>
      </c>
      <c r="E10146" s="246" t="str">
        <f>CONCATENATE(SUM('Раздел 1'!M149:M149),"&gt;=",SUM('Раздел 1'!AL149:AL149))</f>
        <v>0&gt;=0</v>
      </c>
    </row>
    <row r="10147" spans="1:5" s="104" customFormat="1" ht="25.5" hidden="1">
      <c r="A10147" s="420" t="str">
        <f>IF((SUM('Раздел 1'!M150:M150)&gt;=SUM('Раздел 1'!AL150:AL150)),"","Неверно!")</f>
        <v/>
      </c>
      <c r="B10147" s="420" t="s">
        <v>23566</v>
      </c>
      <c r="C10147" s="246" t="s">
        <v>12240</v>
      </c>
      <c r="D10147" s="246" t="s">
        <v>12193</v>
      </c>
      <c r="E10147" s="246" t="str">
        <f>CONCATENATE(SUM('Раздел 1'!M150:M150),"&gt;=",SUM('Раздел 1'!AL150:AL150))</f>
        <v>0&gt;=0</v>
      </c>
    </row>
    <row r="10148" spans="1:5" s="104" customFormat="1" ht="25.5" hidden="1">
      <c r="A10148" s="420" t="str">
        <f>IF((SUM('Раздел 1'!M151:M151)&gt;=SUM('Раздел 1'!AL151:AL151)),"","Неверно!")</f>
        <v/>
      </c>
      <c r="B10148" s="420" t="s">
        <v>23566</v>
      </c>
      <c r="C10148" s="246" t="s">
        <v>12241</v>
      </c>
      <c r="D10148" s="246" t="s">
        <v>12193</v>
      </c>
      <c r="E10148" s="246" t="str">
        <f>CONCATENATE(SUM('Раздел 1'!M151:M151),"&gt;=",SUM('Раздел 1'!AL151:AL151))</f>
        <v>0&gt;=0</v>
      </c>
    </row>
    <row r="10149" spans="1:5" s="104" customFormat="1" ht="25.5" hidden="1">
      <c r="A10149" s="420" t="str">
        <f>IF((SUM('Раздел 1'!M152:M152)&gt;=SUM('Раздел 1'!AL152:AL152)),"","Неверно!")</f>
        <v/>
      </c>
      <c r="B10149" s="420" t="s">
        <v>23566</v>
      </c>
      <c r="C10149" s="246" t="s">
        <v>12242</v>
      </c>
      <c r="D10149" s="246" t="s">
        <v>12193</v>
      </c>
      <c r="E10149" s="246" t="str">
        <f>CONCATENATE(SUM('Раздел 1'!M152:M152),"&gt;=",SUM('Раздел 1'!AL152:AL152))</f>
        <v>0&gt;=0</v>
      </c>
    </row>
    <row r="10150" spans="1:5" s="104" customFormat="1" ht="25.5" hidden="1">
      <c r="A10150" s="420" t="str">
        <f>IF((SUM('Раздел 1'!M153:M153)&gt;=SUM('Раздел 1'!AL153:AL153)),"","Неверно!")</f>
        <v/>
      </c>
      <c r="B10150" s="420" t="s">
        <v>23566</v>
      </c>
      <c r="C10150" s="246" t="s">
        <v>12243</v>
      </c>
      <c r="D10150" s="246" t="s">
        <v>12193</v>
      </c>
      <c r="E10150" s="246" t="str">
        <f>CONCATENATE(SUM('Раздел 1'!M153:M153),"&gt;=",SUM('Раздел 1'!AL153:AL153))</f>
        <v>11&gt;=2</v>
      </c>
    </row>
    <row r="10151" spans="1:5" s="104" customFormat="1" ht="25.5" hidden="1">
      <c r="A10151" s="420" t="str">
        <f>IF((SUM('Раздел 1'!M154:M154)&gt;=SUM('Раздел 1'!AL154:AL154)),"","Неверно!")</f>
        <v/>
      </c>
      <c r="B10151" s="420" t="s">
        <v>23566</v>
      </c>
      <c r="C10151" s="246" t="s">
        <v>12244</v>
      </c>
      <c r="D10151" s="246" t="s">
        <v>12193</v>
      </c>
      <c r="E10151" s="246" t="str">
        <f>CONCATENATE(SUM('Раздел 1'!M154:M154),"&gt;=",SUM('Раздел 1'!AL154:AL154))</f>
        <v>0&gt;=0</v>
      </c>
    </row>
    <row r="10152" spans="1:5" s="104" customFormat="1" ht="25.5" hidden="1">
      <c r="A10152" s="420" t="str">
        <f>IF((SUM('Раздел 1'!M155:M155)&gt;=SUM('Раздел 1'!AL155:AL155)),"","Неверно!")</f>
        <v/>
      </c>
      <c r="B10152" s="420" t="s">
        <v>23566</v>
      </c>
      <c r="C10152" s="246" t="s">
        <v>12245</v>
      </c>
      <c r="D10152" s="246" t="s">
        <v>12193</v>
      </c>
      <c r="E10152" s="246" t="str">
        <f>CONCATENATE(SUM('Раздел 1'!M155:M155),"&gt;=",SUM('Раздел 1'!AL155:AL155))</f>
        <v>0&gt;=0</v>
      </c>
    </row>
    <row r="10153" spans="1:5" s="104" customFormat="1" ht="25.5" hidden="1">
      <c r="A10153" s="420" t="str">
        <f>IF((SUM('Раздел 1'!M156:M156)&gt;=SUM('Раздел 1'!AL156:AL156)),"","Неверно!")</f>
        <v/>
      </c>
      <c r="B10153" s="420" t="s">
        <v>23566</v>
      </c>
      <c r="C10153" s="246" t="s">
        <v>12246</v>
      </c>
      <c r="D10153" s="246" t="s">
        <v>12193</v>
      </c>
      <c r="E10153" s="246" t="str">
        <f>CONCATENATE(SUM('Раздел 1'!M156:M156),"&gt;=",SUM('Раздел 1'!AL156:AL156))</f>
        <v>0&gt;=0</v>
      </c>
    </row>
    <row r="10154" spans="1:5" s="104" customFormat="1" ht="25.5" hidden="1">
      <c r="A10154" s="420" t="str">
        <f>IF((SUM('Раздел 1'!M157:M157)&gt;=SUM('Раздел 1'!AL157:AL157)),"","Неверно!")</f>
        <v/>
      </c>
      <c r="B10154" s="420" t="s">
        <v>23566</v>
      </c>
      <c r="C10154" s="246" t="s">
        <v>12247</v>
      </c>
      <c r="D10154" s="246" t="s">
        <v>12193</v>
      </c>
      <c r="E10154" s="246" t="str">
        <f>CONCATENATE(SUM('Раздел 1'!M157:M157),"&gt;=",SUM('Раздел 1'!AL157:AL157))</f>
        <v>0&gt;=0</v>
      </c>
    </row>
    <row r="10155" spans="1:5" s="104" customFormat="1" ht="25.5" hidden="1">
      <c r="A10155" s="420" t="str">
        <f>IF((SUM('Раздел 1'!M158:M158)&gt;=SUM('Раздел 1'!AL158:AL158)),"","Неверно!")</f>
        <v/>
      </c>
      <c r="B10155" s="420" t="s">
        <v>23566</v>
      </c>
      <c r="C10155" s="246" t="s">
        <v>12248</v>
      </c>
      <c r="D10155" s="246" t="s">
        <v>12193</v>
      </c>
      <c r="E10155" s="246" t="str">
        <f>CONCATENATE(SUM('Раздел 1'!M158:M158),"&gt;=",SUM('Раздел 1'!AL158:AL158))</f>
        <v>0&gt;=0</v>
      </c>
    </row>
    <row r="10156" spans="1:5" s="104" customFormat="1" ht="25.5" hidden="1">
      <c r="A10156" s="420" t="str">
        <f>IF((SUM('Раздел 1'!M24:M24)&gt;=SUM('Раздел 1'!AL24:AL24)),"","Неверно!")</f>
        <v/>
      </c>
      <c r="B10156" s="420" t="s">
        <v>23566</v>
      </c>
      <c r="C10156" s="246" t="s">
        <v>12249</v>
      </c>
      <c r="D10156" s="246" t="s">
        <v>12193</v>
      </c>
      <c r="E10156" s="246" t="str">
        <f>CONCATENATE(SUM('Раздел 1'!M24:M24),"&gt;=",SUM('Раздел 1'!AL24:AL24))</f>
        <v>0&gt;=0</v>
      </c>
    </row>
    <row r="10157" spans="1:5" s="104" customFormat="1" ht="25.5" hidden="1">
      <c r="A10157" s="420" t="str">
        <f>IF((SUM('Раздел 1'!M159:M159)&gt;=SUM('Раздел 1'!AL159:AL159)),"","Неверно!")</f>
        <v/>
      </c>
      <c r="B10157" s="420" t="s">
        <v>23566</v>
      </c>
      <c r="C10157" s="246" t="s">
        <v>12250</v>
      </c>
      <c r="D10157" s="246" t="s">
        <v>12193</v>
      </c>
      <c r="E10157" s="246" t="str">
        <f>CONCATENATE(SUM('Раздел 1'!M159:M159),"&gt;=",SUM('Раздел 1'!AL159:AL159))</f>
        <v>0&gt;=0</v>
      </c>
    </row>
    <row r="10158" spans="1:5" s="104" customFormat="1" ht="25.5" hidden="1">
      <c r="A10158" s="420" t="str">
        <f>IF((SUM('Раздел 1'!M160:M160)&gt;=SUM('Раздел 1'!AL160:AL160)),"","Неверно!")</f>
        <v/>
      </c>
      <c r="B10158" s="420" t="s">
        <v>23566</v>
      </c>
      <c r="C10158" s="246" t="s">
        <v>12251</v>
      </c>
      <c r="D10158" s="246" t="s">
        <v>12193</v>
      </c>
      <c r="E10158" s="246" t="str">
        <f>CONCATENATE(SUM('Раздел 1'!M160:M160),"&gt;=",SUM('Раздел 1'!AL160:AL160))</f>
        <v>0&gt;=0</v>
      </c>
    </row>
    <row r="10159" spans="1:5" s="104" customFormat="1" ht="25.5" hidden="1">
      <c r="A10159" s="420" t="str">
        <f>IF((SUM('Раздел 1'!M161:M161)&gt;=SUM('Раздел 1'!AL161:AL161)),"","Неверно!")</f>
        <v/>
      </c>
      <c r="B10159" s="420" t="s">
        <v>23566</v>
      </c>
      <c r="C10159" s="246" t="s">
        <v>12252</v>
      </c>
      <c r="D10159" s="246" t="s">
        <v>12193</v>
      </c>
      <c r="E10159" s="246" t="str">
        <f>CONCATENATE(SUM('Раздел 1'!M161:M161),"&gt;=",SUM('Раздел 1'!AL161:AL161))</f>
        <v>0&gt;=0</v>
      </c>
    </row>
    <row r="10160" spans="1:5" s="104" customFormat="1" ht="25.5" hidden="1">
      <c r="A10160" s="420" t="str">
        <f>IF((SUM('Раздел 1'!M162:M162)&gt;=SUM('Раздел 1'!AL162:AL162)),"","Неверно!")</f>
        <v/>
      </c>
      <c r="B10160" s="420" t="s">
        <v>23566</v>
      </c>
      <c r="C10160" s="246" t="s">
        <v>12253</v>
      </c>
      <c r="D10160" s="246" t="s">
        <v>12193</v>
      </c>
      <c r="E10160" s="246" t="str">
        <f>CONCATENATE(SUM('Раздел 1'!M162:M162),"&gt;=",SUM('Раздел 1'!AL162:AL162))</f>
        <v>0&gt;=0</v>
      </c>
    </row>
    <row r="10161" spans="1:5" s="104" customFormat="1" ht="25.5" hidden="1">
      <c r="A10161" s="420" t="str">
        <f>IF((SUM('Раздел 1'!M163:M163)&gt;=SUM('Раздел 1'!AL163:AL163)),"","Неверно!")</f>
        <v/>
      </c>
      <c r="B10161" s="420" t="s">
        <v>23566</v>
      </c>
      <c r="C10161" s="246" t="s">
        <v>12254</v>
      </c>
      <c r="D10161" s="246" t="s">
        <v>12193</v>
      </c>
      <c r="E10161" s="246" t="str">
        <f>CONCATENATE(SUM('Раздел 1'!M163:M163),"&gt;=",SUM('Раздел 1'!AL163:AL163))</f>
        <v>0&gt;=0</v>
      </c>
    </row>
    <row r="10162" spans="1:5" s="104" customFormat="1" ht="25.5" hidden="1">
      <c r="A10162" s="420" t="str">
        <f>IF((SUM('Раздел 1'!M164:M164)&gt;=SUM('Раздел 1'!AL164:AL164)),"","Неверно!")</f>
        <v/>
      </c>
      <c r="B10162" s="420" t="s">
        <v>23566</v>
      </c>
      <c r="C10162" s="246" t="s">
        <v>12255</v>
      </c>
      <c r="D10162" s="246" t="s">
        <v>12193</v>
      </c>
      <c r="E10162" s="246" t="str">
        <f>CONCATENATE(SUM('Раздел 1'!M164:M164),"&gt;=",SUM('Раздел 1'!AL164:AL164))</f>
        <v>0&gt;=0</v>
      </c>
    </row>
    <row r="10163" spans="1:5" s="104" customFormat="1" ht="25.5" hidden="1">
      <c r="A10163" s="420" t="str">
        <f>IF((SUM('Раздел 1'!M165:M165)&gt;=SUM('Раздел 1'!AL165:AL165)),"","Неверно!")</f>
        <v/>
      </c>
      <c r="B10163" s="420" t="s">
        <v>23566</v>
      </c>
      <c r="C10163" s="246" t="s">
        <v>12256</v>
      </c>
      <c r="D10163" s="246" t="s">
        <v>12193</v>
      </c>
      <c r="E10163" s="246" t="str">
        <f>CONCATENATE(SUM('Раздел 1'!M165:M165),"&gt;=",SUM('Раздел 1'!AL165:AL165))</f>
        <v>0&gt;=0</v>
      </c>
    </row>
    <row r="10164" spans="1:5" s="104" customFormat="1" ht="25.5" hidden="1">
      <c r="A10164" s="420" t="str">
        <f>IF((SUM('Раздел 1'!M166:M166)&gt;=SUM('Раздел 1'!AL166:AL166)),"","Неверно!")</f>
        <v/>
      </c>
      <c r="B10164" s="420" t="s">
        <v>23566</v>
      </c>
      <c r="C10164" s="246" t="s">
        <v>12257</v>
      </c>
      <c r="D10164" s="246" t="s">
        <v>12193</v>
      </c>
      <c r="E10164" s="246" t="str">
        <f>CONCATENATE(SUM('Раздел 1'!M166:M166),"&gt;=",SUM('Раздел 1'!AL166:AL166))</f>
        <v>0&gt;=0</v>
      </c>
    </row>
    <row r="10165" spans="1:5" s="104" customFormat="1" ht="25.5" hidden="1">
      <c r="A10165" s="420" t="str">
        <f>IF((SUM('Раздел 1'!M167:M167)&gt;=SUM('Раздел 1'!AL167:AL167)),"","Неверно!")</f>
        <v/>
      </c>
      <c r="B10165" s="420" t="s">
        <v>23566</v>
      </c>
      <c r="C10165" s="246" t="s">
        <v>12258</v>
      </c>
      <c r="D10165" s="246" t="s">
        <v>12193</v>
      </c>
      <c r="E10165" s="246" t="str">
        <f>CONCATENATE(SUM('Раздел 1'!M167:M167),"&gt;=",SUM('Раздел 1'!AL167:AL167))</f>
        <v>0&gt;=0</v>
      </c>
    </row>
    <row r="10166" spans="1:5" s="104" customFormat="1" ht="25.5" hidden="1">
      <c r="A10166" s="420" t="str">
        <f>IF((SUM('Раздел 1'!M168:M168)&gt;=SUM('Раздел 1'!AL168:AL168)),"","Неверно!")</f>
        <v/>
      </c>
      <c r="B10166" s="420" t="s">
        <v>23566</v>
      </c>
      <c r="C10166" s="246" t="s">
        <v>12259</v>
      </c>
      <c r="D10166" s="246" t="s">
        <v>12193</v>
      </c>
      <c r="E10166" s="246" t="str">
        <f>CONCATENATE(SUM('Раздел 1'!M168:M168),"&gt;=",SUM('Раздел 1'!AL168:AL168))</f>
        <v>0&gt;=0</v>
      </c>
    </row>
    <row r="10167" spans="1:5" s="104" customFormat="1" ht="25.5" hidden="1">
      <c r="A10167" s="420" t="str">
        <f>IF((SUM('Раздел 1'!M25:M25)&gt;=SUM('Раздел 1'!AL25:AL25)),"","Неверно!")</f>
        <v/>
      </c>
      <c r="B10167" s="420" t="s">
        <v>23566</v>
      </c>
      <c r="C10167" s="246" t="s">
        <v>12260</v>
      </c>
      <c r="D10167" s="246" t="s">
        <v>12193</v>
      </c>
      <c r="E10167" s="246" t="str">
        <f>CONCATENATE(SUM('Раздел 1'!M25:M25),"&gt;=",SUM('Раздел 1'!AL25:AL25))</f>
        <v>0&gt;=0</v>
      </c>
    </row>
    <row r="10168" spans="1:5" s="104" customFormat="1" ht="25.5" hidden="1">
      <c r="A10168" s="420" t="str">
        <f>IF((SUM('Раздел 1'!M169:M169)&gt;=SUM('Раздел 1'!AL169:AL169)),"","Неверно!")</f>
        <v/>
      </c>
      <c r="B10168" s="420" t="s">
        <v>23566</v>
      </c>
      <c r="C10168" s="246" t="s">
        <v>12261</v>
      </c>
      <c r="D10168" s="246" t="s">
        <v>12193</v>
      </c>
      <c r="E10168" s="246" t="str">
        <f>CONCATENATE(SUM('Раздел 1'!M169:M169),"&gt;=",SUM('Раздел 1'!AL169:AL169))</f>
        <v>0&gt;=0</v>
      </c>
    </row>
    <row r="10169" spans="1:5" s="104" customFormat="1" ht="25.5" hidden="1">
      <c r="A10169" s="420" t="str">
        <f>IF((SUM('Раздел 1'!M170:M170)&gt;=SUM('Раздел 1'!AL170:AL170)),"","Неверно!")</f>
        <v/>
      </c>
      <c r="B10169" s="420" t="s">
        <v>23566</v>
      </c>
      <c r="C10169" s="246" t="s">
        <v>12262</v>
      </c>
      <c r="D10169" s="246" t="s">
        <v>12193</v>
      </c>
      <c r="E10169" s="246" t="str">
        <f>CONCATENATE(SUM('Раздел 1'!M170:M170),"&gt;=",SUM('Раздел 1'!AL170:AL170))</f>
        <v>0&gt;=0</v>
      </c>
    </row>
    <row r="10170" spans="1:5" s="104" customFormat="1" ht="25.5" hidden="1">
      <c r="A10170" s="420" t="str">
        <f>IF((SUM('Раздел 1'!M171:M171)&gt;=SUM('Раздел 1'!AL171:AL171)),"","Неверно!")</f>
        <v/>
      </c>
      <c r="B10170" s="420" t="s">
        <v>23566</v>
      </c>
      <c r="C10170" s="246" t="s">
        <v>12263</v>
      </c>
      <c r="D10170" s="246" t="s">
        <v>12193</v>
      </c>
      <c r="E10170" s="246" t="str">
        <f>CONCATENATE(SUM('Раздел 1'!M171:M171),"&gt;=",SUM('Раздел 1'!AL171:AL171))</f>
        <v>0&gt;=0</v>
      </c>
    </row>
    <row r="10171" spans="1:5" s="104" customFormat="1" ht="25.5" hidden="1">
      <c r="A10171" s="420" t="str">
        <f>IF((SUM('Раздел 1'!M172:M172)&gt;=SUM('Раздел 1'!AL172:AL172)),"","Неверно!")</f>
        <v/>
      </c>
      <c r="B10171" s="420" t="s">
        <v>23566</v>
      </c>
      <c r="C10171" s="246" t="s">
        <v>12264</v>
      </c>
      <c r="D10171" s="246" t="s">
        <v>12193</v>
      </c>
      <c r="E10171" s="246" t="str">
        <f>CONCATENATE(SUM('Раздел 1'!M172:M172),"&gt;=",SUM('Раздел 1'!AL172:AL172))</f>
        <v>0&gt;=0</v>
      </c>
    </row>
    <row r="10172" spans="1:5" s="104" customFormat="1" ht="25.5" hidden="1">
      <c r="A10172" s="420" t="str">
        <f>IF((SUM('Раздел 1'!M173:M173)&gt;=SUM('Раздел 1'!AL173:AL173)),"","Неверно!")</f>
        <v/>
      </c>
      <c r="B10172" s="420" t="s">
        <v>23566</v>
      </c>
      <c r="C10172" s="246" t="s">
        <v>12265</v>
      </c>
      <c r="D10172" s="246" t="s">
        <v>12193</v>
      </c>
      <c r="E10172" s="246" t="str">
        <f>CONCATENATE(SUM('Раздел 1'!M173:M173),"&gt;=",SUM('Раздел 1'!AL173:AL173))</f>
        <v>0&gt;=0</v>
      </c>
    </row>
    <row r="10173" spans="1:5" s="104" customFormat="1" ht="25.5" hidden="1">
      <c r="A10173" s="420" t="str">
        <f>IF((SUM('Раздел 1'!M174:M174)&gt;=SUM('Раздел 1'!AL174:AL174)),"","Неверно!")</f>
        <v/>
      </c>
      <c r="B10173" s="420" t="s">
        <v>23566</v>
      </c>
      <c r="C10173" s="246" t="s">
        <v>12266</v>
      </c>
      <c r="D10173" s="246" t="s">
        <v>12193</v>
      </c>
      <c r="E10173" s="246" t="str">
        <f>CONCATENATE(SUM('Раздел 1'!M174:M174),"&gt;=",SUM('Раздел 1'!AL174:AL174))</f>
        <v>0&gt;=0</v>
      </c>
    </row>
    <row r="10174" spans="1:5" s="104" customFormat="1" ht="25.5" hidden="1">
      <c r="A10174" s="420" t="str">
        <f>IF((SUM('Раздел 1'!M175:M175)&gt;=SUM('Раздел 1'!AL175:AL175)),"","Неверно!")</f>
        <v/>
      </c>
      <c r="B10174" s="420" t="s">
        <v>23566</v>
      </c>
      <c r="C10174" s="246" t="s">
        <v>12267</v>
      </c>
      <c r="D10174" s="246" t="s">
        <v>12193</v>
      </c>
      <c r="E10174" s="246" t="str">
        <f>CONCATENATE(SUM('Раздел 1'!M175:M175),"&gt;=",SUM('Раздел 1'!AL175:AL175))</f>
        <v>0&gt;=0</v>
      </c>
    </row>
    <row r="10175" spans="1:5" s="104" customFormat="1" ht="25.5" hidden="1">
      <c r="A10175" s="420" t="str">
        <f>IF((SUM('Раздел 1'!M176:M176)&gt;=SUM('Раздел 1'!AL176:AL176)),"","Неверно!")</f>
        <v/>
      </c>
      <c r="B10175" s="420" t="s">
        <v>23566</v>
      </c>
      <c r="C10175" s="246" t="s">
        <v>12268</v>
      </c>
      <c r="D10175" s="246" t="s">
        <v>12193</v>
      </c>
      <c r="E10175" s="246" t="str">
        <f>CONCATENATE(SUM('Раздел 1'!M176:M176),"&gt;=",SUM('Раздел 1'!AL176:AL176))</f>
        <v>0&gt;=0</v>
      </c>
    </row>
    <row r="10176" spans="1:5" s="104" customFormat="1" ht="25.5" hidden="1">
      <c r="A10176" s="420" t="str">
        <f>IF((SUM('Раздел 1'!M177:M177)&gt;=SUM('Раздел 1'!AL177:AL177)),"","Неверно!")</f>
        <v/>
      </c>
      <c r="B10176" s="420" t="s">
        <v>23566</v>
      </c>
      <c r="C10176" s="246" t="s">
        <v>12269</v>
      </c>
      <c r="D10176" s="246" t="s">
        <v>12193</v>
      </c>
      <c r="E10176" s="246" t="str">
        <f>CONCATENATE(SUM('Раздел 1'!M177:M177),"&gt;=",SUM('Раздел 1'!AL177:AL177))</f>
        <v>0&gt;=0</v>
      </c>
    </row>
    <row r="10177" spans="1:5" s="104" customFormat="1" ht="25.5" hidden="1">
      <c r="A10177" s="420" t="str">
        <f>IF((SUM('Раздел 1'!M178:M178)&gt;=SUM('Раздел 1'!AL178:AL178)),"","Неверно!")</f>
        <v/>
      </c>
      <c r="B10177" s="420" t="s">
        <v>23566</v>
      </c>
      <c r="C10177" s="246" t="s">
        <v>12270</v>
      </c>
      <c r="D10177" s="246" t="s">
        <v>12193</v>
      </c>
      <c r="E10177" s="246" t="str">
        <f>CONCATENATE(SUM('Раздел 1'!M178:M178),"&gt;=",SUM('Раздел 1'!AL178:AL178))</f>
        <v>0&gt;=0</v>
      </c>
    </row>
    <row r="10178" spans="1:5" s="104" customFormat="1" ht="25.5" hidden="1">
      <c r="A10178" s="420" t="str">
        <f>IF((SUM('Раздел 1'!M26:M26)&gt;=SUM('Раздел 1'!AL26:AL26)),"","Неверно!")</f>
        <v/>
      </c>
      <c r="B10178" s="420" t="s">
        <v>23566</v>
      </c>
      <c r="C10178" s="246" t="s">
        <v>12271</v>
      </c>
      <c r="D10178" s="246" t="s">
        <v>12193</v>
      </c>
      <c r="E10178" s="246" t="str">
        <f>CONCATENATE(SUM('Раздел 1'!M26:M26),"&gt;=",SUM('Раздел 1'!AL26:AL26))</f>
        <v>0&gt;=0</v>
      </c>
    </row>
    <row r="10179" spans="1:5" s="104" customFormat="1" ht="25.5" hidden="1">
      <c r="A10179" s="420" t="str">
        <f>IF((SUM('Раздел 1'!M179:M179)&gt;=SUM('Раздел 1'!AL179:AL179)),"","Неверно!")</f>
        <v/>
      </c>
      <c r="B10179" s="420" t="s">
        <v>23566</v>
      </c>
      <c r="C10179" s="246" t="s">
        <v>12272</v>
      </c>
      <c r="D10179" s="246" t="s">
        <v>12193</v>
      </c>
      <c r="E10179" s="246" t="str">
        <f>CONCATENATE(SUM('Раздел 1'!M179:M179),"&gt;=",SUM('Раздел 1'!AL179:AL179))</f>
        <v>0&gt;=0</v>
      </c>
    </row>
    <row r="10180" spans="1:5" s="104" customFormat="1" ht="25.5" hidden="1">
      <c r="A10180" s="420" t="str">
        <f>IF((SUM('Раздел 1'!M180:M180)&gt;=SUM('Раздел 1'!AL180:AL180)),"","Неверно!")</f>
        <v/>
      </c>
      <c r="B10180" s="420" t="s">
        <v>23566</v>
      </c>
      <c r="C10180" s="246" t="s">
        <v>12273</v>
      </c>
      <c r="D10180" s="246" t="s">
        <v>12193</v>
      </c>
      <c r="E10180" s="246" t="str">
        <f>CONCATENATE(SUM('Раздел 1'!M180:M180),"&gt;=",SUM('Раздел 1'!AL180:AL180))</f>
        <v>0&gt;=0</v>
      </c>
    </row>
    <row r="10181" spans="1:5" s="104" customFormat="1" ht="25.5" hidden="1">
      <c r="A10181" s="420" t="str">
        <f>IF((SUM('Раздел 1'!M181:M181)&gt;=SUM('Раздел 1'!AL181:AL181)),"","Неверно!")</f>
        <v/>
      </c>
      <c r="B10181" s="420" t="s">
        <v>23566</v>
      </c>
      <c r="C10181" s="246" t="s">
        <v>12274</v>
      </c>
      <c r="D10181" s="246" t="s">
        <v>12193</v>
      </c>
      <c r="E10181" s="246" t="str">
        <f>CONCATENATE(SUM('Раздел 1'!M181:M181),"&gt;=",SUM('Раздел 1'!AL181:AL181))</f>
        <v>0&gt;=0</v>
      </c>
    </row>
    <row r="10182" spans="1:5" s="104" customFormat="1" ht="25.5" hidden="1">
      <c r="A10182" s="420" t="str">
        <f>IF((SUM('Раздел 1'!M182:M182)&gt;=SUM('Раздел 1'!AL182:AL182)),"","Неверно!")</f>
        <v/>
      </c>
      <c r="B10182" s="420" t="s">
        <v>23566</v>
      </c>
      <c r="C10182" s="246" t="s">
        <v>12275</v>
      </c>
      <c r="D10182" s="246" t="s">
        <v>12193</v>
      </c>
      <c r="E10182" s="246" t="str">
        <f>CONCATENATE(SUM('Раздел 1'!M182:M182),"&gt;=",SUM('Раздел 1'!AL182:AL182))</f>
        <v>0&gt;=0</v>
      </c>
    </row>
    <row r="10183" spans="1:5" s="104" customFormat="1" ht="25.5" hidden="1">
      <c r="A10183" s="420" t="str">
        <f>IF((SUM('Раздел 1'!M183:M183)&gt;=SUM('Раздел 1'!AL183:AL183)),"","Неверно!")</f>
        <v/>
      </c>
      <c r="B10183" s="420" t="s">
        <v>23566</v>
      </c>
      <c r="C10183" s="246" t="s">
        <v>12276</v>
      </c>
      <c r="D10183" s="246" t="s">
        <v>12193</v>
      </c>
      <c r="E10183" s="246" t="str">
        <f>CONCATENATE(SUM('Раздел 1'!M183:M183),"&gt;=",SUM('Раздел 1'!AL183:AL183))</f>
        <v>0&gt;=0</v>
      </c>
    </row>
    <row r="10184" spans="1:5" s="104" customFormat="1" ht="25.5" hidden="1">
      <c r="A10184" s="420" t="str">
        <f>IF((SUM('Раздел 1'!M184:M184)&gt;=SUM('Раздел 1'!AL184:AL184)),"","Неверно!")</f>
        <v/>
      </c>
      <c r="B10184" s="420" t="s">
        <v>23566</v>
      </c>
      <c r="C10184" s="246" t="s">
        <v>12277</v>
      </c>
      <c r="D10184" s="246" t="s">
        <v>12193</v>
      </c>
      <c r="E10184" s="246" t="str">
        <f>CONCATENATE(SUM('Раздел 1'!M184:M184),"&gt;=",SUM('Раздел 1'!AL184:AL184))</f>
        <v>0&gt;=0</v>
      </c>
    </row>
    <row r="10185" spans="1:5" s="104" customFormat="1" ht="25.5" hidden="1">
      <c r="A10185" s="420" t="str">
        <f>IF((SUM('Раздел 1'!M185:M185)&gt;=SUM('Раздел 1'!AL185:AL185)),"","Неверно!")</f>
        <v/>
      </c>
      <c r="B10185" s="420" t="s">
        <v>23566</v>
      </c>
      <c r="C10185" s="246" t="s">
        <v>12278</v>
      </c>
      <c r="D10185" s="246" t="s">
        <v>12193</v>
      </c>
      <c r="E10185" s="246" t="str">
        <f>CONCATENATE(SUM('Раздел 1'!M185:M185),"&gt;=",SUM('Раздел 1'!AL185:AL185))</f>
        <v>0&gt;=0</v>
      </c>
    </row>
    <row r="10186" spans="1:5" s="104" customFormat="1" ht="25.5" hidden="1">
      <c r="A10186" s="420" t="str">
        <f>IF((SUM('Раздел 1'!M186:M186)&gt;=SUM('Раздел 1'!AL186:AL186)),"","Неверно!")</f>
        <v/>
      </c>
      <c r="B10186" s="420" t="s">
        <v>23566</v>
      </c>
      <c r="C10186" s="246" t="s">
        <v>12279</v>
      </c>
      <c r="D10186" s="246" t="s">
        <v>12193</v>
      </c>
      <c r="E10186" s="246" t="str">
        <f>CONCATENATE(SUM('Раздел 1'!M186:M186),"&gt;=",SUM('Раздел 1'!AL186:AL186))</f>
        <v>0&gt;=0</v>
      </c>
    </row>
    <row r="10187" spans="1:5" s="104" customFormat="1" ht="25.5" hidden="1">
      <c r="A10187" s="420" t="str">
        <f>IF((SUM('Раздел 1'!M187:M187)&gt;=SUM('Раздел 1'!AL187:AL187)),"","Неверно!")</f>
        <v/>
      </c>
      <c r="B10187" s="420" t="s">
        <v>23566</v>
      </c>
      <c r="C10187" s="246" t="s">
        <v>12280</v>
      </c>
      <c r="D10187" s="246" t="s">
        <v>12193</v>
      </c>
      <c r="E10187" s="246" t="str">
        <f>CONCATENATE(SUM('Раздел 1'!M187:M187),"&gt;=",SUM('Раздел 1'!AL187:AL187))</f>
        <v>0&gt;=0</v>
      </c>
    </row>
    <row r="10188" spans="1:5" s="104" customFormat="1" ht="25.5" hidden="1">
      <c r="A10188" s="420" t="str">
        <f>IF((SUM('Раздел 1'!M188:M188)&gt;=SUM('Раздел 1'!AL188:AL188)),"","Неверно!")</f>
        <v/>
      </c>
      <c r="B10188" s="420" t="s">
        <v>23566</v>
      </c>
      <c r="C10188" s="246" t="s">
        <v>12281</v>
      </c>
      <c r="D10188" s="246" t="s">
        <v>12193</v>
      </c>
      <c r="E10188" s="246" t="str">
        <f>CONCATENATE(SUM('Раздел 1'!M188:M188),"&gt;=",SUM('Раздел 1'!AL188:AL188))</f>
        <v>0&gt;=0</v>
      </c>
    </row>
    <row r="10189" spans="1:5" s="104" customFormat="1" ht="25.5" hidden="1">
      <c r="A10189" s="420" t="str">
        <f>IF((SUM('Раздел 1'!M27:M27)&gt;=SUM('Раздел 1'!AL27:AL27)),"","Неверно!")</f>
        <v/>
      </c>
      <c r="B10189" s="420" t="s">
        <v>23566</v>
      </c>
      <c r="C10189" s="246" t="s">
        <v>12282</v>
      </c>
      <c r="D10189" s="246" t="s">
        <v>12193</v>
      </c>
      <c r="E10189" s="246" t="str">
        <f>CONCATENATE(SUM('Раздел 1'!M27:M27),"&gt;=",SUM('Раздел 1'!AL27:AL27))</f>
        <v>0&gt;=0</v>
      </c>
    </row>
    <row r="10190" spans="1:5" s="104" customFormat="1" ht="25.5" hidden="1">
      <c r="A10190" s="420" t="str">
        <f>IF((SUM('Раздел 1'!M189:M189)&gt;=SUM('Раздел 1'!AL189:AL189)),"","Неверно!")</f>
        <v/>
      </c>
      <c r="B10190" s="420" t="s">
        <v>23566</v>
      </c>
      <c r="C10190" s="246" t="s">
        <v>12283</v>
      </c>
      <c r="D10190" s="246" t="s">
        <v>12193</v>
      </c>
      <c r="E10190" s="246" t="str">
        <f>CONCATENATE(SUM('Раздел 1'!M189:M189),"&gt;=",SUM('Раздел 1'!AL189:AL189))</f>
        <v>0&gt;=0</v>
      </c>
    </row>
    <row r="10191" spans="1:5" s="104" customFormat="1" ht="25.5" hidden="1">
      <c r="A10191" s="420" t="str">
        <f>IF((SUM('Раздел 1'!M190:M190)&gt;=SUM('Раздел 1'!AL190:AL190)),"","Неверно!")</f>
        <v/>
      </c>
      <c r="B10191" s="420" t="s">
        <v>23566</v>
      </c>
      <c r="C10191" s="246" t="s">
        <v>12284</v>
      </c>
      <c r="D10191" s="246" t="s">
        <v>12193</v>
      </c>
      <c r="E10191" s="246" t="str">
        <f>CONCATENATE(SUM('Раздел 1'!M190:M190),"&gt;=",SUM('Раздел 1'!AL190:AL190))</f>
        <v>3&gt;=3</v>
      </c>
    </row>
    <row r="10192" spans="1:5" s="104" customFormat="1" ht="25.5" hidden="1">
      <c r="A10192" s="420" t="str">
        <f>IF((SUM('Раздел 1'!M191:M191)&gt;=SUM('Раздел 1'!AL191:AL191)),"","Неверно!")</f>
        <v/>
      </c>
      <c r="B10192" s="420" t="s">
        <v>23566</v>
      </c>
      <c r="C10192" s="246" t="s">
        <v>12285</v>
      </c>
      <c r="D10192" s="246" t="s">
        <v>12193</v>
      </c>
      <c r="E10192" s="246" t="str">
        <f>CONCATENATE(SUM('Раздел 1'!M191:M191),"&gt;=",SUM('Раздел 1'!AL191:AL191))</f>
        <v>0&gt;=0</v>
      </c>
    </row>
    <row r="10193" spans="1:5" s="104" customFormat="1" ht="25.5" hidden="1">
      <c r="A10193" s="420" t="str">
        <f>IF((SUM('Раздел 1'!M192:M192)&gt;=SUM('Раздел 1'!AL192:AL192)),"","Неверно!")</f>
        <v/>
      </c>
      <c r="B10193" s="420" t="s">
        <v>23566</v>
      </c>
      <c r="C10193" s="246" t="s">
        <v>12286</v>
      </c>
      <c r="D10193" s="246" t="s">
        <v>12193</v>
      </c>
      <c r="E10193" s="246" t="str">
        <f>CONCATENATE(SUM('Раздел 1'!M192:M192),"&gt;=",SUM('Раздел 1'!AL192:AL192))</f>
        <v>0&gt;=0</v>
      </c>
    </row>
    <row r="10194" spans="1:5" s="104" customFormat="1" ht="25.5" hidden="1">
      <c r="A10194" s="420" t="str">
        <f>IF((SUM('Раздел 1'!M193:M193)&gt;=SUM('Раздел 1'!AL193:AL193)),"","Неверно!")</f>
        <v/>
      </c>
      <c r="B10194" s="420" t="s">
        <v>23566</v>
      </c>
      <c r="C10194" s="246" t="s">
        <v>12287</v>
      </c>
      <c r="D10194" s="246" t="s">
        <v>12193</v>
      </c>
      <c r="E10194" s="246" t="str">
        <f>CONCATENATE(SUM('Раздел 1'!M193:M193),"&gt;=",SUM('Раздел 1'!AL193:AL193))</f>
        <v>0&gt;=0</v>
      </c>
    </row>
    <row r="10195" spans="1:5" s="104" customFormat="1" ht="25.5" hidden="1">
      <c r="A10195" s="420" t="str">
        <f>IF((SUM('Раздел 1'!M194:M194)&gt;=SUM('Раздел 1'!AL194:AL194)),"","Неверно!")</f>
        <v/>
      </c>
      <c r="B10195" s="420" t="s">
        <v>23566</v>
      </c>
      <c r="C10195" s="246" t="s">
        <v>12288</v>
      </c>
      <c r="D10195" s="246" t="s">
        <v>12193</v>
      </c>
      <c r="E10195" s="246" t="str">
        <f>CONCATENATE(SUM('Раздел 1'!M194:M194),"&gt;=",SUM('Раздел 1'!AL194:AL194))</f>
        <v>0&gt;=0</v>
      </c>
    </row>
    <row r="10196" spans="1:5" s="104" customFormat="1" ht="25.5" hidden="1">
      <c r="A10196" s="420" t="str">
        <f>IF((SUM('Раздел 1'!M195:M195)&gt;=SUM('Раздел 1'!AL195:AL195)),"","Неверно!")</f>
        <v/>
      </c>
      <c r="B10196" s="420" t="s">
        <v>23566</v>
      </c>
      <c r="C10196" s="246" t="s">
        <v>12289</v>
      </c>
      <c r="D10196" s="246" t="s">
        <v>12193</v>
      </c>
      <c r="E10196" s="246" t="str">
        <f>CONCATENATE(SUM('Раздел 1'!M195:M195),"&gt;=",SUM('Раздел 1'!AL195:AL195))</f>
        <v>0&gt;=0</v>
      </c>
    </row>
    <row r="10197" spans="1:5" s="104" customFormat="1" ht="25.5" hidden="1">
      <c r="A10197" s="420" t="str">
        <f>IF((SUM('Раздел 1'!M196:M196)&gt;=SUM('Раздел 1'!AL196:AL196)),"","Неверно!")</f>
        <v/>
      </c>
      <c r="B10197" s="420" t="s">
        <v>23566</v>
      </c>
      <c r="C10197" s="246" t="s">
        <v>12290</v>
      </c>
      <c r="D10197" s="246" t="s">
        <v>12193</v>
      </c>
      <c r="E10197" s="246" t="str">
        <f>CONCATENATE(SUM('Раздел 1'!M196:M196),"&gt;=",SUM('Раздел 1'!AL196:AL196))</f>
        <v>0&gt;=0</v>
      </c>
    </row>
    <row r="10198" spans="1:5" s="104" customFormat="1" ht="25.5" hidden="1">
      <c r="A10198" s="420" t="str">
        <f>IF((SUM('Раздел 1'!M197:M197)&gt;=SUM('Раздел 1'!AL197:AL197)),"","Неверно!")</f>
        <v/>
      </c>
      <c r="B10198" s="420" t="s">
        <v>23566</v>
      </c>
      <c r="C10198" s="246" t="s">
        <v>12291</v>
      </c>
      <c r="D10198" s="246" t="s">
        <v>12193</v>
      </c>
      <c r="E10198" s="246" t="str">
        <f>CONCATENATE(SUM('Раздел 1'!M197:M197),"&gt;=",SUM('Раздел 1'!AL197:AL197))</f>
        <v>0&gt;=0</v>
      </c>
    </row>
    <row r="10199" spans="1:5" s="104" customFormat="1" ht="25.5" hidden="1">
      <c r="A10199" s="420" t="str">
        <f>IF((SUM('Раздел 1'!M198:M198)&gt;=SUM('Раздел 1'!AL198:AL198)),"","Неверно!")</f>
        <v/>
      </c>
      <c r="B10199" s="420" t="s">
        <v>23566</v>
      </c>
      <c r="C10199" s="246" t="s">
        <v>12292</v>
      </c>
      <c r="D10199" s="246" t="s">
        <v>12193</v>
      </c>
      <c r="E10199" s="246" t="str">
        <f>CONCATENATE(SUM('Раздел 1'!M198:M198),"&gt;=",SUM('Раздел 1'!AL198:AL198))</f>
        <v>0&gt;=0</v>
      </c>
    </row>
    <row r="10200" spans="1:5" s="104" customFormat="1" ht="25.5" hidden="1">
      <c r="A10200" s="420" t="str">
        <f>IF((SUM('Раздел 1'!M28:M28)&gt;=SUM('Раздел 1'!AL28:AL28)),"","Неверно!")</f>
        <v/>
      </c>
      <c r="B10200" s="420" t="s">
        <v>23566</v>
      </c>
      <c r="C10200" s="246" t="s">
        <v>12293</v>
      </c>
      <c r="D10200" s="246" t="s">
        <v>12193</v>
      </c>
      <c r="E10200" s="246" t="str">
        <f>CONCATENATE(SUM('Раздел 1'!M28:M28),"&gt;=",SUM('Раздел 1'!AL28:AL28))</f>
        <v>0&gt;=0</v>
      </c>
    </row>
    <row r="10201" spans="1:5" s="104" customFormat="1" ht="25.5" hidden="1">
      <c r="A10201" s="420" t="str">
        <f>IF((SUM('Раздел 1'!M199:M199)&gt;=SUM('Раздел 1'!AL199:AL199)),"","Неверно!")</f>
        <v/>
      </c>
      <c r="B10201" s="420" t="s">
        <v>23566</v>
      </c>
      <c r="C10201" s="246" t="s">
        <v>12294</v>
      </c>
      <c r="D10201" s="246" t="s">
        <v>12193</v>
      </c>
      <c r="E10201" s="246" t="str">
        <f>CONCATENATE(SUM('Раздел 1'!M199:M199),"&gt;=",SUM('Раздел 1'!AL199:AL199))</f>
        <v>0&gt;=0</v>
      </c>
    </row>
    <row r="10202" spans="1:5" s="104" customFormat="1" ht="25.5" hidden="1">
      <c r="A10202" s="420" t="str">
        <f>IF((SUM('Раздел 1'!M200:M200)&gt;=SUM('Раздел 1'!AL200:AL200)),"","Неверно!")</f>
        <v/>
      </c>
      <c r="B10202" s="420" t="s">
        <v>23566</v>
      </c>
      <c r="C10202" s="246" t="s">
        <v>12295</v>
      </c>
      <c r="D10202" s="246" t="s">
        <v>12193</v>
      </c>
      <c r="E10202" s="246" t="str">
        <f>CONCATENATE(SUM('Раздел 1'!M200:M200),"&gt;=",SUM('Раздел 1'!AL200:AL200))</f>
        <v>0&gt;=0</v>
      </c>
    </row>
    <row r="10203" spans="1:5" s="104" customFormat="1" ht="25.5" hidden="1">
      <c r="A10203" s="420" t="str">
        <f>IF((SUM('Раздел 1'!M201:M201)&gt;=SUM('Раздел 1'!AL201:AL201)),"","Неверно!")</f>
        <v/>
      </c>
      <c r="B10203" s="420" t="s">
        <v>23566</v>
      </c>
      <c r="C10203" s="246" t="s">
        <v>12296</v>
      </c>
      <c r="D10203" s="246" t="s">
        <v>12193</v>
      </c>
      <c r="E10203" s="246" t="str">
        <f>CONCATENATE(SUM('Раздел 1'!M201:M201),"&gt;=",SUM('Раздел 1'!AL201:AL201))</f>
        <v>0&gt;=0</v>
      </c>
    </row>
    <row r="10204" spans="1:5" s="104" customFormat="1" ht="25.5" hidden="1">
      <c r="A10204" s="420" t="str">
        <f>IF((SUM('Раздел 1'!M202:M202)&gt;=SUM('Раздел 1'!AL202:AL202)),"","Неверно!")</f>
        <v/>
      </c>
      <c r="B10204" s="420" t="s">
        <v>23566</v>
      </c>
      <c r="C10204" s="246" t="s">
        <v>12297</v>
      </c>
      <c r="D10204" s="246" t="s">
        <v>12193</v>
      </c>
      <c r="E10204" s="246" t="str">
        <f>CONCATENATE(SUM('Раздел 1'!M202:M202),"&gt;=",SUM('Раздел 1'!AL202:AL202))</f>
        <v>0&gt;=0</v>
      </c>
    </row>
    <row r="10205" spans="1:5" s="104" customFormat="1" ht="25.5" hidden="1">
      <c r="A10205" s="420" t="str">
        <f>IF((SUM('Раздел 1'!M203:M203)&gt;=SUM('Раздел 1'!AL203:AL203)),"","Неверно!")</f>
        <v/>
      </c>
      <c r="B10205" s="420" t="s">
        <v>23566</v>
      </c>
      <c r="C10205" s="246" t="s">
        <v>12298</v>
      </c>
      <c r="D10205" s="246" t="s">
        <v>12193</v>
      </c>
      <c r="E10205" s="246" t="str">
        <f>CONCATENATE(SUM('Раздел 1'!M203:M203),"&gt;=",SUM('Раздел 1'!AL203:AL203))</f>
        <v>0&gt;=0</v>
      </c>
    </row>
    <row r="10206" spans="1:5" s="104" customFormat="1" ht="25.5" hidden="1">
      <c r="A10206" s="420" t="str">
        <f>IF((SUM('Раздел 1'!M204:M204)&gt;=SUM('Раздел 1'!AL204:AL204)),"","Неверно!")</f>
        <v/>
      </c>
      <c r="B10206" s="420" t="s">
        <v>23566</v>
      </c>
      <c r="C10206" s="246" t="s">
        <v>12299</v>
      </c>
      <c r="D10206" s="246" t="s">
        <v>12193</v>
      </c>
      <c r="E10206" s="246" t="str">
        <f>CONCATENATE(SUM('Раздел 1'!M204:M204),"&gt;=",SUM('Раздел 1'!AL204:AL204))</f>
        <v>0&gt;=0</v>
      </c>
    </row>
    <row r="10207" spans="1:5" s="104" customFormat="1" ht="25.5" hidden="1">
      <c r="A10207" s="420" t="str">
        <f>IF((SUM('Раздел 1'!M205:M205)&gt;=SUM('Раздел 1'!AL205:AL205)),"","Неверно!")</f>
        <v/>
      </c>
      <c r="B10207" s="420" t="s">
        <v>23566</v>
      </c>
      <c r="C10207" s="246" t="s">
        <v>12300</v>
      </c>
      <c r="D10207" s="246" t="s">
        <v>12193</v>
      </c>
      <c r="E10207" s="246" t="str">
        <f>CONCATENATE(SUM('Раздел 1'!M205:M205),"&gt;=",SUM('Раздел 1'!AL205:AL205))</f>
        <v>0&gt;=0</v>
      </c>
    </row>
    <row r="10208" spans="1:5" s="104" customFormat="1" ht="25.5" hidden="1">
      <c r="A10208" s="420" t="str">
        <f>IF((SUM('Раздел 1'!M206:M206)&gt;=SUM('Раздел 1'!AL206:AL206)),"","Неверно!")</f>
        <v/>
      </c>
      <c r="B10208" s="420" t="s">
        <v>23566</v>
      </c>
      <c r="C10208" s="246" t="s">
        <v>12301</v>
      </c>
      <c r="D10208" s="246" t="s">
        <v>12193</v>
      </c>
      <c r="E10208" s="246" t="str">
        <f>CONCATENATE(SUM('Раздел 1'!M206:M206),"&gt;=",SUM('Раздел 1'!AL206:AL206))</f>
        <v>0&gt;=0</v>
      </c>
    </row>
    <row r="10209" spans="1:5" s="104" customFormat="1" ht="25.5" hidden="1">
      <c r="A10209" s="420" t="str">
        <f>IF((SUM('Раздел 1'!M207:M207)&gt;=SUM('Раздел 1'!AL207:AL207)),"","Неверно!")</f>
        <v/>
      </c>
      <c r="B10209" s="420" t="s">
        <v>23566</v>
      </c>
      <c r="C10209" s="246" t="s">
        <v>12302</v>
      </c>
      <c r="D10209" s="246" t="s">
        <v>12193</v>
      </c>
      <c r="E10209" s="246" t="str">
        <f>CONCATENATE(SUM('Раздел 1'!M207:M207),"&gt;=",SUM('Раздел 1'!AL207:AL207))</f>
        <v>2&gt;=2</v>
      </c>
    </row>
    <row r="10210" spans="1:5" s="104" customFormat="1" ht="25.5" hidden="1">
      <c r="A10210" s="420" t="str">
        <f>IF((SUM('Раздел 1'!M208:M208)&gt;=SUM('Раздел 1'!AL208:AL208)),"","Неверно!")</f>
        <v/>
      </c>
      <c r="B10210" s="420" t="s">
        <v>23566</v>
      </c>
      <c r="C10210" s="246" t="s">
        <v>12303</v>
      </c>
      <c r="D10210" s="246" t="s">
        <v>12193</v>
      </c>
      <c r="E10210" s="246" t="str">
        <f>CONCATENATE(SUM('Раздел 1'!M208:M208),"&gt;=",SUM('Раздел 1'!AL208:AL208))</f>
        <v>0&gt;=0</v>
      </c>
    </row>
    <row r="10211" spans="1:5" s="104" customFormat="1" ht="25.5" hidden="1">
      <c r="A10211" s="420" t="str">
        <f>IF((SUM('Раздел 1'!M11:M11)&gt;=SUM('Раздел 1'!AL11:AL11)),"","Неверно!")</f>
        <v/>
      </c>
      <c r="B10211" s="420" t="s">
        <v>23566</v>
      </c>
      <c r="C10211" s="246" t="s">
        <v>12304</v>
      </c>
      <c r="D10211" s="246" t="s">
        <v>12193</v>
      </c>
      <c r="E10211" s="246" t="str">
        <f>CONCATENATE(SUM('Раздел 1'!M11:M11),"&gt;=",SUM('Раздел 1'!AL11:AL11))</f>
        <v>46&gt;=14</v>
      </c>
    </row>
    <row r="10212" spans="1:5" s="104" customFormat="1" ht="25.5" hidden="1">
      <c r="A10212" s="420" t="str">
        <f>IF((SUM('Раздел 1'!M29:M29)&gt;=SUM('Раздел 1'!AL29:AL29)),"","Неверно!")</f>
        <v/>
      </c>
      <c r="B10212" s="420" t="s">
        <v>23566</v>
      </c>
      <c r="C10212" s="246" t="s">
        <v>12305</v>
      </c>
      <c r="D10212" s="246" t="s">
        <v>12193</v>
      </c>
      <c r="E10212" s="246" t="str">
        <f>CONCATENATE(SUM('Раздел 1'!M29:M29),"&gt;=",SUM('Раздел 1'!AL29:AL29))</f>
        <v>0&gt;=0</v>
      </c>
    </row>
    <row r="10213" spans="1:5" s="104" customFormat="1" ht="25.5" hidden="1">
      <c r="A10213" s="420" t="str">
        <f>IF((SUM('Раздел 1'!M209:M209)&gt;=SUM('Раздел 1'!AL209:AL209)),"","Неверно!")</f>
        <v/>
      </c>
      <c r="B10213" s="420" t="s">
        <v>23566</v>
      </c>
      <c r="C10213" s="246" t="s">
        <v>12306</v>
      </c>
      <c r="D10213" s="246" t="s">
        <v>12193</v>
      </c>
      <c r="E10213" s="246" t="str">
        <f>CONCATENATE(SUM('Раздел 1'!M209:M209),"&gt;=",SUM('Раздел 1'!AL209:AL209))</f>
        <v>0&gt;=0</v>
      </c>
    </row>
    <row r="10214" spans="1:5" s="104" customFormat="1" ht="25.5" hidden="1">
      <c r="A10214" s="420" t="str">
        <f>IF((SUM('Раздел 1'!M210:M210)&gt;=SUM('Раздел 1'!AL210:AL210)),"","Неверно!")</f>
        <v/>
      </c>
      <c r="B10214" s="420" t="s">
        <v>23566</v>
      </c>
      <c r="C10214" s="246" t="s">
        <v>12307</v>
      </c>
      <c r="D10214" s="246" t="s">
        <v>12193</v>
      </c>
      <c r="E10214" s="246" t="str">
        <f>CONCATENATE(SUM('Раздел 1'!M210:M210),"&gt;=",SUM('Раздел 1'!AL210:AL210))</f>
        <v>0&gt;=0</v>
      </c>
    </row>
    <row r="10215" spans="1:5" s="104" customFormat="1" ht="25.5" hidden="1">
      <c r="A10215" s="420" t="str">
        <f>IF((SUM('Раздел 1'!M211:M211)&gt;=SUM('Раздел 1'!AL211:AL211)),"","Неверно!")</f>
        <v/>
      </c>
      <c r="B10215" s="420" t="s">
        <v>23566</v>
      </c>
      <c r="C10215" s="246" t="s">
        <v>12308</v>
      </c>
      <c r="D10215" s="246" t="s">
        <v>12193</v>
      </c>
      <c r="E10215" s="246" t="str">
        <f>CONCATENATE(SUM('Раздел 1'!M211:M211),"&gt;=",SUM('Раздел 1'!AL211:AL211))</f>
        <v>0&gt;=0</v>
      </c>
    </row>
    <row r="10216" spans="1:5" s="104" customFormat="1" ht="25.5" hidden="1">
      <c r="A10216" s="420" t="str">
        <f>IF((SUM('Раздел 1'!M212:M212)&gt;=SUM('Раздел 1'!AL212:AL212)),"","Неверно!")</f>
        <v/>
      </c>
      <c r="B10216" s="420" t="s">
        <v>23566</v>
      </c>
      <c r="C10216" s="246" t="s">
        <v>12309</v>
      </c>
      <c r="D10216" s="246" t="s">
        <v>12193</v>
      </c>
      <c r="E10216" s="246" t="str">
        <f>CONCATENATE(SUM('Раздел 1'!M212:M212),"&gt;=",SUM('Раздел 1'!AL212:AL212))</f>
        <v>0&gt;=0</v>
      </c>
    </row>
    <row r="10217" spans="1:5" s="104" customFormat="1" ht="25.5" hidden="1">
      <c r="A10217" s="420" t="str">
        <f>IF((SUM('Раздел 1'!M213:M213)&gt;=SUM('Раздел 1'!AL213:AL213)),"","Неверно!")</f>
        <v/>
      </c>
      <c r="B10217" s="420" t="s">
        <v>23566</v>
      </c>
      <c r="C10217" s="246" t="s">
        <v>12310</v>
      </c>
      <c r="D10217" s="246" t="s">
        <v>12193</v>
      </c>
      <c r="E10217" s="246" t="str">
        <f>CONCATENATE(SUM('Раздел 1'!M213:M213),"&gt;=",SUM('Раздел 1'!AL213:AL213))</f>
        <v>0&gt;=0</v>
      </c>
    </row>
    <row r="10218" spans="1:5" s="104" customFormat="1" ht="25.5" hidden="1">
      <c r="A10218" s="420" t="str">
        <f>IF((SUM('Раздел 1'!M214:M214)&gt;=SUM('Раздел 1'!AL214:AL214)),"","Неверно!")</f>
        <v/>
      </c>
      <c r="B10218" s="420" t="s">
        <v>23566</v>
      </c>
      <c r="C10218" s="246" t="s">
        <v>12311</v>
      </c>
      <c r="D10218" s="246" t="s">
        <v>12193</v>
      </c>
      <c r="E10218" s="246" t="str">
        <f>CONCATENATE(SUM('Раздел 1'!M214:M214),"&gt;=",SUM('Раздел 1'!AL214:AL214))</f>
        <v>0&gt;=0</v>
      </c>
    </row>
    <row r="10219" spans="1:5" s="104" customFormat="1" ht="25.5" hidden="1">
      <c r="A10219" s="420" t="str">
        <f>IF((SUM('Раздел 1'!M215:M215)&gt;=SUM('Раздел 1'!AL215:AL215)),"","Неверно!")</f>
        <v/>
      </c>
      <c r="B10219" s="420" t="s">
        <v>23566</v>
      </c>
      <c r="C10219" s="246" t="s">
        <v>12312</v>
      </c>
      <c r="D10219" s="246" t="s">
        <v>12193</v>
      </c>
      <c r="E10219" s="246" t="str">
        <f>CONCATENATE(SUM('Раздел 1'!M215:M215),"&gt;=",SUM('Раздел 1'!AL215:AL215))</f>
        <v>0&gt;=0</v>
      </c>
    </row>
    <row r="10220" spans="1:5" s="104" customFormat="1" ht="25.5" hidden="1">
      <c r="A10220" s="420" t="str">
        <f>IF((SUM('Раздел 1'!M216:M216)&gt;=SUM('Раздел 1'!AL216:AL216)),"","Неверно!")</f>
        <v/>
      </c>
      <c r="B10220" s="420" t="s">
        <v>23566</v>
      </c>
      <c r="C10220" s="246" t="s">
        <v>12313</v>
      </c>
      <c r="D10220" s="246" t="s">
        <v>12193</v>
      </c>
      <c r="E10220" s="246" t="str">
        <f>CONCATENATE(SUM('Раздел 1'!M216:M216),"&gt;=",SUM('Раздел 1'!AL216:AL216))</f>
        <v>0&gt;=0</v>
      </c>
    </row>
    <row r="10221" spans="1:5" s="104" customFormat="1" ht="25.5" hidden="1">
      <c r="A10221" s="420" t="str">
        <f>IF((SUM('Раздел 1'!M217:M217)&gt;=SUM('Раздел 1'!AL217:AL217)),"","Неверно!")</f>
        <v/>
      </c>
      <c r="B10221" s="420" t="s">
        <v>23566</v>
      </c>
      <c r="C10221" s="246" t="s">
        <v>12314</v>
      </c>
      <c r="D10221" s="246" t="s">
        <v>12193</v>
      </c>
      <c r="E10221" s="246" t="str">
        <f>CONCATENATE(SUM('Раздел 1'!M217:M217),"&gt;=",SUM('Раздел 1'!AL217:AL217))</f>
        <v>0&gt;=0</v>
      </c>
    </row>
    <row r="10222" spans="1:5" s="104" customFormat="1" ht="25.5" hidden="1">
      <c r="A10222" s="420" t="str">
        <f>IF((SUM('Раздел 1'!M218:M218)&gt;=SUM('Раздел 1'!AL218:AL218)),"","Неверно!")</f>
        <v/>
      </c>
      <c r="B10222" s="420" t="s">
        <v>23566</v>
      </c>
      <c r="C10222" s="246" t="s">
        <v>12315</v>
      </c>
      <c r="D10222" s="246" t="s">
        <v>12193</v>
      </c>
      <c r="E10222" s="246" t="str">
        <f>CONCATENATE(SUM('Раздел 1'!M218:M218),"&gt;=",SUM('Раздел 1'!AL218:AL218))</f>
        <v>0&gt;=0</v>
      </c>
    </row>
    <row r="10223" spans="1:5" s="104" customFormat="1" ht="25.5" hidden="1">
      <c r="A10223" s="420" t="str">
        <f>IF((SUM('Раздел 1'!M30:M30)&gt;=SUM('Раздел 1'!AL30:AL30)),"","Неверно!")</f>
        <v/>
      </c>
      <c r="B10223" s="420" t="s">
        <v>23566</v>
      </c>
      <c r="C10223" s="246" t="s">
        <v>12316</v>
      </c>
      <c r="D10223" s="246" t="s">
        <v>12193</v>
      </c>
      <c r="E10223" s="246" t="str">
        <f>CONCATENATE(SUM('Раздел 1'!M30:M30),"&gt;=",SUM('Раздел 1'!AL30:AL30))</f>
        <v>0&gt;=0</v>
      </c>
    </row>
    <row r="10224" spans="1:5" s="104" customFormat="1" ht="25.5" hidden="1">
      <c r="A10224" s="420" t="str">
        <f>IF((SUM('Раздел 1'!M219:M219)&gt;=SUM('Раздел 1'!AL219:AL219)),"","Неверно!")</f>
        <v/>
      </c>
      <c r="B10224" s="420" t="s">
        <v>23566</v>
      </c>
      <c r="C10224" s="246" t="s">
        <v>12317</v>
      </c>
      <c r="D10224" s="246" t="s">
        <v>12193</v>
      </c>
      <c r="E10224" s="246" t="str">
        <f>CONCATENATE(SUM('Раздел 1'!M219:M219),"&gt;=",SUM('Раздел 1'!AL219:AL219))</f>
        <v>0&gt;=0</v>
      </c>
    </row>
    <row r="10225" spans="1:5" s="104" customFormat="1" ht="25.5" hidden="1">
      <c r="A10225" s="420" t="str">
        <f>IF((SUM('Раздел 1'!M220:M220)&gt;=SUM('Раздел 1'!AL220:AL220)),"","Неверно!")</f>
        <v/>
      </c>
      <c r="B10225" s="420" t="s">
        <v>23566</v>
      </c>
      <c r="C10225" s="246" t="s">
        <v>12318</v>
      </c>
      <c r="D10225" s="246" t="s">
        <v>12193</v>
      </c>
      <c r="E10225" s="246" t="str">
        <f>CONCATENATE(SUM('Раздел 1'!M220:M220),"&gt;=",SUM('Раздел 1'!AL220:AL220))</f>
        <v>0&gt;=0</v>
      </c>
    </row>
    <row r="10226" spans="1:5" s="104" customFormat="1" ht="25.5" hidden="1">
      <c r="A10226" s="420" t="str">
        <f>IF((SUM('Раздел 1'!M221:M221)&gt;=SUM('Раздел 1'!AL221:AL221)),"","Неверно!")</f>
        <v/>
      </c>
      <c r="B10226" s="420" t="s">
        <v>23566</v>
      </c>
      <c r="C10226" s="246" t="s">
        <v>12319</v>
      </c>
      <c r="D10226" s="246" t="s">
        <v>12193</v>
      </c>
      <c r="E10226" s="246" t="str">
        <f>CONCATENATE(SUM('Раздел 1'!M221:M221),"&gt;=",SUM('Раздел 1'!AL221:AL221))</f>
        <v>0&gt;=0</v>
      </c>
    </row>
    <row r="10227" spans="1:5" s="104" customFormat="1" ht="25.5" hidden="1">
      <c r="A10227" s="420" t="str">
        <f>IF((SUM('Раздел 1'!M222:M222)&gt;=SUM('Раздел 1'!AL222:AL222)),"","Неверно!")</f>
        <v/>
      </c>
      <c r="B10227" s="420" t="s">
        <v>23566</v>
      </c>
      <c r="C10227" s="246" t="s">
        <v>12320</v>
      </c>
      <c r="D10227" s="246" t="s">
        <v>12193</v>
      </c>
      <c r="E10227" s="246" t="str">
        <f>CONCATENATE(SUM('Раздел 1'!M222:M222),"&gt;=",SUM('Раздел 1'!AL222:AL222))</f>
        <v>0&gt;=0</v>
      </c>
    </row>
    <row r="10228" spans="1:5" s="104" customFormat="1" ht="25.5" hidden="1">
      <c r="A10228" s="420" t="str">
        <f>IF((SUM('Раздел 1'!M223:M223)&gt;=SUM('Раздел 1'!AL223:AL223)),"","Неверно!")</f>
        <v/>
      </c>
      <c r="B10228" s="420" t="s">
        <v>23566</v>
      </c>
      <c r="C10228" s="246" t="s">
        <v>12321</v>
      </c>
      <c r="D10228" s="246" t="s">
        <v>12193</v>
      </c>
      <c r="E10228" s="246" t="str">
        <f>CONCATENATE(SUM('Раздел 1'!M223:M223),"&gt;=",SUM('Раздел 1'!AL223:AL223))</f>
        <v>0&gt;=0</v>
      </c>
    </row>
    <row r="10229" spans="1:5" s="104" customFormat="1" ht="25.5" hidden="1">
      <c r="A10229" s="420" t="str">
        <f>IF((SUM('Раздел 1'!M224:M224)&gt;=SUM('Раздел 1'!AL224:AL224)),"","Неверно!")</f>
        <v/>
      </c>
      <c r="B10229" s="420" t="s">
        <v>23566</v>
      </c>
      <c r="C10229" s="246" t="s">
        <v>12322</v>
      </c>
      <c r="D10229" s="246" t="s">
        <v>12193</v>
      </c>
      <c r="E10229" s="246" t="str">
        <f>CONCATENATE(SUM('Раздел 1'!M224:M224),"&gt;=",SUM('Раздел 1'!AL224:AL224))</f>
        <v>0&gt;=0</v>
      </c>
    </row>
    <row r="10230" spans="1:5" s="104" customFormat="1" ht="25.5" hidden="1">
      <c r="A10230" s="420" t="str">
        <f>IF((SUM('Раздел 1'!M225:M225)&gt;=SUM('Раздел 1'!AL225:AL225)),"","Неверно!")</f>
        <v/>
      </c>
      <c r="B10230" s="420" t="s">
        <v>23566</v>
      </c>
      <c r="C10230" s="246" t="s">
        <v>12323</v>
      </c>
      <c r="D10230" s="246" t="s">
        <v>12193</v>
      </c>
      <c r="E10230" s="246" t="str">
        <f>CONCATENATE(SUM('Раздел 1'!M225:M225),"&gt;=",SUM('Раздел 1'!AL225:AL225))</f>
        <v>0&gt;=0</v>
      </c>
    </row>
    <row r="10231" spans="1:5" s="104" customFormat="1" ht="25.5" hidden="1">
      <c r="A10231" s="420" t="str">
        <f>IF((SUM('Раздел 1'!M226:M226)&gt;=SUM('Раздел 1'!AL226:AL226)),"","Неверно!")</f>
        <v/>
      </c>
      <c r="B10231" s="420" t="s">
        <v>23566</v>
      </c>
      <c r="C10231" s="246" t="s">
        <v>12324</v>
      </c>
      <c r="D10231" s="246" t="s">
        <v>12193</v>
      </c>
      <c r="E10231" s="246" t="str">
        <f>CONCATENATE(SUM('Раздел 1'!M226:M226),"&gt;=",SUM('Раздел 1'!AL226:AL226))</f>
        <v>0&gt;=0</v>
      </c>
    </row>
    <row r="10232" spans="1:5" s="104" customFormat="1" ht="25.5" hidden="1">
      <c r="A10232" s="420" t="str">
        <f>IF((SUM('Раздел 1'!M227:M227)&gt;=SUM('Раздел 1'!AL227:AL227)),"","Неверно!")</f>
        <v/>
      </c>
      <c r="B10232" s="420" t="s">
        <v>23566</v>
      </c>
      <c r="C10232" s="246" t="s">
        <v>12325</v>
      </c>
      <c r="D10232" s="246" t="s">
        <v>12193</v>
      </c>
      <c r="E10232" s="246" t="str">
        <f>CONCATENATE(SUM('Раздел 1'!M227:M227),"&gt;=",SUM('Раздел 1'!AL227:AL227))</f>
        <v>0&gt;=0</v>
      </c>
    </row>
    <row r="10233" spans="1:5" s="104" customFormat="1" ht="25.5" hidden="1">
      <c r="A10233" s="420" t="str">
        <f>IF((SUM('Раздел 1'!M228:M228)&gt;=SUM('Раздел 1'!AL228:AL228)),"","Неверно!")</f>
        <v/>
      </c>
      <c r="B10233" s="420" t="s">
        <v>23566</v>
      </c>
      <c r="C10233" s="246" t="s">
        <v>12326</v>
      </c>
      <c r="D10233" s="246" t="s">
        <v>12193</v>
      </c>
      <c r="E10233" s="246" t="str">
        <f>CONCATENATE(SUM('Раздел 1'!M228:M228),"&gt;=",SUM('Раздел 1'!AL228:AL228))</f>
        <v>0&gt;=0</v>
      </c>
    </row>
    <row r="10234" spans="1:5" s="104" customFormat="1" ht="25.5" hidden="1">
      <c r="A10234" s="420" t="str">
        <f>IF((SUM('Раздел 1'!M31:M31)&gt;=SUM('Раздел 1'!AL31:AL31)),"","Неверно!")</f>
        <v/>
      </c>
      <c r="B10234" s="420" t="s">
        <v>23566</v>
      </c>
      <c r="C10234" s="246" t="s">
        <v>12327</v>
      </c>
      <c r="D10234" s="246" t="s">
        <v>12193</v>
      </c>
      <c r="E10234" s="246" t="str">
        <f>CONCATENATE(SUM('Раздел 1'!M31:M31),"&gt;=",SUM('Раздел 1'!AL31:AL31))</f>
        <v>0&gt;=0</v>
      </c>
    </row>
    <row r="10235" spans="1:5" s="104" customFormat="1" ht="25.5" hidden="1">
      <c r="A10235" s="420" t="str">
        <f>IF((SUM('Раздел 1'!M229:M229)&gt;=SUM('Раздел 1'!AL229:AL229)),"","Неверно!")</f>
        <v/>
      </c>
      <c r="B10235" s="420" t="s">
        <v>23566</v>
      </c>
      <c r="C10235" s="246" t="s">
        <v>12328</v>
      </c>
      <c r="D10235" s="246" t="s">
        <v>12193</v>
      </c>
      <c r="E10235" s="246" t="str">
        <f>CONCATENATE(SUM('Раздел 1'!M229:M229),"&gt;=",SUM('Раздел 1'!AL229:AL229))</f>
        <v>0&gt;=0</v>
      </c>
    </row>
    <row r="10236" spans="1:5" s="104" customFormat="1" ht="25.5" hidden="1">
      <c r="A10236" s="420" t="str">
        <f>IF((SUM('Раздел 1'!M230:M230)&gt;=SUM('Раздел 1'!AL230:AL230)),"","Неверно!")</f>
        <v/>
      </c>
      <c r="B10236" s="420" t="s">
        <v>23566</v>
      </c>
      <c r="C10236" s="246" t="s">
        <v>12329</v>
      </c>
      <c r="D10236" s="246" t="s">
        <v>12193</v>
      </c>
      <c r="E10236" s="246" t="str">
        <f>CONCATENATE(SUM('Раздел 1'!M230:M230),"&gt;=",SUM('Раздел 1'!AL230:AL230))</f>
        <v>0&gt;=0</v>
      </c>
    </row>
    <row r="10237" spans="1:5" s="104" customFormat="1" ht="25.5" hidden="1">
      <c r="A10237" s="420" t="str">
        <f>IF((SUM('Раздел 1'!M231:M231)&gt;=SUM('Раздел 1'!AL231:AL231)),"","Неверно!")</f>
        <v/>
      </c>
      <c r="B10237" s="420" t="s">
        <v>23566</v>
      </c>
      <c r="C10237" s="246" t="s">
        <v>12330</v>
      </c>
      <c r="D10237" s="246" t="s">
        <v>12193</v>
      </c>
      <c r="E10237" s="246" t="str">
        <f>CONCATENATE(SUM('Раздел 1'!M231:M231),"&gt;=",SUM('Раздел 1'!AL231:AL231))</f>
        <v>0&gt;=0</v>
      </c>
    </row>
    <row r="10238" spans="1:5" s="104" customFormat="1" ht="25.5" hidden="1">
      <c r="A10238" s="420" t="str">
        <f>IF((SUM('Раздел 1'!M232:M232)&gt;=SUM('Раздел 1'!AL232:AL232)),"","Неверно!")</f>
        <v/>
      </c>
      <c r="B10238" s="420" t="s">
        <v>23566</v>
      </c>
      <c r="C10238" s="246" t="s">
        <v>12331</v>
      </c>
      <c r="D10238" s="246" t="s">
        <v>12193</v>
      </c>
      <c r="E10238" s="246" t="str">
        <f>CONCATENATE(SUM('Раздел 1'!M232:M232),"&gt;=",SUM('Раздел 1'!AL232:AL232))</f>
        <v>0&gt;=0</v>
      </c>
    </row>
    <row r="10239" spans="1:5" s="104" customFormat="1" ht="25.5" hidden="1">
      <c r="A10239" s="420" t="str">
        <f>IF((SUM('Раздел 1'!M233:M233)&gt;=SUM('Раздел 1'!AL233:AL233)),"","Неверно!")</f>
        <v/>
      </c>
      <c r="B10239" s="420" t="s">
        <v>23566</v>
      </c>
      <c r="C10239" s="246" t="s">
        <v>12332</v>
      </c>
      <c r="D10239" s="246" t="s">
        <v>12193</v>
      </c>
      <c r="E10239" s="246" t="str">
        <f>CONCATENATE(SUM('Раздел 1'!M233:M233),"&gt;=",SUM('Раздел 1'!AL233:AL233))</f>
        <v>0&gt;=0</v>
      </c>
    </row>
    <row r="10240" spans="1:5" s="104" customFormat="1" ht="25.5" hidden="1">
      <c r="A10240" s="420" t="str">
        <f>IF((SUM('Раздел 1'!M234:M234)&gt;=SUM('Раздел 1'!AL234:AL234)),"","Неверно!")</f>
        <v/>
      </c>
      <c r="B10240" s="420" t="s">
        <v>23566</v>
      </c>
      <c r="C10240" s="246" t="s">
        <v>12333</v>
      </c>
      <c r="D10240" s="246" t="s">
        <v>12193</v>
      </c>
      <c r="E10240" s="246" t="str">
        <f>CONCATENATE(SUM('Раздел 1'!M234:M234),"&gt;=",SUM('Раздел 1'!AL234:AL234))</f>
        <v>0&gt;=0</v>
      </c>
    </row>
    <row r="10241" spans="1:5" s="104" customFormat="1" ht="25.5" hidden="1">
      <c r="A10241" s="420" t="str">
        <f>IF((SUM('Раздел 1'!M235:M235)&gt;=SUM('Раздел 1'!AL235:AL235)),"","Неверно!")</f>
        <v/>
      </c>
      <c r="B10241" s="420" t="s">
        <v>23566</v>
      </c>
      <c r="C10241" s="246" t="s">
        <v>12334</v>
      </c>
      <c r="D10241" s="246" t="s">
        <v>12193</v>
      </c>
      <c r="E10241" s="246" t="str">
        <f>CONCATENATE(SUM('Раздел 1'!M235:M235),"&gt;=",SUM('Раздел 1'!AL235:AL235))</f>
        <v>0&gt;=0</v>
      </c>
    </row>
    <row r="10242" spans="1:5" s="104" customFormat="1" ht="25.5" hidden="1">
      <c r="A10242" s="420" t="str">
        <f>IF((SUM('Раздел 1'!M236:M236)&gt;=SUM('Раздел 1'!AL236:AL236)),"","Неверно!")</f>
        <v/>
      </c>
      <c r="B10242" s="420" t="s">
        <v>23566</v>
      </c>
      <c r="C10242" s="246" t="s">
        <v>12335</v>
      </c>
      <c r="D10242" s="246" t="s">
        <v>12193</v>
      </c>
      <c r="E10242" s="246" t="str">
        <f>CONCATENATE(SUM('Раздел 1'!M236:M236),"&gt;=",SUM('Раздел 1'!AL236:AL236))</f>
        <v>0&gt;=0</v>
      </c>
    </row>
    <row r="10243" spans="1:5" s="104" customFormat="1" ht="25.5" hidden="1">
      <c r="A10243" s="420" t="str">
        <f>IF((SUM('Раздел 1'!M237:M237)&gt;=SUM('Раздел 1'!AL237:AL237)),"","Неверно!")</f>
        <v/>
      </c>
      <c r="B10243" s="420" t="s">
        <v>23566</v>
      </c>
      <c r="C10243" s="246" t="s">
        <v>12336</v>
      </c>
      <c r="D10243" s="246" t="s">
        <v>12193</v>
      </c>
      <c r="E10243" s="246" t="str">
        <f>CONCATENATE(SUM('Раздел 1'!M237:M237),"&gt;=",SUM('Раздел 1'!AL237:AL237))</f>
        <v>0&gt;=0</v>
      </c>
    </row>
    <row r="10244" spans="1:5" s="104" customFormat="1" ht="25.5" hidden="1">
      <c r="A10244" s="420" t="str">
        <f>IF((SUM('Раздел 1'!M238:M238)&gt;=SUM('Раздел 1'!AL238:AL238)),"","Неверно!")</f>
        <v/>
      </c>
      <c r="B10244" s="420" t="s">
        <v>23566</v>
      </c>
      <c r="C10244" s="246" t="s">
        <v>12337</v>
      </c>
      <c r="D10244" s="246" t="s">
        <v>12193</v>
      </c>
      <c r="E10244" s="246" t="str">
        <f>CONCATENATE(SUM('Раздел 1'!M238:M238),"&gt;=",SUM('Раздел 1'!AL238:AL238))</f>
        <v>0&gt;=0</v>
      </c>
    </row>
    <row r="10245" spans="1:5" s="104" customFormat="1" ht="25.5" hidden="1">
      <c r="A10245" s="420" t="str">
        <f>IF((SUM('Раздел 1'!M32:M32)&gt;=SUM('Раздел 1'!AL32:AL32)),"","Неверно!")</f>
        <v/>
      </c>
      <c r="B10245" s="420" t="s">
        <v>23566</v>
      </c>
      <c r="C10245" s="246" t="s">
        <v>12338</v>
      </c>
      <c r="D10245" s="246" t="s">
        <v>12193</v>
      </c>
      <c r="E10245" s="246" t="str">
        <f>CONCATENATE(SUM('Раздел 1'!M32:M32),"&gt;=",SUM('Раздел 1'!AL32:AL32))</f>
        <v>0&gt;=0</v>
      </c>
    </row>
    <row r="10246" spans="1:5" s="104" customFormat="1" ht="25.5" hidden="1">
      <c r="A10246" s="420" t="str">
        <f>IF((SUM('Раздел 1'!M239:M239)&gt;=SUM('Раздел 1'!AL239:AL239)),"","Неверно!")</f>
        <v/>
      </c>
      <c r="B10246" s="420" t="s">
        <v>23566</v>
      </c>
      <c r="C10246" s="246" t="s">
        <v>12339</v>
      </c>
      <c r="D10246" s="246" t="s">
        <v>12193</v>
      </c>
      <c r="E10246" s="246" t="str">
        <f>CONCATENATE(SUM('Раздел 1'!M239:M239),"&gt;=",SUM('Раздел 1'!AL239:AL239))</f>
        <v>0&gt;=0</v>
      </c>
    </row>
    <row r="10247" spans="1:5" s="104" customFormat="1" ht="25.5" hidden="1">
      <c r="A10247" s="420" t="str">
        <f>IF((SUM('Раздел 1'!M240:M240)&gt;=SUM('Раздел 1'!AL240:AL240)),"","Неверно!")</f>
        <v/>
      </c>
      <c r="B10247" s="420" t="s">
        <v>23566</v>
      </c>
      <c r="C10247" s="246" t="s">
        <v>12340</v>
      </c>
      <c r="D10247" s="246" t="s">
        <v>12193</v>
      </c>
      <c r="E10247" s="246" t="str">
        <f>CONCATENATE(SUM('Раздел 1'!M240:M240),"&gt;=",SUM('Раздел 1'!AL240:AL240))</f>
        <v>0&gt;=0</v>
      </c>
    </row>
    <row r="10248" spans="1:5" s="104" customFormat="1" ht="25.5" hidden="1">
      <c r="A10248" s="420" t="str">
        <f>IF((SUM('Раздел 1'!M241:M241)&gt;=SUM('Раздел 1'!AL241:AL241)),"","Неверно!")</f>
        <v/>
      </c>
      <c r="B10248" s="420" t="s">
        <v>23566</v>
      </c>
      <c r="C10248" s="246" t="s">
        <v>12341</v>
      </c>
      <c r="D10248" s="246" t="s">
        <v>12193</v>
      </c>
      <c r="E10248" s="246" t="str">
        <f>CONCATENATE(SUM('Раздел 1'!M241:M241),"&gt;=",SUM('Раздел 1'!AL241:AL241))</f>
        <v>0&gt;=0</v>
      </c>
    </row>
    <row r="10249" spans="1:5" s="104" customFormat="1" ht="25.5" hidden="1">
      <c r="A10249" s="420" t="str">
        <f>IF((SUM('Раздел 1'!M242:M242)&gt;=SUM('Раздел 1'!AL242:AL242)),"","Неверно!")</f>
        <v/>
      </c>
      <c r="B10249" s="420" t="s">
        <v>23566</v>
      </c>
      <c r="C10249" s="246" t="s">
        <v>12342</v>
      </c>
      <c r="D10249" s="246" t="s">
        <v>12193</v>
      </c>
      <c r="E10249" s="246" t="str">
        <f>CONCATENATE(SUM('Раздел 1'!M242:M242),"&gt;=",SUM('Раздел 1'!AL242:AL242))</f>
        <v>0&gt;=0</v>
      </c>
    </row>
    <row r="10250" spans="1:5" s="104" customFormat="1" ht="25.5" hidden="1">
      <c r="A10250" s="420" t="str">
        <f>IF((SUM('Раздел 1'!M243:M243)&gt;=SUM('Раздел 1'!AL243:AL243)),"","Неверно!")</f>
        <v/>
      </c>
      <c r="B10250" s="420" t="s">
        <v>23566</v>
      </c>
      <c r="C10250" s="246" t="s">
        <v>12343</v>
      </c>
      <c r="D10250" s="246" t="s">
        <v>12193</v>
      </c>
      <c r="E10250" s="246" t="str">
        <f>CONCATENATE(SUM('Раздел 1'!M243:M243),"&gt;=",SUM('Раздел 1'!AL243:AL243))</f>
        <v>0&gt;=0</v>
      </c>
    </row>
    <row r="10251" spans="1:5" s="104" customFormat="1" ht="25.5" hidden="1">
      <c r="A10251" s="420" t="str">
        <f>IF((SUM('Раздел 1'!M244:M244)&gt;=SUM('Раздел 1'!AL244:AL244)),"","Неверно!")</f>
        <v/>
      </c>
      <c r="B10251" s="420" t="s">
        <v>23566</v>
      </c>
      <c r="C10251" s="246" t="s">
        <v>12344</v>
      </c>
      <c r="D10251" s="246" t="s">
        <v>12193</v>
      </c>
      <c r="E10251" s="246" t="str">
        <f>CONCATENATE(SUM('Раздел 1'!M244:M244),"&gt;=",SUM('Раздел 1'!AL244:AL244))</f>
        <v>0&gt;=0</v>
      </c>
    </row>
    <row r="10252" spans="1:5" s="104" customFormat="1" ht="25.5" hidden="1">
      <c r="A10252" s="420" t="str">
        <f>IF((SUM('Раздел 1'!M245:M245)&gt;=SUM('Раздел 1'!AL245:AL245)),"","Неверно!")</f>
        <v/>
      </c>
      <c r="B10252" s="420" t="s">
        <v>23566</v>
      </c>
      <c r="C10252" s="246" t="s">
        <v>12345</v>
      </c>
      <c r="D10252" s="246" t="s">
        <v>12193</v>
      </c>
      <c r="E10252" s="246" t="str">
        <f>CONCATENATE(SUM('Раздел 1'!M245:M245),"&gt;=",SUM('Раздел 1'!AL245:AL245))</f>
        <v>0&gt;=0</v>
      </c>
    </row>
    <row r="10253" spans="1:5" s="104" customFormat="1" ht="25.5" hidden="1">
      <c r="A10253" s="420" t="str">
        <f>IF((SUM('Раздел 1'!M246:M246)&gt;=SUM('Раздел 1'!AL246:AL246)),"","Неверно!")</f>
        <v/>
      </c>
      <c r="B10253" s="420" t="s">
        <v>23566</v>
      </c>
      <c r="C10253" s="246" t="s">
        <v>12346</v>
      </c>
      <c r="D10253" s="246" t="s">
        <v>12193</v>
      </c>
      <c r="E10253" s="246" t="str">
        <f>CONCATENATE(SUM('Раздел 1'!M246:M246),"&gt;=",SUM('Раздел 1'!AL246:AL246))</f>
        <v>0&gt;=0</v>
      </c>
    </row>
    <row r="10254" spans="1:5" s="104" customFormat="1" ht="25.5" hidden="1">
      <c r="A10254" s="420" t="str">
        <f>IF((SUM('Раздел 1'!M247:M247)&gt;=SUM('Раздел 1'!AL247:AL247)),"","Неверно!")</f>
        <v/>
      </c>
      <c r="B10254" s="420" t="s">
        <v>23566</v>
      </c>
      <c r="C10254" s="246" t="s">
        <v>12347</v>
      </c>
      <c r="D10254" s="246" t="s">
        <v>12193</v>
      </c>
      <c r="E10254" s="246" t="str">
        <f>CONCATENATE(SUM('Раздел 1'!M247:M247),"&gt;=",SUM('Раздел 1'!AL247:AL247))</f>
        <v>0&gt;=0</v>
      </c>
    </row>
    <row r="10255" spans="1:5" s="104" customFormat="1" ht="25.5" hidden="1">
      <c r="A10255" s="420" t="str">
        <f>IF((SUM('Раздел 1'!M248:M248)&gt;=SUM('Раздел 1'!AL248:AL248)),"","Неверно!")</f>
        <v/>
      </c>
      <c r="B10255" s="420" t="s">
        <v>23566</v>
      </c>
      <c r="C10255" s="246" t="s">
        <v>12348</v>
      </c>
      <c r="D10255" s="246" t="s">
        <v>12193</v>
      </c>
      <c r="E10255" s="246" t="str">
        <f>CONCATENATE(SUM('Раздел 1'!M248:M248),"&gt;=",SUM('Раздел 1'!AL248:AL248))</f>
        <v>0&gt;=0</v>
      </c>
    </row>
    <row r="10256" spans="1:5" s="104" customFormat="1" ht="25.5" hidden="1">
      <c r="A10256" s="420" t="str">
        <f>IF((SUM('Раздел 1'!M33:M33)&gt;=SUM('Раздел 1'!AL33:AL33)),"","Неверно!")</f>
        <v/>
      </c>
      <c r="B10256" s="420" t="s">
        <v>23566</v>
      </c>
      <c r="C10256" s="246" t="s">
        <v>12349</v>
      </c>
      <c r="D10256" s="246" t="s">
        <v>12193</v>
      </c>
      <c r="E10256" s="246" t="str">
        <f>CONCATENATE(SUM('Раздел 1'!M33:M33),"&gt;=",SUM('Раздел 1'!AL33:AL33))</f>
        <v>0&gt;=0</v>
      </c>
    </row>
    <row r="10257" spans="1:5" s="104" customFormat="1" ht="25.5" hidden="1">
      <c r="A10257" s="420" t="str">
        <f>IF((SUM('Раздел 1'!M249:M249)&gt;=SUM('Раздел 1'!AL249:AL249)),"","Неверно!")</f>
        <v/>
      </c>
      <c r="B10257" s="420" t="s">
        <v>23566</v>
      </c>
      <c r="C10257" s="246" t="s">
        <v>12350</v>
      </c>
      <c r="D10257" s="246" t="s">
        <v>12193</v>
      </c>
      <c r="E10257" s="246" t="str">
        <f>CONCATENATE(SUM('Раздел 1'!M249:M249),"&gt;=",SUM('Раздел 1'!AL249:AL249))</f>
        <v>0&gt;=0</v>
      </c>
    </row>
    <row r="10258" spans="1:5" s="104" customFormat="1" ht="25.5" hidden="1">
      <c r="A10258" s="420" t="str">
        <f>IF((SUM('Раздел 1'!M250:M250)&gt;=SUM('Раздел 1'!AL250:AL250)),"","Неверно!")</f>
        <v/>
      </c>
      <c r="B10258" s="420" t="s">
        <v>23566</v>
      </c>
      <c r="C10258" s="246" t="s">
        <v>12351</v>
      </c>
      <c r="D10258" s="246" t="s">
        <v>12193</v>
      </c>
      <c r="E10258" s="246" t="str">
        <f>CONCATENATE(SUM('Раздел 1'!M250:M250),"&gt;=",SUM('Раздел 1'!AL250:AL250))</f>
        <v>0&gt;=0</v>
      </c>
    </row>
    <row r="10259" spans="1:5" s="104" customFormat="1" ht="25.5" hidden="1">
      <c r="A10259" s="420" t="str">
        <f>IF((SUM('Раздел 1'!M251:M251)&gt;=SUM('Раздел 1'!AL251:AL251)),"","Неверно!")</f>
        <v/>
      </c>
      <c r="B10259" s="420" t="s">
        <v>23566</v>
      </c>
      <c r="C10259" s="246" t="s">
        <v>12352</v>
      </c>
      <c r="D10259" s="246" t="s">
        <v>12193</v>
      </c>
      <c r="E10259" s="246" t="str">
        <f>CONCATENATE(SUM('Раздел 1'!M251:M251),"&gt;=",SUM('Раздел 1'!AL251:AL251))</f>
        <v>0&gt;=0</v>
      </c>
    </row>
    <row r="10260" spans="1:5" s="104" customFormat="1" ht="25.5" hidden="1">
      <c r="A10260" s="420" t="str">
        <f>IF((SUM('Раздел 1'!M252:M252)&gt;=SUM('Раздел 1'!AL252:AL252)),"","Неверно!")</f>
        <v/>
      </c>
      <c r="B10260" s="420" t="s">
        <v>23566</v>
      </c>
      <c r="C10260" s="246" t="s">
        <v>12353</v>
      </c>
      <c r="D10260" s="246" t="s">
        <v>12193</v>
      </c>
      <c r="E10260" s="246" t="str">
        <f>CONCATENATE(SUM('Раздел 1'!M252:M252),"&gt;=",SUM('Раздел 1'!AL252:AL252))</f>
        <v>0&gt;=0</v>
      </c>
    </row>
    <row r="10261" spans="1:5" s="104" customFormat="1" ht="25.5" hidden="1">
      <c r="A10261" s="420" t="str">
        <f>IF((SUM('Раздел 1'!M253:M253)&gt;=SUM('Раздел 1'!AL253:AL253)),"","Неверно!")</f>
        <v/>
      </c>
      <c r="B10261" s="420" t="s">
        <v>23566</v>
      </c>
      <c r="C10261" s="246" t="s">
        <v>12354</v>
      </c>
      <c r="D10261" s="246" t="s">
        <v>12193</v>
      </c>
      <c r="E10261" s="246" t="str">
        <f>CONCATENATE(SUM('Раздел 1'!M253:M253),"&gt;=",SUM('Раздел 1'!AL253:AL253))</f>
        <v>0&gt;=0</v>
      </c>
    </row>
    <row r="10262" spans="1:5" s="104" customFormat="1" ht="25.5" hidden="1">
      <c r="A10262" s="420" t="str">
        <f>IF((SUM('Раздел 1'!M254:M254)&gt;=SUM('Раздел 1'!AL254:AL254)),"","Неверно!")</f>
        <v/>
      </c>
      <c r="B10262" s="420" t="s">
        <v>23566</v>
      </c>
      <c r="C10262" s="246" t="s">
        <v>12355</v>
      </c>
      <c r="D10262" s="246" t="s">
        <v>12193</v>
      </c>
      <c r="E10262" s="246" t="str">
        <f>CONCATENATE(SUM('Раздел 1'!M254:M254),"&gt;=",SUM('Раздел 1'!AL254:AL254))</f>
        <v>1&gt;=1</v>
      </c>
    </row>
    <row r="10263" spans="1:5" s="104" customFormat="1" ht="25.5" hidden="1">
      <c r="A10263" s="420" t="str">
        <f>IF((SUM('Раздел 1'!M255:M255)&gt;=SUM('Раздел 1'!AL255:AL255)),"","Неверно!")</f>
        <v/>
      </c>
      <c r="B10263" s="420" t="s">
        <v>23566</v>
      </c>
      <c r="C10263" s="246" t="s">
        <v>12356</v>
      </c>
      <c r="D10263" s="246" t="s">
        <v>12193</v>
      </c>
      <c r="E10263" s="246" t="str">
        <f>CONCATENATE(SUM('Раздел 1'!M255:M255),"&gt;=",SUM('Раздел 1'!AL255:AL255))</f>
        <v>0&gt;=0</v>
      </c>
    </row>
    <row r="10264" spans="1:5" s="104" customFormat="1" ht="25.5" hidden="1">
      <c r="A10264" s="420" t="str">
        <f>IF((SUM('Раздел 1'!M256:M256)&gt;=SUM('Раздел 1'!AL256:AL256)),"","Неверно!")</f>
        <v/>
      </c>
      <c r="B10264" s="420" t="s">
        <v>23566</v>
      </c>
      <c r="C10264" s="246" t="s">
        <v>12357</v>
      </c>
      <c r="D10264" s="246" t="s">
        <v>12193</v>
      </c>
      <c r="E10264" s="246" t="str">
        <f>CONCATENATE(SUM('Раздел 1'!M256:M256),"&gt;=",SUM('Раздел 1'!AL256:AL256))</f>
        <v>0&gt;=0</v>
      </c>
    </row>
    <row r="10265" spans="1:5" s="104" customFormat="1" ht="25.5" hidden="1">
      <c r="A10265" s="420" t="str">
        <f>IF((SUM('Раздел 1'!M257:M257)&gt;=SUM('Раздел 1'!AL257:AL257)),"","Неверно!")</f>
        <v/>
      </c>
      <c r="B10265" s="420" t="s">
        <v>23566</v>
      </c>
      <c r="C10265" s="246" t="s">
        <v>12358</v>
      </c>
      <c r="D10265" s="246" t="s">
        <v>12193</v>
      </c>
      <c r="E10265" s="246" t="str">
        <f>CONCATENATE(SUM('Раздел 1'!M257:M257),"&gt;=",SUM('Раздел 1'!AL257:AL257))</f>
        <v>0&gt;=0</v>
      </c>
    </row>
    <row r="10266" spans="1:5" s="104" customFormat="1" ht="25.5" hidden="1">
      <c r="A10266" s="420" t="str">
        <f>IF((SUM('Раздел 1'!M258:M258)&gt;=SUM('Раздел 1'!AL258:AL258)),"","Неверно!")</f>
        <v/>
      </c>
      <c r="B10266" s="420" t="s">
        <v>23566</v>
      </c>
      <c r="C10266" s="246" t="s">
        <v>12359</v>
      </c>
      <c r="D10266" s="246" t="s">
        <v>12193</v>
      </c>
      <c r="E10266" s="246" t="str">
        <f>CONCATENATE(SUM('Раздел 1'!M258:M258),"&gt;=",SUM('Раздел 1'!AL258:AL258))</f>
        <v>0&gt;=0</v>
      </c>
    </row>
    <row r="10267" spans="1:5" s="104" customFormat="1" ht="25.5" hidden="1">
      <c r="A10267" s="420" t="str">
        <f>IF((SUM('Раздел 1'!M34:M34)&gt;=SUM('Раздел 1'!AL34:AL34)),"","Неверно!")</f>
        <v/>
      </c>
      <c r="B10267" s="420" t="s">
        <v>23566</v>
      </c>
      <c r="C10267" s="246" t="s">
        <v>12360</v>
      </c>
      <c r="D10267" s="246" t="s">
        <v>12193</v>
      </c>
      <c r="E10267" s="246" t="str">
        <f>CONCATENATE(SUM('Раздел 1'!M34:M34),"&gt;=",SUM('Раздел 1'!AL34:AL34))</f>
        <v>0&gt;=0</v>
      </c>
    </row>
    <row r="10268" spans="1:5" s="104" customFormat="1" ht="25.5" hidden="1">
      <c r="A10268" s="420" t="str">
        <f>IF((SUM('Раздел 1'!M259:M259)&gt;=SUM('Раздел 1'!AL259:AL259)),"","Неверно!")</f>
        <v/>
      </c>
      <c r="B10268" s="420" t="s">
        <v>23566</v>
      </c>
      <c r="C10268" s="246" t="s">
        <v>12361</v>
      </c>
      <c r="D10268" s="246" t="s">
        <v>12193</v>
      </c>
      <c r="E10268" s="246" t="str">
        <f>CONCATENATE(SUM('Раздел 1'!M259:M259),"&gt;=",SUM('Раздел 1'!AL259:AL259))</f>
        <v>0&gt;=0</v>
      </c>
    </row>
    <row r="10269" spans="1:5" s="104" customFormat="1" ht="25.5" hidden="1">
      <c r="A10269" s="420" t="str">
        <f>IF((SUM('Раздел 1'!M260:M260)&gt;=SUM('Раздел 1'!AL260:AL260)),"","Неверно!")</f>
        <v/>
      </c>
      <c r="B10269" s="420" t="s">
        <v>23566</v>
      </c>
      <c r="C10269" s="246" t="s">
        <v>12362</v>
      </c>
      <c r="D10269" s="246" t="s">
        <v>12193</v>
      </c>
      <c r="E10269" s="246" t="str">
        <f>CONCATENATE(SUM('Раздел 1'!M260:M260),"&gt;=",SUM('Раздел 1'!AL260:AL260))</f>
        <v>0&gt;=0</v>
      </c>
    </row>
    <row r="10270" spans="1:5" s="104" customFormat="1" ht="25.5" hidden="1">
      <c r="A10270" s="420" t="str">
        <f>IF((SUM('Раздел 1'!M261:M261)&gt;=SUM('Раздел 1'!AL261:AL261)),"","Неверно!")</f>
        <v/>
      </c>
      <c r="B10270" s="420" t="s">
        <v>23566</v>
      </c>
      <c r="C10270" s="246" t="s">
        <v>12363</v>
      </c>
      <c r="D10270" s="246" t="s">
        <v>12193</v>
      </c>
      <c r="E10270" s="246" t="str">
        <f>CONCATENATE(SUM('Раздел 1'!M261:M261),"&gt;=",SUM('Раздел 1'!AL261:AL261))</f>
        <v>0&gt;=0</v>
      </c>
    </row>
    <row r="10271" spans="1:5" s="104" customFormat="1" ht="25.5" hidden="1">
      <c r="A10271" s="420" t="str">
        <f>IF((SUM('Раздел 1'!M262:M262)&gt;=SUM('Раздел 1'!AL262:AL262)),"","Неверно!")</f>
        <v/>
      </c>
      <c r="B10271" s="420" t="s">
        <v>23566</v>
      </c>
      <c r="C10271" s="246" t="s">
        <v>12364</v>
      </c>
      <c r="D10271" s="246" t="s">
        <v>12193</v>
      </c>
      <c r="E10271" s="246" t="str">
        <f>CONCATENATE(SUM('Раздел 1'!M262:M262),"&gt;=",SUM('Раздел 1'!AL262:AL262))</f>
        <v>0&gt;=0</v>
      </c>
    </row>
    <row r="10272" spans="1:5" s="104" customFormat="1" ht="25.5" hidden="1">
      <c r="A10272" s="420" t="str">
        <f>IF((SUM('Раздел 1'!M263:M263)&gt;=SUM('Раздел 1'!AL263:AL263)),"","Неверно!")</f>
        <v/>
      </c>
      <c r="B10272" s="420" t="s">
        <v>23566</v>
      </c>
      <c r="C10272" s="246" t="s">
        <v>12365</v>
      </c>
      <c r="D10272" s="246" t="s">
        <v>12193</v>
      </c>
      <c r="E10272" s="246" t="str">
        <f>CONCATENATE(SUM('Раздел 1'!M263:M263),"&gt;=",SUM('Раздел 1'!AL263:AL263))</f>
        <v>0&gt;=0</v>
      </c>
    </row>
    <row r="10273" spans="1:5" s="104" customFormat="1" ht="25.5" hidden="1">
      <c r="A10273" s="420" t="str">
        <f>IF((SUM('Раздел 1'!M264:M264)&gt;=SUM('Раздел 1'!AL264:AL264)),"","Неверно!")</f>
        <v/>
      </c>
      <c r="B10273" s="420" t="s">
        <v>23566</v>
      </c>
      <c r="C10273" s="246" t="s">
        <v>12366</v>
      </c>
      <c r="D10273" s="246" t="s">
        <v>12193</v>
      </c>
      <c r="E10273" s="246" t="str">
        <f>CONCATENATE(SUM('Раздел 1'!M264:M264),"&gt;=",SUM('Раздел 1'!AL264:AL264))</f>
        <v>0&gt;=0</v>
      </c>
    </row>
    <row r="10274" spans="1:5" s="104" customFormat="1" ht="25.5" hidden="1">
      <c r="A10274" s="420" t="str">
        <f>IF((SUM('Раздел 1'!M265:M265)&gt;=SUM('Раздел 1'!AL265:AL265)),"","Неверно!")</f>
        <v/>
      </c>
      <c r="B10274" s="420" t="s">
        <v>23566</v>
      </c>
      <c r="C10274" s="246" t="s">
        <v>12367</v>
      </c>
      <c r="D10274" s="246" t="s">
        <v>12193</v>
      </c>
      <c r="E10274" s="246" t="str">
        <f>CONCATENATE(SUM('Раздел 1'!M265:M265),"&gt;=",SUM('Раздел 1'!AL265:AL265))</f>
        <v>0&gt;=0</v>
      </c>
    </row>
    <row r="10275" spans="1:5" s="104" customFormat="1" ht="25.5" hidden="1">
      <c r="A10275" s="420" t="str">
        <f>IF((SUM('Раздел 1'!M266:M266)&gt;=SUM('Раздел 1'!AL266:AL266)),"","Неверно!")</f>
        <v/>
      </c>
      <c r="B10275" s="420" t="s">
        <v>23566</v>
      </c>
      <c r="C10275" s="246" t="s">
        <v>12368</v>
      </c>
      <c r="D10275" s="246" t="s">
        <v>12193</v>
      </c>
      <c r="E10275" s="246" t="str">
        <f>CONCATENATE(SUM('Раздел 1'!M266:M266),"&gt;=",SUM('Раздел 1'!AL266:AL266))</f>
        <v>0&gt;=0</v>
      </c>
    </row>
    <row r="10276" spans="1:5" s="104" customFormat="1" ht="25.5" hidden="1">
      <c r="A10276" s="420" t="str">
        <f>IF((SUM('Раздел 1'!M267:M267)&gt;=SUM('Раздел 1'!AL267:AL267)),"","Неверно!")</f>
        <v/>
      </c>
      <c r="B10276" s="420" t="s">
        <v>23566</v>
      </c>
      <c r="C10276" s="246" t="s">
        <v>12369</v>
      </c>
      <c r="D10276" s="246" t="s">
        <v>12193</v>
      </c>
      <c r="E10276" s="246" t="str">
        <f>CONCATENATE(SUM('Раздел 1'!M267:M267),"&gt;=",SUM('Раздел 1'!AL267:AL267))</f>
        <v>0&gt;=0</v>
      </c>
    </row>
    <row r="10277" spans="1:5" s="104" customFormat="1" ht="25.5" hidden="1">
      <c r="A10277" s="420" t="str">
        <f>IF((SUM('Раздел 1'!M268:M268)&gt;=SUM('Раздел 1'!AL268:AL268)),"","Неверно!")</f>
        <v/>
      </c>
      <c r="B10277" s="420" t="s">
        <v>23566</v>
      </c>
      <c r="C10277" s="246" t="s">
        <v>12370</v>
      </c>
      <c r="D10277" s="246" t="s">
        <v>12193</v>
      </c>
      <c r="E10277" s="246" t="str">
        <f>CONCATENATE(SUM('Раздел 1'!M268:M268),"&gt;=",SUM('Раздел 1'!AL268:AL268))</f>
        <v>0&gt;=0</v>
      </c>
    </row>
    <row r="10278" spans="1:5" s="104" customFormat="1" ht="25.5" hidden="1">
      <c r="A10278" s="420" t="str">
        <f>IF((SUM('Раздел 1'!M35:M35)&gt;=SUM('Раздел 1'!AL35:AL35)),"","Неверно!")</f>
        <v/>
      </c>
      <c r="B10278" s="420" t="s">
        <v>23566</v>
      </c>
      <c r="C10278" s="246" t="s">
        <v>12371</v>
      </c>
      <c r="D10278" s="246" t="s">
        <v>12193</v>
      </c>
      <c r="E10278" s="246" t="str">
        <f>CONCATENATE(SUM('Раздел 1'!M35:M35),"&gt;=",SUM('Раздел 1'!AL35:AL35))</f>
        <v>0&gt;=0</v>
      </c>
    </row>
    <row r="10279" spans="1:5" s="104" customFormat="1" ht="25.5" hidden="1">
      <c r="A10279" s="420" t="str">
        <f>IF((SUM('Раздел 1'!M269:M269)&gt;=SUM('Раздел 1'!AL269:AL269)),"","Неверно!")</f>
        <v/>
      </c>
      <c r="B10279" s="420" t="s">
        <v>23566</v>
      </c>
      <c r="C10279" s="246" t="s">
        <v>12372</v>
      </c>
      <c r="D10279" s="246" t="s">
        <v>12193</v>
      </c>
      <c r="E10279" s="246" t="str">
        <f>CONCATENATE(SUM('Раздел 1'!M269:M269),"&gt;=",SUM('Раздел 1'!AL269:AL269))</f>
        <v>0&gt;=0</v>
      </c>
    </row>
    <row r="10280" spans="1:5" s="104" customFormat="1" ht="25.5" hidden="1">
      <c r="A10280" s="420" t="str">
        <f>IF((SUM('Раздел 1'!M270:M270)&gt;=SUM('Раздел 1'!AL270:AL270)),"","Неверно!")</f>
        <v/>
      </c>
      <c r="B10280" s="420" t="s">
        <v>23566</v>
      </c>
      <c r="C10280" s="246" t="s">
        <v>12373</v>
      </c>
      <c r="D10280" s="246" t="s">
        <v>12193</v>
      </c>
      <c r="E10280" s="246" t="str">
        <f>CONCATENATE(SUM('Раздел 1'!M270:M270),"&gt;=",SUM('Раздел 1'!AL270:AL270))</f>
        <v>0&gt;=0</v>
      </c>
    </row>
    <row r="10281" spans="1:5" s="104" customFormat="1" ht="25.5" hidden="1">
      <c r="A10281" s="420" t="str">
        <f>IF((SUM('Раздел 1'!M271:M271)&gt;=SUM('Раздел 1'!AL271:AL271)),"","Неверно!")</f>
        <v/>
      </c>
      <c r="B10281" s="420" t="s">
        <v>23566</v>
      </c>
      <c r="C10281" s="246" t="s">
        <v>12374</v>
      </c>
      <c r="D10281" s="246" t="s">
        <v>12193</v>
      </c>
      <c r="E10281" s="246" t="str">
        <f>CONCATENATE(SUM('Раздел 1'!M271:M271),"&gt;=",SUM('Раздел 1'!AL271:AL271))</f>
        <v>0&gt;=0</v>
      </c>
    </row>
    <row r="10282" spans="1:5" s="104" customFormat="1" ht="25.5" hidden="1">
      <c r="A10282" s="420" t="str">
        <f>IF((SUM('Раздел 1'!M272:M272)&gt;=SUM('Раздел 1'!AL272:AL272)),"","Неверно!")</f>
        <v/>
      </c>
      <c r="B10282" s="420" t="s">
        <v>23566</v>
      </c>
      <c r="C10282" s="246" t="s">
        <v>12375</v>
      </c>
      <c r="D10282" s="246" t="s">
        <v>12193</v>
      </c>
      <c r="E10282" s="246" t="str">
        <f>CONCATENATE(SUM('Раздел 1'!M272:M272),"&gt;=",SUM('Раздел 1'!AL272:AL272))</f>
        <v>0&gt;=0</v>
      </c>
    </row>
    <row r="10283" spans="1:5" s="104" customFormat="1" ht="25.5" hidden="1">
      <c r="A10283" s="420" t="str">
        <f>IF((SUM('Раздел 1'!M273:M273)&gt;=SUM('Раздел 1'!AL273:AL273)),"","Неверно!")</f>
        <v/>
      </c>
      <c r="B10283" s="420" t="s">
        <v>23566</v>
      </c>
      <c r="C10283" s="246" t="s">
        <v>12376</v>
      </c>
      <c r="D10283" s="246" t="s">
        <v>12193</v>
      </c>
      <c r="E10283" s="246" t="str">
        <f>CONCATENATE(SUM('Раздел 1'!M273:M273),"&gt;=",SUM('Раздел 1'!AL273:AL273))</f>
        <v>0&gt;=0</v>
      </c>
    </row>
    <row r="10284" spans="1:5" s="104" customFormat="1" ht="25.5" hidden="1">
      <c r="A10284" s="420" t="str">
        <f>IF((SUM('Раздел 1'!M274:M274)&gt;=SUM('Раздел 1'!AL274:AL274)),"","Неверно!")</f>
        <v/>
      </c>
      <c r="B10284" s="420" t="s">
        <v>23566</v>
      </c>
      <c r="C10284" s="246" t="s">
        <v>12377</v>
      </c>
      <c r="D10284" s="246" t="s">
        <v>12193</v>
      </c>
      <c r="E10284" s="246" t="str">
        <f>CONCATENATE(SUM('Раздел 1'!M274:M274),"&gt;=",SUM('Раздел 1'!AL274:AL274))</f>
        <v>0&gt;=0</v>
      </c>
    </row>
    <row r="10285" spans="1:5" s="104" customFormat="1" ht="25.5" hidden="1">
      <c r="A10285" s="420" t="str">
        <f>IF((SUM('Раздел 1'!M275:M275)&gt;=SUM('Раздел 1'!AL275:AL275)),"","Неверно!")</f>
        <v/>
      </c>
      <c r="B10285" s="420" t="s">
        <v>23566</v>
      </c>
      <c r="C10285" s="246" t="s">
        <v>12378</v>
      </c>
      <c r="D10285" s="246" t="s">
        <v>12193</v>
      </c>
      <c r="E10285" s="246" t="str">
        <f>CONCATENATE(SUM('Раздел 1'!M275:M275),"&gt;=",SUM('Раздел 1'!AL275:AL275))</f>
        <v>0&gt;=0</v>
      </c>
    </row>
    <row r="10286" spans="1:5" s="104" customFormat="1" ht="25.5" hidden="1">
      <c r="A10286" s="420" t="str">
        <f>IF((SUM('Раздел 1'!M276:M276)&gt;=SUM('Раздел 1'!AL276:AL276)),"","Неверно!")</f>
        <v/>
      </c>
      <c r="B10286" s="420" t="s">
        <v>23566</v>
      </c>
      <c r="C10286" s="246" t="s">
        <v>12379</v>
      </c>
      <c r="D10286" s="246" t="s">
        <v>12193</v>
      </c>
      <c r="E10286" s="246" t="str">
        <f>CONCATENATE(SUM('Раздел 1'!M276:M276),"&gt;=",SUM('Раздел 1'!AL276:AL276))</f>
        <v>0&gt;=0</v>
      </c>
    </row>
    <row r="10287" spans="1:5" s="104" customFormat="1" ht="25.5" hidden="1">
      <c r="A10287" s="420" t="str">
        <f>IF((SUM('Раздел 1'!M277:M277)&gt;=SUM('Раздел 1'!AL277:AL277)),"","Неверно!")</f>
        <v/>
      </c>
      <c r="B10287" s="420" t="s">
        <v>23566</v>
      </c>
      <c r="C10287" s="246" t="s">
        <v>12380</v>
      </c>
      <c r="D10287" s="246" t="s">
        <v>12193</v>
      </c>
      <c r="E10287" s="246" t="str">
        <f>CONCATENATE(SUM('Раздел 1'!M277:M277),"&gt;=",SUM('Раздел 1'!AL277:AL277))</f>
        <v>0&gt;=0</v>
      </c>
    </row>
    <row r="10288" spans="1:5" s="104" customFormat="1" ht="25.5" hidden="1">
      <c r="A10288" s="420" t="str">
        <f>IF((SUM('Раздел 1'!M278:M278)&gt;=SUM('Раздел 1'!AL278:AL278)),"","Неверно!")</f>
        <v/>
      </c>
      <c r="B10288" s="420" t="s">
        <v>23566</v>
      </c>
      <c r="C10288" s="246" t="s">
        <v>12381</v>
      </c>
      <c r="D10288" s="246" t="s">
        <v>12193</v>
      </c>
      <c r="E10288" s="246" t="str">
        <f>CONCATENATE(SUM('Раздел 1'!M278:M278),"&gt;=",SUM('Раздел 1'!AL278:AL278))</f>
        <v>0&gt;=0</v>
      </c>
    </row>
    <row r="10289" spans="1:5" s="104" customFormat="1" ht="25.5" hidden="1">
      <c r="A10289" s="420" t="str">
        <f>IF((SUM('Раздел 1'!M36:M36)&gt;=SUM('Раздел 1'!AL36:AL36)),"","Неверно!")</f>
        <v/>
      </c>
      <c r="B10289" s="420" t="s">
        <v>23566</v>
      </c>
      <c r="C10289" s="246" t="s">
        <v>12382</v>
      </c>
      <c r="D10289" s="246" t="s">
        <v>12193</v>
      </c>
      <c r="E10289" s="246" t="str">
        <f>CONCATENATE(SUM('Раздел 1'!M36:M36),"&gt;=",SUM('Раздел 1'!AL36:AL36))</f>
        <v>0&gt;=0</v>
      </c>
    </row>
    <row r="10290" spans="1:5" s="104" customFormat="1" ht="25.5" hidden="1">
      <c r="A10290" s="420" t="str">
        <f>IF((SUM('Раздел 1'!M279:M279)&gt;=SUM('Раздел 1'!AL279:AL279)),"","Неверно!")</f>
        <v/>
      </c>
      <c r="B10290" s="420" t="s">
        <v>23566</v>
      </c>
      <c r="C10290" s="246" t="s">
        <v>12383</v>
      </c>
      <c r="D10290" s="246" t="s">
        <v>12193</v>
      </c>
      <c r="E10290" s="246" t="str">
        <f>CONCATENATE(SUM('Раздел 1'!M279:M279),"&gt;=",SUM('Раздел 1'!AL279:AL279))</f>
        <v>0&gt;=0</v>
      </c>
    </row>
    <row r="10291" spans="1:5" s="104" customFormat="1" ht="25.5" hidden="1">
      <c r="A10291" s="420" t="str">
        <f>IF((SUM('Раздел 1'!M280:M280)&gt;=SUM('Раздел 1'!AL280:AL280)),"","Неверно!")</f>
        <v/>
      </c>
      <c r="B10291" s="420" t="s">
        <v>23566</v>
      </c>
      <c r="C10291" s="246" t="s">
        <v>12384</v>
      </c>
      <c r="D10291" s="246" t="s">
        <v>12193</v>
      </c>
      <c r="E10291" s="246" t="str">
        <f>CONCATENATE(SUM('Раздел 1'!M280:M280),"&gt;=",SUM('Раздел 1'!AL280:AL280))</f>
        <v>0&gt;=0</v>
      </c>
    </row>
    <row r="10292" spans="1:5" s="104" customFormat="1" ht="25.5" hidden="1">
      <c r="A10292" s="420" t="str">
        <f>IF((SUM('Раздел 1'!M281:M281)&gt;=SUM('Раздел 1'!AL281:AL281)),"","Неверно!")</f>
        <v/>
      </c>
      <c r="B10292" s="420" t="s">
        <v>23566</v>
      </c>
      <c r="C10292" s="246" t="s">
        <v>12385</v>
      </c>
      <c r="D10292" s="246" t="s">
        <v>12193</v>
      </c>
      <c r="E10292" s="246" t="str">
        <f>CONCATENATE(SUM('Раздел 1'!M281:M281),"&gt;=",SUM('Раздел 1'!AL281:AL281))</f>
        <v>0&gt;=0</v>
      </c>
    </row>
    <row r="10293" spans="1:5" s="104" customFormat="1" ht="25.5" hidden="1">
      <c r="A10293" s="420" t="str">
        <f>IF((SUM('Раздел 1'!M282:M282)&gt;=SUM('Раздел 1'!AL282:AL282)),"","Неверно!")</f>
        <v/>
      </c>
      <c r="B10293" s="420" t="s">
        <v>23566</v>
      </c>
      <c r="C10293" s="246" t="s">
        <v>12386</v>
      </c>
      <c r="D10293" s="246" t="s">
        <v>12193</v>
      </c>
      <c r="E10293" s="246" t="str">
        <f>CONCATENATE(SUM('Раздел 1'!M282:M282),"&gt;=",SUM('Раздел 1'!AL282:AL282))</f>
        <v>0&gt;=0</v>
      </c>
    </row>
    <row r="10294" spans="1:5" s="104" customFormat="1" ht="25.5" hidden="1">
      <c r="A10294" s="420" t="str">
        <f>IF((SUM('Раздел 1'!M283:M283)&gt;=SUM('Раздел 1'!AL283:AL283)),"","Неверно!")</f>
        <v/>
      </c>
      <c r="B10294" s="420" t="s">
        <v>23566</v>
      </c>
      <c r="C10294" s="246" t="s">
        <v>12387</v>
      </c>
      <c r="D10294" s="246" t="s">
        <v>12193</v>
      </c>
      <c r="E10294" s="246" t="str">
        <f>CONCATENATE(SUM('Раздел 1'!M283:M283),"&gt;=",SUM('Раздел 1'!AL283:AL283))</f>
        <v>0&gt;=0</v>
      </c>
    </row>
    <row r="10295" spans="1:5" s="104" customFormat="1" ht="25.5" hidden="1">
      <c r="A10295" s="420" t="str">
        <f>IF((SUM('Раздел 1'!M284:M284)&gt;=SUM('Раздел 1'!AL284:AL284)),"","Неверно!")</f>
        <v/>
      </c>
      <c r="B10295" s="420" t="s">
        <v>23566</v>
      </c>
      <c r="C10295" s="246" t="s">
        <v>12388</v>
      </c>
      <c r="D10295" s="246" t="s">
        <v>12193</v>
      </c>
      <c r="E10295" s="246" t="str">
        <f>CONCATENATE(SUM('Раздел 1'!M284:M284),"&gt;=",SUM('Раздел 1'!AL284:AL284))</f>
        <v>0&gt;=0</v>
      </c>
    </row>
    <row r="10296" spans="1:5" s="104" customFormat="1" ht="25.5" hidden="1">
      <c r="A10296" s="420" t="str">
        <f>IF((SUM('Раздел 1'!M285:M285)&gt;=SUM('Раздел 1'!AL285:AL285)),"","Неверно!")</f>
        <v/>
      </c>
      <c r="B10296" s="420" t="s">
        <v>23566</v>
      </c>
      <c r="C10296" s="246" t="s">
        <v>12389</v>
      </c>
      <c r="D10296" s="246" t="s">
        <v>12193</v>
      </c>
      <c r="E10296" s="246" t="str">
        <f>CONCATENATE(SUM('Раздел 1'!M285:M285),"&gt;=",SUM('Раздел 1'!AL285:AL285))</f>
        <v>0&gt;=0</v>
      </c>
    </row>
    <row r="10297" spans="1:5" s="104" customFormat="1" ht="25.5" hidden="1">
      <c r="A10297" s="420" t="str">
        <f>IF((SUM('Раздел 1'!M286:M286)&gt;=SUM('Раздел 1'!AL286:AL286)),"","Неверно!")</f>
        <v/>
      </c>
      <c r="B10297" s="420" t="s">
        <v>23566</v>
      </c>
      <c r="C10297" s="246" t="s">
        <v>12390</v>
      </c>
      <c r="D10297" s="246" t="s">
        <v>12193</v>
      </c>
      <c r="E10297" s="246" t="str">
        <f>CONCATENATE(SUM('Раздел 1'!M286:M286),"&gt;=",SUM('Раздел 1'!AL286:AL286))</f>
        <v>0&gt;=0</v>
      </c>
    </row>
    <row r="10298" spans="1:5" s="104" customFormat="1" ht="25.5" hidden="1">
      <c r="A10298" s="420" t="str">
        <f>IF((SUM('Раздел 1'!M287:M287)&gt;=SUM('Раздел 1'!AL287:AL287)),"","Неверно!")</f>
        <v/>
      </c>
      <c r="B10298" s="420" t="s">
        <v>23566</v>
      </c>
      <c r="C10298" s="246" t="s">
        <v>12391</v>
      </c>
      <c r="D10298" s="246" t="s">
        <v>12193</v>
      </c>
      <c r="E10298" s="246" t="str">
        <f>CONCATENATE(SUM('Раздел 1'!M287:M287),"&gt;=",SUM('Раздел 1'!AL287:AL287))</f>
        <v>0&gt;=0</v>
      </c>
    </row>
    <row r="10299" spans="1:5" s="104" customFormat="1" ht="25.5" hidden="1">
      <c r="A10299" s="420" t="str">
        <f>IF((SUM('Раздел 1'!M288:M288)&gt;=SUM('Раздел 1'!AL288:AL288)),"","Неверно!")</f>
        <v/>
      </c>
      <c r="B10299" s="420" t="s">
        <v>23566</v>
      </c>
      <c r="C10299" s="246" t="s">
        <v>12392</v>
      </c>
      <c r="D10299" s="246" t="s">
        <v>12193</v>
      </c>
      <c r="E10299" s="246" t="str">
        <f>CONCATENATE(SUM('Раздел 1'!M288:M288),"&gt;=",SUM('Раздел 1'!AL288:AL288))</f>
        <v>0&gt;=0</v>
      </c>
    </row>
    <row r="10300" spans="1:5" s="104" customFormat="1" ht="25.5" hidden="1">
      <c r="A10300" s="420" t="str">
        <f>IF((SUM('Раздел 1'!M37:M37)&gt;=SUM('Раздел 1'!AL37:AL37)),"","Неверно!")</f>
        <v/>
      </c>
      <c r="B10300" s="420" t="s">
        <v>23566</v>
      </c>
      <c r="C10300" s="246" t="s">
        <v>12393</v>
      </c>
      <c r="D10300" s="246" t="s">
        <v>12193</v>
      </c>
      <c r="E10300" s="246" t="str">
        <f>CONCATENATE(SUM('Раздел 1'!M37:M37),"&gt;=",SUM('Раздел 1'!AL37:AL37))</f>
        <v>0&gt;=0</v>
      </c>
    </row>
    <row r="10301" spans="1:5" s="104" customFormat="1" ht="25.5" hidden="1">
      <c r="A10301" s="420" t="str">
        <f>IF((SUM('Раздел 1'!M289:M289)&gt;=SUM('Раздел 1'!AL289:AL289)),"","Неверно!")</f>
        <v/>
      </c>
      <c r="B10301" s="420" t="s">
        <v>23566</v>
      </c>
      <c r="C10301" s="246" t="s">
        <v>12394</v>
      </c>
      <c r="D10301" s="246" t="s">
        <v>12193</v>
      </c>
      <c r="E10301" s="246" t="str">
        <f>CONCATENATE(SUM('Раздел 1'!M289:M289),"&gt;=",SUM('Раздел 1'!AL289:AL289))</f>
        <v>0&gt;=0</v>
      </c>
    </row>
    <row r="10302" spans="1:5" s="104" customFormat="1" ht="25.5" hidden="1">
      <c r="A10302" s="420" t="str">
        <f>IF((SUM('Раздел 1'!M290:M290)&gt;=SUM('Раздел 1'!AL290:AL290)),"","Неверно!")</f>
        <v/>
      </c>
      <c r="B10302" s="420" t="s">
        <v>23566</v>
      </c>
      <c r="C10302" s="246" t="s">
        <v>12395</v>
      </c>
      <c r="D10302" s="246" t="s">
        <v>12193</v>
      </c>
      <c r="E10302" s="246" t="str">
        <f>CONCATENATE(SUM('Раздел 1'!M290:M290),"&gt;=",SUM('Раздел 1'!AL290:AL290))</f>
        <v>0&gt;=0</v>
      </c>
    </row>
    <row r="10303" spans="1:5" s="104" customFormat="1" ht="25.5" hidden="1">
      <c r="A10303" s="420" t="str">
        <f>IF((SUM('Раздел 1'!M291:M291)&gt;=SUM('Раздел 1'!AL291:AL291)),"","Неверно!")</f>
        <v/>
      </c>
      <c r="B10303" s="420" t="s">
        <v>23566</v>
      </c>
      <c r="C10303" s="246" t="s">
        <v>12396</v>
      </c>
      <c r="D10303" s="246" t="s">
        <v>12193</v>
      </c>
      <c r="E10303" s="246" t="str">
        <f>CONCATENATE(SUM('Раздел 1'!M291:M291),"&gt;=",SUM('Раздел 1'!AL291:AL291))</f>
        <v>0&gt;=0</v>
      </c>
    </row>
    <row r="10304" spans="1:5" s="104" customFormat="1" ht="25.5" hidden="1">
      <c r="A10304" s="420" t="str">
        <f>IF((SUM('Раздел 1'!M292:M292)&gt;=SUM('Раздел 1'!AL292:AL292)),"","Неверно!")</f>
        <v/>
      </c>
      <c r="B10304" s="420" t="s">
        <v>23566</v>
      </c>
      <c r="C10304" s="246" t="s">
        <v>12397</v>
      </c>
      <c r="D10304" s="246" t="s">
        <v>12193</v>
      </c>
      <c r="E10304" s="246" t="str">
        <f>CONCATENATE(SUM('Раздел 1'!M292:M292),"&gt;=",SUM('Раздел 1'!AL292:AL292))</f>
        <v>0&gt;=0</v>
      </c>
    </row>
    <row r="10305" spans="1:5" s="104" customFormat="1" ht="25.5" hidden="1">
      <c r="A10305" s="420" t="str">
        <f>IF((SUM('Раздел 1'!M293:M293)&gt;=SUM('Раздел 1'!AL293:AL293)),"","Неверно!")</f>
        <v/>
      </c>
      <c r="B10305" s="420" t="s">
        <v>23566</v>
      </c>
      <c r="C10305" s="246" t="s">
        <v>12398</v>
      </c>
      <c r="D10305" s="246" t="s">
        <v>12193</v>
      </c>
      <c r="E10305" s="246" t="str">
        <f>CONCATENATE(SUM('Раздел 1'!M293:M293),"&gt;=",SUM('Раздел 1'!AL293:AL293))</f>
        <v>0&gt;=0</v>
      </c>
    </row>
    <row r="10306" spans="1:5" s="104" customFormat="1" ht="25.5" hidden="1">
      <c r="A10306" s="420" t="str">
        <f>IF((SUM('Раздел 1'!M294:M294)&gt;=SUM('Раздел 1'!AL294:AL294)),"","Неверно!")</f>
        <v/>
      </c>
      <c r="B10306" s="420" t="s">
        <v>23566</v>
      </c>
      <c r="C10306" s="246" t="s">
        <v>12399</v>
      </c>
      <c r="D10306" s="246" t="s">
        <v>12193</v>
      </c>
      <c r="E10306" s="246" t="str">
        <f>CONCATENATE(SUM('Раздел 1'!M294:M294),"&gt;=",SUM('Раздел 1'!AL294:AL294))</f>
        <v>0&gt;=0</v>
      </c>
    </row>
    <row r="10307" spans="1:5" s="104" customFormat="1" ht="25.5" hidden="1">
      <c r="A10307" s="420" t="str">
        <f>IF((SUM('Раздел 1'!M295:M295)&gt;=SUM('Раздел 1'!AL295:AL295)),"","Неверно!")</f>
        <v/>
      </c>
      <c r="B10307" s="420" t="s">
        <v>23566</v>
      </c>
      <c r="C10307" s="246" t="s">
        <v>12400</v>
      </c>
      <c r="D10307" s="246" t="s">
        <v>12193</v>
      </c>
      <c r="E10307" s="246" t="str">
        <f>CONCATENATE(SUM('Раздел 1'!M295:M295),"&gt;=",SUM('Раздел 1'!AL295:AL295))</f>
        <v>0&gt;=0</v>
      </c>
    </row>
    <row r="10308" spans="1:5" s="104" customFormat="1" ht="25.5" hidden="1">
      <c r="A10308" s="420" t="str">
        <f>IF((SUM('Раздел 1'!M296:M296)&gt;=SUM('Раздел 1'!AL296:AL296)),"","Неверно!")</f>
        <v/>
      </c>
      <c r="B10308" s="420" t="s">
        <v>23566</v>
      </c>
      <c r="C10308" s="246" t="s">
        <v>12401</v>
      </c>
      <c r="D10308" s="246" t="s">
        <v>12193</v>
      </c>
      <c r="E10308" s="246" t="str">
        <f>CONCATENATE(SUM('Раздел 1'!M296:M296),"&gt;=",SUM('Раздел 1'!AL296:AL296))</f>
        <v>0&gt;=0</v>
      </c>
    </row>
    <row r="10309" spans="1:5" s="104" customFormat="1" ht="25.5" hidden="1">
      <c r="A10309" s="420" t="str">
        <f>IF((SUM('Раздел 1'!M297:M297)&gt;=SUM('Раздел 1'!AL297:AL297)),"","Неверно!")</f>
        <v/>
      </c>
      <c r="B10309" s="420" t="s">
        <v>23566</v>
      </c>
      <c r="C10309" s="246" t="s">
        <v>12402</v>
      </c>
      <c r="D10309" s="246" t="s">
        <v>12193</v>
      </c>
      <c r="E10309" s="246" t="str">
        <f>CONCATENATE(SUM('Раздел 1'!M297:M297),"&gt;=",SUM('Раздел 1'!AL297:AL297))</f>
        <v>0&gt;=0</v>
      </c>
    </row>
    <row r="10310" spans="1:5" s="104" customFormat="1" ht="25.5" hidden="1">
      <c r="A10310" s="420" t="str">
        <f>IF((SUM('Раздел 1'!M298:M298)&gt;=SUM('Раздел 1'!AL298:AL298)),"","Неверно!")</f>
        <v/>
      </c>
      <c r="B10310" s="420" t="s">
        <v>23566</v>
      </c>
      <c r="C10310" s="246" t="s">
        <v>12403</v>
      </c>
      <c r="D10310" s="246" t="s">
        <v>12193</v>
      </c>
      <c r="E10310" s="246" t="str">
        <f>CONCATENATE(SUM('Раздел 1'!M298:M298),"&gt;=",SUM('Раздел 1'!AL298:AL298))</f>
        <v>0&gt;=0</v>
      </c>
    </row>
    <row r="10311" spans="1:5" s="104" customFormat="1" ht="25.5" hidden="1">
      <c r="A10311" s="420" t="str">
        <f>IF((SUM('Раздел 1'!M38:M38)&gt;=SUM('Раздел 1'!AL38:AL38)),"","Неверно!")</f>
        <v/>
      </c>
      <c r="B10311" s="420" t="s">
        <v>23566</v>
      </c>
      <c r="C10311" s="246" t="s">
        <v>12404</v>
      </c>
      <c r="D10311" s="246" t="s">
        <v>12193</v>
      </c>
      <c r="E10311" s="246" t="str">
        <f>CONCATENATE(SUM('Раздел 1'!M38:M38),"&gt;=",SUM('Раздел 1'!AL38:AL38))</f>
        <v>0&gt;=0</v>
      </c>
    </row>
    <row r="10312" spans="1:5" s="104" customFormat="1" ht="25.5" hidden="1">
      <c r="A10312" s="420" t="str">
        <f>IF((SUM('Раздел 1'!M299:M299)&gt;=SUM('Раздел 1'!AL299:AL299)),"","Неверно!")</f>
        <v/>
      </c>
      <c r="B10312" s="420" t="s">
        <v>23566</v>
      </c>
      <c r="C10312" s="246" t="s">
        <v>12405</v>
      </c>
      <c r="D10312" s="246" t="s">
        <v>12193</v>
      </c>
      <c r="E10312" s="246" t="str">
        <f>CONCATENATE(SUM('Раздел 1'!M299:M299),"&gt;=",SUM('Раздел 1'!AL299:AL299))</f>
        <v>0&gt;=0</v>
      </c>
    </row>
    <row r="10313" spans="1:5" s="104" customFormat="1" ht="25.5" hidden="1">
      <c r="A10313" s="420" t="str">
        <f>IF((SUM('Раздел 1'!M300:M300)&gt;=SUM('Раздел 1'!AL300:AL300)),"","Неверно!")</f>
        <v/>
      </c>
      <c r="B10313" s="420" t="s">
        <v>23566</v>
      </c>
      <c r="C10313" s="246" t="s">
        <v>12406</v>
      </c>
      <c r="D10313" s="246" t="s">
        <v>12193</v>
      </c>
      <c r="E10313" s="246" t="str">
        <f>CONCATENATE(SUM('Раздел 1'!M300:M300),"&gt;=",SUM('Раздел 1'!AL300:AL300))</f>
        <v>0&gt;=0</v>
      </c>
    </row>
    <row r="10314" spans="1:5" s="104" customFormat="1" ht="25.5" hidden="1">
      <c r="A10314" s="420" t="str">
        <f>IF((SUM('Раздел 1'!M301:M301)&gt;=SUM('Раздел 1'!AL301:AL301)),"","Неверно!")</f>
        <v/>
      </c>
      <c r="B10314" s="420" t="s">
        <v>23566</v>
      </c>
      <c r="C10314" s="246" t="s">
        <v>12407</v>
      </c>
      <c r="D10314" s="246" t="s">
        <v>12193</v>
      </c>
      <c r="E10314" s="246" t="str">
        <f>CONCATENATE(SUM('Раздел 1'!M301:M301),"&gt;=",SUM('Раздел 1'!AL301:AL301))</f>
        <v>1&gt;=0</v>
      </c>
    </row>
    <row r="10315" spans="1:5" s="104" customFormat="1" ht="25.5" hidden="1">
      <c r="A10315" s="420" t="str">
        <f>IF((SUM('Раздел 1'!M302:M302)&gt;=SUM('Раздел 1'!AL302:AL302)),"","Неверно!")</f>
        <v/>
      </c>
      <c r="B10315" s="420" t="s">
        <v>23566</v>
      </c>
      <c r="C10315" s="246" t="s">
        <v>12408</v>
      </c>
      <c r="D10315" s="246" t="s">
        <v>12193</v>
      </c>
      <c r="E10315" s="246" t="str">
        <f>CONCATENATE(SUM('Раздел 1'!M302:M302),"&gt;=",SUM('Раздел 1'!AL302:AL302))</f>
        <v>0&gt;=0</v>
      </c>
    </row>
    <row r="10316" spans="1:5" s="104" customFormat="1" ht="25.5" hidden="1">
      <c r="A10316" s="420" t="str">
        <f>IF((SUM('Раздел 1'!M303:M303)&gt;=SUM('Раздел 1'!AL303:AL303)),"","Неверно!")</f>
        <v/>
      </c>
      <c r="B10316" s="420" t="s">
        <v>23566</v>
      </c>
      <c r="C10316" s="246" t="s">
        <v>12409</v>
      </c>
      <c r="D10316" s="246" t="s">
        <v>12193</v>
      </c>
      <c r="E10316" s="246" t="str">
        <f>CONCATENATE(SUM('Раздел 1'!M303:M303),"&gt;=",SUM('Раздел 1'!AL303:AL303))</f>
        <v>0&gt;=0</v>
      </c>
    </row>
    <row r="10317" spans="1:5" s="104" customFormat="1" ht="25.5" hidden="1">
      <c r="A10317" s="420" t="str">
        <f>IF((SUM('Раздел 1'!M304:M304)&gt;=SUM('Раздел 1'!AL304:AL304)),"","Неверно!")</f>
        <v/>
      </c>
      <c r="B10317" s="420" t="s">
        <v>23566</v>
      </c>
      <c r="C10317" s="246" t="s">
        <v>12410</v>
      </c>
      <c r="D10317" s="246" t="s">
        <v>12193</v>
      </c>
      <c r="E10317" s="246" t="str">
        <f>CONCATENATE(SUM('Раздел 1'!M304:M304),"&gt;=",SUM('Раздел 1'!AL304:AL304))</f>
        <v>0&gt;=0</v>
      </c>
    </row>
    <row r="10318" spans="1:5" s="104" customFormat="1" ht="25.5" hidden="1">
      <c r="A10318" s="420" t="str">
        <f>IF((SUM('Раздел 1'!M305:M305)&gt;=SUM('Раздел 1'!AL305:AL305)),"","Неверно!")</f>
        <v/>
      </c>
      <c r="B10318" s="420" t="s">
        <v>23566</v>
      </c>
      <c r="C10318" s="246" t="s">
        <v>12411</v>
      </c>
      <c r="D10318" s="246" t="s">
        <v>12193</v>
      </c>
      <c r="E10318" s="246" t="str">
        <f>CONCATENATE(SUM('Раздел 1'!M305:M305),"&gt;=",SUM('Раздел 1'!AL305:AL305))</f>
        <v>0&gt;=0</v>
      </c>
    </row>
    <row r="10319" spans="1:5" s="104" customFormat="1" ht="25.5" hidden="1">
      <c r="A10319" s="420" t="str">
        <f>IF((SUM('Раздел 1'!M306:M306)&gt;=SUM('Раздел 1'!AL306:AL306)),"","Неверно!")</f>
        <v/>
      </c>
      <c r="B10319" s="420" t="s">
        <v>23566</v>
      </c>
      <c r="C10319" s="246" t="s">
        <v>12412</v>
      </c>
      <c r="D10319" s="246" t="s">
        <v>12193</v>
      </c>
      <c r="E10319" s="246" t="str">
        <f>CONCATENATE(SUM('Раздел 1'!M306:M306),"&gt;=",SUM('Раздел 1'!AL306:AL306))</f>
        <v>0&gt;=0</v>
      </c>
    </row>
    <row r="10320" spans="1:5" s="104" customFormat="1" ht="25.5" hidden="1">
      <c r="A10320" s="420" t="str">
        <f>IF((SUM('Раздел 1'!M307:M307)&gt;=SUM('Раздел 1'!AL307:AL307)),"","Неверно!")</f>
        <v/>
      </c>
      <c r="B10320" s="420" t="s">
        <v>23566</v>
      </c>
      <c r="C10320" s="246" t="s">
        <v>12413</v>
      </c>
      <c r="D10320" s="246" t="s">
        <v>12193</v>
      </c>
      <c r="E10320" s="246" t="str">
        <f>CONCATENATE(SUM('Раздел 1'!M307:M307),"&gt;=",SUM('Раздел 1'!AL307:AL307))</f>
        <v>0&gt;=0</v>
      </c>
    </row>
    <row r="10321" spans="1:5" s="104" customFormat="1" ht="25.5" hidden="1">
      <c r="A10321" s="420" t="str">
        <f>IF((SUM('Раздел 1'!M308:M308)&gt;=SUM('Раздел 1'!AL308:AL308)),"","Неверно!")</f>
        <v/>
      </c>
      <c r="B10321" s="420" t="s">
        <v>23566</v>
      </c>
      <c r="C10321" s="246" t="s">
        <v>12414</v>
      </c>
      <c r="D10321" s="246" t="s">
        <v>12193</v>
      </c>
      <c r="E10321" s="246" t="str">
        <f>CONCATENATE(SUM('Раздел 1'!M308:M308),"&gt;=",SUM('Раздел 1'!AL308:AL308))</f>
        <v>0&gt;=0</v>
      </c>
    </row>
    <row r="10322" spans="1:5" s="104" customFormat="1" ht="25.5" hidden="1">
      <c r="A10322" s="420" t="str">
        <f>IF((SUM('Раздел 1'!M12:M12)&gt;=SUM('Раздел 1'!AL12:AL12)),"","Неверно!")</f>
        <v/>
      </c>
      <c r="B10322" s="420" t="s">
        <v>23566</v>
      </c>
      <c r="C10322" s="246" t="s">
        <v>12415</v>
      </c>
      <c r="D10322" s="246" t="s">
        <v>12193</v>
      </c>
      <c r="E10322" s="246" t="str">
        <f>CONCATENATE(SUM('Раздел 1'!M12:M12),"&gt;=",SUM('Раздел 1'!AL12:AL12))</f>
        <v>0&gt;=0</v>
      </c>
    </row>
    <row r="10323" spans="1:5" s="104" customFormat="1" ht="25.5" hidden="1">
      <c r="A10323" s="420" t="str">
        <f>IF((SUM('Раздел 1'!M39:M39)&gt;=SUM('Раздел 1'!AL39:AL39)),"","Неверно!")</f>
        <v/>
      </c>
      <c r="B10323" s="420" t="s">
        <v>23566</v>
      </c>
      <c r="C10323" s="246" t="s">
        <v>12416</v>
      </c>
      <c r="D10323" s="246" t="s">
        <v>12193</v>
      </c>
      <c r="E10323" s="246" t="str">
        <f>CONCATENATE(SUM('Раздел 1'!M39:M39),"&gt;=",SUM('Раздел 1'!AL39:AL39))</f>
        <v>0&gt;=0</v>
      </c>
    </row>
    <row r="10324" spans="1:5" s="104" customFormat="1" ht="25.5" hidden="1">
      <c r="A10324" s="420" t="str">
        <f>IF((SUM('Раздел 1'!M309:M309)&gt;=SUM('Раздел 1'!AL309:AL309)),"","Неверно!")</f>
        <v/>
      </c>
      <c r="B10324" s="420" t="s">
        <v>23566</v>
      </c>
      <c r="C10324" s="246" t="s">
        <v>12417</v>
      </c>
      <c r="D10324" s="246" t="s">
        <v>12193</v>
      </c>
      <c r="E10324" s="246" t="str">
        <f>CONCATENATE(SUM('Раздел 1'!M309:M309),"&gt;=",SUM('Раздел 1'!AL309:AL309))</f>
        <v>1&gt;=0</v>
      </c>
    </row>
    <row r="10325" spans="1:5" s="104" customFormat="1" ht="25.5" hidden="1">
      <c r="A10325" s="420" t="str">
        <f>IF((SUM('Раздел 1'!M310:M310)&gt;=SUM('Раздел 1'!AL310:AL310)),"","Неверно!")</f>
        <v/>
      </c>
      <c r="B10325" s="420" t="s">
        <v>23566</v>
      </c>
      <c r="C10325" s="246" t="s">
        <v>12418</v>
      </c>
      <c r="D10325" s="246" t="s">
        <v>12193</v>
      </c>
      <c r="E10325" s="246" t="str">
        <f>CONCATENATE(SUM('Раздел 1'!M310:M310),"&gt;=",SUM('Раздел 1'!AL310:AL310))</f>
        <v>0&gt;=0</v>
      </c>
    </row>
    <row r="10326" spans="1:5" s="104" customFormat="1" ht="25.5" hidden="1">
      <c r="A10326" s="420" t="str">
        <f>IF((SUM('Раздел 1'!M311:M311)&gt;=SUM('Раздел 1'!AL311:AL311)),"","Неверно!")</f>
        <v/>
      </c>
      <c r="B10326" s="420" t="s">
        <v>23566</v>
      </c>
      <c r="C10326" s="246" t="s">
        <v>12419</v>
      </c>
      <c r="D10326" s="246" t="s">
        <v>12193</v>
      </c>
      <c r="E10326" s="246" t="str">
        <f>CONCATENATE(SUM('Раздел 1'!M311:M311),"&gt;=",SUM('Раздел 1'!AL311:AL311))</f>
        <v>0&gt;=0</v>
      </c>
    </row>
    <row r="10327" spans="1:5" s="104" customFormat="1" ht="25.5" hidden="1">
      <c r="A10327" s="420" t="str">
        <f>IF((SUM('Раздел 1'!M312:M312)&gt;=SUM('Раздел 1'!AL312:AL312)),"","Неверно!")</f>
        <v/>
      </c>
      <c r="B10327" s="420" t="s">
        <v>23566</v>
      </c>
      <c r="C10327" s="246" t="s">
        <v>12420</v>
      </c>
      <c r="D10327" s="246" t="s">
        <v>12193</v>
      </c>
      <c r="E10327" s="246" t="str">
        <f>CONCATENATE(SUM('Раздел 1'!M312:M312),"&gt;=",SUM('Раздел 1'!AL312:AL312))</f>
        <v>0&gt;=0</v>
      </c>
    </row>
    <row r="10328" spans="1:5" s="104" customFormat="1" ht="25.5" hidden="1">
      <c r="A10328" s="420" t="str">
        <f>IF((SUM('Раздел 1'!M313:M313)&gt;=SUM('Раздел 1'!AL313:AL313)),"","Неверно!")</f>
        <v/>
      </c>
      <c r="B10328" s="420" t="s">
        <v>23566</v>
      </c>
      <c r="C10328" s="246" t="s">
        <v>12421</v>
      </c>
      <c r="D10328" s="246" t="s">
        <v>12193</v>
      </c>
      <c r="E10328" s="246" t="str">
        <f>CONCATENATE(SUM('Раздел 1'!M313:M313),"&gt;=",SUM('Раздел 1'!AL313:AL313))</f>
        <v>0&gt;=0</v>
      </c>
    </row>
    <row r="10329" spans="1:5" s="104" customFormat="1" ht="25.5" hidden="1">
      <c r="A10329" s="420" t="str">
        <f>IF((SUM('Раздел 1'!M314:M314)&gt;=SUM('Раздел 1'!AL314:AL314)),"","Неверно!")</f>
        <v/>
      </c>
      <c r="B10329" s="420" t="s">
        <v>23566</v>
      </c>
      <c r="C10329" s="246" t="s">
        <v>12422</v>
      </c>
      <c r="D10329" s="246" t="s">
        <v>12193</v>
      </c>
      <c r="E10329" s="246" t="str">
        <f>CONCATENATE(SUM('Раздел 1'!M314:M314),"&gt;=",SUM('Раздел 1'!AL314:AL314))</f>
        <v>17&gt;=4</v>
      </c>
    </row>
    <row r="10330" spans="1:5" s="104" customFormat="1" ht="25.5" hidden="1">
      <c r="A10330" s="420" t="str">
        <f>IF((SUM('Раздел 1'!M315:M315)&gt;=SUM('Раздел 1'!AL315:AL315)),"","Неверно!")</f>
        <v/>
      </c>
      <c r="B10330" s="420" t="s">
        <v>23566</v>
      </c>
      <c r="C10330" s="246" t="s">
        <v>12423</v>
      </c>
      <c r="D10330" s="246" t="s">
        <v>12193</v>
      </c>
      <c r="E10330" s="246" t="str">
        <f>CONCATENATE(SUM('Раздел 1'!M315:M315),"&gt;=",SUM('Раздел 1'!AL315:AL315))</f>
        <v>0&gt;=0</v>
      </c>
    </row>
    <row r="10331" spans="1:5" s="104" customFormat="1" ht="25.5" hidden="1">
      <c r="A10331" s="420" t="str">
        <f>IF((SUM('Раздел 1'!M316:M316)&gt;=SUM('Раздел 1'!AL316:AL316)),"","Неверно!")</f>
        <v/>
      </c>
      <c r="B10331" s="420" t="s">
        <v>23566</v>
      </c>
      <c r="C10331" s="246" t="s">
        <v>12424</v>
      </c>
      <c r="D10331" s="246" t="s">
        <v>12193</v>
      </c>
      <c r="E10331" s="246" t="str">
        <f>CONCATENATE(SUM('Раздел 1'!M316:M316),"&gt;=",SUM('Раздел 1'!AL316:AL316))</f>
        <v>0&gt;=0</v>
      </c>
    </row>
    <row r="10332" spans="1:5" s="104" customFormat="1" ht="25.5" hidden="1">
      <c r="A10332" s="420" t="str">
        <f>IF((SUM('Раздел 1'!M317:M317)&gt;=SUM('Раздел 1'!AL317:AL317)),"","Неверно!")</f>
        <v/>
      </c>
      <c r="B10332" s="420" t="s">
        <v>23566</v>
      </c>
      <c r="C10332" s="246" t="s">
        <v>12425</v>
      </c>
      <c r="D10332" s="246" t="s">
        <v>12193</v>
      </c>
      <c r="E10332" s="246" t="str">
        <f>CONCATENATE(SUM('Раздел 1'!M317:M317),"&gt;=",SUM('Раздел 1'!AL317:AL317))</f>
        <v>1&gt;=0</v>
      </c>
    </row>
    <row r="10333" spans="1:5" s="104" customFormat="1" ht="25.5" hidden="1">
      <c r="A10333" s="420" t="str">
        <f>IF((SUM('Раздел 1'!M318:M318)&gt;=SUM('Раздел 1'!AL318:AL318)),"","Неверно!")</f>
        <v/>
      </c>
      <c r="B10333" s="420" t="s">
        <v>23566</v>
      </c>
      <c r="C10333" s="246" t="s">
        <v>12426</v>
      </c>
      <c r="D10333" s="246" t="s">
        <v>12193</v>
      </c>
      <c r="E10333" s="246" t="str">
        <f>CONCATENATE(SUM('Раздел 1'!M318:M318),"&gt;=",SUM('Раздел 1'!AL318:AL318))</f>
        <v>0&gt;=0</v>
      </c>
    </row>
    <row r="10334" spans="1:5" s="104" customFormat="1" ht="25.5" hidden="1">
      <c r="A10334" s="420" t="str">
        <f>IF((SUM('Раздел 1'!M40:M40)&gt;=SUM('Раздел 1'!AL40:AL40)),"","Неверно!")</f>
        <v/>
      </c>
      <c r="B10334" s="420" t="s">
        <v>23566</v>
      </c>
      <c r="C10334" s="246" t="s">
        <v>12427</v>
      </c>
      <c r="D10334" s="246" t="s">
        <v>12193</v>
      </c>
      <c r="E10334" s="246" t="str">
        <f>CONCATENATE(SUM('Раздел 1'!M40:M40),"&gt;=",SUM('Раздел 1'!AL40:AL40))</f>
        <v>0&gt;=0</v>
      </c>
    </row>
    <row r="10335" spans="1:5" s="104" customFormat="1" ht="25.5" hidden="1">
      <c r="A10335" s="420" t="str">
        <f>IF((SUM('Раздел 1'!M319:M319)&gt;=SUM('Раздел 1'!AL319:AL319)),"","Неверно!")</f>
        <v/>
      </c>
      <c r="B10335" s="420" t="s">
        <v>23566</v>
      </c>
      <c r="C10335" s="246" t="s">
        <v>12428</v>
      </c>
      <c r="D10335" s="246" t="s">
        <v>12193</v>
      </c>
      <c r="E10335" s="246" t="str">
        <f>CONCATENATE(SUM('Раздел 1'!M319:M319),"&gt;=",SUM('Раздел 1'!AL319:AL319))</f>
        <v>0&gt;=0</v>
      </c>
    </row>
    <row r="10336" spans="1:5" s="104" customFormat="1" ht="25.5" hidden="1">
      <c r="A10336" s="420" t="str">
        <f>IF((SUM('Раздел 1'!M320:M320)&gt;=SUM('Раздел 1'!AL320:AL320)),"","Неверно!")</f>
        <v/>
      </c>
      <c r="B10336" s="420" t="s">
        <v>23566</v>
      </c>
      <c r="C10336" s="246" t="s">
        <v>12429</v>
      </c>
      <c r="D10336" s="246" t="s">
        <v>12193</v>
      </c>
      <c r="E10336" s="246" t="str">
        <f>CONCATENATE(SUM('Раздел 1'!M320:M320),"&gt;=",SUM('Раздел 1'!AL320:AL320))</f>
        <v>0&gt;=0</v>
      </c>
    </row>
    <row r="10337" spans="1:5" s="104" customFormat="1" ht="25.5" hidden="1">
      <c r="A10337" s="420" t="str">
        <f>IF((SUM('Раздел 1'!M321:M321)&gt;=SUM('Раздел 1'!AL321:AL321)),"","Неверно!")</f>
        <v/>
      </c>
      <c r="B10337" s="420" t="s">
        <v>23566</v>
      </c>
      <c r="C10337" s="246" t="s">
        <v>12430</v>
      </c>
      <c r="D10337" s="246" t="s">
        <v>12193</v>
      </c>
      <c r="E10337" s="246" t="str">
        <f>CONCATENATE(SUM('Раздел 1'!M321:M321),"&gt;=",SUM('Раздел 1'!AL321:AL321))</f>
        <v>0&gt;=0</v>
      </c>
    </row>
    <row r="10338" spans="1:5" s="104" customFormat="1" ht="25.5" hidden="1">
      <c r="A10338" s="420" t="str">
        <f>IF((SUM('Раздел 1'!M322:M322)&gt;=SUM('Раздел 1'!AL322:AL322)),"","Неверно!")</f>
        <v/>
      </c>
      <c r="B10338" s="420" t="s">
        <v>23566</v>
      </c>
      <c r="C10338" s="246" t="s">
        <v>12431</v>
      </c>
      <c r="D10338" s="246" t="s">
        <v>12193</v>
      </c>
      <c r="E10338" s="246" t="str">
        <f>CONCATENATE(SUM('Раздел 1'!M322:M322),"&gt;=",SUM('Раздел 1'!AL322:AL322))</f>
        <v>0&gt;=0</v>
      </c>
    </row>
    <row r="10339" spans="1:5" s="104" customFormat="1" ht="25.5" hidden="1">
      <c r="A10339" s="420" t="str">
        <f>IF((SUM('Раздел 1'!M323:M323)&gt;=SUM('Раздел 1'!AL323:AL323)),"","Неверно!")</f>
        <v/>
      </c>
      <c r="B10339" s="420" t="s">
        <v>23566</v>
      </c>
      <c r="C10339" s="246" t="s">
        <v>12432</v>
      </c>
      <c r="D10339" s="246" t="s">
        <v>12193</v>
      </c>
      <c r="E10339" s="246" t="str">
        <f>CONCATENATE(SUM('Раздел 1'!M323:M323),"&gt;=",SUM('Раздел 1'!AL323:AL323))</f>
        <v>0&gt;=0</v>
      </c>
    </row>
    <row r="10340" spans="1:5" s="104" customFormat="1" ht="25.5" hidden="1">
      <c r="A10340" s="420" t="str">
        <f>IF((SUM('Раздел 1'!M324:M324)&gt;=SUM('Раздел 1'!AL324:AL324)),"","Неверно!")</f>
        <v/>
      </c>
      <c r="B10340" s="420" t="s">
        <v>23566</v>
      </c>
      <c r="C10340" s="246" t="s">
        <v>12433</v>
      </c>
      <c r="D10340" s="246" t="s">
        <v>12193</v>
      </c>
      <c r="E10340" s="246" t="str">
        <f>CONCATENATE(SUM('Раздел 1'!M324:M324),"&gt;=",SUM('Раздел 1'!AL324:AL324))</f>
        <v>0&gt;=0</v>
      </c>
    </row>
    <row r="10341" spans="1:5" s="104" customFormat="1" ht="25.5" hidden="1">
      <c r="A10341" s="420" t="str">
        <f>IF((SUM('Раздел 1'!M325:M325)&gt;=SUM('Раздел 1'!AL325:AL325)),"","Неверно!")</f>
        <v/>
      </c>
      <c r="B10341" s="420" t="s">
        <v>23566</v>
      </c>
      <c r="C10341" s="246" t="s">
        <v>12434</v>
      </c>
      <c r="D10341" s="246" t="s">
        <v>12193</v>
      </c>
      <c r="E10341" s="246" t="str">
        <f>CONCATENATE(SUM('Раздел 1'!M325:M325),"&gt;=",SUM('Раздел 1'!AL325:AL325))</f>
        <v>0&gt;=0</v>
      </c>
    </row>
    <row r="10342" spans="1:5" s="104" customFormat="1" ht="25.5" hidden="1">
      <c r="A10342" s="420" t="str">
        <f>IF((SUM('Раздел 1'!M326:M326)&gt;=SUM('Раздел 1'!AL326:AL326)),"","Неверно!")</f>
        <v/>
      </c>
      <c r="B10342" s="420" t="s">
        <v>23566</v>
      </c>
      <c r="C10342" s="246" t="s">
        <v>12435</v>
      </c>
      <c r="D10342" s="246" t="s">
        <v>12193</v>
      </c>
      <c r="E10342" s="246" t="str">
        <f>CONCATENATE(SUM('Раздел 1'!M326:M326),"&gt;=",SUM('Раздел 1'!AL326:AL326))</f>
        <v>0&gt;=0</v>
      </c>
    </row>
    <row r="10343" spans="1:5" s="104" customFormat="1" ht="25.5" hidden="1">
      <c r="A10343" s="420" t="str">
        <f>IF((SUM('Раздел 1'!M327:M327)&gt;=SUM('Раздел 1'!AL327:AL327)),"","Неверно!")</f>
        <v/>
      </c>
      <c r="B10343" s="420" t="s">
        <v>23566</v>
      </c>
      <c r="C10343" s="246" t="s">
        <v>12436</v>
      </c>
      <c r="D10343" s="246" t="s">
        <v>12193</v>
      </c>
      <c r="E10343" s="246" t="str">
        <f>CONCATENATE(SUM('Раздел 1'!M327:M327),"&gt;=",SUM('Раздел 1'!AL327:AL327))</f>
        <v>0&gt;=0</v>
      </c>
    </row>
    <row r="10344" spans="1:5" s="104" customFormat="1" ht="25.5" hidden="1">
      <c r="A10344" s="420" t="str">
        <f>IF((SUM('Раздел 1'!M328:M328)&gt;=SUM('Раздел 1'!AL328:AL328)),"","Неверно!")</f>
        <v/>
      </c>
      <c r="B10344" s="420" t="s">
        <v>23566</v>
      </c>
      <c r="C10344" s="246" t="s">
        <v>12437</v>
      </c>
      <c r="D10344" s="246" t="s">
        <v>12193</v>
      </c>
      <c r="E10344" s="246" t="str">
        <f>CONCATENATE(SUM('Раздел 1'!M328:M328),"&gt;=",SUM('Раздел 1'!AL328:AL328))</f>
        <v>0&gt;=0</v>
      </c>
    </row>
    <row r="10345" spans="1:5" s="104" customFormat="1" ht="25.5" hidden="1">
      <c r="A10345" s="420" t="str">
        <f>IF((SUM('Раздел 1'!M41:M41)&gt;=SUM('Раздел 1'!AL41:AL41)),"","Неверно!")</f>
        <v/>
      </c>
      <c r="B10345" s="420" t="s">
        <v>23566</v>
      </c>
      <c r="C10345" s="246" t="s">
        <v>12438</v>
      </c>
      <c r="D10345" s="246" t="s">
        <v>12193</v>
      </c>
      <c r="E10345" s="246" t="str">
        <f>CONCATENATE(SUM('Раздел 1'!M41:M41),"&gt;=",SUM('Раздел 1'!AL41:AL41))</f>
        <v>0&gt;=0</v>
      </c>
    </row>
    <row r="10346" spans="1:5" s="104" customFormat="1" ht="25.5" hidden="1">
      <c r="A10346" s="420" t="str">
        <f>IF((SUM('Раздел 1'!M329:M329)&gt;=SUM('Раздел 1'!AL329:AL329)),"","Неверно!")</f>
        <v/>
      </c>
      <c r="B10346" s="420" t="s">
        <v>23566</v>
      </c>
      <c r="C10346" s="246" t="s">
        <v>12439</v>
      </c>
      <c r="D10346" s="246" t="s">
        <v>12193</v>
      </c>
      <c r="E10346" s="246" t="str">
        <f>CONCATENATE(SUM('Раздел 1'!M329:M329),"&gt;=",SUM('Раздел 1'!AL329:AL329))</f>
        <v>0&gt;=0</v>
      </c>
    </row>
    <row r="10347" spans="1:5" s="104" customFormat="1" ht="25.5" hidden="1">
      <c r="A10347" s="420" t="str">
        <f>IF((SUM('Раздел 1'!M330:M330)&gt;=SUM('Раздел 1'!AL330:AL330)),"","Неверно!")</f>
        <v/>
      </c>
      <c r="B10347" s="420" t="s">
        <v>23566</v>
      </c>
      <c r="C10347" s="246" t="s">
        <v>12440</v>
      </c>
      <c r="D10347" s="246" t="s">
        <v>12193</v>
      </c>
      <c r="E10347" s="246" t="str">
        <f>CONCATENATE(SUM('Раздел 1'!M330:M330),"&gt;=",SUM('Раздел 1'!AL330:AL330))</f>
        <v>0&gt;=0</v>
      </c>
    </row>
    <row r="10348" spans="1:5" s="104" customFormat="1" ht="25.5" hidden="1">
      <c r="A10348" s="420" t="str">
        <f>IF((SUM('Раздел 1'!M331:M331)&gt;=SUM('Раздел 1'!AL331:AL331)),"","Неверно!")</f>
        <v/>
      </c>
      <c r="B10348" s="420" t="s">
        <v>23566</v>
      </c>
      <c r="C10348" s="246" t="s">
        <v>12441</v>
      </c>
      <c r="D10348" s="246" t="s">
        <v>12193</v>
      </c>
      <c r="E10348" s="246" t="str">
        <f>CONCATENATE(SUM('Раздел 1'!M331:M331),"&gt;=",SUM('Раздел 1'!AL331:AL331))</f>
        <v>0&gt;=0</v>
      </c>
    </row>
    <row r="10349" spans="1:5" s="104" customFormat="1" ht="25.5" hidden="1">
      <c r="A10349" s="420" t="str">
        <f>IF((SUM('Раздел 1'!M332:M332)&gt;=SUM('Раздел 1'!AL332:AL332)),"","Неверно!")</f>
        <v/>
      </c>
      <c r="B10349" s="420" t="s">
        <v>23566</v>
      </c>
      <c r="C10349" s="246" t="s">
        <v>12442</v>
      </c>
      <c r="D10349" s="246" t="s">
        <v>12193</v>
      </c>
      <c r="E10349" s="246" t="str">
        <f>CONCATENATE(SUM('Раздел 1'!M332:M332),"&gt;=",SUM('Раздел 1'!AL332:AL332))</f>
        <v>0&gt;=0</v>
      </c>
    </row>
    <row r="10350" spans="1:5" s="104" customFormat="1" ht="25.5" hidden="1">
      <c r="A10350" s="420" t="str">
        <f>IF((SUM('Раздел 1'!M333:M333)&gt;=SUM('Раздел 1'!AL333:AL333)),"","Неверно!")</f>
        <v/>
      </c>
      <c r="B10350" s="420" t="s">
        <v>23566</v>
      </c>
      <c r="C10350" s="246" t="s">
        <v>12443</v>
      </c>
      <c r="D10350" s="246" t="s">
        <v>12193</v>
      </c>
      <c r="E10350" s="246" t="str">
        <f>CONCATENATE(SUM('Раздел 1'!M333:M333),"&gt;=",SUM('Раздел 1'!AL333:AL333))</f>
        <v>0&gt;=0</v>
      </c>
    </row>
    <row r="10351" spans="1:5" s="104" customFormat="1" ht="25.5" hidden="1">
      <c r="A10351" s="420" t="str">
        <f>IF((SUM('Раздел 1'!M334:M334)&gt;=SUM('Раздел 1'!AL334:AL334)),"","Неверно!")</f>
        <v/>
      </c>
      <c r="B10351" s="420" t="s">
        <v>23566</v>
      </c>
      <c r="C10351" s="246" t="s">
        <v>12444</v>
      </c>
      <c r="D10351" s="246" t="s">
        <v>12193</v>
      </c>
      <c r="E10351" s="246" t="str">
        <f>CONCATENATE(SUM('Раздел 1'!M334:M334),"&gt;=",SUM('Раздел 1'!AL334:AL334))</f>
        <v>0&gt;=0</v>
      </c>
    </row>
    <row r="10352" spans="1:5" s="104" customFormat="1" ht="25.5" hidden="1">
      <c r="A10352" s="420" t="str">
        <f>IF((SUM('Раздел 1'!M335:M335)&gt;=SUM('Раздел 1'!AL335:AL335)),"","Неверно!")</f>
        <v/>
      </c>
      <c r="B10352" s="420" t="s">
        <v>23566</v>
      </c>
      <c r="C10352" s="246" t="s">
        <v>12445</v>
      </c>
      <c r="D10352" s="246" t="s">
        <v>12193</v>
      </c>
      <c r="E10352" s="246" t="str">
        <f>CONCATENATE(SUM('Раздел 1'!M335:M335),"&gt;=",SUM('Раздел 1'!AL335:AL335))</f>
        <v>0&gt;=0</v>
      </c>
    </row>
    <row r="10353" spans="1:5" s="104" customFormat="1" ht="25.5" hidden="1">
      <c r="A10353" s="420" t="str">
        <f>IF((SUM('Раздел 1'!M336:M336)&gt;=SUM('Раздел 1'!AL336:AL336)),"","Неверно!")</f>
        <v/>
      </c>
      <c r="B10353" s="420" t="s">
        <v>23566</v>
      </c>
      <c r="C10353" s="246" t="s">
        <v>12446</v>
      </c>
      <c r="D10353" s="246" t="s">
        <v>12193</v>
      </c>
      <c r="E10353" s="246" t="str">
        <f>CONCATENATE(SUM('Раздел 1'!M336:M336),"&gt;=",SUM('Раздел 1'!AL336:AL336))</f>
        <v>0&gt;=0</v>
      </c>
    </row>
    <row r="10354" spans="1:5" s="104" customFormat="1" ht="25.5" hidden="1">
      <c r="A10354" s="420" t="str">
        <f>IF((SUM('Раздел 1'!M337:M337)&gt;=SUM('Раздел 1'!AL337:AL337)),"","Неверно!")</f>
        <v/>
      </c>
      <c r="B10354" s="420" t="s">
        <v>23566</v>
      </c>
      <c r="C10354" s="246" t="s">
        <v>12447</v>
      </c>
      <c r="D10354" s="246" t="s">
        <v>12193</v>
      </c>
      <c r="E10354" s="246" t="str">
        <f>CONCATENATE(SUM('Раздел 1'!M337:M337),"&gt;=",SUM('Раздел 1'!AL337:AL337))</f>
        <v>0&gt;=0</v>
      </c>
    </row>
    <row r="10355" spans="1:5" s="104" customFormat="1" ht="25.5" hidden="1">
      <c r="A10355" s="420" t="str">
        <f>IF((SUM('Раздел 1'!M338:M338)&gt;=SUM('Раздел 1'!AL338:AL338)),"","Неверно!")</f>
        <v/>
      </c>
      <c r="B10355" s="420" t="s">
        <v>23566</v>
      </c>
      <c r="C10355" s="246" t="s">
        <v>12448</v>
      </c>
      <c r="D10355" s="246" t="s">
        <v>12193</v>
      </c>
      <c r="E10355" s="246" t="str">
        <f>CONCATENATE(SUM('Раздел 1'!M338:M338),"&gt;=",SUM('Раздел 1'!AL338:AL338))</f>
        <v>0&gt;=0</v>
      </c>
    </row>
    <row r="10356" spans="1:5" s="104" customFormat="1" ht="25.5" hidden="1">
      <c r="A10356" s="420" t="str">
        <f>IF((SUM('Раздел 1'!M42:M42)&gt;=SUM('Раздел 1'!AL42:AL42)),"","Неверно!")</f>
        <v/>
      </c>
      <c r="B10356" s="420" t="s">
        <v>23566</v>
      </c>
      <c r="C10356" s="246" t="s">
        <v>12449</v>
      </c>
      <c r="D10356" s="246" t="s">
        <v>12193</v>
      </c>
      <c r="E10356" s="246" t="str">
        <f>CONCATENATE(SUM('Раздел 1'!M42:M42),"&gt;=",SUM('Раздел 1'!AL42:AL42))</f>
        <v>0&gt;=0</v>
      </c>
    </row>
    <row r="10357" spans="1:5" s="104" customFormat="1" ht="25.5" hidden="1">
      <c r="A10357" s="420" t="str">
        <f>IF((SUM('Раздел 1'!M339:M339)&gt;=SUM('Раздел 1'!AL339:AL339)),"","Неверно!")</f>
        <v/>
      </c>
      <c r="B10357" s="420" t="s">
        <v>23566</v>
      </c>
      <c r="C10357" s="246" t="s">
        <v>12450</v>
      </c>
      <c r="D10357" s="246" t="s">
        <v>12193</v>
      </c>
      <c r="E10357" s="246" t="str">
        <f>CONCATENATE(SUM('Раздел 1'!M339:M339),"&gt;=",SUM('Раздел 1'!AL339:AL339))</f>
        <v>0&gt;=0</v>
      </c>
    </row>
    <row r="10358" spans="1:5" s="104" customFormat="1" ht="25.5" hidden="1">
      <c r="A10358" s="420" t="str">
        <f>IF((SUM('Раздел 1'!M340:M340)&gt;=SUM('Раздел 1'!AL340:AL340)),"","Неверно!")</f>
        <v/>
      </c>
      <c r="B10358" s="420" t="s">
        <v>23566</v>
      </c>
      <c r="C10358" s="246" t="s">
        <v>12451</v>
      </c>
      <c r="D10358" s="246" t="s">
        <v>12193</v>
      </c>
      <c r="E10358" s="246" t="str">
        <f>CONCATENATE(SUM('Раздел 1'!M340:M340),"&gt;=",SUM('Раздел 1'!AL340:AL340))</f>
        <v>0&gt;=0</v>
      </c>
    </row>
    <row r="10359" spans="1:5" s="104" customFormat="1" ht="25.5" hidden="1">
      <c r="A10359" s="420" t="str">
        <f>IF((SUM('Раздел 1'!M341:M341)&gt;=SUM('Раздел 1'!AL341:AL341)),"","Неверно!")</f>
        <v/>
      </c>
      <c r="B10359" s="420" t="s">
        <v>23566</v>
      </c>
      <c r="C10359" s="246" t="s">
        <v>12452</v>
      </c>
      <c r="D10359" s="246" t="s">
        <v>12193</v>
      </c>
      <c r="E10359" s="246" t="str">
        <f>CONCATENATE(SUM('Раздел 1'!M341:M341),"&gt;=",SUM('Раздел 1'!AL341:AL341))</f>
        <v>0&gt;=0</v>
      </c>
    </row>
    <row r="10360" spans="1:5" s="104" customFormat="1" ht="25.5" hidden="1">
      <c r="A10360" s="420" t="str">
        <f>IF((SUM('Раздел 1'!M342:M342)&gt;=SUM('Раздел 1'!AL342:AL342)),"","Неверно!")</f>
        <v/>
      </c>
      <c r="B10360" s="420" t="s">
        <v>23566</v>
      </c>
      <c r="C10360" s="246" t="s">
        <v>12453</v>
      </c>
      <c r="D10360" s="246" t="s">
        <v>12193</v>
      </c>
      <c r="E10360" s="246" t="str">
        <f>CONCATENATE(SUM('Раздел 1'!M342:M342),"&gt;=",SUM('Раздел 1'!AL342:AL342))</f>
        <v>0&gt;=0</v>
      </c>
    </row>
    <row r="10361" spans="1:5" s="104" customFormat="1" ht="25.5" hidden="1">
      <c r="A10361" s="420" t="str">
        <f>IF((SUM('Раздел 1'!M343:M343)&gt;=SUM('Раздел 1'!AL343:AL343)),"","Неверно!")</f>
        <v/>
      </c>
      <c r="B10361" s="420" t="s">
        <v>23566</v>
      </c>
      <c r="C10361" s="246" t="s">
        <v>12454</v>
      </c>
      <c r="D10361" s="246" t="s">
        <v>12193</v>
      </c>
      <c r="E10361" s="246" t="str">
        <f>CONCATENATE(SUM('Раздел 1'!M343:M343),"&gt;=",SUM('Раздел 1'!AL343:AL343))</f>
        <v>0&gt;=0</v>
      </c>
    </row>
    <row r="10362" spans="1:5" s="104" customFormat="1" ht="25.5" hidden="1">
      <c r="A10362" s="420" t="str">
        <f>IF((SUM('Раздел 1'!M344:M344)&gt;=SUM('Раздел 1'!AL344:AL344)),"","Неверно!")</f>
        <v/>
      </c>
      <c r="B10362" s="420" t="s">
        <v>23566</v>
      </c>
      <c r="C10362" s="246" t="s">
        <v>12455</v>
      </c>
      <c r="D10362" s="246" t="s">
        <v>12193</v>
      </c>
      <c r="E10362" s="246" t="str">
        <f>CONCATENATE(SUM('Раздел 1'!M344:M344),"&gt;=",SUM('Раздел 1'!AL344:AL344))</f>
        <v>0&gt;=0</v>
      </c>
    </row>
    <row r="10363" spans="1:5" s="104" customFormat="1" ht="25.5" hidden="1">
      <c r="A10363" s="420" t="str">
        <f>IF((SUM('Раздел 1'!M345:M345)&gt;=SUM('Раздел 1'!AL345:AL345)),"","Неверно!")</f>
        <v/>
      </c>
      <c r="B10363" s="420" t="s">
        <v>23566</v>
      </c>
      <c r="C10363" s="246" t="s">
        <v>12456</v>
      </c>
      <c r="D10363" s="246" t="s">
        <v>12193</v>
      </c>
      <c r="E10363" s="246" t="str">
        <f>CONCATENATE(SUM('Раздел 1'!M345:M345),"&gt;=",SUM('Раздел 1'!AL345:AL345))</f>
        <v>0&gt;=0</v>
      </c>
    </row>
    <row r="10364" spans="1:5" s="104" customFormat="1" ht="25.5" hidden="1">
      <c r="A10364" s="420" t="str">
        <f>IF((SUM('Раздел 1'!M346:M346)&gt;=SUM('Раздел 1'!AL346:AL346)),"","Неверно!")</f>
        <v/>
      </c>
      <c r="B10364" s="420" t="s">
        <v>23566</v>
      </c>
      <c r="C10364" s="246" t="s">
        <v>12457</v>
      </c>
      <c r="D10364" s="246" t="s">
        <v>12193</v>
      </c>
      <c r="E10364" s="246" t="str">
        <f>CONCATENATE(SUM('Раздел 1'!M346:M346),"&gt;=",SUM('Раздел 1'!AL346:AL346))</f>
        <v>0&gt;=0</v>
      </c>
    </row>
    <row r="10365" spans="1:5" s="104" customFormat="1" ht="25.5" hidden="1">
      <c r="A10365" s="420" t="str">
        <f>IF((SUM('Раздел 1'!M347:M347)&gt;=SUM('Раздел 1'!AL347:AL347)),"","Неверно!")</f>
        <v/>
      </c>
      <c r="B10365" s="420" t="s">
        <v>23566</v>
      </c>
      <c r="C10365" s="246" t="s">
        <v>12458</v>
      </c>
      <c r="D10365" s="246" t="s">
        <v>12193</v>
      </c>
      <c r="E10365" s="246" t="str">
        <f>CONCATENATE(SUM('Раздел 1'!M347:M347),"&gt;=",SUM('Раздел 1'!AL347:AL347))</f>
        <v>0&gt;=0</v>
      </c>
    </row>
    <row r="10366" spans="1:5" s="104" customFormat="1" ht="25.5" hidden="1">
      <c r="A10366" s="420" t="str">
        <f>IF((SUM('Раздел 1'!M348:M348)&gt;=SUM('Раздел 1'!AL348:AL348)),"","Неверно!")</f>
        <v/>
      </c>
      <c r="B10366" s="420" t="s">
        <v>23566</v>
      </c>
      <c r="C10366" s="246" t="s">
        <v>12459</v>
      </c>
      <c r="D10366" s="246" t="s">
        <v>12193</v>
      </c>
      <c r="E10366" s="246" t="str">
        <f>CONCATENATE(SUM('Раздел 1'!M348:M348),"&gt;=",SUM('Раздел 1'!AL348:AL348))</f>
        <v>0&gt;=0</v>
      </c>
    </row>
    <row r="10367" spans="1:5" s="104" customFormat="1" ht="25.5" hidden="1">
      <c r="A10367" s="420" t="str">
        <f>IF((SUM('Раздел 1'!M43:M43)&gt;=SUM('Раздел 1'!AL43:AL43)),"","Неверно!")</f>
        <v/>
      </c>
      <c r="B10367" s="420" t="s">
        <v>23566</v>
      </c>
      <c r="C10367" s="246" t="s">
        <v>12460</v>
      </c>
      <c r="D10367" s="246" t="s">
        <v>12193</v>
      </c>
      <c r="E10367" s="246" t="str">
        <f>CONCATENATE(SUM('Раздел 1'!M43:M43),"&gt;=",SUM('Раздел 1'!AL43:AL43))</f>
        <v>0&gt;=0</v>
      </c>
    </row>
    <row r="10368" spans="1:5" s="104" customFormat="1" ht="25.5" hidden="1">
      <c r="A10368" s="420" t="str">
        <f>IF((SUM('Раздел 1'!M349:M349)&gt;=SUM('Раздел 1'!AL349:AL349)),"","Неверно!")</f>
        <v/>
      </c>
      <c r="B10368" s="420" t="s">
        <v>23566</v>
      </c>
      <c r="C10368" s="246" t="s">
        <v>12461</v>
      </c>
      <c r="D10368" s="246" t="s">
        <v>12193</v>
      </c>
      <c r="E10368" s="246" t="str">
        <f>CONCATENATE(SUM('Раздел 1'!M349:M349),"&gt;=",SUM('Раздел 1'!AL349:AL349))</f>
        <v>0&gt;=0</v>
      </c>
    </row>
    <row r="10369" spans="1:5" s="104" customFormat="1" ht="25.5" hidden="1">
      <c r="A10369" s="420" t="str">
        <f>IF((SUM('Раздел 1'!M350:M350)&gt;=SUM('Раздел 1'!AL350:AL350)),"","Неверно!")</f>
        <v/>
      </c>
      <c r="B10369" s="420" t="s">
        <v>23566</v>
      </c>
      <c r="C10369" s="246" t="s">
        <v>12462</v>
      </c>
      <c r="D10369" s="246" t="s">
        <v>12193</v>
      </c>
      <c r="E10369" s="246" t="str">
        <f>CONCATENATE(SUM('Раздел 1'!M350:M350),"&gt;=",SUM('Раздел 1'!AL350:AL350))</f>
        <v>2&gt;=0</v>
      </c>
    </row>
    <row r="10370" spans="1:5" s="104" customFormat="1" ht="25.5" hidden="1">
      <c r="A10370" s="420" t="str">
        <f>IF((SUM('Раздел 1'!M351:M351)&gt;=SUM('Раздел 1'!AL351:AL351)),"","Неверно!")</f>
        <v/>
      </c>
      <c r="B10370" s="420" t="s">
        <v>23566</v>
      </c>
      <c r="C10370" s="246" t="s">
        <v>12463</v>
      </c>
      <c r="D10370" s="246" t="s">
        <v>12193</v>
      </c>
      <c r="E10370" s="246" t="str">
        <f>CONCATENATE(SUM('Раздел 1'!M351:M351),"&gt;=",SUM('Раздел 1'!AL351:AL351))</f>
        <v>7&gt;=2</v>
      </c>
    </row>
    <row r="10371" spans="1:5" s="104" customFormat="1" ht="25.5" hidden="1">
      <c r="A10371" s="420" t="str">
        <f>IF((SUM('Раздел 1'!M352:M352)&gt;=SUM('Раздел 1'!AL352:AL352)),"","Неверно!")</f>
        <v/>
      </c>
      <c r="B10371" s="420" t="s">
        <v>23566</v>
      </c>
      <c r="C10371" s="246" t="s">
        <v>12464</v>
      </c>
      <c r="D10371" s="246" t="s">
        <v>12193</v>
      </c>
      <c r="E10371" s="246" t="str">
        <f>CONCATENATE(SUM('Раздел 1'!M352:M352),"&gt;=",SUM('Раздел 1'!AL352:AL352))</f>
        <v>0&gt;=0</v>
      </c>
    </row>
    <row r="10372" spans="1:5" s="104" customFormat="1" ht="25.5" hidden="1">
      <c r="A10372" s="420" t="str">
        <f>IF((SUM('Раздел 1'!M353:M353)&gt;=SUM('Раздел 1'!AL353:AL353)),"","Неверно!")</f>
        <v/>
      </c>
      <c r="B10372" s="420" t="s">
        <v>23566</v>
      </c>
      <c r="C10372" s="246" t="s">
        <v>12465</v>
      </c>
      <c r="D10372" s="246" t="s">
        <v>12193</v>
      </c>
      <c r="E10372" s="246" t="str">
        <f>CONCATENATE(SUM('Раздел 1'!M353:M353),"&gt;=",SUM('Раздел 1'!AL353:AL353))</f>
        <v>0&gt;=0</v>
      </c>
    </row>
    <row r="10373" spans="1:5" s="104" customFormat="1" ht="25.5" hidden="1">
      <c r="A10373" s="420" t="str">
        <f>IF((SUM('Раздел 1'!M354:M354)&gt;=SUM('Раздел 1'!AL354:AL354)),"","Неверно!")</f>
        <v/>
      </c>
      <c r="B10373" s="420" t="s">
        <v>23566</v>
      </c>
      <c r="C10373" s="246" t="s">
        <v>12466</v>
      </c>
      <c r="D10373" s="246" t="s">
        <v>12193</v>
      </c>
      <c r="E10373" s="246" t="str">
        <f>CONCATENATE(SUM('Раздел 1'!M354:M354),"&gt;=",SUM('Раздел 1'!AL354:AL354))</f>
        <v>0&gt;=0</v>
      </c>
    </row>
    <row r="10374" spans="1:5" s="104" customFormat="1" ht="25.5" hidden="1">
      <c r="A10374" s="420" t="str">
        <f>IF((SUM('Раздел 1'!M355:M355)&gt;=SUM('Раздел 1'!AL355:AL355)),"","Неверно!")</f>
        <v/>
      </c>
      <c r="B10374" s="420" t="s">
        <v>23566</v>
      </c>
      <c r="C10374" s="246" t="s">
        <v>12467</v>
      </c>
      <c r="D10374" s="246" t="s">
        <v>12193</v>
      </c>
      <c r="E10374" s="246" t="str">
        <f>CONCATENATE(SUM('Раздел 1'!M355:M355),"&gt;=",SUM('Раздел 1'!AL355:AL355))</f>
        <v>0&gt;=0</v>
      </c>
    </row>
    <row r="10375" spans="1:5" s="104" customFormat="1" ht="25.5" hidden="1">
      <c r="A10375" s="420" t="str">
        <f>IF((SUM('Раздел 1'!M356:M356)&gt;=SUM('Раздел 1'!AL356:AL356)),"","Неверно!")</f>
        <v/>
      </c>
      <c r="B10375" s="420" t="s">
        <v>23566</v>
      </c>
      <c r="C10375" s="246" t="s">
        <v>12468</v>
      </c>
      <c r="D10375" s="246" t="s">
        <v>12193</v>
      </c>
      <c r="E10375" s="246" t="str">
        <f>CONCATENATE(SUM('Раздел 1'!M356:M356),"&gt;=",SUM('Раздел 1'!AL356:AL356))</f>
        <v>0&gt;=0</v>
      </c>
    </row>
    <row r="10376" spans="1:5" s="104" customFormat="1" ht="25.5" hidden="1">
      <c r="A10376" s="420" t="str">
        <f>IF((SUM('Раздел 1'!M357:M357)&gt;=SUM('Раздел 1'!AL357:AL357)),"","Неверно!")</f>
        <v/>
      </c>
      <c r="B10376" s="420" t="s">
        <v>23566</v>
      </c>
      <c r="C10376" s="246" t="s">
        <v>12469</v>
      </c>
      <c r="D10376" s="246" t="s">
        <v>12193</v>
      </c>
      <c r="E10376" s="246" t="str">
        <f>CONCATENATE(SUM('Раздел 1'!M357:M357),"&gt;=",SUM('Раздел 1'!AL357:AL357))</f>
        <v>0&gt;=0</v>
      </c>
    </row>
    <row r="10377" spans="1:5" s="104" customFormat="1" ht="25.5" hidden="1">
      <c r="A10377" s="420" t="str">
        <f>IF((SUM('Раздел 1'!M358:M358)&gt;=SUM('Раздел 1'!AL358:AL358)),"","Неверно!")</f>
        <v/>
      </c>
      <c r="B10377" s="420" t="s">
        <v>23566</v>
      </c>
      <c r="C10377" s="246" t="s">
        <v>12470</v>
      </c>
      <c r="D10377" s="246" t="s">
        <v>12193</v>
      </c>
      <c r="E10377" s="246" t="str">
        <f>CONCATENATE(SUM('Раздел 1'!M358:M358),"&gt;=",SUM('Раздел 1'!AL358:AL358))</f>
        <v>0&gt;=0</v>
      </c>
    </row>
    <row r="10378" spans="1:5" s="104" customFormat="1" ht="25.5" hidden="1">
      <c r="A10378" s="420" t="str">
        <f>IF((SUM('Раздел 1'!M44:M44)&gt;=SUM('Раздел 1'!AL44:AL44)),"","Неверно!")</f>
        <v/>
      </c>
      <c r="B10378" s="420" t="s">
        <v>23566</v>
      </c>
      <c r="C10378" s="246" t="s">
        <v>12471</v>
      </c>
      <c r="D10378" s="246" t="s">
        <v>12193</v>
      </c>
      <c r="E10378" s="246" t="str">
        <f>CONCATENATE(SUM('Раздел 1'!M44:M44),"&gt;=",SUM('Раздел 1'!AL44:AL44))</f>
        <v>0&gt;=0</v>
      </c>
    </row>
    <row r="10379" spans="1:5" s="104" customFormat="1" ht="25.5" hidden="1">
      <c r="A10379" s="420" t="str">
        <f>IF((SUM('Раздел 1'!M359:M359)&gt;=SUM('Раздел 1'!AL359:AL359)),"","Неверно!")</f>
        <v/>
      </c>
      <c r="B10379" s="420" t="s">
        <v>23566</v>
      </c>
      <c r="C10379" s="246" t="s">
        <v>12472</v>
      </c>
      <c r="D10379" s="246" t="s">
        <v>12193</v>
      </c>
      <c r="E10379" s="246" t="str">
        <f>CONCATENATE(SUM('Раздел 1'!M359:M359),"&gt;=",SUM('Раздел 1'!AL359:AL359))</f>
        <v>0&gt;=0</v>
      </c>
    </row>
    <row r="10380" spans="1:5" s="104" customFormat="1" ht="25.5" hidden="1">
      <c r="A10380" s="420" t="str">
        <f>IF((SUM('Раздел 1'!M360:M360)&gt;=SUM('Раздел 1'!AL360:AL360)),"","Неверно!")</f>
        <v/>
      </c>
      <c r="B10380" s="420" t="s">
        <v>23566</v>
      </c>
      <c r="C10380" s="246" t="s">
        <v>12473</v>
      </c>
      <c r="D10380" s="246" t="s">
        <v>12193</v>
      </c>
      <c r="E10380" s="246" t="str">
        <f>CONCATENATE(SUM('Раздел 1'!M360:M360),"&gt;=",SUM('Раздел 1'!AL360:AL360))</f>
        <v>0&gt;=0</v>
      </c>
    </row>
    <row r="10381" spans="1:5" s="104" customFormat="1" ht="25.5" hidden="1">
      <c r="A10381" s="420" t="str">
        <f>IF((SUM('Раздел 1'!M361:M361)&gt;=SUM('Раздел 1'!AL361:AL361)),"","Неверно!")</f>
        <v/>
      </c>
      <c r="B10381" s="420" t="s">
        <v>23566</v>
      </c>
      <c r="C10381" s="246" t="s">
        <v>12474</v>
      </c>
      <c r="D10381" s="246" t="s">
        <v>12193</v>
      </c>
      <c r="E10381" s="246" t="str">
        <f>CONCATENATE(SUM('Раздел 1'!M361:M361),"&gt;=",SUM('Раздел 1'!AL361:AL361))</f>
        <v>0&gt;=0</v>
      </c>
    </row>
    <row r="10382" spans="1:5" s="104" customFormat="1" ht="25.5" hidden="1">
      <c r="A10382" s="420" t="str">
        <f>IF((SUM('Раздел 1'!M362:M362)&gt;=SUM('Раздел 1'!AL362:AL362)),"","Неверно!")</f>
        <v/>
      </c>
      <c r="B10382" s="420" t="s">
        <v>23566</v>
      </c>
      <c r="C10382" s="246" t="s">
        <v>12475</v>
      </c>
      <c r="D10382" s="246" t="s">
        <v>12193</v>
      </c>
      <c r="E10382" s="246" t="str">
        <f>CONCATENATE(SUM('Раздел 1'!M362:M362),"&gt;=",SUM('Раздел 1'!AL362:AL362))</f>
        <v>0&gt;=0</v>
      </c>
    </row>
    <row r="10383" spans="1:5" s="104" customFormat="1" ht="25.5" hidden="1">
      <c r="A10383" s="420" t="str">
        <f>IF((SUM('Раздел 1'!M363:M363)&gt;=SUM('Раздел 1'!AL363:AL363)),"","Неверно!")</f>
        <v/>
      </c>
      <c r="B10383" s="420" t="s">
        <v>23566</v>
      </c>
      <c r="C10383" s="246" t="s">
        <v>12476</v>
      </c>
      <c r="D10383" s="246" t="s">
        <v>12193</v>
      </c>
      <c r="E10383" s="246" t="str">
        <f>CONCATENATE(SUM('Раздел 1'!M363:M363),"&gt;=",SUM('Раздел 1'!AL363:AL363))</f>
        <v>0&gt;=0</v>
      </c>
    </row>
    <row r="10384" spans="1:5" s="104" customFormat="1" ht="25.5" hidden="1">
      <c r="A10384" s="420" t="str">
        <f>IF((SUM('Раздел 1'!M364:M364)&gt;=SUM('Раздел 1'!AL364:AL364)),"","Неверно!")</f>
        <v/>
      </c>
      <c r="B10384" s="420" t="s">
        <v>23566</v>
      </c>
      <c r="C10384" s="246" t="s">
        <v>12477</v>
      </c>
      <c r="D10384" s="246" t="s">
        <v>12193</v>
      </c>
      <c r="E10384" s="246" t="str">
        <f>CONCATENATE(SUM('Раздел 1'!M364:M364),"&gt;=",SUM('Раздел 1'!AL364:AL364))</f>
        <v>0&gt;=0</v>
      </c>
    </row>
    <row r="10385" spans="1:5" s="104" customFormat="1" ht="25.5" hidden="1">
      <c r="A10385" s="420" t="str">
        <f>IF((SUM('Раздел 1'!M365:M365)&gt;=SUM('Раздел 1'!AL365:AL365)),"","Неверно!")</f>
        <v/>
      </c>
      <c r="B10385" s="420" t="s">
        <v>23566</v>
      </c>
      <c r="C10385" s="246" t="s">
        <v>12478</v>
      </c>
      <c r="D10385" s="246" t="s">
        <v>12193</v>
      </c>
      <c r="E10385" s="246" t="str">
        <f>CONCATENATE(SUM('Раздел 1'!M365:M365),"&gt;=",SUM('Раздел 1'!AL365:AL365))</f>
        <v>0&gt;=0</v>
      </c>
    </row>
    <row r="10386" spans="1:5" s="104" customFormat="1" ht="25.5" hidden="1">
      <c r="A10386" s="420" t="str">
        <f>IF((SUM('Раздел 1'!M366:M366)&gt;=SUM('Раздел 1'!AL366:AL366)),"","Неверно!")</f>
        <v/>
      </c>
      <c r="B10386" s="420" t="s">
        <v>23566</v>
      </c>
      <c r="C10386" s="246" t="s">
        <v>12479</v>
      </c>
      <c r="D10386" s="246" t="s">
        <v>12193</v>
      </c>
      <c r="E10386" s="246" t="str">
        <f>CONCATENATE(SUM('Раздел 1'!M366:M366),"&gt;=",SUM('Раздел 1'!AL366:AL366))</f>
        <v>0&gt;=0</v>
      </c>
    </row>
    <row r="10387" spans="1:5" s="104" customFormat="1" ht="25.5" hidden="1">
      <c r="A10387" s="420" t="str">
        <f>IF((SUM('Раздел 1'!M367:M367)&gt;=SUM('Раздел 1'!AL367:AL367)),"","Неверно!")</f>
        <v/>
      </c>
      <c r="B10387" s="420" t="s">
        <v>23566</v>
      </c>
      <c r="C10387" s="246" t="s">
        <v>12480</v>
      </c>
      <c r="D10387" s="246" t="s">
        <v>12193</v>
      </c>
      <c r="E10387" s="246" t="str">
        <f>CONCATENATE(SUM('Раздел 1'!M367:M367),"&gt;=",SUM('Раздел 1'!AL367:AL367))</f>
        <v>0&gt;=0</v>
      </c>
    </row>
    <row r="10388" spans="1:5" s="104" customFormat="1" ht="25.5" hidden="1">
      <c r="A10388" s="420" t="str">
        <f>IF((SUM('Раздел 1'!M368:M368)&gt;=SUM('Раздел 1'!AL368:AL368)),"","Неверно!")</f>
        <v/>
      </c>
      <c r="B10388" s="420" t="s">
        <v>23566</v>
      </c>
      <c r="C10388" s="246" t="s">
        <v>12481</v>
      </c>
      <c r="D10388" s="246" t="s">
        <v>12193</v>
      </c>
      <c r="E10388" s="246" t="str">
        <f>CONCATENATE(SUM('Раздел 1'!M368:M368),"&gt;=",SUM('Раздел 1'!AL368:AL368))</f>
        <v>0&gt;=0</v>
      </c>
    </row>
    <row r="10389" spans="1:5" s="104" customFormat="1" ht="25.5" hidden="1">
      <c r="A10389" s="420" t="str">
        <f>IF((SUM('Раздел 1'!M45:M45)&gt;=SUM('Раздел 1'!AL45:AL45)),"","Неверно!")</f>
        <v/>
      </c>
      <c r="B10389" s="420" t="s">
        <v>23566</v>
      </c>
      <c r="C10389" s="246" t="s">
        <v>12482</v>
      </c>
      <c r="D10389" s="246" t="s">
        <v>12193</v>
      </c>
      <c r="E10389" s="246" t="str">
        <f>CONCATENATE(SUM('Раздел 1'!M45:M45),"&gt;=",SUM('Раздел 1'!AL45:AL45))</f>
        <v>0&gt;=0</v>
      </c>
    </row>
    <row r="10390" spans="1:5" s="104" customFormat="1" ht="25.5" hidden="1">
      <c r="A10390" s="420" t="str">
        <f>IF((SUM('Раздел 1'!M369:M369)&gt;=SUM('Раздел 1'!AL369:AL369)),"","Неверно!")</f>
        <v/>
      </c>
      <c r="B10390" s="420" t="s">
        <v>23566</v>
      </c>
      <c r="C10390" s="246" t="s">
        <v>12483</v>
      </c>
      <c r="D10390" s="246" t="s">
        <v>12193</v>
      </c>
      <c r="E10390" s="246" t="str">
        <f>CONCATENATE(SUM('Раздел 1'!M369:M369),"&gt;=",SUM('Раздел 1'!AL369:AL369))</f>
        <v>0&gt;=0</v>
      </c>
    </row>
    <row r="10391" spans="1:5" s="104" customFormat="1" ht="25.5" hidden="1">
      <c r="A10391" s="420" t="str">
        <f>IF((SUM('Раздел 1'!M370:M370)&gt;=SUM('Раздел 1'!AL370:AL370)),"","Неверно!")</f>
        <v/>
      </c>
      <c r="B10391" s="420" t="s">
        <v>23566</v>
      </c>
      <c r="C10391" s="246" t="s">
        <v>12484</v>
      </c>
      <c r="D10391" s="246" t="s">
        <v>12193</v>
      </c>
      <c r="E10391" s="246" t="str">
        <f>CONCATENATE(SUM('Раздел 1'!M370:M370),"&gt;=",SUM('Раздел 1'!AL370:AL370))</f>
        <v>0&gt;=0</v>
      </c>
    </row>
    <row r="10392" spans="1:5" s="104" customFormat="1" ht="25.5" hidden="1">
      <c r="A10392" s="420" t="str">
        <f>IF((SUM('Раздел 1'!M371:M371)&gt;=SUM('Раздел 1'!AL371:AL371)),"","Неверно!")</f>
        <v/>
      </c>
      <c r="B10392" s="420" t="s">
        <v>23566</v>
      </c>
      <c r="C10392" s="246" t="s">
        <v>12485</v>
      </c>
      <c r="D10392" s="246" t="s">
        <v>12193</v>
      </c>
      <c r="E10392" s="246" t="str">
        <f>CONCATENATE(SUM('Раздел 1'!M371:M371),"&gt;=",SUM('Раздел 1'!AL371:AL371))</f>
        <v>0&gt;=0</v>
      </c>
    </row>
    <row r="10393" spans="1:5" s="104" customFormat="1" ht="25.5" hidden="1">
      <c r="A10393" s="420" t="str">
        <f>IF((SUM('Раздел 1'!M372:M372)&gt;=SUM('Раздел 1'!AL372:AL372)),"","Неверно!")</f>
        <v/>
      </c>
      <c r="B10393" s="420" t="s">
        <v>23566</v>
      </c>
      <c r="C10393" s="246" t="s">
        <v>12486</v>
      </c>
      <c r="D10393" s="246" t="s">
        <v>12193</v>
      </c>
      <c r="E10393" s="246" t="str">
        <f>CONCATENATE(SUM('Раздел 1'!M372:M372),"&gt;=",SUM('Раздел 1'!AL372:AL372))</f>
        <v>0&gt;=0</v>
      </c>
    </row>
    <row r="10394" spans="1:5" s="104" customFormat="1" ht="25.5" hidden="1">
      <c r="A10394" s="420" t="str">
        <f>IF((SUM('Раздел 1'!M373:M373)&gt;=SUM('Раздел 1'!AL373:AL373)),"","Неверно!")</f>
        <v/>
      </c>
      <c r="B10394" s="420" t="s">
        <v>23566</v>
      </c>
      <c r="C10394" s="246" t="s">
        <v>12487</v>
      </c>
      <c r="D10394" s="246" t="s">
        <v>12193</v>
      </c>
      <c r="E10394" s="246" t="str">
        <f>CONCATENATE(SUM('Раздел 1'!M373:M373),"&gt;=",SUM('Раздел 1'!AL373:AL373))</f>
        <v>0&gt;=0</v>
      </c>
    </row>
    <row r="10395" spans="1:5" s="104" customFormat="1" ht="25.5" hidden="1">
      <c r="A10395" s="420" t="str">
        <f>IF((SUM('Раздел 1'!M374:M374)&gt;=SUM('Раздел 1'!AL374:AL374)),"","Неверно!")</f>
        <v/>
      </c>
      <c r="B10395" s="420" t="s">
        <v>23566</v>
      </c>
      <c r="C10395" s="246" t="s">
        <v>12488</v>
      </c>
      <c r="D10395" s="246" t="s">
        <v>12193</v>
      </c>
      <c r="E10395" s="246" t="str">
        <f>CONCATENATE(SUM('Раздел 1'!M374:M374),"&gt;=",SUM('Раздел 1'!AL374:AL374))</f>
        <v>0&gt;=0</v>
      </c>
    </row>
    <row r="10396" spans="1:5" s="104" customFormat="1" ht="25.5" hidden="1">
      <c r="A10396" s="420" t="str">
        <f>IF((SUM('Раздел 1'!M375:M375)&gt;=SUM('Раздел 1'!AL375:AL375)),"","Неверно!")</f>
        <v/>
      </c>
      <c r="B10396" s="420" t="s">
        <v>23566</v>
      </c>
      <c r="C10396" s="246" t="s">
        <v>12489</v>
      </c>
      <c r="D10396" s="246" t="s">
        <v>12193</v>
      </c>
      <c r="E10396" s="246" t="str">
        <f>CONCATENATE(SUM('Раздел 1'!M375:M375),"&gt;=",SUM('Раздел 1'!AL375:AL375))</f>
        <v>0&gt;=0</v>
      </c>
    </row>
    <row r="10397" spans="1:5" s="104" customFormat="1" ht="25.5" hidden="1">
      <c r="A10397" s="420" t="str">
        <f>IF((SUM('Раздел 1'!M376:M376)&gt;=SUM('Раздел 1'!AL376:AL376)),"","Неверно!")</f>
        <v/>
      </c>
      <c r="B10397" s="420" t="s">
        <v>23566</v>
      </c>
      <c r="C10397" s="246" t="s">
        <v>12490</v>
      </c>
      <c r="D10397" s="246" t="s">
        <v>12193</v>
      </c>
      <c r="E10397" s="246" t="str">
        <f>CONCATENATE(SUM('Раздел 1'!M376:M376),"&gt;=",SUM('Раздел 1'!AL376:AL376))</f>
        <v>0&gt;=0</v>
      </c>
    </row>
    <row r="10398" spans="1:5" s="104" customFormat="1" ht="25.5" hidden="1">
      <c r="A10398" s="420" t="str">
        <f>IF((SUM('Раздел 1'!M377:M377)&gt;=SUM('Раздел 1'!AL377:AL377)),"","Неверно!")</f>
        <v/>
      </c>
      <c r="B10398" s="420" t="s">
        <v>23566</v>
      </c>
      <c r="C10398" s="246" t="s">
        <v>12491</v>
      </c>
      <c r="D10398" s="246" t="s">
        <v>12193</v>
      </c>
      <c r="E10398" s="246" t="str">
        <f>CONCATENATE(SUM('Раздел 1'!M377:M377),"&gt;=",SUM('Раздел 1'!AL377:AL377))</f>
        <v>0&gt;=0</v>
      </c>
    </row>
    <row r="10399" spans="1:5" s="104" customFormat="1" ht="25.5" hidden="1">
      <c r="A10399" s="420" t="str">
        <f>IF((SUM('Раздел 1'!M378:M378)&gt;=SUM('Раздел 1'!AL378:AL378)),"","Неверно!")</f>
        <v/>
      </c>
      <c r="B10399" s="420" t="s">
        <v>23566</v>
      </c>
      <c r="C10399" s="246" t="s">
        <v>12492</v>
      </c>
      <c r="D10399" s="246" t="s">
        <v>12193</v>
      </c>
      <c r="E10399" s="246" t="str">
        <f>CONCATENATE(SUM('Раздел 1'!M378:M378),"&gt;=",SUM('Раздел 1'!AL378:AL378))</f>
        <v>0&gt;=0</v>
      </c>
    </row>
    <row r="10400" spans="1:5" s="104" customFormat="1" ht="25.5" hidden="1">
      <c r="A10400" s="420" t="str">
        <f>IF((SUM('Раздел 1'!M46:M46)&gt;=SUM('Раздел 1'!AL46:AL46)),"","Неверно!")</f>
        <v/>
      </c>
      <c r="B10400" s="420" t="s">
        <v>23566</v>
      </c>
      <c r="C10400" s="246" t="s">
        <v>12493</v>
      </c>
      <c r="D10400" s="246" t="s">
        <v>12193</v>
      </c>
      <c r="E10400" s="246" t="str">
        <f>CONCATENATE(SUM('Раздел 1'!M46:M46),"&gt;=",SUM('Раздел 1'!AL46:AL46))</f>
        <v>0&gt;=0</v>
      </c>
    </row>
    <row r="10401" spans="1:5" s="104" customFormat="1" ht="25.5" hidden="1">
      <c r="A10401" s="420" t="str">
        <f>IF((SUM('Раздел 1'!M379:M379)&gt;=SUM('Раздел 1'!AL379:AL379)),"","Неверно!")</f>
        <v/>
      </c>
      <c r="B10401" s="420" t="s">
        <v>23566</v>
      </c>
      <c r="C10401" s="246" t="s">
        <v>12494</v>
      </c>
      <c r="D10401" s="246" t="s">
        <v>12193</v>
      </c>
      <c r="E10401" s="246" t="str">
        <f>CONCATENATE(SUM('Раздел 1'!M379:M379),"&gt;=",SUM('Раздел 1'!AL379:AL379))</f>
        <v>0&gt;=0</v>
      </c>
    </row>
    <row r="10402" spans="1:5" s="104" customFormat="1" ht="25.5" hidden="1">
      <c r="A10402" s="420" t="str">
        <f>IF((SUM('Раздел 1'!M380:M380)&gt;=SUM('Раздел 1'!AL380:AL380)),"","Неверно!")</f>
        <v/>
      </c>
      <c r="B10402" s="420" t="s">
        <v>23566</v>
      </c>
      <c r="C10402" s="246" t="s">
        <v>12495</v>
      </c>
      <c r="D10402" s="246" t="s">
        <v>12193</v>
      </c>
      <c r="E10402" s="246" t="str">
        <f>CONCATENATE(SUM('Раздел 1'!M380:M380),"&gt;=",SUM('Раздел 1'!AL380:AL380))</f>
        <v>0&gt;=0</v>
      </c>
    </row>
    <row r="10403" spans="1:5" s="104" customFormat="1" ht="25.5" hidden="1">
      <c r="A10403" s="420" t="str">
        <f>IF((SUM('Раздел 1'!M381:M381)&gt;=SUM('Раздел 1'!AL381:AL381)),"","Неверно!")</f>
        <v/>
      </c>
      <c r="B10403" s="420" t="s">
        <v>23566</v>
      </c>
      <c r="C10403" s="246" t="s">
        <v>12496</v>
      </c>
      <c r="D10403" s="246" t="s">
        <v>12193</v>
      </c>
      <c r="E10403" s="246" t="str">
        <f>CONCATENATE(SUM('Раздел 1'!M381:M381),"&gt;=",SUM('Раздел 1'!AL381:AL381))</f>
        <v>0&gt;=0</v>
      </c>
    </row>
    <row r="10404" spans="1:5" s="104" customFormat="1" ht="25.5" hidden="1">
      <c r="A10404" s="420" t="str">
        <f>IF((SUM('Раздел 1'!M382:M382)&gt;=SUM('Раздел 1'!AL382:AL382)),"","Неверно!")</f>
        <v/>
      </c>
      <c r="B10404" s="420" t="s">
        <v>23566</v>
      </c>
      <c r="C10404" s="246" t="s">
        <v>12497</v>
      </c>
      <c r="D10404" s="246" t="s">
        <v>12193</v>
      </c>
      <c r="E10404" s="246" t="str">
        <f>CONCATENATE(SUM('Раздел 1'!M382:M382),"&gt;=",SUM('Раздел 1'!AL382:AL382))</f>
        <v>0&gt;=0</v>
      </c>
    </row>
    <row r="10405" spans="1:5" s="104" customFormat="1" ht="25.5" hidden="1">
      <c r="A10405" s="420" t="str">
        <f>IF((SUM('Раздел 1'!M383:M383)&gt;=SUM('Раздел 1'!AL383:AL383)),"","Неверно!")</f>
        <v/>
      </c>
      <c r="B10405" s="420" t="s">
        <v>23566</v>
      </c>
      <c r="C10405" s="246" t="s">
        <v>12498</v>
      </c>
      <c r="D10405" s="246" t="s">
        <v>12193</v>
      </c>
      <c r="E10405" s="246" t="str">
        <f>CONCATENATE(SUM('Раздел 1'!M383:M383),"&gt;=",SUM('Раздел 1'!AL383:AL383))</f>
        <v>0&gt;=0</v>
      </c>
    </row>
    <row r="10406" spans="1:5" s="104" customFormat="1" ht="25.5" hidden="1">
      <c r="A10406" s="420" t="str">
        <f>IF((SUM('Раздел 1'!M384:M384)&gt;=SUM('Раздел 1'!AL384:AL384)),"","Неверно!")</f>
        <v/>
      </c>
      <c r="B10406" s="420" t="s">
        <v>23566</v>
      </c>
      <c r="C10406" s="246" t="s">
        <v>12499</v>
      </c>
      <c r="D10406" s="246" t="s">
        <v>12193</v>
      </c>
      <c r="E10406" s="246" t="str">
        <f>CONCATENATE(SUM('Раздел 1'!M384:M384),"&gt;=",SUM('Раздел 1'!AL384:AL384))</f>
        <v>0&gt;=0</v>
      </c>
    </row>
    <row r="10407" spans="1:5" s="104" customFormat="1" ht="25.5" hidden="1">
      <c r="A10407" s="420" t="str">
        <f>IF((SUM('Раздел 1'!M385:M385)&gt;=SUM('Раздел 1'!AL385:AL385)),"","Неверно!")</f>
        <v/>
      </c>
      <c r="B10407" s="420" t="s">
        <v>23566</v>
      </c>
      <c r="C10407" s="246" t="s">
        <v>12500</v>
      </c>
      <c r="D10407" s="246" t="s">
        <v>12193</v>
      </c>
      <c r="E10407" s="246" t="str">
        <f>CONCATENATE(SUM('Раздел 1'!M385:M385),"&gt;=",SUM('Раздел 1'!AL385:AL385))</f>
        <v>0&gt;=0</v>
      </c>
    </row>
    <row r="10408" spans="1:5" s="104" customFormat="1" ht="25.5" hidden="1">
      <c r="A10408" s="420" t="str">
        <f>IF((SUM('Раздел 1'!M386:M386)&gt;=SUM('Раздел 1'!AL386:AL386)),"","Неверно!")</f>
        <v/>
      </c>
      <c r="B10408" s="420" t="s">
        <v>23566</v>
      </c>
      <c r="C10408" s="246" t="s">
        <v>12501</v>
      </c>
      <c r="D10408" s="246" t="s">
        <v>12193</v>
      </c>
      <c r="E10408" s="246" t="str">
        <f>CONCATENATE(SUM('Раздел 1'!M386:M386),"&gt;=",SUM('Раздел 1'!AL386:AL386))</f>
        <v>4&gt;=0</v>
      </c>
    </row>
    <row r="10409" spans="1:5" s="104" customFormat="1" ht="25.5" hidden="1">
      <c r="A10409" s="420" t="str">
        <f>IF((SUM('Раздел 1'!M387:M387)&gt;=SUM('Раздел 1'!AL387:AL387)),"","Неверно!")</f>
        <v/>
      </c>
      <c r="B10409" s="420" t="s">
        <v>23566</v>
      </c>
      <c r="C10409" s="246" t="s">
        <v>12502</v>
      </c>
      <c r="D10409" s="246" t="s">
        <v>12193</v>
      </c>
      <c r="E10409" s="246" t="str">
        <f>CONCATENATE(SUM('Раздел 1'!M387:M387),"&gt;=",SUM('Раздел 1'!AL387:AL387))</f>
        <v>0&gt;=0</v>
      </c>
    </row>
    <row r="10410" spans="1:5" s="104" customFormat="1" ht="25.5" hidden="1">
      <c r="A10410" s="420" t="str">
        <f>IF((SUM('Раздел 1'!M388:M388)&gt;=SUM('Раздел 1'!AL388:AL388)),"","Неверно!")</f>
        <v/>
      </c>
      <c r="B10410" s="420" t="s">
        <v>23566</v>
      </c>
      <c r="C10410" s="246" t="s">
        <v>12503</v>
      </c>
      <c r="D10410" s="246" t="s">
        <v>12193</v>
      </c>
      <c r="E10410" s="246" t="str">
        <f>CONCATENATE(SUM('Раздел 1'!M388:M388),"&gt;=",SUM('Раздел 1'!AL388:AL388))</f>
        <v>2&gt;=1</v>
      </c>
    </row>
    <row r="10411" spans="1:5" s="104" customFormat="1" ht="25.5" hidden="1">
      <c r="A10411" s="420" t="str">
        <f>IF((SUM('Раздел 1'!M47:M47)&gt;=SUM('Раздел 1'!AL47:AL47)),"","Неверно!")</f>
        <v/>
      </c>
      <c r="B10411" s="420" t="s">
        <v>23566</v>
      </c>
      <c r="C10411" s="246" t="s">
        <v>12504</v>
      </c>
      <c r="D10411" s="246" t="s">
        <v>12193</v>
      </c>
      <c r="E10411" s="246" t="str">
        <f>CONCATENATE(SUM('Раздел 1'!M47:M47),"&gt;=",SUM('Раздел 1'!AL47:AL47))</f>
        <v>0&gt;=0</v>
      </c>
    </row>
    <row r="10412" spans="1:5" s="104" customFormat="1" ht="25.5" hidden="1">
      <c r="A10412" s="420" t="str">
        <f>IF((SUM('Раздел 1'!M389:M389)&gt;=SUM('Раздел 1'!AL389:AL389)),"","Неверно!")</f>
        <v/>
      </c>
      <c r="B10412" s="420" t="s">
        <v>23566</v>
      </c>
      <c r="C10412" s="246" t="s">
        <v>12505</v>
      </c>
      <c r="D10412" s="246" t="s">
        <v>12193</v>
      </c>
      <c r="E10412" s="246" t="str">
        <f>CONCATENATE(SUM('Раздел 1'!M389:M389),"&gt;=",SUM('Раздел 1'!AL389:AL389))</f>
        <v>0&gt;=0</v>
      </c>
    </row>
    <row r="10413" spans="1:5" s="104" customFormat="1" ht="25.5" hidden="1">
      <c r="A10413" s="420" t="str">
        <f>IF((SUM('Раздел 1'!M390:M390)&gt;=SUM('Раздел 1'!AL390:AL390)),"","Неверно!")</f>
        <v/>
      </c>
      <c r="B10413" s="420" t="s">
        <v>23566</v>
      </c>
      <c r="C10413" s="246" t="s">
        <v>12506</v>
      </c>
      <c r="D10413" s="246" t="s">
        <v>12193</v>
      </c>
      <c r="E10413" s="246" t="str">
        <f>CONCATENATE(SUM('Раздел 1'!M390:M390),"&gt;=",SUM('Раздел 1'!AL390:AL390))</f>
        <v>1&gt;=1</v>
      </c>
    </row>
    <row r="10414" spans="1:5" s="104" customFormat="1" ht="25.5" hidden="1">
      <c r="A10414" s="420" t="str">
        <f>IF((SUM('Раздел 1'!M391:M391)&gt;=SUM('Раздел 1'!AL391:AL391)),"","Неверно!")</f>
        <v/>
      </c>
      <c r="B10414" s="420" t="s">
        <v>23566</v>
      </c>
      <c r="C10414" s="246" t="s">
        <v>12507</v>
      </c>
      <c r="D10414" s="246" t="s">
        <v>12193</v>
      </c>
      <c r="E10414" s="246" t="str">
        <f>CONCATENATE(SUM('Раздел 1'!M391:M391),"&gt;=",SUM('Раздел 1'!AL391:AL391))</f>
        <v>0&gt;=0</v>
      </c>
    </row>
    <row r="10415" spans="1:5" s="104" customFormat="1" ht="25.5" hidden="1">
      <c r="A10415" s="420" t="str">
        <f>IF((SUM('Раздел 1'!M392:M392)&gt;=SUM('Раздел 1'!AL392:AL392)),"","Неверно!")</f>
        <v/>
      </c>
      <c r="B10415" s="420" t="s">
        <v>23566</v>
      </c>
      <c r="C10415" s="246" t="s">
        <v>12508</v>
      </c>
      <c r="D10415" s="246" t="s">
        <v>12193</v>
      </c>
      <c r="E10415" s="246" t="str">
        <f>CONCATENATE(SUM('Раздел 1'!M392:M392),"&gt;=",SUM('Раздел 1'!AL392:AL392))</f>
        <v>0&gt;=0</v>
      </c>
    </row>
    <row r="10416" spans="1:5" s="104" customFormat="1" ht="25.5" hidden="1">
      <c r="A10416" s="420" t="str">
        <f>IF((SUM('Раздел 1'!M393:M393)&gt;=SUM('Раздел 1'!AL393:AL393)),"","Неверно!")</f>
        <v/>
      </c>
      <c r="B10416" s="420" t="s">
        <v>23566</v>
      </c>
      <c r="C10416" s="246" t="s">
        <v>12509</v>
      </c>
      <c r="D10416" s="246" t="s">
        <v>12193</v>
      </c>
      <c r="E10416" s="246" t="str">
        <f>CONCATENATE(SUM('Раздел 1'!M393:M393),"&gt;=",SUM('Раздел 1'!AL393:AL393))</f>
        <v>0&gt;=0</v>
      </c>
    </row>
    <row r="10417" spans="1:5" s="104" customFormat="1" ht="25.5" hidden="1">
      <c r="A10417" s="420" t="str">
        <f>IF((SUM('Раздел 1'!M394:M394)&gt;=SUM('Раздел 1'!AL394:AL394)),"","Неверно!")</f>
        <v/>
      </c>
      <c r="B10417" s="420" t="s">
        <v>23566</v>
      </c>
      <c r="C10417" s="246" t="s">
        <v>12510</v>
      </c>
      <c r="D10417" s="246" t="s">
        <v>12193</v>
      </c>
      <c r="E10417" s="246" t="str">
        <f>CONCATENATE(SUM('Раздел 1'!M394:M394),"&gt;=",SUM('Раздел 1'!AL394:AL394))</f>
        <v>0&gt;=0</v>
      </c>
    </row>
    <row r="10418" spans="1:5" s="104" customFormat="1" ht="25.5" hidden="1">
      <c r="A10418" s="420" t="str">
        <f>IF((SUM('Раздел 1'!M395:M395)&gt;=SUM('Раздел 1'!AL395:AL395)),"","Неверно!")</f>
        <v/>
      </c>
      <c r="B10418" s="420" t="s">
        <v>23566</v>
      </c>
      <c r="C10418" s="246" t="s">
        <v>12511</v>
      </c>
      <c r="D10418" s="246" t="s">
        <v>12193</v>
      </c>
      <c r="E10418" s="246" t="str">
        <f>CONCATENATE(SUM('Раздел 1'!M395:M395),"&gt;=",SUM('Раздел 1'!AL395:AL395))</f>
        <v>0&gt;=0</v>
      </c>
    </row>
    <row r="10419" spans="1:5" s="104" customFormat="1" ht="25.5" hidden="1">
      <c r="A10419" s="420" t="str">
        <f>IF((SUM('Раздел 1'!M396:M396)&gt;=SUM('Раздел 1'!AL396:AL396)),"","Неверно!")</f>
        <v/>
      </c>
      <c r="B10419" s="420" t="s">
        <v>23566</v>
      </c>
      <c r="C10419" s="246" t="s">
        <v>12512</v>
      </c>
      <c r="D10419" s="246" t="s">
        <v>12193</v>
      </c>
      <c r="E10419" s="246" t="str">
        <f>CONCATENATE(SUM('Раздел 1'!M396:M396),"&gt;=",SUM('Раздел 1'!AL396:AL396))</f>
        <v>0&gt;=0</v>
      </c>
    </row>
    <row r="10420" spans="1:5" s="104" customFormat="1" ht="25.5" hidden="1">
      <c r="A10420" s="420" t="str">
        <f>IF((SUM('Раздел 1'!M397:M397)&gt;=SUM('Раздел 1'!AL397:AL397)),"","Неверно!")</f>
        <v/>
      </c>
      <c r="B10420" s="420" t="s">
        <v>23566</v>
      </c>
      <c r="C10420" s="246" t="s">
        <v>12513</v>
      </c>
      <c r="D10420" s="246" t="s">
        <v>12193</v>
      </c>
      <c r="E10420" s="246" t="str">
        <f>CONCATENATE(SUM('Раздел 1'!M397:M397),"&gt;=",SUM('Раздел 1'!AL397:AL397))</f>
        <v>0&gt;=0</v>
      </c>
    </row>
    <row r="10421" spans="1:5" s="104" customFormat="1" ht="25.5" hidden="1">
      <c r="A10421" s="420" t="str">
        <f>IF((SUM('Раздел 1'!M398:M398)&gt;=SUM('Раздел 1'!AL398:AL398)),"","Неверно!")</f>
        <v/>
      </c>
      <c r="B10421" s="420" t="s">
        <v>23566</v>
      </c>
      <c r="C10421" s="246" t="s">
        <v>12514</v>
      </c>
      <c r="D10421" s="246" t="s">
        <v>12193</v>
      </c>
      <c r="E10421" s="246" t="str">
        <f>CONCATENATE(SUM('Раздел 1'!M398:M398),"&gt;=",SUM('Раздел 1'!AL398:AL398))</f>
        <v>0&gt;=0</v>
      </c>
    </row>
    <row r="10422" spans="1:5" s="104" customFormat="1" ht="25.5" hidden="1">
      <c r="A10422" s="420" t="str">
        <f>IF((SUM('Раздел 1'!M48:M48)&gt;=SUM('Раздел 1'!AL48:AL48)),"","Неверно!")</f>
        <v/>
      </c>
      <c r="B10422" s="420" t="s">
        <v>23566</v>
      </c>
      <c r="C10422" s="246" t="s">
        <v>12515</v>
      </c>
      <c r="D10422" s="246" t="s">
        <v>12193</v>
      </c>
      <c r="E10422" s="246" t="str">
        <f>CONCATENATE(SUM('Раздел 1'!M48:M48),"&gt;=",SUM('Раздел 1'!AL48:AL48))</f>
        <v>0&gt;=0</v>
      </c>
    </row>
    <row r="10423" spans="1:5" s="104" customFormat="1" ht="25.5" hidden="1">
      <c r="A10423" s="420" t="str">
        <f>IF((SUM('Раздел 1'!M399:M399)&gt;=SUM('Раздел 1'!AL399:AL399)),"","Неверно!")</f>
        <v/>
      </c>
      <c r="B10423" s="420" t="s">
        <v>23566</v>
      </c>
      <c r="C10423" s="246" t="s">
        <v>12516</v>
      </c>
      <c r="D10423" s="246" t="s">
        <v>12193</v>
      </c>
      <c r="E10423" s="246" t="str">
        <f>CONCATENATE(SUM('Раздел 1'!M399:M399),"&gt;=",SUM('Раздел 1'!AL399:AL399))</f>
        <v>0&gt;=0</v>
      </c>
    </row>
    <row r="10424" spans="1:5" s="104" customFormat="1" ht="25.5" hidden="1">
      <c r="A10424" s="420" t="str">
        <f>IF((SUM('Раздел 1'!M400:M400)&gt;=SUM('Раздел 1'!AL400:AL400)),"","Неверно!")</f>
        <v/>
      </c>
      <c r="B10424" s="420" t="s">
        <v>23566</v>
      </c>
      <c r="C10424" s="246" t="s">
        <v>12517</v>
      </c>
      <c r="D10424" s="246" t="s">
        <v>12193</v>
      </c>
      <c r="E10424" s="246" t="str">
        <f>CONCATENATE(SUM('Раздел 1'!M400:M400),"&gt;=",SUM('Раздел 1'!AL400:AL400))</f>
        <v>0&gt;=0</v>
      </c>
    </row>
    <row r="10425" spans="1:5" s="104" customFormat="1" ht="25.5" hidden="1">
      <c r="A10425" s="420" t="str">
        <f>IF((SUM('Раздел 1'!M401:M401)&gt;=SUM('Раздел 1'!AL401:AL401)),"","Неверно!")</f>
        <v/>
      </c>
      <c r="B10425" s="420" t="s">
        <v>23566</v>
      </c>
      <c r="C10425" s="246" t="s">
        <v>12518</v>
      </c>
      <c r="D10425" s="246" t="s">
        <v>12193</v>
      </c>
      <c r="E10425" s="246" t="str">
        <f>CONCATENATE(SUM('Раздел 1'!M401:M401),"&gt;=",SUM('Раздел 1'!AL401:AL401))</f>
        <v>0&gt;=0</v>
      </c>
    </row>
    <row r="10426" spans="1:5" s="104" customFormat="1" ht="25.5" hidden="1">
      <c r="A10426" s="420" t="str">
        <f>IF((SUM('Раздел 1'!M402:M402)&gt;=SUM('Раздел 1'!AL402:AL402)),"","Неверно!")</f>
        <v/>
      </c>
      <c r="B10426" s="420" t="s">
        <v>23566</v>
      </c>
      <c r="C10426" s="246" t="s">
        <v>12519</v>
      </c>
      <c r="D10426" s="246" t="s">
        <v>12193</v>
      </c>
      <c r="E10426" s="246" t="str">
        <f>CONCATENATE(SUM('Раздел 1'!M402:M402),"&gt;=",SUM('Раздел 1'!AL402:AL402))</f>
        <v>0&gt;=0</v>
      </c>
    </row>
    <row r="10427" spans="1:5" s="104" customFormat="1" ht="25.5" hidden="1">
      <c r="A10427" s="420" t="str">
        <f>IF((SUM('Раздел 1'!M403:M403)&gt;=SUM('Раздел 1'!AL403:AL403)),"","Неверно!")</f>
        <v/>
      </c>
      <c r="B10427" s="420" t="s">
        <v>23566</v>
      </c>
      <c r="C10427" s="246" t="s">
        <v>12520</v>
      </c>
      <c r="D10427" s="246" t="s">
        <v>12193</v>
      </c>
      <c r="E10427" s="246" t="str">
        <f>CONCATENATE(SUM('Раздел 1'!M403:M403),"&gt;=",SUM('Раздел 1'!AL403:AL403))</f>
        <v>0&gt;=0</v>
      </c>
    </row>
    <row r="10428" spans="1:5" s="104" customFormat="1" ht="25.5" hidden="1">
      <c r="A10428" s="420" t="str">
        <f>IF((SUM('Раздел 1'!M13:M13)&gt;=SUM('Раздел 1'!AL13:AL13)),"","Неверно!")</f>
        <v/>
      </c>
      <c r="B10428" s="420" t="s">
        <v>23566</v>
      </c>
      <c r="C10428" s="246" t="s">
        <v>12521</v>
      </c>
      <c r="D10428" s="246" t="s">
        <v>12193</v>
      </c>
      <c r="E10428" s="246" t="str">
        <f>CONCATENATE(SUM('Раздел 1'!M13:M13),"&gt;=",SUM('Раздел 1'!AL13:AL13))</f>
        <v>0&gt;=0</v>
      </c>
    </row>
    <row r="10429" spans="1:5" s="104" customFormat="1" ht="25.5" hidden="1">
      <c r="A10429" s="420" t="str">
        <f>IF((SUM('Раздел 1'!M49:M49)&gt;=SUM('Раздел 1'!AL49:AL49)),"","Неверно!")</f>
        <v/>
      </c>
      <c r="B10429" s="420" t="s">
        <v>23566</v>
      </c>
      <c r="C10429" s="246" t="s">
        <v>12522</v>
      </c>
      <c r="D10429" s="246" t="s">
        <v>12193</v>
      </c>
      <c r="E10429" s="246" t="str">
        <f>CONCATENATE(SUM('Раздел 1'!M49:M49),"&gt;=",SUM('Раздел 1'!AL49:AL49))</f>
        <v>0&gt;=0</v>
      </c>
    </row>
    <row r="10430" spans="1:5" s="104" customFormat="1" ht="25.5" hidden="1">
      <c r="A10430" s="420" t="str">
        <f>IF((SUM('Раздел 1'!M50:M50)&gt;=SUM('Раздел 1'!AL50:AL50)),"","Неверно!")</f>
        <v/>
      </c>
      <c r="B10430" s="420" t="s">
        <v>23566</v>
      </c>
      <c r="C10430" s="246" t="s">
        <v>12523</v>
      </c>
      <c r="D10430" s="246" t="s">
        <v>12193</v>
      </c>
      <c r="E10430" s="246" t="str">
        <f>CONCATENATE(SUM('Раздел 1'!M50:M50),"&gt;=",SUM('Раздел 1'!AL50:AL50))</f>
        <v>0&gt;=0</v>
      </c>
    </row>
    <row r="10431" spans="1:5" s="104" customFormat="1" ht="25.5" hidden="1">
      <c r="A10431" s="420" t="str">
        <f>IF((SUM('Раздел 1'!M51:M51)&gt;=SUM('Раздел 1'!AL51:AL51)),"","Неверно!")</f>
        <v/>
      </c>
      <c r="B10431" s="420" t="s">
        <v>23566</v>
      </c>
      <c r="C10431" s="246" t="s">
        <v>12524</v>
      </c>
      <c r="D10431" s="246" t="s">
        <v>12193</v>
      </c>
      <c r="E10431" s="246" t="str">
        <f>CONCATENATE(SUM('Раздел 1'!M51:M51),"&gt;=",SUM('Раздел 1'!AL51:AL51))</f>
        <v>0&gt;=0</v>
      </c>
    </row>
    <row r="10432" spans="1:5" s="104" customFormat="1" ht="25.5" hidden="1">
      <c r="A10432" s="420" t="str">
        <f>IF((SUM('Раздел 1'!M52:M52)&gt;=SUM('Раздел 1'!AL52:AL52)),"","Неверно!")</f>
        <v/>
      </c>
      <c r="B10432" s="420" t="s">
        <v>23566</v>
      </c>
      <c r="C10432" s="246" t="s">
        <v>12525</v>
      </c>
      <c r="D10432" s="246" t="s">
        <v>12193</v>
      </c>
      <c r="E10432" s="246" t="str">
        <f>CONCATENATE(SUM('Раздел 1'!M52:M52),"&gt;=",SUM('Раздел 1'!AL52:AL52))</f>
        <v>0&gt;=0</v>
      </c>
    </row>
    <row r="10433" spans="1:5" s="104" customFormat="1" ht="25.5" hidden="1">
      <c r="A10433" s="420" t="str">
        <f>IF((SUM('Раздел 1'!M53:M53)&gt;=SUM('Раздел 1'!AL53:AL53)),"","Неверно!")</f>
        <v/>
      </c>
      <c r="B10433" s="420" t="s">
        <v>23566</v>
      </c>
      <c r="C10433" s="246" t="s">
        <v>12526</v>
      </c>
      <c r="D10433" s="246" t="s">
        <v>12193</v>
      </c>
      <c r="E10433" s="246" t="str">
        <f>CONCATENATE(SUM('Раздел 1'!M53:M53),"&gt;=",SUM('Раздел 1'!AL53:AL53))</f>
        <v>0&gt;=0</v>
      </c>
    </row>
    <row r="10434" spans="1:5" s="104" customFormat="1" ht="25.5" hidden="1">
      <c r="A10434" s="420" t="str">
        <f>IF((SUM('Раздел 1'!M54:M54)&gt;=SUM('Раздел 1'!AL54:AL54)),"","Неверно!")</f>
        <v/>
      </c>
      <c r="B10434" s="420" t="s">
        <v>23566</v>
      </c>
      <c r="C10434" s="246" t="s">
        <v>12527</v>
      </c>
      <c r="D10434" s="246" t="s">
        <v>12193</v>
      </c>
      <c r="E10434" s="246" t="str">
        <f>CONCATENATE(SUM('Раздел 1'!M54:M54),"&gt;=",SUM('Раздел 1'!AL54:AL54))</f>
        <v>0&gt;=0</v>
      </c>
    </row>
    <row r="10435" spans="1:5" s="104" customFormat="1" ht="25.5" hidden="1">
      <c r="A10435" s="420" t="str">
        <f>IF((SUM('Раздел 1'!M55:M55)&gt;=SUM('Раздел 1'!AL55:AL55)),"","Неверно!")</f>
        <v/>
      </c>
      <c r="B10435" s="420" t="s">
        <v>23566</v>
      </c>
      <c r="C10435" s="246" t="s">
        <v>12528</v>
      </c>
      <c r="D10435" s="246" t="s">
        <v>12193</v>
      </c>
      <c r="E10435" s="246" t="str">
        <f>CONCATENATE(SUM('Раздел 1'!M55:M55),"&gt;=",SUM('Раздел 1'!AL55:AL55))</f>
        <v>0&gt;=0</v>
      </c>
    </row>
    <row r="10436" spans="1:5" s="104" customFormat="1" ht="25.5" hidden="1">
      <c r="A10436" s="420" t="str">
        <f>IF((SUM('Раздел 1'!M56:M56)&gt;=SUM('Раздел 1'!AL56:AL56)),"","Неверно!")</f>
        <v/>
      </c>
      <c r="B10436" s="420" t="s">
        <v>23566</v>
      </c>
      <c r="C10436" s="246" t="s">
        <v>12529</v>
      </c>
      <c r="D10436" s="246" t="s">
        <v>12193</v>
      </c>
      <c r="E10436" s="246" t="str">
        <f>CONCATENATE(SUM('Раздел 1'!M56:M56),"&gt;=",SUM('Раздел 1'!AL56:AL56))</f>
        <v>0&gt;=0</v>
      </c>
    </row>
    <row r="10437" spans="1:5" s="104" customFormat="1" ht="25.5" hidden="1">
      <c r="A10437" s="420" t="str">
        <f>IF((SUM('Раздел 1'!M57:M57)&gt;=SUM('Раздел 1'!AL57:AL57)),"","Неверно!")</f>
        <v/>
      </c>
      <c r="B10437" s="420" t="s">
        <v>23566</v>
      </c>
      <c r="C10437" s="246" t="s">
        <v>12530</v>
      </c>
      <c r="D10437" s="246" t="s">
        <v>12193</v>
      </c>
      <c r="E10437" s="246" t="str">
        <f>CONCATENATE(SUM('Раздел 1'!M57:M57),"&gt;=",SUM('Раздел 1'!AL57:AL57))</f>
        <v>0&gt;=0</v>
      </c>
    </row>
    <row r="10438" spans="1:5" s="104" customFormat="1" ht="25.5" hidden="1">
      <c r="A10438" s="420" t="str">
        <f>IF((SUM('Раздел 1'!M58:M58)&gt;=SUM('Раздел 1'!AL58:AL58)),"","Неверно!")</f>
        <v/>
      </c>
      <c r="B10438" s="420" t="s">
        <v>23566</v>
      </c>
      <c r="C10438" s="246" t="s">
        <v>12531</v>
      </c>
      <c r="D10438" s="246" t="s">
        <v>12193</v>
      </c>
      <c r="E10438" s="246" t="str">
        <f>CONCATENATE(SUM('Раздел 1'!M58:M58),"&gt;=",SUM('Раздел 1'!AL58:AL58))</f>
        <v>0&gt;=0</v>
      </c>
    </row>
    <row r="10439" spans="1:5" s="104" customFormat="1" ht="25.5" hidden="1">
      <c r="A10439" s="420" t="str">
        <f>IF((SUM('Раздел 1'!M14:M14)&gt;=SUM('Раздел 1'!AL14:AL14)),"","Неверно!")</f>
        <v/>
      </c>
      <c r="B10439" s="420" t="s">
        <v>23566</v>
      </c>
      <c r="C10439" s="246" t="s">
        <v>12532</v>
      </c>
      <c r="D10439" s="246" t="s">
        <v>12193</v>
      </c>
      <c r="E10439" s="246" t="str">
        <f>CONCATENATE(SUM('Раздел 1'!M14:M14),"&gt;=",SUM('Раздел 1'!AL14:AL14))</f>
        <v>0&gt;=0</v>
      </c>
    </row>
    <row r="10440" spans="1:5" s="104" customFormat="1" ht="25.5" hidden="1">
      <c r="A10440" s="420" t="str">
        <f>IF((SUM('Раздел 1'!M59:M59)&gt;=SUM('Раздел 1'!AL59:AL59)),"","Неверно!")</f>
        <v/>
      </c>
      <c r="B10440" s="420" t="s">
        <v>23566</v>
      </c>
      <c r="C10440" s="246" t="s">
        <v>12533</v>
      </c>
      <c r="D10440" s="246" t="s">
        <v>12193</v>
      </c>
      <c r="E10440" s="246" t="str">
        <f>CONCATENATE(SUM('Раздел 1'!M59:M59),"&gt;=",SUM('Раздел 1'!AL59:AL59))</f>
        <v>0&gt;=0</v>
      </c>
    </row>
    <row r="10441" spans="1:5" s="104" customFormat="1" ht="25.5" hidden="1">
      <c r="A10441" s="420" t="str">
        <f>IF((SUM('Раздел 1'!M60:M60)&gt;=SUM('Раздел 1'!AL60:AL60)),"","Неверно!")</f>
        <v/>
      </c>
      <c r="B10441" s="420" t="s">
        <v>23566</v>
      </c>
      <c r="C10441" s="246" t="s">
        <v>12534</v>
      </c>
      <c r="D10441" s="246" t="s">
        <v>12193</v>
      </c>
      <c r="E10441" s="246" t="str">
        <f>CONCATENATE(SUM('Раздел 1'!M60:M60),"&gt;=",SUM('Раздел 1'!AL60:AL60))</f>
        <v>0&gt;=0</v>
      </c>
    </row>
    <row r="10442" spans="1:5" s="104" customFormat="1" ht="25.5" hidden="1">
      <c r="A10442" s="420" t="str">
        <f>IF((SUM('Раздел 1'!M61:M61)&gt;=SUM('Раздел 1'!AL61:AL61)),"","Неверно!")</f>
        <v/>
      </c>
      <c r="B10442" s="420" t="s">
        <v>23566</v>
      </c>
      <c r="C10442" s="246" t="s">
        <v>12535</v>
      </c>
      <c r="D10442" s="246" t="s">
        <v>12193</v>
      </c>
      <c r="E10442" s="246" t="str">
        <f>CONCATENATE(SUM('Раздел 1'!M61:M61),"&gt;=",SUM('Раздел 1'!AL61:AL61))</f>
        <v>0&gt;=0</v>
      </c>
    </row>
    <row r="10443" spans="1:5" s="104" customFormat="1" ht="25.5" hidden="1">
      <c r="A10443" s="420" t="str">
        <f>IF((SUM('Раздел 1'!M62:M62)&gt;=SUM('Раздел 1'!AL62:AL62)),"","Неверно!")</f>
        <v/>
      </c>
      <c r="B10443" s="420" t="s">
        <v>23566</v>
      </c>
      <c r="C10443" s="246" t="s">
        <v>12536</v>
      </c>
      <c r="D10443" s="246" t="s">
        <v>12193</v>
      </c>
      <c r="E10443" s="246" t="str">
        <f>CONCATENATE(SUM('Раздел 1'!M62:M62),"&gt;=",SUM('Раздел 1'!AL62:AL62))</f>
        <v>0&gt;=0</v>
      </c>
    </row>
    <row r="10444" spans="1:5" s="104" customFormat="1" ht="25.5" hidden="1">
      <c r="A10444" s="420" t="str">
        <f>IF((SUM('Раздел 1'!M63:M63)&gt;=SUM('Раздел 1'!AL63:AL63)),"","Неверно!")</f>
        <v/>
      </c>
      <c r="B10444" s="420" t="s">
        <v>23566</v>
      </c>
      <c r="C10444" s="246" t="s">
        <v>12537</v>
      </c>
      <c r="D10444" s="246" t="s">
        <v>12193</v>
      </c>
      <c r="E10444" s="246" t="str">
        <f>CONCATENATE(SUM('Раздел 1'!M63:M63),"&gt;=",SUM('Раздел 1'!AL63:AL63))</f>
        <v>0&gt;=0</v>
      </c>
    </row>
    <row r="10445" spans="1:5" s="104" customFormat="1" ht="25.5" hidden="1">
      <c r="A10445" s="420" t="str">
        <f>IF((SUM('Раздел 1'!M64:M64)&gt;=SUM('Раздел 1'!AL64:AL64)),"","Неверно!")</f>
        <v/>
      </c>
      <c r="B10445" s="420" t="s">
        <v>23566</v>
      </c>
      <c r="C10445" s="246" t="s">
        <v>12538</v>
      </c>
      <c r="D10445" s="246" t="s">
        <v>12193</v>
      </c>
      <c r="E10445" s="246" t="str">
        <f>CONCATENATE(SUM('Раздел 1'!M64:M64),"&gt;=",SUM('Раздел 1'!AL64:AL64))</f>
        <v>0&gt;=0</v>
      </c>
    </row>
    <row r="10446" spans="1:5" s="104" customFormat="1" ht="25.5" hidden="1">
      <c r="A10446" s="420" t="str">
        <f>IF((SUM('Раздел 1'!M65:M65)&gt;=SUM('Раздел 1'!AL65:AL65)),"","Неверно!")</f>
        <v/>
      </c>
      <c r="B10446" s="420" t="s">
        <v>23566</v>
      </c>
      <c r="C10446" s="246" t="s">
        <v>12539</v>
      </c>
      <c r="D10446" s="246" t="s">
        <v>12193</v>
      </c>
      <c r="E10446" s="246" t="str">
        <f>CONCATENATE(SUM('Раздел 1'!M65:M65),"&gt;=",SUM('Раздел 1'!AL65:AL65))</f>
        <v>0&gt;=0</v>
      </c>
    </row>
    <row r="10447" spans="1:5" s="104" customFormat="1" ht="25.5" hidden="1">
      <c r="A10447" s="420" t="str">
        <f>IF((SUM('Раздел 1'!M66:M66)&gt;=SUM('Раздел 1'!AL66:AL66)),"","Неверно!")</f>
        <v/>
      </c>
      <c r="B10447" s="420" t="s">
        <v>23566</v>
      </c>
      <c r="C10447" s="246" t="s">
        <v>12540</v>
      </c>
      <c r="D10447" s="246" t="s">
        <v>12193</v>
      </c>
      <c r="E10447" s="246" t="str">
        <f>CONCATENATE(SUM('Раздел 1'!M66:M66),"&gt;=",SUM('Раздел 1'!AL66:AL66))</f>
        <v>0&gt;=0</v>
      </c>
    </row>
    <row r="10448" spans="1:5" s="104" customFormat="1" ht="25.5" hidden="1">
      <c r="A10448" s="420" t="str">
        <f>IF((SUM('Раздел 1'!M67:M67)&gt;=SUM('Раздел 1'!AL67:AL67)),"","Неверно!")</f>
        <v/>
      </c>
      <c r="B10448" s="420" t="s">
        <v>23566</v>
      </c>
      <c r="C10448" s="246" t="s">
        <v>12541</v>
      </c>
      <c r="D10448" s="246" t="s">
        <v>12193</v>
      </c>
      <c r="E10448" s="246" t="str">
        <f>CONCATENATE(SUM('Раздел 1'!M67:M67),"&gt;=",SUM('Раздел 1'!AL67:AL67))</f>
        <v>0&gt;=0</v>
      </c>
    </row>
    <row r="10449" spans="1:5" s="104" customFormat="1" ht="25.5" hidden="1">
      <c r="A10449" s="420" t="str">
        <f>IF((SUM('Раздел 1'!M68:M68)&gt;=SUM('Раздел 1'!AL68:AL68)),"","Неверно!")</f>
        <v/>
      </c>
      <c r="B10449" s="420" t="s">
        <v>23566</v>
      </c>
      <c r="C10449" s="246" t="s">
        <v>12542</v>
      </c>
      <c r="D10449" s="246" t="s">
        <v>12193</v>
      </c>
      <c r="E10449" s="246" t="str">
        <f>CONCATENATE(SUM('Раздел 1'!M68:M68),"&gt;=",SUM('Раздел 1'!AL68:AL68))</f>
        <v>0&gt;=0</v>
      </c>
    </row>
    <row r="10450" spans="1:5" s="104" customFormat="1" ht="25.5" hidden="1">
      <c r="A10450" s="420" t="str">
        <f>IF((SUM('Раздел 1'!M15:M15)&gt;=SUM('Раздел 1'!AL15:AL15)),"","Неверно!")</f>
        <v/>
      </c>
      <c r="B10450" s="420" t="s">
        <v>23566</v>
      </c>
      <c r="C10450" s="246" t="s">
        <v>12543</v>
      </c>
      <c r="D10450" s="246" t="s">
        <v>12193</v>
      </c>
      <c r="E10450" s="246" t="str">
        <f>CONCATENATE(SUM('Раздел 1'!M15:M15),"&gt;=",SUM('Раздел 1'!AL15:AL15))</f>
        <v>0&gt;=0</v>
      </c>
    </row>
    <row r="10451" spans="1:5" s="104" customFormat="1" ht="25.5" hidden="1">
      <c r="A10451" s="420" t="str">
        <f>IF((SUM('Раздел 1'!M69:M69)&gt;=SUM('Раздел 1'!AL69:AL69)),"","Неверно!")</f>
        <v/>
      </c>
      <c r="B10451" s="420" t="s">
        <v>23566</v>
      </c>
      <c r="C10451" s="246" t="s">
        <v>12544</v>
      </c>
      <c r="D10451" s="246" t="s">
        <v>12193</v>
      </c>
      <c r="E10451" s="246" t="str">
        <f>CONCATENATE(SUM('Раздел 1'!M69:M69),"&gt;=",SUM('Раздел 1'!AL69:AL69))</f>
        <v>0&gt;=0</v>
      </c>
    </row>
    <row r="10452" spans="1:5" s="104" customFormat="1" ht="25.5" hidden="1">
      <c r="A10452" s="420" t="str">
        <f>IF((SUM('Раздел 1'!M70:M70)&gt;=SUM('Раздел 1'!AL70:AL70)),"","Неверно!")</f>
        <v/>
      </c>
      <c r="B10452" s="420" t="s">
        <v>23566</v>
      </c>
      <c r="C10452" s="246" t="s">
        <v>12545</v>
      </c>
      <c r="D10452" s="246" t="s">
        <v>12193</v>
      </c>
      <c r="E10452" s="246" t="str">
        <f>CONCATENATE(SUM('Раздел 1'!M70:M70),"&gt;=",SUM('Раздел 1'!AL70:AL70))</f>
        <v>0&gt;=0</v>
      </c>
    </row>
    <row r="10453" spans="1:5" s="104" customFormat="1" ht="25.5" hidden="1">
      <c r="A10453" s="420" t="str">
        <f>IF((SUM('Раздел 1'!M71:M71)&gt;=SUM('Раздел 1'!AL71:AL71)),"","Неверно!")</f>
        <v/>
      </c>
      <c r="B10453" s="420" t="s">
        <v>23566</v>
      </c>
      <c r="C10453" s="246" t="s">
        <v>12546</v>
      </c>
      <c r="D10453" s="246" t="s">
        <v>12193</v>
      </c>
      <c r="E10453" s="246" t="str">
        <f>CONCATENATE(SUM('Раздел 1'!M71:M71),"&gt;=",SUM('Раздел 1'!AL71:AL71))</f>
        <v>0&gt;=0</v>
      </c>
    </row>
    <row r="10454" spans="1:5" s="104" customFormat="1" ht="25.5" hidden="1">
      <c r="A10454" s="420" t="str">
        <f>IF((SUM('Раздел 1'!M72:M72)&gt;=SUM('Раздел 1'!AL72:AL72)),"","Неверно!")</f>
        <v/>
      </c>
      <c r="B10454" s="420" t="s">
        <v>23566</v>
      </c>
      <c r="C10454" s="246" t="s">
        <v>12547</v>
      </c>
      <c r="D10454" s="246" t="s">
        <v>12193</v>
      </c>
      <c r="E10454" s="246" t="str">
        <f>CONCATENATE(SUM('Раздел 1'!M72:M72),"&gt;=",SUM('Раздел 1'!AL72:AL72))</f>
        <v>0&gt;=0</v>
      </c>
    </row>
    <row r="10455" spans="1:5" s="104" customFormat="1" ht="25.5" hidden="1">
      <c r="A10455" s="420" t="str">
        <f>IF((SUM('Раздел 1'!M73:M73)&gt;=SUM('Раздел 1'!AL73:AL73)),"","Неверно!")</f>
        <v/>
      </c>
      <c r="B10455" s="420" t="s">
        <v>23566</v>
      </c>
      <c r="C10455" s="246" t="s">
        <v>12548</v>
      </c>
      <c r="D10455" s="246" t="s">
        <v>12193</v>
      </c>
      <c r="E10455" s="246" t="str">
        <f>CONCATENATE(SUM('Раздел 1'!M73:M73),"&gt;=",SUM('Раздел 1'!AL73:AL73))</f>
        <v>0&gt;=0</v>
      </c>
    </row>
    <row r="10456" spans="1:5" s="104" customFormat="1" ht="25.5" hidden="1">
      <c r="A10456" s="420" t="str">
        <f>IF((SUM('Раздел 1'!M74:M74)&gt;=SUM('Раздел 1'!AL74:AL74)),"","Неверно!")</f>
        <v/>
      </c>
      <c r="B10456" s="420" t="s">
        <v>23566</v>
      </c>
      <c r="C10456" s="246" t="s">
        <v>12549</v>
      </c>
      <c r="D10456" s="246" t="s">
        <v>12193</v>
      </c>
      <c r="E10456" s="246" t="str">
        <f>CONCATENATE(SUM('Раздел 1'!M74:M74),"&gt;=",SUM('Раздел 1'!AL74:AL74))</f>
        <v>0&gt;=0</v>
      </c>
    </row>
    <row r="10457" spans="1:5" s="104" customFormat="1" ht="25.5" hidden="1">
      <c r="A10457" s="420" t="str">
        <f>IF((SUM('Раздел 1'!M75:M75)&gt;=SUM('Раздел 1'!AL75:AL75)),"","Неверно!")</f>
        <v/>
      </c>
      <c r="B10457" s="420" t="s">
        <v>23566</v>
      </c>
      <c r="C10457" s="246" t="s">
        <v>12550</v>
      </c>
      <c r="D10457" s="246" t="s">
        <v>12193</v>
      </c>
      <c r="E10457" s="246" t="str">
        <f>CONCATENATE(SUM('Раздел 1'!M75:M75),"&gt;=",SUM('Раздел 1'!AL75:AL75))</f>
        <v>0&gt;=0</v>
      </c>
    </row>
    <row r="10458" spans="1:5" s="104" customFormat="1" ht="25.5" hidden="1">
      <c r="A10458" s="420" t="str">
        <f>IF((SUM('Раздел 1'!M76:M76)&gt;=SUM('Раздел 1'!AL76:AL76)),"","Неверно!")</f>
        <v/>
      </c>
      <c r="B10458" s="420" t="s">
        <v>23566</v>
      </c>
      <c r="C10458" s="246" t="s">
        <v>12551</v>
      </c>
      <c r="D10458" s="246" t="s">
        <v>12193</v>
      </c>
      <c r="E10458" s="246" t="str">
        <f>CONCATENATE(SUM('Раздел 1'!M76:M76),"&gt;=",SUM('Раздел 1'!AL76:AL76))</f>
        <v>0&gt;=0</v>
      </c>
    </row>
    <row r="10459" spans="1:5" s="104" customFormat="1" ht="25.5" hidden="1">
      <c r="A10459" s="420" t="str">
        <f>IF((SUM('Раздел 1'!M77:M77)&gt;=SUM('Раздел 1'!AL77:AL77)),"","Неверно!")</f>
        <v/>
      </c>
      <c r="B10459" s="420" t="s">
        <v>23566</v>
      </c>
      <c r="C10459" s="246" t="s">
        <v>12552</v>
      </c>
      <c r="D10459" s="246" t="s">
        <v>12193</v>
      </c>
      <c r="E10459" s="246" t="str">
        <f>CONCATENATE(SUM('Раздел 1'!M77:M77),"&gt;=",SUM('Раздел 1'!AL77:AL77))</f>
        <v>0&gt;=0</v>
      </c>
    </row>
    <row r="10460" spans="1:5" s="104" customFormat="1" ht="25.5" hidden="1">
      <c r="A10460" s="420" t="str">
        <f>IF((SUM('Раздел 1'!M78:M78)&gt;=SUM('Раздел 1'!AL78:AL78)),"","Неверно!")</f>
        <v/>
      </c>
      <c r="B10460" s="420" t="s">
        <v>23566</v>
      </c>
      <c r="C10460" s="246" t="s">
        <v>12553</v>
      </c>
      <c r="D10460" s="246" t="s">
        <v>12193</v>
      </c>
      <c r="E10460" s="246" t="str">
        <f>CONCATENATE(SUM('Раздел 1'!M78:M78),"&gt;=",SUM('Раздел 1'!AL78:AL78))</f>
        <v>0&gt;=0</v>
      </c>
    </row>
    <row r="10461" spans="1:5" s="104" customFormat="1" ht="25.5" hidden="1">
      <c r="A10461" s="420" t="str">
        <f>IF((SUM('Раздел 1'!M16:M16)&gt;=SUM('Раздел 1'!AL16:AL16)),"","Неверно!")</f>
        <v/>
      </c>
      <c r="B10461" s="420" t="s">
        <v>23566</v>
      </c>
      <c r="C10461" s="246" t="s">
        <v>12554</v>
      </c>
      <c r="D10461" s="246" t="s">
        <v>12193</v>
      </c>
      <c r="E10461" s="246" t="str">
        <f>CONCATENATE(SUM('Раздел 1'!M16:M16),"&gt;=",SUM('Раздел 1'!AL16:AL16))</f>
        <v>0&gt;=0</v>
      </c>
    </row>
    <row r="10462" spans="1:5" s="104" customFormat="1" ht="25.5" hidden="1">
      <c r="A10462" s="420" t="str">
        <f>IF((SUM('Раздел 1'!M79:M79)&gt;=SUM('Раздел 1'!AL79:AL79)),"","Неверно!")</f>
        <v/>
      </c>
      <c r="B10462" s="420" t="s">
        <v>23566</v>
      </c>
      <c r="C10462" s="246" t="s">
        <v>12555</v>
      </c>
      <c r="D10462" s="246" t="s">
        <v>12193</v>
      </c>
      <c r="E10462" s="246" t="str">
        <f>CONCATENATE(SUM('Раздел 1'!M79:M79),"&gt;=",SUM('Раздел 1'!AL79:AL79))</f>
        <v>0&gt;=0</v>
      </c>
    </row>
    <row r="10463" spans="1:5" s="104" customFormat="1" ht="25.5" hidden="1">
      <c r="A10463" s="420" t="str">
        <f>IF((SUM('Раздел 1'!M80:M80)&gt;=SUM('Раздел 1'!AL80:AL80)),"","Неверно!")</f>
        <v/>
      </c>
      <c r="B10463" s="420" t="s">
        <v>23566</v>
      </c>
      <c r="C10463" s="246" t="s">
        <v>12556</v>
      </c>
      <c r="D10463" s="246" t="s">
        <v>12193</v>
      </c>
      <c r="E10463" s="246" t="str">
        <f>CONCATENATE(SUM('Раздел 1'!M80:M80),"&gt;=",SUM('Раздел 1'!AL80:AL80))</f>
        <v>0&gt;=0</v>
      </c>
    </row>
    <row r="10464" spans="1:5" s="104" customFormat="1" ht="25.5" hidden="1">
      <c r="A10464" s="420" t="str">
        <f>IF((SUM('Раздел 1'!M81:M81)&gt;=SUM('Раздел 1'!AL81:AL81)),"","Неверно!")</f>
        <v/>
      </c>
      <c r="B10464" s="420" t="s">
        <v>23566</v>
      </c>
      <c r="C10464" s="246" t="s">
        <v>12557</v>
      </c>
      <c r="D10464" s="246" t="s">
        <v>12193</v>
      </c>
      <c r="E10464" s="246" t="str">
        <f>CONCATENATE(SUM('Раздел 1'!M81:M81),"&gt;=",SUM('Раздел 1'!AL81:AL81))</f>
        <v>0&gt;=0</v>
      </c>
    </row>
    <row r="10465" spans="1:5" s="104" customFormat="1" ht="25.5" hidden="1">
      <c r="A10465" s="420" t="str">
        <f>IF((SUM('Раздел 1'!M82:M82)&gt;=SUM('Раздел 1'!AL82:AL82)),"","Неверно!")</f>
        <v/>
      </c>
      <c r="B10465" s="420" t="s">
        <v>23566</v>
      </c>
      <c r="C10465" s="246" t="s">
        <v>12558</v>
      </c>
      <c r="D10465" s="246" t="s">
        <v>12193</v>
      </c>
      <c r="E10465" s="246" t="str">
        <f>CONCATENATE(SUM('Раздел 1'!M82:M82),"&gt;=",SUM('Раздел 1'!AL82:AL82))</f>
        <v>0&gt;=0</v>
      </c>
    </row>
    <row r="10466" spans="1:5" s="104" customFormat="1" ht="25.5" hidden="1">
      <c r="A10466" s="420" t="str">
        <f>IF((SUM('Раздел 1'!M83:M83)&gt;=SUM('Раздел 1'!AL83:AL83)),"","Неверно!")</f>
        <v/>
      </c>
      <c r="B10466" s="420" t="s">
        <v>23566</v>
      </c>
      <c r="C10466" s="246" t="s">
        <v>12559</v>
      </c>
      <c r="D10466" s="246" t="s">
        <v>12193</v>
      </c>
      <c r="E10466" s="246" t="str">
        <f>CONCATENATE(SUM('Раздел 1'!M83:M83),"&gt;=",SUM('Раздел 1'!AL83:AL83))</f>
        <v>0&gt;=0</v>
      </c>
    </row>
    <row r="10467" spans="1:5" s="104" customFormat="1" ht="25.5" hidden="1">
      <c r="A10467" s="420" t="str">
        <f>IF((SUM('Раздел 1'!M84:M84)&gt;=SUM('Раздел 1'!AL84:AL84)),"","Неверно!")</f>
        <v/>
      </c>
      <c r="B10467" s="420" t="s">
        <v>23566</v>
      </c>
      <c r="C10467" s="246" t="s">
        <v>12560</v>
      </c>
      <c r="D10467" s="246" t="s">
        <v>12193</v>
      </c>
      <c r="E10467" s="246" t="str">
        <f>CONCATENATE(SUM('Раздел 1'!M84:M84),"&gt;=",SUM('Раздел 1'!AL84:AL84))</f>
        <v>0&gt;=0</v>
      </c>
    </row>
    <row r="10468" spans="1:5" s="104" customFormat="1" ht="25.5" hidden="1">
      <c r="A10468" s="420" t="str">
        <f>IF((SUM('Раздел 1'!M85:M85)&gt;=SUM('Раздел 1'!AL85:AL85)),"","Неверно!")</f>
        <v/>
      </c>
      <c r="B10468" s="420" t="s">
        <v>23566</v>
      </c>
      <c r="C10468" s="246" t="s">
        <v>12561</v>
      </c>
      <c r="D10468" s="246" t="s">
        <v>12193</v>
      </c>
      <c r="E10468" s="246" t="str">
        <f>CONCATENATE(SUM('Раздел 1'!M85:M85),"&gt;=",SUM('Раздел 1'!AL85:AL85))</f>
        <v>0&gt;=0</v>
      </c>
    </row>
    <row r="10469" spans="1:5" s="104" customFormat="1" ht="25.5" hidden="1">
      <c r="A10469" s="420" t="str">
        <f>IF((SUM('Раздел 1'!M86:M86)&gt;=SUM('Раздел 1'!AL86:AL86)),"","Неверно!")</f>
        <v/>
      </c>
      <c r="B10469" s="420" t="s">
        <v>23566</v>
      </c>
      <c r="C10469" s="246" t="s">
        <v>12562</v>
      </c>
      <c r="D10469" s="246" t="s">
        <v>12193</v>
      </c>
      <c r="E10469" s="246" t="str">
        <f>CONCATENATE(SUM('Раздел 1'!M86:M86),"&gt;=",SUM('Раздел 1'!AL86:AL86))</f>
        <v>0&gt;=0</v>
      </c>
    </row>
    <row r="10470" spans="1:5" s="104" customFormat="1" ht="25.5" hidden="1">
      <c r="A10470" s="420" t="str">
        <f>IF((SUM('Раздел 1'!M87:M87)&gt;=SUM('Раздел 1'!AL87:AL87)),"","Неверно!")</f>
        <v/>
      </c>
      <c r="B10470" s="420" t="s">
        <v>23566</v>
      </c>
      <c r="C10470" s="246" t="s">
        <v>12563</v>
      </c>
      <c r="D10470" s="246" t="s">
        <v>12193</v>
      </c>
      <c r="E10470" s="246" t="str">
        <f>CONCATENATE(SUM('Раздел 1'!M87:M87),"&gt;=",SUM('Раздел 1'!AL87:AL87))</f>
        <v>0&gt;=0</v>
      </c>
    </row>
    <row r="10471" spans="1:5" s="104" customFormat="1" ht="25.5" hidden="1">
      <c r="A10471" s="420" t="str">
        <f>IF((SUM('Раздел 1'!M88:M88)&gt;=SUM('Раздел 1'!AL88:AL88)),"","Неверно!")</f>
        <v/>
      </c>
      <c r="B10471" s="420" t="s">
        <v>23566</v>
      </c>
      <c r="C10471" s="246" t="s">
        <v>12564</v>
      </c>
      <c r="D10471" s="246" t="s">
        <v>12193</v>
      </c>
      <c r="E10471" s="246" t="str">
        <f>CONCATENATE(SUM('Раздел 1'!M88:M88),"&gt;=",SUM('Раздел 1'!AL88:AL88))</f>
        <v>0&gt;=0</v>
      </c>
    </row>
    <row r="10472" spans="1:5" s="104" customFormat="1" ht="25.5" hidden="1">
      <c r="A10472" s="420" t="str">
        <f>IF((SUM('Раздел 1'!M17:M17)&gt;=SUM('Раздел 1'!AL17:AL17)),"","Неверно!")</f>
        <v/>
      </c>
      <c r="B10472" s="420" t="s">
        <v>23566</v>
      </c>
      <c r="C10472" s="246" t="s">
        <v>12565</v>
      </c>
      <c r="D10472" s="246" t="s">
        <v>12193</v>
      </c>
      <c r="E10472" s="246" t="str">
        <f>CONCATENATE(SUM('Раздел 1'!M17:M17),"&gt;=",SUM('Раздел 1'!AL17:AL17))</f>
        <v>0&gt;=0</v>
      </c>
    </row>
    <row r="10473" spans="1:5" s="104" customFormat="1" ht="25.5" hidden="1">
      <c r="A10473" s="420" t="str">
        <f>IF((SUM('Раздел 1'!M89:M89)&gt;=SUM('Раздел 1'!AL89:AL89)),"","Неверно!")</f>
        <v/>
      </c>
      <c r="B10473" s="420" t="s">
        <v>23566</v>
      </c>
      <c r="C10473" s="246" t="s">
        <v>12566</v>
      </c>
      <c r="D10473" s="246" t="s">
        <v>12193</v>
      </c>
      <c r="E10473" s="246" t="str">
        <f>CONCATENATE(SUM('Раздел 1'!M89:M89),"&gt;=",SUM('Раздел 1'!AL89:AL89))</f>
        <v>0&gt;=0</v>
      </c>
    </row>
    <row r="10474" spans="1:5" s="104" customFormat="1" ht="25.5" hidden="1">
      <c r="A10474" s="420" t="str">
        <f>IF((SUM('Раздел 1'!M90:M90)&gt;=SUM('Раздел 1'!AL90:AL90)),"","Неверно!")</f>
        <v/>
      </c>
      <c r="B10474" s="420" t="s">
        <v>23566</v>
      </c>
      <c r="C10474" s="246" t="s">
        <v>12567</v>
      </c>
      <c r="D10474" s="246" t="s">
        <v>12193</v>
      </c>
      <c r="E10474" s="246" t="str">
        <f>CONCATENATE(SUM('Раздел 1'!M90:M90),"&gt;=",SUM('Раздел 1'!AL90:AL90))</f>
        <v>0&gt;=0</v>
      </c>
    </row>
    <row r="10475" spans="1:5" s="104" customFormat="1" ht="25.5" hidden="1">
      <c r="A10475" s="420" t="str">
        <f>IF((SUM('Раздел 1'!M91:M91)&gt;=SUM('Раздел 1'!AL91:AL91)),"","Неверно!")</f>
        <v/>
      </c>
      <c r="B10475" s="420" t="s">
        <v>23566</v>
      </c>
      <c r="C10475" s="246" t="s">
        <v>12568</v>
      </c>
      <c r="D10475" s="246" t="s">
        <v>12193</v>
      </c>
      <c r="E10475" s="246" t="str">
        <f>CONCATENATE(SUM('Раздел 1'!M91:M91),"&gt;=",SUM('Раздел 1'!AL91:AL91))</f>
        <v>0&gt;=0</v>
      </c>
    </row>
    <row r="10476" spans="1:5" s="104" customFormat="1" ht="25.5" hidden="1">
      <c r="A10476" s="420" t="str">
        <f>IF((SUM('Раздел 1'!M92:M92)&gt;=SUM('Раздел 1'!AL92:AL92)),"","Неверно!")</f>
        <v/>
      </c>
      <c r="B10476" s="420" t="s">
        <v>23566</v>
      </c>
      <c r="C10476" s="246" t="s">
        <v>12569</v>
      </c>
      <c r="D10476" s="246" t="s">
        <v>12193</v>
      </c>
      <c r="E10476" s="246" t="str">
        <f>CONCATENATE(SUM('Раздел 1'!M92:M92),"&gt;=",SUM('Раздел 1'!AL92:AL92))</f>
        <v>0&gt;=0</v>
      </c>
    </row>
    <row r="10477" spans="1:5" s="104" customFormat="1" ht="25.5" hidden="1">
      <c r="A10477" s="420" t="str">
        <f>IF((SUM('Раздел 1'!M93:M93)&gt;=SUM('Раздел 1'!AL93:AL93)),"","Неверно!")</f>
        <v/>
      </c>
      <c r="B10477" s="420" t="s">
        <v>23566</v>
      </c>
      <c r="C10477" s="246" t="s">
        <v>12570</v>
      </c>
      <c r="D10477" s="246" t="s">
        <v>12193</v>
      </c>
      <c r="E10477" s="246" t="str">
        <f>CONCATENATE(SUM('Раздел 1'!M93:M93),"&gt;=",SUM('Раздел 1'!AL93:AL93))</f>
        <v>0&gt;=0</v>
      </c>
    </row>
    <row r="10478" spans="1:5" s="104" customFormat="1" ht="25.5" hidden="1">
      <c r="A10478" s="420" t="str">
        <f>IF((SUM('Раздел 1'!M94:M94)&gt;=SUM('Раздел 1'!AL94:AL94)),"","Неверно!")</f>
        <v/>
      </c>
      <c r="B10478" s="420" t="s">
        <v>23566</v>
      </c>
      <c r="C10478" s="246" t="s">
        <v>12571</v>
      </c>
      <c r="D10478" s="246" t="s">
        <v>12193</v>
      </c>
      <c r="E10478" s="246" t="str">
        <f>CONCATENATE(SUM('Раздел 1'!M94:M94),"&gt;=",SUM('Раздел 1'!AL94:AL94))</f>
        <v>0&gt;=0</v>
      </c>
    </row>
    <row r="10479" spans="1:5" s="104" customFormat="1" ht="25.5" hidden="1">
      <c r="A10479" s="420" t="str">
        <f>IF((SUM('Раздел 1'!M95:M95)&gt;=SUM('Раздел 1'!AL95:AL95)),"","Неверно!")</f>
        <v/>
      </c>
      <c r="B10479" s="420" t="s">
        <v>23566</v>
      </c>
      <c r="C10479" s="246" t="s">
        <v>12572</v>
      </c>
      <c r="D10479" s="246" t="s">
        <v>12193</v>
      </c>
      <c r="E10479" s="246" t="str">
        <f>CONCATENATE(SUM('Раздел 1'!M95:M95),"&gt;=",SUM('Раздел 1'!AL95:AL95))</f>
        <v>0&gt;=0</v>
      </c>
    </row>
    <row r="10480" spans="1:5" s="104" customFormat="1" ht="25.5" hidden="1">
      <c r="A10480" s="420" t="str">
        <f>IF((SUM('Раздел 1'!M96:M96)&gt;=SUM('Раздел 1'!AL96:AL96)),"","Неверно!")</f>
        <v/>
      </c>
      <c r="B10480" s="420" t="s">
        <v>23566</v>
      </c>
      <c r="C10480" s="246" t="s">
        <v>12573</v>
      </c>
      <c r="D10480" s="246" t="s">
        <v>12193</v>
      </c>
      <c r="E10480" s="246" t="str">
        <f>CONCATENATE(SUM('Раздел 1'!M96:M96),"&gt;=",SUM('Раздел 1'!AL96:AL96))</f>
        <v>0&gt;=0</v>
      </c>
    </row>
    <row r="10481" spans="1:5" s="104" customFormat="1" ht="25.5" hidden="1">
      <c r="A10481" s="420" t="str">
        <f>IF((SUM('Раздел 1'!M97:M97)&gt;=SUM('Раздел 1'!AL97:AL97)),"","Неверно!")</f>
        <v/>
      </c>
      <c r="B10481" s="420" t="s">
        <v>23566</v>
      </c>
      <c r="C10481" s="246" t="s">
        <v>12574</v>
      </c>
      <c r="D10481" s="246" t="s">
        <v>12193</v>
      </c>
      <c r="E10481" s="246" t="str">
        <f>CONCATENATE(SUM('Раздел 1'!M97:M97),"&gt;=",SUM('Раздел 1'!AL97:AL97))</f>
        <v>0&gt;=0</v>
      </c>
    </row>
    <row r="10482" spans="1:5" s="104" customFormat="1" ht="25.5" hidden="1">
      <c r="A10482" s="420" t="str">
        <f>IF((SUM('Раздел 1'!M98:M98)&gt;=SUM('Раздел 1'!AL98:AL98)),"","Неверно!")</f>
        <v/>
      </c>
      <c r="B10482" s="420" t="s">
        <v>23566</v>
      </c>
      <c r="C10482" s="246" t="s">
        <v>12575</v>
      </c>
      <c r="D10482" s="246" t="s">
        <v>12193</v>
      </c>
      <c r="E10482" s="246" t="str">
        <f>CONCATENATE(SUM('Раздел 1'!M98:M98),"&gt;=",SUM('Раздел 1'!AL98:AL98))</f>
        <v>0&gt;=0</v>
      </c>
    </row>
    <row r="10483" spans="1:5" s="104" customFormat="1" ht="25.5" hidden="1">
      <c r="A10483" s="420" t="str">
        <f>IF((SUM('Раздел 1'!M18:M18)&gt;=SUM('Раздел 1'!AL18:AL18)),"","Неверно!")</f>
        <v/>
      </c>
      <c r="B10483" s="420" t="s">
        <v>23566</v>
      </c>
      <c r="C10483" s="246" t="s">
        <v>12576</v>
      </c>
      <c r="D10483" s="246" t="s">
        <v>12193</v>
      </c>
      <c r="E10483" s="246" t="str">
        <f>CONCATENATE(SUM('Раздел 1'!M18:M18),"&gt;=",SUM('Раздел 1'!AL18:AL18))</f>
        <v>0&gt;=0</v>
      </c>
    </row>
    <row r="10484" spans="1:5" s="104" customFormat="1" ht="25.5" hidden="1">
      <c r="A10484" s="420" t="str">
        <f>IF((SUM('Раздел 1'!M99:M99)&gt;=SUM('Раздел 1'!AL99:AL99)),"","Неверно!")</f>
        <v/>
      </c>
      <c r="B10484" s="420" t="s">
        <v>23566</v>
      </c>
      <c r="C10484" s="246" t="s">
        <v>12577</v>
      </c>
      <c r="D10484" s="246" t="s">
        <v>12193</v>
      </c>
      <c r="E10484" s="246" t="str">
        <f>CONCATENATE(SUM('Раздел 1'!M99:M99),"&gt;=",SUM('Раздел 1'!AL99:AL99))</f>
        <v>0&gt;=0</v>
      </c>
    </row>
    <row r="10485" spans="1:5" ht="25.5" hidden="1">
      <c r="A10485" s="420" t="str">
        <f>IF((SUM('Раздел 1'!M100:M100)&gt;=SUM('Раздел 1'!AL100:AL100)),"","Неверно!")</f>
        <v/>
      </c>
      <c r="B10485" s="420" t="s">
        <v>23566</v>
      </c>
      <c r="C10485" s="246" t="s">
        <v>12578</v>
      </c>
      <c r="D10485" s="246" t="s">
        <v>12193</v>
      </c>
      <c r="E10485" s="246" t="str">
        <f>CONCATENATE(SUM('Раздел 1'!M100:M100),"&gt;=",SUM('Раздел 1'!AL100:AL100))</f>
        <v>0&gt;=0</v>
      </c>
    </row>
    <row r="10486" spans="1:5" ht="25.5" hidden="1">
      <c r="A10486" s="420" t="str">
        <f>IF((SUM('Раздел 1'!M101:M101)&gt;=SUM('Раздел 1'!AL101:AL101)),"","Неверно!")</f>
        <v/>
      </c>
      <c r="B10486" s="420" t="s">
        <v>23566</v>
      </c>
      <c r="C10486" s="246" t="s">
        <v>12579</v>
      </c>
      <c r="D10486" s="246" t="s">
        <v>12193</v>
      </c>
      <c r="E10486" s="246" t="str">
        <f>CONCATENATE(SUM('Раздел 1'!M101:M101),"&gt;=",SUM('Раздел 1'!AL101:AL101))</f>
        <v>0&gt;=0</v>
      </c>
    </row>
    <row r="10487" spans="1:5" ht="25.5" hidden="1">
      <c r="A10487" s="420" t="str">
        <f>IF((SUM('Раздел 1'!M102:M102)&gt;=SUM('Раздел 1'!AL102:AL102)),"","Неверно!")</f>
        <v/>
      </c>
      <c r="B10487" s="420" t="s">
        <v>23566</v>
      </c>
      <c r="C10487" s="246" t="s">
        <v>12580</v>
      </c>
      <c r="D10487" s="246" t="s">
        <v>12193</v>
      </c>
      <c r="E10487" s="246" t="str">
        <f>CONCATENATE(SUM('Раздел 1'!M102:M102),"&gt;=",SUM('Раздел 1'!AL102:AL102))</f>
        <v>0&gt;=0</v>
      </c>
    </row>
    <row r="10488" spans="1:5" ht="25.5" hidden="1">
      <c r="A10488" s="420" t="str">
        <f>IF((SUM('Раздел 1'!M103:M103)&gt;=SUM('Раздел 1'!AL103:AL103)),"","Неверно!")</f>
        <v/>
      </c>
      <c r="B10488" s="420" t="s">
        <v>23566</v>
      </c>
      <c r="C10488" s="246" t="s">
        <v>12581</v>
      </c>
      <c r="D10488" s="246" t="s">
        <v>12193</v>
      </c>
      <c r="E10488" s="246" t="str">
        <f>CONCATENATE(SUM('Раздел 1'!M103:M103),"&gt;=",SUM('Раздел 1'!AL103:AL103))</f>
        <v>0&gt;=0</v>
      </c>
    </row>
    <row r="10489" spans="1:5" ht="25.5" hidden="1">
      <c r="A10489" s="420" t="str">
        <f>IF((SUM('Раздел 1'!M104:M104)&gt;=SUM('Раздел 1'!AL104:AL104)),"","Неверно!")</f>
        <v/>
      </c>
      <c r="B10489" s="420" t="s">
        <v>23566</v>
      </c>
      <c r="C10489" s="246" t="s">
        <v>12582</v>
      </c>
      <c r="D10489" s="246" t="s">
        <v>12193</v>
      </c>
      <c r="E10489" s="246" t="str">
        <f>CONCATENATE(SUM('Раздел 1'!M104:M104),"&gt;=",SUM('Раздел 1'!AL104:AL104))</f>
        <v>0&gt;=0</v>
      </c>
    </row>
    <row r="10490" spans="1:5" ht="25.5" hidden="1">
      <c r="A10490" s="420" t="str">
        <f>IF((SUM('Раздел 1'!M105:M105)&gt;=SUM('Раздел 1'!AL105:AL105)),"","Неверно!")</f>
        <v/>
      </c>
      <c r="B10490" s="420" t="s">
        <v>23566</v>
      </c>
      <c r="C10490" s="246" t="s">
        <v>12583</v>
      </c>
      <c r="D10490" s="246" t="s">
        <v>12193</v>
      </c>
      <c r="E10490" s="246" t="str">
        <f>CONCATENATE(SUM('Раздел 1'!M105:M105),"&gt;=",SUM('Раздел 1'!AL105:AL105))</f>
        <v>0&gt;=0</v>
      </c>
    </row>
    <row r="10491" spans="1:5" ht="25.5" hidden="1">
      <c r="A10491" s="420" t="str">
        <f>IF((SUM('Раздел 1'!M106:M106)&gt;=SUM('Раздел 1'!AL106:AL106)),"","Неверно!")</f>
        <v/>
      </c>
      <c r="B10491" s="420" t="s">
        <v>23566</v>
      </c>
      <c r="C10491" s="246" t="s">
        <v>12584</v>
      </c>
      <c r="D10491" s="246" t="s">
        <v>12193</v>
      </c>
      <c r="E10491" s="246" t="str">
        <f>CONCATENATE(SUM('Раздел 1'!M106:M106),"&gt;=",SUM('Раздел 1'!AL106:AL106))</f>
        <v>0&gt;=0</v>
      </c>
    </row>
    <row r="10492" spans="1:5" ht="25.5" hidden="1">
      <c r="A10492" s="420" t="str">
        <f>IF((SUM('Раздел 1'!M107:M107)&gt;=SUM('Раздел 1'!AL107:AL107)),"","Неверно!")</f>
        <v/>
      </c>
      <c r="B10492" s="420" t="s">
        <v>23566</v>
      </c>
      <c r="C10492" s="246" t="s">
        <v>12585</v>
      </c>
      <c r="D10492" s="246" t="s">
        <v>12193</v>
      </c>
      <c r="E10492" s="246" t="str">
        <f>CONCATENATE(SUM('Раздел 1'!M107:M107),"&gt;=",SUM('Раздел 1'!AL107:AL107))</f>
        <v>0&gt;=0</v>
      </c>
    </row>
    <row r="10493" spans="1:5" ht="25.5" hidden="1">
      <c r="A10493" s="420" t="str">
        <f>IF((SUM('Раздел 1'!M108:M108)&gt;=SUM('Раздел 1'!AL108:AL108)),"","Неверно!")</f>
        <v/>
      </c>
      <c r="B10493" s="420" t="s">
        <v>23566</v>
      </c>
      <c r="C10493" s="246" t="s">
        <v>12586</v>
      </c>
      <c r="D10493" s="246" t="s">
        <v>12193</v>
      </c>
      <c r="E10493" s="246" t="str">
        <f>CONCATENATE(SUM('Раздел 1'!M108:M108),"&gt;=",SUM('Раздел 1'!AL108:AL108))</f>
        <v>0&gt;=0</v>
      </c>
    </row>
    <row r="10494" spans="1:5" ht="25.5" hidden="1">
      <c r="A10494" s="420" t="str">
        <f>IF((SUM('Разделы 2, 3, 4'!D20:D20)&lt;=SUM('Раздел 1'!Y10:Y10)+SUM('Раздел 1'!AA10:AA10)),"","Неверно!")</f>
        <v/>
      </c>
      <c r="B10494" s="420" t="s">
        <v>23567</v>
      </c>
      <c r="C10494" s="246" t="s">
        <v>12190</v>
      </c>
      <c r="D10494" s="246" t="s">
        <v>12191</v>
      </c>
      <c r="E10494" s="246" t="str">
        <f>CONCATENATE(SUM('Разделы 2, 3, 4'!D20:D20),"&lt;=",SUM('Раздел 1'!Y10:Y10),"+",SUM('Раздел 1'!AA10:AA10))</f>
        <v>0&lt;=0+0</v>
      </c>
    </row>
    <row r="10495" spans="1:5" hidden="1">
      <c r="A10495" s="420" t="str">
        <f>IF((SUM('Разделы 2, 3, 4'!D20:D20)&lt;=SUM('Разделы 2, 3, 4'!J19:J19)),"","Неверно!")</f>
        <v/>
      </c>
      <c r="B10495" s="420" t="s">
        <v>23568</v>
      </c>
      <c r="C10495" s="246" t="s">
        <v>12188</v>
      </c>
      <c r="D10495" s="246" t="s">
        <v>12189</v>
      </c>
      <c r="E10495" s="246" t="str">
        <f>CONCATENATE(SUM('Разделы 2, 3, 4'!D20:D20),"&lt;=",SUM('Разделы 2, 3, 4'!J19:J19))</f>
        <v>0&lt;=0</v>
      </c>
    </row>
    <row r="10496" spans="1:5" hidden="1">
      <c r="A10496" s="420" t="str">
        <f>IF((SUM('Раздел 1'!Q165:Q165)=0),"","Неверно!")</f>
        <v/>
      </c>
      <c r="B10496" s="420" t="s">
        <v>23569</v>
      </c>
      <c r="C10496" s="246" t="s">
        <v>12186</v>
      </c>
      <c r="D10496" s="246" t="s">
        <v>12187</v>
      </c>
      <c r="E10496" s="246" t="str">
        <f>CONCATENATE(SUM('Раздел 1'!Q165:Q165),"=",0)</f>
        <v>0=0</v>
      </c>
    </row>
    <row r="10497" spans="1:5" hidden="1">
      <c r="A10497" s="420" t="str">
        <f>IF((SUM('Раздел 1'!Q208:Q208)=0),"","Неверно!")</f>
        <v/>
      </c>
      <c r="B10497" s="420" t="s">
        <v>23570</v>
      </c>
      <c r="C10497" s="246" t="s">
        <v>12184</v>
      </c>
      <c r="D10497" s="246" t="s">
        <v>12185</v>
      </c>
      <c r="E10497" s="246" t="str">
        <f>CONCATENATE(SUM('Раздел 1'!Q208:Q208),"=",0)</f>
        <v>0=0</v>
      </c>
    </row>
    <row r="10498" spans="1:5" hidden="1">
      <c r="A10498" s="420" t="str">
        <f>IF((SUM('Раздел 1'!T165:T165)=0),"","Неверно!")</f>
        <v/>
      </c>
      <c r="B10498" s="420" t="s">
        <v>23571</v>
      </c>
      <c r="C10498" s="246" t="s">
        <v>3216</v>
      </c>
      <c r="D10498" s="246" t="s">
        <v>158</v>
      </c>
      <c r="E10498" s="246" t="str">
        <f>CONCATENATE(SUM('Раздел 1'!T165:T165),"=",0)</f>
        <v>0=0</v>
      </c>
    </row>
    <row r="10499" spans="1:5" hidden="1">
      <c r="A10499" s="420" t="str">
        <f>IF((SUM('Раздел 1'!U165:U165)=0),"","Неверно!")</f>
        <v/>
      </c>
      <c r="B10499" s="420" t="s">
        <v>23571</v>
      </c>
      <c r="C10499" s="246" t="s">
        <v>3217</v>
      </c>
      <c r="D10499" s="246" t="s">
        <v>158</v>
      </c>
      <c r="E10499" s="246" t="str">
        <f>CONCATENATE(SUM('Раздел 1'!U165:U165),"=",0)</f>
        <v>0=0</v>
      </c>
    </row>
    <row r="10500" spans="1:5" hidden="1">
      <c r="A10500" s="420" t="str">
        <f>IF((SUM('Раздел 1'!V165:V165)=0),"","Неверно!")</f>
        <v/>
      </c>
      <c r="B10500" s="420" t="s">
        <v>23571</v>
      </c>
      <c r="C10500" s="246" t="s">
        <v>3218</v>
      </c>
      <c r="D10500" s="246" t="s">
        <v>158</v>
      </c>
      <c r="E10500" s="246" t="str">
        <f>CONCATENATE(SUM('Раздел 1'!V165:V165),"=",0)</f>
        <v>0=0</v>
      </c>
    </row>
    <row r="10501" spans="1:5" hidden="1">
      <c r="A10501" s="420" t="str">
        <f>IF((SUM('Раздел 1'!W165:W165)=0),"","Неверно!")</f>
        <v/>
      </c>
      <c r="B10501" s="420" t="s">
        <v>23571</v>
      </c>
      <c r="C10501" s="246" t="s">
        <v>12182</v>
      </c>
      <c r="D10501" s="246" t="s">
        <v>158</v>
      </c>
      <c r="E10501" s="246" t="str">
        <f>CONCATENATE(SUM('Раздел 1'!W165:W165),"=",0)</f>
        <v>0=0</v>
      </c>
    </row>
    <row r="10502" spans="1:5" hidden="1">
      <c r="A10502" s="420" t="str">
        <f>IF((SUM('Раздел 1'!X165:X165)=0),"","Неверно!")</f>
        <v/>
      </c>
      <c r="B10502" s="420" t="s">
        <v>23571</v>
      </c>
      <c r="C10502" s="246" t="s">
        <v>3219</v>
      </c>
      <c r="D10502" s="246" t="s">
        <v>158</v>
      </c>
      <c r="E10502" s="246" t="str">
        <f>CONCATENATE(SUM('Раздел 1'!X165:X165),"=",0)</f>
        <v>0=0</v>
      </c>
    </row>
    <row r="10503" spans="1:5" hidden="1">
      <c r="A10503" s="420" t="str">
        <f>IF((SUM('Раздел 1'!Y165:Y165)=0),"","Неверно!")</f>
        <v/>
      </c>
      <c r="B10503" s="420" t="s">
        <v>23571</v>
      </c>
      <c r="C10503" s="246" t="s">
        <v>3220</v>
      </c>
      <c r="D10503" s="246" t="s">
        <v>158</v>
      </c>
      <c r="E10503" s="246" t="str">
        <f>CONCATENATE(SUM('Раздел 1'!Y165:Y165),"=",0)</f>
        <v>0=0</v>
      </c>
    </row>
    <row r="10504" spans="1:5" hidden="1">
      <c r="A10504" s="420" t="str">
        <f>IF((SUM('Раздел 1'!Z165:Z165)=0),"","Неверно!")</f>
        <v/>
      </c>
      <c r="B10504" s="420" t="s">
        <v>23571</v>
      </c>
      <c r="C10504" s="246" t="s">
        <v>3221</v>
      </c>
      <c r="D10504" s="246" t="s">
        <v>158</v>
      </c>
      <c r="E10504" s="246" t="str">
        <f>CONCATENATE(SUM('Раздел 1'!Z165:Z165),"=",0)</f>
        <v>0=0</v>
      </c>
    </row>
    <row r="10505" spans="1:5" hidden="1">
      <c r="A10505" s="420" t="str">
        <f>IF((SUM('Раздел 1'!AA165:AA165)=0),"","Неверно!")</f>
        <v/>
      </c>
      <c r="B10505" s="420" t="s">
        <v>23571</v>
      </c>
      <c r="C10505" s="246" t="s">
        <v>3222</v>
      </c>
      <c r="D10505" s="246" t="s">
        <v>158</v>
      </c>
      <c r="E10505" s="246" t="str">
        <f>CONCATENATE(SUM('Раздел 1'!AA165:AA165),"=",0)</f>
        <v>0=0</v>
      </c>
    </row>
    <row r="10506" spans="1:5" hidden="1">
      <c r="A10506" s="420" t="str">
        <f>IF((SUM('Раздел 1'!AB165:AB165)=0),"","Неверно!")</f>
        <v/>
      </c>
      <c r="B10506" s="420" t="s">
        <v>23571</v>
      </c>
      <c r="C10506" s="246" t="s">
        <v>12183</v>
      </c>
      <c r="D10506" s="246" t="s">
        <v>158</v>
      </c>
      <c r="E10506" s="246" t="str">
        <f>CONCATENATE(SUM('Раздел 1'!AB165:AB165),"=",0)</f>
        <v>0=0</v>
      </c>
    </row>
    <row r="10507" spans="1:5" hidden="1">
      <c r="A10507" s="420" t="str">
        <f>IF((SUM('Раздел 1'!AC165:AC165)=0),"","Неверно!")</f>
        <v/>
      </c>
      <c r="B10507" s="420" t="s">
        <v>23571</v>
      </c>
      <c r="C10507" s="246" t="s">
        <v>3223</v>
      </c>
      <c r="D10507" s="246" t="s">
        <v>158</v>
      </c>
      <c r="E10507" s="246" t="str">
        <f>CONCATENATE(SUM('Раздел 1'!AC165:AC165),"=",0)</f>
        <v>0=0</v>
      </c>
    </row>
    <row r="10508" spans="1:5" hidden="1">
      <c r="A10508" s="420" t="str">
        <f>IF((SUM('Раздел 1'!T185:T185)=0),"","Неверно!")</f>
        <v/>
      </c>
      <c r="B10508" s="420" t="s">
        <v>23572</v>
      </c>
      <c r="C10508" s="246" t="s">
        <v>7922</v>
      </c>
      <c r="D10508" s="246" t="s">
        <v>158</v>
      </c>
      <c r="E10508" s="246" t="str">
        <f>CONCATENATE(SUM('Раздел 1'!T185:T185),"=",0)</f>
        <v>0=0</v>
      </c>
    </row>
    <row r="10509" spans="1:5" hidden="1">
      <c r="A10509" s="420" t="str">
        <f>IF((SUM('Раздел 1'!U185:U185)=0),"","Неверно!")</f>
        <v/>
      </c>
      <c r="B10509" s="420" t="s">
        <v>23572</v>
      </c>
      <c r="C10509" s="246" t="s">
        <v>7923</v>
      </c>
      <c r="D10509" s="246" t="s">
        <v>158</v>
      </c>
      <c r="E10509" s="246" t="str">
        <f>CONCATENATE(SUM('Раздел 1'!U185:U185),"=",0)</f>
        <v>0=0</v>
      </c>
    </row>
    <row r="10510" spans="1:5" hidden="1">
      <c r="A10510" s="420" t="str">
        <f>IF((SUM('Раздел 1'!V185:V185)=0),"","Неверно!")</f>
        <v/>
      </c>
      <c r="B10510" s="420" t="s">
        <v>23572</v>
      </c>
      <c r="C10510" s="246" t="s">
        <v>11625</v>
      </c>
      <c r="D10510" s="246" t="s">
        <v>158</v>
      </c>
      <c r="E10510" s="246" t="str">
        <f>CONCATENATE(SUM('Раздел 1'!V185:V185),"=",0)</f>
        <v>0=0</v>
      </c>
    </row>
    <row r="10511" spans="1:5" hidden="1">
      <c r="A10511" s="420" t="str">
        <f>IF((SUM('Раздел 1'!W185:W185)=0),"","Неверно!")</f>
        <v/>
      </c>
      <c r="B10511" s="420" t="s">
        <v>23572</v>
      </c>
      <c r="C10511" s="246" t="s">
        <v>12180</v>
      </c>
      <c r="D10511" s="246" t="s">
        <v>158</v>
      </c>
      <c r="E10511" s="246" t="str">
        <f>CONCATENATE(SUM('Раздел 1'!W185:W185),"=",0)</f>
        <v>0=0</v>
      </c>
    </row>
    <row r="10512" spans="1:5" hidden="1">
      <c r="A10512" s="420" t="str">
        <f>IF((SUM('Раздел 1'!X185:X185)=0),"","Неверно!")</f>
        <v/>
      </c>
      <c r="B10512" s="420" t="s">
        <v>23572</v>
      </c>
      <c r="C10512" s="246" t="s">
        <v>7924</v>
      </c>
      <c r="D10512" s="246" t="s">
        <v>158</v>
      </c>
      <c r="E10512" s="246" t="str">
        <f>CONCATENATE(SUM('Раздел 1'!X185:X185),"=",0)</f>
        <v>0=0</v>
      </c>
    </row>
    <row r="10513" spans="1:5" hidden="1">
      <c r="A10513" s="420" t="str">
        <f>IF((SUM('Раздел 1'!Y185:Y185)=0),"","Неверно!")</f>
        <v/>
      </c>
      <c r="B10513" s="420" t="s">
        <v>23572</v>
      </c>
      <c r="C10513" s="246" t="s">
        <v>7925</v>
      </c>
      <c r="D10513" s="246" t="s">
        <v>158</v>
      </c>
      <c r="E10513" s="246" t="str">
        <f>CONCATENATE(SUM('Раздел 1'!Y185:Y185),"=",0)</f>
        <v>0=0</v>
      </c>
    </row>
    <row r="10514" spans="1:5" hidden="1">
      <c r="A10514" s="420" t="str">
        <f>IF((SUM('Раздел 1'!Z185:Z185)=0),"","Неверно!")</f>
        <v/>
      </c>
      <c r="B10514" s="420" t="s">
        <v>23572</v>
      </c>
      <c r="C10514" s="246" t="s">
        <v>9236</v>
      </c>
      <c r="D10514" s="246" t="s">
        <v>158</v>
      </c>
      <c r="E10514" s="246" t="str">
        <f>CONCATENATE(SUM('Раздел 1'!Z185:Z185),"=",0)</f>
        <v>0=0</v>
      </c>
    </row>
    <row r="10515" spans="1:5" hidden="1">
      <c r="A10515" s="420" t="str">
        <f>IF((SUM('Раздел 1'!AA185:AA185)=0),"","Неверно!")</f>
        <v/>
      </c>
      <c r="B10515" s="420" t="s">
        <v>23572</v>
      </c>
      <c r="C10515" s="246" t="s">
        <v>8656</v>
      </c>
      <c r="D10515" s="246" t="s">
        <v>158</v>
      </c>
      <c r="E10515" s="246" t="str">
        <f>CONCATENATE(SUM('Раздел 1'!AA185:AA185),"=",0)</f>
        <v>0=0</v>
      </c>
    </row>
    <row r="10516" spans="1:5" hidden="1">
      <c r="A10516" s="420" t="str">
        <f>IF((SUM('Раздел 1'!AB185:AB185)=0),"","Неверно!")</f>
        <v/>
      </c>
      <c r="B10516" s="420" t="s">
        <v>23572</v>
      </c>
      <c r="C10516" s="246" t="s">
        <v>12181</v>
      </c>
      <c r="D10516" s="246" t="s">
        <v>158</v>
      </c>
      <c r="E10516" s="246" t="str">
        <f>CONCATENATE(SUM('Раздел 1'!AB185:AB185),"=",0)</f>
        <v>0=0</v>
      </c>
    </row>
    <row r="10517" spans="1:5" hidden="1">
      <c r="A10517" s="420" t="str">
        <f>IF((SUM('Раздел 1'!AC185:AC185)=0),"","Неверно!")</f>
        <v/>
      </c>
      <c r="B10517" s="420" t="s">
        <v>23572</v>
      </c>
      <c r="C10517" s="246" t="s">
        <v>8754</v>
      </c>
      <c r="D10517" s="246" t="s">
        <v>158</v>
      </c>
      <c r="E10517" s="246" t="str">
        <f>CONCATENATE(SUM('Раздел 1'!AC185:AC185),"=",0)</f>
        <v>0=0</v>
      </c>
    </row>
    <row r="10518" spans="1:5" hidden="1">
      <c r="A10518" s="420" t="str">
        <f>IF((SUM('Раздел 1'!T299:T299)=0),"","Неверно!")</f>
        <v/>
      </c>
      <c r="B10518" s="420" t="s">
        <v>23573</v>
      </c>
      <c r="C10518" s="246" t="s">
        <v>4675</v>
      </c>
      <c r="D10518" s="246" t="s">
        <v>158</v>
      </c>
      <c r="E10518" s="246" t="str">
        <f>CONCATENATE(SUM('Раздел 1'!T299:T299),"=",0)</f>
        <v>0=0</v>
      </c>
    </row>
    <row r="10519" spans="1:5" hidden="1">
      <c r="A10519" s="420" t="str">
        <f>IF((SUM('Раздел 1'!U299:U299)=0),"","Неверно!")</f>
        <v/>
      </c>
      <c r="B10519" s="420" t="s">
        <v>23573</v>
      </c>
      <c r="C10519" s="246" t="s">
        <v>4676</v>
      </c>
      <c r="D10519" s="246" t="s">
        <v>158</v>
      </c>
      <c r="E10519" s="246" t="str">
        <f>CONCATENATE(SUM('Раздел 1'!U299:U299),"=",0)</f>
        <v>0=0</v>
      </c>
    </row>
    <row r="10520" spans="1:5" hidden="1">
      <c r="A10520" s="420" t="str">
        <f>IF((SUM('Раздел 1'!V299:V299)=0),"","Неверно!")</f>
        <v/>
      </c>
      <c r="B10520" s="420" t="s">
        <v>23573</v>
      </c>
      <c r="C10520" s="246" t="s">
        <v>11563</v>
      </c>
      <c r="D10520" s="246" t="s">
        <v>158</v>
      </c>
      <c r="E10520" s="246" t="str">
        <f>CONCATENATE(SUM('Раздел 1'!V299:V299),"=",0)</f>
        <v>0=0</v>
      </c>
    </row>
    <row r="10521" spans="1:5" hidden="1">
      <c r="A10521" s="420" t="str">
        <f>IF((SUM('Раздел 1'!W299:W299)=0),"","Неверно!")</f>
        <v/>
      </c>
      <c r="B10521" s="420" t="s">
        <v>23573</v>
      </c>
      <c r="C10521" s="246" t="s">
        <v>12173</v>
      </c>
      <c r="D10521" s="246" t="s">
        <v>158</v>
      </c>
      <c r="E10521" s="246" t="str">
        <f>CONCATENATE(SUM('Раздел 1'!W299:W299),"=",0)</f>
        <v>0=0</v>
      </c>
    </row>
    <row r="10522" spans="1:5" hidden="1">
      <c r="A10522" s="420" t="str">
        <f>IF((SUM('Раздел 1'!X299:X299)=0),"","Неверно!")</f>
        <v/>
      </c>
      <c r="B10522" s="420" t="s">
        <v>23573</v>
      </c>
      <c r="C10522" s="246" t="s">
        <v>12174</v>
      </c>
      <c r="D10522" s="246" t="s">
        <v>158</v>
      </c>
      <c r="E10522" s="246" t="str">
        <f>CONCATENATE(SUM('Раздел 1'!X299:X299),"=",0)</f>
        <v>0=0</v>
      </c>
    </row>
    <row r="10523" spans="1:5" hidden="1">
      <c r="A10523" s="420" t="str">
        <f>IF((SUM('Раздел 1'!Y299:Y299)=0),"","Неверно!")</f>
        <v/>
      </c>
      <c r="B10523" s="420" t="s">
        <v>23573</v>
      </c>
      <c r="C10523" s="246" t="s">
        <v>12175</v>
      </c>
      <c r="D10523" s="246" t="s">
        <v>158</v>
      </c>
      <c r="E10523" s="246" t="str">
        <f>CONCATENATE(SUM('Раздел 1'!Y299:Y299),"=",0)</f>
        <v>0=0</v>
      </c>
    </row>
    <row r="10524" spans="1:5" hidden="1">
      <c r="A10524" s="420" t="str">
        <f>IF((SUM('Раздел 1'!Z299:Z299)=0),"","Неверно!")</f>
        <v/>
      </c>
      <c r="B10524" s="420" t="s">
        <v>23573</v>
      </c>
      <c r="C10524" s="246" t="s">
        <v>12176</v>
      </c>
      <c r="D10524" s="246" t="s">
        <v>158</v>
      </c>
      <c r="E10524" s="246" t="str">
        <f>CONCATENATE(SUM('Раздел 1'!Z299:Z299),"=",0)</f>
        <v>0=0</v>
      </c>
    </row>
    <row r="10525" spans="1:5" hidden="1">
      <c r="A10525" s="420" t="str">
        <f>IF((SUM('Раздел 1'!AA299:AA299)=0),"","Неверно!")</f>
        <v/>
      </c>
      <c r="B10525" s="420" t="s">
        <v>23573</v>
      </c>
      <c r="C10525" s="246" t="s">
        <v>12177</v>
      </c>
      <c r="D10525" s="246" t="s">
        <v>158</v>
      </c>
      <c r="E10525" s="246" t="str">
        <f>CONCATENATE(SUM('Раздел 1'!AA299:AA299),"=",0)</f>
        <v>0=0</v>
      </c>
    </row>
    <row r="10526" spans="1:5" hidden="1">
      <c r="A10526" s="420" t="str">
        <f>IF((SUM('Раздел 1'!AB299:AB299)=0),"","Неверно!")</f>
        <v/>
      </c>
      <c r="B10526" s="420" t="s">
        <v>23573</v>
      </c>
      <c r="C10526" s="246" t="s">
        <v>12178</v>
      </c>
      <c r="D10526" s="246" t="s">
        <v>158</v>
      </c>
      <c r="E10526" s="246" t="str">
        <f>CONCATENATE(SUM('Раздел 1'!AB299:AB299),"=",0)</f>
        <v>0=0</v>
      </c>
    </row>
    <row r="10527" spans="1:5" hidden="1">
      <c r="A10527" s="420" t="str">
        <f>IF((SUM('Раздел 1'!AC299:AC299)=0),"","Неверно!")</f>
        <v/>
      </c>
      <c r="B10527" s="420" t="s">
        <v>23573</v>
      </c>
      <c r="C10527" s="246" t="s">
        <v>12179</v>
      </c>
      <c r="D10527" s="246" t="s">
        <v>158</v>
      </c>
      <c r="E10527" s="246" t="str">
        <f>CONCATENATE(SUM('Раздел 1'!AC299:AC299),"=",0)</f>
        <v>0=0</v>
      </c>
    </row>
    <row r="10528" spans="1:5" hidden="1">
      <c r="A10528" s="420" t="str">
        <f>IF((SUM('Раздел 1'!T328:T328)=0),"","Неверно!")</f>
        <v/>
      </c>
      <c r="B10528" s="420" t="s">
        <v>23574</v>
      </c>
      <c r="C10528" s="246" t="s">
        <v>3792</v>
      </c>
      <c r="D10528" s="246" t="s">
        <v>374</v>
      </c>
      <c r="E10528" s="246" t="str">
        <f>CONCATENATE(SUM('Раздел 1'!T328:T328),"=",0)</f>
        <v>0=0</v>
      </c>
    </row>
    <row r="10529" spans="1:5" hidden="1">
      <c r="A10529" s="420" t="str">
        <f>IF((SUM('Раздел 1'!U328:U328)=0),"","Неверно!")</f>
        <v/>
      </c>
      <c r="B10529" s="420" t="s">
        <v>23574</v>
      </c>
      <c r="C10529" s="246" t="s">
        <v>3793</v>
      </c>
      <c r="D10529" s="246" t="s">
        <v>374</v>
      </c>
      <c r="E10529" s="246" t="str">
        <f>CONCATENATE(SUM('Раздел 1'!U328:U328),"=",0)</f>
        <v>0=0</v>
      </c>
    </row>
    <row r="10530" spans="1:5" hidden="1">
      <c r="A10530" s="420" t="str">
        <f>IF((SUM('Раздел 1'!V328:V328)=0),"","Неверно!")</f>
        <v/>
      </c>
      <c r="B10530" s="420" t="s">
        <v>23574</v>
      </c>
      <c r="C10530" s="246" t="s">
        <v>3794</v>
      </c>
      <c r="D10530" s="246" t="s">
        <v>374</v>
      </c>
      <c r="E10530" s="246" t="str">
        <f>CONCATENATE(SUM('Раздел 1'!V328:V328),"=",0)</f>
        <v>0=0</v>
      </c>
    </row>
    <row r="10531" spans="1:5" hidden="1">
      <c r="A10531" s="420" t="str">
        <f>IF((SUM('Раздел 1'!W328:W328)=0),"","Неверно!")</f>
        <v/>
      </c>
      <c r="B10531" s="420" t="s">
        <v>23574</v>
      </c>
      <c r="C10531" s="246" t="s">
        <v>3795</v>
      </c>
      <c r="D10531" s="246" t="s">
        <v>374</v>
      </c>
      <c r="E10531" s="246" t="str">
        <f>CONCATENATE(SUM('Раздел 1'!W328:W328),"=",0)</f>
        <v>0=0</v>
      </c>
    </row>
    <row r="10532" spans="1:5" hidden="1">
      <c r="A10532" s="420" t="str">
        <f>IF((SUM('Раздел 1'!X328:X328)=0),"","Неверно!")</f>
        <v/>
      </c>
      <c r="B10532" s="420" t="s">
        <v>23574</v>
      </c>
      <c r="C10532" s="246" t="s">
        <v>3796</v>
      </c>
      <c r="D10532" s="246" t="s">
        <v>374</v>
      </c>
      <c r="E10532" s="246" t="str">
        <f>CONCATENATE(SUM('Раздел 1'!X328:X328),"=",0)</f>
        <v>0=0</v>
      </c>
    </row>
    <row r="10533" spans="1:5" hidden="1">
      <c r="A10533" s="420" t="str">
        <f>IF((SUM('Раздел 1'!Y328:Y328)=0),"","Неверно!")</f>
        <v/>
      </c>
      <c r="B10533" s="420" t="s">
        <v>23574</v>
      </c>
      <c r="C10533" s="246" t="s">
        <v>3797</v>
      </c>
      <c r="D10533" s="246" t="s">
        <v>374</v>
      </c>
      <c r="E10533" s="246" t="str">
        <f>CONCATENATE(SUM('Раздел 1'!Y328:Y328),"=",0)</f>
        <v>0=0</v>
      </c>
    </row>
    <row r="10534" spans="1:5" hidden="1">
      <c r="A10534" s="420" t="str">
        <f>IF((SUM('Раздел 1'!Z328:Z328)=0),"","Неверно!")</f>
        <v/>
      </c>
      <c r="B10534" s="420" t="s">
        <v>23574</v>
      </c>
      <c r="C10534" s="246" t="s">
        <v>3798</v>
      </c>
      <c r="D10534" s="246" t="s">
        <v>374</v>
      </c>
      <c r="E10534" s="246" t="str">
        <f>CONCATENATE(SUM('Раздел 1'!Z328:Z328),"=",0)</f>
        <v>0=0</v>
      </c>
    </row>
    <row r="10535" spans="1:5" hidden="1">
      <c r="A10535" s="420" t="str">
        <f>IF((SUM('Раздел 1'!AA328:AA328)=0),"","Неверно!")</f>
        <v/>
      </c>
      <c r="B10535" s="420" t="s">
        <v>23574</v>
      </c>
      <c r="C10535" s="246" t="s">
        <v>3799</v>
      </c>
      <c r="D10535" s="246" t="s">
        <v>374</v>
      </c>
      <c r="E10535" s="246" t="str">
        <f>CONCATENATE(SUM('Раздел 1'!AA328:AA328),"=",0)</f>
        <v>0=0</v>
      </c>
    </row>
    <row r="10536" spans="1:5" hidden="1">
      <c r="A10536" s="420" t="str">
        <f>IF((SUM('Раздел 1'!AB328:AB328)=0),"","Неверно!")</f>
        <v/>
      </c>
      <c r="B10536" s="420" t="s">
        <v>23574</v>
      </c>
      <c r="C10536" s="246" t="s">
        <v>12172</v>
      </c>
      <c r="D10536" s="246" t="s">
        <v>374</v>
      </c>
      <c r="E10536" s="246" t="str">
        <f>CONCATENATE(SUM('Раздел 1'!AB328:AB328),"=",0)</f>
        <v>0=0</v>
      </c>
    </row>
    <row r="10537" spans="1:5" hidden="1">
      <c r="A10537" s="420" t="str">
        <f>IF((SUM('Раздел 1'!AC328:AC328)=0),"","Неверно!")</f>
        <v/>
      </c>
      <c r="B10537" s="420" t="s">
        <v>23574</v>
      </c>
      <c r="C10537" s="246" t="s">
        <v>3800</v>
      </c>
      <c r="D10537" s="246" t="s">
        <v>374</v>
      </c>
      <c r="E10537" s="246" t="str">
        <f>CONCATENATE(SUM('Раздел 1'!AC328:AC328),"=",0)</f>
        <v>0=0</v>
      </c>
    </row>
    <row r="10538" spans="1:5" hidden="1">
      <c r="A10538" s="420" t="str">
        <f>IF((SUM('Раздел 1'!T381:T381)=0),"","Неверно!")</f>
        <v/>
      </c>
      <c r="B10538" s="420" t="s">
        <v>23575</v>
      </c>
      <c r="C10538" s="246" t="s">
        <v>12169</v>
      </c>
      <c r="D10538" s="246" t="s">
        <v>374</v>
      </c>
      <c r="E10538" s="246" t="str">
        <f>CONCATENATE(SUM('Раздел 1'!T381:T381),"=",0)</f>
        <v>0=0</v>
      </c>
    </row>
    <row r="10539" spans="1:5" hidden="1">
      <c r="A10539" s="420" t="str">
        <f>IF((SUM('Раздел 1'!U381:U381)=0),"","Неверно!")</f>
        <v/>
      </c>
      <c r="B10539" s="420" t="s">
        <v>23575</v>
      </c>
      <c r="C10539" s="246" t="s">
        <v>12170</v>
      </c>
      <c r="D10539" s="246" t="s">
        <v>374</v>
      </c>
      <c r="E10539" s="246" t="str">
        <f>CONCATENATE(SUM('Раздел 1'!U381:U381),"=",0)</f>
        <v>0=0</v>
      </c>
    </row>
    <row r="10540" spans="1:5" hidden="1">
      <c r="A10540" s="420" t="str">
        <f>IF((SUM('Раздел 1'!V381:V381)=0),"","Неверно!")</f>
        <v/>
      </c>
      <c r="B10540" s="420" t="s">
        <v>23575</v>
      </c>
      <c r="C10540" s="246" t="s">
        <v>11767</v>
      </c>
      <c r="D10540" s="246" t="s">
        <v>374</v>
      </c>
      <c r="E10540" s="246" t="str">
        <f>CONCATENATE(SUM('Раздел 1'!V381:V381),"=",0)</f>
        <v>0=0</v>
      </c>
    </row>
    <row r="10541" spans="1:5" hidden="1">
      <c r="A10541" s="420" t="str">
        <f>IF((SUM('Раздел 1'!W381:W381)=0),"","Неверно!")</f>
        <v/>
      </c>
      <c r="B10541" s="420" t="s">
        <v>23575</v>
      </c>
      <c r="C10541" s="246" t="s">
        <v>11768</v>
      </c>
      <c r="D10541" s="246" t="s">
        <v>374</v>
      </c>
      <c r="E10541" s="246" t="str">
        <f>CONCATENATE(SUM('Раздел 1'!W381:W381),"=",0)</f>
        <v>0=0</v>
      </c>
    </row>
    <row r="10542" spans="1:5" hidden="1">
      <c r="A10542" s="420" t="str">
        <f>IF((SUM('Раздел 1'!X381:X381)=0),"","Неверно!")</f>
        <v/>
      </c>
      <c r="B10542" s="420" t="s">
        <v>23575</v>
      </c>
      <c r="C10542" s="246" t="s">
        <v>11769</v>
      </c>
      <c r="D10542" s="246" t="s">
        <v>374</v>
      </c>
      <c r="E10542" s="246" t="str">
        <f>CONCATENATE(SUM('Раздел 1'!X381:X381),"=",0)</f>
        <v>0=0</v>
      </c>
    </row>
    <row r="10543" spans="1:5" hidden="1">
      <c r="A10543" s="420" t="str">
        <f>IF((SUM('Раздел 1'!Y381:Y381)=0),"","Неверно!")</f>
        <v/>
      </c>
      <c r="B10543" s="420" t="s">
        <v>23575</v>
      </c>
      <c r="C10543" s="246" t="s">
        <v>11770</v>
      </c>
      <c r="D10543" s="246" t="s">
        <v>374</v>
      </c>
      <c r="E10543" s="246" t="str">
        <f>CONCATENATE(SUM('Раздел 1'!Y381:Y381),"=",0)</f>
        <v>0=0</v>
      </c>
    </row>
    <row r="10544" spans="1:5" hidden="1">
      <c r="A10544" s="420" t="str">
        <f>IF((SUM('Раздел 1'!Z381:Z381)=0),"","Неверно!")</f>
        <v/>
      </c>
      <c r="B10544" s="420" t="s">
        <v>23575</v>
      </c>
      <c r="C10544" s="246" t="s">
        <v>11771</v>
      </c>
      <c r="D10544" s="246" t="s">
        <v>374</v>
      </c>
      <c r="E10544" s="246" t="str">
        <f>CONCATENATE(SUM('Раздел 1'!Z381:Z381),"=",0)</f>
        <v>0=0</v>
      </c>
    </row>
    <row r="10545" spans="1:5" hidden="1">
      <c r="A10545" s="420" t="str">
        <f>IF((SUM('Раздел 1'!AA381:AA381)=0),"","Неверно!")</f>
        <v/>
      </c>
      <c r="B10545" s="420" t="s">
        <v>23575</v>
      </c>
      <c r="C10545" s="246" t="s">
        <v>11772</v>
      </c>
      <c r="D10545" s="246" t="s">
        <v>374</v>
      </c>
      <c r="E10545" s="246" t="str">
        <f>CONCATENATE(SUM('Раздел 1'!AA381:AA381),"=",0)</f>
        <v>0=0</v>
      </c>
    </row>
    <row r="10546" spans="1:5" hidden="1">
      <c r="A10546" s="420" t="str">
        <f>IF((SUM('Раздел 1'!AB381:AB381)=0),"","Неверно!")</f>
        <v/>
      </c>
      <c r="B10546" s="420" t="s">
        <v>23575</v>
      </c>
      <c r="C10546" s="246" t="s">
        <v>11773</v>
      </c>
      <c r="D10546" s="246" t="s">
        <v>374</v>
      </c>
      <c r="E10546" s="246" t="str">
        <f>CONCATENATE(SUM('Раздел 1'!AB381:AB381),"=",0)</f>
        <v>0=0</v>
      </c>
    </row>
    <row r="10547" spans="1:5" hidden="1">
      <c r="A10547" s="420" t="str">
        <f>IF((SUM('Раздел 1'!AC381:AC381)=0),"","Неверно!")</f>
        <v/>
      </c>
      <c r="B10547" s="420" t="s">
        <v>23575</v>
      </c>
      <c r="C10547" s="246" t="s">
        <v>12171</v>
      </c>
      <c r="D10547" s="246" t="s">
        <v>374</v>
      </c>
      <c r="E10547" s="246" t="str">
        <f>CONCATENATE(SUM('Раздел 1'!AC381:AC381),"=",0)</f>
        <v>0=0</v>
      </c>
    </row>
    <row r="10548" spans="1:5" hidden="1">
      <c r="A10548" s="420" t="str">
        <f>IF((SUM('Раздел 1'!T212:T212)=0),"","Неверно!")</f>
        <v/>
      </c>
      <c r="B10548" s="420" t="s">
        <v>23576</v>
      </c>
      <c r="C10548" s="246" t="s">
        <v>3296</v>
      </c>
      <c r="D10548" s="246" t="s">
        <v>374</v>
      </c>
      <c r="E10548" s="246" t="str">
        <f>CONCATENATE(SUM('Раздел 1'!T212:T212),"=",0)</f>
        <v>0=0</v>
      </c>
    </row>
    <row r="10549" spans="1:5" hidden="1">
      <c r="A10549" s="420" t="str">
        <f>IF((SUM('Раздел 1'!U212:U212)=0),"","Неверно!")</f>
        <v/>
      </c>
      <c r="B10549" s="420" t="s">
        <v>23576</v>
      </c>
      <c r="C10549" s="246" t="s">
        <v>3297</v>
      </c>
      <c r="D10549" s="246" t="s">
        <v>374</v>
      </c>
      <c r="E10549" s="246" t="str">
        <f>CONCATENATE(SUM('Раздел 1'!U212:U212),"=",0)</f>
        <v>0=0</v>
      </c>
    </row>
    <row r="10550" spans="1:5" hidden="1">
      <c r="A10550" s="420" t="str">
        <f>IF((SUM('Раздел 1'!V212:V212)=0),"","Неверно!")</f>
        <v/>
      </c>
      <c r="B10550" s="420" t="s">
        <v>23576</v>
      </c>
      <c r="C10550" s="246" t="s">
        <v>3298</v>
      </c>
      <c r="D10550" s="246" t="s">
        <v>374</v>
      </c>
      <c r="E10550" s="246" t="str">
        <f>CONCATENATE(SUM('Раздел 1'!V212:V212),"=",0)</f>
        <v>0=0</v>
      </c>
    </row>
    <row r="10551" spans="1:5" hidden="1">
      <c r="A10551" s="420" t="str">
        <f>IF((SUM('Раздел 1'!W212:W212)=0),"","Неверно!")</f>
        <v/>
      </c>
      <c r="B10551" s="420" t="s">
        <v>23576</v>
      </c>
      <c r="C10551" s="246" t="s">
        <v>10847</v>
      </c>
      <c r="D10551" s="246" t="s">
        <v>374</v>
      </c>
      <c r="E10551" s="246" t="str">
        <f>CONCATENATE(SUM('Раздел 1'!W212:W212),"=",0)</f>
        <v>0=0</v>
      </c>
    </row>
    <row r="10552" spans="1:5" hidden="1">
      <c r="A10552" s="420" t="str">
        <f>IF((SUM('Раздел 1'!X212:X212)=0),"","Неверно!")</f>
        <v/>
      </c>
      <c r="B10552" s="420" t="s">
        <v>23576</v>
      </c>
      <c r="C10552" s="246" t="s">
        <v>8998</v>
      </c>
      <c r="D10552" s="246" t="s">
        <v>374</v>
      </c>
      <c r="E10552" s="246" t="str">
        <f>CONCATENATE(SUM('Раздел 1'!X212:X212),"=",0)</f>
        <v>0=0</v>
      </c>
    </row>
    <row r="10553" spans="1:5" hidden="1">
      <c r="A10553" s="420" t="str">
        <f>IF((SUM('Раздел 1'!Y212:Y212)=0),"","Неверно!")</f>
        <v/>
      </c>
      <c r="B10553" s="420" t="s">
        <v>23576</v>
      </c>
      <c r="C10553" s="246" t="s">
        <v>8999</v>
      </c>
      <c r="D10553" s="246" t="s">
        <v>374</v>
      </c>
      <c r="E10553" s="246" t="str">
        <f>CONCATENATE(SUM('Раздел 1'!Y212:Y212),"=",0)</f>
        <v>0=0</v>
      </c>
    </row>
    <row r="10554" spans="1:5" hidden="1">
      <c r="A10554" s="420" t="str">
        <f>IF((SUM('Раздел 1'!T216:T216)=0),"","Неверно!")</f>
        <v/>
      </c>
      <c r="B10554" s="420" t="s">
        <v>23577</v>
      </c>
      <c r="C10554" s="246" t="s">
        <v>3783</v>
      </c>
      <c r="D10554" s="246" t="s">
        <v>374</v>
      </c>
      <c r="E10554" s="246" t="str">
        <f>CONCATENATE(SUM('Раздел 1'!T216:T216),"=",0)</f>
        <v>0=0</v>
      </c>
    </row>
    <row r="10555" spans="1:5" hidden="1">
      <c r="A10555" s="420" t="str">
        <f>IF((SUM('Раздел 1'!U216:U216)=0),"","Неверно!")</f>
        <v/>
      </c>
      <c r="B10555" s="420" t="s">
        <v>23577</v>
      </c>
      <c r="C10555" s="246" t="s">
        <v>3784</v>
      </c>
      <c r="D10555" s="246" t="s">
        <v>374</v>
      </c>
      <c r="E10555" s="246" t="str">
        <f>CONCATENATE(SUM('Раздел 1'!U216:U216),"=",0)</f>
        <v>0=0</v>
      </c>
    </row>
    <row r="10556" spans="1:5" hidden="1">
      <c r="A10556" s="420" t="str">
        <f>IF((SUM('Раздел 1'!V216:V216)=0),"","Неверно!")</f>
        <v/>
      </c>
      <c r="B10556" s="420" t="s">
        <v>23577</v>
      </c>
      <c r="C10556" s="246" t="s">
        <v>12168</v>
      </c>
      <c r="D10556" s="246" t="s">
        <v>374</v>
      </c>
      <c r="E10556" s="246" t="str">
        <f>CONCATENATE(SUM('Раздел 1'!V216:V216),"=",0)</f>
        <v>0=0</v>
      </c>
    </row>
    <row r="10557" spans="1:5" hidden="1">
      <c r="A10557" s="420" t="str">
        <f>IF((SUM('Раздел 1'!W216:W216)=0),"","Неверно!")</f>
        <v/>
      </c>
      <c r="B10557" s="420" t="s">
        <v>23577</v>
      </c>
      <c r="C10557" s="246" t="s">
        <v>11492</v>
      </c>
      <c r="D10557" s="246" t="s">
        <v>374</v>
      </c>
      <c r="E10557" s="246" t="str">
        <f>CONCATENATE(SUM('Раздел 1'!W216:W216),"=",0)</f>
        <v>0=0</v>
      </c>
    </row>
    <row r="10558" spans="1:5" hidden="1">
      <c r="A10558" s="420" t="str">
        <f>IF((SUM('Раздел 1'!X216:X216)=0),"","Неверно!")</f>
        <v/>
      </c>
      <c r="B10558" s="420" t="s">
        <v>23577</v>
      </c>
      <c r="C10558" s="246" t="s">
        <v>3024</v>
      </c>
      <c r="D10558" s="246" t="s">
        <v>374</v>
      </c>
      <c r="E10558" s="246" t="str">
        <f>CONCATENATE(SUM('Раздел 1'!X216:X216),"=",0)</f>
        <v>0=0</v>
      </c>
    </row>
    <row r="10559" spans="1:5" hidden="1">
      <c r="A10559" s="420" t="str">
        <f>IF((SUM('Раздел 1'!Y216:Y216)=0),"","Неверно!")</f>
        <v/>
      </c>
      <c r="B10559" s="420" t="s">
        <v>23577</v>
      </c>
      <c r="C10559" s="246" t="s">
        <v>3025</v>
      </c>
      <c r="D10559" s="246" t="s">
        <v>374</v>
      </c>
      <c r="E10559" s="246" t="str">
        <f>CONCATENATE(SUM('Раздел 1'!Y216:Y216),"=",0)</f>
        <v>0=0</v>
      </c>
    </row>
    <row r="10560" spans="1:5" hidden="1">
      <c r="A10560" s="420" t="str">
        <f>IF((SUM('Раздел 1'!T206:T206)=0),"","Неверно!")</f>
        <v/>
      </c>
      <c r="B10560" s="420" t="s">
        <v>23578</v>
      </c>
      <c r="C10560" s="246" t="s">
        <v>3322</v>
      </c>
      <c r="D10560" s="246" t="s">
        <v>374</v>
      </c>
      <c r="E10560" s="246" t="str">
        <f>CONCATENATE(SUM('Раздел 1'!T206:T206),"=",0)</f>
        <v>0=0</v>
      </c>
    </row>
    <row r="10561" spans="1:5" hidden="1">
      <c r="A10561" s="420" t="str">
        <f>IF((SUM('Раздел 1'!U206:U206)=0),"","Неверно!")</f>
        <v/>
      </c>
      <c r="B10561" s="420" t="s">
        <v>23578</v>
      </c>
      <c r="C10561" s="246" t="s">
        <v>3323</v>
      </c>
      <c r="D10561" s="246" t="s">
        <v>374</v>
      </c>
      <c r="E10561" s="246" t="str">
        <f>CONCATENATE(SUM('Раздел 1'!U206:U206),"=",0)</f>
        <v>0=0</v>
      </c>
    </row>
    <row r="10562" spans="1:5" hidden="1">
      <c r="A10562" s="420" t="str">
        <f>IF((SUM('Раздел 1'!T380:T380)=0),"","Неверно!")</f>
        <v/>
      </c>
      <c r="B10562" s="420" t="s">
        <v>23579</v>
      </c>
      <c r="C10562" s="246" t="s">
        <v>11749</v>
      </c>
      <c r="D10562" s="246" t="s">
        <v>374</v>
      </c>
      <c r="E10562" s="246" t="str">
        <f>CONCATENATE(SUM('Раздел 1'!T380:T380),"=",0)</f>
        <v>0=0</v>
      </c>
    </row>
    <row r="10563" spans="1:5" hidden="1">
      <c r="A10563" s="420" t="str">
        <f>IF((SUM('Раздел 1'!U380:U380)=0),"","Неверно!")</f>
        <v/>
      </c>
      <c r="B10563" s="420" t="s">
        <v>23579</v>
      </c>
      <c r="C10563" s="246" t="s">
        <v>11750</v>
      </c>
      <c r="D10563" s="246" t="s">
        <v>374</v>
      </c>
      <c r="E10563" s="246" t="str">
        <f>CONCATENATE(SUM('Раздел 1'!U380:U380),"=",0)</f>
        <v>0=0</v>
      </c>
    </row>
    <row r="10564" spans="1:5" hidden="1">
      <c r="A10564" s="420" t="str">
        <f>IF((SUM('Раздел 1'!T269:T269)=0),"","Неверно!")</f>
        <v/>
      </c>
      <c r="B10564" s="420" t="s">
        <v>23580</v>
      </c>
      <c r="C10564" s="246" t="s">
        <v>3170</v>
      </c>
      <c r="D10564" s="246" t="s">
        <v>374</v>
      </c>
      <c r="E10564" s="246" t="str">
        <f>CONCATENATE(SUM('Раздел 1'!T269:T269),"=",0)</f>
        <v>0=0</v>
      </c>
    </row>
    <row r="10565" spans="1:5" hidden="1">
      <c r="A10565" s="420" t="str">
        <f>IF((SUM('Раздел 1'!U269:U269)=0),"","Неверно!")</f>
        <v/>
      </c>
      <c r="B10565" s="420" t="s">
        <v>23580</v>
      </c>
      <c r="C10565" s="246" t="s">
        <v>3171</v>
      </c>
      <c r="D10565" s="246" t="s">
        <v>374</v>
      </c>
      <c r="E10565" s="246" t="str">
        <f>CONCATENATE(SUM('Раздел 1'!U269:U269),"=",0)</f>
        <v>0=0</v>
      </c>
    </row>
    <row r="10566" spans="1:5" hidden="1">
      <c r="A10566" s="420" t="str">
        <f>IF((SUM('Раздел 1'!V269:V269)=0),"","Неверно!")</f>
        <v/>
      </c>
      <c r="B10566" s="420" t="s">
        <v>23580</v>
      </c>
      <c r="C10566" s="246" t="s">
        <v>3172</v>
      </c>
      <c r="D10566" s="246" t="s">
        <v>374</v>
      </c>
      <c r="E10566" s="246" t="str">
        <f>CONCATENATE(SUM('Раздел 1'!V269:V269),"=",0)</f>
        <v>0=0</v>
      </c>
    </row>
    <row r="10567" spans="1:5" hidden="1">
      <c r="A10567" s="420" t="str">
        <f>IF((SUM('Раздел 1'!W269:W269)=0),"","Неверно!")</f>
        <v/>
      </c>
      <c r="B10567" s="420" t="s">
        <v>23580</v>
      </c>
      <c r="C10567" s="246" t="s">
        <v>3173</v>
      </c>
      <c r="D10567" s="246" t="s">
        <v>374</v>
      </c>
      <c r="E10567" s="246" t="str">
        <f>CONCATENATE(SUM('Раздел 1'!W269:W269),"=",0)</f>
        <v>0=0</v>
      </c>
    </row>
    <row r="10568" spans="1:5" hidden="1">
      <c r="A10568" s="420" t="str">
        <f>IF((SUM('Раздел 1'!X269:X269)=0),"","Неверно!")</f>
        <v/>
      </c>
      <c r="B10568" s="420" t="s">
        <v>23580</v>
      </c>
      <c r="C10568" s="246" t="s">
        <v>3174</v>
      </c>
      <c r="D10568" s="246" t="s">
        <v>374</v>
      </c>
      <c r="E10568" s="246" t="str">
        <f>CONCATENATE(SUM('Раздел 1'!X269:X269),"=",0)</f>
        <v>0=0</v>
      </c>
    </row>
    <row r="10569" spans="1:5" hidden="1">
      <c r="A10569" s="420" t="str">
        <f>IF((SUM('Раздел 1'!Y269:Y269)=0),"","Неверно!")</f>
        <v/>
      </c>
      <c r="B10569" s="420" t="s">
        <v>23580</v>
      </c>
      <c r="C10569" s="246" t="s">
        <v>3175</v>
      </c>
      <c r="D10569" s="246" t="s">
        <v>374</v>
      </c>
      <c r="E10569" s="246" t="str">
        <f>CONCATENATE(SUM('Раздел 1'!Y269:Y269),"=",0)</f>
        <v>0=0</v>
      </c>
    </row>
    <row r="10570" spans="1:5" hidden="1">
      <c r="A10570" s="420" t="str">
        <f>IF((SUM('Раздел 1'!Z269:Z269)=0),"","Неверно!")</f>
        <v/>
      </c>
      <c r="B10570" s="420" t="s">
        <v>23580</v>
      </c>
      <c r="C10570" s="246" t="s">
        <v>12167</v>
      </c>
      <c r="D10570" s="246" t="s">
        <v>374</v>
      </c>
      <c r="E10570" s="246" t="str">
        <f>CONCATENATE(SUM('Раздел 1'!Z269:Z269),"=",0)</f>
        <v>0=0</v>
      </c>
    </row>
    <row r="10571" spans="1:5" hidden="1">
      <c r="A10571" s="420" t="str">
        <f>IF((SUM('Раздел 1'!AA269:AA269)=0),"","Неверно!")</f>
        <v/>
      </c>
      <c r="B10571" s="420" t="s">
        <v>23580</v>
      </c>
      <c r="C10571" s="246" t="s">
        <v>3176</v>
      </c>
      <c r="D10571" s="246" t="s">
        <v>374</v>
      </c>
      <c r="E10571" s="246" t="str">
        <f>CONCATENATE(SUM('Раздел 1'!AA269:AA269),"=",0)</f>
        <v>0=0</v>
      </c>
    </row>
    <row r="10572" spans="1:5" hidden="1">
      <c r="A10572" s="420" t="str">
        <f>IF((SUM('Раздел 1'!N207:N207)=0),"","Неверно!")</f>
        <v/>
      </c>
      <c r="B10572" s="420" t="s">
        <v>23581</v>
      </c>
      <c r="C10572" s="246" t="s">
        <v>12163</v>
      </c>
      <c r="D10572" s="246" t="s">
        <v>12164</v>
      </c>
      <c r="E10572" s="246" t="str">
        <f>CONCATENATE(SUM('Раздел 1'!N207:N207),"=",0)</f>
        <v>0=0</v>
      </c>
    </row>
    <row r="10573" spans="1:5" hidden="1">
      <c r="A10573" s="420" t="str">
        <f>IF((SUM('Раздел 1'!O207:O207)=0),"","Неверно!")</f>
        <v/>
      </c>
      <c r="B10573" s="420" t="s">
        <v>23581</v>
      </c>
      <c r="C10573" s="246" t="s">
        <v>12165</v>
      </c>
      <c r="D10573" s="246" t="s">
        <v>12164</v>
      </c>
      <c r="E10573" s="246" t="str">
        <f>CONCATENATE(SUM('Раздел 1'!O207:O207),"=",0)</f>
        <v>0=0</v>
      </c>
    </row>
    <row r="10574" spans="1:5" hidden="1">
      <c r="A10574" s="420" t="str">
        <f>IF((SUM('Раздел 1'!P207:P207)=0),"","Неверно!")</f>
        <v/>
      </c>
      <c r="B10574" s="420" t="s">
        <v>23581</v>
      </c>
      <c r="C10574" s="246" t="s">
        <v>12166</v>
      </c>
      <c r="D10574" s="246" t="s">
        <v>12164</v>
      </c>
      <c r="E10574" s="246" t="str">
        <f>CONCATENATE(SUM('Раздел 1'!P207:P207),"=",0)</f>
        <v>0=0</v>
      </c>
    </row>
    <row r="10575" spans="1:5" hidden="1">
      <c r="A10575" s="420" t="str">
        <f>IF((SUM('Раздел 1'!N288:N288)=0),"","Неверно!")</f>
        <v/>
      </c>
      <c r="B10575" s="420" t="s">
        <v>23582</v>
      </c>
      <c r="C10575" s="246" t="s">
        <v>5054</v>
      </c>
      <c r="D10575" s="246" t="s">
        <v>12162</v>
      </c>
      <c r="E10575" s="246" t="str">
        <f>CONCATENATE(SUM('Раздел 1'!N288:N288),"=",0)</f>
        <v>0=0</v>
      </c>
    </row>
    <row r="10576" spans="1:5" hidden="1">
      <c r="A10576" s="420" t="str">
        <f>IF((SUM('Раздел 1'!N289:N289)=0),"","Неверно!")</f>
        <v/>
      </c>
      <c r="B10576" s="420" t="s">
        <v>23583</v>
      </c>
      <c r="C10576" s="246" t="s">
        <v>12160</v>
      </c>
      <c r="D10576" s="246" t="s">
        <v>12161</v>
      </c>
      <c r="E10576" s="246" t="str">
        <f>CONCATENATE(SUM('Раздел 1'!N289:N289),"=",0)</f>
        <v>0=0</v>
      </c>
    </row>
    <row r="10577" spans="1:5" hidden="1">
      <c r="A10577" s="420" t="str">
        <f>IF((SUM('Раздел 1'!U289:U289)=0),"","Неверно!")</f>
        <v/>
      </c>
      <c r="B10577" s="420" t="s">
        <v>23584</v>
      </c>
      <c r="C10577" s="246" t="s">
        <v>8732</v>
      </c>
      <c r="D10577" s="246" t="s">
        <v>374</v>
      </c>
      <c r="E10577" s="246" t="str">
        <f>CONCATENATE(SUM('Раздел 1'!U289:U289),"=",0)</f>
        <v>0=0</v>
      </c>
    </row>
    <row r="10578" spans="1:5" hidden="1">
      <c r="A10578" s="420" t="str">
        <f>IF((SUM('Раздел 1'!V289:V289)=0),"","Неверно!")</f>
        <v/>
      </c>
      <c r="B10578" s="420" t="s">
        <v>23584</v>
      </c>
      <c r="C10578" s="246" t="s">
        <v>8733</v>
      </c>
      <c r="D10578" s="246" t="s">
        <v>374</v>
      </c>
      <c r="E10578" s="246" t="str">
        <f>CONCATENATE(SUM('Раздел 1'!V289:V289),"=",0)</f>
        <v>0=0</v>
      </c>
    </row>
    <row r="10579" spans="1:5" hidden="1">
      <c r="A10579" s="420" t="str">
        <f>IF((SUM('Раздел 1'!W289:W289)=0),"","Неверно!")</f>
        <v/>
      </c>
      <c r="B10579" s="420" t="s">
        <v>23584</v>
      </c>
      <c r="C10579" s="246" t="s">
        <v>8734</v>
      </c>
      <c r="D10579" s="246" t="s">
        <v>374</v>
      </c>
      <c r="E10579" s="246" t="str">
        <f>CONCATENATE(SUM('Раздел 1'!W289:W289),"=",0)</f>
        <v>0=0</v>
      </c>
    </row>
    <row r="10580" spans="1:5" hidden="1">
      <c r="A10580" s="420" t="str">
        <f>IF((SUM('Раздел 1'!X289:X289)=0),"","Неверно!")</f>
        <v/>
      </c>
      <c r="B10580" s="420" t="s">
        <v>23584</v>
      </c>
      <c r="C10580" s="246" t="s">
        <v>8735</v>
      </c>
      <c r="D10580" s="246" t="s">
        <v>374</v>
      </c>
      <c r="E10580" s="246" t="str">
        <f>CONCATENATE(SUM('Раздел 1'!X289:X289),"=",0)</f>
        <v>0=0</v>
      </c>
    </row>
    <row r="10581" spans="1:5" hidden="1">
      <c r="A10581" s="420" t="str">
        <f>IF((SUM('Раздел 1'!Y289:Y289)=0),"","Неверно!")</f>
        <v/>
      </c>
      <c r="B10581" s="420" t="s">
        <v>23584</v>
      </c>
      <c r="C10581" s="246" t="s">
        <v>11724</v>
      </c>
      <c r="D10581" s="246" t="s">
        <v>374</v>
      </c>
      <c r="E10581" s="246" t="str">
        <f>CONCATENATE(SUM('Раздел 1'!Y289:Y289),"=",0)</f>
        <v>0=0</v>
      </c>
    </row>
    <row r="10582" spans="1:5" hidden="1">
      <c r="A10582" s="420" t="str">
        <f>IF((SUM('Раздел 1'!Z289:Z289)=0),"","Неверно!")</f>
        <v/>
      </c>
      <c r="B10582" s="420" t="s">
        <v>23584</v>
      </c>
      <c r="C10582" s="246" t="s">
        <v>8550</v>
      </c>
      <c r="D10582" s="246" t="s">
        <v>374</v>
      </c>
      <c r="E10582" s="246" t="str">
        <f>CONCATENATE(SUM('Раздел 1'!Z289:Z289),"=",0)</f>
        <v>0=0</v>
      </c>
    </row>
    <row r="10583" spans="1:5" hidden="1">
      <c r="A10583" s="420" t="str">
        <f>IF((SUM('Раздел 1'!AA289:AA289)=0),"","Неверно!")</f>
        <v/>
      </c>
      <c r="B10583" s="420" t="s">
        <v>23584</v>
      </c>
      <c r="C10583" s="246" t="s">
        <v>11725</v>
      </c>
      <c r="D10583" s="246" t="s">
        <v>374</v>
      </c>
      <c r="E10583" s="246" t="str">
        <f>CONCATENATE(SUM('Раздел 1'!AA289:AA289),"=",0)</f>
        <v>0=0</v>
      </c>
    </row>
    <row r="10584" spans="1:5" hidden="1">
      <c r="A10584" s="420" t="str">
        <f>IF((SUM('Раздел 1'!AB289:AB289)=0),"","Неверно!")</f>
        <v/>
      </c>
      <c r="B10584" s="420" t="s">
        <v>23584</v>
      </c>
      <c r="C10584" s="246" t="s">
        <v>8475</v>
      </c>
      <c r="D10584" s="246" t="s">
        <v>374</v>
      </c>
      <c r="E10584" s="246" t="str">
        <f>CONCATENATE(SUM('Раздел 1'!AB289:AB289),"=",0)</f>
        <v>0=0</v>
      </c>
    </row>
    <row r="10585" spans="1:5" hidden="1">
      <c r="A10585" s="420" t="str">
        <f>IF((SUM('Раздел 1'!AC289:AC289)=0),"","Неверно!")</f>
        <v/>
      </c>
      <c r="B10585" s="420" t="s">
        <v>23584</v>
      </c>
      <c r="C10585" s="246" t="s">
        <v>8476</v>
      </c>
      <c r="D10585" s="246" t="s">
        <v>374</v>
      </c>
      <c r="E10585" s="246" t="str">
        <f>CONCATENATE(SUM('Раздел 1'!AC289:AC289),"=",0)</f>
        <v>0=0</v>
      </c>
    </row>
    <row r="10586" spans="1:5" hidden="1">
      <c r="A10586" s="420" t="str">
        <f>IF((SUM('Раздел 1'!W223:W223)=0),"","Неверно!")</f>
        <v/>
      </c>
      <c r="B10586" s="420" t="s">
        <v>23585</v>
      </c>
      <c r="C10586" s="246" t="s">
        <v>11718</v>
      </c>
      <c r="D10586" s="246" t="s">
        <v>374</v>
      </c>
      <c r="E10586" s="246" t="str">
        <f>CONCATENATE(SUM('Раздел 1'!W223:W223),"=",0)</f>
        <v>0=0</v>
      </c>
    </row>
    <row r="10587" spans="1:5" hidden="1">
      <c r="A10587" s="420" t="str">
        <f>IF((SUM('Раздел 1'!X223:X223)=0),"","Неверно!")</f>
        <v/>
      </c>
      <c r="B10587" s="420" t="s">
        <v>23585</v>
      </c>
      <c r="C10587" s="246" t="s">
        <v>7726</v>
      </c>
      <c r="D10587" s="246" t="s">
        <v>374</v>
      </c>
      <c r="E10587" s="246" t="str">
        <f>CONCATENATE(SUM('Раздел 1'!X223:X223),"=",0)</f>
        <v>0=0</v>
      </c>
    </row>
    <row r="10588" spans="1:5" hidden="1">
      <c r="A10588" s="420" t="str">
        <f>IF((SUM('Раздел 1'!Y223:Y223)=0),"","Неверно!")</f>
        <v/>
      </c>
      <c r="B10588" s="420" t="s">
        <v>23585</v>
      </c>
      <c r="C10588" s="246" t="s">
        <v>7727</v>
      </c>
      <c r="D10588" s="246" t="s">
        <v>374</v>
      </c>
      <c r="E10588" s="246" t="str">
        <f>CONCATENATE(SUM('Раздел 1'!Y223:Y223),"=",0)</f>
        <v>0=0</v>
      </c>
    </row>
    <row r="10589" spans="1:5" hidden="1">
      <c r="A10589" s="420" t="str">
        <f>IF((SUM('Раздел 1'!Z223:Z223)=0),"","Неверно!")</f>
        <v/>
      </c>
      <c r="B10589" s="420" t="s">
        <v>23585</v>
      </c>
      <c r="C10589" s="246" t="s">
        <v>7728</v>
      </c>
      <c r="D10589" s="246" t="s">
        <v>374</v>
      </c>
      <c r="E10589" s="246" t="str">
        <f>CONCATENATE(SUM('Раздел 1'!Z223:Z223),"=",0)</f>
        <v>0=0</v>
      </c>
    </row>
    <row r="10590" spans="1:5" hidden="1">
      <c r="A10590" s="420" t="str">
        <f>IF((SUM('Раздел 1'!AA223:AA223)=0),"","Неверно!")</f>
        <v/>
      </c>
      <c r="B10590" s="420" t="s">
        <v>23585</v>
      </c>
      <c r="C10590" s="246" t="s">
        <v>7729</v>
      </c>
      <c r="D10590" s="246" t="s">
        <v>374</v>
      </c>
      <c r="E10590" s="246" t="str">
        <f>CONCATENATE(SUM('Раздел 1'!AA223:AA223),"=",0)</f>
        <v>0=0</v>
      </c>
    </row>
    <row r="10591" spans="1:5" hidden="1">
      <c r="A10591" s="420" t="str">
        <f>IF((SUM('Раздел 1'!AB223:AB223)=0),"","Неверно!")</f>
        <v/>
      </c>
      <c r="B10591" s="420" t="s">
        <v>23585</v>
      </c>
      <c r="C10591" s="246" t="s">
        <v>12159</v>
      </c>
      <c r="D10591" s="246" t="s">
        <v>374</v>
      </c>
      <c r="E10591" s="246" t="str">
        <f>CONCATENATE(SUM('Раздел 1'!AB223:AB223),"=",0)</f>
        <v>0=0</v>
      </c>
    </row>
    <row r="10592" spans="1:5" hidden="1">
      <c r="A10592" s="420" t="str">
        <f>IF((SUM('Раздел 1'!AC223:AC223)=0),"","Неверно!")</f>
        <v/>
      </c>
      <c r="B10592" s="420" t="s">
        <v>23585</v>
      </c>
      <c r="C10592" s="246" t="s">
        <v>7730</v>
      </c>
      <c r="D10592" s="246" t="s">
        <v>374</v>
      </c>
      <c r="E10592" s="246" t="str">
        <f>CONCATENATE(SUM('Раздел 1'!AC223:AC223),"=",0)</f>
        <v>0=0</v>
      </c>
    </row>
    <row r="10593" spans="1:5" hidden="1">
      <c r="A10593" s="420" t="str">
        <f>IF((SUM('Раздел 1'!W380:W380)=0),"","Неверно!")</f>
        <v/>
      </c>
      <c r="B10593" s="420" t="s">
        <v>23586</v>
      </c>
      <c r="C10593" s="246" t="s">
        <v>11751</v>
      </c>
      <c r="D10593" s="246" t="s">
        <v>374</v>
      </c>
      <c r="E10593" s="246" t="str">
        <f>CONCATENATE(SUM('Раздел 1'!W380:W380),"=",0)</f>
        <v>0=0</v>
      </c>
    </row>
    <row r="10594" spans="1:5" hidden="1">
      <c r="A10594" s="420" t="str">
        <f>IF((SUM('Раздел 1'!X380:X380)=0),"","Неверно!")</f>
        <v/>
      </c>
      <c r="B10594" s="420" t="s">
        <v>23586</v>
      </c>
      <c r="C10594" s="246" t="s">
        <v>11752</v>
      </c>
      <c r="D10594" s="246" t="s">
        <v>374</v>
      </c>
      <c r="E10594" s="246" t="str">
        <f>CONCATENATE(SUM('Раздел 1'!X380:X380),"=",0)</f>
        <v>0=0</v>
      </c>
    </row>
    <row r="10595" spans="1:5" hidden="1">
      <c r="A10595" s="420" t="str">
        <f>IF((SUM('Раздел 1'!Y380:Y380)=0),"","Неверно!")</f>
        <v/>
      </c>
      <c r="B10595" s="420" t="s">
        <v>23586</v>
      </c>
      <c r="C10595" s="246" t="s">
        <v>11753</v>
      </c>
      <c r="D10595" s="246" t="s">
        <v>374</v>
      </c>
      <c r="E10595" s="246" t="str">
        <f>CONCATENATE(SUM('Раздел 1'!Y380:Y380),"=",0)</f>
        <v>0=0</v>
      </c>
    </row>
    <row r="10596" spans="1:5" hidden="1">
      <c r="A10596" s="420" t="str">
        <f>IF((SUM('Раздел 1'!Z380:Z380)=0),"","Неверно!")</f>
        <v/>
      </c>
      <c r="B10596" s="420" t="s">
        <v>23586</v>
      </c>
      <c r="C10596" s="246" t="s">
        <v>11754</v>
      </c>
      <c r="D10596" s="246" t="s">
        <v>374</v>
      </c>
      <c r="E10596" s="246" t="str">
        <f>CONCATENATE(SUM('Раздел 1'!Z380:Z380),"=",0)</f>
        <v>0=0</v>
      </c>
    </row>
    <row r="10597" spans="1:5" hidden="1">
      <c r="A10597" s="420" t="str">
        <f>IF((SUM('Раздел 1'!AA380:AA380)=0),"","Неверно!")</f>
        <v/>
      </c>
      <c r="B10597" s="420" t="s">
        <v>23586</v>
      </c>
      <c r="C10597" s="246" t="s">
        <v>11755</v>
      </c>
      <c r="D10597" s="246" t="s">
        <v>374</v>
      </c>
      <c r="E10597" s="246" t="str">
        <f>CONCATENATE(SUM('Раздел 1'!AA380:AA380),"=",0)</f>
        <v>0=0</v>
      </c>
    </row>
    <row r="10598" spans="1:5" hidden="1">
      <c r="A10598" s="420" t="str">
        <f>IF((SUM('Раздел 1'!AB380:AB380)=0),"","Неверно!")</f>
        <v/>
      </c>
      <c r="B10598" s="420" t="s">
        <v>23586</v>
      </c>
      <c r="C10598" s="246" t="s">
        <v>11756</v>
      </c>
      <c r="D10598" s="246" t="s">
        <v>374</v>
      </c>
      <c r="E10598" s="246" t="str">
        <f>CONCATENATE(SUM('Раздел 1'!AB380:AB380),"=",0)</f>
        <v>0=0</v>
      </c>
    </row>
    <row r="10599" spans="1:5" hidden="1">
      <c r="A10599" s="420" t="str">
        <f>IF((SUM('Раздел 1'!AC380:AC380)=0),"","Неверно!")</f>
        <v/>
      </c>
      <c r="B10599" s="420" t="s">
        <v>23586</v>
      </c>
      <c r="C10599" s="246" t="s">
        <v>11757</v>
      </c>
      <c r="D10599" s="246" t="s">
        <v>374</v>
      </c>
      <c r="E10599" s="246" t="str">
        <f>CONCATENATE(SUM('Раздел 1'!AC380:AC380),"=",0)</f>
        <v>0=0</v>
      </c>
    </row>
    <row r="10600" spans="1:5" hidden="1">
      <c r="A10600" s="420" t="str">
        <f>IF((SUM('Раздел 1'!X206:X206)=0),"","Неверно!")</f>
        <v/>
      </c>
      <c r="B10600" s="420" t="s">
        <v>23587</v>
      </c>
      <c r="C10600" s="246" t="s">
        <v>8155</v>
      </c>
      <c r="D10600" s="246" t="s">
        <v>374</v>
      </c>
      <c r="E10600" s="246" t="str">
        <f>CONCATENATE(SUM('Раздел 1'!X206:X206),"=",0)</f>
        <v>0=0</v>
      </c>
    </row>
    <row r="10601" spans="1:5" hidden="1">
      <c r="A10601" s="420" t="str">
        <f>IF((SUM('Раздел 1'!Y206:Y206)=0),"","Неверно!")</f>
        <v/>
      </c>
      <c r="B10601" s="420" t="s">
        <v>23587</v>
      </c>
      <c r="C10601" s="246" t="s">
        <v>8156</v>
      </c>
      <c r="D10601" s="246" t="s">
        <v>374</v>
      </c>
      <c r="E10601" s="246" t="str">
        <f>CONCATENATE(SUM('Раздел 1'!Y206:Y206),"=",0)</f>
        <v>0=0</v>
      </c>
    </row>
    <row r="10602" spans="1:5" hidden="1">
      <c r="A10602" s="420" t="str">
        <f>IF((SUM('Раздел 1'!X308:X308)=0),"","Неверно!")</f>
        <v/>
      </c>
      <c r="B10602" s="420" t="s">
        <v>23588</v>
      </c>
      <c r="C10602" s="246" t="s">
        <v>2942</v>
      </c>
      <c r="D10602" s="246" t="s">
        <v>374</v>
      </c>
      <c r="E10602" s="246" t="str">
        <f>CONCATENATE(SUM('Раздел 1'!X308:X308),"=",0)</f>
        <v>0=0</v>
      </c>
    </row>
    <row r="10603" spans="1:5" hidden="1">
      <c r="A10603" s="420" t="str">
        <f>IF((SUM('Раздел 1'!Y308:Y308)=0),"","Неверно!")</f>
        <v/>
      </c>
      <c r="B10603" s="420" t="s">
        <v>23588</v>
      </c>
      <c r="C10603" s="246" t="s">
        <v>2943</v>
      </c>
      <c r="D10603" s="246" t="s">
        <v>374</v>
      </c>
      <c r="E10603" s="246" t="str">
        <f>CONCATENATE(SUM('Раздел 1'!Y308:Y308),"=",0)</f>
        <v>0=0</v>
      </c>
    </row>
    <row r="10604" spans="1:5" hidden="1">
      <c r="A10604" s="420" t="str">
        <f>IF((SUM('Раздел 1'!Z308:Z308)=0),"","Неверно!")</f>
        <v/>
      </c>
      <c r="B10604" s="420" t="s">
        <v>23588</v>
      </c>
      <c r="C10604" s="246" t="s">
        <v>2944</v>
      </c>
      <c r="D10604" s="246" t="s">
        <v>374</v>
      </c>
      <c r="E10604" s="246" t="str">
        <f>CONCATENATE(SUM('Раздел 1'!Z308:Z308),"=",0)</f>
        <v>0=0</v>
      </c>
    </row>
    <row r="10605" spans="1:5" hidden="1">
      <c r="A10605" s="420" t="str">
        <f>IF((SUM('Раздел 1'!AA308:AA308)=0),"","Неверно!")</f>
        <v/>
      </c>
      <c r="B10605" s="420" t="s">
        <v>23588</v>
      </c>
      <c r="C10605" s="246" t="s">
        <v>2945</v>
      </c>
      <c r="D10605" s="246" t="s">
        <v>374</v>
      </c>
      <c r="E10605" s="246" t="str">
        <f>CONCATENATE(SUM('Раздел 1'!AA308:AA308),"=",0)</f>
        <v>0=0</v>
      </c>
    </row>
    <row r="10606" spans="1:5" hidden="1">
      <c r="A10606" s="420" t="str">
        <f>IF((SUM('Раздел 1'!AB308:AB308)=0),"","Неверно!")</f>
        <v/>
      </c>
      <c r="B10606" s="420" t="s">
        <v>23588</v>
      </c>
      <c r="C10606" s="246" t="s">
        <v>2946</v>
      </c>
      <c r="D10606" s="246" t="s">
        <v>374</v>
      </c>
      <c r="E10606" s="246" t="str">
        <f>CONCATENATE(SUM('Раздел 1'!AB308:AB308),"=",0)</f>
        <v>0=0</v>
      </c>
    </row>
    <row r="10607" spans="1:5" hidden="1">
      <c r="A10607" s="420" t="str">
        <f>IF((SUM('Раздел 1'!AC308:AC308)=0),"","Неверно!")</f>
        <v/>
      </c>
      <c r="B10607" s="420" t="s">
        <v>23588</v>
      </c>
      <c r="C10607" s="246" t="s">
        <v>2947</v>
      </c>
      <c r="D10607" s="246" t="s">
        <v>374</v>
      </c>
      <c r="E10607" s="246" t="str">
        <f>CONCATENATE(SUM('Раздел 1'!AC308:AC308),"=",0)</f>
        <v>0=0</v>
      </c>
    </row>
    <row r="10608" spans="1:5" hidden="1">
      <c r="A10608" s="420" t="str">
        <f>IF((SUM('Раздел 1'!AA210:AA210)=0),"","Неверно!")</f>
        <v/>
      </c>
      <c r="B10608" s="420" t="s">
        <v>23589</v>
      </c>
      <c r="C10608" s="246" t="s">
        <v>3396</v>
      </c>
      <c r="D10608" s="246" t="s">
        <v>158</v>
      </c>
      <c r="E10608" s="246" t="str">
        <f>CONCATENATE(SUM('Раздел 1'!AA210:AA210),"=",0)</f>
        <v>0=0</v>
      </c>
    </row>
    <row r="10609" spans="1:5" hidden="1">
      <c r="A10609" s="420" t="str">
        <f>IF((SUM('Раздел 1'!AA212:AA212)=0),"","Неверно!")</f>
        <v/>
      </c>
      <c r="B10609" s="420" t="s">
        <v>23590</v>
      </c>
      <c r="C10609" s="246" t="s">
        <v>8463</v>
      </c>
      <c r="D10609" s="246" t="s">
        <v>158</v>
      </c>
      <c r="E10609" s="246" t="str">
        <f>CONCATENATE(SUM('Раздел 1'!AA212:AA212),"=",0)</f>
        <v>0=0</v>
      </c>
    </row>
    <row r="10610" spans="1:5" hidden="1">
      <c r="A10610" s="420" t="str">
        <f>IF((SUM('Раздел 1'!AC210:AC210)=0),"","Неверно!")</f>
        <v/>
      </c>
      <c r="B10610" s="420" t="s">
        <v>23591</v>
      </c>
      <c r="C10610" s="246" t="s">
        <v>3397</v>
      </c>
      <c r="D10610" s="246" t="s">
        <v>158</v>
      </c>
      <c r="E10610" s="246" t="str">
        <f>CONCATENATE(SUM('Раздел 1'!AC210:AC210),"=",0)</f>
        <v>0=0</v>
      </c>
    </row>
    <row r="10611" spans="1:5" hidden="1">
      <c r="A10611" s="420" t="str">
        <f>IF((SUM('Раздел 1'!AC212:AC212)=0),"","Неверно!")</f>
        <v/>
      </c>
      <c r="B10611" s="420" t="s">
        <v>23592</v>
      </c>
      <c r="C10611" s="246" t="s">
        <v>8730</v>
      </c>
      <c r="D10611" s="246" t="s">
        <v>158</v>
      </c>
      <c r="E10611" s="246" t="str">
        <f>CONCATENATE(SUM('Раздел 1'!AC212:AC212),"=",0)</f>
        <v>0=0</v>
      </c>
    </row>
    <row r="10612" spans="1:5" hidden="1">
      <c r="A10612" s="420" t="str">
        <f>IF((SUM('Раздел 1'!AC216:AC216)=0),"","Неверно!")</f>
        <v/>
      </c>
      <c r="B10612" s="420" t="s">
        <v>23593</v>
      </c>
      <c r="C10612" s="246" t="s">
        <v>3028</v>
      </c>
      <c r="D10612" s="246" t="s">
        <v>158</v>
      </c>
      <c r="E10612" s="246" t="str">
        <f>CONCATENATE(SUM('Раздел 1'!AC216:AC216),"=",0)</f>
        <v>0=0</v>
      </c>
    </row>
    <row r="10613" spans="1:5" hidden="1">
      <c r="A10613" s="420" t="str">
        <f>IF((SUM('Раздел 1'!AC269:AC269)=0),"","Неверно!")</f>
        <v/>
      </c>
      <c r="B10613" s="420" t="s">
        <v>23594</v>
      </c>
      <c r="C10613" s="246" t="s">
        <v>3177</v>
      </c>
      <c r="D10613" s="246" t="s">
        <v>158</v>
      </c>
      <c r="E10613" s="246" t="str">
        <f>CONCATENATE(SUM('Раздел 1'!AC269:AC269),"=",0)</f>
        <v>0=0</v>
      </c>
    </row>
    <row r="10614" spans="1:5" hidden="1">
      <c r="A10614" s="420" t="str">
        <f>IF((SUM('Раздел 1'!AJ37:AJ37)=0),"","Неверно!")</f>
        <v/>
      </c>
      <c r="B10614" s="420" t="s">
        <v>23595</v>
      </c>
      <c r="C10614" s="246" t="s">
        <v>12158</v>
      </c>
      <c r="D10614" s="246" t="s">
        <v>523</v>
      </c>
      <c r="E10614" s="246" t="str">
        <f>CONCATENATE(SUM('Раздел 1'!AJ37:AJ37),"=",0)</f>
        <v>0=0</v>
      </c>
    </row>
    <row r="10615" spans="1:5" hidden="1">
      <c r="A10615" s="420" t="str">
        <f>IF((SUM('Раздел 1'!AJ263:AJ263)=0),"","Неверно!")</f>
        <v/>
      </c>
      <c r="B10615" s="420" t="s">
        <v>23596</v>
      </c>
      <c r="C10615" s="246" t="s">
        <v>12157</v>
      </c>
      <c r="D10615" s="246" t="s">
        <v>523</v>
      </c>
      <c r="E10615" s="246" t="str">
        <f>CONCATENATE(SUM('Раздел 1'!AJ263:AJ263),"=",0)</f>
        <v>0=0</v>
      </c>
    </row>
    <row r="10616" spans="1:5" hidden="1">
      <c r="A10616" s="420" t="str">
        <f>IF((SUM('Раздел 1'!AJ298:AJ298)=0),"","Неверно!")</f>
        <v/>
      </c>
      <c r="B10616" s="420" t="s">
        <v>23597</v>
      </c>
      <c r="C10616" s="246" t="s">
        <v>12156</v>
      </c>
      <c r="D10616" s="246" t="s">
        <v>523</v>
      </c>
      <c r="E10616" s="246" t="str">
        <f>CONCATENATE(SUM('Раздел 1'!AJ298:AJ298),"=",0)</f>
        <v>0=0</v>
      </c>
    </row>
    <row r="10617" spans="1:5" ht="25.5" hidden="1">
      <c r="A10617" s="420" t="str">
        <f>IF((SUM('Раздел 1'!AK37:AK37)=0),"","Неверно!")</f>
        <v/>
      </c>
      <c r="B10617" s="420" t="s">
        <v>23598</v>
      </c>
      <c r="C10617" s="246" t="s">
        <v>12155</v>
      </c>
      <c r="D10617" s="246" t="s">
        <v>10840</v>
      </c>
      <c r="E10617" s="246" t="str">
        <f>CONCATENATE(SUM('Раздел 1'!AK37:AK37),"=",0)</f>
        <v>0=0</v>
      </c>
    </row>
    <row r="10618" spans="1:5" ht="25.5" hidden="1">
      <c r="A10618" s="420" t="str">
        <f>IF((SUM('Раздел 1'!AK263:AK263)=0),"","Неверно!")</f>
        <v/>
      </c>
      <c r="B10618" s="420" t="s">
        <v>23599</v>
      </c>
      <c r="C10618" s="246" t="s">
        <v>12154</v>
      </c>
      <c r="D10618" s="246" t="s">
        <v>10840</v>
      </c>
      <c r="E10618" s="246" t="str">
        <f>CONCATENATE(SUM('Раздел 1'!AK263:AK263),"=",0)</f>
        <v>0=0</v>
      </c>
    </row>
    <row r="10619" spans="1:5" ht="25.5" hidden="1">
      <c r="A10619" s="420" t="str">
        <f>IF((SUM('Раздел 1'!AK298:AK298)=0),"","Неверно!")</f>
        <v/>
      </c>
      <c r="B10619" s="420" t="s">
        <v>23600</v>
      </c>
      <c r="C10619" s="246" t="s">
        <v>12153</v>
      </c>
      <c r="D10619" s="246" t="s">
        <v>10840</v>
      </c>
      <c r="E10619" s="246" t="str">
        <f>CONCATENATE(SUM('Раздел 1'!AK298:AK298),"=",0)</f>
        <v>0=0</v>
      </c>
    </row>
    <row r="10620" spans="1:5" hidden="1">
      <c r="A10620" s="420" t="str">
        <f>IF((SUM('Раздел 1'!AL37:AL37)=0),"","Неверно!")</f>
        <v/>
      </c>
      <c r="B10620" s="420" t="s">
        <v>23601</v>
      </c>
      <c r="C10620" s="246" t="s">
        <v>12152</v>
      </c>
      <c r="D10620" s="246" t="s">
        <v>12145</v>
      </c>
      <c r="E10620" s="246" t="str">
        <f>CONCATENATE(SUM('Раздел 1'!AL37:AL37),"=",0)</f>
        <v>0=0</v>
      </c>
    </row>
    <row r="10621" spans="1:5" hidden="1">
      <c r="A10621" s="420" t="str">
        <f>IF((SUM('Раздел 1'!AL55:AL55)=0),"","Неверно!")</f>
        <v/>
      </c>
      <c r="B10621" s="420" t="s">
        <v>23602</v>
      </c>
      <c r="C10621" s="246" t="s">
        <v>12151</v>
      </c>
      <c r="D10621" s="246" t="s">
        <v>12145</v>
      </c>
      <c r="E10621" s="246" t="str">
        <f>CONCATENATE(SUM('Раздел 1'!AL55:AL55),"=",0)</f>
        <v>0=0</v>
      </c>
    </row>
    <row r="10622" spans="1:5" hidden="1">
      <c r="A10622" s="420" t="str">
        <f>IF((SUM('Раздел 1'!AL263:AL263)=0),"","Неверно!")</f>
        <v/>
      </c>
      <c r="B10622" s="420" t="s">
        <v>23603</v>
      </c>
      <c r="C10622" s="246" t="s">
        <v>12150</v>
      </c>
      <c r="D10622" s="246" t="s">
        <v>12145</v>
      </c>
      <c r="E10622" s="246" t="str">
        <f>CONCATENATE(SUM('Раздел 1'!AL263:AL263),"=",0)</f>
        <v>0=0</v>
      </c>
    </row>
    <row r="10623" spans="1:5" hidden="1">
      <c r="A10623" s="420" t="str">
        <f>IF((SUM('Раздел 1'!AL298:AL298)=0),"","Неверно!")</f>
        <v/>
      </c>
      <c r="B10623" s="420" t="s">
        <v>23604</v>
      </c>
      <c r="C10623" s="246" t="s">
        <v>12149</v>
      </c>
      <c r="D10623" s="246" t="s">
        <v>12145</v>
      </c>
      <c r="E10623" s="246" t="str">
        <f>CONCATENATE(SUM('Раздел 1'!AL298:AL298),"=",0)</f>
        <v>0=0</v>
      </c>
    </row>
    <row r="10624" spans="1:5" hidden="1">
      <c r="A10624" s="420" t="str">
        <f>IF((SUM('Раздел 1'!AL338:AL338)=0),"","Неверно!")</f>
        <v/>
      </c>
      <c r="B10624" s="420" t="s">
        <v>23605</v>
      </c>
      <c r="C10624" s="246" t="s">
        <v>12146</v>
      </c>
      <c r="D10624" s="246" t="s">
        <v>12145</v>
      </c>
      <c r="E10624" s="246" t="str">
        <f>CONCATENATE(SUM('Раздел 1'!AL338:AL338),"=",0)</f>
        <v>0=0</v>
      </c>
    </row>
    <row r="10625" spans="1:5" hidden="1">
      <c r="A10625" s="420" t="str">
        <f>IF((SUM('Раздел 1'!AL339:AL339)=0),"","Неверно!")</f>
        <v/>
      </c>
      <c r="B10625" s="420" t="s">
        <v>23605</v>
      </c>
      <c r="C10625" s="246" t="s">
        <v>12147</v>
      </c>
      <c r="D10625" s="246" t="s">
        <v>12145</v>
      </c>
      <c r="E10625" s="246" t="str">
        <f>CONCATENATE(SUM('Раздел 1'!AL339:AL339),"=",0)</f>
        <v>0=0</v>
      </c>
    </row>
    <row r="10626" spans="1:5" hidden="1">
      <c r="A10626" s="420" t="str">
        <f>IF((SUM('Раздел 1'!AL340:AL340)=0),"","Неверно!")</f>
        <v/>
      </c>
      <c r="B10626" s="420" t="s">
        <v>23605</v>
      </c>
      <c r="C10626" s="246" t="s">
        <v>12148</v>
      </c>
      <c r="D10626" s="246" t="s">
        <v>12145</v>
      </c>
      <c r="E10626" s="246" t="str">
        <f>CONCATENATE(SUM('Раздел 1'!AL340:AL340),"=",0)</f>
        <v>0=0</v>
      </c>
    </row>
    <row r="10627" spans="1:5" hidden="1">
      <c r="A10627" s="420" t="str">
        <f>IF((SUM('Раздел 1'!AL386:AL386)=0),"","Неверно!")</f>
        <v/>
      </c>
      <c r="B10627" s="420" t="s">
        <v>23606</v>
      </c>
      <c r="C10627" s="246" t="s">
        <v>11837</v>
      </c>
      <c r="D10627" s="246" t="s">
        <v>12145</v>
      </c>
      <c r="E10627" s="246" t="str">
        <f>CONCATENATE(SUM('Раздел 1'!AL386:AL386),"=",0)</f>
        <v>0=0</v>
      </c>
    </row>
    <row r="10628" spans="1:5" ht="25.5" hidden="1">
      <c r="A10628" s="420" t="str">
        <f>IF((SUM('Разделы 2, 3, 4'!D23:D23)&lt;=SUM('Разделы 2, 3, 4'!D22:D22)),"","Неверно!")</f>
        <v/>
      </c>
      <c r="B10628" s="420" t="s">
        <v>23607</v>
      </c>
      <c r="C10628" s="246" t="s">
        <v>12143</v>
      </c>
      <c r="D10628" s="246" t="s">
        <v>12144</v>
      </c>
      <c r="E10628" s="246" t="str">
        <f>CONCATENATE(SUM('Разделы 2, 3, 4'!D23:D23),"&lt;=",SUM('Разделы 2, 3, 4'!D22:D22))</f>
        <v>0&lt;=0</v>
      </c>
    </row>
    <row r="10629" spans="1:5" ht="25.5" hidden="1">
      <c r="A10629" s="420" t="str">
        <f>IF((SUM('Разделы 2, 3, 4'!D25:D25)&lt;=SUM('Разделы 2, 3, 4'!D24:D24)),"","Неверно!")</f>
        <v/>
      </c>
      <c r="B10629" s="420" t="s">
        <v>23608</v>
      </c>
      <c r="C10629" s="246" t="s">
        <v>12141</v>
      </c>
      <c r="D10629" s="246" t="s">
        <v>12142</v>
      </c>
      <c r="E10629" s="246" t="str">
        <f>CONCATENATE(SUM('Разделы 2, 3, 4'!D25:D25),"&lt;=",SUM('Разделы 2, 3, 4'!D24:D24))</f>
        <v>0&lt;=0</v>
      </c>
    </row>
    <row r="10630" spans="1:5" ht="25.5" hidden="1">
      <c r="A10630" s="420" t="str">
        <f>IF((SUM('Разделы 2, 3, 4'!D27:D27)&lt;=SUM('Разделы 2, 3, 4'!D26:D26)),"","Неверно!")</f>
        <v/>
      </c>
      <c r="B10630" s="420" t="s">
        <v>23609</v>
      </c>
      <c r="C10630" s="246" t="s">
        <v>12139</v>
      </c>
      <c r="D10630" s="246" t="s">
        <v>12140</v>
      </c>
      <c r="E10630" s="246" t="str">
        <f>CONCATENATE(SUM('Разделы 2, 3, 4'!D27:D27),"&lt;=",SUM('Разделы 2, 3, 4'!D26:D26))</f>
        <v>0&lt;=0</v>
      </c>
    </row>
    <row r="10631" spans="1:5" ht="25.5" hidden="1">
      <c r="A10631" s="420" t="str">
        <f>IF((SUM('Разделы 2, 3, 4'!D38:D38)&gt;0),"","Неверно!")</f>
        <v/>
      </c>
      <c r="B10631" s="420" t="s">
        <v>23610</v>
      </c>
      <c r="C10631" s="246" t="s">
        <v>12137</v>
      </c>
      <c r="D10631" s="246" t="s">
        <v>12138</v>
      </c>
      <c r="E10631" s="246" t="str">
        <f>CONCATENATE(SUM('Разделы 2, 3, 4'!D38:D38),"&gt;",0)</f>
        <v>1&gt;0</v>
      </c>
    </row>
    <row r="10632" spans="1:5" ht="38.25" hidden="1">
      <c r="A10632" s="420" t="str">
        <f>IF((SUM('Разделы 2, 3, 4'!D37:D37)&gt;0),"","Неверно!")</f>
        <v/>
      </c>
      <c r="B10632" s="420" t="s">
        <v>23611</v>
      </c>
      <c r="C10632" s="246" t="s">
        <v>12135</v>
      </c>
      <c r="D10632" s="246" t="s">
        <v>12136</v>
      </c>
      <c r="E10632" s="246" t="str">
        <f>CONCATENATE(SUM('Разделы 2, 3, 4'!D37:D37),"&gt;",0)</f>
        <v>6&gt;0</v>
      </c>
    </row>
    <row r="10633" spans="1:5" ht="38.25" hidden="1">
      <c r="A10633" s="420" t="str">
        <f>IF((SUM('Разделы 2, 3, 4'!D33:D36)&lt;=SUM('Раздел 1'!G10:G10)+SUM('Разделы 2, 3, 4'!E47:E47)+SUM('Разделы 6, 7'!E8:E8)+SUM('Разделы 6, 7'!E19:E19)),"","Неверно!")</f>
        <v/>
      </c>
      <c r="B10633" s="420" t="s">
        <v>23612</v>
      </c>
      <c r="C10633" s="246" t="s">
        <v>12133</v>
      </c>
      <c r="D10633" s="246" t="s">
        <v>12134</v>
      </c>
      <c r="E10633" s="246" t="str">
        <f>CONCATENATE(SUM('Разделы 2, 3, 4'!D33:D36),"&lt;=",SUM('Раздел 1'!G10:G10),"+",SUM('Разделы 2, 3, 4'!E47:E47),"+",SUM('Разделы 6, 7'!E8:E8),"+",SUM('Разделы 6, 7'!E19:E19))</f>
        <v>0&lt;=3+228+0+0</v>
      </c>
    </row>
    <row r="10634" spans="1:5" ht="38.25" hidden="1">
      <c r="A10634" s="420" t="str">
        <f>IF((SUM('Разделы 2, 3, 4'!D32:D32)=SUM('Разделы 2, 3, 4'!D22:D22)+SUM('Разделы 2, 3, 4'!D24:D24)+SUM('Разделы 2, 3, 4'!D26:D26)+SUM('Разделы 2, 3, 4'!D28:D31)),"","Неверно!")</f>
        <v/>
      </c>
      <c r="B10634" s="420" t="s">
        <v>23613</v>
      </c>
      <c r="C10634" s="246" t="s">
        <v>12131</v>
      </c>
      <c r="D10634" s="246" t="s">
        <v>12132</v>
      </c>
      <c r="E10634" s="246" t="str">
        <f>CONCATENATE(SUM('Разделы 2, 3, 4'!D32:D32),"=",SUM('Разделы 2, 3, 4'!D22:D22),"+",SUM('Разделы 2, 3, 4'!D24:D24),"+",SUM('Разделы 2, 3, 4'!D26:D26),"+",SUM('Разделы 2, 3, 4'!D28:D31))</f>
        <v>35=0+0+0+35</v>
      </c>
    </row>
    <row r="10635" spans="1:5" hidden="1">
      <c r="A10635" s="420" t="str">
        <f>IF((SUM('Разделы 6, 7'!D8:Q12)=0),"","Неверно!")</f>
        <v/>
      </c>
      <c r="B10635" s="420" t="s">
        <v>23614</v>
      </c>
      <c r="C10635" s="246" t="s">
        <v>12057</v>
      </c>
      <c r="D10635" s="246" t="s">
        <v>12058</v>
      </c>
      <c r="E10635" s="246" t="str">
        <f>CONCATENATE(SUM('Разделы 6, 7'!D8:Q12),"=",0)</f>
        <v>0=0</v>
      </c>
    </row>
    <row r="10636" spans="1:5" hidden="1">
      <c r="A10636" s="420" t="str">
        <f>IF((SUM('Разделы 6, 7'!D19:W25)=0),"","Неверно!")</f>
        <v/>
      </c>
      <c r="B10636" s="420" t="s">
        <v>23615</v>
      </c>
      <c r="C10636" s="246" t="s">
        <v>12059</v>
      </c>
      <c r="D10636" s="246" t="s">
        <v>12060</v>
      </c>
      <c r="E10636" s="246" t="str">
        <f>CONCATENATE(SUM('Разделы 6, 7'!D19:W25),"=",0)</f>
        <v>0=0</v>
      </c>
    </row>
    <row r="10637" spans="1:5" ht="25.5" hidden="1">
      <c r="A10637" s="420" t="str">
        <f>IF((SUM('Разделы 8, 9, 10'!F37:F38)&lt;=SUM('Разделы 2, 3, 4'!I48:I49)),"","Неверно!")</f>
        <v/>
      </c>
      <c r="B10637" s="420" t="s">
        <v>23616</v>
      </c>
      <c r="C10637" s="246" t="s">
        <v>2402</v>
      </c>
      <c r="D10637" s="246" t="s">
        <v>1435</v>
      </c>
      <c r="E10637" s="246" t="str">
        <f>CONCATENATE(SUM('Разделы 8, 9, 10'!F37:F38),"&lt;=",SUM('Разделы 2, 3, 4'!I48:I49))</f>
        <v>0&lt;=0</v>
      </c>
    </row>
    <row r="10638" spans="1:5" ht="25.5" hidden="1">
      <c r="A10638" s="420" t="str">
        <f>IF((SUM('Разделы 8, 9, 10'!F36:F36)&lt;=SUM('Раздел 5'!D9:D9)),"","Неверно!")</f>
        <v/>
      </c>
      <c r="B10638" s="420" t="s">
        <v>23617</v>
      </c>
      <c r="C10638" s="246" t="s">
        <v>2403</v>
      </c>
      <c r="D10638" s="246" t="s">
        <v>1436</v>
      </c>
      <c r="E10638" s="246" t="str">
        <f>CONCATENATE(SUM('Разделы 8, 9, 10'!F36:F36),"&lt;=",SUM('Раздел 5'!D9:D9))</f>
        <v>0&lt;=151</v>
      </c>
    </row>
    <row r="10639" spans="1:5" ht="38.25" hidden="1">
      <c r="A10639" s="420" t="str">
        <f>IF((SUM('Раздел 5'!E9:E9)=SUM('Раздел 5'!E48:E48)),"","Неверно!")</f>
        <v/>
      </c>
      <c r="B10639" s="420" t="s">
        <v>23618</v>
      </c>
      <c r="C10639" s="246" t="s">
        <v>12010</v>
      </c>
      <c r="D10639" s="246" t="s">
        <v>12011</v>
      </c>
      <c r="E10639" s="246" t="str">
        <f>CONCATENATE(SUM('Раздел 5'!E9:E9),"=",SUM('Раздел 5'!E48:E48))</f>
        <v>0=0</v>
      </c>
    </row>
    <row r="10640" spans="1:5" ht="38.25" hidden="1">
      <c r="A10640" s="420" t="str">
        <f>IF((SUM('Раздел 5'!M9:M9)=SUM('Раздел 5'!M46:M46)),"","Неверно!")</f>
        <v/>
      </c>
      <c r="B10640" s="420" t="s">
        <v>23619</v>
      </c>
      <c r="C10640" s="246" t="s">
        <v>12012</v>
      </c>
      <c r="D10640" s="246" t="s">
        <v>12013</v>
      </c>
      <c r="E10640" s="246" t="str">
        <f>CONCATENATE(SUM('Раздел 5'!M9:M9),"=",SUM('Раздел 5'!M46:M46))</f>
        <v>0=0</v>
      </c>
    </row>
    <row r="10641" spans="1:5" ht="51" hidden="1">
      <c r="A10641" s="420" t="str">
        <f>IF((SUM('Раздел 5'!N9:N9)=SUM('Раздел 5'!N50:N50)),"","Неверно!")</f>
        <v/>
      </c>
      <c r="B10641" s="420" t="s">
        <v>23620</v>
      </c>
      <c r="C10641" s="246" t="s">
        <v>12014</v>
      </c>
      <c r="D10641" s="246" t="s">
        <v>12015</v>
      </c>
      <c r="E10641" s="246" t="str">
        <f>CONCATENATE(SUM('Раздел 5'!N9:N9),"=",SUM('Раздел 5'!N50:N50))</f>
        <v>0=0</v>
      </c>
    </row>
    <row r="10642" spans="1:5" ht="38.25" hidden="1">
      <c r="A10642" s="420" t="str">
        <f>IF((SUM('Раздел 5'!O9:O9)=SUM('Раздел 5'!O52:O52)),"","Неверно!")</f>
        <v/>
      </c>
      <c r="B10642" s="420" t="s">
        <v>23621</v>
      </c>
      <c r="C10642" s="246" t="s">
        <v>12016</v>
      </c>
      <c r="D10642" s="246" t="s">
        <v>12017</v>
      </c>
      <c r="E10642" s="246" t="str">
        <f>CONCATENATE(SUM('Раздел 5'!O9:O9),"=",SUM('Раздел 5'!O52:O52))</f>
        <v>1=1</v>
      </c>
    </row>
    <row r="10643" spans="1:5" ht="51" hidden="1">
      <c r="A10643" s="420" t="str">
        <f>IF((SUM('Раздел 5'!P9:P9)=SUM('Раздел 5'!P53:P53)),"","Неверно!")</f>
        <v/>
      </c>
      <c r="B10643" s="420" t="s">
        <v>23622</v>
      </c>
      <c r="C10643" s="246" t="s">
        <v>12018</v>
      </c>
      <c r="D10643" s="246" t="s">
        <v>12019</v>
      </c>
      <c r="E10643" s="246" t="str">
        <f>CONCATENATE(SUM('Раздел 5'!P9:P9),"=",SUM('Раздел 5'!P53:P53))</f>
        <v>0=0</v>
      </c>
    </row>
    <row r="10644" spans="1:5" ht="38.25" hidden="1">
      <c r="A10644" s="420" t="str">
        <f>IF((SUM('Раздел 5'!Q9:Q9)=SUM('Раздел 5'!Q51:Q51)),"","Неверно!")</f>
        <v/>
      </c>
      <c r="B10644" s="420" t="s">
        <v>23623</v>
      </c>
      <c r="C10644" s="246" t="s">
        <v>12020</v>
      </c>
      <c r="D10644" s="246" t="s">
        <v>12021</v>
      </c>
      <c r="E10644" s="246" t="str">
        <f>CONCATENATE(SUM('Раздел 5'!Q9:Q9),"=",SUM('Раздел 5'!Q51:Q51))</f>
        <v>0=0</v>
      </c>
    </row>
    <row r="10645" spans="1:5" ht="51" hidden="1">
      <c r="A10645" s="420" t="str">
        <f>IF((SUM('Раздел 5'!R9:R9)=SUM('Раздел 5'!R54:R54)),"","Неверно!")</f>
        <v/>
      </c>
      <c r="B10645" s="420" t="s">
        <v>23624</v>
      </c>
      <c r="C10645" s="246" t="s">
        <v>12022</v>
      </c>
      <c r="D10645" s="246" t="s">
        <v>12023</v>
      </c>
      <c r="E10645" s="246" t="str">
        <f>CONCATENATE(SUM('Раздел 5'!R9:R9),"=",SUM('Раздел 5'!R54:R54))</f>
        <v>4=4</v>
      </c>
    </row>
    <row r="10646" spans="1:5" ht="38.25" hidden="1">
      <c r="A10646" s="420" t="str">
        <f>IF((SUM('Раздел 5'!J9:J9)=SUM('Раздел 5'!J45:J45)),"","Неверно!")</f>
        <v/>
      </c>
      <c r="B10646" s="420" t="s">
        <v>23625</v>
      </c>
      <c r="C10646" s="246" t="s">
        <v>12036</v>
      </c>
      <c r="D10646" s="246" t="s">
        <v>12037</v>
      </c>
      <c r="E10646" s="246" t="str">
        <f>CONCATENATE(SUM('Раздел 5'!J9:J9),"=",SUM('Раздел 5'!J45:J45))</f>
        <v>0=0</v>
      </c>
    </row>
    <row r="10647" spans="1:5" hidden="1">
      <c r="A10647" s="420" t="str">
        <f>IF((SUM('Раздел 5'!P44:P44)=0),"","Неверно!")</f>
        <v/>
      </c>
      <c r="B10647" s="420" t="s">
        <v>23626</v>
      </c>
      <c r="C10647" s="246" t="s">
        <v>1782</v>
      </c>
      <c r="D10647" s="246" t="s">
        <v>9801</v>
      </c>
      <c r="E10647" s="246" t="str">
        <f>CONCATENATE(SUM('Раздел 5'!P44:P44),"=",0)</f>
        <v>0=0</v>
      </c>
    </row>
    <row r="10648" spans="1:5" hidden="1">
      <c r="A10648" s="420" t="str">
        <f>IF((SUM('Раздел 5'!P45:P45)=0),"","Неверно!")</f>
        <v/>
      </c>
      <c r="B10648" s="420" t="s">
        <v>23626</v>
      </c>
      <c r="C10648" s="246" t="s">
        <v>1783</v>
      </c>
      <c r="D10648" s="246" t="s">
        <v>9801</v>
      </c>
      <c r="E10648" s="246" t="str">
        <f>CONCATENATE(SUM('Раздел 5'!P45:P45),"=",0)</f>
        <v>0=0</v>
      </c>
    </row>
    <row r="10649" spans="1:5" hidden="1">
      <c r="A10649" s="420" t="str">
        <f>IF((SUM('Раздел 5'!P46:P46)=0),"","Неверно!")</f>
        <v/>
      </c>
      <c r="B10649" s="420" t="s">
        <v>23626</v>
      </c>
      <c r="C10649" s="246" t="s">
        <v>1784</v>
      </c>
      <c r="D10649" s="246" t="s">
        <v>9801</v>
      </c>
      <c r="E10649" s="246" t="str">
        <f>CONCATENATE(SUM('Раздел 5'!P46:P46),"=",0)</f>
        <v>0=0</v>
      </c>
    </row>
    <row r="10650" spans="1:5" hidden="1">
      <c r="A10650" s="420" t="str">
        <f>IF((SUM('Раздел 5'!P47:P47)=0),"","Неверно!")</f>
        <v/>
      </c>
      <c r="B10650" s="420" t="s">
        <v>23626</v>
      </c>
      <c r="C10650" s="246" t="s">
        <v>1785</v>
      </c>
      <c r="D10650" s="246" t="s">
        <v>9801</v>
      </c>
      <c r="E10650" s="246" t="str">
        <f>CONCATENATE(SUM('Раздел 5'!P47:P47),"=",0)</f>
        <v>0=0</v>
      </c>
    </row>
    <row r="10651" spans="1:5" hidden="1">
      <c r="A10651" s="420" t="str">
        <f>IF((SUM('Раздел 5'!P48:P48)=0),"","Неверно!")</f>
        <v/>
      </c>
      <c r="B10651" s="420" t="s">
        <v>23626</v>
      </c>
      <c r="C10651" s="246" t="s">
        <v>1786</v>
      </c>
      <c r="D10651" s="246" t="s">
        <v>9801</v>
      </c>
      <c r="E10651" s="246" t="str">
        <f>CONCATENATE(SUM('Раздел 5'!P48:P48),"=",0)</f>
        <v>0=0</v>
      </c>
    </row>
    <row r="10652" spans="1:5" hidden="1">
      <c r="A10652" s="420" t="str">
        <f>IF((SUM('Раздел 5'!P49:P49)=0),"","Неверно!")</f>
        <v/>
      </c>
      <c r="B10652" s="420" t="s">
        <v>23626</v>
      </c>
      <c r="C10652" s="246" t="s">
        <v>1787</v>
      </c>
      <c r="D10652" s="246" t="s">
        <v>9801</v>
      </c>
      <c r="E10652" s="246" t="str">
        <f>CONCATENATE(SUM('Раздел 5'!P49:P49),"=",0)</f>
        <v>0=0</v>
      </c>
    </row>
    <row r="10653" spans="1:5" hidden="1">
      <c r="A10653" s="420" t="str">
        <f>IF((SUM('Раздел 5'!P50:P50)=0),"","Неверно!")</f>
        <v/>
      </c>
      <c r="B10653" s="420" t="s">
        <v>23626</v>
      </c>
      <c r="C10653" s="246" t="s">
        <v>1788</v>
      </c>
      <c r="D10653" s="246" t="s">
        <v>9801</v>
      </c>
      <c r="E10653" s="246" t="str">
        <f>CONCATENATE(SUM('Раздел 5'!P50:P50),"=",0)</f>
        <v>0=0</v>
      </c>
    </row>
    <row r="10654" spans="1:5" hidden="1">
      <c r="A10654" s="420" t="str">
        <f>IF((SUM('Раздел 5'!P51:P51)=0),"","Неверно!")</f>
        <v/>
      </c>
      <c r="B10654" s="420" t="s">
        <v>23626</v>
      </c>
      <c r="C10654" s="246" t="s">
        <v>1789</v>
      </c>
      <c r="D10654" s="246" t="s">
        <v>9801</v>
      </c>
      <c r="E10654" s="246" t="str">
        <f>CONCATENATE(SUM('Раздел 5'!P51:P51),"=",0)</f>
        <v>0=0</v>
      </c>
    </row>
    <row r="10655" spans="1:5" hidden="1">
      <c r="A10655" s="420" t="str">
        <f>IF((SUM('Раздел 5'!P52:P52)=0),"","Неверно!")</f>
        <v/>
      </c>
      <c r="B10655" s="420" t="s">
        <v>23626</v>
      </c>
      <c r="C10655" s="246" t="s">
        <v>1790</v>
      </c>
      <c r="D10655" s="246" t="s">
        <v>9801</v>
      </c>
      <c r="E10655" s="246" t="str">
        <f>CONCATENATE(SUM('Раздел 5'!P52:P52),"=",0)</f>
        <v>0=0</v>
      </c>
    </row>
    <row r="10656" spans="1:5" hidden="1">
      <c r="A10656" s="420" t="str">
        <f>IF((SUM('Раздел 5'!Q44:Q44)=0),"","Неверно!")</f>
        <v/>
      </c>
      <c r="B10656" s="420" t="s">
        <v>23627</v>
      </c>
      <c r="C10656" s="246" t="s">
        <v>1637</v>
      </c>
      <c r="D10656" s="246" t="s">
        <v>1040</v>
      </c>
      <c r="E10656" s="246" t="str">
        <f>CONCATENATE(SUM('Раздел 5'!Q44:Q44),"=",0)</f>
        <v>0=0</v>
      </c>
    </row>
    <row r="10657" spans="1:5" hidden="1">
      <c r="A10657" s="420" t="str">
        <f>IF((SUM('Раздел 5'!Q45:Q45)=0),"","Неверно!")</f>
        <v/>
      </c>
      <c r="B10657" s="420" t="s">
        <v>23627</v>
      </c>
      <c r="C10657" s="246" t="s">
        <v>1638</v>
      </c>
      <c r="D10657" s="246" t="s">
        <v>1040</v>
      </c>
      <c r="E10657" s="246" t="str">
        <f>CONCATENATE(SUM('Раздел 5'!Q45:Q45),"=",0)</f>
        <v>0=0</v>
      </c>
    </row>
    <row r="10658" spans="1:5" hidden="1">
      <c r="A10658" s="420" t="str">
        <f>IF((SUM('Раздел 5'!Q46:Q46)=0),"","Неверно!")</f>
        <v/>
      </c>
      <c r="B10658" s="420" t="s">
        <v>23627</v>
      </c>
      <c r="C10658" s="246" t="s">
        <v>1639</v>
      </c>
      <c r="D10658" s="246" t="s">
        <v>1040</v>
      </c>
      <c r="E10658" s="246" t="str">
        <f>CONCATENATE(SUM('Раздел 5'!Q46:Q46),"=",0)</f>
        <v>0=0</v>
      </c>
    </row>
    <row r="10659" spans="1:5" hidden="1">
      <c r="A10659" s="420" t="str">
        <f>IF((SUM('Раздел 5'!Q47:Q47)=0),"","Неверно!")</f>
        <v/>
      </c>
      <c r="B10659" s="420" t="s">
        <v>23627</v>
      </c>
      <c r="C10659" s="246" t="s">
        <v>1640</v>
      </c>
      <c r="D10659" s="246" t="s">
        <v>1040</v>
      </c>
      <c r="E10659" s="246" t="str">
        <f>CONCATENATE(SUM('Раздел 5'!Q47:Q47),"=",0)</f>
        <v>0=0</v>
      </c>
    </row>
    <row r="10660" spans="1:5" hidden="1">
      <c r="A10660" s="420" t="str">
        <f>IF((SUM('Раздел 5'!Q48:Q48)=0),"","Неверно!")</f>
        <v/>
      </c>
      <c r="B10660" s="420" t="s">
        <v>23627</v>
      </c>
      <c r="C10660" s="246" t="s">
        <v>1641</v>
      </c>
      <c r="D10660" s="246" t="s">
        <v>1040</v>
      </c>
      <c r="E10660" s="246" t="str">
        <f>CONCATENATE(SUM('Раздел 5'!Q48:Q48),"=",0)</f>
        <v>0=0</v>
      </c>
    </row>
    <row r="10661" spans="1:5" hidden="1">
      <c r="A10661" s="420" t="str">
        <f>IF((SUM('Раздел 5'!Q49:Q49)=0),"","Неверно!")</f>
        <v/>
      </c>
      <c r="B10661" s="420" t="s">
        <v>23627</v>
      </c>
      <c r="C10661" s="246" t="s">
        <v>1642</v>
      </c>
      <c r="D10661" s="246" t="s">
        <v>1040</v>
      </c>
      <c r="E10661" s="246" t="str">
        <f>CONCATENATE(SUM('Раздел 5'!Q49:Q49),"=",0)</f>
        <v>0=0</v>
      </c>
    </row>
    <row r="10662" spans="1:5" hidden="1">
      <c r="A10662" s="420" t="str">
        <f>IF((SUM('Раздел 5'!Q50:Q50)=0),"","Неверно!")</f>
        <v/>
      </c>
      <c r="B10662" s="420" t="s">
        <v>23627</v>
      </c>
      <c r="C10662" s="246" t="s">
        <v>1643</v>
      </c>
      <c r="D10662" s="246" t="s">
        <v>1040</v>
      </c>
      <c r="E10662" s="246" t="str">
        <f>CONCATENATE(SUM('Раздел 5'!Q50:Q50),"=",0)</f>
        <v>0=0</v>
      </c>
    </row>
    <row r="10663" spans="1:5" hidden="1">
      <c r="A10663" s="420" t="str">
        <f>IF((SUM('Раздел 5'!H54:H54)=0),"","Неверно!")</f>
        <v/>
      </c>
      <c r="B10663" s="420" t="s">
        <v>23628</v>
      </c>
      <c r="C10663" s="246" t="s">
        <v>1644</v>
      </c>
      <c r="D10663" s="246" t="s">
        <v>1041</v>
      </c>
      <c r="E10663" s="246" t="str">
        <f>CONCATENATE(SUM('Раздел 5'!H54:H54),"=",0)</f>
        <v>0=0</v>
      </c>
    </row>
    <row r="10664" spans="1:5" hidden="1">
      <c r="A10664" s="420" t="str">
        <f>IF((SUM('Раздел 5'!R30:R30)=0),"","Неверно!")</f>
        <v/>
      </c>
      <c r="B10664" s="420" t="s">
        <v>23629</v>
      </c>
      <c r="C10664" s="246" t="s">
        <v>1645</v>
      </c>
      <c r="D10664" s="246" t="s">
        <v>1042</v>
      </c>
      <c r="E10664" s="246" t="str">
        <f>CONCATENATE(SUM('Раздел 5'!R30:R30),"=",0)</f>
        <v>0=0</v>
      </c>
    </row>
    <row r="10665" spans="1:5" hidden="1">
      <c r="A10665" s="420" t="str">
        <f>IF((SUM('Раздел 5'!R31:R31)=0),"","Неверно!")</f>
        <v/>
      </c>
      <c r="B10665" s="420" t="s">
        <v>23629</v>
      </c>
      <c r="C10665" s="246" t="s">
        <v>1646</v>
      </c>
      <c r="D10665" s="246" t="s">
        <v>1042</v>
      </c>
      <c r="E10665" s="246" t="str">
        <f>CONCATENATE(SUM('Раздел 5'!R31:R31),"=",0)</f>
        <v>0=0</v>
      </c>
    </row>
    <row r="10666" spans="1:5" hidden="1">
      <c r="A10666" s="420" t="str">
        <f>IF((SUM('Раздел 5'!R32:R32)=0),"","Неверно!")</f>
        <v/>
      </c>
      <c r="B10666" s="420" t="s">
        <v>23629</v>
      </c>
      <c r="C10666" s="246" t="s">
        <v>1647</v>
      </c>
      <c r="D10666" s="246" t="s">
        <v>1042</v>
      </c>
      <c r="E10666" s="246" t="str">
        <f>CONCATENATE(SUM('Раздел 5'!R32:R32),"=",0)</f>
        <v>0=0</v>
      </c>
    </row>
    <row r="10667" spans="1:5" hidden="1">
      <c r="A10667" s="420" t="str">
        <f>IF((SUM('Раздел 5'!R33:R33)=0),"","Неверно!")</f>
        <v/>
      </c>
      <c r="B10667" s="420" t="s">
        <v>23629</v>
      </c>
      <c r="C10667" s="246" t="s">
        <v>1648</v>
      </c>
      <c r="D10667" s="246" t="s">
        <v>1042</v>
      </c>
      <c r="E10667" s="246" t="str">
        <f>CONCATENATE(SUM('Раздел 5'!R33:R33),"=",0)</f>
        <v>0=0</v>
      </c>
    </row>
    <row r="10668" spans="1:5" hidden="1">
      <c r="A10668" s="420" t="str">
        <f>IF((SUM('Раздел 5'!R34:R34)=0),"","Неверно!")</f>
        <v/>
      </c>
      <c r="B10668" s="420" t="s">
        <v>23629</v>
      </c>
      <c r="C10668" s="246" t="s">
        <v>1649</v>
      </c>
      <c r="D10668" s="246" t="s">
        <v>1042</v>
      </c>
      <c r="E10668" s="246" t="str">
        <f>CONCATENATE(SUM('Раздел 5'!R34:R34),"=",0)</f>
        <v>0=0</v>
      </c>
    </row>
    <row r="10669" spans="1:5" hidden="1">
      <c r="A10669" s="420" t="str">
        <f>IF((SUM('Раздел 5'!R35:R35)=0),"","Неверно!")</f>
        <v/>
      </c>
      <c r="B10669" s="420" t="s">
        <v>23629</v>
      </c>
      <c r="C10669" s="246" t="s">
        <v>1650</v>
      </c>
      <c r="D10669" s="246" t="s">
        <v>1042</v>
      </c>
      <c r="E10669" s="246" t="str">
        <f>CONCATENATE(SUM('Раздел 5'!R35:R35),"=",0)</f>
        <v>0=0</v>
      </c>
    </row>
    <row r="10670" spans="1:5" hidden="1">
      <c r="A10670" s="420" t="str">
        <f>IF((SUM('Раздел 5'!R36:R36)=0),"","Неверно!")</f>
        <v/>
      </c>
      <c r="B10670" s="420" t="s">
        <v>23629</v>
      </c>
      <c r="C10670" s="246" t="s">
        <v>1651</v>
      </c>
      <c r="D10670" s="246" t="s">
        <v>1042</v>
      </c>
      <c r="E10670" s="246" t="str">
        <f>CONCATENATE(SUM('Раздел 5'!R36:R36),"=",0)</f>
        <v>0=0</v>
      </c>
    </row>
    <row r="10671" spans="1:5" hidden="1">
      <c r="A10671" s="420" t="str">
        <f>IF((SUM('Раздел 5'!R37:R37)=0),"","Неверно!")</f>
        <v/>
      </c>
      <c r="B10671" s="420" t="s">
        <v>23629</v>
      </c>
      <c r="C10671" s="246" t="s">
        <v>1652</v>
      </c>
      <c r="D10671" s="246" t="s">
        <v>1042</v>
      </c>
      <c r="E10671" s="246" t="str">
        <f>CONCATENATE(SUM('Раздел 5'!R37:R37),"=",0)</f>
        <v>0=0</v>
      </c>
    </row>
    <row r="10672" spans="1:5" hidden="1">
      <c r="A10672" s="420" t="str">
        <f>IF((SUM('Раздел 5'!R22:R22)=0),"","Неверно!")</f>
        <v/>
      </c>
      <c r="B10672" s="420" t="s">
        <v>23630</v>
      </c>
      <c r="C10672" s="246" t="s">
        <v>1653</v>
      </c>
      <c r="D10672" s="246" t="s">
        <v>1043</v>
      </c>
      <c r="E10672" s="246" t="str">
        <f>CONCATENATE(SUM('Раздел 5'!R22:R22),"=",0)</f>
        <v>0=0</v>
      </c>
    </row>
    <row r="10673" spans="1:5" hidden="1">
      <c r="A10673" s="420" t="str">
        <f>IF((SUM('Раздел 5'!R23:R23)=0),"","Неверно!")</f>
        <v/>
      </c>
      <c r="B10673" s="420" t="s">
        <v>23630</v>
      </c>
      <c r="C10673" s="246" t="s">
        <v>1654</v>
      </c>
      <c r="D10673" s="246" t="s">
        <v>1043</v>
      </c>
      <c r="E10673" s="246" t="str">
        <f>CONCATENATE(SUM('Раздел 5'!R23:R23),"=",0)</f>
        <v>0=0</v>
      </c>
    </row>
    <row r="10674" spans="1:5" hidden="1">
      <c r="A10674" s="420" t="str">
        <f>IF((SUM('Раздел 5'!R24:R24)=0),"","Неверно!")</f>
        <v/>
      </c>
      <c r="B10674" s="420" t="s">
        <v>23630</v>
      </c>
      <c r="C10674" s="246" t="s">
        <v>1655</v>
      </c>
      <c r="D10674" s="246" t="s">
        <v>1043</v>
      </c>
      <c r="E10674" s="246" t="str">
        <f>CONCATENATE(SUM('Раздел 5'!R24:R24),"=",0)</f>
        <v>0=0</v>
      </c>
    </row>
    <row r="10675" spans="1:5" hidden="1">
      <c r="A10675" s="420" t="str">
        <f>IF((SUM('Раздел 5'!R25:R25)=0),"","Неверно!")</f>
        <v/>
      </c>
      <c r="B10675" s="420" t="s">
        <v>23630</v>
      </c>
      <c r="C10675" s="246" t="s">
        <v>1656</v>
      </c>
      <c r="D10675" s="246" t="s">
        <v>1043</v>
      </c>
      <c r="E10675" s="246" t="str">
        <f>CONCATENATE(SUM('Раздел 5'!R25:R25),"=",0)</f>
        <v>0=0</v>
      </c>
    </row>
    <row r="10676" spans="1:5" hidden="1">
      <c r="A10676" s="420" t="str">
        <f>IF((SUM('Раздел 5'!R26:R26)=0),"","Неверно!")</f>
        <v/>
      </c>
      <c r="B10676" s="420" t="s">
        <v>23630</v>
      </c>
      <c r="C10676" s="246" t="s">
        <v>1657</v>
      </c>
      <c r="D10676" s="246" t="s">
        <v>1043</v>
      </c>
      <c r="E10676" s="246" t="str">
        <f>CONCATENATE(SUM('Раздел 5'!R26:R26),"=",0)</f>
        <v>0=0</v>
      </c>
    </row>
    <row r="10677" spans="1:5" hidden="1">
      <c r="A10677" s="420" t="str">
        <f>IF((SUM('Раздел 5'!R27:R27)=0),"","Неверно!")</f>
        <v/>
      </c>
      <c r="B10677" s="420" t="s">
        <v>23630</v>
      </c>
      <c r="C10677" s="246" t="s">
        <v>1658</v>
      </c>
      <c r="D10677" s="246" t="s">
        <v>1043</v>
      </c>
      <c r="E10677" s="246" t="str">
        <f>CONCATENATE(SUM('Раздел 5'!R27:R27),"=",0)</f>
        <v>0=0</v>
      </c>
    </row>
    <row r="10678" spans="1:5" hidden="1">
      <c r="A10678" s="420" t="str">
        <f>IF((SUM('Раздел 5'!Q24:Q24)=0),"","Неверно!")</f>
        <v/>
      </c>
      <c r="B10678" s="420" t="s">
        <v>23631</v>
      </c>
      <c r="C10678" s="246" t="s">
        <v>1659</v>
      </c>
      <c r="D10678" s="246" t="s">
        <v>1044</v>
      </c>
      <c r="E10678" s="246" t="str">
        <f>CONCATENATE(SUM('Раздел 5'!Q24:Q24),"=",0)</f>
        <v>0=0</v>
      </c>
    </row>
    <row r="10679" spans="1:5" hidden="1">
      <c r="A10679" s="420" t="str">
        <f>IF((SUM('Раздел 5'!Q25:Q25)=0),"","Неверно!")</f>
        <v/>
      </c>
      <c r="B10679" s="420" t="s">
        <v>23631</v>
      </c>
      <c r="C10679" s="246" t="s">
        <v>1660</v>
      </c>
      <c r="D10679" s="246" t="s">
        <v>1044</v>
      </c>
      <c r="E10679" s="246" t="str">
        <f>CONCATENATE(SUM('Раздел 5'!Q25:Q25),"=",0)</f>
        <v>0=0</v>
      </c>
    </row>
    <row r="10680" spans="1:5" hidden="1">
      <c r="A10680" s="420" t="str">
        <f>IF((SUM('Раздел 5'!Q26:Q26)=0),"","Неверно!")</f>
        <v/>
      </c>
      <c r="B10680" s="420" t="s">
        <v>23631</v>
      </c>
      <c r="C10680" s="246" t="s">
        <v>1661</v>
      </c>
      <c r="D10680" s="246" t="s">
        <v>1044</v>
      </c>
      <c r="E10680" s="246" t="str">
        <f>CONCATENATE(SUM('Раздел 5'!Q26:Q26),"=",0)</f>
        <v>0=0</v>
      </c>
    </row>
    <row r="10681" spans="1:5" hidden="1">
      <c r="A10681" s="420" t="str">
        <f>IF((SUM('Раздел 5'!Q27:Q27)=0),"","Неверно!")</f>
        <v/>
      </c>
      <c r="B10681" s="420" t="s">
        <v>23631</v>
      </c>
      <c r="C10681" s="246" t="s">
        <v>1662</v>
      </c>
      <c r="D10681" s="246" t="s">
        <v>1044</v>
      </c>
      <c r="E10681" s="246" t="str">
        <f>CONCATENATE(SUM('Раздел 5'!Q27:Q27),"=",0)</f>
        <v>0=0</v>
      </c>
    </row>
    <row r="10682" spans="1:5" hidden="1">
      <c r="A10682" s="420" t="str">
        <f>IF((SUM('Раздел 5'!Q28:Q28)=0),"","Неверно!")</f>
        <v/>
      </c>
      <c r="B10682" s="420" t="s">
        <v>23631</v>
      </c>
      <c r="C10682" s="246" t="s">
        <v>1663</v>
      </c>
      <c r="D10682" s="246" t="s">
        <v>1044</v>
      </c>
      <c r="E10682" s="246" t="str">
        <f>CONCATENATE(SUM('Раздел 5'!Q28:Q28),"=",0)</f>
        <v>0=0</v>
      </c>
    </row>
    <row r="10683" spans="1:5" hidden="1">
      <c r="A10683" s="420" t="str">
        <f>IF((SUM('Раздел 5'!Q29:Q29)=0),"","Неверно!")</f>
        <v/>
      </c>
      <c r="B10683" s="420" t="s">
        <v>23631</v>
      </c>
      <c r="C10683" s="246" t="s">
        <v>1664</v>
      </c>
      <c r="D10683" s="246" t="s">
        <v>1044</v>
      </c>
      <c r="E10683" s="246" t="str">
        <f>CONCATENATE(SUM('Раздел 5'!Q29:Q29),"=",0)</f>
        <v>0=0</v>
      </c>
    </row>
    <row r="10684" spans="1:5" hidden="1">
      <c r="A10684" s="420" t="str">
        <f>IF((SUM('Раздел 5'!Q30:Q30)=0),"","Неверно!")</f>
        <v/>
      </c>
      <c r="B10684" s="420" t="s">
        <v>23631</v>
      </c>
      <c r="C10684" s="246" t="s">
        <v>1665</v>
      </c>
      <c r="D10684" s="246" t="s">
        <v>1044</v>
      </c>
      <c r="E10684" s="246" t="str">
        <f>CONCATENATE(SUM('Раздел 5'!Q30:Q30),"=",0)</f>
        <v>0=0</v>
      </c>
    </row>
    <row r="10685" spans="1:5" hidden="1">
      <c r="A10685" s="420" t="str">
        <f>IF((SUM('Раздел 5'!Q31:Q31)=0),"","Неверно!")</f>
        <v/>
      </c>
      <c r="B10685" s="420" t="s">
        <v>23631</v>
      </c>
      <c r="C10685" s="246" t="s">
        <v>1666</v>
      </c>
      <c r="D10685" s="246" t="s">
        <v>1044</v>
      </c>
      <c r="E10685" s="246" t="str">
        <f>CONCATENATE(SUM('Раздел 5'!Q31:Q31),"=",0)</f>
        <v>0=0</v>
      </c>
    </row>
    <row r="10686" spans="1:5" hidden="1">
      <c r="A10686" s="420" t="str">
        <f>IF((SUM('Раздел 5'!Q32:Q32)=0),"","Неверно!")</f>
        <v/>
      </c>
      <c r="B10686" s="420" t="s">
        <v>23631</v>
      </c>
      <c r="C10686" s="246" t="s">
        <v>1667</v>
      </c>
      <c r="D10686" s="246" t="s">
        <v>1044</v>
      </c>
      <c r="E10686" s="246" t="str">
        <f>CONCATENATE(SUM('Раздел 5'!Q32:Q32),"=",0)</f>
        <v>0=0</v>
      </c>
    </row>
    <row r="10687" spans="1:5" hidden="1">
      <c r="A10687" s="420" t="str">
        <f>IF((SUM('Раздел 5'!Q33:Q33)=0),"","Неверно!")</f>
        <v/>
      </c>
      <c r="B10687" s="420" t="s">
        <v>23631</v>
      </c>
      <c r="C10687" s="246" t="s">
        <v>1668</v>
      </c>
      <c r="D10687" s="246" t="s">
        <v>1044</v>
      </c>
      <c r="E10687" s="246" t="str">
        <f>CONCATENATE(SUM('Раздел 5'!Q33:Q33),"=",0)</f>
        <v>0=0</v>
      </c>
    </row>
    <row r="10688" spans="1:5" hidden="1">
      <c r="A10688" s="420" t="str">
        <f>IF((SUM('Раздел 5'!Q34:Q34)=0),"","Неверно!")</f>
        <v/>
      </c>
      <c r="B10688" s="420" t="s">
        <v>23631</v>
      </c>
      <c r="C10688" s="246" t="s">
        <v>1669</v>
      </c>
      <c r="D10688" s="246" t="s">
        <v>1044</v>
      </c>
      <c r="E10688" s="246" t="str">
        <f>CONCATENATE(SUM('Раздел 5'!Q34:Q34),"=",0)</f>
        <v>0=0</v>
      </c>
    </row>
    <row r="10689" spans="1:5" hidden="1">
      <c r="A10689" s="420" t="str">
        <f>IF((SUM('Раздел 5'!L18:L18)=0),"","Неверно!")</f>
        <v/>
      </c>
      <c r="B10689" s="420" t="s">
        <v>23632</v>
      </c>
      <c r="C10689" s="246" t="s">
        <v>1670</v>
      </c>
      <c r="D10689" s="246" t="s">
        <v>927</v>
      </c>
      <c r="E10689" s="246" t="str">
        <f>CONCATENATE(SUM('Раздел 5'!L18:L18),"=",0)</f>
        <v>0=0</v>
      </c>
    </row>
    <row r="10690" spans="1:5" hidden="1">
      <c r="A10690" s="420" t="str">
        <f>IF((SUM('Раздел 5'!L19:L19)=0),"","Неверно!")</f>
        <v/>
      </c>
      <c r="B10690" s="420" t="s">
        <v>23632</v>
      </c>
      <c r="C10690" s="246" t="s">
        <v>1671</v>
      </c>
      <c r="D10690" s="246" t="s">
        <v>927</v>
      </c>
      <c r="E10690" s="246" t="str">
        <f>CONCATENATE(SUM('Раздел 5'!L19:L19),"=",0)</f>
        <v>0=0</v>
      </c>
    </row>
    <row r="10691" spans="1:5" hidden="1">
      <c r="A10691" s="420" t="str">
        <f>IF((SUM('Раздел 5'!L20:L20)=0),"","Неверно!")</f>
        <v/>
      </c>
      <c r="B10691" s="420" t="s">
        <v>23632</v>
      </c>
      <c r="C10691" s="246" t="s">
        <v>1672</v>
      </c>
      <c r="D10691" s="246" t="s">
        <v>927</v>
      </c>
      <c r="E10691" s="246" t="str">
        <f>CONCATENATE(SUM('Раздел 5'!L20:L20),"=",0)</f>
        <v>0=0</v>
      </c>
    </row>
    <row r="10692" spans="1:5" hidden="1">
      <c r="A10692" s="420" t="str">
        <f>IF((SUM('Раздел 5'!L21:L21)=0),"","Неверно!")</f>
        <v/>
      </c>
      <c r="B10692" s="420" t="s">
        <v>23632</v>
      </c>
      <c r="C10692" s="246" t="s">
        <v>1673</v>
      </c>
      <c r="D10692" s="246" t="s">
        <v>927</v>
      </c>
      <c r="E10692" s="246" t="str">
        <f>CONCATENATE(SUM('Раздел 5'!L21:L21),"=",0)</f>
        <v>0=0</v>
      </c>
    </row>
    <row r="10693" spans="1:5" hidden="1">
      <c r="A10693" s="420" t="str">
        <f>IF((SUM('Раздел 5'!L13:L13)=0),"","Неверно!")</f>
        <v/>
      </c>
      <c r="B10693" s="420" t="s">
        <v>23632</v>
      </c>
      <c r="C10693" s="246" t="s">
        <v>1674</v>
      </c>
      <c r="D10693" s="246" t="s">
        <v>927</v>
      </c>
      <c r="E10693" s="246" t="str">
        <f>CONCATENATE(SUM('Раздел 5'!L13:L13),"=",0)</f>
        <v>0=0</v>
      </c>
    </row>
    <row r="10694" spans="1:5" hidden="1">
      <c r="A10694" s="420" t="str">
        <f>IF((SUM('Раздел 5'!L14:L14)=0),"","Неверно!")</f>
        <v/>
      </c>
      <c r="B10694" s="420" t="s">
        <v>23632</v>
      </c>
      <c r="C10694" s="246" t="s">
        <v>1675</v>
      </c>
      <c r="D10694" s="246" t="s">
        <v>927</v>
      </c>
      <c r="E10694" s="246" t="str">
        <f>CONCATENATE(SUM('Раздел 5'!L14:L14),"=",0)</f>
        <v>0=0</v>
      </c>
    </row>
    <row r="10695" spans="1:5" hidden="1">
      <c r="A10695" s="420" t="str">
        <f>IF((SUM('Раздел 5'!L15:L15)=0),"","Неверно!")</f>
        <v/>
      </c>
      <c r="B10695" s="420" t="s">
        <v>23632</v>
      </c>
      <c r="C10695" s="246" t="s">
        <v>1676</v>
      </c>
      <c r="D10695" s="246" t="s">
        <v>927</v>
      </c>
      <c r="E10695" s="246" t="str">
        <f>CONCATENATE(SUM('Раздел 5'!L15:L15),"=",0)</f>
        <v>0=0</v>
      </c>
    </row>
    <row r="10696" spans="1:5" hidden="1">
      <c r="A10696" s="420" t="str">
        <f>IF((SUM('Раздел 5'!L16:L16)=0),"","Неверно!")</f>
        <v/>
      </c>
      <c r="B10696" s="420" t="s">
        <v>23632</v>
      </c>
      <c r="C10696" s="246" t="s">
        <v>1677</v>
      </c>
      <c r="D10696" s="246" t="s">
        <v>927</v>
      </c>
      <c r="E10696" s="246" t="str">
        <f>CONCATENATE(SUM('Раздел 5'!L16:L16),"=",0)</f>
        <v>0=0</v>
      </c>
    </row>
    <row r="10697" spans="1:5" hidden="1">
      <c r="A10697" s="420" t="str">
        <f>IF((SUM('Раздел 5'!L17:L17)=0),"","Неверно!")</f>
        <v/>
      </c>
      <c r="B10697" s="420" t="s">
        <v>23632</v>
      </c>
      <c r="C10697" s="246" t="s">
        <v>1678</v>
      </c>
      <c r="D10697" s="246" t="s">
        <v>927</v>
      </c>
      <c r="E10697" s="246" t="str">
        <f>CONCATENATE(SUM('Раздел 5'!L17:L17),"=",0)</f>
        <v>0=0</v>
      </c>
    </row>
    <row r="10698" spans="1:5" hidden="1">
      <c r="A10698" s="420" t="str">
        <f>IF((SUM('Раздел 5'!M24:M24)=0),"","Неверно!")</f>
        <v/>
      </c>
      <c r="B10698" s="420" t="s">
        <v>23633</v>
      </c>
      <c r="C10698" s="246" t="s">
        <v>1679</v>
      </c>
      <c r="D10698" s="246" t="s">
        <v>923</v>
      </c>
      <c r="E10698" s="246" t="str">
        <f>CONCATENATE(SUM('Раздел 5'!M24:M24),"=",0)</f>
        <v>0=0</v>
      </c>
    </row>
    <row r="10699" spans="1:5" hidden="1">
      <c r="A10699" s="420" t="str">
        <f>IF((SUM('Раздел 5'!M25:M25)=0),"","Неверно!")</f>
        <v/>
      </c>
      <c r="B10699" s="420" t="s">
        <v>23633</v>
      </c>
      <c r="C10699" s="246" t="s">
        <v>1680</v>
      </c>
      <c r="D10699" s="246" t="s">
        <v>923</v>
      </c>
      <c r="E10699" s="246" t="str">
        <f>CONCATENATE(SUM('Раздел 5'!M25:M25),"=",0)</f>
        <v>0=0</v>
      </c>
    </row>
    <row r="10700" spans="1:5" hidden="1">
      <c r="A10700" s="420" t="str">
        <f>IF((SUM('Раздел 5'!M26:M26)=0),"","Неверно!")</f>
        <v/>
      </c>
      <c r="B10700" s="420" t="s">
        <v>23633</v>
      </c>
      <c r="C10700" s="246" t="s">
        <v>1681</v>
      </c>
      <c r="D10700" s="246" t="s">
        <v>923</v>
      </c>
      <c r="E10700" s="246" t="str">
        <f>CONCATENATE(SUM('Раздел 5'!M26:M26),"=",0)</f>
        <v>0=0</v>
      </c>
    </row>
    <row r="10701" spans="1:5" hidden="1">
      <c r="A10701" s="420" t="str">
        <f>IF((SUM('Раздел 5'!M27:M27)=0),"","Неверно!")</f>
        <v/>
      </c>
      <c r="B10701" s="420" t="s">
        <v>23633</v>
      </c>
      <c r="C10701" s="246" t="s">
        <v>1682</v>
      </c>
      <c r="D10701" s="246" t="s">
        <v>923</v>
      </c>
      <c r="E10701" s="246" t="str">
        <f>CONCATENATE(SUM('Раздел 5'!M27:M27),"=",0)</f>
        <v>0=0</v>
      </c>
    </row>
    <row r="10702" spans="1:5" hidden="1">
      <c r="A10702" s="420" t="str">
        <f>IF((SUM('Раздел 5'!M28:M28)=0),"","Неверно!")</f>
        <v/>
      </c>
      <c r="B10702" s="420" t="s">
        <v>23633</v>
      </c>
      <c r="C10702" s="246" t="s">
        <v>1683</v>
      </c>
      <c r="D10702" s="246" t="s">
        <v>923</v>
      </c>
      <c r="E10702" s="246" t="str">
        <f>CONCATENATE(SUM('Раздел 5'!M28:M28),"=",0)</f>
        <v>0=0</v>
      </c>
    </row>
    <row r="10703" spans="1:5" hidden="1">
      <c r="A10703" s="420" t="str">
        <f>IF((SUM('Раздел 5'!M29:M29)=0),"","Неверно!")</f>
        <v/>
      </c>
      <c r="B10703" s="420" t="s">
        <v>23633</v>
      </c>
      <c r="C10703" s="246" t="s">
        <v>1684</v>
      </c>
      <c r="D10703" s="246" t="s">
        <v>923</v>
      </c>
      <c r="E10703" s="246" t="str">
        <f>CONCATENATE(SUM('Раздел 5'!M29:M29),"=",0)</f>
        <v>0=0</v>
      </c>
    </row>
    <row r="10704" spans="1:5" hidden="1">
      <c r="A10704" s="420" t="str">
        <f>IF((SUM('Раздел 5'!M30:M30)=0),"","Неверно!")</f>
        <v/>
      </c>
      <c r="B10704" s="420" t="s">
        <v>23633</v>
      </c>
      <c r="C10704" s="246" t="s">
        <v>1685</v>
      </c>
      <c r="D10704" s="246" t="s">
        <v>923</v>
      </c>
      <c r="E10704" s="246" t="str">
        <f>CONCATENATE(SUM('Раздел 5'!M30:M30),"=",0)</f>
        <v>0=0</v>
      </c>
    </row>
    <row r="10705" spans="1:5" hidden="1">
      <c r="A10705" s="420" t="str">
        <f>IF((SUM('Раздел 5'!M31:M31)=0),"","Неверно!")</f>
        <v/>
      </c>
      <c r="B10705" s="420" t="s">
        <v>23633</v>
      </c>
      <c r="C10705" s="246" t="s">
        <v>1686</v>
      </c>
      <c r="D10705" s="246" t="s">
        <v>923</v>
      </c>
      <c r="E10705" s="246" t="str">
        <f>CONCATENATE(SUM('Раздел 5'!M31:M31),"=",0)</f>
        <v>0=0</v>
      </c>
    </row>
    <row r="10706" spans="1:5" hidden="1">
      <c r="A10706" s="420" t="str">
        <f>IF((SUM('Раздел 5'!M32:M32)=0),"","Неверно!")</f>
        <v/>
      </c>
      <c r="B10706" s="420" t="s">
        <v>23633</v>
      </c>
      <c r="C10706" s="246" t="s">
        <v>1687</v>
      </c>
      <c r="D10706" s="246" t="s">
        <v>923</v>
      </c>
      <c r="E10706" s="246" t="str">
        <f>CONCATENATE(SUM('Раздел 5'!M32:M32),"=",0)</f>
        <v>0=0</v>
      </c>
    </row>
    <row r="10707" spans="1:5" hidden="1">
      <c r="A10707" s="420" t="str">
        <f>IF((SUM('Раздел 5'!M33:M33)=0),"","Неверно!")</f>
        <v/>
      </c>
      <c r="B10707" s="420" t="s">
        <v>23633</v>
      </c>
      <c r="C10707" s="246" t="s">
        <v>1688</v>
      </c>
      <c r="D10707" s="246" t="s">
        <v>923</v>
      </c>
      <c r="E10707" s="246" t="str">
        <f>CONCATENATE(SUM('Раздел 5'!M33:M33),"=",0)</f>
        <v>0=0</v>
      </c>
    </row>
    <row r="10708" spans="1:5" hidden="1">
      <c r="A10708" s="420" t="str">
        <f>IF((SUM('Раздел 5'!M34:M34)=0),"","Неверно!")</f>
        <v/>
      </c>
      <c r="B10708" s="420" t="s">
        <v>23633</v>
      </c>
      <c r="C10708" s="246" t="s">
        <v>1689</v>
      </c>
      <c r="D10708" s="246" t="s">
        <v>923</v>
      </c>
      <c r="E10708" s="246" t="str">
        <f>CONCATENATE(SUM('Раздел 5'!M34:M34),"=",0)</f>
        <v>0=0</v>
      </c>
    </row>
    <row r="10709" spans="1:5" hidden="1">
      <c r="A10709" s="420" t="str">
        <f>IF((SUM('Раздел 5'!L27:L27)=0),"","Неверно!")</f>
        <v/>
      </c>
      <c r="B10709" s="420" t="s">
        <v>23634</v>
      </c>
      <c r="C10709" s="246" t="s">
        <v>1690</v>
      </c>
      <c r="D10709" s="246" t="s">
        <v>939</v>
      </c>
      <c r="E10709" s="246" t="str">
        <f>CONCATENATE(SUM('Раздел 5'!L27:L27),"=",0)</f>
        <v>0=0</v>
      </c>
    </row>
    <row r="10710" spans="1:5" hidden="1">
      <c r="A10710" s="420" t="str">
        <f>IF((SUM('Раздел 5'!K35:K35)=0),"","Неверно!")</f>
        <v/>
      </c>
      <c r="B10710" s="420" t="s">
        <v>23635</v>
      </c>
      <c r="C10710" s="246" t="s">
        <v>1691</v>
      </c>
      <c r="D10710" s="246" t="s">
        <v>925</v>
      </c>
      <c r="E10710" s="246" t="str">
        <f>CONCATENATE(SUM('Раздел 5'!K35:K35),"=",0)</f>
        <v>0=0</v>
      </c>
    </row>
    <row r="10711" spans="1:5" hidden="1">
      <c r="A10711" s="420" t="str">
        <f>IF((SUM('Раздел 5'!K30:K30)=0),"","Неверно!")</f>
        <v/>
      </c>
      <c r="B10711" s="420" t="s">
        <v>23636</v>
      </c>
      <c r="C10711" s="246" t="s">
        <v>1692</v>
      </c>
      <c r="D10711" s="246" t="s">
        <v>919</v>
      </c>
      <c r="E10711" s="246" t="str">
        <f>CONCATENATE(SUM('Раздел 5'!K30:K30),"=",0)</f>
        <v>0=0</v>
      </c>
    </row>
    <row r="10712" spans="1:5" hidden="1">
      <c r="A10712" s="420" t="str">
        <f>IF((SUM('Раздел 5'!K31:K31)=0),"","Неверно!")</f>
        <v/>
      </c>
      <c r="B10712" s="420" t="s">
        <v>23636</v>
      </c>
      <c r="C10712" s="246" t="s">
        <v>1693</v>
      </c>
      <c r="D10712" s="246" t="s">
        <v>919</v>
      </c>
      <c r="E10712" s="246" t="str">
        <f>CONCATENATE(SUM('Раздел 5'!K31:K31),"=",0)</f>
        <v>0=0</v>
      </c>
    </row>
    <row r="10713" spans="1:5" hidden="1">
      <c r="A10713" s="420" t="str">
        <f>IF((SUM('Раздел 5'!K32:K32)=0),"","Неверно!")</f>
        <v/>
      </c>
      <c r="B10713" s="420" t="s">
        <v>23636</v>
      </c>
      <c r="C10713" s="246" t="s">
        <v>1694</v>
      </c>
      <c r="D10713" s="246" t="s">
        <v>919</v>
      </c>
      <c r="E10713" s="246" t="str">
        <f>CONCATENATE(SUM('Раздел 5'!K32:K32),"=",0)</f>
        <v>0=0</v>
      </c>
    </row>
    <row r="10714" spans="1:5" hidden="1">
      <c r="A10714" s="420" t="str">
        <f>IF((SUM('Раздел 5'!K33:K33)=0),"","Неверно!")</f>
        <v/>
      </c>
      <c r="B10714" s="420" t="s">
        <v>23636</v>
      </c>
      <c r="C10714" s="246" t="s">
        <v>1695</v>
      </c>
      <c r="D10714" s="246" t="s">
        <v>919</v>
      </c>
      <c r="E10714" s="246" t="str">
        <f>CONCATENATE(SUM('Раздел 5'!K33:K33),"=",0)</f>
        <v>0=0</v>
      </c>
    </row>
    <row r="10715" spans="1:5" hidden="1">
      <c r="A10715" s="420" t="str">
        <f>IF((SUM('Раздел 5'!K25:K25)=0),"","Неверно!")</f>
        <v/>
      </c>
      <c r="B10715" s="420" t="s">
        <v>23637</v>
      </c>
      <c r="C10715" s="246" t="s">
        <v>1696</v>
      </c>
      <c r="D10715" s="246" t="s">
        <v>920</v>
      </c>
      <c r="E10715" s="246" t="str">
        <f>CONCATENATE(SUM('Раздел 5'!K25:K25),"=",0)</f>
        <v>0=0</v>
      </c>
    </row>
    <row r="10716" spans="1:5" hidden="1">
      <c r="A10716" s="420" t="str">
        <f>IF((SUM('Раздел 5'!K26:K26)=0),"","Неверно!")</f>
        <v/>
      </c>
      <c r="B10716" s="420" t="s">
        <v>23637</v>
      </c>
      <c r="C10716" s="246" t="s">
        <v>1697</v>
      </c>
      <c r="D10716" s="246" t="s">
        <v>920</v>
      </c>
      <c r="E10716" s="246" t="str">
        <f>CONCATENATE(SUM('Раздел 5'!K26:K26),"=",0)</f>
        <v>0=0</v>
      </c>
    </row>
    <row r="10717" spans="1:5" hidden="1">
      <c r="A10717" s="420" t="str">
        <f>IF((SUM('Раздел 5'!K27:K27)=0),"","Неверно!")</f>
        <v/>
      </c>
      <c r="B10717" s="420" t="s">
        <v>23637</v>
      </c>
      <c r="C10717" s="246" t="s">
        <v>1698</v>
      </c>
      <c r="D10717" s="246" t="s">
        <v>920</v>
      </c>
      <c r="E10717" s="246" t="str">
        <f>CONCATENATE(SUM('Раздел 5'!K27:K27),"=",0)</f>
        <v>0=0</v>
      </c>
    </row>
    <row r="10718" spans="1:5" hidden="1">
      <c r="A10718" s="420" t="str">
        <f>IF((SUM('Раздел 5'!K28:K28)=0),"","Неверно!")</f>
        <v/>
      </c>
      <c r="B10718" s="420" t="s">
        <v>23637</v>
      </c>
      <c r="C10718" s="246" t="s">
        <v>1699</v>
      </c>
      <c r="D10718" s="246" t="s">
        <v>920</v>
      </c>
      <c r="E10718" s="246" t="str">
        <f>CONCATENATE(SUM('Раздел 5'!K28:K28),"=",0)</f>
        <v>0=0</v>
      </c>
    </row>
    <row r="10719" spans="1:5" hidden="1">
      <c r="A10719" s="420" t="str">
        <f>IF((SUM('Раздел 5'!K18:K18)=0),"","Неверно!")</f>
        <v/>
      </c>
      <c r="B10719" s="420" t="s">
        <v>23638</v>
      </c>
      <c r="C10719" s="246" t="s">
        <v>1700</v>
      </c>
      <c r="D10719" s="246" t="s">
        <v>926</v>
      </c>
      <c r="E10719" s="246" t="str">
        <f>CONCATENATE(SUM('Раздел 5'!K18:K18),"=",0)</f>
        <v>0=0</v>
      </c>
    </row>
    <row r="10720" spans="1:5" hidden="1">
      <c r="A10720" s="420" t="str">
        <f>IF((SUM('Раздел 5'!K19:K19)=0),"","Неверно!")</f>
        <v/>
      </c>
      <c r="B10720" s="420" t="s">
        <v>23638</v>
      </c>
      <c r="C10720" s="246" t="s">
        <v>1701</v>
      </c>
      <c r="D10720" s="246" t="s">
        <v>926</v>
      </c>
      <c r="E10720" s="246" t="str">
        <f>CONCATENATE(SUM('Раздел 5'!K19:K19),"=",0)</f>
        <v>0=0</v>
      </c>
    </row>
    <row r="10721" spans="1:5" hidden="1">
      <c r="A10721" s="420" t="str">
        <f>IF((SUM('Раздел 5'!K20:K20)=0),"","Неверно!")</f>
        <v/>
      </c>
      <c r="B10721" s="420" t="s">
        <v>23638</v>
      </c>
      <c r="C10721" s="246" t="s">
        <v>1702</v>
      </c>
      <c r="D10721" s="246" t="s">
        <v>926</v>
      </c>
      <c r="E10721" s="246" t="str">
        <f>CONCATENATE(SUM('Раздел 5'!K20:K20),"=",0)</f>
        <v>0=0</v>
      </c>
    </row>
    <row r="10722" spans="1:5" hidden="1">
      <c r="A10722" s="420" t="str">
        <f>IF((SUM('Раздел 5'!K21:K21)=0),"","Неверно!")</f>
        <v/>
      </c>
      <c r="B10722" s="420" t="s">
        <v>23638</v>
      </c>
      <c r="C10722" s="246" t="s">
        <v>1703</v>
      </c>
      <c r="D10722" s="246" t="s">
        <v>926</v>
      </c>
      <c r="E10722" s="246" t="str">
        <f>CONCATENATE(SUM('Раздел 5'!K21:K21),"=",0)</f>
        <v>0=0</v>
      </c>
    </row>
    <row r="10723" spans="1:5" hidden="1">
      <c r="A10723" s="420" t="str">
        <f>IF((SUM('Раздел 5'!K13:K13)=0),"","Неверно!")</f>
        <v/>
      </c>
      <c r="B10723" s="420" t="s">
        <v>23638</v>
      </c>
      <c r="C10723" s="246" t="s">
        <v>1704</v>
      </c>
      <c r="D10723" s="246" t="s">
        <v>926</v>
      </c>
      <c r="E10723" s="246" t="str">
        <f>CONCATENATE(SUM('Раздел 5'!K13:K13),"=",0)</f>
        <v>0=0</v>
      </c>
    </row>
    <row r="10724" spans="1:5" hidden="1">
      <c r="A10724" s="420" t="str">
        <f>IF((SUM('Раздел 5'!K14:K14)=0),"","Неверно!")</f>
        <v/>
      </c>
      <c r="B10724" s="420" t="s">
        <v>23638</v>
      </c>
      <c r="C10724" s="246" t="s">
        <v>1705</v>
      </c>
      <c r="D10724" s="246" t="s">
        <v>926</v>
      </c>
      <c r="E10724" s="246" t="str">
        <f>CONCATENATE(SUM('Раздел 5'!K14:K14),"=",0)</f>
        <v>0=0</v>
      </c>
    </row>
    <row r="10725" spans="1:5" hidden="1">
      <c r="A10725" s="420" t="str">
        <f>IF((SUM('Раздел 5'!K15:K15)=0),"","Неверно!")</f>
        <v/>
      </c>
      <c r="B10725" s="420" t="s">
        <v>23638</v>
      </c>
      <c r="C10725" s="246" t="s">
        <v>1706</v>
      </c>
      <c r="D10725" s="246" t="s">
        <v>926</v>
      </c>
      <c r="E10725" s="246" t="str">
        <f>CONCATENATE(SUM('Раздел 5'!K15:K15),"=",0)</f>
        <v>0=0</v>
      </c>
    </row>
    <row r="10726" spans="1:5" hidden="1">
      <c r="A10726" s="420" t="str">
        <f>IF((SUM('Раздел 5'!K16:K16)=0),"","Неверно!")</f>
        <v/>
      </c>
      <c r="B10726" s="420" t="s">
        <v>23638</v>
      </c>
      <c r="C10726" s="246" t="s">
        <v>1707</v>
      </c>
      <c r="D10726" s="246" t="s">
        <v>926</v>
      </c>
      <c r="E10726" s="246" t="str">
        <f>CONCATENATE(SUM('Раздел 5'!K16:K16),"=",0)</f>
        <v>0=0</v>
      </c>
    </row>
    <row r="10727" spans="1:5" hidden="1">
      <c r="A10727" s="420" t="str">
        <f>IF((SUM('Раздел 5'!K17:K17)=0),"","Неверно!")</f>
        <v/>
      </c>
      <c r="B10727" s="420" t="s">
        <v>23638</v>
      </c>
      <c r="C10727" s="246" t="s">
        <v>1708</v>
      </c>
      <c r="D10727" s="246" t="s">
        <v>926</v>
      </c>
      <c r="E10727" s="246" t="str">
        <f>CONCATENATE(SUM('Раздел 5'!K17:K17),"=",0)</f>
        <v>0=0</v>
      </c>
    </row>
    <row r="10728" spans="1:5" hidden="1">
      <c r="A10728" s="420" t="str">
        <f>IF((SUM('Раздел 5'!J33:J33)=0),"","Неверно!")</f>
        <v/>
      </c>
      <c r="B10728" s="420" t="s">
        <v>23639</v>
      </c>
      <c r="C10728" s="246" t="s">
        <v>1709</v>
      </c>
      <c r="D10728" s="246" t="s">
        <v>1045</v>
      </c>
      <c r="E10728" s="246" t="str">
        <f>CONCATENATE(SUM('Раздел 5'!J33:J33),"=",0)</f>
        <v>0=0</v>
      </c>
    </row>
    <row r="10729" spans="1:5" hidden="1">
      <c r="A10729" s="420" t="str">
        <f>IF((SUM('Раздел 5'!J29:J29)=0),"","Неверно!")</f>
        <v/>
      </c>
      <c r="B10729" s="420" t="s">
        <v>23640</v>
      </c>
      <c r="C10729" s="246" t="s">
        <v>1710</v>
      </c>
      <c r="D10729" s="246" t="s">
        <v>934</v>
      </c>
      <c r="E10729" s="246" t="str">
        <f>CONCATENATE(SUM('Раздел 5'!J29:J29),"=",0)</f>
        <v>0=0</v>
      </c>
    </row>
    <row r="10730" spans="1:5" hidden="1">
      <c r="A10730" s="420" t="str">
        <f>IF((SUM('Раздел 5'!I35:I35)=0),"","Неверно!")</f>
        <v/>
      </c>
      <c r="B10730" s="420" t="s">
        <v>23641</v>
      </c>
      <c r="C10730" s="246" t="s">
        <v>1711</v>
      </c>
      <c r="D10730" s="246" t="s">
        <v>931</v>
      </c>
      <c r="E10730" s="246" t="str">
        <f>CONCATENATE(SUM('Раздел 5'!I35:I35),"=",0)</f>
        <v>0=0</v>
      </c>
    </row>
    <row r="10731" spans="1:5" hidden="1">
      <c r="A10731" s="420" t="str">
        <f>IF((SUM('Раздел 5'!I33:I33)=0),"","Неверно!")</f>
        <v/>
      </c>
      <c r="B10731" s="420" t="s">
        <v>23642</v>
      </c>
      <c r="C10731" s="246" t="s">
        <v>1712</v>
      </c>
      <c r="D10731" s="246" t="s">
        <v>917</v>
      </c>
      <c r="E10731" s="246" t="str">
        <f>CONCATENATE(SUM('Раздел 5'!I33:I33),"=",0)</f>
        <v>0=0</v>
      </c>
    </row>
    <row r="10732" spans="1:5" hidden="1">
      <c r="A10732" s="420" t="str">
        <f>IF((SUM('Раздел 5'!I27:I27)=0),"","Неверно!")</f>
        <v/>
      </c>
      <c r="B10732" s="420" t="s">
        <v>23643</v>
      </c>
      <c r="C10732" s="246" t="s">
        <v>1713</v>
      </c>
      <c r="D10732" s="246" t="s">
        <v>932</v>
      </c>
      <c r="E10732" s="246" t="str">
        <f>CONCATENATE(SUM('Раздел 5'!I27:I27),"=",0)</f>
        <v>0=0</v>
      </c>
    </row>
    <row r="10733" spans="1:5" hidden="1">
      <c r="A10733" s="420" t="str">
        <f>IF((SUM('Раздел 5'!I28:I28)=0),"","Неверно!")</f>
        <v/>
      </c>
      <c r="B10733" s="420" t="s">
        <v>23643</v>
      </c>
      <c r="C10733" s="246" t="s">
        <v>1714</v>
      </c>
      <c r="D10733" s="246" t="s">
        <v>932</v>
      </c>
      <c r="E10733" s="246" t="str">
        <f>CONCATENATE(SUM('Раздел 5'!I28:I28),"=",0)</f>
        <v>0=0</v>
      </c>
    </row>
    <row r="10734" spans="1:5" hidden="1">
      <c r="A10734" s="420" t="str">
        <f>IF((SUM('Раздел 5'!I29:I29)=0),"","Неверно!")</f>
        <v/>
      </c>
      <c r="B10734" s="420" t="s">
        <v>23643</v>
      </c>
      <c r="C10734" s="246" t="s">
        <v>1715</v>
      </c>
      <c r="D10734" s="246" t="s">
        <v>932</v>
      </c>
      <c r="E10734" s="246" t="str">
        <f>CONCATENATE(SUM('Раздел 5'!I29:I29),"=",0)</f>
        <v>0=0</v>
      </c>
    </row>
    <row r="10735" spans="1:5" hidden="1">
      <c r="A10735" s="420" t="str">
        <f>IF((SUM('Раздел 5'!I25:I25)=0),"","Неверно!")</f>
        <v/>
      </c>
      <c r="B10735" s="420" t="s">
        <v>23644</v>
      </c>
      <c r="C10735" s="246" t="s">
        <v>1716</v>
      </c>
      <c r="D10735" s="246" t="s">
        <v>930</v>
      </c>
      <c r="E10735" s="246" t="str">
        <f>CONCATENATE(SUM('Раздел 5'!I25:I25),"=",0)</f>
        <v>0=0</v>
      </c>
    </row>
    <row r="10736" spans="1:5" hidden="1">
      <c r="A10736" s="420" t="str">
        <f>IF((SUM('Раздел 5'!I18:I18)=0),"","Неверно!")</f>
        <v/>
      </c>
      <c r="B10736" s="420" t="s">
        <v>23645</v>
      </c>
      <c r="C10736" s="246" t="s">
        <v>1717</v>
      </c>
      <c r="D10736" s="246" t="s">
        <v>929</v>
      </c>
      <c r="E10736" s="246" t="str">
        <f>CONCATENATE(SUM('Раздел 5'!I18:I18),"=",0)</f>
        <v>0=0</v>
      </c>
    </row>
    <row r="10737" spans="1:5" hidden="1">
      <c r="A10737" s="420" t="str">
        <f>IF((SUM('Раздел 5'!I19:I19)=0),"","Неверно!")</f>
        <v/>
      </c>
      <c r="B10737" s="420" t="s">
        <v>23645</v>
      </c>
      <c r="C10737" s="246" t="s">
        <v>1718</v>
      </c>
      <c r="D10737" s="246" t="s">
        <v>929</v>
      </c>
      <c r="E10737" s="246" t="str">
        <f>CONCATENATE(SUM('Раздел 5'!I19:I19),"=",0)</f>
        <v>0=0</v>
      </c>
    </row>
    <row r="10738" spans="1:5" hidden="1">
      <c r="A10738" s="420" t="str">
        <f>IF((SUM('Раздел 5'!I20:I20)=0),"","Неверно!")</f>
        <v/>
      </c>
      <c r="B10738" s="420" t="s">
        <v>23645</v>
      </c>
      <c r="C10738" s="246" t="s">
        <v>1719</v>
      </c>
      <c r="D10738" s="246" t="s">
        <v>929</v>
      </c>
      <c r="E10738" s="246" t="str">
        <f>CONCATENATE(SUM('Раздел 5'!I20:I20),"=",0)</f>
        <v>0=0</v>
      </c>
    </row>
    <row r="10739" spans="1:5" hidden="1">
      <c r="A10739" s="420" t="str">
        <f>IF((SUM('Раздел 5'!I21:I21)=0),"","Неверно!")</f>
        <v/>
      </c>
      <c r="B10739" s="420" t="s">
        <v>23645</v>
      </c>
      <c r="C10739" s="246" t="s">
        <v>1720</v>
      </c>
      <c r="D10739" s="246" t="s">
        <v>929</v>
      </c>
      <c r="E10739" s="246" t="str">
        <f>CONCATENATE(SUM('Раздел 5'!I21:I21),"=",0)</f>
        <v>0=0</v>
      </c>
    </row>
    <row r="10740" spans="1:5" hidden="1">
      <c r="A10740" s="420" t="str">
        <f>IF((SUM('Раздел 5'!I13:I13)=0),"","Неверно!")</f>
        <v/>
      </c>
      <c r="B10740" s="420" t="s">
        <v>23645</v>
      </c>
      <c r="C10740" s="246" t="s">
        <v>1721</v>
      </c>
      <c r="D10740" s="246" t="s">
        <v>929</v>
      </c>
      <c r="E10740" s="246" t="str">
        <f>CONCATENATE(SUM('Раздел 5'!I13:I13),"=",0)</f>
        <v>0=0</v>
      </c>
    </row>
    <row r="10741" spans="1:5" hidden="1">
      <c r="A10741" s="420" t="str">
        <f>IF((SUM('Раздел 5'!I14:I14)=0),"","Неверно!")</f>
        <v/>
      </c>
      <c r="B10741" s="420" t="s">
        <v>23645</v>
      </c>
      <c r="C10741" s="246" t="s">
        <v>1722</v>
      </c>
      <c r="D10741" s="246" t="s">
        <v>929</v>
      </c>
      <c r="E10741" s="246" t="str">
        <f>CONCATENATE(SUM('Раздел 5'!I14:I14),"=",0)</f>
        <v>0=0</v>
      </c>
    </row>
    <row r="10742" spans="1:5" hidden="1">
      <c r="A10742" s="420" t="str">
        <f>IF((SUM('Раздел 5'!I15:I15)=0),"","Неверно!")</f>
        <v/>
      </c>
      <c r="B10742" s="420" t="s">
        <v>23645</v>
      </c>
      <c r="C10742" s="246" t="s">
        <v>1723</v>
      </c>
      <c r="D10742" s="246" t="s">
        <v>929</v>
      </c>
      <c r="E10742" s="246" t="str">
        <f>CONCATENATE(SUM('Раздел 5'!I15:I15),"=",0)</f>
        <v>0=0</v>
      </c>
    </row>
    <row r="10743" spans="1:5" hidden="1">
      <c r="A10743" s="420" t="str">
        <f>IF((SUM('Раздел 5'!I16:I16)=0),"","Неверно!")</f>
        <v/>
      </c>
      <c r="B10743" s="420" t="s">
        <v>23645</v>
      </c>
      <c r="C10743" s="246" t="s">
        <v>1724</v>
      </c>
      <c r="D10743" s="246" t="s">
        <v>929</v>
      </c>
      <c r="E10743" s="246" t="str">
        <f>CONCATENATE(SUM('Раздел 5'!I16:I16),"=",0)</f>
        <v>0=0</v>
      </c>
    </row>
    <row r="10744" spans="1:5" hidden="1">
      <c r="A10744" s="420" t="str">
        <f>IF((SUM('Раздел 5'!I17:I17)=0),"","Неверно!")</f>
        <v/>
      </c>
      <c r="B10744" s="420" t="s">
        <v>23645</v>
      </c>
      <c r="C10744" s="246" t="s">
        <v>1725</v>
      </c>
      <c r="D10744" s="246" t="s">
        <v>929</v>
      </c>
      <c r="E10744" s="246" t="str">
        <f>CONCATENATE(SUM('Раздел 5'!I17:I17),"=",0)</f>
        <v>0=0</v>
      </c>
    </row>
    <row r="10745" spans="1:5" hidden="1">
      <c r="A10745" s="420" t="str">
        <f>IF((SUM('Раздел 5'!H30:H30)=0),"","Неверно!")</f>
        <v/>
      </c>
      <c r="B10745" s="420" t="s">
        <v>23646</v>
      </c>
      <c r="C10745" s="246" t="s">
        <v>1726</v>
      </c>
      <c r="D10745" s="246" t="s">
        <v>933</v>
      </c>
      <c r="E10745" s="246" t="str">
        <f>CONCATENATE(SUM('Раздел 5'!H30:H30),"=",0)</f>
        <v>0=0</v>
      </c>
    </row>
    <row r="10746" spans="1:5" hidden="1">
      <c r="A10746" s="420" t="str">
        <f>IF((SUM('Раздел 5'!H31:H31)=0),"","Неверно!")</f>
        <v/>
      </c>
      <c r="B10746" s="420" t="s">
        <v>23646</v>
      </c>
      <c r="C10746" s="246" t="s">
        <v>1727</v>
      </c>
      <c r="D10746" s="246" t="s">
        <v>933</v>
      </c>
      <c r="E10746" s="246" t="str">
        <f>CONCATENATE(SUM('Раздел 5'!H31:H31),"=",0)</f>
        <v>0=0</v>
      </c>
    </row>
    <row r="10747" spans="1:5" hidden="1">
      <c r="A10747" s="420" t="str">
        <f>IF((SUM('Раздел 5'!H32:H32)=0),"","Неверно!")</f>
        <v/>
      </c>
      <c r="B10747" s="420" t="s">
        <v>23646</v>
      </c>
      <c r="C10747" s="246" t="s">
        <v>1728</v>
      </c>
      <c r="D10747" s="246" t="s">
        <v>933</v>
      </c>
      <c r="E10747" s="246" t="str">
        <f>CONCATENATE(SUM('Раздел 5'!H32:H32),"=",0)</f>
        <v>0=0</v>
      </c>
    </row>
    <row r="10748" spans="1:5" hidden="1">
      <c r="A10748" s="420" t="str">
        <f>IF((SUM('Раздел 5'!H33:H33)=0),"","Неверно!")</f>
        <v/>
      </c>
      <c r="B10748" s="420" t="s">
        <v>23646</v>
      </c>
      <c r="C10748" s="246" t="s">
        <v>1729</v>
      </c>
      <c r="D10748" s="246" t="s">
        <v>933</v>
      </c>
      <c r="E10748" s="246" t="str">
        <f>CONCATENATE(SUM('Раздел 5'!H33:H33),"=",0)</f>
        <v>0=0</v>
      </c>
    </row>
    <row r="10749" spans="1:5" hidden="1">
      <c r="A10749" s="420" t="str">
        <f>IF((SUM('Раздел 5'!H25:H25)=0),"","Неверно!")</f>
        <v/>
      </c>
      <c r="B10749" s="420" t="s">
        <v>23647</v>
      </c>
      <c r="C10749" s="246" t="s">
        <v>1730</v>
      </c>
      <c r="D10749" s="246" t="s">
        <v>914</v>
      </c>
      <c r="E10749" s="246" t="str">
        <f>CONCATENATE(SUM('Раздел 5'!H25:H25),"=",0)</f>
        <v>0=0</v>
      </c>
    </row>
    <row r="10750" spans="1:5" hidden="1">
      <c r="A10750" s="420" t="str">
        <f>IF((SUM('Раздел 5'!H26:H26)=0),"","Неверно!")</f>
        <v/>
      </c>
      <c r="B10750" s="420" t="s">
        <v>23647</v>
      </c>
      <c r="C10750" s="246" t="s">
        <v>1731</v>
      </c>
      <c r="D10750" s="246" t="s">
        <v>914</v>
      </c>
      <c r="E10750" s="246" t="str">
        <f>CONCATENATE(SUM('Раздел 5'!H26:H26),"=",0)</f>
        <v>0=0</v>
      </c>
    </row>
    <row r="10751" spans="1:5" hidden="1">
      <c r="A10751" s="420" t="str">
        <f>IF((SUM('Раздел 5'!H18:H18)=0),"","Неверно!")</f>
        <v/>
      </c>
      <c r="B10751" s="420" t="s">
        <v>23648</v>
      </c>
      <c r="C10751" s="246" t="s">
        <v>1732</v>
      </c>
      <c r="D10751" s="246" t="s">
        <v>922</v>
      </c>
      <c r="E10751" s="246" t="str">
        <f>CONCATENATE(SUM('Раздел 5'!H18:H18),"=",0)</f>
        <v>0=0</v>
      </c>
    </row>
    <row r="10752" spans="1:5" hidden="1">
      <c r="A10752" s="420" t="str">
        <f>IF((SUM('Раздел 5'!H19:H19)=0),"","Неверно!")</f>
        <v/>
      </c>
      <c r="B10752" s="420" t="s">
        <v>23648</v>
      </c>
      <c r="C10752" s="246" t="s">
        <v>1733</v>
      </c>
      <c r="D10752" s="246" t="s">
        <v>922</v>
      </c>
      <c r="E10752" s="246" t="str">
        <f>CONCATENATE(SUM('Раздел 5'!H19:H19),"=",0)</f>
        <v>0=0</v>
      </c>
    </row>
    <row r="10753" spans="1:5" hidden="1">
      <c r="A10753" s="420" t="str">
        <f>IF((SUM('Раздел 5'!H20:H20)=0),"","Неверно!")</f>
        <v/>
      </c>
      <c r="B10753" s="420" t="s">
        <v>23648</v>
      </c>
      <c r="C10753" s="246" t="s">
        <v>1734</v>
      </c>
      <c r="D10753" s="246" t="s">
        <v>922</v>
      </c>
      <c r="E10753" s="246" t="str">
        <f>CONCATENATE(SUM('Раздел 5'!H20:H20),"=",0)</f>
        <v>0=0</v>
      </c>
    </row>
    <row r="10754" spans="1:5" hidden="1">
      <c r="A10754" s="420" t="str">
        <f>IF((SUM('Раздел 5'!H21:H21)=0),"","Неверно!")</f>
        <v/>
      </c>
      <c r="B10754" s="420" t="s">
        <v>23648</v>
      </c>
      <c r="C10754" s="246" t="s">
        <v>1735</v>
      </c>
      <c r="D10754" s="246" t="s">
        <v>922</v>
      </c>
      <c r="E10754" s="246" t="str">
        <f>CONCATENATE(SUM('Раздел 5'!H21:H21),"=",0)</f>
        <v>0=0</v>
      </c>
    </row>
    <row r="10755" spans="1:5" hidden="1">
      <c r="A10755" s="420" t="str">
        <f>IF((SUM('Раздел 5'!H13:H13)=0),"","Неверно!")</f>
        <v/>
      </c>
      <c r="B10755" s="420" t="s">
        <v>23648</v>
      </c>
      <c r="C10755" s="246" t="s">
        <v>1736</v>
      </c>
      <c r="D10755" s="246" t="s">
        <v>922</v>
      </c>
      <c r="E10755" s="246" t="str">
        <f>CONCATENATE(SUM('Раздел 5'!H13:H13),"=",0)</f>
        <v>0=0</v>
      </c>
    </row>
    <row r="10756" spans="1:5" hidden="1">
      <c r="A10756" s="420" t="str">
        <f>IF((SUM('Раздел 5'!H14:H14)=0),"","Неверно!")</f>
        <v/>
      </c>
      <c r="B10756" s="420" t="s">
        <v>23648</v>
      </c>
      <c r="C10756" s="246" t="s">
        <v>1737</v>
      </c>
      <c r="D10756" s="246" t="s">
        <v>922</v>
      </c>
      <c r="E10756" s="246" t="str">
        <f>CONCATENATE(SUM('Раздел 5'!H14:H14),"=",0)</f>
        <v>0=0</v>
      </c>
    </row>
    <row r="10757" spans="1:5" hidden="1">
      <c r="A10757" s="420" t="str">
        <f>IF((SUM('Раздел 5'!H15:H15)=0),"","Неверно!")</f>
        <v/>
      </c>
      <c r="B10757" s="420" t="s">
        <v>23648</v>
      </c>
      <c r="C10757" s="246" t="s">
        <v>1738</v>
      </c>
      <c r="D10757" s="246" t="s">
        <v>922</v>
      </c>
      <c r="E10757" s="246" t="str">
        <f>CONCATENATE(SUM('Раздел 5'!H15:H15),"=",0)</f>
        <v>0=0</v>
      </c>
    </row>
    <row r="10758" spans="1:5" hidden="1">
      <c r="A10758" s="420" t="str">
        <f>IF((SUM('Раздел 5'!H16:H16)=0),"","Неверно!")</f>
        <v/>
      </c>
      <c r="B10758" s="420" t="s">
        <v>23648</v>
      </c>
      <c r="C10758" s="246" t="s">
        <v>1739</v>
      </c>
      <c r="D10758" s="246" t="s">
        <v>922</v>
      </c>
      <c r="E10758" s="246" t="str">
        <f>CONCATENATE(SUM('Раздел 5'!H16:H16),"=",0)</f>
        <v>0=0</v>
      </c>
    </row>
    <row r="10759" spans="1:5" hidden="1">
      <c r="A10759" s="420" t="str">
        <f>IF((SUM('Раздел 5'!H17:H17)=0),"","Неверно!")</f>
        <v/>
      </c>
      <c r="B10759" s="420" t="s">
        <v>23648</v>
      </c>
      <c r="C10759" s="246" t="s">
        <v>1740</v>
      </c>
      <c r="D10759" s="246" t="s">
        <v>922</v>
      </c>
      <c r="E10759" s="246" t="str">
        <f>CONCATENATE(SUM('Раздел 5'!H17:H17),"=",0)</f>
        <v>0=0</v>
      </c>
    </row>
    <row r="10760" spans="1:5" hidden="1">
      <c r="A10760" s="420" t="str">
        <f>IF((SUM('Раздел 5'!G35:G35)=0),"","Неверно!")</f>
        <v/>
      </c>
      <c r="B10760" s="420" t="s">
        <v>23649</v>
      </c>
      <c r="C10760" s="246" t="s">
        <v>1741</v>
      </c>
      <c r="D10760" s="246" t="s">
        <v>918</v>
      </c>
      <c r="E10760" s="246" t="str">
        <f>CONCATENATE(SUM('Раздел 5'!G35:G35),"=",0)</f>
        <v>0=0</v>
      </c>
    </row>
    <row r="10761" spans="1:5" hidden="1">
      <c r="A10761" s="420" t="str">
        <f>IF((SUM('Раздел 5'!G36:G36)=0),"","Неверно!")</f>
        <v/>
      </c>
      <c r="B10761" s="420" t="s">
        <v>23649</v>
      </c>
      <c r="C10761" s="246" t="s">
        <v>1742</v>
      </c>
      <c r="D10761" s="246" t="s">
        <v>918</v>
      </c>
      <c r="E10761" s="246" t="str">
        <f>CONCATENATE(SUM('Раздел 5'!G36:G36),"=",0)</f>
        <v>0=0</v>
      </c>
    </row>
    <row r="10762" spans="1:5" hidden="1">
      <c r="A10762" s="420" t="str">
        <f>IF((SUM('Раздел 5'!G30:G30)=0),"","Неверно!")</f>
        <v/>
      </c>
      <c r="B10762" s="420" t="s">
        <v>23650</v>
      </c>
      <c r="C10762" s="246" t="s">
        <v>1743</v>
      </c>
      <c r="D10762" s="246" t="s">
        <v>935</v>
      </c>
      <c r="E10762" s="246" t="str">
        <f>CONCATENATE(SUM('Раздел 5'!G30:G30),"=",0)</f>
        <v>0=0</v>
      </c>
    </row>
    <row r="10763" spans="1:5" hidden="1">
      <c r="A10763" s="420" t="str">
        <f>IF((SUM('Раздел 5'!G31:G31)=0),"","Неверно!")</f>
        <v/>
      </c>
      <c r="B10763" s="420" t="s">
        <v>23650</v>
      </c>
      <c r="C10763" s="246" t="s">
        <v>1744</v>
      </c>
      <c r="D10763" s="246" t="s">
        <v>935</v>
      </c>
      <c r="E10763" s="246" t="str">
        <f>CONCATENATE(SUM('Раздел 5'!G31:G31),"=",0)</f>
        <v>0=0</v>
      </c>
    </row>
    <row r="10764" spans="1:5" hidden="1">
      <c r="A10764" s="420" t="str">
        <f>IF((SUM('Раздел 5'!G32:G32)=0),"","Неверно!")</f>
        <v/>
      </c>
      <c r="B10764" s="420" t="s">
        <v>23650</v>
      </c>
      <c r="C10764" s="246" t="s">
        <v>1745</v>
      </c>
      <c r="D10764" s="246" t="s">
        <v>935</v>
      </c>
      <c r="E10764" s="246" t="str">
        <f>CONCATENATE(SUM('Раздел 5'!G32:G32),"=",0)</f>
        <v>0=0</v>
      </c>
    </row>
    <row r="10765" spans="1:5" hidden="1">
      <c r="A10765" s="420" t="str">
        <f>IF((SUM('Раздел 5'!G33:G33)=0),"","Неверно!")</f>
        <v/>
      </c>
      <c r="B10765" s="420" t="s">
        <v>23650</v>
      </c>
      <c r="C10765" s="246" t="s">
        <v>1746</v>
      </c>
      <c r="D10765" s="246" t="s">
        <v>935</v>
      </c>
      <c r="E10765" s="246" t="str">
        <f>CONCATENATE(SUM('Раздел 5'!G33:G33),"=",0)</f>
        <v>0=0</v>
      </c>
    </row>
    <row r="10766" spans="1:5" hidden="1">
      <c r="A10766" s="420" t="str">
        <f>IF((SUM('Раздел 5'!G27:G27)=0),"","Неверно!")</f>
        <v/>
      </c>
      <c r="B10766" s="420" t="s">
        <v>23651</v>
      </c>
      <c r="C10766" s="246" t="s">
        <v>1747</v>
      </c>
      <c r="D10766" s="246" t="s">
        <v>912</v>
      </c>
      <c r="E10766" s="246" t="str">
        <f>CONCATENATE(SUM('Раздел 5'!G27:G27),"=",0)</f>
        <v>0=0</v>
      </c>
    </row>
    <row r="10767" spans="1:5" hidden="1">
      <c r="A10767" s="420" t="str">
        <f>IF((SUM('Раздел 5'!G18:G18)=0),"","Неверно!")</f>
        <v/>
      </c>
      <c r="B10767" s="420" t="s">
        <v>23652</v>
      </c>
      <c r="C10767" s="246" t="s">
        <v>1748</v>
      </c>
      <c r="D10767" s="246" t="s">
        <v>913</v>
      </c>
      <c r="E10767" s="246" t="str">
        <f>CONCATENATE(SUM('Раздел 5'!G18:G18),"=",0)</f>
        <v>0=0</v>
      </c>
    </row>
    <row r="10768" spans="1:5" hidden="1">
      <c r="A10768" s="420" t="str">
        <f>IF((SUM('Раздел 5'!G19:G19)=0),"","Неверно!")</f>
        <v/>
      </c>
      <c r="B10768" s="420" t="s">
        <v>23652</v>
      </c>
      <c r="C10768" s="246" t="s">
        <v>1749</v>
      </c>
      <c r="D10768" s="246" t="s">
        <v>913</v>
      </c>
      <c r="E10768" s="246" t="str">
        <f>CONCATENATE(SUM('Раздел 5'!G19:G19),"=",0)</f>
        <v>0=0</v>
      </c>
    </row>
    <row r="10769" spans="1:5" hidden="1">
      <c r="A10769" s="420" t="str">
        <f>IF((SUM('Раздел 5'!G20:G20)=0),"","Неверно!")</f>
        <v/>
      </c>
      <c r="B10769" s="420" t="s">
        <v>23652</v>
      </c>
      <c r="C10769" s="246" t="s">
        <v>1750</v>
      </c>
      <c r="D10769" s="246" t="s">
        <v>913</v>
      </c>
      <c r="E10769" s="246" t="str">
        <f>CONCATENATE(SUM('Раздел 5'!G20:G20),"=",0)</f>
        <v>0=0</v>
      </c>
    </row>
    <row r="10770" spans="1:5" hidden="1">
      <c r="A10770" s="420" t="str">
        <f>IF((SUM('Раздел 5'!G21:G21)=0),"","Неверно!")</f>
        <v/>
      </c>
      <c r="B10770" s="420" t="s">
        <v>23652</v>
      </c>
      <c r="C10770" s="246" t="s">
        <v>1751</v>
      </c>
      <c r="D10770" s="246" t="s">
        <v>913</v>
      </c>
      <c r="E10770" s="246" t="str">
        <f>CONCATENATE(SUM('Раздел 5'!G21:G21),"=",0)</f>
        <v>0=0</v>
      </c>
    </row>
    <row r="10771" spans="1:5" hidden="1">
      <c r="A10771" s="420" t="str">
        <f>IF((SUM('Раздел 5'!G22:G22)=0),"","Неверно!")</f>
        <v/>
      </c>
      <c r="B10771" s="420" t="s">
        <v>23652</v>
      </c>
      <c r="C10771" s="246" t="s">
        <v>1752</v>
      </c>
      <c r="D10771" s="246" t="s">
        <v>913</v>
      </c>
      <c r="E10771" s="246" t="str">
        <f>CONCATENATE(SUM('Раздел 5'!G22:G22),"=",0)</f>
        <v>0=0</v>
      </c>
    </row>
    <row r="10772" spans="1:5" hidden="1">
      <c r="A10772" s="420" t="str">
        <f>IF((SUM('Раздел 5'!G23:G23)=0),"","Неверно!")</f>
        <v/>
      </c>
      <c r="B10772" s="420" t="s">
        <v>23652</v>
      </c>
      <c r="C10772" s="246" t="s">
        <v>1753</v>
      </c>
      <c r="D10772" s="246" t="s">
        <v>913</v>
      </c>
      <c r="E10772" s="246" t="str">
        <f>CONCATENATE(SUM('Раздел 5'!G23:G23),"=",0)</f>
        <v>0=0</v>
      </c>
    </row>
    <row r="10773" spans="1:5" hidden="1">
      <c r="A10773" s="420" t="str">
        <f>IF((SUM('Раздел 5'!G13:G13)=0),"","Неверно!")</f>
        <v/>
      </c>
      <c r="B10773" s="420" t="s">
        <v>23652</v>
      </c>
      <c r="C10773" s="246" t="s">
        <v>1754</v>
      </c>
      <c r="D10773" s="246" t="s">
        <v>913</v>
      </c>
      <c r="E10773" s="246" t="str">
        <f>CONCATENATE(SUM('Раздел 5'!G13:G13),"=",0)</f>
        <v>0=0</v>
      </c>
    </row>
    <row r="10774" spans="1:5" hidden="1">
      <c r="A10774" s="420" t="str">
        <f>IF((SUM('Раздел 5'!G14:G14)=0),"","Неверно!")</f>
        <v/>
      </c>
      <c r="B10774" s="420" t="s">
        <v>23652</v>
      </c>
      <c r="C10774" s="246" t="s">
        <v>1755</v>
      </c>
      <c r="D10774" s="246" t="s">
        <v>913</v>
      </c>
      <c r="E10774" s="246" t="str">
        <f>CONCATENATE(SUM('Раздел 5'!G14:G14),"=",0)</f>
        <v>0=0</v>
      </c>
    </row>
    <row r="10775" spans="1:5" hidden="1">
      <c r="A10775" s="420" t="str">
        <f>IF((SUM('Раздел 5'!G15:G15)=0),"","Неверно!")</f>
        <v/>
      </c>
      <c r="B10775" s="420" t="s">
        <v>23652</v>
      </c>
      <c r="C10775" s="246" t="s">
        <v>1756</v>
      </c>
      <c r="D10775" s="246" t="s">
        <v>913</v>
      </c>
      <c r="E10775" s="246" t="str">
        <f>CONCATENATE(SUM('Раздел 5'!G15:G15),"=",0)</f>
        <v>0=0</v>
      </c>
    </row>
    <row r="10776" spans="1:5" hidden="1">
      <c r="A10776" s="420" t="str">
        <f>IF((SUM('Раздел 5'!G16:G16)=0),"","Неверно!")</f>
        <v/>
      </c>
      <c r="B10776" s="420" t="s">
        <v>23652</v>
      </c>
      <c r="C10776" s="246" t="s">
        <v>1757</v>
      </c>
      <c r="D10776" s="246" t="s">
        <v>913</v>
      </c>
      <c r="E10776" s="246" t="str">
        <f>CONCATENATE(SUM('Раздел 5'!G16:G16),"=",0)</f>
        <v>0=0</v>
      </c>
    </row>
    <row r="10777" spans="1:5" hidden="1">
      <c r="A10777" s="420" t="str">
        <f>IF((SUM('Раздел 5'!G17:G17)=0),"","Неверно!")</f>
        <v/>
      </c>
      <c r="B10777" s="420" t="s">
        <v>23652</v>
      </c>
      <c r="C10777" s="246" t="s">
        <v>1758</v>
      </c>
      <c r="D10777" s="246" t="s">
        <v>913</v>
      </c>
      <c r="E10777" s="246" t="str">
        <f>CONCATENATE(SUM('Раздел 5'!G17:G17),"=",0)</f>
        <v>0=0</v>
      </c>
    </row>
    <row r="10778" spans="1:5" hidden="1">
      <c r="A10778" s="420" t="str">
        <f>IF((SUM('Раздел 5'!N51:N51)=0),"","Неверно!")</f>
        <v/>
      </c>
      <c r="B10778" s="420" t="s">
        <v>23653</v>
      </c>
      <c r="C10778" s="246" t="s">
        <v>1759</v>
      </c>
      <c r="D10778" s="246" t="s">
        <v>1046</v>
      </c>
      <c r="E10778" s="246" t="str">
        <f>CONCATENATE(SUM('Раздел 5'!N51:N51),"=",0)</f>
        <v>0=0</v>
      </c>
    </row>
    <row r="10779" spans="1:5" hidden="1">
      <c r="A10779" s="420" t="str">
        <f>IF((SUM('Раздел 5'!N52:N52)=0),"","Неверно!")</f>
        <v/>
      </c>
      <c r="B10779" s="420" t="s">
        <v>23653</v>
      </c>
      <c r="C10779" s="246" t="s">
        <v>1760</v>
      </c>
      <c r="D10779" s="246" t="s">
        <v>1046</v>
      </c>
      <c r="E10779" s="246" t="str">
        <f>CONCATENATE(SUM('Раздел 5'!N52:N52),"=",0)</f>
        <v>0=0</v>
      </c>
    </row>
    <row r="10780" spans="1:5" hidden="1">
      <c r="A10780" s="420" t="str">
        <f>IF((SUM('Раздел 5'!N53:N53)=0),"","Неверно!")</f>
        <v/>
      </c>
      <c r="B10780" s="420" t="s">
        <v>23653</v>
      </c>
      <c r="C10780" s="246" t="s">
        <v>1761</v>
      </c>
      <c r="D10780" s="246" t="s">
        <v>1046</v>
      </c>
      <c r="E10780" s="246" t="str">
        <f>CONCATENATE(SUM('Раздел 5'!N53:N53),"=",0)</f>
        <v>0=0</v>
      </c>
    </row>
    <row r="10781" spans="1:5" hidden="1">
      <c r="A10781" s="420" t="str">
        <f>IF((SUM('Раздел 5'!N54:N54)=0),"","Неверно!")</f>
        <v/>
      </c>
      <c r="B10781" s="420" t="s">
        <v>23653</v>
      </c>
      <c r="C10781" s="246" t="s">
        <v>1762</v>
      </c>
      <c r="D10781" s="246" t="s">
        <v>1046</v>
      </c>
      <c r="E10781" s="246" t="str">
        <f>CONCATENATE(SUM('Раздел 5'!N54:N54),"=",0)</f>
        <v>0=0</v>
      </c>
    </row>
    <row r="10782" spans="1:5" hidden="1">
      <c r="A10782" s="420" t="str">
        <f>IF((SUM('Раздел 5'!AH40:AH40)=0),"","Неверно!")</f>
        <v/>
      </c>
      <c r="B10782" s="420" t="s">
        <v>23654</v>
      </c>
      <c r="C10782" s="246" t="s">
        <v>1763</v>
      </c>
      <c r="D10782" s="246" t="s">
        <v>1047</v>
      </c>
      <c r="E10782" s="246" t="str">
        <f>CONCATENATE(SUM('Раздел 5'!AH40:AH40),"=",0)</f>
        <v>0=0</v>
      </c>
    </row>
    <row r="10783" spans="1:5" hidden="1">
      <c r="A10783" s="420" t="str">
        <f>IF((SUM('Раздел 5'!AH41:AH41)=0),"","Неверно!")</f>
        <v/>
      </c>
      <c r="B10783" s="420" t="s">
        <v>23654</v>
      </c>
      <c r="C10783" s="246" t="s">
        <v>1764</v>
      </c>
      <c r="D10783" s="246" t="s">
        <v>1047</v>
      </c>
      <c r="E10783" s="246" t="str">
        <f>CONCATENATE(SUM('Раздел 5'!AH41:AH41),"=",0)</f>
        <v>0=0</v>
      </c>
    </row>
    <row r="10784" spans="1:5" hidden="1">
      <c r="A10784" s="420" t="str">
        <f>IF((SUM('Раздел 5'!AH42:AH42)=0),"","Неверно!")</f>
        <v/>
      </c>
      <c r="B10784" s="420" t="s">
        <v>23654</v>
      </c>
      <c r="C10784" s="246" t="s">
        <v>1765</v>
      </c>
      <c r="D10784" s="246" t="s">
        <v>1047</v>
      </c>
      <c r="E10784" s="246" t="str">
        <f>CONCATENATE(SUM('Раздел 5'!AH42:AH42),"=",0)</f>
        <v>0=0</v>
      </c>
    </row>
    <row r="10785" spans="1:5" hidden="1">
      <c r="A10785" s="420" t="str">
        <f>IF((SUM('Раздел 5'!AH43:AH43)=0),"","Неверно!")</f>
        <v/>
      </c>
      <c r="B10785" s="420" t="s">
        <v>23654</v>
      </c>
      <c r="C10785" s="246" t="s">
        <v>1766</v>
      </c>
      <c r="D10785" s="246" t="s">
        <v>1047</v>
      </c>
      <c r="E10785" s="246" t="str">
        <f>CONCATENATE(SUM('Раздел 5'!AH43:AH43),"=",0)</f>
        <v>0=0</v>
      </c>
    </row>
    <row r="10786" spans="1:5" hidden="1">
      <c r="A10786" s="420" t="str">
        <f>IF((SUM('Раздел 5'!AH44:AH44)=0),"","Неверно!")</f>
        <v/>
      </c>
      <c r="B10786" s="420" t="s">
        <v>23654</v>
      </c>
      <c r="C10786" s="246" t="s">
        <v>1767</v>
      </c>
      <c r="D10786" s="246" t="s">
        <v>1047</v>
      </c>
      <c r="E10786" s="246" t="str">
        <f>CONCATENATE(SUM('Раздел 5'!AH44:AH44),"=",0)</f>
        <v>0=0</v>
      </c>
    </row>
    <row r="10787" spans="1:5" hidden="1">
      <c r="A10787" s="420" t="str">
        <f>IF((SUM('Раздел 5'!AH45:AH45)=0),"","Неверно!")</f>
        <v/>
      </c>
      <c r="B10787" s="420" t="s">
        <v>23654</v>
      </c>
      <c r="C10787" s="246" t="s">
        <v>1768</v>
      </c>
      <c r="D10787" s="246" t="s">
        <v>1047</v>
      </c>
      <c r="E10787" s="246" t="str">
        <f>CONCATENATE(SUM('Раздел 5'!AH45:AH45),"=",0)</f>
        <v>0=0</v>
      </c>
    </row>
    <row r="10788" spans="1:5" hidden="1">
      <c r="A10788" s="420" t="str">
        <f>IF((SUM('Раздел 5'!AH46:AH46)=0),"","Неверно!")</f>
        <v/>
      </c>
      <c r="B10788" s="420" t="s">
        <v>23654</v>
      </c>
      <c r="C10788" s="246" t="s">
        <v>1769</v>
      </c>
      <c r="D10788" s="246" t="s">
        <v>1047</v>
      </c>
      <c r="E10788" s="246" t="str">
        <f>CONCATENATE(SUM('Раздел 5'!AH46:AH46),"=",0)</f>
        <v>0=0</v>
      </c>
    </row>
    <row r="10789" spans="1:5" hidden="1">
      <c r="A10789" s="420" t="str">
        <f>IF((SUM('Раздел 5'!AH47:AH47)=0),"","Неверно!")</f>
        <v/>
      </c>
      <c r="B10789" s="420" t="s">
        <v>23654</v>
      </c>
      <c r="C10789" s="246" t="s">
        <v>1770</v>
      </c>
      <c r="D10789" s="246" t="s">
        <v>1047</v>
      </c>
      <c r="E10789" s="246" t="str">
        <f>CONCATENATE(SUM('Раздел 5'!AH47:AH47),"=",0)</f>
        <v>0=0</v>
      </c>
    </row>
    <row r="10790" spans="1:5" hidden="1">
      <c r="A10790" s="420" t="str">
        <f>IF((SUM('Раздел 5'!AH48:AH48)=0),"","Неверно!")</f>
        <v/>
      </c>
      <c r="B10790" s="420" t="s">
        <v>23654</v>
      </c>
      <c r="C10790" s="246" t="s">
        <v>1771</v>
      </c>
      <c r="D10790" s="246" t="s">
        <v>1047</v>
      </c>
      <c r="E10790" s="246" t="str">
        <f>CONCATENATE(SUM('Раздел 5'!AH48:AH48),"=",0)</f>
        <v>0=0</v>
      </c>
    </row>
    <row r="10791" spans="1:5" hidden="1">
      <c r="A10791" s="420" t="str">
        <f>IF((SUM('Раздел 5'!AH49:AH49)=0),"","Неверно!")</f>
        <v/>
      </c>
      <c r="B10791" s="420" t="s">
        <v>23654</v>
      </c>
      <c r="C10791" s="246" t="s">
        <v>1772</v>
      </c>
      <c r="D10791" s="246" t="s">
        <v>1047</v>
      </c>
      <c r="E10791" s="246" t="str">
        <f>CONCATENATE(SUM('Раздел 5'!AH49:AH49),"=",0)</f>
        <v>0=0</v>
      </c>
    </row>
    <row r="10792" spans="1:5" hidden="1">
      <c r="A10792" s="420" t="str">
        <f>IF((SUM('Раздел 5'!AH50:AH50)=0),"","Неверно!")</f>
        <v/>
      </c>
      <c r="B10792" s="420" t="s">
        <v>23654</v>
      </c>
      <c r="C10792" s="246" t="s">
        <v>1773</v>
      </c>
      <c r="D10792" s="246" t="s">
        <v>1047</v>
      </c>
      <c r="E10792" s="246" t="str">
        <f>CONCATENATE(SUM('Раздел 5'!AH50:AH50),"=",0)</f>
        <v>0=0</v>
      </c>
    </row>
    <row r="10793" spans="1:5" hidden="1">
      <c r="A10793" s="420" t="str">
        <f>IF((SUM('Раздел 5'!AH51:AH51)=0),"","Неверно!")</f>
        <v/>
      </c>
      <c r="B10793" s="420" t="s">
        <v>23654</v>
      </c>
      <c r="C10793" s="246" t="s">
        <v>1774</v>
      </c>
      <c r="D10793" s="246" t="s">
        <v>1047</v>
      </c>
      <c r="E10793" s="246" t="str">
        <f>CONCATENATE(SUM('Раздел 5'!AH51:AH51),"=",0)</f>
        <v>0=0</v>
      </c>
    </row>
    <row r="10794" spans="1:5" hidden="1">
      <c r="A10794" s="420" t="str">
        <f>IF((SUM('Раздел 5'!AH52:AH52)=0),"","Неверно!")</f>
        <v/>
      </c>
      <c r="B10794" s="420" t="s">
        <v>23654</v>
      </c>
      <c r="C10794" s="246" t="s">
        <v>1775</v>
      </c>
      <c r="D10794" s="246" t="s">
        <v>1047</v>
      </c>
      <c r="E10794" s="246" t="str">
        <f>CONCATENATE(SUM('Раздел 5'!AH52:AH52),"=",0)</f>
        <v>0=0</v>
      </c>
    </row>
    <row r="10795" spans="1:5" hidden="1">
      <c r="A10795" s="420" t="str">
        <f>IF((SUM('Раздел 5'!AH53:AH53)=0),"","Неверно!")</f>
        <v/>
      </c>
      <c r="B10795" s="420" t="s">
        <v>23654</v>
      </c>
      <c r="C10795" s="246" t="s">
        <v>1776</v>
      </c>
      <c r="D10795" s="246" t="s">
        <v>1047</v>
      </c>
      <c r="E10795" s="246" t="str">
        <f>CONCATENATE(SUM('Раздел 5'!AH53:AH53),"=",0)</f>
        <v>0=0</v>
      </c>
    </row>
    <row r="10796" spans="1:5" hidden="1">
      <c r="A10796" s="420" t="str">
        <f>IF((SUM('Раздел 5'!AH54:AH54)=0),"","Неверно!")</f>
        <v/>
      </c>
      <c r="B10796" s="420" t="s">
        <v>23654</v>
      </c>
      <c r="C10796" s="246" t="s">
        <v>1777</v>
      </c>
      <c r="D10796" s="246" t="s">
        <v>1047</v>
      </c>
      <c r="E10796" s="246" t="str">
        <f>CONCATENATE(SUM('Раздел 5'!AH54:AH54),"=",0)</f>
        <v>0=0</v>
      </c>
    </row>
    <row r="10797" spans="1:5" hidden="1">
      <c r="A10797" s="420" t="str">
        <f>IF((SUM('Раздел 5'!O53:O53)=0),"","Неверно!")</f>
        <v/>
      </c>
      <c r="B10797" s="420" t="s">
        <v>23655</v>
      </c>
      <c r="C10797" s="246" t="s">
        <v>1778</v>
      </c>
      <c r="D10797" s="246" t="s">
        <v>1048</v>
      </c>
      <c r="E10797" s="246" t="str">
        <f>CONCATENATE(SUM('Раздел 5'!O53:O53),"=",0)</f>
        <v>0=0</v>
      </c>
    </row>
    <row r="10798" spans="1:5" hidden="1">
      <c r="A10798" s="420" t="str">
        <f>IF((SUM('Раздел 5'!O54:O54)=0),"","Неверно!")</f>
        <v/>
      </c>
      <c r="B10798" s="420" t="s">
        <v>23655</v>
      </c>
      <c r="C10798" s="246" t="s">
        <v>1779</v>
      </c>
      <c r="D10798" s="246" t="s">
        <v>1048</v>
      </c>
      <c r="E10798" s="246" t="str">
        <f>CONCATENATE(SUM('Раздел 5'!O54:O54),"=",0)</f>
        <v>0=0</v>
      </c>
    </row>
    <row r="10799" spans="1:5" hidden="1">
      <c r="A10799" s="420" t="str">
        <f>IF((SUM('Раздел 5'!P41:P41)=0),"","Неверно!")</f>
        <v/>
      </c>
      <c r="B10799" s="420" t="s">
        <v>23656</v>
      </c>
      <c r="C10799" s="246" t="s">
        <v>1780</v>
      </c>
      <c r="D10799" s="246" t="s">
        <v>10020</v>
      </c>
      <c r="E10799" s="246" t="str">
        <f>CONCATENATE(SUM('Раздел 5'!P41:P41),"=",0)</f>
        <v>0=0</v>
      </c>
    </row>
    <row r="10800" spans="1:5" hidden="1">
      <c r="A10800" s="420" t="str">
        <f>IF((SUM('Раздел 5'!P42:P42)=0),"","Неверно!")</f>
        <v/>
      </c>
      <c r="B10800" s="420" t="s">
        <v>23656</v>
      </c>
      <c r="C10800" s="246" t="s">
        <v>1781</v>
      </c>
      <c r="D10800" s="246" t="s">
        <v>10020</v>
      </c>
      <c r="E10800" s="246" t="str">
        <f>CONCATENATE(SUM('Раздел 5'!P42:P42),"=",0)</f>
        <v>0=0</v>
      </c>
    </row>
    <row r="10801" spans="1:5" hidden="1">
      <c r="A10801" s="420" t="str">
        <f>IF((SUM('Раздел 5'!P18:P18)=0),"","Неверно!")</f>
        <v/>
      </c>
      <c r="B10801" s="420" t="s">
        <v>23657</v>
      </c>
      <c r="C10801" s="246" t="s">
        <v>1791</v>
      </c>
      <c r="D10801" s="246" t="s">
        <v>1090</v>
      </c>
      <c r="E10801" s="246" t="str">
        <f>CONCATENATE(SUM('Раздел 5'!P18:P18),"=",0)</f>
        <v>0=0</v>
      </c>
    </row>
    <row r="10802" spans="1:5" hidden="1">
      <c r="A10802" s="420" t="str">
        <f>IF((SUM('Раздел 5'!P19:P19)=0),"","Неверно!")</f>
        <v/>
      </c>
      <c r="B10802" s="420" t="s">
        <v>23657</v>
      </c>
      <c r="C10802" s="246" t="s">
        <v>1792</v>
      </c>
      <c r="D10802" s="246" t="s">
        <v>1090</v>
      </c>
      <c r="E10802" s="246" t="str">
        <f>CONCATENATE(SUM('Раздел 5'!P19:P19),"=",0)</f>
        <v>0=0</v>
      </c>
    </row>
    <row r="10803" spans="1:5" hidden="1">
      <c r="A10803" s="420" t="str">
        <f>IF((SUM('Раздел 5'!P20:P20)=0),"","Неверно!")</f>
        <v/>
      </c>
      <c r="B10803" s="420" t="s">
        <v>23657</v>
      </c>
      <c r="C10803" s="246" t="s">
        <v>1793</v>
      </c>
      <c r="D10803" s="246" t="s">
        <v>1090</v>
      </c>
      <c r="E10803" s="246" t="str">
        <f>CONCATENATE(SUM('Раздел 5'!P20:P20),"=",0)</f>
        <v>0=0</v>
      </c>
    </row>
    <row r="10804" spans="1:5" hidden="1">
      <c r="A10804" s="420" t="str">
        <f>IF((SUM('Раздел 5'!P21:P21)=0),"","Неверно!")</f>
        <v/>
      </c>
      <c r="B10804" s="420" t="s">
        <v>23657</v>
      </c>
      <c r="C10804" s="246" t="s">
        <v>1794</v>
      </c>
      <c r="D10804" s="246" t="s">
        <v>1090</v>
      </c>
      <c r="E10804" s="246" t="str">
        <f>CONCATENATE(SUM('Раздел 5'!P21:P21),"=",0)</f>
        <v>0=0</v>
      </c>
    </row>
    <row r="10805" spans="1:5" hidden="1">
      <c r="A10805" s="420" t="str">
        <f>IF((SUM('Раздел 5'!P22:P22)=0),"","Неверно!")</f>
        <v/>
      </c>
      <c r="B10805" s="420" t="s">
        <v>23657</v>
      </c>
      <c r="C10805" s="246" t="s">
        <v>1795</v>
      </c>
      <c r="D10805" s="246" t="s">
        <v>1090</v>
      </c>
      <c r="E10805" s="246" t="str">
        <f>CONCATENATE(SUM('Раздел 5'!P22:P22),"=",0)</f>
        <v>0=0</v>
      </c>
    </row>
    <row r="10806" spans="1:5" hidden="1">
      <c r="A10806" s="420" t="str">
        <f>IF((SUM('Раздел 5'!P23:P23)=0),"","Неверно!")</f>
        <v/>
      </c>
      <c r="B10806" s="420" t="s">
        <v>23657</v>
      </c>
      <c r="C10806" s="246" t="s">
        <v>1796</v>
      </c>
      <c r="D10806" s="246" t="s">
        <v>1090</v>
      </c>
      <c r="E10806" s="246" t="str">
        <f>CONCATENATE(SUM('Раздел 5'!P23:P23),"=",0)</f>
        <v>0=0</v>
      </c>
    </row>
    <row r="10807" spans="1:5" hidden="1">
      <c r="A10807" s="420" t="str">
        <f>IF((SUM('Раздел 5'!P24:P24)=0),"","Неверно!")</f>
        <v/>
      </c>
      <c r="B10807" s="420" t="s">
        <v>23657</v>
      </c>
      <c r="C10807" s="246" t="s">
        <v>1797</v>
      </c>
      <c r="D10807" s="246" t="s">
        <v>1090</v>
      </c>
      <c r="E10807" s="246" t="str">
        <f>CONCATENATE(SUM('Раздел 5'!P24:P24),"=",0)</f>
        <v>0=0</v>
      </c>
    </row>
    <row r="10808" spans="1:5" hidden="1">
      <c r="A10808" s="420" t="str">
        <f>IF((SUM('Раздел 5'!P25:P25)=0),"","Неверно!")</f>
        <v/>
      </c>
      <c r="B10808" s="420" t="s">
        <v>23657</v>
      </c>
      <c r="C10808" s="246" t="s">
        <v>1798</v>
      </c>
      <c r="D10808" s="246" t="s">
        <v>1090</v>
      </c>
      <c r="E10808" s="246" t="str">
        <f>CONCATENATE(SUM('Раздел 5'!P25:P25),"=",0)</f>
        <v>0=0</v>
      </c>
    </row>
    <row r="10809" spans="1:5" hidden="1">
      <c r="A10809" s="420" t="str">
        <f>IF((SUM('Раздел 5'!P26:P26)=0),"","Неверно!")</f>
        <v/>
      </c>
      <c r="B10809" s="420" t="s">
        <v>23657</v>
      </c>
      <c r="C10809" s="246" t="s">
        <v>1799</v>
      </c>
      <c r="D10809" s="246" t="s">
        <v>1090</v>
      </c>
      <c r="E10809" s="246" t="str">
        <f>CONCATENATE(SUM('Раздел 5'!P26:P26),"=",0)</f>
        <v>0=0</v>
      </c>
    </row>
    <row r="10810" spans="1:5" hidden="1">
      <c r="A10810" s="420" t="str">
        <f>IF((SUM('Раздел 5'!P27:P27)=0),"","Неверно!")</f>
        <v/>
      </c>
      <c r="B10810" s="420" t="s">
        <v>23657</v>
      </c>
      <c r="C10810" s="246" t="s">
        <v>1800</v>
      </c>
      <c r="D10810" s="246" t="s">
        <v>1090</v>
      </c>
      <c r="E10810" s="246" t="str">
        <f>CONCATENATE(SUM('Раздел 5'!P27:P27),"=",0)</f>
        <v>0=0</v>
      </c>
    </row>
    <row r="10811" spans="1:5" hidden="1">
      <c r="A10811" s="420" t="str">
        <f>IF((SUM('Раздел 5'!P28:P28)=0),"","Неверно!")</f>
        <v/>
      </c>
      <c r="B10811" s="420" t="s">
        <v>23657</v>
      </c>
      <c r="C10811" s="246" t="s">
        <v>1801</v>
      </c>
      <c r="D10811" s="246" t="s">
        <v>1090</v>
      </c>
      <c r="E10811" s="246" t="str">
        <f>CONCATENATE(SUM('Раздел 5'!P28:P28),"=",0)</f>
        <v>0=0</v>
      </c>
    </row>
    <row r="10812" spans="1:5" hidden="1">
      <c r="A10812" s="420" t="str">
        <f>IF((SUM('Раздел 5'!P29:P29)=0),"","Неверно!")</f>
        <v/>
      </c>
      <c r="B10812" s="420" t="s">
        <v>23657</v>
      </c>
      <c r="C10812" s="246" t="s">
        <v>1802</v>
      </c>
      <c r="D10812" s="246" t="s">
        <v>1090</v>
      </c>
      <c r="E10812" s="246" t="str">
        <f>CONCATENATE(SUM('Раздел 5'!P29:P29),"=",0)</f>
        <v>0=0</v>
      </c>
    </row>
    <row r="10813" spans="1:5" hidden="1">
      <c r="A10813" s="420" t="str">
        <f>IF((SUM('Раздел 5'!P30:P30)=0),"","Неверно!")</f>
        <v/>
      </c>
      <c r="B10813" s="420" t="s">
        <v>23657</v>
      </c>
      <c r="C10813" s="246" t="s">
        <v>1803</v>
      </c>
      <c r="D10813" s="246" t="s">
        <v>1090</v>
      </c>
      <c r="E10813" s="246" t="str">
        <f>CONCATENATE(SUM('Раздел 5'!P30:P30),"=",0)</f>
        <v>0=0</v>
      </c>
    </row>
    <row r="10814" spans="1:5" hidden="1">
      <c r="A10814" s="420" t="str">
        <f>IF((SUM('Раздел 5'!P31:P31)=0),"","Неверно!")</f>
        <v/>
      </c>
      <c r="B10814" s="420" t="s">
        <v>23657</v>
      </c>
      <c r="C10814" s="246" t="s">
        <v>1804</v>
      </c>
      <c r="D10814" s="246" t="s">
        <v>1090</v>
      </c>
      <c r="E10814" s="246" t="str">
        <f>CONCATENATE(SUM('Раздел 5'!P31:P31),"=",0)</f>
        <v>0=0</v>
      </c>
    </row>
    <row r="10815" spans="1:5" hidden="1">
      <c r="A10815" s="420" t="str">
        <f>IF((SUM('Раздел 5'!P32:P32)=0),"","Неверно!")</f>
        <v/>
      </c>
      <c r="B10815" s="420" t="s">
        <v>23657</v>
      </c>
      <c r="C10815" s="246" t="s">
        <v>1805</v>
      </c>
      <c r="D10815" s="246" t="s">
        <v>1090</v>
      </c>
      <c r="E10815" s="246" t="str">
        <f>CONCATENATE(SUM('Раздел 5'!P32:P32),"=",0)</f>
        <v>0=0</v>
      </c>
    </row>
    <row r="10816" spans="1:5" hidden="1">
      <c r="A10816" s="420" t="str">
        <f>IF((SUM('Раздел 5'!P33:P33)=0),"","Неверно!")</f>
        <v/>
      </c>
      <c r="B10816" s="420" t="s">
        <v>23657</v>
      </c>
      <c r="C10816" s="246" t="s">
        <v>1806</v>
      </c>
      <c r="D10816" s="246" t="s">
        <v>1090</v>
      </c>
      <c r="E10816" s="246" t="str">
        <f>CONCATENATE(SUM('Раздел 5'!P33:P33),"=",0)</f>
        <v>0=0</v>
      </c>
    </row>
    <row r="10817" spans="1:5" hidden="1">
      <c r="A10817" s="420" t="str">
        <f>IF((SUM('Раздел 5'!P34:P34)=0),"","Неверно!")</f>
        <v/>
      </c>
      <c r="B10817" s="420" t="s">
        <v>23657</v>
      </c>
      <c r="C10817" s="246" t="s">
        <v>1807</v>
      </c>
      <c r="D10817" s="246" t="s">
        <v>1090</v>
      </c>
      <c r="E10817" s="246" t="str">
        <f>CONCATENATE(SUM('Раздел 5'!P34:P34),"=",0)</f>
        <v>0=0</v>
      </c>
    </row>
    <row r="10818" spans="1:5" hidden="1">
      <c r="A10818" s="420" t="str">
        <f>IF((SUM('Раздел 5'!P35:P35)=0),"","Неверно!")</f>
        <v/>
      </c>
      <c r="B10818" s="420" t="s">
        <v>23657</v>
      </c>
      <c r="C10818" s="246" t="s">
        <v>1808</v>
      </c>
      <c r="D10818" s="246" t="s">
        <v>1090</v>
      </c>
      <c r="E10818" s="246" t="str">
        <f>CONCATENATE(SUM('Раздел 5'!P35:P35),"=",0)</f>
        <v>0=0</v>
      </c>
    </row>
    <row r="10819" spans="1:5" hidden="1">
      <c r="A10819" s="420" t="str">
        <f>IF((SUM('Раздел 5'!P36:P36)=0),"","Неверно!")</f>
        <v/>
      </c>
      <c r="B10819" s="420" t="s">
        <v>23657</v>
      </c>
      <c r="C10819" s="246" t="s">
        <v>1809</v>
      </c>
      <c r="D10819" s="246" t="s">
        <v>1090</v>
      </c>
      <c r="E10819" s="246" t="str">
        <f>CONCATENATE(SUM('Раздел 5'!P36:P36),"=",0)</f>
        <v>0=0</v>
      </c>
    </row>
    <row r="10820" spans="1:5" hidden="1">
      <c r="A10820" s="420" t="str">
        <f>IF((SUM('Раздел 5'!P13:P13)=0),"","Неверно!")</f>
        <v/>
      </c>
      <c r="B10820" s="420" t="s">
        <v>23657</v>
      </c>
      <c r="C10820" s="246" t="s">
        <v>1810</v>
      </c>
      <c r="D10820" s="246" t="s">
        <v>1090</v>
      </c>
      <c r="E10820" s="246" t="str">
        <f>CONCATENATE(SUM('Раздел 5'!P13:P13),"=",0)</f>
        <v>0=0</v>
      </c>
    </row>
    <row r="10821" spans="1:5" hidden="1">
      <c r="A10821" s="420" t="str">
        <f>IF((SUM('Раздел 5'!P14:P14)=0),"","Неверно!")</f>
        <v/>
      </c>
      <c r="B10821" s="420" t="s">
        <v>23657</v>
      </c>
      <c r="C10821" s="246" t="s">
        <v>1811</v>
      </c>
      <c r="D10821" s="246" t="s">
        <v>1090</v>
      </c>
      <c r="E10821" s="246" t="str">
        <f>CONCATENATE(SUM('Раздел 5'!P14:P14),"=",0)</f>
        <v>0=0</v>
      </c>
    </row>
    <row r="10822" spans="1:5" hidden="1">
      <c r="A10822" s="420" t="str">
        <f>IF((SUM('Раздел 5'!P15:P15)=0),"","Неверно!")</f>
        <v/>
      </c>
      <c r="B10822" s="420" t="s">
        <v>23657</v>
      </c>
      <c r="C10822" s="246" t="s">
        <v>1812</v>
      </c>
      <c r="D10822" s="246" t="s">
        <v>1090</v>
      </c>
      <c r="E10822" s="246" t="str">
        <f>CONCATENATE(SUM('Раздел 5'!P15:P15),"=",0)</f>
        <v>0=0</v>
      </c>
    </row>
    <row r="10823" spans="1:5" hidden="1">
      <c r="A10823" s="420" t="str">
        <f>IF((SUM('Раздел 5'!P16:P16)=0),"","Неверно!")</f>
        <v/>
      </c>
      <c r="B10823" s="420" t="s">
        <v>23657</v>
      </c>
      <c r="C10823" s="246" t="s">
        <v>1813</v>
      </c>
      <c r="D10823" s="246" t="s">
        <v>1090</v>
      </c>
      <c r="E10823" s="246" t="str">
        <f>CONCATENATE(SUM('Раздел 5'!P16:P16),"=",0)</f>
        <v>0=0</v>
      </c>
    </row>
    <row r="10824" spans="1:5" hidden="1">
      <c r="A10824" s="420" t="str">
        <f>IF((SUM('Раздел 5'!P17:P17)=0),"","Неверно!")</f>
        <v/>
      </c>
      <c r="B10824" s="420" t="s">
        <v>23657</v>
      </c>
      <c r="C10824" s="246" t="s">
        <v>1814</v>
      </c>
      <c r="D10824" s="246" t="s">
        <v>1090</v>
      </c>
      <c r="E10824" s="246" t="str">
        <f>CONCATENATE(SUM('Раздел 5'!P17:P17),"=",0)</f>
        <v>0=0</v>
      </c>
    </row>
    <row r="10825" spans="1:5" hidden="1">
      <c r="A10825" s="420" t="str">
        <f>IF((SUM('Раздел 5'!V40:V40)=0),"","Неверно!")</f>
        <v/>
      </c>
      <c r="B10825" s="420" t="s">
        <v>23658</v>
      </c>
      <c r="C10825" s="246" t="s">
        <v>1815</v>
      </c>
      <c r="D10825" s="246" t="s">
        <v>1051</v>
      </c>
      <c r="E10825" s="246" t="str">
        <f>CONCATENATE(SUM('Раздел 5'!V40:V40),"=",0)</f>
        <v>0=0</v>
      </c>
    </row>
    <row r="10826" spans="1:5" hidden="1">
      <c r="A10826" s="420" t="str">
        <f>IF((SUM('Раздел 5'!V41:V41)=0),"","Неверно!")</f>
        <v/>
      </c>
      <c r="B10826" s="420" t="s">
        <v>23658</v>
      </c>
      <c r="C10826" s="246" t="s">
        <v>1816</v>
      </c>
      <c r="D10826" s="246" t="s">
        <v>1051</v>
      </c>
      <c r="E10826" s="246" t="str">
        <f>CONCATENATE(SUM('Раздел 5'!V41:V41),"=",0)</f>
        <v>0=0</v>
      </c>
    </row>
    <row r="10827" spans="1:5" hidden="1">
      <c r="A10827" s="420" t="str">
        <f>IF((SUM('Раздел 5'!V42:V42)=0),"","Неверно!")</f>
        <v/>
      </c>
      <c r="B10827" s="420" t="s">
        <v>23658</v>
      </c>
      <c r="C10827" s="246" t="s">
        <v>1817</v>
      </c>
      <c r="D10827" s="246" t="s">
        <v>1051</v>
      </c>
      <c r="E10827" s="246" t="str">
        <f>CONCATENATE(SUM('Раздел 5'!V42:V42),"=",0)</f>
        <v>0=0</v>
      </c>
    </row>
    <row r="10828" spans="1:5" hidden="1">
      <c r="A10828" s="420" t="str">
        <f>IF((SUM('Раздел 5'!V43:V43)=0),"","Неверно!")</f>
        <v/>
      </c>
      <c r="B10828" s="420" t="s">
        <v>23658</v>
      </c>
      <c r="C10828" s="246" t="s">
        <v>1818</v>
      </c>
      <c r="D10828" s="246" t="s">
        <v>1051</v>
      </c>
      <c r="E10828" s="246" t="str">
        <f>CONCATENATE(SUM('Раздел 5'!V43:V43),"=",0)</f>
        <v>0=0</v>
      </c>
    </row>
    <row r="10829" spans="1:5" hidden="1">
      <c r="A10829" s="420" t="str">
        <f>IF((SUM('Раздел 5'!V44:V44)=0),"","Неверно!")</f>
        <v/>
      </c>
      <c r="B10829" s="420" t="s">
        <v>23658</v>
      </c>
      <c r="C10829" s="246" t="s">
        <v>1819</v>
      </c>
      <c r="D10829" s="246" t="s">
        <v>1051</v>
      </c>
      <c r="E10829" s="246" t="str">
        <f>CONCATENATE(SUM('Раздел 5'!V44:V44),"=",0)</f>
        <v>0=0</v>
      </c>
    </row>
    <row r="10830" spans="1:5" hidden="1">
      <c r="A10830" s="420" t="str">
        <f>IF((SUM('Раздел 5'!V45:V45)=0),"","Неверно!")</f>
        <v/>
      </c>
      <c r="B10830" s="420" t="s">
        <v>23658</v>
      </c>
      <c r="C10830" s="246" t="s">
        <v>1820</v>
      </c>
      <c r="D10830" s="246" t="s">
        <v>1051</v>
      </c>
      <c r="E10830" s="246" t="str">
        <f>CONCATENATE(SUM('Раздел 5'!V45:V45),"=",0)</f>
        <v>0=0</v>
      </c>
    </row>
    <row r="10831" spans="1:5" hidden="1">
      <c r="A10831" s="420" t="str">
        <f>IF((SUM('Раздел 5'!V46:V46)=0),"","Неверно!")</f>
        <v/>
      </c>
      <c r="B10831" s="420" t="s">
        <v>23658</v>
      </c>
      <c r="C10831" s="246" t="s">
        <v>1821</v>
      </c>
      <c r="D10831" s="246" t="s">
        <v>1051</v>
      </c>
      <c r="E10831" s="246" t="str">
        <f>CONCATENATE(SUM('Раздел 5'!V46:V46),"=",0)</f>
        <v>0=0</v>
      </c>
    </row>
    <row r="10832" spans="1:5" hidden="1">
      <c r="A10832" s="420" t="str">
        <f>IF((SUM('Раздел 5'!V47:V47)=0),"","Неверно!")</f>
        <v/>
      </c>
      <c r="B10832" s="420" t="s">
        <v>23658</v>
      </c>
      <c r="C10832" s="246" t="s">
        <v>1822</v>
      </c>
      <c r="D10832" s="246" t="s">
        <v>1051</v>
      </c>
      <c r="E10832" s="246" t="str">
        <f>CONCATENATE(SUM('Раздел 5'!V47:V47),"=",0)</f>
        <v>0=0</v>
      </c>
    </row>
    <row r="10833" spans="1:5" hidden="1">
      <c r="A10833" s="420" t="str">
        <f>IF((SUM('Раздел 5'!V48:V48)=0),"","Неверно!")</f>
        <v/>
      </c>
      <c r="B10833" s="420" t="s">
        <v>23658</v>
      </c>
      <c r="C10833" s="246" t="s">
        <v>1823</v>
      </c>
      <c r="D10833" s="246" t="s">
        <v>1051</v>
      </c>
      <c r="E10833" s="246" t="str">
        <f>CONCATENATE(SUM('Раздел 5'!V48:V48),"=",0)</f>
        <v>0=0</v>
      </c>
    </row>
    <row r="10834" spans="1:5" hidden="1">
      <c r="A10834" s="420" t="str">
        <f>IF((SUM('Раздел 5'!V49:V49)=0),"","Неверно!")</f>
        <v/>
      </c>
      <c r="B10834" s="420" t="s">
        <v>23658</v>
      </c>
      <c r="C10834" s="246" t="s">
        <v>1824</v>
      </c>
      <c r="D10834" s="246" t="s">
        <v>1051</v>
      </c>
      <c r="E10834" s="246" t="str">
        <f>CONCATENATE(SUM('Раздел 5'!V49:V49),"=",0)</f>
        <v>0=0</v>
      </c>
    </row>
    <row r="10835" spans="1:5" hidden="1">
      <c r="A10835" s="420" t="str">
        <f>IF((SUM('Раздел 5'!V50:V50)=0),"","Неверно!")</f>
        <v/>
      </c>
      <c r="B10835" s="420" t="s">
        <v>23658</v>
      </c>
      <c r="C10835" s="246" t="s">
        <v>1825</v>
      </c>
      <c r="D10835" s="246" t="s">
        <v>1051</v>
      </c>
      <c r="E10835" s="246" t="str">
        <f>CONCATENATE(SUM('Раздел 5'!V50:V50),"=",0)</f>
        <v>0=0</v>
      </c>
    </row>
    <row r="10836" spans="1:5" hidden="1">
      <c r="A10836" s="420" t="str">
        <f>IF((SUM('Раздел 5'!V51:V51)=0),"","Неверно!")</f>
        <v/>
      </c>
      <c r="B10836" s="420" t="s">
        <v>23658</v>
      </c>
      <c r="C10836" s="246" t="s">
        <v>1826</v>
      </c>
      <c r="D10836" s="246" t="s">
        <v>1051</v>
      </c>
      <c r="E10836" s="246" t="str">
        <f>CONCATENATE(SUM('Раздел 5'!V51:V51),"=",0)</f>
        <v>0=0</v>
      </c>
    </row>
    <row r="10837" spans="1:5" hidden="1">
      <c r="A10837" s="420" t="str">
        <f>IF((SUM('Раздел 5'!V52:V52)=0),"","Неверно!")</f>
        <v/>
      </c>
      <c r="B10837" s="420" t="s">
        <v>23658</v>
      </c>
      <c r="C10837" s="246" t="s">
        <v>1827</v>
      </c>
      <c r="D10837" s="246" t="s">
        <v>1051</v>
      </c>
      <c r="E10837" s="246" t="str">
        <f>CONCATENATE(SUM('Раздел 5'!V52:V52),"=",0)</f>
        <v>0=0</v>
      </c>
    </row>
    <row r="10838" spans="1:5" hidden="1">
      <c r="A10838" s="420" t="str">
        <f>IF((SUM('Раздел 5'!V53:V53)=0),"","Неверно!")</f>
        <v/>
      </c>
      <c r="B10838" s="420" t="s">
        <v>23658</v>
      </c>
      <c r="C10838" s="246" t="s">
        <v>1828</v>
      </c>
      <c r="D10838" s="246" t="s">
        <v>1051</v>
      </c>
      <c r="E10838" s="246" t="str">
        <f>CONCATENATE(SUM('Раздел 5'!V53:V53),"=",0)</f>
        <v>0=0</v>
      </c>
    </row>
    <row r="10839" spans="1:5" hidden="1">
      <c r="A10839" s="420" t="str">
        <f>IF((SUM('Раздел 5'!V54:V54)=0),"","Неверно!")</f>
        <v/>
      </c>
      <c r="B10839" s="420" t="s">
        <v>23658</v>
      </c>
      <c r="C10839" s="246" t="s">
        <v>1829</v>
      </c>
      <c r="D10839" s="246" t="s">
        <v>1051</v>
      </c>
      <c r="E10839" s="246" t="str">
        <f>CONCATENATE(SUM('Раздел 5'!V54:V54),"=",0)</f>
        <v>0=0</v>
      </c>
    </row>
    <row r="10840" spans="1:5" hidden="1">
      <c r="A10840" s="420" t="str">
        <f>IF((SUM('Раздел 5'!M47:M47)=0),"","Неверно!")</f>
        <v/>
      </c>
      <c r="B10840" s="420" t="s">
        <v>23659</v>
      </c>
      <c r="C10840" s="246" t="s">
        <v>1830</v>
      </c>
      <c r="D10840" s="246" t="s">
        <v>1052</v>
      </c>
      <c r="E10840" s="246" t="str">
        <f>CONCATENATE(SUM('Раздел 5'!M47:M47),"=",0)</f>
        <v>0=0</v>
      </c>
    </row>
    <row r="10841" spans="1:5" hidden="1">
      <c r="A10841" s="420" t="str">
        <f>IF((SUM('Раздел 5'!M48:M48)=0),"","Неверно!")</f>
        <v/>
      </c>
      <c r="B10841" s="420" t="s">
        <v>23659</v>
      </c>
      <c r="C10841" s="246" t="s">
        <v>1831</v>
      </c>
      <c r="D10841" s="246" t="s">
        <v>1052</v>
      </c>
      <c r="E10841" s="246" t="str">
        <f>CONCATENATE(SUM('Раздел 5'!M48:M48),"=",0)</f>
        <v>0=0</v>
      </c>
    </row>
    <row r="10842" spans="1:5" hidden="1">
      <c r="A10842" s="420" t="str">
        <f>IF((SUM('Раздел 5'!M49:M49)=0),"","Неверно!")</f>
        <v/>
      </c>
      <c r="B10842" s="420" t="s">
        <v>23659</v>
      </c>
      <c r="C10842" s="246" t="s">
        <v>1832</v>
      </c>
      <c r="D10842" s="246" t="s">
        <v>1052</v>
      </c>
      <c r="E10842" s="246" t="str">
        <f>CONCATENATE(SUM('Раздел 5'!M49:M49),"=",0)</f>
        <v>0=0</v>
      </c>
    </row>
    <row r="10843" spans="1:5" hidden="1">
      <c r="A10843" s="420" t="str">
        <f>IF((SUM('Раздел 5'!M50:M50)=0),"","Неверно!")</f>
        <v/>
      </c>
      <c r="B10843" s="420" t="s">
        <v>23659</v>
      </c>
      <c r="C10843" s="246" t="s">
        <v>1833</v>
      </c>
      <c r="D10843" s="246" t="s">
        <v>1052</v>
      </c>
      <c r="E10843" s="246" t="str">
        <f>CONCATENATE(SUM('Раздел 5'!M50:M50),"=",0)</f>
        <v>0=0</v>
      </c>
    </row>
    <row r="10844" spans="1:5" hidden="1">
      <c r="A10844" s="420" t="str">
        <f>IF((SUM('Раздел 5'!M51:M51)=0),"","Неверно!")</f>
        <v/>
      </c>
      <c r="B10844" s="420" t="s">
        <v>23659</v>
      </c>
      <c r="C10844" s="246" t="s">
        <v>1834</v>
      </c>
      <c r="D10844" s="246" t="s">
        <v>1052</v>
      </c>
      <c r="E10844" s="246" t="str">
        <f>CONCATENATE(SUM('Раздел 5'!M51:M51),"=",0)</f>
        <v>0=0</v>
      </c>
    </row>
    <row r="10845" spans="1:5" hidden="1">
      <c r="A10845" s="420" t="str">
        <f>IF((SUM('Раздел 5'!M52:M52)=0),"","Неверно!")</f>
        <v/>
      </c>
      <c r="B10845" s="420" t="s">
        <v>23659</v>
      </c>
      <c r="C10845" s="246" t="s">
        <v>1835</v>
      </c>
      <c r="D10845" s="246" t="s">
        <v>1052</v>
      </c>
      <c r="E10845" s="246" t="str">
        <f>CONCATENATE(SUM('Раздел 5'!M52:M52),"=",0)</f>
        <v>0=0</v>
      </c>
    </row>
    <row r="10846" spans="1:5" hidden="1">
      <c r="A10846" s="420" t="str">
        <f>IF((SUM('Раздел 5'!M53:M53)=0),"","Неверно!")</f>
        <v/>
      </c>
      <c r="B10846" s="420" t="s">
        <v>23659</v>
      </c>
      <c r="C10846" s="246" t="s">
        <v>1836</v>
      </c>
      <c r="D10846" s="246" t="s">
        <v>1052</v>
      </c>
      <c r="E10846" s="246" t="str">
        <f>CONCATENATE(SUM('Раздел 5'!M53:M53),"=",0)</f>
        <v>0=0</v>
      </c>
    </row>
    <row r="10847" spans="1:5" hidden="1">
      <c r="A10847" s="420" t="str">
        <f>IF((SUM('Раздел 5'!M54:M54)=0),"","Неверно!")</f>
        <v/>
      </c>
      <c r="B10847" s="420" t="s">
        <v>23659</v>
      </c>
      <c r="C10847" s="246" t="s">
        <v>1837</v>
      </c>
      <c r="D10847" s="246" t="s">
        <v>1052</v>
      </c>
      <c r="E10847" s="246" t="str">
        <f>CONCATENATE(SUM('Раздел 5'!M54:M54),"=",0)</f>
        <v>0=0</v>
      </c>
    </row>
    <row r="10848" spans="1:5" hidden="1">
      <c r="A10848" s="420" t="str">
        <f>IF((SUM('Раздел 5'!M40:M40)=0),"","Неверно!")</f>
        <v/>
      </c>
      <c r="B10848" s="420" t="s">
        <v>23660</v>
      </c>
      <c r="C10848" s="246" t="s">
        <v>1838</v>
      </c>
      <c r="D10848" s="246" t="s">
        <v>937</v>
      </c>
      <c r="E10848" s="246" t="str">
        <f>CONCATENATE(SUM('Раздел 5'!M40:M40),"=",0)</f>
        <v>0=0</v>
      </c>
    </row>
    <row r="10849" spans="1:5" hidden="1">
      <c r="A10849" s="420" t="str">
        <f>IF((SUM('Раздел 5'!M41:M41)=0),"","Неверно!")</f>
        <v/>
      </c>
      <c r="B10849" s="420" t="s">
        <v>23660</v>
      </c>
      <c r="C10849" s="246" t="s">
        <v>1839</v>
      </c>
      <c r="D10849" s="246" t="s">
        <v>937</v>
      </c>
      <c r="E10849" s="246" t="str">
        <f>CONCATENATE(SUM('Раздел 5'!M41:M41),"=",0)</f>
        <v>0=0</v>
      </c>
    </row>
    <row r="10850" spans="1:5" hidden="1">
      <c r="A10850" s="420" t="str">
        <f>IF((SUM('Раздел 5'!M42:M42)=0),"","Неверно!")</f>
        <v/>
      </c>
      <c r="B10850" s="420" t="s">
        <v>23660</v>
      </c>
      <c r="C10850" s="246" t="s">
        <v>1840</v>
      </c>
      <c r="D10850" s="246" t="s">
        <v>937</v>
      </c>
      <c r="E10850" s="246" t="str">
        <f>CONCATENATE(SUM('Раздел 5'!M42:M42),"=",0)</f>
        <v>0=0</v>
      </c>
    </row>
    <row r="10851" spans="1:5" hidden="1">
      <c r="A10851" s="420" t="str">
        <f>IF((SUM('Раздел 5'!M43:M43)=0),"","Неверно!")</f>
        <v/>
      </c>
      <c r="B10851" s="420" t="s">
        <v>23660</v>
      </c>
      <c r="C10851" s="246" t="s">
        <v>1841</v>
      </c>
      <c r="D10851" s="246" t="s">
        <v>937</v>
      </c>
      <c r="E10851" s="246" t="str">
        <f>CONCATENATE(SUM('Раздел 5'!M43:M43),"=",0)</f>
        <v>0=0</v>
      </c>
    </row>
    <row r="10852" spans="1:5" hidden="1">
      <c r="A10852" s="420" t="str">
        <f>IF((SUM('Раздел 5'!M44:M44)=0),"","Неверно!")</f>
        <v/>
      </c>
      <c r="B10852" s="420" t="s">
        <v>23660</v>
      </c>
      <c r="C10852" s="246" t="s">
        <v>1842</v>
      </c>
      <c r="D10852" s="246" t="s">
        <v>937</v>
      </c>
      <c r="E10852" s="246" t="str">
        <f>CONCATENATE(SUM('Раздел 5'!M44:M44),"=",0)</f>
        <v>0=0</v>
      </c>
    </row>
    <row r="10853" spans="1:5" hidden="1">
      <c r="A10853" s="420" t="str">
        <f>IF((SUM('Раздел 5'!M45:M45)=0),"","Неверно!")</f>
        <v/>
      </c>
      <c r="B10853" s="420" t="s">
        <v>23660</v>
      </c>
      <c r="C10853" s="246" t="s">
        <v>1843</v>
      </c>
      <c r="D10853" s="246" t="s">
        <v>937</v>
      </c>
      <c r="E10853" s="246" t="str">
        <f>CONCATENATE(SUM('Раздел 5'!M45:M45),"=",0)</f>
        <v>0=0</v>
      </c>
    </row>
    <row r="10854" spans="1:5" hidden="1">
      <c r="A10854" s="420" t="str">
        <f>IF((SUM('Раздел 5'!L40:L40)=0),"","Неверно!")</f>
        <v/>
      </c>
      <c r="B10854" s="420" t="s">
        <v>23661</v>
      </c>
      <c r="C10854" s="246" t="s">
        <v>1844</v>
      </c>
      <c r="D10854" s="246" t="s">
        <v>921</v>
      </c>
      <c r="E10854" s="246" t="str">
        <f>CONCATENATE(SUM('Раздел 5'!L40:L40),"=",0)</f>
        <v>0=0</v>
      </c>
    </row>
    <row r="10855" spans="1:5" hidden="1">
      <c r="A10855" s="420" t="str">
        <f>IF((SUM('Раздел 5'!L41:L41)=0),"","Неверно!")</f>
        <v/>
      </c>
      <c r="B10855" s="420" t="s">
        <v>23661</v>
      </c>
      <c r="C10855" s="246" t="s">
        <v>1845</v>
      </c>
      <c r="D10855" s="246" t="s">
        <v>921</v>
      </c>
      <c r="E10855" s="246" t="str">
        <f>CONCATENATE(SUM('Раздел 5'!L41:L41),"=",0)</f>
        <v>0=0</v>
      </c>
    </row>
    <row r="10856" spans="1:5" hidden="1">
      <c r="A10856" s="420" t="str">
        <f>IF((SUM('Раздел 5'!L42:L42)=0),"","Неверно!")</f>
        <v/>
      </c>
      <c r="B10856" s="420" t="s">
        <v>23661</v>
      </c>
      <c r="C10856" s="246" t="s">
        <v>1846</v>
      </c>
      <c r="D10856" s="246" t="s">
        <v>921</v>
      </c>
      <c r="E10856" s="246" t="str">
        <f>CONCATENATE(SUM('Раздел 5'!L42:L42),"=",0)</f>
        <v>0=0</v>
      </c>
    </row>
    <row r="10857" spans="1:5" hidden="1">
      <c r="A10857" s="420" t="str">
        <f>IF((SUM('Раздел 5'!L43:L43)=0),"","Неверно!")</f>
        <v/>
      </c>
      <c r="B10857" s="420" t="s">
        <v>23661</v>
      </c>
      <c r="C10857" s="246" t="s">
        <v>1847</v>
      </c>
      <c r="D10857" s="246" t="s">
        <v>921</v>
      </c>
      <c r="E10857" s="246" t="str">
        <f>CONCATENATE(SUM('Раздел 5'!L43:L43),"=",0)</f>
        <v>0=0</v>
      </c>
    </row>
    <row r="10858" spans="1:5" hidden="1">
      <c r="A10858" s="420" t="str">
        <f>IF((SUM('Раздел 5'!L44:L44)=0),"","Неверно!")</f>
        <v/>
      </c>
      <c r="B10858" s="420" t="s">
        <v>23661</v>
      </c>
      <c r="C10858" s="246" t="s">
        <v>1848</v>
      </c>
      <c r="D10858" s="246" t="s">
        <v>921</v>
      </c>
      <c r="E10858" s="246" t="str">
        <f>CONCATENATE(SUM('Раздел 5'!L44:L44),"=",0)</f>
        <v>0=0</v>
      </c>
    </row>
    <row r="10859" spans="1:5" hidden="1">
      <c r="A10859" s="420" t="str">
        <f>IF((SUM('Раздел 5'!L45:L45)=0),"","Неверно!")</f>
        <v/>
      </c>
      <c r="B10859" s="420" t="s">
        <v>23661</v>
      </c>
      <c r="C10859" s="246" t="s">
        <v>1849</v>
      </c>
      <c r="D10859" s="246" t="s">
        <v>921</v>
      </c>
      <c r="E10859" s="246" t="str">
        <f>CONCATENATE(SUM('Раздел 5'!L45:L45),"=",0)</f>
        <v>0=0</v>
      </c>
    </row>
    <row r="10860" spans="1:5" hidden="1">
      <c r="A10860" s="420" t="str">
        <f>IF((SUM('Раздел 5'!L46:L46)=0),"","Неверно!")</f>
        <v/>
      </c>
      <c r="B10860" s="420" t="s">
        <v>23661</v>
      </c>
      <c r="C10860" s="246" t="s">
        <v>1850</v>
      </c>
      <c r="D10860" s="246" t="s">
        <v>921</v>
      </c>
      <c r="E10860" s="246" t="str">
        <f>CONCATENATE(SUM('Раздел 5'!L46:L46),"=",0)</f>
        <v>0=0</v>
      </c>
    </row>
    <row r="10861" spans="1:5" hidden="1">
      <c r="A10861" s="420" t="str">
        <f>IF((SUM('Раздел 5'!L47:L47)=0),"","Неверно!")</f>
        <v/>
      </c>
      <c r="B10861" s="420" t="s">
        <v>23661</v>
      </c>
      <c r="C10861" s="246" t="s">
        <v>1851</v>
      </c>
      <c r="D10861" s="246" t="s">
        <v>921</v>
      </c>
      <c r="E10861" s="246" t="str">
        <f>CONCATENATE(SUM('Раздел 5'!L47:L47),"=",0)</f>
        <v>0=0</v>
      </c>
    </row>
    <row r="10862" spans="1:5" hidden="1">
      <c r="A10862" s="420" t="str">
        <f>IF((SUM('Раздел 5'!L48:L48)=0),"","Неверно!")</f>
        <v/>
      </c>
      <c r="B10862" s="420" t="s">
        <v>23661</v>
      </c>
      <c r="C10862" s="246" t="s">
        <v>1852</v>
      </c>
      <c r="D10862" s="246" t="s">
        <v>921</v>
      </c>
      <c r="E10862" s="246" t="str">
        <f>CONCATENATE(SUM('Раздел 5'!L48:L48),"=",0)</f>
        <v>0=0</v>
      </c>
    </row>
    <row r="10863" spans="1:5" hidden="1">
      <c r="A10863" s="420" t="str">
        <f>IF((SUM('Раздел 5'!L50:L50)=0),"","Неверно!")</f>
        <v/>
      </c>
      <c r="B10863" s="420" t="s">
        <v>23662</v>
      </c>
      <c r="C10863" s="246" t="s">
        <v>1853</v>
      </c>
      <c r="D10863" s="246" t="s">
        <v>1053</v>
      </c>
      <c r="E10863" s="246" t="str">
        <f>CONCATENATE(SUM('Раздел 5'!L50:L50),"=",0)</f>
        <v>0=0</v>
      </c>
    </row>
    <row r="10864" spans="1:5" hidden="1">
      <c r="A10864" s="420" t="str">
        <f>IF((SUM('Раздел 5'!L51:L51)=0),"","Неверно!")</f>
        <v/>
      </c>
      <c r="B10864" s="420" t="s">
        <v>23662</v>
      </c>
      <c r="C10864" s="246" t="s">
        <v>1854</v>
      </c>
      <c r="D10864" s="246" t="s">
        <v>1053</v>
      </c>
      <c r="E10864" s="246" t="str">
        <f>CONCATENATE(SUM('Раздел 5'!L51:L51),"=",0)</f>
        <v>0=0</v>
      </c>
    </row>
    <row r="10865" spans="1:5" hidden="1">
      <c r="A10865" s="420" t="str">
        <f>IF((SUM('Раздел 5'!L52:L52)=0),"","Неверно!")</f>
        <v/>
      </c>
      <c r="B10865" s="420" t="s">
        <v>23662</v>
      </c>
      <c r="C10865" s="246" t="s">
        <v>1855</v>
      </c>
      <c r="D10865" s="246" t="s">
        <v>1053</v>
      </c>
      <c r="E10865" s="246" t="str">
        <f>CONCATENATE(SUM('Раздел 5'!L52:L52),"=",0)</f>
        <v>0=0</v>
      </c>
    </row>
    <row r="10866" spans="1:5" hidden="1">
      <c r="A10866" s="420" t="str">
        <f>IF((SUM('Раздел 5'!L53:L53)=0),"","Неверно!")</f>
        <v/>
      </c>
      <c r="B10866" s="420" t="s">
        <v>23662</v>
      </c>
      <c r="C10866" s="246" t="s">
        <v>1856</v>
      </c>
      <c r="D10866" s="246" t="s">
        <v>1053</v>
      </c>
      <c r="E10866" s="246" t="str">
        <f>CONCATENATE(SUM('Раздел 5'!L53:L53),"=",0)</f>
        <v>0=0</v>
      </c>
    </row>
    <row r="10867" spans="1:5" hidden="1">
      <c r="A10867" s="420" t="str">
        <f>IF((SUM('Раздел 5'!L54:L54)=0),"","Неверно!")</f>
        <v/>
      </c>
      <c r="B10867" s="420" t="s">
        <v>23662</v>
      </c>
      <c r="C10867" s="246" t="s">
        <v>1857</v>
      </c>
      <c r="D10867" s="246" t="s">
        <v>1053</v>
      </c>
      <c r="E10867" s="246" t="str">
        <f>CONCATENATE(SUM('Раздел 5'!L54:L54),"=",0)</f>
        <v>0=0</v>
      </c>
    </row>
    <row r="10868" spans="1:5" hidden="1">
      <c r="A10868" s="420" t="str">
        <f>IF((SUM('Раздел 5'!N40:N40)=0),"","Неверно!")</f>
        <v/>
      </c>
      <c r="B10868" s="420" t="s">
        <v>23663</v>
      </c>
      <c r="C10868" s="246" t="s">
        <v>1858</v>
      </c>
      <c r="D10868" s="246" t="s">
        <v>1054</v>
      </c>
      <c r="E10868" s="246" t="str">
        <f>CONCATENATE(SUM('Раздел 5'!N40:N40),"=",0)</f>
        <v>0=0</v>
      </c>
    </row>
    <row r="10869" spans="1:5" hidden="1">
      <c r="A10869" s="420" t="str">
        <f>IF((SUM('Раздел 5'!N41:N41)=0),"","Неверно!")</f>
        <v/>
      </c>
      <c r="B10869" s="420" t="s">
        <v>23663</v>
      </c>
      <c r="C10869" s="246" t="s">
        <v>1859</v>
      </c>
      <c r="D10869" s="246" t="s">
        <v>1054</v>
      </c>
      <c r="E10869" s="246" t="str">
        <f>CONCATENATE(SUM('Раздел 5'!N41:N41),"=",0)</f>
        <v>0=0</v>
      </c>
    </row>
    <row r="10870" spans="1:5" hidden="1">
      <c r="A10870" s="420" t="str">
        <f>IF((SUM('Раздел 5'!N42:N42)=0),"","Неверно!")</f>
        <v/>
      </c>
      <c r="B10870" s="420" t="s">
        <v>23663</v>
      </c>
      <c r="C10870" s="246" t="s">
        <v>1860</v>
      </c>
      <c r="D10870" s="246" t="s">
        <v>1054</v>
      </c>
      <c r="E10870" s="246" t="str">
        <f>CONCATENATE(SUM('Раздел 5'!N42:N42),"=",0)</f>
        <v>0=0</v>
      </c>
    </row>
    <row r="10871" spans="1:5" hidden="1">
      <c r="A10871" s="420" t="str">
        <f>IF((SUM('Раздел 5'!N43:N43)=0),"","Неверно!")</f>
        <v/>
      </c>
      <c r="B10871" s="420" t="s">
        <v>23663</v>
      </c>
      <c r="C10871" s="246" t="s">
        <v>1861</v>
      </c>
      <c r="D10871" s="246" t="s">
        <v>1054</v>
      </c>
      <c r="E10871" s="246" t="str">
        <f>CONCATENATE(SUM('Раздел 5'!N43:N43),"=",0)</f>
        <v>0=0</v>
      </c>
    </row>
    <row r="10872" spans="1:5" hidden="1">
      <c r="A10872" s="420" t="str">
        <f>IF((SUM('Раздел 5'!N44:N44)=0),"","Неверно!")</f>
        <v/>
      </c>
      <c r="B10872" s="420" t="s">
        <v>23663</v>
      </c>
      <c r="C10872" s="246" t="s">
        <v>1862</v>
      </c>
      <c r="D10872" s="246" t="s">
        <v>1054</v>
      </c>
      <c r="E10872" s="246" t="str">
        <f>CONCATENATE(SUM('Раздел 5'!N44:N44),"=",0)</f>
        <v>0=0</v>
      </c>
    </row>
    <row r="10873" spans="1:5" hidden="1">
      <c r="A10873" s="420" t="str">
        <f>IF((SUM('Раздел 5'!N45:N45)=0),"","Неверно!")</f>
        <v/>
      </c>
      <c r="B10873" s="420" t="s">
        <v>23663</v>
      </c>
      <c r="C10873" s="246" t="s">
        <v>1863</v>
      </c>
      <c r="D10873" s="246" t="s">
        <v>1054</v>
      </c>
      <c r="E10873" s="246" t="str">
        <f>CONCATENATE(SUM('Раздел 5'!N45:N45),"=",0)</f>
        <v>0=0</v>
      </c>
    </row>
    <row r="10874" spans="1:5" hidden="1">
      <c r="A10874" s="420" t="str">
        <f>IF((SUM('Раздел 5'!N46:N46)=0),"","Неверно!")</f>
        <v/>
      </c>
      <c r="B10874" s="420" t="s">
        <v>23663</v>
      </c>
      <c r="C10874" s="246" t="s">
        <v>1864</v>
      </c>
      <c r="D10874" s="246" t="s">
        <v>1054</v>
      </c>
      <c r="E10874" s="246" t="str">
        <f>CONCATENATE(SUM('Раздел 5'!N46:N46),"=",0)</f>
        <v>0=0</v>
      </c>
    </row>
    <row r="10875" spans="1:5" hidden="1">
      <c r="A10875" s="420" t="str">
        <f>IF((SUM('Раздел 5'!N47:N47)=0),"","Неверно!")</f>
        <v/>
      </c>
      <c r="B10875" s="420" t="s">
        <v>23663</v>
      </c>
      <c r="C10875" s="246" t="s">
        <v>1865</v>
      </c>
      <c r="D10875" s="246" t="s">
        <v>1054</v>
      </c>
      <c r="E10875" s="246" t="str">
        <f>CONCATENATE(SUM('Раздел 5'!N47:N47),"=",0)</f>
        <v>0=0</v>
      </c>
    </row>
    <row r="10876" spans="1:5" hidden="1">
      <c r="A10876" s="420" t="str">
        <f>IF((SUM('Раздел 5'!N48:N48)=0),"","Неверно!")</f>
        <v/>
      </c>
      <c r="B10876" s="420" t="s">
        <v>23663</v>
      </c>
      <c r="C10876" s="246" t="s">
        <v>1866</v>
      </c>
      <c r="D10876" s="246" t="s">
        <v>1054</v>
      </c>
      <c r="E10876" s="246" t="str">
        <f>CONCATENATE(SUM('Раздел 5'!N48:N48),"=",0)</f>
        <v>0=0</v>
      </c>
    </row>
    <row r="10877" spans="1:5" hidden="1">
      <c r="A10877" s="420" t="str">
        <f>IF((SUM('Раздел 5'!N49:N49)=0),"","Неверно!")</f>
        <v/>
      </c>
      <c r="B10877" s="420" t="s">
        <v>23663</v>
      </c>
      <c r="C10877" s="246" t="s">
        <v>1867</v>
      </c>
      <c r="D10877" s="246" t="s">
        <v>1054</v>
      </c>
      <c r="E10877" s="246" t="str">
        <f>CONCATENATE(SUM('Раздел 5'!N49:N49),"=",0)</f>
        <v>0=0</v>
      </c>
    </row>
    <row r="10878" spans="1:5" ht="25.5" hidden="1">
      <c r="A10878" s="420" t="str">
        <f>IF((SUM('Раздел 5'!D9:D9)&gt;=SUM('Раздел 5'!D40:D50)),"","Неверно!")</f>
        <v/>
      </c>
      <c r="B10878" s="420" t="s">
        <v>23664</v>
      </c>
      <c r="C10878" s="246" t="s">
        <v>1868</v>
      </c>
      <c r="D10878" s="246" t="s">
        <v>1481</v>
      </c>
      <c r="E10878" s="246" t="str">
        <f>CONCATENATE(SUM('Раздел 5'!D9:D9),"&gt;=",SUM('Раздел 5'!D40:D50))</f>
        <v>151&gt;=149</v>
      </c>
    </row>
    <row r="10879" spans="1:5" ht="25.5" hidden="1">
      <c r="A10879" s="420" t="str">
        <f>IF((SUM('Раздел 5'!M9:M9)&gt;=SUM('Раздел 5'!M40:M50)),"","Неверно!")</f>
        <v/>
      </c>
      <c r="B10879" s="420" t="s">
        <v>23664</v>
      </c>
      <c r="C10879" s="246" t="s">
        <v>1869</v>
      </c>
      <c r="D10879" s="246" t="s">
        <v>1481</v>
      </c>
      <c r="E10879" s="246" t="str">
        <f>CONCATENATE(SUM('Раздел 5'!M9:M9),"&gt;=",SUM('Раздел 5'!M40:M50))</f>
        <v>0&gt;=0</v>
      </c>
    </row>
    <row r="10880" spans="1:5" ht="25.5" hidden="1">
      <c r="A10880" s="420" t="str">
        <f>IF((SUM('Раздел 5'!N9:N9)&gt;=SUM('Раздел 5'!N40:N50)),"","Неверно!")</f>
        <v/>
      </c>
      <c r="B10880" s="420" t="s">
        <v>23664</v>
      </c>
      <c r="C10880" s="246" t="s">
        <v>1870</v>
      </c>
      <c r="D10880" s="246" t="s">
        <v>1481</v>
      </c>
      <c r="E10880" s="246" t="str">
        <f>CONCATENATE(SUM('Раздел 5'!N9:N9),"&gt;=",SUM('Раздел 5'!N40:N50))</f>
        <v>0&gt;=0</v>
      </c>
    </row>
    <row r="10881" spans="1:5" ht="25.5" hidden="1">
      <c r="A10881" s="420" t="str">
        <f>IF((SUM('Раздел 5'!O9:O9)&gt;=SUM('Раздел 5'!O40:O50)),"","Неверно!")</f>
        <v/>
      </c>
      <c r="B10881" s="420" t="s">
        <v>23664</v>
      </c>
      <c r="C10881" s="246" t="s">
        <v>1871</v>
      </c>
      <c r="D10881" s="246" t="s">
        <v>1481</v>
      </c>
      <c r="E10881" s="246" t="str">
        <f>CONCATENATE(SUM('Раздел 5'!O9:O9),"&gt;=",SUM('Раздел 5'!O40:O50))</f>
        <v>1&gt;=1</v>
      </c>
    </row>
    <row r="10882" spans="1:5" ht="25.5" hidden="1">
      <c r="A10882" s="420" t="str">
        <f>IF((SUM('Раздел 5'!P9:P9)&gt;=SUM('Раздел 5'!P40:P50)),"","Неверно!")</f>
        <v/>
      </c>
      <c r="B10882" s="420" t="s">
        <v>23664</v>
      </c>
      <c r="C10882" s="246" t="s">
        <v>1872</v>
      </c>
      <c r="D10882" s="246" t="s">
        <v>1481</v>
      </c>
      <c r="E10882" s="246" t="str">
        <f>CONCATENATE(SUM('Раздел 5'!P9:P9),"&gt;=",SUM('Раздел 5'!P40:P50))</f>
        <v>0&gt;=0</v>
      </c>
    </row>
    <row r="10883" spans="1:5" ht="25.5" hidden="1">
      <c r="A10883" s="420" t="str">
        <f>IF((SUM('Раздел 5'!Q9:Q9)&gt;=SUM('Раздел 5'!Q40:Q50)),"","Неверно!")</f>
        <v/>
      </c>
      <c r="B10883" s="420" t="s">
        <v>23664</v>
      </c>
      <c r="C10883" s="246" t="s">
        <v>1873</v>
      </c>
      <c r="D10883" s="246" t="s">
        <v>1481</v>
      </c>
      <c r="E10883" s="246" t="str">
        <f>CONCATENATE(SUM('Раздел 5'!Q9:Q9),"&gt;=",SUM('Раздел 5'!Q40:Q50))</f>
        <v>0&gt;=0</v>
      </c>
    </row>
    <row r="10884" spans="1:5" ht="25.5" hidden="1">
      <c r="A10884" s="420" t="str">
        <f>IF((SUM('Раздел 5'!R9:R9)&gt;=SUM('Раздел 5'!R40:R50)),"","Неверно!")</f>
        <v/>
      </c>
      <c r="B10884" s="420" t="s">
        <v>23664</v>
      </c>
      <c r="C10884" s="246" t="s">
        <v>1874</v>
      </c>
      <c r="D10884" s="246" t="s">
        <v>1481</v>
      </c>
      <c r="E10884" s="246" t="str">
        <f>CONCATENATE(SUM('Раздел 5'!R9:R9),"&gt;=",SUM('Раздел 5'!R40:R50))</f>
        <v>4&gt;=4</v>
      </c>
    </row>
    <row r="10885" spans="1:5" ht="25.5" hidden="1">
      <c r="A10885" s="420" t="str">
        <f>IF((SUM('Раздел 5'!S9:S9)&gt;=SUM('Раздел 5'!S40:S50)),"","Неверно!")</f>
        <v/>
      </c>
      <c r="B10885" s="420" t="s">
        <v>23664</v>
      </c>
      <c r="C10885" s="246" t="s">
        <v>1875</v>
      </c>
      <c r="D10885" s="246" t="s">
        <v>1481</v>
      </c>
      <c r="E10885" s="246" t="str">
        <f>CONCATENATE(SUM('Раздел 5'!S9:S9),"&gt;=",SUM('Раздел 5'!S40:S50))</f>
        <v>1&gt;=0</v>
      </c>
    </row>
    <row r="10886" spans="1:5" ht="25.5" hidden="1">
      <c r="A10886" s="420" t="str">
        <f>IF((SUM('Раздел 5'!T9:T9)&gt;=SUM('Раздел 5'!T40:T50)),"","Неверно!")</f>
        <v/>
      </c>
      <c r="B10886" s="420" t="s">
        <v>23664</v>
      </c>
      <c r="C10886" s="246" t="s">
        <v>1876</v>
      </c>
      <c r="D10886" s="246" t="s">
        <v>1481</v>
      </c>
      <c r="E10886" s="246" t="str">
        <f>CONCATENATE(SUM('Раздел 5'!T9:T9),"&gt;=",SUM('Раздел 5'!T40:T50))</f>
        <v>0&gt;=0</v>
      </c>
    </row>
    <row r="10887" spans="1:5" ht="25.5" hidden="1">
      <c r="A10887" s="420" t="str">
        <f>IF((SUM('Раздел 5'!U9:U9)&gt;=SUM('Раздел 5'!U40:U50)),"","Неверно!")</f>
        <v/>
      </c>
      <c r="B10887" s="420" t="s">
        <v>23664</v>
      </c>
      <c r="C10887" s="246" t="s">
        <v>1877</v>
      </c>
      <c r="D10887" s="246" t="s">
        <v>1481</v>
      </c>
      <c r="E10887" s="246" t="str">
        <f>CONCATENATE(SUM('Раздел 5'!U9:U9),"&gt;=",SUM('Раздел 5'!U40:U50))</f>
        <v>0&gt;=0</v>
      </c>
    </row>
    <row r="10888" spans="1:5" ht="25.5" hidden="1">
      <c r="A10888" s="420" t="str">
        <f>IF((SUM('Раздел 5'!V9:V9)&gt;=SUM('Раздел 5'!V40:V50)),"","Неверно!")</f>
        <v/>
      </c>
      <c r="B10888" s="420" t="s">
        <v>23664</v>
      </c>
      <c r="C10888" s="246" t="s">
        <v>1878</v>
      </c>
      <c r="D10888" s="246" t="s">
        <v>1481</v>
      </c>
      <c r="E10888" s="246" t="str">
        <f>CONCATENATE(SUM('Раздел 5'!V9:V9),"&gt;=",SUM('Раздел 5'!V40:V50))</f>
        <v>0&gt;=0</v>
      </c>
    </row>
    <row r="10889" spans="1:5" ht="25.5" hidden="1">
      <c r="A10889" s="420" t="str">
        <f>IF((SUM('Раздел 5'!E9:E9)&gt;=SUM('Раздел 5'!E40:E50)),"","Неверно!")</f>
        <v/>
      </c>
      <c r="B10889" s="420" t="s">
        <v>23664</v>
      </c>
      <c r="C10889" s="246" t="s">
        <v>1879</v>
      </c>
      <c r="D10889" s="246" t="s">
        <v>1481</v>
      </c>
      <c r="E10889" s="246" t="str">
        <f>CONCATENATE(SUM('Раздел 5'!E9:E9),"&gt;=",SUM('Раздел 5'!E40:E50))</f>
        <v>0&gt;=0</v>
      </c>
    </row>
    <row r="10890" spans="1:5" ht="25.5" hidden="1">
      <c r="A10890" s="420" t="str">
        <f>IF((SUM('Раздел 5'!W9:W9)&gt;=SUM('Раздел 5'!W40:W50)),"","Неверно!")</f>
        <v/>
      </c>
      <c r="B10890" s="420" t="s">
        <v>23664</v>
      </c>
      <c r="C10890" s="246" t="s">
        <v>1880</v>
      </c>
      <c r="D10890" s="246" t="s">
        <v>1481</v>
      </c>
      <c r="E10890" s="246" t="str">
        <f>CONCATENATE(SUM('Раздел 5'!W9:W9),"&gt;=",SUM('Раздел 5'!W40:W50))</f>
        <v>0&gt;=0</v>
      </c>
    </row>
    <row r="10891" spans="1:5" ht="25.5" hidden="1">
      <c r="A10891" s="420" t="str">
        <f>IF((SUM('Раздел 5'!X9:X9)&gt;=SUM('Раздел 5'!X40:X50)),"","Неверно!")</f>
        <v/>
      </c>
      <c r="B10891" s="420" t="s">
        <v>23664</v>
      </c>
      <c r="C10891" s="246" t="s">
        <v>1881</v>
      </c>
      <c r="D10891" s="246" t="s">
        <v>1481</v>
      </c>
      <c r="E10891" s="246" t="str">
        <f>CONCATENATE(SUM('Раздел 5'!X9:X9),"&gt;=",SUM('Раздел 5'!X40:X50))</f>
        <v>1&gt;=0</v>
      </c>
    </row>
    <row r="10892" spans="1:5" ht="25.5" hidden="1">
      <c r="A10892" s="420" t="str">
        <f>IF((SUM('Раздел 5'!Y9:Y9)&gt;=SUM('Раздел 5'!Y40:Y50)),"","Неверно!")</f>
        <v/>
      </c>
      <c r="B10892" s="420" t="s">
        <v>23664</v>
      </c>
      <c r="C10892" s="246" t="s">
        <v>1882</v>
      </c>
      <c r="D10892" s="246" t="s">
        <v>1481</v>
      </c>
      <c r="E10892" s="246" t="str">
        <f>CONCATENATE(SUM('Раздел 5'!Y9:Y9),"&gt;=",SUM('Раздел 5'!Y40:Y50))</f>
        <v>64&gt;=64</v>
      </c>
    </row>
    <row r="10893" spans="1:5" ht="25.5" hidden="1">
      <c r="A10893" s="420" t="str">
        <f>IF((SUM('Раздел 5'!Z9:Z9)&gt;=SUM('Раздел 5'!Z40:Z50)),"","Неверно!")</f>
        <v/>
      </c>
      <c r="B10893" s="420" t="s">
        <v>23664</v>
      </c>
      <c r="C10893" s="246" t="s">
        <v>1883</v>
      </c>
      <c r="D10893" s="246" t="s">
        <v>1481</v>
      </c>
      <c r="E10893" s="246" t="str">
        <f>CONCATENATE(SUM('Раздел 5'!Z9:Z9),"&gt;=",SUM('Раздел 5'!Z40:Z50))</f>
        <v>14&gt;=13</v>
      </c>
    </row>
    <row r="10894" spans="1:5" ht="25.5" hidden="1">
      <c r="A10894" s="420" t="str">
        <f>IF((SUM('Раздел 5'!AA9:AA9)&gt;=SUM('Раздел 5'!AA40:AA50)),"","Неверно!")</f>
        <v/>
      </c>
      <c r="B10894" s="420" t="s">
        <v>23664</v>
      </c>
      <c r="C10894" s="246" t="s">
        <v>1884</v>
      </c>
      <c r="D10894" s="246" t="s">
        <v>1481</v>
      </c>
      <c r="E10894" s="246" t="str">
        <f>CONCATENATE(SUM('Раздел 5'!AA9:AA9),"&gt;=",SUM('Раздел 5'!AA40:AA50))</f>
        <v>0&gt;=0</v>
      </c>
    </row>
    <row r="10895" spans="1:5" ht="25.5" hidden="1">
      <c r="A10895" s="420" t="str">
        <f>IF((SUM('Раздел 5'!AB9:AB9)&gt;=SUM('Раздел 5'!AB40:AB50)),"","Неверно!")</f>
        <v/>
      </c>
      <c r="B10895" s="420" t="s">
        <v>23664</v>
      </c>
      <c r="C10895" s="246" t="s">
        <v>1885</v>
      </c>
      <c r="D10895" s="246" t="s">
        <v>1481</v>
      </c>
      <c r="E10895" s="246" t="str">
        <f>CONCATENATE(SUM('Раздел 5'!AB9:AB9),"&gt;=",SUM('Раздел 5'!AB40:AB50))</f>
        <v>78&gt;=77</v>
      </c>
    </row>
    <row r="10896" spans="1:5" ht="25.5" hidden="1">
      <c r="A10896" s="420" t="str">
        <f>IF((SUM('Раздел 5'!AC9:AC9)&gt;=SUM('Раздел 5'!AC40:AC50)),"","Неверно!")</f>
        <v/>
      </c>
      <c r="B10896" s="420" t="s">
        <v>23664</v>
      </c>
      <c r="C10896" s="246" t="s">
        <v>1886</v>
      </c>
      <c r="D10896" s="246" t="s">
        <v>1481</v>
      </c>
      <c r="E10896" s="246" t="str">
        <f>CONCATENATE(SUM('Раздел 5'!AC9:AC9),"&gt;=",SUM('Раздел 5'!AC40:AC50))</f>
        <v>0&gt;=0</v>
      </c>
    </row>
    <row r="10897" spans="1:5" ht="25.5" hidden="1">
      <c r="A10897" s="420" t="str">
        <f>IF((SUM('Раздел 5'!AD9:AD9)&gt;=SUM('Раздел 5'!AD40:AD50)),"","Неверно!")</f>
        <v/>
      </c>
      <c r="B10897" s="420" t="s">
        <v>23664</v>
      </c>
      <c r="C10897" s="246" t="s">
        <v>1887</v>
      </c>
      <c r="D10897" s="246" t="s">
        <v>1481</v>
      </c>
      <c r="E10897" s="246" t="str">
        <f>CONCATENATE(SUM('Раздел 5'!AD9:AD9),"&gt;=",SUM('Раздел 5'!AD40:AD50))</f>
        <v>1&gt;=0</v>
      </c>
    </row>
    <row r="10898" spans="1:5" ht="25.5" hidden="1">
      <c r="A10898" s="420" t="str">
        <f>IF((SUM('Раздел 5'!AE9:AE9)&gt;=SUM('Раздел 5'!AE40:AE50)),"","Неверно!")</f>
        <v/>
      </c>
      <c r="B10898" s="420" t="s">
        <v>23664</v>
      </c>
      <c r="C10898" s="246" t="s">
        <v>1888</v>
      </c>
      <c r="D10898" s="246" t="s">
        <v>1481</v>
      </c>
      <c r="E10898" s="246" t="str">
        <f>CONCATENATE(SUM('Раздел 5'!AE9:AE9),"&gt;=",SUM('Раздел 5'!AE40:AE50))</f>
        <v>0&gt;=0</v>
      </c>
    </row>
    <row r="10899" spans="1:5" ht="25.5" hidden="1">
      <c r="A10899" s="420" t="str">
        <f>IF((SUM('Раздел 5'!AF9:AF9)&gt;=SUM('Раздел 5'!AF40:AF50)),"","Неверно!")</f>
        <v/>
      </c>
      <c r="B10899" s="420" t="s">
        <v>23664</v>
      </c>
      <c r="C10899" s="246" t="s">
        <v>1889</v>
      </c>
      <c r="D10899" s="246" t="s">
        <v>1481</v>
      </c>
      <c r="E10899" s="246" t="str">
        <f>CONCATENATE(SUM('Раздел 5'!AF9:AF9),"&gt;=",SUM('Раздел 5'!AF40:AF50))</f>
        <v>1&gt;=0</v>
      </c>
    </row>
    <row r="10900" spans="1:5" ht="25.5" hidden="1">
      <c r="A10900" s="420" t="str">
        <f>IF((SUM('Раздел 5'!F9:F9)&gt;=SUM('Раздел 5'!F40:F50)),"","Неверно!")</f>
        <v/>
      </c>
      <c r="B10900" s="420" t="s">
        <v>23664</v>
      </c>
      <c r="C10900" s="246" t="s">
        <v>1890</v>
      </c>
      <c r="D10900" s="246" t="s">
        <v>1481</v>
      </c>
      <c r="E10900" s="246" t="str">
        <f>CONCATENATE(SUM('Раздел 5'!F9:F9),"&gt;=",SUM('Раздел 5'!F40:F50))</f>
        <v>144&gt;=144</v>
      </c>
    </row>
    <row r="10901" spans="1:5" ht="25.5">
      <c r="A10901" s="420" t="str">
        <f>IF((SUM('Раздел 5'!AG9:AG9)&gt;=SUM('Раздел 5'!AG40:AG50)),"","Неверно!")</f>
        <v/>
      </c>
      <c r="B10901" s="420" t="s">
        <v>23664</v>
      </c>
      <c r="C10901" s="246" t="s">
        <v>1891</v>
      </c>
      <c r="D10901" s="246" t="s">
        <v>1481</v>
      </c>
      <c r="E10901" s="246" t="str">
        <f>CONCATENATE(SUM('Раздел 5'!AG9:AG9),"&gt;=",SUM('Раздел 5'!AG40:AG50))</f>
        <v>71&gt;=71</v>
      </c>
    </row>
    <row r="10902" spans="1:5" ht="25.5" hidden="1">
      <c r="A10902" s="420" t="str">
        <f>IF((SUM('Раздел 5'!AH9:AH9)&gt;=SUM('Раздел 5'!AH40:AH50)),"","Неверно!")</f>
        <v/>
      </c>
      <c r="B10902" s="420" t="s">
        <v>23664</v>
      </c>
      <c r="C10902" s="246" t="s">
        <v>1892</v>
      </c>
      <c r="D10902" s="246" t="s">
        <v>1481</v>
      </c>
      <c r="E10902" s="246" t="str">
        <f>CONCATENATE(SUM('Раздел 5'!AH9:AH9),"&gt;=",SUM('Раздел 5'!AH40:AH50))</f>
        <v>0&gt;=0</v>
      </c>
    </row>
    <row r="10903" spans="1:5" ht="25.5" hidden="1">
      <c r="A10903" s="420" t="str">
        <f>IF((SUM('Раздел 5'!G9:G9)&gt;=SUM('Раздел 5'!G40:G50)),"","Неверно!")</f>
        <v/>
      </c>
      <c r="B10903" s="420" t="s">
        <v>23664</v>
      </c>
      <c r="C10903" s="246" t="s">
        <v>1893</v>
      </c>
      <c r="D10903" s="246" t="s">
        <v>1481</v>
      </c>
      <c r="E10903" s="246" t="str">
        <f>CONCATENATE(SUM('Раздел 5'!G9:G9),"&gt;=",SUM('Раздел 5'!G40:G50))</f>
        <v>5&gt;=5</v>
      </c>
    </row>
    <row r="10904" spans="1:5" ht="25.5" hidden="1">
      <c r="A10904" s="420" t="str">
        <f>IF((SUM('Раздел 5'!H9:H9)&gt;=SUM('Раздел 5'!H40:H50)),"","Неверно!")</f>
        <v/>
      </c>
      <c r="B10904" s="420" t="s">
        <v>23664</v>
      </c>
      <c r="C10904" s="246" t="s">
        <v>1894</v>
      </c>
      <c r="D10904" s="246" t="s">
        <v>1481</v>
      </c>
      <c r="E10904" s="246" t="str">
        <f>CONCATENATE(SUM('Раздел 5'!H9:H9),"&gt;=",SUM('Раздел 5'!H40:H50))</f>
        <v>0&gt;=0</v>
      </c>
    </row>
    <row r="10905" spans="1:5" ht="25.5" hidden="1">
      <c r="A10905" s="420" t="str">
        <f>IF((SUM('Раздел 5'!I9:I9)&gt;=SUM('Раздел 5'!I40:I50)),"","Неверно!")</f>
        <v/>
      </c>
      <c r="B10905" s="420" t="s">
        <v>23664</v>
      </c>
      <c r="C10905" s="246" t="s">
        <v>1895</v>
      </c>
      <c r="D10905" s="246" t="s">
        <v>1481</v>
      </c>
      <c r="E10905" s="246" t="str">
        <f>CONCATENATE(SUM('Раздел 5'!I9:I9),"&gt;=",SUM('Раздел 5'!I40:I50))</f>
        <v>0&gt;=0</v>
      </c>
    </row>
    <row r="10906" spans="1:5" ht="25.5" hidden="1">
      <c r="A10906" s="420" t="str">
        <f>IF((SUM('Раздел 5'!J9:J9)&gt;=SUM('Раздел 5'!J40:J50)),"","Неверно!")</f>
        <v/>
      </c>
      <c r="B10906" s="420" t="s">
        <v>23664</v>
      </c>
      <c r="C10906" s="246" t="s">
        <v>1896</v>
      </c>
      <c r="D10906" s="246" t="s">
        <v>1481</v>
      </c>
      <c r="E10906" s="246" t="str">
        <f>CONCATENATE(SUM('Раздел 5'!J9:J9),"&gt;=",SUM('Раздел 5'!J40:J50))</f>
        <v>0&gt;=0</v>
      </c>
    </row>
    <row r="10907" spans="1:5" ht="25.5" hidden="1">
      <c r="A10907" s="420" t="str">
        <f>IF((SUM('Раздел 5'!K9:K9)&gt;=SUM('Раздел 5'!K40:K50)),"","Неверно!")</f>
        <v/>
      </c>
      <c r="B10907" s="420" t="s">
        <v>23664</v>
      </c>
      <c r="C10907" s="246" t="s">
        <v>1897</v>
      </c>
      <c r="D10907" s="246" t="s">
        <v>1481</v>
      </c>
      <c r="E10907" s="246" t="str">
        <f>CONCATENATE(SUM('Раздел 5'!K9:K9),"&gt;=",SUM('Раздел 5'!K40:K50))</f>
        <v>0&gt;=0</v>
      </c>
    </row>
    <row r="10908" spans="1:5" ht="25.5" hidden="1">
      <c r="A10908" s="420" t="str">
        <f>IF((SUM('Раздел 5'!L9:L9)&gt;=SUM('Раздел 5'!L40:L50)),"","Неверно!")</f>
        <v/>
      </c>
      <c r="B10908" s="420" t="s">
        <v>23664</v>
      </c>
      <c r="C10908" s="246" t="s">
        <v>1898</v>
      </c>
      <c r="D10908" s="246" t="s">
        <v>1481</v>
      </c>
      <c r="E10908" s="246" t="str">
        <f>CONCATENATE(SUM('Раздел 5'!L9:L9),"&gt;=",SUM('Раздел 5'!L40:L50))</f>
        <v>0&gt;=0</v>
      </c>
    </row>
    <row r="10909" spans="1:5" hidden="1">
      <c r="A10909" s="420" t="str">
        <f>IF((SUM('Раздел 5'!P54:P54)=0),"","Неверно!")</f>
        <v/>
      </c>
      <c r="B10909" s="420" t="s">
        <v>23665</v>
      </c>
      <c r="C10909" s="246" t="s">
        <v>1899</v>
      </c>
      <c r="D10909" s="246" t="s">
        <v>1055</v>
      </c>
      <c r="E10909" s="246" t="str">
        <f>CONCATENATE(SUM('Раздел 5'!P54:P54),"=",0)</f>
        <v>0=0</v>
      </c>
    </row>
    <row r="10910" spans="1:5" hidden="1">
      <c r="A10910" s="420" t="str">
        <f>IF((SUM('Разделы 2, 3, 4'!D51:D51)&lt;=SUM('Разделы 2, 3, 4'!D47:D47)),"","Неверно!")</f>
        <v/>
      </c>
      <c r="B10910" s="420" t="s">
        <v>23666</v>
      </c>
      <c r="C10910" s="246" t="s">
        <v>1900</v>
      </c>
      <c r="D10910" s="246" t="s">
        <v>10021</v>
      </c>
      <c r="E10910" s="246" t="str">
        <f>CONCATENATE(SUM('Разделы 2, 3, 4'!D51:D51),"&lt;=",SUM('Разделы 2, 3, 4'!D47:D47))</f>
        <v>0&lt;=4</v>
      </c>
    </row>
    <row r="10911" spans="1:5" hidden="1">
      <c r="A10911" s="420" t="str">
        <f>IF((SUM('Разделы 2, 3, 4'!E51:E51)&lt;=SUM('Разделы 2, 3, 4'!E47:E47)),"","Неверно!")</f>
        <v/>
      </c>
      <c r="B10911" s="420" t="s">
        <v>23666</v>
      </c>
      <c r="C10911" s="246" t="s">
        <v>1901</v>
      </c>
      <c r="D10911" s="246" t="s">
        <v>10021</v>
      </c>
      <c r="E10911" s="246" t="str">
        <f>CONCATENATE(SUM('Разделы 2, 3, 4'!E51:E51),"&lt;=",SUM('Разделы 2, 3, 4'!E47:E47))</f>
        <v>60&lt;=228</v>
      </c>
    </row>
    <row r="10912" spans="1:5" hidden="1">
      <c r="A10912" s="420" t="str">
        <f>IF((SUM('Разделы 2, 3, 4'!F51:F51)&lt;=SUM('Разделы 2, 3, 4'!F47:F47)),"","Неверно!")</f>
        <v/>
      </c>
      <c r="B10912" s="420" t="s">
        <v>23666</v>
      </c>
      <c r="C10912" s="246" t="s">
        <v>1902</v>
      </c>
      <c r="D10912" s="246" t="s">
        <v>10021</v>
      </c>
      <c r="E10912" s="246" t="str">
        <f>CONCATENATE(SUM('Разделы 2, 3, 4'!F51:F51),"&lt;=",SUM('Разделы 2, 3, 4'!F47:F47))</f>
        <v>0&lt;=0</v>
      </c>
    </row>
    <row r="10913" spans="1:5" hidden="1">
      <c r="A10913" s="420" t="str">
        <f>IF((SUM('Разделы 2, 3, 4'!G51:G51)&lt;=SUM('Разделы 2, 3, 4'!G47:G47)),"","Неверно!")</f>
        <v/>
      </c>
      <c r="B10913" s="420" t="s">
        <v>23666</v>
      </c>
      <c r="C10913" s="246" t="s">
        <v>1903</v>
      </c>
      <c r="D10913" s="246" t="s">
        <v>10021</v>
      </c>
      <c r="E10913" s="246" t="str">
        <f>CONCATENATE(SUM('Разделы 2, 3, 4'!G51:G51),"&lt;=",SUM('Разделы 2, 3, 4'!G47:G47))</f>
        <v>60&lt;=228</v>
      </c>
    </row>
    <row r="10914" spans="1:5" hidden="1">
      <c r="A10914" s="420" t="str">
        <f>IF((SUM('Разделы 2, 3, 4'!H51:H51)&lt;=SUM('Разделы 2, 3, 4'!H47:H47)),"","Неверно!")</f>
        <v/>
      </c>
      <c r="B10914" s="420" t="s">
        <v>23666</v>
      </c>
      <c r="C10914" s="246" t="s">
        <v>1904</v>
      </c>
      <c r="D10914" s="246" t="s">
        <v>10021</v>
      </c>
      <c r="E10914" s="246" t="str">
        <f>CONCATENATE(SUM('Разделы 2, 3, 4'!H51:H51),"&lt;=",SUM('Разделы 2, 3, 4'!H47:H47))</f>
        <v>11&lt;=68</v>
      </c>
    </row>
    <row r="10915" spans="1:5" hidden="1">
      <c r="A10915" s="420" t="str">
        <f>IF((SUM('Разделы 2, 3, 4'!I51:I51)&lt;=SUM('Разделы 2, 3, 4'!I47:I47)),"","Неверно!")</f>
        <v/>
      </c>
      <c r="B10915" s="420" t="s">
        <v>23666</v>
      </c>
      <c r="C10915" s="246" t="s">
        <v>1905</v>
      </c>
      <c r="D10915" s="246" t="s">
        <v>10021</v>
      </c>
      <c r="E10915" s="246" t="str">
        <f>CONCATENATE(SUM('Разделы 2, 3, 4'!I51:I51),"&lt;=",SUM('Разделы 2, 3, 4'!I47:I47))</f>
        <v>0&lt;=0</v>
      </c>
    </row>
    <row r="10916" spans="1:5" hidden="1">
      <c r="A10916" s="420" t="str">
        <f>IF((SUM('Разделы 2, 3, 4'!J51:J51)&lt;=SUM('Разделы 2, 3, 4'!J47:J47)),"","Неверно!")</f>
        <v/>
      </c>
      <c r="B10916" s="420" t="s">
        <v>23666</v>
      </c>
      <c r="C10916" s="246" t="s">
        <v>1906</v>
      </c>
      <c r="D10916" s="246" t="s">
        <v>10021</v>
      </c>
      <c r="E10916" s="246" t="str">
        <f>CONCATENATE(SUM('Разделы 2, 3, 4'!J51:J51),"&lt;=",SUM('Разделы 2, 3, 4'!J47:J47))</f>
        <v>39&lt;=151</v>
      </c>
    </row>
    <row r="10917" spans="1:5" hidden="1">
      <c r="A10917" s="420" t="str">
        <f>IF((SUM('Разделы 2, 3, 4'!K51:K51)&lt;=SUM('Разделы 2, 3, 4'!K47:K47)),"","Неверно!")</f>
        <v/>
      </c>
      <c r="B10917" s="420" t="s">
        <v>23666</v>
      </c>
      <c r="C10917" s="246" t="s">
        <v>1907</v>
      </c>
      <c r="D10917" s="246" t="s">
        <v>10021</v>
      </c>
      <c r="E10917" s="246" t="str">
        <f>CONCATENATE(SUM('Разделы 2, 3, 4'!K51:K51),"&lt;=",SUM('Разделы 2, 3, 4'!K47:K47))</f>
        <v>0&lt;=0</v>
      </c>
    </row>
    <row r="10918" spans="1:5" hidden="1">
      <c r="A10918" s="420" t="str">
        <f>IF((SUM('Разделы 2, 3, 4'!L51:L51)&lt;=SUM('Разделы 2, 3, 4'!L47:L47)),"","Неверно!")</f>
        <v/>
      </c>
      <c r="B10918" s="420" t="s">
        <v>23666</v>
      </c>
      <c r="C10918" s="246" t="s">
        <v>1908</v>
      </c>
      <c r="D10918" s="246" t="s">
        <v>10021</v>
      </c>
      <c r="E10918" s="246" t="str">
        <f>CONCATENATE(SUM('Разделы 2, 3, 4'!L51:L51),"&lt;=",SUM('Разделы 2, 3, 4'!L47:L47))</f>
        <v>10&lt;=13</v>
      </c>
    </row>
    <row r="10919" spans="1:5" ht="25.5" hidden="1">
      <c r="A10919" s="420" t="str">
        <f>IF((SUM('Раздел 5'!D9:D9)=SUM('Разделы 2, 3, 4'!J47:J47)),"","Неверно!")</f>
        <v/>
      </c>
      <c r="B10919" s="420" t="s">
        <v>23667</v>
      </c>
      <c r="C10919" s="246" t="s">
        <v>1940</v>
      </c>
      <c r="D10919" s="246" t="s">
        <v>1480</v>
      </c>
      <c r="E10919" s="246" t="str">
        <f>CONCATENATE(SUM('Раздел 5'!D9:D9),"=",SUM('Разделы 2, 3, 4'!J47:J47))</f>
        <v>151=151</v>
      </c>
    </row>
    <row r="10920" spans="1:5" ht="25.5" hidden="1">
      <c r="A10920" s="420" t="str">
        <f>IF((SUM('Раздел 5'!D10:D10)=SUM('Разделы 2, 3, 4'!J48:J48)),"","Неверно!")</f>
        <v/>
      </c>
      <c r="B10920" s="420" t="s">
        <v>23667</v>
      </c>
      <c r="C10920" s="246" t="s">
        <v>1941</v>
      </c>
      <c r="D10920" s="246" t="s">
        <v>1480</v>
      </c>
      <c r="E10920" s="246" t="str">
        <f>CONCATENATE(SUM('Раздел 5'!D10:D10),"=",SUM('Разделы 2, 3, 4'!J48:J48))</f>
        <v>135=135</v>
      </c>
    </row>
    <row r="10921" spans="1:5" ht="25.5" hidden="1">
      <c r="A10921" s="420" t="str">
        <f>IF((SUM('Раздел 5'!D11:D11)=SUM('Разделы 2, 3, 4'!J49:J49)),"","Неверно!")</f>
        <v/>
      </c>
      <c r="B10921" s="420" t="s">
        <v>23667</v>
      </c>
      <c r="C10921" s="246" t="s">
        <v>1942</v>
      </c>
      <c r="D10921" s="246" t="s">
        <v>1480</v>
      </c>
      <c r="E10921" s="246" t="str">
        <f>CONCATENATE(SUM('Раздел 5'!D11:D11),"=",SUM('Разделы 2, 3, 4'!J49:J49))</f>
        <v>16=16</v>
      </c>
    </row>
    <row r="10922" spans="1:5" ht="25.5" hidden="1">
      <c r="A10922" s="420" t="str">
        <f>IF((SUM('Раздел 5'!D12:D12)=SUM('Разделы 2, 3, 4'!J50:J50)),"","Неверно!")</f>
        <v/>
      </c>
      <c r="B10922" s="420" t="s">
        <v>23667</v>
      </c>
      <c r="C10922" s="246" t="s">
        <v>1943</v>
      </c>
      <c r="D10922" s="246" t="s">
        <v>1480</v>
      </c>
      <c r="E10922" s="246" t="str">
        <f>CONCATENATE(SUM('Раздел 5'!D12:D12),"=",SUM('Разделы 2, 3, 4'!J50:J50))</f>
        <v>0=0</v>
      </c>
    </row>
    <row r="10923" spans="1:5" hidden="1">
      <c r="A10923" s="420" t="str">
        <f>IF((SUM('Раздел 5'!R41:R41)=0),"","Неверно!")</f>
        <v/>
      </c>
      <c r="B10923" s="420" t="s">
        <v>23668</v>
      </c>
      <c r="C10923" s="246" t="s">
        <v>1944</v>
      </c>
      <c r="D10923" s="246" t="s">
        <v>1056</v>
      </c>
      <c r="E10923" s="246" t="str">
        <f>CONCATENATE(SUM('Раздел 5'!R41:R41),"=",0)</f>
        <v>0=0</v>
      </c>
    </row>
    <row r="10924" spans="1:5" hidden="1">
      <c r="A10924" s="420" t="str">
        <f>IF((SUM('Раздел 5'!R42:R42)=0),"","Неверно!")</f>
        <v/>
      </c>
      <c r="B10924" s="420" t="s">
        <v>23668</v>
      </c>
      <c r="C10924" s="246" t="s">
        <v>1945</v>
      </c>
      <c r="D10924" s="246" t="s">
        <v>1056</v>
      </c>
      <c r="E10924" s="246" t="str">
        <f>CONCATENATE(SUM('Раздел 5'!R42:R42),"=",0)</f>
        <v>0=0</v>
      </c>
    </row>
    <row r="10925" spans="1:5" hidden="1">
      <c r="A10925" s="420" t="str">
        <f>IF((SUM('Раздел 5'!R43:R43)=0),"","Неверно!")</f>
        <v/>
      </c>
      <c r="B10925" s="420" t="s">
        <v>23668</v>
      </c>
      <c r="C10925" s="246" t="s">
        <v>1946</v>
      </c>
      <c r="D10925" s="246" t="s">
        <v>1056</v>
      </c>
      <c r="E10925" s="246" t="str">
        <f>CONCATENATE(SUM('Раздел 5'!R43:R43),"=",0)</f>
        <v>0=0</v>
      </c>
    </row>
    <row r="10926" spans="1:5" hidden="1">
      <c r="A10926" s="420" t="str">
        <f>IF((SUM('Раздел 5'!R44:R44)=0),"","Неверно!")</f>
        <v/>
      </c>
      <c r="B10926" s="420" t="s">
        <v>23668</v>
      </c>
      <c r="C10926" s="246" t="s">
        <v>1947</v>
      </c>
      <c r="D10926" s="246" t="s">
        <v>1056</v>
      </c>
      <c r="E10926" s="246" t="str">
        <f>CONCATENATE(SUM('Раздел 5'!R44:R44),"=",0)</f>
        <v>0=0</v>
      </c>
    </row>
    <row r="10927" spans="1:5" hidden="1">
      <c r="A10927" s="420" t="str">
        <f>IF((SUM('Раздел 5'!R45:R45)=0),"","Неверно!")</f>
        <v/>
      </c>
      <c r="B10927" s="420" t="s">
        <v>23668</v>
      </c>
      <c r="C10927" s="246" t="s">
        <v>1948</v>
      </c>
      <c r="D10927" s="246" t="s">
        <v>1056</v>
      </c>
      <c r="E10927" s="246" t="str">
        <f>CONCATENATE(SUM('Раздел 5'!R45:R45),"=",0)</f>
        <v>0=0</v>
      </c>
    </row>
    <row r="10928" spans="1:5" hidden="1">
      <c r="A10928" s="420" t="str">
        <f>IF((SUM('Раздел 5'!R46:R46)=0),"","Неверно!")</f>
        <v/>
      </c>
      <c r="B10928" s="420" t="s">
        <v>23668</v>
      </c>
      <c r="C10928" s="246" t="s">
        <v>1949</v>
      </c>
      <c r="D10928" s="246" t="s">
        <v>1056</v>
      </c>
      <c r="E10928" s="246" t="str">
        <f>CONCATENATE(SUM('Раздел 5'!R46:R46),"=",0)</f>
        <v>0=0</v>
      </c>
    </row>
    <row r="10929" spans="1:5" hidden="1">
      <c r="A10929" s="420" t="str">
        <f>IF((SUM('Раздел 5'!R47:R47)=0),"","Неверно!")</f>
        <v/>
      </c>
      <c r="B10929" s="420" t="s">
        <v>23668</v>
      </c>
      <c r="C10929" s="246" t="s">
        <v>1950</v>
      </c>
      <c r="D10929" s="246" t="s">
        <v>1056</v>
      </c>
      <c r="E10929" s="246" t="str">
        <f>CONCATENATE(SUM('Раздел 5'!R47:R47),"=",0)</f>
        <v>0=0</v>
      </c>
    </row>
    <row r="10930" spans="1:5" hidden="1">
      <c r="A10930" s="420" t="str">
        <f>IF((SUM('Раздел 5'!R48:R48)=0),"","Неверно!")</f>
        <v/>
      </c>
      <c r="B10930" s="420" t="s">
        <v>23668</v>
      </c>
      <c r="C10930" s="246" t="s">
        <v>1951</v>
      </c>
      <c r="D10930" s="246" t="s">
        <v>1056</v>
      </c>
      <c r="E10930" s="246" t="str">
        <f>CONCATENATE(SUM('Раздел 5'!R48:R48),"=",0)</f>
        <v>0=0</v>
      </c>
    </row>
    <row r="10931" spans="1:5" hidden="1">
      <c r="A10931" s="420" t="str">
        <f>IF((SUM('Раздел 5'!R49:R49)=0),"","Неверно!")</f>
        <v/>
      </c>
      <c r="B10931" s="420" t="s">
        <v>23668</v>
      </c>
      <c r="C10931" s="246" t="s">
        <v>1952</v>
      </c>
      <c r="D10931" s="246" t="s">
        <v>1056</v>
      </c>
      <c r="E10931" s="246" t="str">
        <f>CONCATENATE(SUM('Раздел 5'!R49:R49),"=",0)</f>
        <v>0=0</v>
      </c>
    </row>
    <row r="10932" spans="1:5" hidden="1">
      <c r="A10932" s="420" t="str">
        <f>IF((SUM('Раздел 5'!R50:R50)=0),"","Неверно!")</f>
        <v/>
      </c>
      <c r="B10932" s="420" t="s">
        <v>23668</v>
      </c>
      <c r="C10932" s="246" t="s">
        <v>1953</v>
      </c>
      <c r="D10932" s="246" t="s">
        <v>1056</v>
      </c>
      <c r="E10932" s="246" t="str">
        <f>CONCATENATE(SUM('Раздел 5'!R50:R50),"=",0)</f>
        <v>0=0</v>
      </c>
    </row>
    <row r="10933" spans="1:5" hidden="1">
      <c r="A10933" s="420" t="str">
        <f>IF((SUM('Раздел 5'!R51:R51)=0),"","Неверно!")</f>
        <v/>
      </c>
      <c r="B10933" s="420" t="s">
        <v>23668</v>
      </c>
      <c r="C10933" s="246" t="s">
        <v>1954</v>
      </c>
      <c r="D10933" s="246" t="s">
        <v>1056</v>
      </c>
      <c r="E10933" s="246" t="str">
        <f>CONCATENATE(SUM('Раздел 5'!R51:R51),"=",0)</f>
        <v>0=0</v>
      </c>
    </row>
    <row r="10934" spans="1:5" hidden="1">
      <c r="A10934" s="420" t="str">
        <f>IF((SUM('Раздел 5'!R52:R52)=0),"","Неверно!")</f>
        <v/>
      </c>
      <c r="B10934" s="420" t="s">
        <v>23668</v>
      </c>
      <c r="C10934" s="246" t="s">
        <v>1955</v>
      </c>
      <c r="D10934" s="246" t="s">
        <v>1056</v>
      </c>
      <c r="E10934" s="246" t="str">
        <f>CONCATENATE(SUM('Раздел 5'!R52:R52),"=",0)</f>
        <v>0=0</v>
      </c>
    </row>
    <row r="10935" spans="1:5" hidden="1">
      <c r="A10935" s="420" t="str">
        <f>IF((SUM('Раздел 5'!R53:R53)=0),"","Неверно!")</f>
        <v/>
      </c>
      <c r="B10935" s="420" t="s">
        <v>23668</v>
      </c>
      <c r="C10935" s="246" t="s">
        <v>1956</v>
      </c>
      <c r="D10935" s="246" t="s">
        <v>1056</v>
      </c>
      <c r="E10935" s="246" t="str">
        <f>CONCATENATE(SUM('Раздел 5'!R53:R53),"=",0)</f>
        <v>0=0</v>
      </c>
    </row>
    <row r="10936" spans="1:5" hidden="1">
      <c r="A10936" s="420" t="str">
        <f>IF((SUM('Раздел 5'!Q52:Q52)=0),"","Неверно!")</f>
        <v/>
      </c>
      <c r="B10936" s="420" t="s">
        <v>23669</v>
      </c>
      <c r="C10936" s="246" t="s">
        <v>1957</v>
      </c>
      <c r="D10936" s="246" t="s">
        <v>1057</v>
      </c>
      <c r="E10936" s="246" t="str">
        <f>CONCATENATE(SUM('Раздел 5'!Q52:Q52),"=",0)</f>
        <v>0=0</v>
      </c>
    </row>
    <row r="10937" spans="1:5" hidden="1">
      <c r="A10937" s="420" t="str">
        <f>IF((SUM('Раздел 5'!Q53:Q53)=0),"","Неверно!")</f>
        <v/>
      </c>
      <c r="B10937" s="420" t="s">
        <v>23669</v>
      </c>
      <c r="C10937" s="246" t="s">
        <v>1958</v>
      </c>
      <c r="D10937" s="246" t="s">
        <v>1057</v>
      </c>
      <c r="E10937" s="246" t="str">
        <f>CONCATENATE(SUM('Раздел 5'!Q53:Q53),"=",0)</f>
        <v>0=0</v>
      </c>
    </row>
    <row r="10938" spans="1:5" hidden="1">
      <c r="A10938" s="420" t="str">
        <f>IF((SUM('Раздел 5'!Q54:Q54)=0),"","Неверно!")</f>
        <v/>
      </c>
      <c r="B10938" s="420" t="s">
        <v>23669</v>
      </c>
      <c r="C10938" s="246" t="s">
        <v>1959</v>
      </c>
      <c r="D10938" s="246" t="s">
        <v>1057</v>
      </c>
      <c r="E10938" s="246" t="str">
        <f>CONCATENATE(SUM('Раздел 5'!Q54:Q54),"=",0)</f>
        <v>0=0</v>
      </c>
    </row>
    <row r="10939" spans="1:5" hidden="1">
      <c r="A10939" s="420" t="str">
        <f>IF((SUM('Раздел 5'!Q42:Q42)=0),"","Неверно!")</f>
        <v/>
      </c>
      <c r="B10939" s="420" t="s">
        <v>23670</v>
      </c>
      <c r="C10939" s="246" t="s">
        <v>1960</v>
      </c>
      <c r="D10939" s="246" t="s">
        <v>1058</v>
      </c>
      <c r="E10939" s="246" t="str">
        <f>CONCATENATE(SUM('Раздел 5'!Q42:Q42),"=",0)</f>
        <v>0=0</v>
      </c>
    </row>
    <row r="10940" spans="1:5" ht="25.5" hidden="1">
      <c r="A10940" s="420" t="str">
        <f>IF((SUM('Разделы 2, 3, 4'!K47:K47)&lt;=SUM('Разделы 2, 3, 4'!J47:J47)),"","Неверно!")</f>
        <v/>
      </c>
      <c r="B10940" s="420" t="s">
        <v>23671</v>
      </c>
      <c r="C10940" s="246" t="s">
        <v>1961</v>
      </c>
      <c r="D10940" s="246" t="s">
        <v>10022</v>
      </c>
      <c r="E10940" s="246" t="str">
        <f>CONCATENATE(SUM('Разделы 2, 3, 4'!K47:K47),"&lt;=",SUM('Разделы 2, 3, 4'!J47:J47))</f>
        <v>0&lt;=151</v>
      </c>
    </row>
    <row r="10941" spans="1:5" ht="25.5" hidden="1">
      <c r="A10941" s="420" t="str">
        <f>IF((SUM('Разделы 2, 3, 4'!K48:K48)&lt;=SUM('Разделы 2, 3, 4'!J48:J48)),"","Неверно!")</f>
        <v/>
      </c>
      <c r="B10941" s="420" t="s">
        <v>23671</v>
      </c>
      <c r="C10941" s="246" t="s">
        <v>1962</v>
      </c>
      <c r="D10941" s="246" t="s">
        <v>10022</v>
      </c>
      <c r="E10941" s="246" t="str">
        <f>CONCATENATE(SUM('Разделы 2, 3, 4'!K48:K48),"&lt;=",SUM('Разделы 2, 3, 4'!J48:J48))</f>
        <v>0&lt;=135</v>
      </c>
    </row>
    <row r="10942" spans="1:5" ht="25.5" hidden="1">
      <c r="A10942" s="420" t="str">
        <f>IF((SUM('Разделы 2, 3, 4'!K49:K49)&lt;=SUM('Разделы 2, 3, 4'!J49:J49)),"","Неверно!")</f>
        <v/>
      </c>
      <c r="B10942" s="420" t="s">
        <v>23671</v>
      </c>
      <c r="C10942" s="246" t="s">
        <v>1963</v>
      </c>
      <c r="D10942" s="246" t="s">
        <v>10022</v>
      </c>
      <c r="E10942" s="246" t="str">
        <f>CONCATENATE(SUM('Разделы 2, 3, 4'!K49:K49),"&lt;=",SUM('Разделы 2, 3, 4'!J49:J49))</f>
        <v>0&lt;=16</v>
      </c>
    </row>
    <row r="10943" spans="1:5" ht="25.5" hidden="1">
      <c r="A10943" s="420" t="str">
        <f>IF((SUM('Разделы 2, 3, 4'!K50:K50)&lt;=SUM('Разделы 2, 3, 4'!J50:J50)),"","Неверно!")</f>
        <v/>
      </c>
      <c r="B10943" s="420" t="s">
        <v>23671</v>
      </c>
      <c r="C10943" s="246" t="s">
        <v>1964</v>
      </c>
      <c r="D10943" s="246" t="s">
        <v>10022</v>
      </c>
      <c r="E10943" s="246" t="str">
        <f>CONCATENATE(SUM('Разделы 2, 3, 4'!K50:K50),"&lt;=",SUM('Разделы 2, 3, 4'!J50:J50))</f>
        <v>0&lt;=0</v>
      </c>
    </row>
    <row r="10944" spans="1:5" ht="25.5" hidden="1">
      <c r="A10944" s="420" t="str">
        <f>IF((SUM('Разделы 2, 3, 4'!K51:K51)&lt;=SUM('Разделы 2, 3, 4'!J51:J51)),"","Неверно!")</f>
        <v/>
      </c>
      <c r="B10944" s="420" t="s">
        <v>23671</v>
      </c>
      <c r="C10944" s="246" t="s">
        <v>1965</v>
      </c>
      <c r="D10944" s="246" t="s">
        <v>10022</v>
      </c>
      <c r="E10944" s="246" t="str">
        <f>CONCATENATE(SUM('Разделы 2, 3, 4'!K51:K51),"&lt;=",SUM('Разделы 2, 3, 4'!J51:J51))</f>
        <v>0&lt;=39</v>
      </c>
    </row>
    <row r="10945" spans="1:5" hidden="1">
      <c r="A10945" s="420" t="str">
        <f>IF((SUM('Раздел 5'!K54:K54)=0),"","Неверно!")</f>
        <v/>
      </c>
      <c r="B10945" s="420" t="s">
        <v>23672</v>
      </c>
      <c r="C10945" s="246" t="s">
        <v>1966</v>
      </c>
      <c r="D10945" s="246" t="s">
        <v>1059</v>
      </c>
      <c r="E10945" s="246" t="str">
        <f>CONCATENATE(SUM('Раздел 5'!K54:K54),"=",0)</f>
        <v>0=0</v>
      </c>
    </row>
    <row r="10946" spans="1:5" hidden="1">
      <c r="A10946" s="420" t="str">
        <f>IF((SUM('Раздел 5'!K40:K40)=0),"","Неверно!")</f>
        <v/>
      </c>
      <c r="B10946" s="420" t="s">
        <v>23673</v>
      </c>
      <c r="C10946" s="246" t="s">
        <v>1967</v>
      </c>
      <c r="D10946" s="246" t="s">
        <v>915</v>
      </c>
      <c r="E10946" s="246" t="str">
        <f>CONCATENATE(SUM('Раздел 5'!K40:K40),"=",0)</f>
        <v>0=0</v>
      </c>
    </row>
    <row r="10947" spans="1:5" hidden="1">
      <c r="A10947" s="420" t="str">
        <f>IF((SUM('Раздел 5'!K41:K41)=0),"","Неверно!")</f>
        <v/>
      </c>
      <c r="B10947" s="420" t="s">
        <v>23673</v>
      </c>
      <c r="C10947" s="246" t="s">
        <v>1968</v>
      </c>
      <c r="D10947" s="246" t="s">
        <v>915</v>
      </c>
      <c r="E10947" s="246" t="str">
        <f>CONCATENATE(SUM('Раздел 5'!K41:K41),"=",0)</f>
        <v>0=0</v>
      </c>
    </row>
    <row r="10948" spans="1:5" hidden="1">
      <c r="A10948" s="420" t="str">
        <f>IF((SUM('Раздел 5'!K42:K42)=0),"","Неверно!")</f>
        <v/>
      </c>
      <c r="B10948" s="420" t="s">
        <v>23673</v>
      </c>
      <c r="C10948" s="246" t="s">
        <v>1969</v>
      </c>
      <c r="D10948" s="246" t="s">
        <v>915</v>
      </c>
      <c r="E10948" s="246" t="str">
        <f>CONCATENATE(SUM('Раздел 5'!K42:K42),"=",0)</f>
        <v>0=0</v>
      </c>
    </row>
    <row r="10949" spans="1:5" hidden="1">
      <c r="A10949" s="420" t="str">
        <f>IF((SUM('Раздел 5'!K43:K43)=0),"","Неверно!")</f>
        <v/>
      </c>
      <c r="B10949" s="420" t="s">
        <v>23673</v>
      </c>
      <c r="C10949" s="246" t="s">
        <v>1970</v>
      </c>
      <c r="D10949" s="246" t="s">
        <v>915</v>
      </c>
      <c r="E10949" s="246" t="str">
        <f>CONCATENATE(SUM('Раздел 5'!K43:K43),"=",0)</f>
        <v>0=0</v>
      </c>
    </row>
    <row r="10950" spans="1:5" hidden="1">
      <c r="A10950" s="420" t="str">
        <f>IF((SUM('Раздел 5'!K44:K44)=0),"","Неверно!")</f>
        <v/>
      </c>
      <c r="B10950" s="420" t="s">
        <v>23673</v>
      </c>
      <c r="C10950" s="246" t="s">
        <v>1971</v>
      </c>
      <c r="D10950" s="246" t="s">
        <v>915</v>
      </c>
      <c r="E10950" s="246" t="str">
        <f>CONCATENATE(SUM('Раздел 5'!K44:K44),"=",0)</f>
        <v>0=0</v>
      </c>
    </row>
    <row r="10951" spans="1:5" hidden="1">
      <c r="A10951" s="420" t="str">
        <f>IF((SUM('Раздел 5'!K45:K45)=0),"","Неверно!")</f>
        <v/>
      </c>
      <c r="B10951" s="420" t="s">
        <v>23673</v>
      </c>
      <c r="C10951" s="246" t="s">
        <v>1972</v>
      </c>
      <c r="D10951" s="246" t="s">
        <v>915</v>
      </c>
      <c r="E10951" s="246" t="str">
        <f>CONCATENATE(SUM('Раздел 5'!K45:K45),"=",0)</f>
        <v>0=0</v>
      </c>
    </row>
    <row r="10952" spans="1:5" hidden="1">
      <c r="A10952" s="420" t="str">
        <f>IF((SUM('Раздел 5'!K46:K46)=0),"","Неверно!")</f>
        <v/>
      </c>
      <c r="B10952" s="420" t="s">
        <v>23673</v>
      </c>
      <c r="C10952" s="246" t="s">
        <v>1973</v>
      </c>
      <c r="D10952" s="246" t="s">
        <v>915</v>
      </c>
      <c r="E10952" s="246" t="str">
        <f>CONCATENATE(SUM('Раздел 5'!K46:K46),"=",0)</f>
        <v>0=0</v>
      </c>
    </row>
    <row r="10953" spans="1:5" ht="38.25" hidden="1">
      <c r="A10953" s="420" t="str">
        <f>IF((SUM('Раздел 5'!D9:D9)=SUM('Раздел 5'!E9:N9)+SUM('Раздел 5'!S9:X9)),"","Неверно!")</f>
        <v/>
      </c>
      <c r="B10953" s="420" t="s">
        <v>23674</v>
      </c>
      <c r="C10953" s="246" t="s">
        <v>1974</v>
      </c>
      <c r="D10953" s="246" t="s">
        <v>1479</v>
      </c>
      <c r="E10953" s="246" t="str">
        <f>CONCATENATE(SUM('Раздел 5'!D9:D9),"=",SUM('Раздел 5'!E9:N9),"+",SUM('Раздел 5'!S9:X9))</f>
        <v>151=149+2</v>
      </c>
    </row>
    <row r="10954" spans="1:5" ht="38.25" hidden="1">
      <c r="A10954" s="420" t="str">
        <f>IF((SUM('Раздел 5'!D18:D18)=SUM('Раздел 5'!E18:N18)+SUM('Раздел 5'!S18:X18)),"","Неверно!")</f>
        <v/>
      </c>
      <c r="B10954" s="420" t="s">
        <v>23674</v>
      </c>
      <c r="C10954" s="246" t="s">
        <v>1975</v>
      </c>
      <c r="D10954" s="246" t="s">
        <v>1479</v>
      </c>
      <c r="E10954" s="246" t="str">
        <f>CONCATENATE(SUM('Раздел 5'!D18:D18),"=",SUM('Раздел 5'!E18:N18),"+",SUM('Раздел 5'!S18:X18))</f>
        <v>0=0+0</v>
      </c>
    </row>
    <row r="10955" spans="1:5" ht="38.25" hidden="1">
      <c r="A10955" s="420" t="str">
        <f>IF((SUM('Раздел 5'!D19:D19)=SUM('Раздел 5'!E19:N19)+SUM('Раздел 5'!S19:X19)),"","Неверно!")</f>
        <v/>
      </c>
      <c r="B10955" s="420" t="s">
        <v>23674</v>
      </c>
      <c r="C10955" s="246" t="s">
        <v>1976</v>
      </c>
      <c r="D10955" s="246" t="s">
        <v>1479</v>
      </c>
      <c r="E10955" s="246" t="str">
        <f>CONCATENATE(SUM('Раздел 5'!D19:D19),"=",SUM('Раздел 5'!E19:N19),"+",SUM('Раздел 5'!S19:X19))</f>
        <v>0=0+0</v>
      </c>
    </row>
    <row r="10956" spans="1:5" ht="38.25" hidden="1">
      <c r="A10956" s="420" t="str">
        <f>IF((SUM('Раздел 5'!D20:D20)=SUM('Раздел 5'!E20:N20)+SUM('Раздел 5'!S20:X20)),"","Неверно!")</f>
        <v/>
      </c>
      <c r="B10956" s="420" t="s">
        <v>23674</v>
      </c>
      <c r="C10956" s="246" t="s">
        <v>1977</v>
      </c>
      <c r="D10956" s="246" t="s">
        <v>1479</v>
      </c>
      <c r="E10956" s="246" t="str">
        <f>CONCATENATE(SUM('Раздел 5'!D20:D20),"=",SUM('Раздел 5'!E20:N20),"+",SUM('Раздел 5'!S20:X20))</f>
        <v>0=0+0</v>
      </c>
    </row>
    <row r="10957" spans="1:5" ht="38.25" hidden="1">
      <c r="A10957" s="420" t="str">
        <f>IF((SUM('Раздел 5'!D21:D21)=SUM('Раздел 5'!E21:N21)+SUM('Раздел 5'!S21:X21)),"","Неверно!")</f>
        <v/>
      </c>
      <c r="B10957" s="420" t="s">
        <v>23674</v>
      </c>
      <c r="C10957" s="246" t="s">
        <v>1978</v>
      </c>
      <c r="D10957" s="246" t="s">
        <v>1479</v>
      </c>
      <c r="E10957" s="246" t="str">
        <f>CONCATENATE(SUM('Раздел 5'!D21:D21),"=",SUM('Раздел 5'!E21:N21),"+",SUM('Раздел 5'!S21:X21))</f>
        <v>135=135+0</v>
      </c>
    </row>
    <row r="10958" spans="1:5" ht="38.25" hidden="1">
      <c r="A10958" s="420" t="str">
        <f>IF((SUM('Раздел 5'!D22:D22)=SUM('Раздел 5'!E22:N22)+SUM('Раздел 5'!S22:X22)),"","Неверно!")</f>
        <v/>
      </c>
      <c r="B10958" s="420" t="s">
        <v>23674</v>
      </c>
      <c r="C10958" s="246" t="s">
        <v>1979</v>
      </c>
      <c r="D10958" s="246" t="s">
        <v>1479</v>
      </c>
      <c r="E10958" s="246" t="str">
        <f>CONCATENATE(SUM('Раздел 5'!D22:D22),"=",SUM('Раздел 5'!E22:N22),"+",SUM('Раздел 5'!S22:X22))</f>
        <v>1=1+0</v>
      </c>
    </row>
    <row r="10959" spans="1:5" ht="38.25" hidden="1">
      <c r="A10959" s="420" t="str">
        <f>IF((SUM('Раздел 5'!D23:D23)=SUM('Раздел 5'!E23:N23)+SUM('Раздел 5'!S23:X23)),"","Неверно!")</f>
        <v/>
      </c>
      <c r="B10959" s="420" t="s">
        <v>23674</v>
      </c>
      <c r="C10959" s="246" t="s">
        <v>1980</v>
      </c>
      <c r="D10959" s="246" t="s">
        <v>1479</v>
      </c>
      <c r="E10959" s="246" t="str">
        <f>CONCATENATE(SUM('Раздел 5'!D23:D23),"=",SUM('Раздел 5'!E23:N23),"+",SUM('Раздел 5'!S23:X23))</f>
        <v>2=1+1</v>
      </c>
    </row>
    <row r="10960" spans="1:5" ht="38.25" hidden="1">
      <c r="A10960" s="420" t="str">
        <f>IF((SUM('Раздел 5'!D24:D24)=SUM('Раздел 5'!E24:N24)+SUM('Раздел 5'!S24:X24)),"","Неверно!")</f>
        <v/>
      </c>
      <c r="B10960" s="420" t="s">
        <v>23674</v>
      </c>
      <c r="C10960" s="246" t="s">
        <v>1981</v>
      </c>
      <c r="D10960" s="246" t="s">
        <v>1479</v>
      </c>
      <c r="E10960" s="246" t="str">
        <f>CONCATENATE(SUM('Раздел 5'!D24:D24),"=",SUM('Раздел 5'!E24:N24),"+",SUM('Раздел 5'!S24:X24))</f>
        <v>0=0+0</v>
      </c>
    </row>
    <row r="10961" spans="1:5" ht="38.25" hidden="1">
      <c r="A10961" s="420" t="str">
        <f>IF((SUM('Раздел 5'!D25:D25)=SUM('Раздел 5'!E25:N25)+SUM('Раздел 5'!S25:X25)),"","Неверно!")</f>
        <v/>
      </c>
      <c r="B10961" s="420" t="s">
        <v>23674</v>
      </c>
      <c r="C10961" s="246" t="s">
        <v>1982</v>
      </c>
      <c r="D10961" s="246" t="s">
        <v>1479</v>
      </c>
      <c r="E10961" s="246" t="str">
        <f>CONCATENATE(SUM('Раздел 5'!D25:D25),"=",SUM('Раздел 5'!E25:N25),"+",SUM('Раздел 5'!S25:X25))</f>
        <v>1=1+0</v>
      </c>
    </row>
    <row r="10962" spans="1:5" ht="38.25" hidden="1">
      <c r="A10962" s="420" t="str">
        <f>IF((SUM('Раздел 5'!D26:D26)=SUM('Раздел 5'!E26:N26)+SUM('Раздел 5'!S26:X26)),"","Неверно!")</f>
        <v/>
      </c>
      <c r="B10962" s="420" t="s">
        <v>23674</v>
      </c>
      <c r="C10962" s="246" t="s">
        <v>1983</v>
      </c>
      <c r="D10962" s="246" t="s">
        <v>1479</v>
      </c>
      <c r="E10962" s="246" t="str">
        <f>CONCATENATE(SUM('Раздел 5'!D26:D26),"=",SUM('Раздел 5'!E26:N26),"+",SUM('Раздел 5'!S26:X26))</f>
        <v>0=0+0</v>
      </c>
    </row>
    <row r="10963" spans="1:5" ht="38.25" hidden="1">
      <c r="A10963" s="420" t="str">
        <f>IF((SUM('Раздел 5'!D27:D27)=SUM('Раздел 5'!E27:N27)+SUM('Раздел 5'!S27:X27)),"","Неверно!")</f>
        <v/>
      </c>
      <c r="B10963" s="420" t="s">
        <v>23674</v>
      </c>
      <c r="C10963" s="246" t="s">
        <v>1984</v>
      </c>
      <c r="D10963" s="246" t="s">
        <v>1479</v>
      </c>
      <c r="E10963" s="246" t="str">
        <f>CONCATENATE(SUM('Раздел 5'!D27:D27),"=",SUM('Раздел 5'!E27:N27),"+",SUM('Раздел 5'!S27:X27))</f>
        <v>0=0+0</v>
      </c>
    </row>
    <row r="10964" spans="1:5" ht="38.25" hidden="1">
      <c r="A10964" s="420" t="str">
        <f>IF((SUM('Раздел 5'!D10:D10)=SUM('Раздел 5'!E10:N10)+SUM('Раздел 5'!S10:X10)),"","Неверно!")</f>
        <v/>
      </c>
      <c r="B10964" s="420" t="s">
        <v>23674</v>
      </c>
      <c r="C10964" s="246" t="s">
        <v>1985</v>
      </c>
      <c r="D10964" s="246" t="s">
        <v>1479</v>
      </c>
      <c r="E10964" s="246" t="str">
        <f>CONCATENATE(SUM('Раздел 5'!D10:D10),"=",SUM('Раздел 5'!E10:N10),"+",SUM('Раздел 5'!S10:X10))</f>
        <v>135=135+0</v>
      </c>
    </row>
    <row r="10965" spans="1:5" ht="38.25" hidden="1">
      <c r="A10965" s="420" t="str">
        <f>IF((SUM('Раздел 5'!D28:D28)=SUM('Раздел 5'!E28:N28)+SUM('Раздел 5'!S28:X28)),"","Неверно!")</f>
        <v/>
      </c>
      <c r="B10965" s="420" t="s">
        <v>23674</v>
      </c>
      <c r="C10965" s="246" t="s">
        <v>1986</v>
      </c>
      <c r="D10965" s="246" t="s">
        <v>1479</v>
      </c>
      <c r="E10965" s="246" t="str">
        <f>CONCATENATE(SUM('Раздел 5'!D28:D28),"=",SUM('Раздел 5'!E28:N28),"+",SUM('Раздел 5'!S28:X28))</f>
        <v>0=0+0</v>
      </c>
    </row>
    <row r="10966" spans="1:5" ht="38.25" hidden="1">
      <c r="A10966" s="420" t="str">
        <f>IF((SUM('Раздел 5'!D29:D29)=SUM('Раздел 5'!E29:N29)+SUM('Раздел 5'!S29:X29)),"","Неверно!")</f>
        <v/>
      </c>
      <c r="B10966" s="420" t="s">
        <v>23674</v>
      </c>
      <c r="C10966" s="246" t="s">
        <v>1987</v>
      </c>
      <c r="D10966" s="246" t="s">
        <v>1479</v>
      </c>
      <c r="E10966" s="246" t="str">
        <f>CONCATENATE(SUM('Раздел 5'!D29:D29),"=",SUM('Раздел 5'!E29:N29),"+",SUM('Раздел 5'!S29:X29))</f>
        <v>141=140+1</v>
      </c>
    </row>
    <row r="10967" spans="1:5" ht="38.25" hidden="1">
      <c r="A10967" s="420" t="str">
        <f>IF((SUM('Раздел 5'!D30:D30)=SUM('Раздел 5'!E30:N30)+SUM('Раздел 5'!S30:X30)),"","Неверно!")</f>
        <v/>
      </c>
      <c r="B10967" s="420" t="s">
        <v>23674</v>
      </c>
      <c r="C10967" s="246" t="s">
        <v>1988</v>
      </c>
      <c r="D10967" s="246" t="s">
        <v>1479</v>
      </c>
      <c r="E10967" s="246" t="str">
        <f>CONCATENATE(SUM('Раздел 5'!D30:D30),"=",SUM('Раздел 5'!E30:N30),"+",SUM('Раздел 5'!S30:X30))</f>
        <v>0=0+0</v>
      </c>
    </row>
    <row r="10968" spans="1:5" ht="38.25" hidden="1">
      <c r="A10968" s="420" t="str">
        <f>IF((SUM('Раздел 5'!D31:D31)=SUM('Раздел 5'!E31:N31)+SUM('Раздел 5'!S31:X31)),"","Неверно!")</f>
        <v/>
      </c>
      <c r="B10968" s="420" t="s">
        <v>23674</v>
      </c>
      <c r="C10968" s="246" t="s">
        <v>1989</v>
      </c>
      <c r="D10968" s="246" t="s">
        <v>1479</v>
      </c>
      <c r="E10968" s="246" t="str">
        <f>CONCATENATE(SUM('Раздел 5'!D31:D31),"=",SUM('Раздел 5'!E31:N31),"+",SUM('Раздел 5'!S31:X31))</f>
        <v>1=1+0</v>
      </c>
    </row>
    <row r="10969" spans="1:5" ht="38.25" hidden="1">
      <c r="A10969" s="420" t="str">
        <f>IF((SUM('Раздел 5'!D32:D32)=SUM('Раздел 5'!E32:N32)+SUM('Раздел 5'!S32:X32)),"","Неверно!")</f>
        <v/>
      </c>
      <c r="B10969" s="420" t="s">
        <v>23674</v>
      </c>
      <c r="C10969" s="246" t="s">
        <v>1990</v>
      </c>
      <c r="D10969" s="246" t="s">
        <v>1479</v>
      </c>
      <c r="E10969" s="246" t="str">
        <f>CONCATENATE(SUM('Раздел 5'!D32:D32),"=",SUM('Раздел 5'!E32:N32),"+",SUM('Раздел 5'!S32:X32))</f>
        <v>0=0+0</v>
      </c>
    </row>
    <row r="10970" spans="1:5" ht="38.25" hidden="1">
      <c r="A10970" s="420" t="str">
        <f>IF((SUM('Раздел 5'!D33:D33)=SUM('Раздел 5'!E33:N33)+SUM('Раздел 5'!S33:X33)),"","Неверно!")</f>
        <v/>
      </c>
      <c r="B10970" s="420" t="s">
        <v>23674</v>
      </c>
      <c r="C10970" s="246" t="s">
        <v>1991</v>
      </c>
      <c r="D10970" s="246" t="s">
        <v>1479</v>
      </c>
      <c r="E10970" s="246" t="str">
        <f>CONCATENATE(SUM('Раздел 5'!D33:D33),"=",SUM('Раздел 5'!E33:N33),"+",SUM('Раздел 5'!S33:X33))</f>
        <v>0=0+0</v>
      </c>
    </row>
    <row r="10971" spans="1:5" ht="38.25" hidden="1">
      <c r="A10971" s="420" t="str">
        <f>IF((SUM('Раздел 5'!D34:D34)=SUM('Раздел 5'!E34:N34)+SUM('Раздел 5'!S34:X34)),"","Неверно!")</f>
        <v/>
      </c>
      <c r="B10971" s="420" t="s">
        <v>23674</v>
      </c>
      <c r="C10971" s="246" t="s">
        <v>1992</v>
      </c>
      <c r="D10971" s="246" t="s">
        <v>1479</v>
      </c>
      <c r="E10971" s="246" t="str">
        <f>CONCATENATE(SUM('Раздел 5'!D34:D34),"=",SUM('Раздел 5'!E34:N34),"+",SUM('Раздел 5'!S34:X34))</f>
        <v>1=1+0</v>
      </c>
    </row>
    <row r="10972" spans="1:5" ht="38.25" hidden="1">
      <c r="A10972" s="420" t="str">
        <f>IF((SUM('Раздел 5'!D35:D35)=SUM('Раздел 5'!E35:N35)+SUM('Раздел 5'!S35:X35)),"","Неверно!")</f>
        <v/>
      </c>
      <c r="B10972" s="420" t="s">
        <v>23674</v>
      </c>
      <c r="C10972" s="246" t="s">
        <v>1993</v>
      </c>
      <c r="D10972" s="246" t="s">
        <v>1479</v>
      </c>
      <c r="E10972" s="246" t="str">
        <f>CONCATENATE(SUM('Раздел 5'!D35:D35),"=",SUM('Раздел 5'!E35:N35),"+",SUM('Раздел 5'!S35:X35))</f>
        <v>0=0+0</v>
      </c>
    </row>
    <row r="10973" spans="1:5" ht="38.25" hidden="1">
      <c r="A10973" s="420" t="str">
        <f>IF((SUM('Раздел 5'!D36:D36)=SUM('Раздел 5'!E36:N36)+SUM('Раздел 5'!S36:X36)),"","Неверно!")</f>
        <v/>
      </c>
      <c r="B10973" s="420" t="s">
        <v>23674</v>
      </c>
      <c r="C10973" s="246" t="s">
        <v>1994</v>
      </c>
      <c r="D10973" s="246" t="s">
        <v>1479</v>
      </c>
      <c r="E10973" s="246" t="str">
        <f>CONCATENATE(SUM('Раздел 5'!D36:D36),"=",SUM('Раздел 5'!E36:N36),"+",SUM('Раздел 5'!S36:X36))</f>
        <v>0=0+0</v>
      </c>
    </row>
    <row r="10974" spans="1:5" ht="38.25" hidden="1">
      <c r="A10974" s="420" t="str">
        <f>IF((SUM('Раздел 5'!D37:D37)=SUM('Раздел 5'!E37:N37)+SUM('Раздел 5'!S37:X37)),"","Неверно!")</f>
        <v/>
      </c>
      <c r="B10974" s="420" t="s">
        <v>23674</v>
      </c>
      <c r="C10974" s="246" t="s">
        <v>1995</v>
      </c>
      <c r="D10974" s="246" t="s">
        <v>1479</v>
      </c>
      <c r="E10974" s="246" t="str">
        <f>CONCATENATE(SUM('Раздел 5'!D37:D37),"=",SUM('Раздел 5'!E37:N37),"+",SUM('Раздел 5'!S37:X37))</f>
        <v>2=2+0</v>
      </c>
    </row>
    <row r="10975" spans="1:5" ht="38.25" hidden="1">
      <c r="A10975" s="420" t="str">
        <f>IF((SUM('Раздел 5'!D11:D11)=SUM('Раздел 5'!E11:N11)+SUM('Раздел 5'!S11:X11)),"","Неверно!")</f>
        <v/>
      </c>
      <c r="B10975" s="420" t="s">
        <v>23674</v>
      </c>
      <c r="C10975" s="246" t="s">
        <v>1996</v>
      </c>
      <c r="D10975" s="246" t="s">
        <v>1479</v>
      </c>
      <c r="E10975" s="246" t="str">
        <f>CONCATENATE(SUM('Раздел 5'!D11:D11),"=",SUM('Раздел 5'!E11:N11),"+",SUM('Раздел 5'!S11:X11))</f>
        <v>16=14+2</v>
      </c>
    </row>
    <row r="10976" spans="1:5" ht="38.25" hidden="1">
      <c r="A10976" s="420" t="str">
        <f>IF((SUM('Раздел 5'!D38:D38)=SUM('Раздел 5'!E38:N38)+SUM('Раздел 5'!S38:X38)),"","Неверно!")</f>
        <v/>
      </c>
      <c r="B10976" s="420" t="s">
        <v>23674</v>
      </c>
      <c r="C10976" s="246" t="s">
        <v>1997</v>
      </c>
      <c r="D10976" s="246" t="s">
        <v>1479</v>
      </c>
      <c r="E10976" s="246" t="str">
        <f>CONCATENATE(SUM('Раздел 5'!D38:D38),"=",SUM('Раздел 5'!E38:N38),"+",SUM('Раздел 5'!S38:X38))</f>
        <v>0=0+0</v>
      </c>
    </row>
    <row r="10977" spans="1:5" ht="38.25" hidden="1">
      <c r="A10977" s="420" t="str">
        <f>IF((SUM('Раздел 5'!D39:D39)=SUM('Раздел 5'!E39:N39)+SUM('Раздел 5'!S39:X39)),"","Неверно!")</f>
        <v/>
      </c>
      <c r="B10977" s="420" t="s">
        <v>23674</v>
      </c>
      <c r="C10977" s="246" t="s">
        <v>1998</v>
      </c>
      <c r="D10977" s="246" t="s">
        <v>1479</v>
      </c>
      <c r="E10977" s="246" t="str">
        <f>CONCATENATE(SUM('Раздел 5'!D39:D39),"=",SUM('Раздел 5'!E39:N39),"+",SUM('Раздел 5'!S39:X39))</f>
        <v>2=2+0</v>
      </c>
    </row>
    <row r="10978" spans="1:5" ht="38.25" hidden="1">
      <c r="A10978" s="420" t="str">
        <f>IF((SUM('Раздел 5'!D40:D40)=SUM('Раздел 5'!E40:N40)+SUM('Раздел 5'!S40:X40)),"","Неверно!")</f>
        <v/>
      </c>
      <c r="B10978" s="420" t="s">
        <v>23674</v>
      </c>
      <c r="C10978" s="246" t="s">
        <v>1999</v>
      </c>
      <c r="D10978" s="246" t="s">
        <v>1479</v>
      </c>
      <c r="E10978" s="246" t="str">
        <f>CONCATENATE(SUM('Раздел 5'!D40:D40),"=",SUM('Раздел 5'!E40:N40),"+",SUM('Раздел 5'!S40:X40))</f>
        <v>9=9+0</v>
      </c>
    </row>
    <row r="10979" spans="1:5" ht="38.25" hidden="1">
      <c r="A10979" s="420" t="str">
        <f>IF((SUM('Раздел 5'!D41:D41)=SUM('Раздел 5'!E41:N41)+SUM('Раздел 5'!S41:X41)),"","Неверно!")</f>
        <v/>
      </c>
      <c r="B10979" s="420" t="s">
        <v>23674</v>
      </c>
      <c r="C10979" s="246" t="s">
        <v>2000</v>
      </c>
      <c r="D10979" s="246" t="s">
        <v>1479</v>
      </c>
      <c r="E10979" s="246" t="str">
        <f>CONCATENATE(SUM('Раздел 5'!D41:D41),"=",SUM('Раздел 5'!E41:N41),"+",SUM('Раздел 5'!S41:X41))</f>
        <v>135=135+0</v>
      </c>
    </row>
    <row r="10980" spans="1:5" ht="38.25" hidden="1">
      <c r="A10980" s="420" t="str">
        <f>IF((SUM('Раздел 5'!D42:D42)=SUM('Раздел 5'!E42:N42)+SUM('Раздел 5'!S42:X42)),"","Неверно!")</f>
        <v/>
      </c>
      <c r="B10980" s="420" t="s">
        <v>23674</v>
      </c>
      <c r="C10980" s="246" t="s">
        <v>2001</v>
      </c>
      <c r="D10980" s="246" t="s">
        <v>1479</v>
      </c>
      <c r="E10980" s="246" t="str">
        <f>CONCATENATE(SUM('Раздел 5'!D42:D42),"=",SUM('Раздел 5'!E42:N42),"+",SUM('Раздел 5'!S42:X42))</f>
        <v>5=5+0</v>
      </c>
    </row>
    <row r="10981" spans="1:5" ht="38.25" hidden="1">
      <c r="A10981" s="420" t="str">
        <f>IF((SUM('Раздел 5'!D43:D43)=SUM('Раздел 5'!E43:N43)+SUM('Раздел 5'!S43:X43)),"","Неверно!")</f>
        <v/>
      </c>
      <c r="B10981" s="420" t="s">
        <v>23674</v>
      </c>
      <c r="C10981" s="246" t="s">
        <v>2002</v>
      </c>
      <c r="D10981" s="246" t="s">
        <v>1479</v>
      </c>
      <c r="E10981" s="246" t="str">
        <f>CONCATENATE(SUM('Раздел 5'!D43:D43),"=",SUM('Раздел 5'!E43:N43),"+",SUM('Раздел 5'!S43:X43))</f>
        <v>0=0+0</v>
      </c>
    </row>
    <row r="10982" spans="1:5" ht="38.25" hidden="1">
      <c r="A10982" s="420" t="str">
        <f>IF((SUM('Раздел 5'!D44:D44)=SUM('Раздел 5'!E44:N44)+SUM('Раздел 5'!S44:X44)),"","Неверно!")</f>
        <v/>
      </c>
      <c r="B10982" s="420" t="s">
        <v>23674</v>
      </c>
      <c r="C10982" s="246" t="s">
        <v>2003</v>
      </c>
      <c r="D10982" s="246" t="s">
        <v>1479</v>
      </c>
      <c r="E10982" s="246" t="str">
        <f>CONCATENATE(SUM('Раздел 5'!D44:D44),"=",SUM('Раздел 5'!E44:N44),"+",SUM('Раздел 5'!S44:X44))</f>
        <v>0=0+0</v>
      </c>
    </row>
    <row r="10983" spans="1:5" ht="38.25" hidden="1">
      <c r="A10983" s="420" t="str">
        <f>IF((SUM('Раздел 5'!D45:D45)=SUM('Раздел 5'!E45:N45)+SUM('Раздел 5'!S45:X45)),"","Неверно!")</f>
        <v/>
      </c>
      <c r="B10983" s="420" t="s">
        <v>23674</v>
      </c>
      <c r="C10983" s="246" t="s">
        <v>2004</v>
      </c>
      <c r="D10983" s="246" t="s">
        <v>1479</v>
      </c>
      <c r="E10983" s="246" t="str">
        <f>CONCATENATE(SUM('Раздел 5'!D45:D45),"=",SUM('Раздел 5'!E45:N45),"+",SUM('Раздел 5'!S45:X45))</f>
        <v>0=0+0</v>
      </c>
    </row>
    <row r="10984" spans="1:5" ht="38.25" hidden="1">
      <c r="A10984" s="420" t="str">
        <f>IF((SUM('Раздел 5'!D46:D46)=SUM('Раздел 5'!E46:N46)+SUM('Раздел 5'!S46:X46)),"","Неверно!")</f>
        <v/>
      </c>
      <c r="B10984" s="420" t="s">
        <v>23674</v>
      </c>
      <c r="C10984" s="246" t="s">
        <v>2005</v>
      </c>
      <c r="D10984" s="246" t="s">
        <v>1479</v>
      </c>
      <c r="E10984" s="246" t="str">
        <f>CONCATENATE(SUM('Раздел 5'!D46:D46),"=",SUM('Раздел 5'!E46:N46),"+",SUM('Раздел 5'!S46:X46))</f>
        <v>0=0+0</v>
      </c>
    </row>
    <row r="10985" spans="1:5" ht="38.25" hidden="1">
      <c r="A10985" s="420" t="str">
        <f>IF((SUM('Раздел 5'!D47:D47)=SUM('Раздел 5'!E47:N47)+SUM('Раздел 5'!S47:X47)),"","Неверно!")</f>
        <v/>
      </c>
      <c r="B10985" s="420" t="s">
        <v>23674</v>
      </c>
      <c r="C10985" s="246" t="s">
        <v>2006</v>
      </c>
      <c r="D10985" s="246" t="s">
        <v>1479</v>
      </c>
      <c r="E10985" s="246" t="str">
        <f>CONCATENATE(SUM('Раздел 5'!D47:D47),"=",SUM('Раздел 5'!E47:N47),"+",SUM('Раздел 5'!S47:X47))</f>
        <v>0=0+0</v>
      </c>
    </row>
    <row r="10986" spans="1:5" ht="38.25" hidden="1">
      <c r="A10986" s="420" t="str">
        <f>IF((SUM('Раздел 5'!D12:D12)=SUM('Раздел 5'!E12:N12)+SUM('Раздел 5'!S12:X12)),"","Неверно!")</f>
        <v/>
      </c>
      <c r="B10986" s="420" t="s">
        <v>23674</v>
      </c>
      <c r="C10986" s="246" t="s">
        <v>2007</v>
      </c>
      <c r="D10986" s="246" t="s">
        <v>1479</v>
      </c>
      <c r="E10986" s="246" t="str">
        <f>CONCATENATE(SUM('Раздел 5'!D12:D12),"=",SUM('Раздел 5'!E12:N12),"+",SUM('Раздел 5'!S12:X12))</f>
        <v>0=0+0</v>
      </c>
    </row>
    <row r="10987" spans="1:5" ht="38.25" hidden="1">
      <c r="A10987" s="420" t="str">
        <f>IF((SUM('Раздел 5'!D48:D48)=SUM('Раздел 5'!E48:N48)+SUM('Раздел 5'!S48:X48)),"","Неверно!")</f>
        <v/>
      </c>
      <c r="B10987" s="420" t="s">
        <v>23674</v>
      </c>
      <c r="C10987" s="246" t="s">
        <v>2008</v>
      </c>
      <c r="D10987" s="246" t="s">
        <v>1479</v>
      </c>
      <c r="E10987" s="246" t="str">
        <f>CONCATENATE(SUM('Раздел 5'!D48:D48),"=",SUM('Раздел 5'!E48:N48),"+",SUM('Раздел 5'!S48:X48))</f>
        <v>0=0+0</v>
      </c>
    </row>
    <row r="10988" spans="1:5" ht="38.25" hidden="1">
      <c r="A10988" s="420" t="str">
        <f>IF((SUM('Раздел 5'!D49:D49)=SUM('Раздел 5'!E49:N49)+SUM('Раздел 5'!S49:X49)),"","Неверно!")</f>
        <v/>
      </c>
      <c r="B10988" s="420" t="s">
        <v>23674</v>
      </c>
      <c r="C10988" s="246" t="s">
        <v>2009</v>
      </c>
      <c r="D10988" s="246" t="s">
        <v>1479</v>
      </c>
      <c r="E10988" s="246" t="str">
        <f>CONCATENATE(SUM('Раздел 5'!D49:D49),"=",SUM('Раздел 5'!E49:N49),"+",SUM('Раздел 5'!S49:X49))</f>
        <v>0=0+0</v>
      </c>
    </row>
    <row r="10989" spans="1:5" ht="38.25" hidden="1">
      <c r="A10989" s="420" t="str">
        <f>IF((SUM('Раздел 5'!D50:D50)=SUM('Раздел 5'!E50:N50)+SUM('Раздел 5'!S50:X50)),"","Неверно!")</f>
        <v/>
      </c>
      <c r="B10989" s="420" t="s">
        <v>23674</v>
      </c>
      <c r="C10989" s="246" t="s">
        <v>2010</v>
      </c>
      <c r="D10989" s="246" t="s">
        <v>1479</v>
      </c>
      <c r="E10989" s="246" t="str">
        <f>CONCATENATE(SUM('Раздел 5'!D50:D50),"=",SUM('Раздел 5'!E50:N50),"+",SUM('Раздел 5'!S50:X50))</f>
        <v>0=0+0</v>
      </c>
    </row>
    <row r="10990" spans="1:5" ht="38.25" hidden="1">
      <c r="A10990" s="420" t="str">
        <f>IF((SUM('Раздел 5'!D13:D13)=SUM('Раздел 5'!E13:N13)+SUM('Раздел 5'!S13:X13)),"","Неверно!")</f>
        <v/>
      </c>
      <c r="B10990" s="420" t="s">
        <v>23674</v>
      </c>
      <c r="C10990" s="246" t="s">
        <v>2011</v>
      </c>
      <c r="D10990" s="246" t="s">
        <v>1479</v>
      </c>
      <c r="E10990" s="246" t="str">
        <f>CONCATENATE(SUM('Раздел 5'!D13:D13),"=",SUM('Раздел 5'!E13:N13),"+",SUM('Раздел 5'!S13:X13))</f>
        <v>0=0+0</v>
      </c>
    </row>
    <row r="10991" spans="1:5" ht="38.25" hidden="1">
      <c r="A10991" s="420" t="str">
        <f>IF((SUM('Раздел 5'!D14:D14)=SUM('Раздел 5'!E14:N14)+SUM('Раздел 5'!S14:X14)),"","Неверно!")</f>
        <v/>
      </c>
      <c r="B10991" s="420" t="s">
        <v>23674</v>
      </c>
      <c r="C10991" s="246" t="s">
        <v>2012</v>
      </c>
      <c r="D10991" s="246" t="s">
        <v>1479</v>
      </c>
      <c r="E10991" s="246" t="str">
        <f>CONCATENATE(SUM('Раздел 5'!D14:D14),"=",SUM('Раздел 5'!E14:N14),"+",SUM('Раздел 5'!S14:X14))</f>
        <v>0=0+0</v>
      </c>
    </row>
    <row r="10992" spans="1:5" ht="38.25" hidden="1">
      <c r="A10992" s="420" t="str">
        <f>IF((SUM('Раздел 5'!D15:D15)=SUM('Раздел 5'!E15:N15)+SUM('Раздел 5'!S15:X15)),"","Неверно!")</f>
        <v/>
      </c>
      <c r="B10992" s="420" t="s">
        <v>23674</v>
      </c>
      <c r="C10992" s="246" t="s">
        <v>2013</v>
      </c>
      <c r="D10992" s="246" t="s">
        <v>1479</v>
      </c>
      <c r="E10992" s="246" t="str">
        <f>CONCATENATE(SUM('Раздел 5'!D15:D15),"=",SUM('Раздел 5'!E15:N15),"+",SUM('Раздел 5'!S15:X15))</f>
        <v>0=0+0</v>
      </c>
    </row>
    <row r="10993" spans="1:5" ht="38.25" hidden="1">
      <c r="A10993" s="420" t="str">
        <f>IF((SUM('Раздел 5'!D16:D16)=SUM('Раздел 5'!E16:N16)+SUM('Раздел 5'!S16:X16)),"","Неверно!")</f>
        <v/>
      </c>
      <c r="B10993" s="420" t="s">
        <v>23674</v>
      </c>
      <c r="C10993" s="246" t="s">
        <v>2014</v>
      </c>
      <c r="D10993" s="246" t="s">
        <v>1479</v>
      </c>
      <c r="E10993" s="246" t="str">
        <f>CONCATENATE(SUM('Раздел 5'!D16:D16),"=",SUM('Раздел 5'!E16:N16),"+",SUM('Раздел 5'!S16:X16))</f>
        <v>0=0+0</v>
      </c>
    </row>
    <row r="10994" spans="1:5" ht="38.25" hidden="1">
      <c r="A10994" s="420" t="str">
        <f>IF((SUM('Раздел 5'!D17:D17)=SUM('Раздел 5'!E17:N17)+SUM('Раздел 5'!S17:X17)),"","Неверно!")</f>
        <v/>
      </c>
      <c r="B10994" s="420" t="s">
        <v>23674</v>
      </c>
      <c r="C10994" s="246" t="s">
        <v>2015</v>
      </c>
      <c r="D10994" s="246" t="s">
        <v>1479</v>
      </c>
      <c r="E10994" s="246" t="str">
        <f>CONCATENATE(SUM('Раздел 5'!D17:D17),"=",SUM('Раздел 5'!E17:N17),"+",SUM('Раздел 5'!S17:X17))</f>
        <v>0=0+0</v>
      </c>
    </row>
    <row r="10995" spans="1:5" hidden="1">
      <c r="A10995" s="420" t="str">
        <f>IF((SUM('Раздел 5'!D9:D9)=SUM('Раздел 5'!D10:D12)),"","Неверно!")</f>
        <v/>
      </c>
      <c r="B10995" s="420" t="s">
        <v>23675</v>
      </c>
      <c r="C10995" s="246" t="s">
        <v>2016</v>
      </c>
      <c r="D10995" s="246" t="s">
        <v>1478</v>
      </c>
      <c r="E10995" s="246" t="str">
        <f>CONCATENATE(SUM('Раздел 5'!D9:D9),"=",SUM('Раздел 5'!D10:D12))</f>
        <v>151=151</v>
      </c>
    </row>
    <row r="10996" spans="1:5" hidden="1">
      <c r="A10996" s="420" t="str">
        <f>IF((SUM('Раздел 5'!M9:M9)=SUM('Раздел 5'!M10:M12)),"","Неверно!")</f>
        <v/>
      </c>
      <c r="B10996" s="420" t="s">
        <v>23675</v>
      </c>
      <c r="C10996" s="246" t="s">
        <v>2017</v>
      </c>
      <c r="D10996" s="246" t="s">
        <v>1478</v>
      </c>
      <c r="E10996" s="246" t="str">
        <f>CONCATENATE(SUM('Раздел 5'!M9:M9),"=",SUM('Раздел 5'!M10:M12))</f>
        <v>0=0</v>
      </c>
    </row>
    <row r="10997" spans="1:5" hidden="1">
      <c r="A10997" s="420" t="str">
        <f>IF((SUM('Раздел 5'!N9:N9)=SUM('Раздел 5'!N10:N12)),"","Неверно!")</f>
        <v/>
      </c>
      <c r="B10997" s="420" t="s">
        <v>23675</v>
      </c>
      <c r="C10997" s="246" t="s">
        <v>2018</v>
      </c>
      <c r="D10997" s="246" t="s">
        <v>1478</v>
      </c>
      <c r="E10997" s="246" t="str">
        <f>CONCATENATE(SUM('Раздел 5'!N9:N9),"=",SUM('Раздел 5'!N10:N12))</f>
        <v>0=0</v>
      </c>
    </row>
    <row r="10998" spans="1:5" hidden="1">
      <c r="A10998" s="420" t="str">
        <f>IF((SUM('Раздел 5'!O9:O9)=SUM('Раздел 5'!O10:O12)),"","Неверно!")</f>
        <v/>
      </c>
      <c r="B10998" s="420" t="s">
        <v>23675</v>
      </c>
      <c r="C10998" s="246" t="s">
        <v>2019</v>
      </c>
      <c r="D10998" s="246" t="s">
        <v>1478</v>
      </c>
      <c r="E10998" s="246" t="str">
        <f>CONCATENATE(SUM('Раздел 5'!O9:O9),"=",SUM('Раздел 5'!O10:O12))</f>
        <v>1=1</v>
      </c>
    </row>
    <row r="10999" spans="1:5" hidden="1">
      <c r="A10999" s="420" t="str">
        <f>IF((SUM('Раздел 5'!P9:P9)=SUM('Раздел 5'!P10:P12)),"","Неверно!")</f>
        <v/>
      </c>
      <c r="B10999" s="420" t="s">
        <v>23675</v>
      </c>
      <c r="C10999" s="246" t="s">
        <v>2020</v>
      </c>
      <c r="D10999" s="246" t="s">
        <v>1478</v>
      </c>
      <c r="E10999" s="246" t="str">
        <f>CONCATENATE(SUM('Раздел 5'!P9:P9),"=",SUM('Раздел 5'!P10:P12))</f>
        <v>0=0</v>
      </c>
    </row>
    <row r="11000" spans="1:5" hidden="1">
      <c r="A11000" s="420" t="str">
        <f>IF((SUM('Раздел 5'!Q9:Q9)=SUM('Раздел 5'!Q10:Q12)),"","Неверно!")</f>
        <v/>
      </c>
      <c r="B11000" s="420" t="s">
        <v>23675</v>
      </c>
      <c r="C11000" s="246" t="s">
        <v>2021</v>
      </c>
      <c r="D11000" s="246" t="s">
        <v>1478</v>
      </c>
      <c r="E11000" s="246" t="str">
        <f>CONCATENATE(SUM('Раздел 5'!Q9:Q9),"=",SUM('Раздел 5'!Q10:Q12))</f>
        <v>0=0</v>
      </c>
    </row>
    <row r="11001" spans="1:5" hidden="1">
      <c r="A11001" s="420" t="str">
        <f>IF((SUM('Раздел 5'!R9:R9)=SUM('Раздел 5'!R10:R12)),"","Неверно!")</f>
        <v/>
      </c>
      <c r="B11001" s="420" t="s">
        <v>23675</v>
      </c>
      <c r="C11001" s="246" t="s">
        <v>2022</v>
      </c>
      <c r="D11001" s="246" t="s">
        <v>1478</v>
      </c>
      <c r="E11001" s="246" t="str">
        <f>CONCATENATE(SUM('Раздел 5'!R9:R9),"=",SUM('Раздел 5'!R10:R12))</f>
        <v>4=4</v>
      </c>
    </row>
    <row r="11002" spans="1:5" hidden="1">
      <c r="A11002" s="420" t="str">
        <f>IF((SUM('Раздел 5'!S9:S9)=SUM('Раздел 5'!S10:S12)),"","Неверно!")</f>
        <v/>
      </c>
      <c r="B11002" s="420" t="s">
        <v>23675</v>
      </c>
      <c r="C11002" s="246" t="s">
        <v>2023</v>
      </c>
      <c r="D11002" s="246" t="s">
        <v>1478</v>
      </c>
      <c r="E11002" s="246" t="str">
        <f>CONCATENATE(SUM('Раздел 5'!S9:S9),"=",SUM('Раздел 5'!S10:S12))</f>
        <v>1=1</v>
      </c>
    </row>
    <row r="11003" spans="1:5" hidden="1">
      <c r="A11003" s="420" t="str">
        <f>IF((SUM('Раздел 5'!T9:T9)=SUM('Раздел 5'!T10:T12)),"","Неверно!")</f>
        <v/>
      </c>
      <c r="B11003" s="420" t="s">
        <v>23675</v>
      </c>
      <c r="C11003" s="246" t="s">
        <v>2024</v>
      </c>
      <c r="D11003" s="246" t="s">
        <v>1478</v>
      </c>
      <c r="E11003" s="246" t="str">
        <f>CONCATENATE(SUM('Раздел 5'!T9:T9),"=",SUM('Раздел 5'!T10:T12))</f>
        <v>0=0</v>
      </c>
    </row>
    <row r="11004" spans="1:5" hidden="1">
      <c r="A11004" s="420" t="str">
        <f>IF((SUM('Раздел 5'!U9:U9)=SUM('Раздел 5'!U10:U12)),"","Неверно!")</f>
        <v/>
      </c>
      <c r="B11004" s="420" t="s">
        <v>23675</v>
      </c>
      <c r="C11004" s="246" t="s">
        <v>2025</v>
      </c>
      <c r="D11004" s="246" t="s">
        <v>1478</v>
      </c>
      <c r="E11004" s="246" t="str">
        <f>CONCATENATE(SUM('Раздел 5'!U9:U9),"=",SUM('Раздел 5'!U10:U12))</f>
        <v>0=0</v>
      </c>
    </row>
    <row r="11005" spans="1:5" hidden="1">
      <c r="A11005" s="420" t="str">
        <f>IF((SUM('Раздел 5'!V9:V9)=SUM('Раздел 5'!V10:V12)),"","Неверно!")</f>
        <v/>
      </c>
      <c r="B11005" s="420" t="s">
        <v>23675</v>
      </c>
      <c r="C11005" s="246" t="s">
        <v>2026</v>
      </c>
      <c r="D11005" s="246" t="s">
        <v>1478</v>
      </c>
      <c r="E11005" s="246" t="str">
        <f>CONCATENATE(SUM('Раздел 5'!V9:V9),"=",SUM('Раздел 5'!V10:V12))</f>
        <v>0=0</v>
      </c>
    </row>
    <row r="11006" spans="1:5" hidden="1">
      <c r="A11006" s="420" t="str">
        <f>IF((SUM('Раздел 5'!E9:E9)=SUM('Раздел 5'!E10:E12)),"","Неверно!")</f>
        <v/>
      </c>
      <c r="B11006" s="420" t="s">
        <v>23675</v>
      </c>
      <c r="C11006" s="246" t="s">
        <v>2027</v>
      </c>
      <c r="D11006" s="246" t="s">
        <v>1478</v>
      </c>
      <c r="E11006" s="246" t="str">
        <f>CONCATENATE(SUM('Раздел 5'!E9:E9),"=",SUM('Раздел 5'!E10:E12))</f>
        <v>0=0</v>
      </c>
    </row>
    <row r="11007" spans="1:5" hidden="1">
      <c r="A11007" s="420" t="str">
        <f>IF((SUM('Раздел 5'!W9:W9)=SUM('Раздел 5'!W10:W12)),"","Неверно!")</f>
        <v/>
      </c>
      <c r="B11007" s="420" t="s">
        <v>23675</v>
      </c>
      <c r="C11007" s="246" t="s">
        <v>2028</v>
      </c>
      <c r="D11007" s="246" t="s">
        <v>1478</v>
      </c>
      <c r="E11007" s="246" t="str">
        <f>CONCATENATE(SUM('Раздел 5'!W9:W9),"=",SUM('Раздел 5'!W10:W12))</f>
        <v>0=0</v>
      </c>
    </row>
    <row r="11008" spans="1:5" hidden="1">
      <c r="A11008" s="420" t="str">
        <f>IF((SUM('Раздел 5'!X9:X9)=SUM('Раздел 5'!X10:X12)),"","Неверно!")</f>
        <v/>
      </c>
      <c r="B11008" s="420" t="s">
        <v>23675</v>
      </c>
      <c r="C11008" s="246" t="s">
        <v>2029</v>
      </c>
      <c r="D11008" s="246" t="s">
        <v>1478</v>
      </c>
      <c r="E11008" s="246" t="str">
        <f>CONCATENATE(SUM('Раздел 5'!X9:X9),"=",SUM('Раздел 5'!X10:X12))</f>
        <v>1=1</v>
      </c>
    </row>
    <row r="11009" spans="1:5" hidden="1">
      <c r="A11009" s="420" t="str">
        <f>IF((SUM('Раздел 5'!Y9:Y9)=SUM('Раздел 5'!Y10:Y12)),"","Неверно!")</f>
        <v/>
      </c>
      <c r="B11009" s="420" t="s">
        <v>23675</v>
      </c>
      <c r="C11009" s="246" t="s">
        <v>2030</v>
      </c>
      <c r="D11009" s="246" t="s">
        <v>1478</v>
      </c>
      <c r="E11009" s="246" t="str">
        <f>CONCATENATE(SUM('Раздел 5'!Y9:Y9),"=",SUM('Раздел 5'!Y10:Y12))</f>
        <v>64=64</v>
      </c>
    </row>
    <row r="11010" spans="1:5" hidden="1">
      <c r="A11010" s="420" t="str">
        <f>IF((SUM('Раздел 5'!Z9:Z9)=SUM('Раздел 5'!Z10:Z12)),"","Неверно!")</f>
        <v/>
      </c>
      <c r="B11010" s="420" t="s">
        <v>23675</v>
      </c>
      <c r="C11010" s="246" t="s">
        <v>2031</v>
      </c>
      <c r="D11010" s="246" t="s">
        <v>1478</v>
      </c>
      <c r="E11010" s="246" t="str">
        <f>CONCATENATE(SUM('Раздел 5'!Z9:Z9),"=",SUM('Раздел 5'!Z10:Z12))</f>
        <v>14=14</v>
      </c>
    </row>
    <row r="11011" spans="1:5" hidden="1">
      <c r="A11011" s="420" t="str">
        <f>IF((SUM('Раздел 5'!AA9:AA9)=SUM('Раздел 5'!AA10:AA12)),"","Неверно!")</f>
        <v/>
      </c>
      <c r="B11011" s="420" t="s">
        <v>23675</v>
      </c>
      <c r="C11011" s="246" t="s">
        <v>2032</v>
      </c>
      <c r="D11011" s="246" t="s">
        <v>1478</v>
      </c>
      <c r="E11011" s="246" t="str">
        <f>CONCATENATE(SUM('Раздел 5'!AA9:AA9),"=",SUM('Раздел 5'!AA10:AA12))</f>
        <v>0=0</v>
      </c>
    </row>
    <row r="11012" spans="1:5" hidden="1">
      <c r="A11012" s="420" t="str">
        <f>IF((SUM('Раздел 5'!AB9:AB9)=SUM('Раздел 5'!AB10:AB12)),"","Неверно!")</f>
        <v/>
      </c>
      <c r="B11012" s="420" t="s">
        <v>23675</v>
      </c>
      <c r="C11012" s="246" t="s">
        <v>2033</v>
      </c>
      <c r="D11012" s="246" t="s">
        <v>1478</v>
      </c>
      <c r="E11012" s="246" t="str">
        <f>CONCATENATE(SUM('Раздел 5'!AB9:AB9),"=",SUM('Раздел 5'!AB10:AB12))</f>
        <v>78=78</v>
      </c>
    </row>
    <row r="11013" spans="1:5" hidden="1">
      <c r="A11013" s="420" t="str">
        <f>IF((SUM('Раздел 5'!AC9:AC9)=SUM('Раздел 5'!AC10:AC12)),"","Неверно!")</f>
        <v/>
      </c>
      <c r="B11013" s="420" t="s">
        <v>23675</v>
      </c>
      <c r="C11013" s="246" t="s">
        <v>2034</v>
      </c>
      <c r="D11013" s="246" t="s">
        <v>1478</v>
      </c>
      <c r="E11013" s="246" t="str">
        <f>CONCATENATE(SUM('Раздел 5'!AC9:AC9),"=",SUM('Раздел 5'!AC10:AC12))</f>
        <v>0=0</v>
      </c>
    </row>
    <row r="11014" spans="1:5" hidden="1">
      <c r="A11014" s="420" t="str">
        <f>IF((SUM('Раздел 5'!AD9:AD9)=SUM('Раздел 5'!AD10:AD12)),"","Неверно!")</f>
        <v/>
      </c>
      <c r="B11014" s="420" t="s">
        <v>23675</v>
      </c>
      <c r="C11014" s="246" t="s">
        <v>2035</v>
      </c>
      <c r="D11014" s="246" t="s">
        <v>1478</v>
      </c>
      <c r="E11014" s="246" t="str">
        <f>CONCATENATE(SUM('Раздел 5'!AD9:AD9),"=",SUM('Раздел 5'!AD10:AD12))</f>
        <v>1=1</v>
      </c>
    </row>
    <row r="11015" spans="1:5" hidden="1">
      <c r="A11015" s="420" t="str">
        <f>IF((SUM('Раздел 5'!AE9:AE9)=SUM('Раздел 5'!AE10:AE12)),"","Неверно!")</f>
        <v/>
      </c>
      <c r="B11015" s="420" t="s">
        <v>23675</v>
      </c>
      <c r="C11015" s="246" t="s">
        <v>2036</v>
      </c>
      <c r="D11015" s="246" t="s">
        <v>1478</v>
      </c>
      <c r="E11015" s="246" t="str">
        <f>CONCATENATE(SUM('Раздел 5'!AE9:AE9),"=",SUM('Раздел 5'!AE10:AE12))</f>
        <v>0=0</v>
      </c>
    </row>
    <row r="11016" spans="1:5" hidden="1">
      <c r="A11016" s="420" t="str">
        <f>IF((SUM('Раздел 5'!AF9:AF9)=SUM('Раздел 5'!AF10:AF12)),"","Неверно!")</f>
        <v/>
      </c>
      <c r="B11016" s="420" t="s">
        <v>23675</v>
      </c>
      <c r="C11016" s="246" t="s">
        <v>2037</v>
      </c>
      <c r="D11016" s="246" t="s">
        <v>1478</v>
      </c>
      <c r="E11016" s="246" t="str">
        <f>CONCATENATE(SUM('Раздел 5'!AF9:AF9),"=",SUM('Раздел 5'!AF10:AF12))</f>
        <v>1=1</v>
      </c>
    </row>
    <row r="11017" spans="1:5" hidden="1">
      <c r="A11017" s="420" t="str">
        <f>IF((SUM('Раздел 5'!F9:F9)=SUM('Раздел 5'!F10:F12)),"","Неверно!")</f>
        <v/>
      </c>
      <c r="B11017" s="420" t="s">
        <v>23675</v>
      </c>
      <c r="C11017" s="246" t="s">
        <v>2038</v>
      </c>
      <c r="D11017" s="246" t="s">
        <v>1478</v>
      </c>
      <c r="E11017" s="246" t="str">
        <f>CONCATENATE(SUM('Раздел 5'!F9:F9),"=",SUM('Раздел 5'!F10:F12))</f>
        <v>144=144</v>
      </c>
    </row>
    <row r="11018" spans="1:5" hidden="1">
      <c r="A11018" s="420" t="str">
        <f>IF((SUM('Раздел 5'!AG9:AG9)=SUM('Раздел 5'!AG10:AG12)),"","Неверно!")</f>
        <v/>
      </c>
      <c r="B11018" s="420" t="s">
        <v>23675</v>
      </c>
      <c r="C11018" s="246" t="s">
        <v>2039</v>
      </c>
      <c r="D11018" s="246" t="s">
        <v>1478</v>
      </c>
      <c r="E11018" s="246" t="str">
        <f>CONCATENATE(SUM('Раздел 5'!AG9:AG9),"=",SUM('Раздел 5'!AG10:AG12))</f>
        <v>71=71</v>
      </c>
    </row>
    <row r="11019" spans="1:5" hidden="1">
      <c r="A11019" s="420" t="str">
        <f>IF((SUM('Раздел 5'!AH9:AH9)=SUM('Раздел 5'!AH10:AH12)),"","Неверно!")</f>
        <v/>
      </c>
      <c r="B11019" s="420" t="s">
        <v>23675</v>
      </c>
      <c r="C11019" s="246" t="s">
        <v>2040</v>
      </c>
      <c r="D11019" s="246" t="s">
        <v>1478</v>
      </c>
      <c r="E11019" s="246" t="str">
        <f>CONCATENATE(SUM('Раздел 5'!AH9:AH9),"=",SUM('Раздел 5'!AH10:AH12))</f>
        <v>0=0</v>
      </c>
    </row>
    <row r="11020" spans="1:5" hidden="1">
      <c r="A11020" s="420" t="str">
        <f>IF((SUM('Раздел 5'!G9:G9)=SUM('Раздел 5'!G10:G12)),"","Неверно!")</f>
        <v/>
      </c>
      <c r="B11020" s="420" t="s">
        <v>23675</v>
      </c>
      <c r="C11020" s="246" t="s">
        <v>2041</v>
      </c>
      <c r="D11020" s="246" t="s">
        <v>1478</v>
      </c>
      <c r="E11020" s="246" t="str">
        <f>CONCATENATE(SUM('Раздел 5'!G9:G9),"=",SUM('Раздел 5'!G10:G12))</f>
        <v>5=5</v>
      </c>
    </row>
    <row r="11021" spans="1:5" hidden="1">
      <c r="A11021" s="420" t="str">
        <f>IF((SUM('Раздел 5'!H9:H9)=SUM('Раздел 5'!H10:H12)),"","Неверно!")</f>
        <v/>
      </c>
      <c r="B11021" s="420" t="s">
        <v>23675</v>
      </c>
      <c r="C11021" s="246" t="s">
        <v>2042</v>
      </c>
      <c r="D11021" s="246" t="s">
        <v>1478</v>
      </c>
      <c r="E11021" s="246" t="str">
        <f>CONCATENATE(SUM('Раздел 5'!H9:H9),"=",SUM('Раздел 5'!H10:H12))</f>
        <v>0=0</v>
      </c>
    </row>
    <row r="11022" spans="1:5" hidden="1">
      <c r="A11022" s="420" t="str">
        <f>IF((SUM('Раздел 5'!I9:I9)=SUM('Раздел 5'!I10:I12)),"","Неверно!")</f>
        <v/>
      </c>
      <c r="B11022" s="420" t="s">
        <v>23675</v>
      </c>
      <c r="C11022" s="246" t="s">
        <v>2043</v>
      </c>
      <c r="D11022" s="246" t="s">
        <v>1478</v>
      </c>
      <c r="E11022" s="246" t="str">
        <f>CONCATENATE(SUM('Раздел 5'!I9:I9),"=",SUM('Раздел 5'!I10:I12))</f>
        <v>0=0</v>
      </c>
    </row>
    <row r="11023" spans="1:5" hidden="1">
      <c r="A11023" s="420" t="str">
        <f>IF((SUM('Раздел 5'!J9:J9)=SUM('Раздел 5'!J10:J12)),"","Неверно!")</f>
        <v/>
      </c>
      <c r="B11023" s="420" t="s">
        <v>23675</v>
      </c>
      <c r="C11023" s="246" t="s">
        <v>2044</v>
      </c>
      <c r="D11023" s="246" t="s">
        <v>1478</v>
      </c>
      <c r="E11023" s="246" t="str">
        <f>CONCATENATE(SUM('Раздел 5'!J9:J9),"=",SUM('Раздел 5'!J10:J12))</f>
        <v>0=0</v>
      </c>
    </row>
    <row r="11024" spans="1:5" hidden="1">
      <c r="A11024" s="420" t="str">
        <f>IF((SUM('Раздел 5'!K9:K9)=SUM('Раздел 5'!K10:K12)),"","Неверно!")</f>
        <v/>
      </c>
      <c r="B11024" s="420" t="s">
        <v>23675</v>
      </c>
      <c r="C11024" s="246" t="s">
        <v>2045</v>
      </c>
      <c r="D11024" s="246" t="s">
        <v>1478</v>
      </c>
      <c r="E11024" s="246" t="str">
        <f>CONCATENATE(SUM('Раздел 5'!K9:K9),"=",SUM('Раздел 5'!K10:K12))</f>
        <v>0=0</v>
      </c>
    </row>
    <row r="11025" spans="1:5" hidden="1">
      <c r="A11025" s="420" t="str">
        <f>IF((SUM('Раздел 5'!L9:L9)=SUM('Раздел 5'!L10:L12)),"","Неверно!")</f>
        <v/>
      </c>
      <c r="B11025" s="420" t="s">
        <v>23675</v>
      </c>
      <c r="C11025" s="246" t="s">
        <v>2046</v>
      </c>
      <c r="D11025" s="246" t="s">
        <v>1478</v>
      </c>
      <c r="E11025" s="246" t="str">
        <f>CONCATENATE(SUM('Раздел 5'!L9:L9),"=",SUM('Раздел 5'!L10:L12))</f>
        <v>0=0</v>
      </c>
    </row>
    <row r="11026" spans="1:5" hidden="1">
      <c r="A11026" s="420" t="str">
        <f>IF((SUM('Раздел 5'!J46:J46)=0),"","Неверно!")</f>
        <v/>
      </c>
      <c r="B11026" s="420" t="s">
        <v>23676</v>
      </c>
      <c r="C11026" s="246" t="s">
        <v>2047</v>
      </c>
      <c r="D11026" s="246" t="s">
        <v>1060</v>
      </c>
      <c r="E11026" s="246" t="str">
        <f>CONCATENATE(SUM('Раздел 5'!J46:J46),"=",0)</f>
        <v>0=0</v>
      </c>
    </row>
    <row r="11027" spans="1:5" hidden="1">
      <c r="A11027" s="420" t="str">
        <f>IF((SUM('Раздел 5'!J47:J47)=0),"","Неверно!")</f>
        <v/>
      </c>
      <c r="B11027" s="420" t="s">
        <v>23676</v>
      </c>
      <c r="C11027" s="246" t="s">
        <v>2048</v>
      </c>
      <c r="D11027" s="246" t="s">
        <v>1060</v>
      </c>
      <c r="E11027" s="246" t="str">
        <f>CONCATENATE(SUM('Раздел 5'!J47:J47),"=",0)</f>
        <v>0=0</v>
      </c>
    </row>
    <row r="11028" spans="1:5" hidden="1">
      <c r="A11028" s="420" t="str">
        <f>IF((SUM('Раздел 5'!J48:J48)=0),"","Неверно!")</f>
        <v/>
      </c>
      <c r="B11028" s="420" t="s">
        <v>23676</v>
      </c>
      <c r="C11028" s="246" t="s">
        <v>2049</v>
      </c>
      <c r="D11028" s="246" t="s">
        <v>1060</v>
      </c>
      <c r="E11028" s="246" t="str">
        <f>CONCATENATE(SUM('Раздел 5'!J48:J48),"=",0)</f>
        <v>0=0</v>
      </c>
    </row>
    <row r="11029" spans="1:5" hidden="1">
      <c r="A11029" s="420" t="str">
        <f>IF((SUM('Раздел 5'!J49:J49)=0),"","Неверно!")</f>
        <v/>
      </c>
      <c r="B11029" s="420" t="s">
        <v>23676</v>
      </c>
      <c r="C11029" s="246" t="s">
        <v>2050</v>
      </c>
      <c r="D11029" s="246" t="s">
        <v>1060</v>
      </c>
      <c r="E11029" s="246" t="str">
        <f>CONCATENATE(SUM('Раздел 5'!J49:J49),"=",0)</f>
        <v>0=0</v>
      </c>
    </row>
    <row r="11030" spans="1:5" hidden="1">
      <c r="A11030" s="420" t="str">
        <f>IF((SUM('Раздел 5'!J50:J50)=0),"","Неверно!")</f>
        <v/>
      </c>
      <c r="B11030" s="420" t="s">
        <v>23676</v>
      </c>
      <c r="C11030" s="246" t="s">
        <v>2051</v>
      </c>
      <c r="D11030" s="246" t="s">
        <v>1060</v>
      </c>
      <c r="E11030" s="246" t="str">
        <f>CONCATENATE(SUM('Раздел 5'!J50:J50),"=",0)</f>
        <v>0=0</v>
      </c>
    </row>
    <row r="11031" spans="1:5" hidden="1">
      <c r="A11031" s="420" t="str">
        <f>IF((SUM('Раздел 5'!J51:J51)=0),"","Неверно!")</f>
        <v/>
      </c>
      <c r="B11031" s="420" t="s">
        <v>23676</v>
      </c>
      <c r="C11031" s="246" t="s">
        <v>2052</v>
      </c>
      <c r="D11031" s="246" t="s">
        <v>1060</v>
      </c>
      <c r="E11031" s="246" t="str">
        <f>CONCATENATE(SUM('Раздел 5'!J51:J51),"=",0)</f>
        <v>0=0</v>
      </c>
    </row>
    <row r="11032" spans="1:5" hidden="1">
      <c r="A11032" s="420" t="str">
        <f>IF((SUM('Раздел 5'!J52:J52)=0),"","Неверно!")</f>
        <v/>
      </c>
      <c r="B11032" s="420" t="s">
        <v>23676</v>
      </c>
      <c r="C11032" s="246" t="s">
        <v>2053</v>
      </c>
      <c r="D11032" s="246" t="s">
        <v>1060</v>
      </c>
      <c r="E11032" s="246" t="str">
        <f>CONCATENATE(SUM('Раздел 5'!J52:J52),"=",0)</f>
        <v>0=0</v>
      </c>
    </row>
    <row r="11033" spans="1:5" hidden="1">
      <c r="A11033" s="420" t="str">
        <f>IF((SUM('Раздел 5'!J53:J53)=0),"","Неверно!")</f>
        <v/>
      </c>
      <c r="B11033" s="420" t="s">
        <v>23676</v>
      </c>
      <c r="C11033" s="246" t="s">
        <v>2054</v>
      </c>
      <c r="D11033" s="246" t="s">
        <v>1060</v>
      </c>
      <c r="E11033" s="246" t="str">
        <f>CONCATENATE(SUM('Раздел 5'!J53:J53),"=",0)</f>
        <v>0=0</v>
      </c>
    </row>
    <row r="11034" spans="1:5" hidden="1">
      <c r="A11034" s="420" t="str">
        <f>IF((SUM('Раздел 5'!J54:J54)=0),"","Неверно!")</f>
        <v/>
      </c>
      <c r="B11034" s="420" t="s">
        <v>23676</v>
      </c>
      <c r="C11034" s="246" t="s">
        <v>2055</v>
      </c>
      <c r="D11034" s="246" t="s">
        <v>1060</v>
      </c>
      <c r="E11034" s="246" t="str">
        <f>CONCATENATE(SUM('Раздел 5'!J54:J54),"=",0)</f>
        <v>0=0</v>
      </c>
    </row>
    <row r="11035" spans="1:5" hidden="1">
      <c r="A11035" s="420" t="str">
        <f>IF((SUM('Раздел 5'!J40:J40)=0),"","Неверно!")</f>
        <v/>
      </c>
      <c r="B11035" s="420" t="s">
        <v>23677</v>
      </c>
      <c r="C11035" s="246" t="s">
        <v>2056</v>
      </c>
      <c r="D11035" s="246" t="s">
        <v>916</v>
      </c>
      <c r="E11035" s="246" t="str">
        <f>CONCATENATE(SUM('Раздел 5'!J40:J40),"=",0)</f>
        <v>0=0</v>
      </c>
    </row>
    <row r="11036" spans="1:5" hidden="1">
      <c r="A11036" s="420" t="str">
        <f>IF((SUM('Раздел 5'!J41:J41)=0),"","Неверно!")</f>
        <v/>
      </c>
      <c r="B11036" s="420" t="s">
        <v>23677</v>
      </c>
      <c r="C11036" s="246" t="s">
        <v>2057</v>
      </c>
      <c r="D11036" s="246" t="s">
        <v>916</v>
      </c>
      <c r="E11036" s="246" t="str">
        <f>CONCATENATE(SUM('Раздел 5'!J41:J41),"=",0)</f>
        <v>0=0</v>
      </c>
    </row>
    <row r="11037" spans="1:5" hidden="1">
      <c r="A11037" s="420" t="str">
        <f>IF((SUM('Раздел 5'!J42:J42)=0),"","Неверно!")</f>
        <v/>
      </c>
      <c r="B11037" s="420" t="s">
        <v>23677</v>
      </c>
      <c r="C11037" s="246" t="s">
        <v>2058</v>
      </c>
      <c r="D11037" s="246" t="s">
        <v>916</v>
      </c>
      <c r="E11037" s="246" t="str">
        <f>CONCATENATE(SUM('Раздел 5'!J42:J42),"=",0)</f>
        <v>0=0</v>
      </c>
    </row>
    <row r="11038" spans="1:5" hidden="1">
      <c r="A11038" s="420" t="str">
        <f>IF((SUM('Раздел 5'!J43:J43)=0),"","Неверно!")</f>
        <v/>
      </c>
      <c r="B11038" s="420" t="s">
        <v>23677</v>
      </c>
      <c r="C11038" s="246" t="s">
        <v>2059</v>
      </c>
      <c r="D11038" s="246" t="s">
        <v>916</v>
      </c>
      <c r="E11038" s="246" t="str">
        <f>CONCATENATE(SUM('Раздел 5'!J43:J43),"=",0)</f>
        <v>0=0</v>
      </c>
    </row>
    <row r="11039" spans="1:5" hidden="1">
      <c r="A11039" s="420" t="str">
        <f>IF((SUM('Раздел 5'!J44:J44)=0),"","Неверно!")</f>
        <v/>
      </c>
      <c r="B11039" s="420" t="s">
        <v>23677</v>
      </c>
      <c r="C11039" s="246" t="s">
        <v>2060</v>
      </c>
      <c r="D11039" s="246" t="s">
        <v>916</v>
      </c>
      <c r="E11039" s="246" t="str">
        <f>CONCATENATE(SUM('Раздел 5'!J44:J44),"=",0)</f>
        <v>0=0</v>
      </c>
    </row>
    <row r="11040" spans="1:5" hidden="1">
      <c r="A11040" s="420" t="str">
        <f>IF((SUM('Раздел 5'!I45:I45)=0),"","Неверно!")</f>
        <v/>
      </c>
      <c r="B11040" s="420" t="s">
        <v>23678</v>
      </c>
      <c r="C11040" s="246" t="s">
        <v>2061</v>
      </c>
      <c r="D11040" s="246" t="s">
        <v>1061</v>
      </c>
      <c r="E11040" s="246" t="str">
        <f>CONCATENATE(SUM('Раздел 5'!I45:I45),"=",0)</f>
        <v>0=0</v>
      </c>
    </row>
    <row r="11041" spans="1:5" hidden="1">
      <c r="A11041" s="420" t="str">
        <f>IF((SUM('Раздел 5'!I46:I46)=0),"","Неверно!")</f>
        <v/>
      </c>
      <c r="B11041" s="420" t="s">
        <v>23678</v>
      </c>
      <c r="C11041" s="246" t="s">
        <v>2062</v>
      </c>
      <c r="D11041" s="246" t="s">
        <v>1061</v>
      </c>
      <c r="E11041" s="246" t="str">
        <f>CONCATENATE(SUM('Раздел 5'!I46:I46),"=",0)</f>
        <v>0=0</v>
      </c>
    </row>
    <row r="11042" spans="1:5" hidden="1">
      <c r="A11042" s="420" t="str">
        <f>IF((SUM('Раздел 5'!I47:I47)=0),"","Неверно!")</f>
        <v/>
      </c>
      <c r="B11042" s="420" t="s">
        <v>23678</v>
      </c>
      <c r="C11042" s="246" t="s">
        <v>2063</v>
      </c>
      <c r="D11042" s="246" t="s">
        <v>1061</v>
      </c>
      <c r="E11042" s="246" t="str">
        <f>CONCATENATE(SUM('Раздел 5'!I47:I47),"=",0)</f>
        <v>0=0</v>
      </c>
    </row>
    <row r="11043" spans="1:5" hidden="1">
      <c r="A11043" s="420" t="str">
        <f>IF((SUM('Раздел 5'!I48:I48)=0),"","Неверно!")</f>
        <v/>
      </c>
      <c r="B11043" s="420" t="s">
        <v>23678</v>
      </c>
      <c r="C11043" s="246" t="s">
        <v>2064</v>
      </c>
      <c r="D11043" s="246" t="s">
        <v>1061</v>
      </c>
      <c r="E11043" s="246" t="str">
        <f>CONCATENATE(SUM('Раздел 5'!I48:I48),"=",0)</f>
        <v>0=0</v>
      </c>
    </row>
    <row r="11044" spans="1:5" hidden="1">
      <c r="A11044" s="420" t="str">
        <f>IF((SUM('Раздел 5'!I49:I49)=0),"","Неверно!")</f>
        <v/>
      </c>
      <c r="B11044" s="420" t="s">
        <v>23678</v>
      </c>
      <c r="C11044" s="246" t="s">
        <v>2065</v>
      </c>
      <c r="D11044" s="246" t="s">
        <v>1061</v>
      </c>
      <c r="E11044" s="246" t="str">
        <f>CONCATENATE(SUM('Раздел 5'!I49:I49),"=",0)</f>
        <v>0=0</v>
      </c>
    </row>
    <row r="11045" spans="1:5" hidden="1">
      <c r="A11045" s="420" t="str">
        <f>IF((SUM('Раздел 5'!I50:I50)=0),"","Неверно!")</f>
        <v/>
      </c>
      <c r="B11045" s="420" t="s">
        <v>23678</v>
      </c>
      <c r="C11045" s="246" t="s">
        <v>2066</v>
      </c>
      <c r="D11045" s="246" t="s">
        <v>1061</v>
      </c>
      <c r="E11045" s="246" t="str">
        <f>CONCATENATE(SUM('Раздел 5'!I50:I50),"=",0)</f>
        <v>0=0</v>
      </c>
    </row>
    <row r="11046" spans="1:5" hidden="1">
      <c r="A11046" s="420" t="str">
        <f>IF((SUM('Раздел 5'!I51:I51)=0),"","Неверно!")</f>
        <v/>
      </c>
      <c r="B11046" s="420" t="s">
        <v>23678</v>
      </c>
      <c r="C11046" s="246" t="s">
        <v>2067</v>
      </c>
      <c r="D11046" s="246" t="s">
        <v>1061</v>
      </c>
      <c r="E11046" s="246" t="str">
        <f>CONCATENATE(SUM('Раздел 5'!I51:I51),"=",0)</f>
        <v>0=0</v>
      </c>
    </row>
    <row r="11047" spans="1:5" hidden="1">
      <c r="A11047" s="420" t="str">
        <f>IF((SUM('Раздел 5'!I52:I52)=0),"","Неверно!")</f>
        <v/>
      </c>
      <c r="B11047" s="420" t="s">
        <v>23678</v>
      </c>
      <c r="C11047" s="246" t="s">
        <v>2068</v>
      </c>
      <c r="D11047" s="246" t="s">
        <v>1061</v>
      </c>
      <c r="E11047" s="246" t="str">
        <f>CONCATENATE(SUM('Раздел 5'!I52:I52),"=",0)</f>
        <v>0=0</v>
      </c>
    </row>
    <row r="11048" spans="1:5" hidden="1">
      <c r="A11048" s="420" t="str">
        <f>IF((SUM('Раздел 5'!I53:I53)=0),"","Неверно!")</f>
        <v/>
      </c>
      <c r="B11048" s="420" t="s">
        <v>23678</v>
      </c>
      <c r="C11048" s="246" t="s">
        <v>2069</v>
      </c>
      <c r="D11048" s="246" t="s">
        <v>1061</v>
      </c>
      <c r="E11048" s="246" t="str">
        <f>CONCATENATE(SUM('Раздел 5'!I53:I53),"=",0)</f>
        <v>0=0</v>
      </c>
    </row>
    <row r="11049" spans="1:5" hidden="1">
      <c r="A11049" s="420" t="str">
        <f>IF((SUM('Раздел 5'!I54:I54)=0),"","Неверно!")</f>
        <v/>
      </c>
      <c r="B11049" s="420" t="s">
        <v>23678</v>
      </c>
      <c r="C11049" s="246" t="s">
        <v>2070</v>
      </c>
      <c r="D11049" s="246" t="s">
        <v>1061</v>
      </c>
      <c r="E11049" s="246" t="str">
        <f>CONCATENATE(SUM('Раздел 5'!I54:I54),"=",0)</f>
        <v>0=0</v>
      </c>
    </row>
    <row r="11050" spans="1:5" hidden="1">
      <c r="A11050" s="420" t="str">
        <f>IF((SUM('Раздел 5'!I40:I40)=0),"","Неверно!")</f>
        <v/>
      </c>
      <c r="B11050" s="420" t="s">
        <v>23679</v>
      </c>
      <c r="C11050" s="246" t="s">
        <v>2071</v>
      </c>
      <c r="D11050" s="246" t="s">
        <v>928</v>
      </c>
      <c r="E11050" s="246" t="str">
        <f>CONCATENATE(SUM('Раздел 5'!I40:I40),"=",0)</f>
        <v>0=0</v>
      </c>
    </row>
    <row r="11051" spans="1:5" hidden="1">
      <c r="A11051" s="420" t="str">
        <f>IF((SUM('Раздел 5'!I41:I41)=0),"","Неверно!")</f>
        <v/>
      </c>
      <c r="B11051" s="420" t="s">
        <v>23679</v>
      </c>
      <c r="C11051" s="246" t="s">
        <v>2072</v>
      </c>
      <c r="D11051" s="246" t="s">
        <v>928</v>
      </c>
      <c r="E11051" s="246" t="str">
        <f>CONCATENATE(SUM('Раздел 5'!I41:I41),"=",0)</f>
        <v>0=0</v>
      </c>
    </row>
    <row r="11052" spans="1:5" hidden="1">
      <c r="A11052" s="420" t="str">
        <f>IF((SUM('Раздел 5'!I42:I42)=0),"","Неверно!")</f>
        <v/>
      </c>
      <c r="B11052" s="420" t="s">
        <v>23679</v>
      </c>
      <c r="C11052" s="246" t="s">
        <v>2073</v>
      </c>
      <c r="D11052" s="246" t="s">
        <v>928</v>
      </c>
      <c r="E11052" s="246" t="str">
        <f>CONCATENATE(SUM('Раздел 5'!I42:I42),"=",0)</f>
        <v>0=0</v>
      </c>
    </row>
    <row r="11053" spans="1:5" hidden="1">
      <c r="A11053" s="420" t="str">
        <f>IF((SUM('Раздел 5'!I43:I43)=0),"","Неверно!")</f>
        <v/>
      </c>
      <c r="B11053" s="420" t="s">
        <v>23679</v>
      </c>
      <c r="C11053" s="246" t="s">
        <v>2074</v>
      </c>
      <c r="D11053" s="246" t="s">
        <v>928</v>
      </c>
      <c r="E11053" s="246" t="str">
        <f>CONCATENATE(SUM('Раздел 5'!I43:I43),"=",0)</f>
        <v>0=0</v>
      </c>
    </row>
    <row r="11054" spans="1:5" hidden="1">
      <c r="A11054" s="420" t="str">
        <f>IF((SUM('Раздел 5'!H44:H44)=0),"","Неверно!")</f>
        <v/>
      </c>
      <c r="B11054" s="420" t="s">
        <v>23680</v>
      </c>
      <c r="C11054" s="246" t="s">
        <v>2075</v>
      </c>
      <c r="D11054" s="246" t="s">
        <v>1062</v>
      </c>
      <c r="E11054" s="246" t="str">
        <f>CONCATENATE(SUM('Раздел 5'!H44:H44),"=",0)</f>
        <v>0=0</v>
      </c>
    </row>
    <row r="11055" spans="1:5" hidden="1">
      <c r="A11055" s="420" t="str">
        <f>IF((SUM('Раздел 5'!H45:H45)=0),"","Неверно!")</f>
        <v/>
      </c>
      <c r="B11055" s="420" t="s">
        <v>23680</v>
      </c>
      <c r="C11055" s="246" t="s">
        <v>2076</v>
      </c>
      <c r="D11055" s="246" t="s">
        <v>1062</v>
      </c>
      <c r="E11055" s="246" t="str">
        <f>CONCATENATE(SUM('Раздел 5'!H45:H45),"=",0)</f>
        <v>0=0</v>
      </c>
    </row>
    <row r="11056" spans="1:5" hidden="1">
      <c r="A11056" s="420" t="str">
        <f>IF((SUM('Раздел 5'!H46:H46)=0),"","Неверно!")</f>
        <v/>
      </c>
      <c r="B11056" s="420" t="s">
        <v>23680</v>
      </c>
      <c r="C11056" s="246" t="s">
        <v>2077</v>
      </c>
      <c r="D11056" s="246" t="s">
        <v>1062</v>
      </c>
      <c r="E11056" s="246" t="str">
        <f>CONCATENATE(SUM('Раздел 5'!H46:H46),"=",0)</f>
        <v>0=0</v>
      </c>
    </row>
    <row r="11057" spans="1:5" hidden="1">
      <c r="A11057" s="420" t="str">
        <f>IF((SUM('Раздел 5'!H47:H47)=0),"","Неверно!")</f>
        <v/>
      </c>
      <c r="B11057" s="420" t="s">
        <v>23680</v>
      </c>
      <c r="C11057" s="246" t="s">
        <v>2078</v>
      </c>
      <c r="D11057" s="246" t="s">
        <v>1062</v>
      </c>
      <c r="E11057" s="246" t="str">
        <f>CONCATENATE(SUM('Раздел 5'!H47:H47),"=",0)</f>
        <v>0=0</v>
      </c>
    </row>
    <row r="11058" spans="1:5" hidden="1">
      <c r="A11058" s="420" t="str">
        <f>IF((SUM('Раздел 5'!H48:H48)=0),"","Неверно!")</f>
        <v/>
      </c>
      <c r="B11058" s="420" t="s">
        <v>23680</v>
      </c>
      <c r="C11058" s="246" t="s">
        <v>2079</v>
      </c>
      <c r="D11058" s="246" t="s">
        <v>1062</v>
      </c>
      <c r="E11058" s="246" t="str">
        <f>CONCATENATE(SUM('Раздел 5'!H48:H48),"=",0)</f>
        <v>0=0</v>
      </c>
    </row>
    <row r="11059" spans="1:5" hidden="1">
      <c r="A11059" s="420" t="str">
        <f>IF((SUM('Раздел 5'!H49:H49)=0),"","Неверно!")</f>
        <v/>
      </c>
      <c r="B11059" s="420" t="s">
        <v>23680</v>
      </c>
      <c r="C11059" s="246" t="s">
        <v>2080</v>
      </c>
      <c r="D11059" s="246" t="s">
        <v>1062</v>
      </c>
      <c r="E11059" s="246" t="str">
        <f>CONCATENATE(SUM('Раздел 5'!H49:H49),"=",0)</f>
        <v>0=0</v>
      </c>
    </row>
    <row r="11060" spans="1:5" hidden="1">
      <c r="A11060" s="420" t="str">
        <f>IF((SUM('Раздел 5'!H50:H50)=0),"","Неверно!")</f>
        <v/>
      </c>
      <c r="B11060" s="420" t="s">
        <v>23680</v>
      </c>
      <c r="C11060" s="246" t="s">
        <v>2081</v>
      </c>
      <c r="D11060" s="246" t="s">
        <v>1062</v>
      </c>
      <c r="E11060" s="246" t="str">
        <f>CONCATENATE(SUM('Раздел 5'!H50:H50),"=",0)</f>
        <v>0=0</v>
      </c>
    </row>
    <row r="11061" spans="1:5" ht="38.25" hidden="1">
      <c r="A11061" s="420" t="str">
        <f>IF((SUM('Раздел 5'!AD40:AD40)=0),"","Неверно!")</f>
        <v/>
      </c>
      <c r="B11061" s="420" t="s">
        <v>23681</v>
      </c>
      <c r="C11061" s="246" t="s">
        <v>2082</v>
      </c>
      <c r="D11061" s="246" t="s">
        <v>1477</v>
      </c>
      <c r="E11061" s="246" t="str">
        <f>CONCATENATE(SUM('Раздел 5'!AD40:AD40),"=",0)</f>
        <v>0=0</v>
      </c>
    </row>
    <row r="11062" spans="1:5" ht="38.25" hidden="1">
      <c r="A11062" s="420" t="str">
        <f>IF((SUM('Раздел 5'!AD41:AD41)=0),"","Неверно!")</f>
        <v/>
      </c>
      <c r="B11062" s="420" t="s">
        <v>23681</v>
      </c>
      <c r="C11062" s="246" t="s">
        <v>2083</v>
      </c>
      <c r="D11062" s="246" t="s">
        <v>1477</v>
      </c>
      <c r="E11062" s="246" t="str">
        <f>CONCATENATE(SUM('Раздел 5'!AD41:AD41),"=",0)</f>
        <v>0=0</v>
      </c>
    </row>
    <row r="11063" spans="1:5" ht="38.25" hidden="1">
      <c r="A11063" s="420" t="str">
        <f>IF((SUM('Раздел 5'!AD42:AD42)=0),"","Неверно!")</f>
        <v/>
      </c>
      <c r="B11063" s="420" t="s">
        <v>23681</v>
      </c>
      <c r="C11063" s="246" t="s">
        <v>2084</v>
      </c>
      <c r="D11063" s="246" t="s">
        <v>1477</v>
      </c>
      <c r="E11063" s="246" t="str">
        <f>CONCATENATE(SUM('Раздел 5'!AD42:AD42),"=",0)</f>
        <v>0=0</v>
      </c>
    </row>
    <row r="11064" spans="1:5" ht="38.25" hidden="1">
      <c r="A11064" s="420" t="str">
        <f>IF((SUM('Раздел 5'!AD43:AD43)=0),"","Неверно!")</f>
        <v/>
      </c>
      <c r="B11064" s="420" t="s">
        <v>23681</v>
      </c>
      <c r="C11064" s="246" t="s">
        <v>2085</v>
      </c>
      <c r="D11064" s="246" t="s">
        <v>1477</v>
      </c>
      <c r="E11064" s="246" t="str">
        <f>CONCATENATE(SUM('Раздел 5'!AD43:AD43),"=",0)</f>
        <v>0=0</v>
      </c>
    </row>
    <row r="11065" spans="1:5" ht="38.25" hidden="1">
      <c r="A11065" s="420" t="str">
        <f>IF((SUM('Раздел 5'!AD44:AD44)=0),"","Неверно!")</f>
        <v/>
      </c>
      <c r="B11065" s="420" t="s">
        <v>23681</v>
      </c>
      <c r="C11065" s="246" t="s">
        <v>2086</v>
      </c>
      <c r="D11065" s="246" t="s">
        <v>1477</v>
      </c>
      <c r="E11065" s="246" t="str">
        <f>CONCATENATE(SUM('Раздел 5'!AD44:AD44),"=",0)</f>
        <v>0=0</v>
      </c>
    </row>
    <row r="11066" spans="1:5" ht="38.25" hidden="1">
      <c r="A11066" s="420" t="str">
        <f>IF((SUM('Раздел 5'!AD45:AD45)=0),"","Неверно!")</f>
        <v/>
      </c>
      <c r="B11066" s="420" t="s">
        <v>23681</v>
      </c>
      <c r="C11066" s="246" t="s">
        <v>2087</v>
      </c>
      <c r="D11066" s="246" t="s">
        <v>1477</v>
      </c>
      <c r="E11066" s="246" t="str">
        <f>CONCATENATE(SUM('Раздел 5'!AD45:AD45),"=",0)</f>
        <v>0=0</v>
      </c>
    </row>
    <row r="11067" spans="1:5" ht="38.25" hidden="1">
      <c r="A11067" s="420" t="str">
        <f>IF((SUM('Раздел 5'!AD46:AD46)=0),"","Неверно!")</f>
        <v/>
      </c>
      <c r="B11067" s="420" t="s">
        <v>23681</v>
      </c>
      <c r="C11067" s="246" t="s">
        <v>2088</v>
      </c>
      <c r="D11067" s="246" t="s">
        <v>1477</v>
      </c>
      <c r="E11067" s="246" t="str">
        <f>CONCATENATE(SUM('Раздел 5'!AD46:AD46),"=",0)</f>
        <v>0=0</v>
      </c>
    </row>
    <row r="11068" spans="1:5" ht="38.25" hidden="1">
      <c r="A11068" s="420" t="str">
        <f>IF((SUM('Раздел 5'!AD47:AD47)=0),"","Неверно!")</f>
        <v/>
      </c>
      <c r="B11068" s="420" t="s">
        <v>23681</v>
      </c>
      <c r="C11068" s="246" t="s">
        <v>2089</v>
      </c>
      <c r="D11068" s="246" t="s">
        <v>1477</v>
      </c>
      <c r="E11068" s="246" t="str">
        <f>CONCATENATE(SUM('Раздел 5'!AD47:AD47),"=",0)</f>
        <v>0=0</v>
      </c>
    </row>
    <row r="11069" spans="1:5" ht="38.25" hidden="1">
      <c r="A11069" s="420" t="str">
        <f>IF((SUM('Раздел 5'!AD48:AD48)=0),"","Неверно!")</f>
        <v/>
      </c>
      <c r="B11069" s="420" t="s">
        <v>23681</v>
      </c>
      <c r="C11069" s="246" t="s">
        <v>2090</v>
      </c>
      <c r="D11069" s="246" t="s">
        <v>1477</v>
      </c>
      <c r="E11069" s="246" t="str">
        <f>CONCATENATE(SUM('Раздел 5'!AD48:AD48),"=",0)</f>
        <v>0=0</v>
      </c>
    </row>
    <row r="11070" spans="1:5" ht="38.25" hidden="1">
      <c r="A11070" s="420" t="str">
        <f>IF((SUM('Раздел 5'!AD49:AD49)=0),"","Неверно!")</f>
        <v/>
      </c>
      <c r="B11070" s="420" t="s">
        <v>23681</v>
      </c>
      <c r="C11070" s="246" t="s">
        <v>2091</v>
      </c>
      <c r="D11070" s="246" t="s">
        <v>1477</v>
      </c>
      <c r="E11070" s="246" t="str">
        <f>CONCATENATE(SUM('Раздел 5'!AD49:AD49),"=",0)</f>
        <v>0=0</v>
      </c>
    </row>
    <row r="11071" spans="1:5" ht="38.25" hidden="1">
      <c r="A11071" s="420" t="str">
        <f>IF((SUM('Раздел 5'!AD50:AD50)=0),"","Неверно!")</f>
        <v/>
      </c>
      <c r="B11071" s="420" t="s">
        <v>23681</v>
      </c>
      <c r="C11071" s="246" t="s">
        <v>2092</v>
      </c>
      <c r="D11071" s="246" t="s">
        <v>1477</v>
      </c>
      <c r="E11071" s="246" t="str">
        <f>CONCATENATE(SUM('Раздел 5'!AD50:AD50),"=",0)</f>
        <v>0=0</v>
      </c>
    </row>
    <row r="11072" spans="1:5" ht="38.25" hidden="1">
      <c r="A11072" s="420" t="str">
        <f>IF((SUM('Раздел 5'!AD51:AD51)=0),"","Неверно!")</f>
        <v/>
      </c>
      <c r="B11072" s="420" t="s">
        <v>23681</v>
      </c>
      <c r="C11072" s="246" t="s">
        <v>2093</v>
      </c>
      <c r="D11072" s="246" t="s">
        <v>1477</v>
      </c>
      <c r="E11072" s="246" t="str">
        <f>CONCATENATE(SUM('Раздел 5'!AD51:AD51),"=",0)</f>
        <v>0=0</v>
      </c>
    </row>
    <row r="11073" spans="1:5" ht="38.25" hidden="1">
      <c r="A11073" s="420" t="str">
        <f>IF((SUM('Раздел 5'!AD52:AD52)=0),"","Неверно!")</f>
        <v/>
      </c>
      <c r="B11073" s="420" t="s">
        <v>23681</v>
      </c>
      <c r="C11073" s="246" t="s">
        <v>2094</v>
      </c>
      <c r="D11073" s="246" t="s">
        <v>1477</v>
      </c>
      <c r="E11073" s="246" t="str">
        <f>CONCATENATE(SUM('Раздел 5'!AD52:AD52),"=",0)</f>
        <v>0=0</v>
      </c>
    </row>
    <row r="11074" spans="1:5" ht="38.25" hidden="1">
      <c r="A11074" s="420" t="str">
        <f>IF((SUM('Раздел 5'!AD53:AD53)=0),"","Неверно!")</f>
        <v/>
      </c>
      <c r="B11074" s="420" t="s">
        <v>23681</v>
      </c>
      <c r="C11074" s="246" t="s">
        <v>2095</v>
      </c>
      <c r="D11074" s="246" t="s">
        <v>1477</v>
      </c>
      <c r="E11074" s="246" t="str">
        <f>CONCATENATE(SUM('Раздел 5'!AD53:AD53),"=",0)</f>
        <v>0=0</v>
      </c>
    </row>
    <row r="11075" spans="1:5" ht="38.25" hidden="1">
      <c r="A11075" s="420" t="str">
        <f>IF((SUM('Раздел 5'!AD54:AD54)=0),"","Неверно!")</f>
        <v/>
      </c>
      <c r="B11075" s="420" t="s">
        <v>23681</v>
      </c>
      <c r="C11075" s="246" t="s">
        <v>2096</v>
      </c>
      <c r="D11075" s="246" t="s">
        <v>1477</v>
      </c>
      <c r="E11075" s="246" t="str">
        <f>CONCATENATE(SUM('Раздел 5'!AD54:AD54),"=",0)</f>
        <v>0=0</v>
      </c>
    </row>
    <row r="11076" spans="1:5" hidden="1">
      <c r="A11076" s="420" t="str">
        <f>IF((SUM('Раздел 5'!H40:H40)=0),"","Неверно!")</f>
        <v/>
      </c>
      <c r="B11076" s="420" t="s">
        <v>23682</v>
      </c>
      <c r="C11076" s="246" t="s">
        <v>2097</v>
      </c>
      <c r="D11076" s="246" t="s">
        <v>1476</v>
      </c>
      <c r="E11076" s="246" t="str">
        <f>CONCATENATE(SUM('Раздел 5'!H40:H40),"=",0)</f>
        <v>0=0</v>
      </c>
    </row>
    <row r="11077" spans="1:5" hidden="1">
      <c r="A11077" s="420" t="str">
        <f>IF((SUM('Раздел 5'!H41:H41)=0),"","Неверно!")</f>
        <v/>
      </c>
      <c r="B11077" s="420" t="s">
        <v>23682</v>
      </c>
      <c r="C11077" s="246" t="s">
        <v>2098</v>
      </c>
      <c r="D11077" s="246" t="s">
        <v>1476</v>
      </c>
      <c r="E11077" s="246" t="str">
        <f>CONCATENATE(SUM('Раздел 5'!H41:H41),"=",0)</f>
        <v>0=0</v>
      </c>
    </row>
    <row r="11078" spans="1:5" hidden="1">
      <c r="A11078" s="420" t="str">
        <f>IF((SUM('Раздел 5'!H42:H42)=0),"","Неверно!")</f>
        <v/>
      </c>
      <c r="B11078" s="420" t="s">
        <v>23682</v>
      </c>
      <c r="C11078" s="246" t="s">
        <v>2099</v>
      </c>
      <c r="D11078" s="246" t="s">
        <v>1476</v>
      </c>
      <c r="E11078" s="246" t="str">
        <f>CONCATENATE(SUM('Раздел 5'!H42:H42),"=",0)</f>
        <v>0=0</v>
      </c>
    </row>
    <row r="11079" spans="1:5" hidden="1">
      <c r="A11079" s="420" t="str">
        <f>IF((SUM('Разделы 2, 3, 4'!E47:E47)=SUM('Разделы 2, 3, 4'!F47:G47)),"","Неверно!")</f>
        <v/>
      </c>
      <c r="B11079" s="420" t="s">
        <v>23683</v>
      </c>
      <c r="C11079" s="246" t="s">
        <v>2100</v>
      </c>
      <c r="D11079" s="246" t="s">
        <v>629</v>
      </c>
      <c r="E11079" s="246" t="str">
        <f>CONCATENATE(SUM('Разделы 2, 3, 4'!E47:E47),"=",SUM('Разделы 2, 3, 4'!F47:G47))</f>
        <v>228=228</v>
      </c>
    </row>
    <row r="11080" spans="1:5" hidden="1">
      <c r="A11080" s="420" t="str">
        <f>IF((SUM('Разделы 2, 3, 4'!E48:E48)=SUM('Разделы 2, 3, 4'!F48:G48)),"","Неверно!")</f>
        <v/>
      </c>
      <c r="B11080" s="420" t="s">
        <v>23683</v>
      </c>
      <c r="C11080" s="246" t="s">
        <v>2101</v>
      </c>
      <c r="D11080" s="246" t="s">
        <v>629</v>
      </c>
      <c r="E11080" s="246" t="str">
        <f>CONCATENATE(SUM('Разделы 2, 3, 4'!E48:E48),"=",SUM('Разделы 2, 3, 4'!F48:G48))</f>
        <v>209=209</v>
      </c>
    </row>
    <row r="11081" spans="1:5" hidden="1">
      <c r="A11081" s="420" t="str">
        <f>IF((SUM('Разделы 2, 3, 4'!E49:E49)=SUM('Разделы 2, 3, 4'!F49:G49)),"","Неверно!")</f>
        <v/>
      </c>
      <c r="B11081" s="420" t="s">
        <v>23683</v>
      </c>
      <c r="C11081" s="246" t="s">
        <v>2102</v>
      </c>
      <c r="D11081" s="246" t="s">
        <v>629</v>
      </c>
      <c r="E11081" s="246" t="str">
        <f>CONCATENATE(SUM('Разделы 2, 3, 4'!E49:E49),"=",SUM('Разделы 2, 3, 4'!F49:G49))</f>
        <v>19=19</v>
      </c>
    </row>
    <row r="11082" spans="1:5" hidden="1">
      <c r="A11082" s="420" t="str">
        <f>IF((SUM('Разделы 2, 3, 4'!E50:E50)=SUM('Разделы 2, 3, 4'!F50:G50)),"","Неверно!")</f>
        <v/>
      </c>
      <c r="B11082" s="420" t="s">
        <v>23683</v>
      </c>
      <c r="C11082" s="246" t="s">
        <v>2103</v>
      </c>
      <c r="D11082" s="246" t="s">
        <v>629</v>
      </c>
      <c r="E11082" s="246" t="str">
        <f>CONCATENATE(SUM('Разделы 2, 3, 4'!E50:E50),"=",SUM('Разделы 2, 3, 4'!F50:G50))</f>
        <v>0=0</v>
      </c>
    </row>
    <row r="11083" spans="1:5" hidden="1">
      <c r="A11083" s="420" t="str">
        <f>IF((SUM('Разделы 2, 3, 4'!E51:E51)=SUM('Разделы 2, 3, 4'!F51:G51)),"","Неверно!")</f>
        <v/>
      </c>
      <c r="B11083" s="420" t="s">
        <v>23683</v>
      </c>
      <c r="C11083" s="246" t="s">
        <v>2104</v>
      </c>
      <c r="D11083" s="246" t="s">
        <v>629</v>
      </c>
      <c r="E11083" s="246" t="str">
        <f>CONCATENATE(SUM('Разделы 2, 3, 4'!E51:E51),"=",SUM('Разделы 2, 3, 4'!F51:G51))</f>
        <v>60=60</v>
      </c>
    </row>
    <row r="11084" spans="1:5" ht="38.25" hidden="1">
      <c r="A11084" s="420" t="str">
        <f>IF((SUM('Раздел 5'!D9:D9)=SUM('Раздел 5'!D22:D39)),"","Неверно!")</f>
        <v/>
      </c>
      <c r="B11084" s="420" t="s">
        <v>23684</v>
      </c>
      <c r="C11084" s="246" t="s">
        <v>2105</v>
      </c>
      <c r="D11084" s="246" t="s">
        <v>1475</v>
      </c>
      <c r="E11084" s="246" t="str">
        <f>CONCATENATE(SUM('Раздел 5'!D9:D9),"=",SUM('Раздел 5'!D22:D39))</f>
        <v>151=151</v>
      </c>
    </row>
    <row r="11085" spans="1:5" ht="38.25" hidden="1">
      <c r="A11085" s="420" t="str">
        <f>IF((SUM('Раздел 5'!M9:M9)=SUM('Раздел 5'!M22:M39)),"","Неверно!")</f>
        <v/>
      </c>
      <c r="B11085" s="420" t="s">
        <v>23684</v>
      </c>
      <c r="C11085" s="246" t="s">
        <v>2106</v>
      </c>
      <c r="D11085" s="246" t="s">
        <v>1475</v>
      </c>
      <c r="E11085" s="246" t="str">
        <f>CONCATENATE(SUM('Раздел 5'!M9:M9),"=",SUM('Раздел 5'!M22:M39))</f>
        <v>0=0</v>
      </c>
    </row>
    <row r="11086" spans="1:5" ht="38.25" hidden="1">
      <c r="A11086" s="420" t="str">
        <f>IF((SUM('Раздел 5'!N9:N9)=SUM('Раздел 5'!N22:N39)),"","Неверно!")</f>
        <v/>
      </c>
      <c r="B11086" s="420" t="s">
        <v>23684</v>
      </c>
      <c r="C11086" s="246" t="s">
        <v>2107</v>
      </c>
      <c r="D11086" s="246" t="s">
        <v>1475</v>
      </c>
      <c r="E11086" s="246" t="str">
        <f>CONCATENATE(SUM('Раздел 5'!N9:N9),"=",SUM('Раздел 5'!N22:N39))</f>
        <v>0=0</v>
      </c>
    </row>
    <row r="11087" spans="1:5" ht="38.25" hidden="1">
      <c r="A11087" s="420" t="str">
        <f>IF((SUM('Раздел 5'!O9:O9)=SUM('Раздел 5'!O22:O39)),"","Неверно!")</f>
        <v/>
      </c>
      <c r="B11087" s="420" t="s">
        <v>23684</v>
      </c>
      <c r="C11087" s="246" t="s">
        <v>2108</v>
      </c>
      <c r="D11087" s="246" t="s">
        <v>1475</v>
      </c>
      <c r="E11087" s="246" t="str">
        <f>CONCATENATE(SUM('Раздел 5'!O9:O9),"=",SUM('Раздел 5'!O22:O39))</f>
        <v>1=1</v>
      </c>
    </row>
    <row r="11088" spans="1:5" ht="38.25" hidden="1">
      <c r="A11088" s="420" t="str">
        <f>IF((SUM('Раздел 5'!P9:P9)=SUM('Раздел 5'!P22:P39)),"","Неверно!")</f>
        <v/>
      </c>
      <c r="B11088" s="420" t="s">
        <v>23684</v>
      </c>
      <c r="C11088" s="246" t="s">
        <v>2109</v>
      </c>
      <c r="D11088" s="246" t="s">
        <v>1475</v>
      </c>
      <c r="E11088" s="246" t="str">
        <f>CONCATENATE(SUM('Раздел 5'!P9:P9),"=",SUM('Раздел 5'!P22:P39))</f>
        <v>0=0</v>
      </c>
    </row>
    <row r="11089" spans="1:5" ht="38.25" hidden="1">
      <c r="A11089" s="420" t="str">
        <f>IF((SUM('Раздел 5'!Q9:Q9)=SUM('Раздел 5'!Q22:Q39)),"","Неверно!")</f>
        <v/>
      </c>
      <c r="B11089" s="420" t="s">
        <v>23684</v>
      </c>
      <c r="C11089" s="246" t="s">
        <v>2110</v>
      </c>
      <c r="D11089" s="246" t="s">
        <v>1475</v>
      </c>
      <c r="E11089" s="246" t="str">
        <f>CONCATENATE(SUM('Раздел 5'!Q9:Q9),"=",SUM('Раздел 5'!Q22:Q39))</f>
        <v>0=0</v>
      </c>
    </row>
    <row r="11090" spans="1:5" ht="38.25" hidden="1">
      <c r="A11090" s="420" t="str">
        <f>IF((SUM('Раздел 5'!R9:R9)=SUM('Раздел 5'!R22:R39)),"","Неверно!")</f>
        <v/>
      </c>
      <c r="B11090" s="420" t="s">
        <v>23684</v>
      </c>
      <c r="C11090" s="246" t="s">
        <v>2111</v>
      </c>
      <c r="D11090" s="246" t="s">
        <v>1475</v>
      </c>
      <c r="E11090" s="246" t="str">
        <f>CONCATENATE(SUM('Раздел 5'!R9:R9),"=",SUM('Раздел 5'!R22:R39))</f>
        <v>4=4</v>
      </c>
    </row>
    <row r="11091" spans="1:5" ht="38.25" hidden="1">
      <c r="A11091" s="420" t="str">
        <f>IF((SUM('Раздел 5'!S9:S9)=SUM('Раздел 5'!S22:S39)),"","Неверно!")</f>
        <v/>
      </c>
      <c r="B11091" s="420" t="s">
        <v>23684</v>
      </c>
      <c r="C11091" s="246" t="s">
        <v>2112</v>
      </c>
      <c r="D11091" s="246" t="s">
        <v>1475</v>
      </c>
      <c r="E11091" s="246" t="str">
        <f>CONCATENATE(SUM('Раздел 5'!S9:S9),"=",SUM('Раздел 5'!S22:S39))</f>
        <v>1=1</v>
      </c>
    </row>
    <row r="11092" spans="1:5" ht="38.25" hidden="1">
      <c r="A11092" s="420" t="str">
        <f>IF((SUM('Раздел 5'!T9:T9)=SUM('Раздел 5'!T22:T39)),"","Неверно!")</f>
        <v/>
      </c>
      <c r="B11092" s="420" t="s">
        <v>23684</v>
      </c>
      <c r="C11092" s="246" t="s">
        <v>2113</v>
      </c>
      <c r="D11092" s="246" t="s">
        <v>1475</v>
      </c>
      <c r="E11092" s="246" t="str">
        <f>CONCATENATE(SUM('Раздел 5'!T9:T9),"=",SUM('Раздел 5'!T22:T39))</f>
        <v>0=0</v>
      </c>
    </row>
    <row r="11093" spans="1:5" ht="38.25" hidden="1">
      <c r="A11093" s="420" t="str">
        <f>IF((SUM('Раздел 5'!U9:U9)=SUM('Раздел 5'!U22:U39)),"","Неверно!")</f>
        <v/>
      </c>
      <c r="B11093" s="420" t="s">
        <v>23684</v>
      </c>
      <c r="C11093" s="246" t="s">
        <v>2114</v>
      </c>
      <c r="D11093" s="246" t="s">
        <v>1475</v>
      </c>
      <c r="E11093" s="246" t="str">
        <f>CONCATENATE(SUM('Раздел 5'!U9:U9),"=",SUM('Раздел 5'!U22:U39))</f>
        <v>0=0</v>
      </c>
    </row>
    <row r="11094" spans="1:5" ht="38.25" hidden="1">
      <c r="A11094" s="420" t="str">
        <f>IF((SUM('Раздел 5'!V9:V9)=SUM('Раздел 5'!V22:V39)),"","Неверно!")</f>
        <v/>
      </c>
      <c r="B11094" s="420" t="s">
        <v>23684</v>
      </c>
      <c r="C11094" s="246" t="s">
        <v>2115</v>
      </c>
      <c r="D11094" s="246" t="s">
        <v>1475</v>
      </c>
      <c r="E11094" s="246" t="str">
        <f>CONCATENATE(SUM('Раздел 5'!V9:V9),"=",SUM('Раздел 5'!V22:V39))</f>
        <v>0=0</v>
      </c>
    </row>
    <row r="11095" spans="1:5" ht="38.25" hidden="1">
      <c r="A11095" s="420" t="str">
        <f>IF((SUM('Раздел 5'!E9:E9)=SUM('Раздел 5'!E22:E39)),"","Неверно!")</f>
        <v/>
      </c>
      <c r="B11095" s="420" t="s">
        <v>23684</v>
      </c>
      <c r="C11095" s="246" t="s">
        <v>2116</v>
      </c>
      <c r="D11095" s="246" t="s">
        <v>1475</v>
      </c>
      <c r="E11095" s="246" t="str">
        <f>CONCATENATE(SUM('Раздел 5'!E9:E9),"=",SUM('Раздел 5'!E22:E39))</f>
        <v>0=0</v>
      </c>
    </row>
    <row r="11096" spans="1:5" ht="38.25" hidden="1">
      <c r="A11096" s="420" t="str">
        <f>IF((SUM('Раздел 5'!W9:W9)=SUM('Раздел 5'!W22:W39)),"","Неверно!")</f>
        <v/>
      </c>
      <c r="B11096" s="420" t="s">
        <v>23684</v>
      </c>
      <c r="C11096" s="246" t="s">
        <v>2117</v>
      </c>
      <c r="D11096" s="246" t="s">
        <v>1475</v>
      </c>
      <c r="E11096" s="246" t="str">
        <f>CONCATENATE(SUM('Раздел 5'!W9:W9),"=",SUM('Раздел 5'!W22:W39))</f>
        <v>0=0</v>
      </c>
    </row>
    <row r="11097" spans="1:5" ht="38.25" hidden="1">
      <c r="A11097" s="420" t="str">
        <f>IF((SUM('Раздел 5'!X9:X9)=SUM('Раздел 5'!X22:X39)),"","Неверно!")</f>
        <v/>
      </c>
      <c r="B11097" s="420" t="s">
        <v>23684</v>
      </c>
      <c r="C11097" s="246" t="s">
        <v>2118</v>
      </c>
      <c r="D11097" s="246" t="s">
        <v>1475</v>
      </c>
      <c r="E11097" s="246" t="str">
        <f>CONCATENATE(SUM('Раздел 5'!X9:X9),"=",SUM('Раздел 5'!X22:X39))</f>
        <v>1=1</v>
      </c>
    </row>
    <row r="11098" spans="1:5" ht="38.25" hidden="1">
      <c r="A11098" s="420" t="str">
        <f>IF((SUM('Раздел 5'!Y9:Y9)=SUM('Раздел 5'!Y22:Y39)),"","Неверно!")</f>
        <v/>
      </c>
      <c r="B11098" s="420" t="s">
        <v>23684</v>
      </c>
      <c r="C11098" s="246" t="s">
        <v>2119</v>
      </c>
      <c r="D11098" s="246" t="s">
        <v>1475</v>
      </c>
      <c r="E11098" s="246" t="str">
        <f>CONCATENATE(SUM('Раздел 5'!Y9:Y9),"=",SUM('Раздел 5'!Y22:Y39))</f>
        <v>64=64</v>
      </c>
    </row>
    <row r="11099" spans="1:5" ht="38.25" hidden="1">
      <c r="A11099" s="420" t="str">
        <f>IF((SUM('Раздел 5'!Z9:Z9)=SUM('Раздел 5'!Z22:Z39)),"","Неверно!")</f>
        <v/>
      </c>
      <c r="B11099" s="420" t="s">
        <v>23684</v>
      </c>
      <c r="C11099" s="246" t="s">
        <v>2120</v>
      </c>
      <c r="D11099" s="246" t="s">
        <v>1475</v>
      </c>
      <c r="E11099" s="246" t="str">
        <f>CONCATENATE(SUM('Раздел 5'!Z9:Z9),"=",SUM('Раздел 5'!Z22:Z39))</f>
        <v>14=14</v>
      </c>
    </row>
    <row r="11100" spans="1:5" ht="38.25" hidden="1">
      <c r="A11100" s="420" t="str">
        <f>IF((SUM('Раздел 5'!AA9:AA9)=SUM('Раздел 5'!AA22:AA39)),"","Неверно!")</f>
        <v/>
      </c>
      <c r="B11100" s="420" t="s">
        <v>23684</v>
      </c>
      <c r="C11100" s="246" t="s">
        <v>2121</v>
      </c>
      <c r="D11100" s="246" t="s">
        <v>1475</v>
      </c>
      <c r="E11100" s="246" t="str">
        <f>CONCATENATE(SUM('Раздел 5'!AA9:AA9),"=",SUM('Раздел 5'!AA22:AA39))</f>
        <v>0=0</v>
      </c>
    </row>
    <row r="11101" spans="1:5" ht="38.25" hidden="1">
      <c r="A11101" s="420" t="str">
        <f>IF((SUM('Раздел 5'!AB9:AB9)=SUM('Раздел 5'!AB22:AB39)),"","Неверно!")</f>
        <v/>
      </c>
      <c r="B11101" s="420" t="s">
        <v>23684</v>
      </c>
      <c r="C11101" s="246" t="s">
        <v>2122</v>
      </c>
      <c r="D11101" s="246" t="s">
        <v>1475</v>
      </c>
      <c r="E11101" s="246" t="str">
        <f>CONCATENATE(SUM('Раздел 5'!AB9:AB9),"=",SUM('Раздел 5'!AB22:AB39))</f>
        <v>78=78</v>
      </c>
    </row>
    <row r="11102" spans="1:5" ht="38.25" hidden="1">
      <c r="A11102" s="420" t="str">
        <f>IF((SUM('Раздел 5'!AC9:AC9)=SUM('Раздел 5'!AC22:AC39)),"","Неверно!")</f>
        <v/>
      </c>
      <c r="B11102" s="420" t="s">
        <v>23684</v>
      </c>
      <c r="C11102" s="246" t="s">
        <v>2123</v>
      </c>
      <c r="D11102" s="246" t="s">
        <v>1475</v>
      </c>
      <c r="E11102" s="246" t="str">
        <f>CONCATENATE(SUM('Раздел 5'!AC9:AC9),"=",SUM('Раздел 5'!AC22:AC39))</f>
        <v>0=0</v>
      </c>
    </row>
    <row r="11103" spans="1:5" ht="38.25" hidden="1">
      <c r="A11103" s="420" t="str">
        <f>IF((SUM('Раздел 5'!AD9:AD9)=SUM('Раздел 5'!AD22:AD39)),"","Неверно!")</f>
        <v/>
      </c>
      <c r="B11103" s="420" t="s">
        <v>23684</v>
      </c>
      <c r="C11103" s="246" t="s">
        <v>2124</v>
      </c>
      <c r="D11103" s="246" t="s">
        <v>1475</v>
      </c>
      <c r="E11103" s="246" t="str">
        <f>CONCATENATE(SUM('Раздел 5'!AD9:AD9),"=",SUM('Раздел 5'!AD22:AD39))</f>
        <v>1=1</v>
      </c>
    </row>
    <row r="11104" spans="1:5" ht="38.25" hidden="1">
      <c r="A11104" s="420" t="str">
        <f>IF((SUM('Раздел 5'!AE9:AE9)=SUM('Раздел 5'!AE22:AE39)),"","Неверно!")</f>
        <v/>
      </c>
      <c r="B11104" s="420" t="s">
        <v>23684</v>
      </c>
      <c r="C11104" s="246" t="s">
        <v>2125</v>
      </c>
      <c r="D11104" s="246" t="s">
        <v>1475</v>
      </c>
      <c r="E11104" s="246" t="str">
        <f>CONCATENATE(SUM('Раздел 5'!AE9:AE9),"=",SUM('Раздел 5'!AE22:AE39))</f>
        <v>0=0</v>
      </c>
    </row>
    <row r="11105" spans="1:5" ht="38.25" hidden="1">
      <c r="A11105" s="420" t="str">
        <f>IF((SUM('Раздел 5'!AF9:AF9)=SUM('Раздел 5'!AF22:AF39)),"","Неверно!")</f>
        <v/>
      </c>
      <c r="B11105" s="420" t="s">
        <v>23684</v>
      </c>
      <c r="C11105" s="246" t="s">
        <v>2126</v>
      </c>
      <c r="D11105" s="246" t="s">
        <v>1475</v>
      </c>
      <c r="E11105" s="246" t="str">
        <f>CONCATENATE(SUM('Раздел 5'!AF9:AF9),"=",SUM('Раздел 5'!AF22:AF39))</f>
        <v>1=1</v>
      </c>
    </row>
    <row r="11106" spans="1:5" ht="38.25" hidden="1">
      <c r="A11106" s="420" t="str">
        <f>IF((SUM('Раздел 5'!F9:F9)=SUM('Раздел 5'!F22:F39)),"","Неверно!")</f>
        <v/>
      </c>
      <c r="B11106" s="420" t="s">
        <v>23684</v>
      </c>
      <c r="C11106" s="246" t="s">
        <v>2127</v>
      </c>
      <c r="D11106" s="246" t="s">
        <v>1475</v>
      </c>
      <c r="E11106" s="246" t="str">
        <f>CONCATENATE(SUM('Раздел 5'!F9:F9),"=",SUM('Раздел 5'!F22:F39))</f>
        <v>144=144</v>
      </c>
    </row>
    <row r="11107" spans="1:5" ht="38.25" hidden="1">
      <c r="A11107" s="420" t="str">
        <f>IF((SUM('Раздел 5'!AG9:AG9)=SUM('Раздел 5'!AG22:AG39)),"","Неверно!")</f>
        <v/>
      </c>
      <c r="B11107" s="420" t="s">
        <v>23684</v>
      </c>
      <c r="C11107" s="246" t="s">
        <v>2128</v>
      </c>
      <c r="D11107" s="246" t="s">
        <v>1475</v>
      </c>
      <c r="E11107" s="246" t="str">
        <f>CONCATENATE(SUM('Раздел 5'!AG9:AG9),"=",SUM('Раздел 5'!AG22:AG39))</f>
        <v>71=71</v>
      </c>
    </row>
    <row r="11108" spans="1:5" ht="38.25" hidden="1">
      <c r="A11108" s="420" t="str">
        <f>IF((SUM('Раздел 5'!AH9:AH9)=SUM('Раздел 5'!AH22:AH39)),"","Неверно!")</f>
        <v/>
      </c>
      <c r="B11108" s="420" t="s">
        <v>23684</v>
      </c>
      <c r="C11108" s="246" t="s">
        <v>2129</v>
      </c>
      <c r="D11108" s="246" t="s">
        <v>1475</v>
      </c>
      <c r="E11108" s="246" t="str">
        <f>CONCATENATE(SUM('Раздел 5'!AH9:AH9),"=",SUM('Раздел 5'!AH22:AH39))</f>
        <v>0=0</v>
      </c>
    </row>
    <row r="11109" spans="1:5" ht="38.25" hidden="1">
      <c r="A11109" s="420" t="str">
        <f>IF((SUM('Раздел 5'!G9:G9)=SUM('Раздел 5'!G22:G39)),"","Неверно!")</f>
        <v/>
      </c>
      <c r="B11109" s="420" t="s">
        <v>23684</v>
      </c>
      <c r="C11109" s="246" t="s">
        <v>2130</v>
      </c>
      <c r="D11109" s="246" t="s">
        <v>1475</v>
      </c>
      <c r="E11109" s="246" t="str">
        <f>CONCATENATE(SUM('Раздел 5'!G9:G9),"=",SUM('Раздел 5'!G22:G39))</f>
        <v>5=5</v>
      </c>
    </row>
    <row r="11110" spans="1:5" ht="38.25" hidden="1">
      <c r="A11110" s="420" t="str">
        <f>IF((SUM('Раздел 5'!H9:H9)=SUM('Раздел 5'!H22:H39)),"","Неверно!")</f>
        <v/>
      </c>
      <c r="B11110" s="420" t="s">
        <v>23684</v>
      </c>
      <c r="C11110" s="246" t="s">
        <v>2131</v>
      </c>
      <c r="D11110" s="246" t="s">
        <v>1475</v>
      </c>
      <c r="E11110" s="246" t="str">
        <f>CONCATENATE(SUM('Раздел 5'!H9:H9),"=",SUM('Раздел 5'!H22:H39))</f>
        <v>0=0</v>
      </c>
    </row>
    <row r="11111" spans="1:5" ht="38.25" hidden="1">
      <c r="A11111" s="420" t="str">
        <f>IF((SUM('Раздел 5'!I9:I9)=SUM('Раздел 5'!I22:I39)),"","Неверно!")</f>
        <v/>
      </c>
      <c r="B11111" s="420" t="s">
        <v>23684</v>
      </c>
      <c r="C11111" s="246" t="s">
        <v>2132</v>
      </c>
      <c r="D11111" s="246" t="s">
        <v>1475</v>
      </c>
      <c r="E11111" s="246" t="str">
        <f>CONCATENATE(SUM('Раздел 5'!I9:I9),"=",SUM('Раздел 5'!I22:I39))</f>
        <v>0=0</v>
      </c>
    </row>
    <row r="11112" spans="1:5" ht="38.25" hidden="1">
      <c r="A11112" s="420" t="str">
        <f>IF((SUM('Раздел 5'!J9:J9)=SUM('Раздел 5'!J22:J39)),"","Неверно!")</f>
        <v/>
      </c>
      <c r="B11112" s="420" t="s">
        <v>23684</v>
      </c>
      <c r="C11112" s="246" t="s">
        <v>2133</v>
      </c>
      <c r="D11112" s="246" t="s">
        <v>1475</v>
      </c>
      <c r="E11112" s="246" t="str">
        <f>CONCATENATE(SUM('Раздел 5'!J9:J9),"=",SUM('Раздел 5'!J22:J39))</f>
        <v>0=0</v>
      </c>
    </row>
    <row r="11113" spans="1:5" ht="38.25" hidden="1">
      <c r="A11113" s="420" t="str">
        <f>IF((SUM('Раздел 5'!K9:K9)=SUM('Раздел 5'!K22:K39)),"","Неверно!")</f>
        <v/>
      </c>
      <c r="B11113" s="420" t="s">
        <v>23684</v>
      </c>
      <c r="C11113" s="246" t="s">
        <v>2134</v>
      </c>
      <c r="D11113" s="246" t="s">
        <v>1475</v>
      </c>
      <c r="E11113" s="246" t="str">
        <f>CONCATENATE(SUM('Раздел 5'!K9:K9),"=",SUM('Раздел 5'!K22:K39))</f>
        <v>0=0</v>
      </c>
    </row>
    <row r="11114" spans="1:5" ht="38.25" hidden="1">
      <c r="A11114" s="420" t="str">
        <f>IF((SUM('Раздел 5'!L9:L9)=SUM('Раздел 5'!L22:L39)),"","Неверно!")</f>
        <v/>
      </c>
      <c r="B11114" s="420" t="s">
        <v>23684</v>
      </c>
      <c r="C11114" s="246" t="s">
        <v>2135</v>
      </c>
      <c r="D11114" s="246" t="s">
        <v>1475</v>
      </c>
      <c r="E11114" s="246" t="str">
        <f>CONCATENATE(SUM('Раздел 5'!L9:L9),"=",SUM('Раздел 5'!L22:L39))</f>
        <v>0=0</v>
      </c>
    </row>
    <row r="11115" spans="1:5" hidden="1">
      <c r="A11115" s="420" t="str">
        <f>IF((SUM('Раздел 5'!G43:G43)=0),"","Неверно!")</f>
        <v/>
      </c>
      <c r="B11115" s="420" t="s">
        <v>23685</v>
      </c>
      <c r="C11115" s="246" t="s">
        <v>2136</v>
      </c>
      <c r="D11115" s="246" t="s">
        <v>1095</v>
      </c>
      <c r="E11115" s="246" t="str">
        <f>CONCATENATE(SUM('Раздел 5'!G43:G43),"=",0)</f>
        <v>0=0</v>
      </c>
    </row>
    <row r="11116" spans="1:5" hidden="1">
      <c r="A11116" s="420" t="str">
        <f>IF((SUM('Раздел 5'!G44:G44)=0),"","Неверно!")</f>
        <v/>
      </c>
      <c r="B11116" s="420" t="s">
        <v>23685</v>
      </c>
      <c r="C11116" s="246" t="s">
        <v>2137</v>
      </c>
      <c r="D11116" s="246" t="s">
        <v>1095</v>
      </c>
      <c r="E11116" s="246" t="str">
        <f>CONCATENATE(SUM('Раздел 5'!G44:G44),"=",0)</f>
        <v>0=0</v>
      </c>
    </row>
    <row r="11117" spans="1:5" hidden="1">
      <c r="A11117" s="420" t="str">
        <f>IF((SUM('Раздел 5'!G45:G45)=0),"","Неверно!")</f>
        <v/>
      </c>
      <c r="B11117" s="420" t="s">
        <v>23685</v>
      </c>
      <c r="C11117" s="246" t="s">
        <v>2138</v>
      </c>
      <c r="D11117" s="246" t="s">
        <v>1095</v>
      </c>
      <c r="E11117" s="246" t="str">
        <f>CONCATENATE(SUM('Раздел 5'!G45:G45),"=",0)</f>
        <v>0=0</v>
      </c>
    </row>
    <row r="11118" spans="1:5" hidden="1">
      <c r="A11118" s="420" t="str">
        <f>IF((SUM('Раздел 5'!G46:G46)=0),"","Неверно!")</f>
        <v/>
      </c>
      <c r="B11118" s="420" t="s">
        <v>23685</v>
      </c>
      <c r="C11118" s="246" t="s">
        <v>2139</v>
      </c>
      <c r="D11118" s="246" t="s">
        <v>1095</v>
      </c>
      <c r="E11118" s="246" t="str">
        <f>CONCATENATE(SUM('Раздел 5'!G46:G46),"=",0)</f>
        <v>0=0</v>
      </c>
    </row>
    <row r="11119" spans="1:5" hidden="1">
      <c r="A11119" s="420" t="str">
        <f>IF((SUM('Раздел 5'!G47:G47)=0),"","Неверно!")</f>
        <v/>
      </c>
      <c r="B11119" s="420" t="s">
        <v>23685</v>
      </c>
      <c r="C11119" s="246" t="s">
        <v>2140</v>
      </c>
      <c r="D11119" s="246" t="s">
        <v>1095</v>
      </c>
      <c r="E11119" s="246" t="str">
        <f>CONCATENATE(SUM('Раздел 5'!G47:G47),"=",0)</f>
        <v>0=0</v>
      </c>
    </row>
    <row r="11120" spans="1:5" hidden="1">
      <c r="A11120" s="420" t="str">
        <f>IF((SUM('Раздел 5'!G48:G48)=0),"","Неверно!")</f>
        <v/>
      </c>
      <c r="B11120" s="420" t="s">
        <v>23685</v>
      </c>
      <c r="C11120" s="246" t="s">
        <v>2141</v>
      </c>
      <c r="D11120" s="246" t="s">
        <v>1095</v>
      </c>
      <c r="E11120" s="246" t="str">
        <f>CONCATENATE(SUM('Раздел 5'!G48:G48),"=",0)</f>
        <v>0=0</v>
      </c>
    </row>
    <row r="11121" spans="1:5" hidden="1">
      <c r="A11121" s="420" t="str">
        <f>IF((SUM('Раздел 5'!G49:G49)=0),"","Неверно!")</f>
        <v/>
      </c>
      <c r="B11121" s="420" t="s">
        <v>23685</v>
      </c>
      <c r="C11121" s="246" t="s">
        <v>2142</v>
      </c>
      <c r="D11121" s="246" t="s">
        <v>1095</v>
      </c>
      <c r="E11121" s="246" t="str">
        <f>CONCATENATE(SUM('Раздел 5'!G49:G49),"=",0)</f>
        <v>0=0</v>
      </c>
    </row>
    <row r="11122" spans="1:5" hidden="1">
      <c r="A11122" s="420" t="str">
        <f>IF((SUM('Раздел 5'!G50:G50)=0),"","Неверно!")</f>
        <v/>
      </c>
      <c r="B11122" s="420" t="s">
        <v>23685</v>
      </c>
      <c r="C11122" s="246" t="s">
        <v>2143</v>
      </c>
      <c r="D11122" s="246" t="s">
        <v>1095</v>
      </c>
      <c r="E11122" s="246" t="str">
        <f>CONCATENATE(SUM('Раздел 5'!G50:G50),"=",0)</f>
        <v>0=0</v>
      </c>
    </row>
    <row r="11123" spans="1:5" hidden="1">
      <c r="A11123" s="420" t="str">
        <f>IF((SUM('Раздел 5'!G51:G51)=0),"","Неверно!")</f>
        <v/>
      </c>
      <c r="B11123" s="420" t="s">
        <v>23685</v>
      </c>
      <c r="C11123" s="246" t="s">
        <v>2144</v>
      </c>
      <c r="D11123" s="246" t="s">
        <v>1095</v>
      </c>
      <c r="E11123" s="246" t="str">
        <f>CONCATENATE(SUM('Раздел 5'!G51:G51),"=",0)</f>
        <v>0=0</v>
      </c>
    </row>
    <row r="11124" spans="1:5" hidden="1">
      <c r="A11124" s="420" t="str">
        <f>IF((SUM('Раздел 5'!G40:G40)=0),"","Неверно!")</f>
        <v/>
      </c>
      <c r="B11124" s="420" t="s">
        <v>23686</v>
      </c>
      <c r="C11124" s="246" t="s">
        <v>2145</v>
      </c>
      <c r="D11124" s="246" t="s">
        <v>924</v>
      </c>
      <c r="E11124" s="246" t="str">
        <f>CONCATENATE(SUM('Раздел 5'!G40:G40),"=",0)</f>
        <v>0=0</v>
      </c>
    </row>
    <row r="11125" spans="1:5" hidden="1">
      <c r="A11125" s="420" t="str">
        <f>IF((SUM('Раздел 5'!G41:G41)=0),"","Неверно!")</f>
        <v/>
      </c>
      <c r="B11125" s="420" t="s">
        <v>23686</v>
      </c>
      <c r="C11125" s="246" t="s">
        <v>2146</v>
      </c>
      <c r="D11125" s="246" t="s">
        <v>924</v>
      </c>
      <c r="E11125" s="246" t="str">
        <f>CONCATENATE(SUM('Раздел 5'!G41:G41),"=",0)</f>
        <v>0=0</v>
      </c>
    </row>
    <row r="11126" spans="1:5" hidden="1">
      <c r="A11126" s="420" t="str">
        <f>IF((SUM('Разделы 2, 3, 4'!D47:D47)=SUM('Разделы 2, 3, 4'!D48:D50)),"","Неверно!")</f>
        <v/>
      </c>
      <c r="B11126" s="420" t="s">
        <v>23687</v>
      </c>
      <c r="C11126" s="246" t="s">
        <v>2147</v>
      </c>
      <c r="D11126" s="246" t="s">
        <v>1474</v>
      </c>
      <c r="E11126" s="246" t="str">
        <f>CONCATENATE(SUM('Разделы 2, 3, 4'!D47:D47),"=",SUM('Разделы 2, 3, 4'!D48:D50))</f>
        <v>4=4</v>
      </c>
    </row>
    <row r="11127" spans="1:5" hidden="1">
      <c r="A11127" s="420" t="str">
        <f>IF((SUM('Разделы 2, 3, 4'!E47:E47)=SUM('Разделы 2, 3, 4'!E48:E50)),"","Неверно!")</f>
        <v/>
      </c>
      <c r="B11127" s="420" t="s">
        <v>23687</v>
      </c>
      <c r="C11127" s="246" t="s">
        <v>2148</v>
      </c>
      <c r="D11127" s="246" t="s">
        <v>1474</v>
      </c>
      <c r="E11127" s="246" t="str">
        <f>CONCATENATE(SUM('Разделы 2, 3, 4'!E47:E47),"=",SUM('Разделы 2, 3, 4'!E48:E50))</f>
        <v>228=228</v>
      </c>
    </row>
    <row r="11128" spans="1:5" hidden="1">
      <c r="A11128" s="420" t="str">
        <f>IF((SUM('Разделы 2, 3, 4'!F47:F47)=SUM('Разделы 2, 3, 4'!F48:F50)),"","Неверно!")</f>
        <v/>
      </c>
      <c r="B11128" s="420" t="s">
        <v>23687</v>
      </c>
      <c r="C11128" s="246" t="s">
        <v>2149</v>
      </c>
      <c r="D11128" s="246" t="s">
        <v>1474</v>
      </c>
      <c r="E11128" s="246" t="str">
        <f>CONCATENATE(SUM('Разделы 2, 3, 4'!F47:F47),"=",SUM('Разделы 2, 3, 4'!F48:F50))</f>
        <v>0=0</v>
      </c>
    </row>
    <row r="11129" spans="1:5" hidden="1">
      <c r="A11129" s="420" t="str">
        <f>IF((SUM('Разделы 2, 3, 4'!G47:G47)=SUM('Разделы 2, 3, 4'!G48:G50)),"","Неверно!")</f>
        <v/>
      </c>
      <c r="B11129" s="420" t="s">
        <v>23687</v>
      </c>
      <c r="C11129" s="246" t="s">
        <v>2150</v>
      </c>
      <c r="D11129" s="246" t="s">
        <v>1474</v>
      </c>
      <c r="E11129" s="246" t="str">
        <f>CONCATENATE(SUM('Разделы 2, 3, 4'!G47:G47),"=",SUM('Разделы 2, 3, 4'!G48:G50))</f>
        <v>228=228</v>
      </c>
    </row>
    <row r="11130" spans="1:5" hidden="1">
      <c r="A11130" s="420" t="str">
        <f>IF((SUM('Разделы 2, 3, 4'!H47:H47)=SUM('Разделы 2, 3, 4'!H48:H50)),"","Неверно!")</f>
        <v/>
      </c>
      <c r="B11130" s="420" t="s">
        <v>23687</v>
      </c>
      <c r="C11130" s="246" t="s">
        <v>2151</v>
      </c>
      <c r="D11130" s="246" t="s">
        <v>1474</v>
      </c>
      <c r="E11130" s="246" t="str">
        <f>CONCATENATE(SUM('Разделы 2, 3, 4'!H47:H47),"=",SUM('Разделы 2, 3, 4'!H48:H50))</f>
        <v>68=68</v>
      </c>
    </row>
    <row r="11131" spans="1:5" hidden="1">
      <c r="A11131" s="420" t="str">
        <f>IF((SUM('Разделы 2, 3, 4'!I47:I47)=SUM('Разделы 2, 3, 4'!I48:I50)),"","Неверно!")</f>
        <v/>
      </c>
      <c r="B11131" s="420" t="s">
        <v>23687</v>
      </c>
      <c r="C11131" s="246" t="s">
        <v>2152</v>
      </c>
      <c r="D11131" s="246" t="s">
        <v>1474</v>
      </c>
      <c r="E11131" s="246" t="str">
        <f>CONCATENATE(SUM('Разделы 2, 3, 4'!I47:I47),"=",SUM('Разделы 2, 3, 4'!I48:I50))</f>
        <v>0=0</v>
      </c>
    </row>
    <row r="11132" spans="1:5" hidden="1">
      <c r="A11132" s="420" t="str">
        <f>IF((SUM('Разделы 2, 3, 4'!J47:J47)=SUM('Разделы 2, 3, 4'!J48:J50)),"","Неверно!")</f>
        <v/>
      </c>
      <c r="B11132" s="420" t="s">
        <v>23687</v>
      </c>
      <c r="C11132" s="246" t="s">
        <v>2153</v>
      </c>
      <c r="D11132" s="246" t="s">
        <v>1474</v>
      </c>
      <c r="E11132" s="246" t="str">
        <f>CONCATENATE(SUM('Разделы 2, 3, 4'!J47:J47),"=",SUM('Разделы 2, 3, 4'!J48:J50))</f>
        <v>151=151</v>
      </c>
    </row>
    <row r="11133" spans="1:5" hidden="1">
      <c r="A11133" s="420" t="str">
        <f>IF((SUM('Разделы 2, 3, 4'!K47:K47)=SUM('Разделы 2, 3, 4'!K48:K50)),"","Неверно!")</f>
        <v/>
      </c>
      <c r="B11133" s="420" t="s">
        <v>23687</v>
      </c>
      <c r="C11133" s="246" t="s">
        <v>2154</v>
      </c>
      <c r="D11133" s="246" t="s">
        <v>1474</v>
      </c>
      <c r="E11133" s="246" t="str">
        <f>CONCATENATE(SUM('Разделы 2, 3, 4'!K47:K47),"=",SUM('Разделы 2, 3, 4'!K48:K50))</f>
        <v>0=0</v>
      </c>
    </row>
    <row r="11134" spans="1:5" hidden="1">
      <c r="A11134" s="420" t="str">
        <f>IF((SUM('Разделы 2, 3, 4'!L47:L47)=SUM('Разделы 2, 3, 4'!L48:L50)),"","Неверно!")</f>
        <v/>
      </c>
      <c r="B11134" s="420" t="s">
        <v>23687</v>
      </c>
      <c r="C11134" s="246" t="s">
        <v>2155</v>
      </c>
      <c r="D11134" s="246" t="s">
        <v>1474</v>
      </c>
      <c r="E11134" s="246" t="str">
        <f>CONCATENATE(SUM('Разделы 2, 3, 4'!L47:L47),"=",SUM('Разделы 2, 3, 4'!L48:L50))</f>
        <v>13=13</v>
      </c>
    </row>
    <row r="11135" spans="1:5" ht="25.5" hidden="1">
      <c r="A11135" s="420" t="str">
        <f>IF((SUM('Раздел 5'!AB9:AB9)=SUM('Раздел 5'!Y9:AA9)),"","Неверно!")</f>
        <v/>
      </c>
      <c r="B11135" s="420" t="s">
        <v>23688</v>
      </c>
      <c r="C11135" s="246" t="s">
        <v>2156</v>
      </c>
      <c r="D11135" s="246" t="s">
        <v>1473</v>
      </c>
      <c r="E11135" s="246" t="str">
        <f>CONCATENATE(SUM('Раздел 5'!AB9:AB9),"=",SUM('Раздел 5'!Y9:AA9))</f>
        <v>78=78</v>
      </c>
    </row>
    <row r="11136" spans="1:5" ht="25.5" hidden="1">
      <c r="A11136" s="420" t="str">
        <f>IF((SUM('Раздел 5'!AB18:AB18)=SUM('Раздел 5'!Y18:AA18)),"","Неверно!")</f>
        <v/>
      </c>
      <c r="B11136" s="420" t="s">
        <v>23688</v>
      </c>
      <c r="C11136" s="246" t="s">
        <v>2157</v>
      </c>
      <c r="D11136" s="246" t="s">
        <v>1473</v>
      </c>
      <c r="E11136" s="246" t="str">
        <f>CONCATENATE(SUM('Раздел 5'!AB18:AB18),"=",SUM('Раздел 5'!Y18:AA18))</f>
        <v>0=0</v>
      </c>
    </row>
    <row r="11137" spans="1:5" ht="25.5" hidden="1">
      <c r="A11137" s="420" t="str">
        <f>IF((SUM('Раздел 5'!AB19:AB19)=SUM('Раздел 5'!Y19:AA19)),"","Неверно!")</f>
        <v/>
      </c>
      <c r="B11137" s="420" t="s">
        <v>23688</v>
      </c>
      <c r="C11137" s="246" t="s">
        <v>2158</v>
      </c>
      <c r="D11137" s="246" t="s">
        <v>1473</v>
      </c>
      <c r="E11137" s="246" t="str">
        <f>CONCATENATE(SUM('Раздел 5'!AB19:AB19),"=",SUM('Раздел 5'!Y19:AA19))</f>
        <v>0=0</v>
      </c>
    </row>
    <row r="11138" spans="1:5" ht="25.5" hidden="1">
      <c r="A11138" s="420" t="str">
        <f>IF((SUM('Раздел 5'!AB20:AB20)=SUM('Раздел 5'!Y20:AA20)),"","Неверно!")</f>
        <v/>
      </c>
      <c r="B11138" s="420" t="s">
        <v>23688</v>
      </c>
      <c r="C11138" s="246" t="s">
        <v>2159</v>
      </c>
      <c r="D11138" s="246" t="s">
        <v>1473</v>
      </c>
      <c r="E11138" s="246" t="str">
        <f>CONCATENATE(SUM('Раздел 5'!AB20:AB20),"=",SUM('Раздел 5'!Y20:AA20))</f>
        <v>0=0</v>
      </c>
    </row>
    <row r="11139" spans="1:5" ht="25.5" hidden="1">
      <c r="A11139" s="420" t="str">
        <f>IF((SUM('Раздел 5'!AB21:AB21)=SUM('Раздел 5'!Y21:AA21)),"","Неверно!")</f>
        <v/>
      </c>
      <c r="B11139" s="420" t="s">
        <v>23688</v>
      </c>
      <c r="C11139" s="246" t="s">
        <v>2160</v>
      </c>
      <c r="D11139" s="246" t="s">
        <v>1473</v>
      </c>
      <c r="E11139" s="246" t="str">
        <f>CONCATENATE(SUM('Раздел 5'!AB21:AB21),"=",SUM('Раздел 5'!Y21:AA21))</f>
        <v>77=77</v>
      </c>
    </row>
    <row r="11140" spans="1:5" ht="25.5" hidden="1">
      <c r="A11140" s="420" t="str">
        <f>IF((SUM('Раздел 5'!AB22:AB22)=SUM('Раздел 5'!Y22:AA22)),"","Неверно!")</f>
        <v/>
      </c>
      <c r="B11140" s="420" t="s">
        <v>23688</v>
      </c>
      <c r="C11140" s="246" t="s">
        <v>2161</v>
      </c>
      <c r="D11140" s="246" t="s">
        <v>1473</v>
      </c>
      <c r="E11140" s="246" t="str">
        <f>CONCATENATE(SUM('Раздел 5'!AB22:AB22),"=",SUM('Раздел 5'!Y22:AA22))</f>
        <v>0=0</v>
      </c>
    </row>
    <row r="11141" spans="1:5" ht="25.5" hidden="1">
      <c r="A11141" s="420" t="str">
        <f>IF((SUM('Раздел 5'!AB23:AB23)=SUM('Раздел 5'!Y23:AA23)),"","Неверно!")</f>
        <v/>
      </c>
      <c r="B11141" s="420" t="s">
        <v>23688</v>
      </c>
      <c r="C11141" s="246" t="s">
        <v>2162</v>
      </c>
      <c r="D11141" s="246" t="s">
        <v>1473</v>
      </c>
      <c r="E11141" s="246" t="str">
        <f>CONCATENATE(SUM('Раздел 5'!AB23:AB23),"=",SUM('Раздел 5'!Y23:AA23))</f>
        <v>1=1</v>
      </c>
    </row>
    <row r="11142" spans="1:5" ht="25.5" hidden="1">
      <c r="A11142" s="420" t="str">
        <f>IF((SUM('Раздел 5'!AB24:AB24)=SUM('Раздел 5'!Y24:AA24)),"","Неверно!")</f>
        <v/>
      </c>
      <c r="B11142" s="420" t="s">
        <v>23688</v>
      </c>
      <c r="C11142" s="246" t="s">
        <v>2163</v>
      </c>
      <c r="D11142" s="246" t="s">
        <v>1473</v>
      </c>
      <c r="E11142" s="246" t="str">
        <f>CONCATENATE(SUM('Раздел 5'!AB24:AB24),"=",SUM('Раздел 5'!Y24:AA24))</f>
        <v>0=0</v>
      </c>
    </row>
    <row r="11143" spans="1:5" ht="25.5" hidden="1">
      <c r="A11143" s="420" t="str">
        <f>IF((SUM('Раздел 5'!AB25:AB25)=SUM('Раздел 5'!Y25:AA25)),"","Неверно!")</f>
        <v/>
      </c>
      <c r="B11143" s="420" t="s">
        <v>23688</v>
      </c>
      <c r="C11143" s="246" t="s">
        <v>2164</v>
      </c>
      <c r="D11143" s="246" t="s">
        <v>1473</v>
      </c>
      <c r="E11143" s="246" t="str">
        <f>CONCATENATE(SUM('Раздел 5'!AB25:AB25),"=",SUM('Раздел 5'!Y25:AA25))</f>
        <v>0=0</v>
      </c>
    </row>
    <row r="11144" spans="1:5" ht="25.5" hidden="1">
      <c r="A11144" s="420" t="str">
        <f>IF((SUM('Раздел 5'!AB26:AB26)=SUM('Раздел 5'!Y26:AA26)),"","Неверно!")</f>
        <v/>
      </c>
      <c r="B11144" s="420" t="s">
        <v>23688</v>
      </c>
      <c r="C11144" s="246" t="s">
        <v>2165</v>
      </c>
      <c r="D11144" s="246" t="s">
        <v>1473</v>
      </c>
      <c r="E11144" s="246" t="str">
        <f>CONCATENATE(SUM('Раздел 5'!AB26:AB26),"=",SUM('Раздел 5'!Y26:AA26))</f>
        <v>0=0</v>
      </c>
    </row>
    <row r="11145" spans="1:5" ht="25.5" hidden="1">
      <c r="A11145" s="420" t="str">
        <f>IF((SUM('Раздел 5'!AB27:AB27)=SUM('Раздел 5'!Y27:AA27)),"","Неверно!")</f>
        <v/>
      </c>
      <c r="B11145" s="420" t="s">
        <v>23688</v>
      </c>
      <c r="C11145" s="246" t="s">
        <v>2166</v>
      </c>
      <c r="D11145" s="246" t="s">
        <v>1473</v>
      </c>
      <c r="E11145" s="246" t="str">
        <f>CONCATENATE(SUM('Раздел 5'!AB27:AB27),"=",SUM('Раздел 5'!Y27:AA27))</f>
        <v>0=0</v>
      </c>
    </row>
    <row r="11146" spans="1:5" ht="25.5" hidden="1">
      <c r="A11146" s="420" t="str">
        <f>IF((SUM('Раздел 5'!AB10:AB10)=SUM('Раздел 5'!Y10:AA10)),"","Неверно!")</f>
        <v/>
      </c>
      <c r="B11146" s="420" t="s">
        <v>23688</v>
      </c>
      <c r="C11146" s="246" t="s">
        <v>2167</v>
      </c>
      <c r="D11146" s="246" t="s">
        <v>1473</v>
      </c>
      <c r="E11146" s="246" t="str">
        <f>CONCATENATE(SUM('Раздел 5'!AB10:AB10),"=",SUM('Раздел 5'!Y10:AA10))</f>
        <v>77=77</v>
      </c>
    </row>
    <row r="11147" spans="1:5" ht="25.5" hidden="1">
      <c r="A11147" s="420" t="str">
        <f>IF((SUM('Раздел 5'!AB28:AB28)=SUM('Раздел 5'!Y28:AA28)),"","Неверно!")</f>
        <v/>
      </c>
      <c r="B11147" s="420" t="s">
        <v>23688</v>
      </c>
      <c r="C11147" s="246" t="s">
        <v>2168</v>
      </c>
      <c r="D11147" s="246" t="s">
        <v>1473</v>
      </c>
      <c r="E11147" s="246" t="str">
        <f>CONCATENATE(SUM('Раздел 5'!AB28:AB28),"=",SUM('Раздел 5'!Y28:AA28))</f>
        <v>0=0</v>
      </c>
    </row>
    <row r="11148" spans="1:5" ht="25.5" hidden="1">
      <c r="A11148" s="420" t="str">
        <f>IF((SUM('Раздел 5'!AB29:AB29)=SUM('Раздел 5'!Y29:AA29)),"","Неверно!")</f>
        <v/>
      </c>
      <c r="B11148" s="420" t="s">
        <v>23688</v>
      </c>
      <c r="C11148" s="246" t="s">
        <v>2169</v>
      </c>
      <c r="D11148" s="246" t="s">
        <v>1473</v>
      </c>
      <c r="E11148" s="246" t="str">
        <f>CONCATENATE(SUM('Раздел 5'!AB29:AB29),"=",SUM('Раздел 5'!Y29:AA29))</f>
        <v>74=74</v>
      </c>
    </row>
    <row r="11149" spans="1:5" ht="25.5" hidden="1">
      <c r="A11149" s="420" t="str">
        <f>IF((SUM('Раздел 5'!AB30:AB30)=SUM('Раздел 5'!Y30:AA30)),"","Неверно!")</f>
        <v/>
      </c>
      <c r="B11149" s="420" t="s">
        <v>23688</v>
      </c>
      <c r="C11149" s="246" t="s">
        <v>2170</v>
      </c>
      <c r="D11149" s="246" t="s">
        <v>1473</v>
      </c>
      <c r="E11149" s="246" t="str">
        <f>CONCATENATE(SUM('Раздел 5'!AB30:AB30),"=",SUM('Раздел 5'!Y30:AA30))</f>
        <v>0=0</v>
      </c>
    </row>
    <row r="11150" spans="1:5" ht="25.5" hidden="1">
      <c r="A11150" s="420" t="str">
        <f>IF((SUM('Раздел 5'!AB31:AB31)=SUM('Раздел 5'!Y31:AA31)),"","Неверно!")</f>
        <v/>
      </c>
      <c r="B11150" s="420" t="s">
        <v>23688</v>
      </c>
      <c r="C11150" s="246" t="s">
        <v>2171</v>
      </c>
      <c r="D11150" s="246" t="s">
        <v>1473</v>
      </c>
      <c r="E11150" s="246" t="str">
        <f>CONCATENATE(SUM('Раздел 5'!AB31:AB31),"=",SUM('Раздел 5'!Y31:AA31))</f>
        <v>0=0</v>
      </c>
    </row>
    <row r="11151" spans="1:5" ht="25.5" hidden="1">
      <c r="A11151" s="420" t="str">
        <f>IF((SUM('Раздел 5'!AB32:AB32)=SUM('Раздел 5'!Y32:AA32)),"","Неверно!")</f>
        <v/>
      </c>
      <c r="B11151" s="420" t="s">
        <v>23688</v>
      </c>
      <c r="C11151" s="246" t="s">
        <v>2172</v>
      </c>
      <c r="D11151" s="246" t="s">
        <v>1473</v>
      </c>
      <c r="E11151" s="246" t="str">
        <f>CONCATENATE(SUM('Раздел 5'!AB32:AB32),"=",SUM('Раздел 5'!Y32:AA32))</f>
        <v>0=0</v>
      </c>
    </row>
    <row r="11152" spans="1:5" ht="25.5" hidden="1">
      <c r="A11152" s="420" t="str">
        <f>IF((SUM('Раздел 5'!AB33:AB33)=SUM('Раздел 5'!Y33:AA33)),"","Неверно!")</f>
        <v/>
      </c>
      <c r="B11152" s="420" t="s">
        <v>23688</v>
      </c>
      <c r="C11152" s="246" t="s">
        <v>2173</v>
      </c>
      <c r="D11152" s="246" t="s">
        <v>1473</v>
      </c>
      <c r="E11152" s="246" t="str">
        <f>CONCATENATE(SUM('Раздел 5'!AB33:AB33),"=",SUM('Раздел 5'!Y33:AA33))</f>
        <v>0=0</v>
      </c>
    </row>
    <row r="11153" spans="1:5" ht="25.5" hidden="1">
      <c r="A11153" s="420" t="str">
        <f>IF((SUM('Раздел 5'!AB34:AB34)=SUM('Раздел 5'!Y34:AA34)),"","Неверно!")</f>
        <v/>
      </c>
      <c r="B11153" s="420" t="s">
        <v>23688</v>
      </c>
      <c r="C11153" s="246" t="s">
        <v>2174</v>
      </c>
      <c r="D11153" s="246" t="s">
        <v>1473</v>
      </c>
      <c r="E11153" s="246" t="str">
        <f>CONCATENATE(SUM('Раздел 5'!AB34:AB34),"=",SUM('Раздел 5'!Y34:AA34))</f>
        <v>0=0</v>
      </c>
    </row>
    <row r="11154" spans="1:5" ht="25.5" hidden="1">
      <c r="A11154" s="420" t="str">
        <f>IF((SUM('Раздел 5'!AB35:AB35)=SUM('Раздел 5'!Y35:AA35)),"","Неверно!")</f>
        <v/>
      </c>
      <c r="B11154" s="420" t="s">
        <v>23688</v>
      </c>
      <c r="C11154" s="246" t="s">
        <v>2175</v>
      </c>
      <c r="D11154" s="246" t="s">
        <v>1473</v>
      </c>
      <c r="E11154" s="246" t="str">
        <f>CONCATENATE(SUM('Раздел 5'!AB35:AB35),"=",SUM('Раздел 5'!Y35:AA35))</f>
        <v>0=0</v>
      </c>
    </row>
    <row r="11155" spans="1:5" ht="25.5" hidden="1">
      <c r="A11155" s="420" t="str">
        <f>IF((SUM('Раздел 5'!AB36:AB36)=SUM('Раздел 5'!Y36:AA36)),"","Неверно!")</f>
        <v/>
      </c>
      <c r="B11155" s="420" t="s">
        <v>23688</v>
      </c>
      <c r="C11155" s="246" t="s">
        <v>2176</v>
      </c>
      <c r="D11155" s="246" t="s">
        <v>1473</v>
      </c>
      <c r="E11155" s="246" t="str">
        <f>CONCATENATE(SUM('Раздел 5'!AB36:AB36),"=",SUM('Раздел 5'!Y36:AA36))</f>
        <v>0=0</v>
      </c>
    </row>
    <row r="11156" spans="1:5" ht="25.5" hidden="1">
      <c r="A11156" s="420" t="str">
        <f>IF((SUM('Раздел 5'!AB37:AB37)=SUM('Раздел 5'!Y37:AA37)),"","Неверно!")</f>
        <v/>
      </c>
      <c r="B11156" s="420" t="s">
        <v>23688</v>
      </c>
      <c r="C11156" s="246" t="s">
        <v>2177</v>
      </c>
      <c r="D11156" s="246" t="s">
        <v>1473</v>
      </c>
      <c r="E11156" s="246" t="str">
        <f>CONCATENATE(SUM('Раздел 5'!AB37:AB37),"=",SUM('Раздел 5'!Y37:AA37))</f>
        <v>1=1</v>
      </c>
    </row>
    <row r="11157" spans="1:5" ht="25.5" hidden="1">
      <c r="A11157" s="420" t="str">
        <f>IF((SUM('Раздел 5'!AB11:AB11)=SUM('Раздел 5'!Y11:AA11)),"","Неверно!")</f>
        <v/>
      </c>
      <c r="B11157" s="420" t="s">
        <v>23688</v>
      </c>
      <c r="C11157" s="246" t="s">
        <v>2178</v>
      </c>
      <c r="D11157" s="246" t="s">
        <v>1473</v>
      </c>
      <c r="E11157" s="246" t="str">
        <f>CONCATENATE(SUM('Раздел 5'!AB11:AB11),"=",SUM('Раздел 5'!Y11:AA11))</f>
        <v>1=1</v>
      </c>
    </row>
    <row r="11158" spans="1:5" ht="25.5" hidden="1">
      <c r="A11158" s="420" t="str">
        <f>IF((SUM('Раздел 5'!AB38:AB38)=SUM('Раздел 5'!Y38:AA38)),"","Неверно!")</f>
        <v/>
      </c>
      <c r="B11158" s="420" t="s">
        <v>23688</v>
      </c>
      <c r="C11158" s="246" t="s">
        <v>2179</v>
      </c>
      <c r="D11158" s="246" t="s">
        <v>1473</v>
      </c>
      <c r="E11158" s="246" t="str">
        <f>CONCATENATE(SUM('Раздел 5'!AB38:AB38),"=",SUM('Раздел 5'!Y38:AA38))</f>
        <v>0=0</v>
      </c>
    </row>
    <row r="11159" spans="1:5" ht="25.5" hidden="1">
      <c r="A11159" s="420" t="str">
        <f>IF((SUM('Раздел 5'!AB39:AB39)=SUM('Раздел 5'!Y39:AA39)),"","Неверно!")</f>
        <v/>
      </c>
      <c r="B11159" s="420" t="s">
        <v>23688</v>
      </c>
      <c r="C11159" s="246" t="s">
        <v>2180</v>
      </c>
      <c r="D11159" s="246" t="s">
        <v>1473</v>
      </c>
      <c r="E11159" s="246" t="str">
        <f>CONCATENATE(SUM('Раздел 5'!AB39:AB39),"=",SUM('Раздел 5'!Y39:AA39))</f>
        <v>2=2</v>
      </c>
    </row>
    <row r="11160" spans="1:5" ht="25.5" hidden="1">
      <c r="A11160" s="420" t="str">
        <f>IF((SUM('Раздел 5'!AB40:AB40)=SUM('Раздел 5'!Y40:AA40)),"","Неверно!")</f>
        <v/>
      </c>
      <c r="B11160" s="420" t="s">
        <v>23688</v>
      </c>
      <c r="C11160" s="246" t="s">
        <v>2181</v>
      </c>
      <c r="D11160" s="246" t="s">
        <v>1473</v>
      </c>
      <c r="E11160" s="246" t="str">
        <f>CONCATENATE(SUM('Раздел 5'!AB40:AB40),"=",SUM('Раздел 5'!Y40:AA40))</f>
        <v>0=0</v>
      </c>
    </row>
    <row r="11161" spans="1:5" ht="25.5" hidden="1">
      <c r="A11161" s="420" t="str">
        <f>IF((SUM('Раздел 5'!AB41:AB41)=SUM('Раздел 5'!Y41:AA41)),"","Неверно!")</f>
        <v/>
      </c>
      <c r="B11161" s="420" t="s">
        <v>23688</v>
      </c>
      <c r="C11161" s="246" t="s">
        <v>2182</v>
      </c>
      <c r="D11161" s="246" t="s">
        <v>1473</v>
      </c>
      <c r="E11161" s="246" t="str">
        <f>CONCATENATE(SUM('Раздел 5'!AB41:AB41),"=",SUM('Раздел 5'!Y41:AA41))</f>
        <v>77=77</v>
      </c>
    </row>
    <row r="11162" spans="1:5" ht="25.5" hidden="1">
      <c r="A11162" s="420" t="str">
        <f>IF((SUM('Раздел 5'!AB42:AB42)=SUM('Раздел 5'!Y42:AA42)),"","Неверно!")</f>
        <v/>
      </c>
      <c r="B11162" s="420" t="s">
        <v>23688</v>
      </c>
      <c r="C11162" s="246" t="s">
        <v>2183</v>
      </c>
      <c r="D11162" s="246" t="s">
        <v>1473</v>
      </c>
      <c r="E11162" s="246" t="str">
        <f>CONCATENATE(SUM('Раздел 5'!AB42:AB42),"=",SUM('Раздел 5'!Y42:AA42))</f>
        <v>0=0</v>
      </c>
    </row>
    <row r="11163" spans="1:5" ht="25.5" hidden="1">
      <c r="A11163" s="420" t="str">
        <f>IF((SUM('Раздел 5'!AB43:AB43)=SUM('Раздел 5'!Y43:AA43)),"","Неверно!")</f>
        <v/>
      </c>
      <c r="B11163" s="420" t="s">
        <v>23688</v>
      </c>
      <c r="C11163" s="246" t="s">
        <v>2184</v>
      </c>
      <c r="D11163" s="246" t="s">
        <v>1473</v>
      </c>
      <c r="E11163" s="246" t="str">
        <f>CONCATENATE(SUM('Раздел 5'!AB43:AB43),"=",SUM('Раздел 5'!Y43:AA43))</f>
        <v>0=0</v>
      </c>
    </row>
    <row r="11164" spans="1:5" ht="25.5" hidden="1">
      <c r="A11164" s="420" t="str">
        <f>IF((SUM('Раздел 5'!AB44:AB44)=SUM('Раздел 5'!Y44:AA44)),"","Неверно!")</f>
        <v/>
      </c>
      <c r="B11164" s="420" t="s">
        <v>23688</v>
      </c>
      <c r="C11164" s="246" t="s">
        <v>2185</v>
      </c>
      <c r="D11164" s="246" t="s">
        <v>1473</v>
      </c>
      <c r="E11164" s="246" t="str">
        <f>CONCATENATE(SUM('Раздел 5'!AB44:AB44),"=",SUM('Раздел 5'!Y44:AA44))</f>
        <v>0=0</v>
      </c>
    </row>
    <row r="11165" spans="1:5" ht="25.5" hidden="1">
      <c r="A11165" s="420" t="str">
        <f>IF((SUM('Раздел 5'!AB45:AB45)=SUM('Раздел 5'!Y45:AA45)),"","Неверно!")</f>
        <v/>
      </c>
      <c r="B11165" s="420" t="s">
        <v>23688</v>
      </c>
      <c r="C11165" s="246" t="s">
        <v>2186</v>
      </c>
      <c r="D11165" s="246" t="s">
        <v>1473</v>
      </c>
      <c r="E11165" s="246" t="str">
        <f>CONCATENATE(SUM('Раздел 5'!AB45:AB45),"=",SUM('Раздел 5'!Y45:AA45))</f>
        <v>0=0</v>
      </c>
    </row>
    <row r="11166" spans="1:5" ht="25.5" hidden="1">
      <c r="A11166" s="420" t="str">
        <f>IF((SUM('Раздел 5'!AB46:AB46)=SUM('Раздел 5'!Y46:AA46)),"","Неверно!")</f>
        <v/>
      </c>
      <c r="B11166" s="420" t="s">
        <v>23688</v>
      </c>
      <c r="C11166" s="246" t="s">
        <v>2187</v>
      </c>
      <c r="D11166" s="246" t="s">
        <v>1473</v>
      </c>
      <c r="E11166" s="246" t="str">
        <f>CONCATENATE(SUM('Раздел 5'!AB46:AB46),"=",SUM('Раздел 5'!Y46:AA46))</f>
        <v>0=0</v>
      </c>
    </row>
    <row r="11167" spans="1:5" ht="25.5" hidden="1">
      <c r="A11167" s="420" t="str">
        <f>IF((SUM('Раздел 5'!AB47:AB47)=SUM('Раздел 5'!Y47:AA47)),"","Неверно!")</f>
        <v/>
      </c>
      <c r="B11167" s="420" t="s">
        <v>23688</v>
      </c>
      <c r="C11167" s="246" t="s">
        <v>2188</v>
      </c>
      <c r="D11167" s="246" t="s">
        <v>1473</v>
      </c>
      <c r="E11167" s="246" t="str">
        <f>CONCATENATE(SUM('Раздел 5'!AB47:AB47),"=",SUM('Раздел 5'!Y47:AA47))</f>
        <v>0=0</v>
      </c>
    </row>
    <row r="11168" spans="1:5" ht="25.5" hidden="1">
      <c r="A11168" s="420" t="str">
        <f>IF((SUM('Раздел 5'!AB12:AB12)=SUM('Раздел 5'!Y12:AA12)),"","Неверно!")</f>
        <v/>
      </c>
      <c r="B11168" s="420" t="s">
        <v>23688</v>
      </c>
      <c r="C11168" s="246" t="s">
        <v>2189</v>
      </c>
      <c r="D11168" s="246" t="s">
        <v>1473</v>
      </c>
      <c r="E11168" s="246" t="str">
        <f>CONCATENATE(SUM('Раздел 5'!AB12:AB12),"=",SUM('Раздел 5'!Y12:AA12))</f>
        <v>0=0</v>
      </c>
    </row>
    <row r="11169" spans="1:5" ht="25.5" hidden="1">
      <c r="A11169" s="420" t="str">
        <f>IF((SUM('Раздел 5'!AB48:AB48)=SUM('Раздел 5'!Y48:AA48)),"","Неверно!")</f>
        <v/>
      </c>
      <c r="B11169" s="420" t="s">
        <v>23688</v>
      </c>
      <c r="C11169" s="246" t="s">
        <v>2190</v>
      </c>
      <c r="D11169" s="246" t="s">
        <v>1473</v>
      </c>
      <c r="E11169" s="246" t="str">
        <f>CONCATENATE(SUM('Раздел 5'!AB48:AB48),"=",SUM('Раздел 5'!Y48:AA48))</f>
        <v>0=0</v>
      </c>
    </row>
    <row r="11170" spans="1:5" ht="25.5" hidden="1">
      <c r="A11170" s="420" t="str">
        <f>IF((SUM('Раздел 5'!AB49:AB49)=SUM('Раздел 5'!Y49:AA49)),"","Неверно!")</f>
        <v/>
      </c>
      <c r="B11170" s="420" t="s">
        <v>23688</v>
      </c>
      <c r="C11170" s="246" t="s">
        <v>2191</v>
      </c>
      <c r="D11170" s="246" t="s">
        <v>1473</v>
      </c>
      <c r="E11170" s="246" t="str">
        <f>CONCATENATE(SUM('Раздел 5'!AB49:AB49),"=",SUM('Раздел 5'!Y49:AA49))</f>
        <v>0=0</v>
      </c>
    </row>
    <row r="11171" spans="1:5" ht="25.5" hidden="1">
      <c r="A11171" s="420" t="str">
        <f>IF((SUM('Раздел 5'!AB50:AB50)=SUM('Раздел 5'!Y50:AA50)),"","Неверно!")</f>
        <v/>
      </c>
      <c r="B11171" s="420" t="s">
        <v>23688</v>
      </c>
      <c r="C11171" s="246" t="s">
        <v>2192</v>
      </c>
      <c r="D11171" s="246" t="s">
        <v>1473</v>
      </c>
      <c r="E11171" s="246" t="str">
        <f>CONCATENATE(SUM('Раздел 5'!AB50:AB50),"=",SUM('Раздел 5'!Y50:AA50))</f>
        <v>0=0</v>
      </c>
    </row>
    <row r="11172" spans="1:5" ht="25.5" hidden="1">
      <c r="A11172" s="420" t="str">
        <f>IF((SUM('Раздел 5'!AB51:AB51)=SUM('Раздел 5'!Y51:AA51)),"","Неверно!")</f>
        <v/>
      </c>
      <c r="B11172" s="420" t="s">
        <v>23688</v>
      </c>
      <c r="C11172" s="246" t="s">
        <v>2193</v>
      </c>
      <c r="D11172" s="246" t="s">
        <v>1473</v>
      </c>
      <c r="E11172" s="246" t="str">
        <f>CONCATENATE(SUM('Раздел 5'!AB51:AB51),"=",SUM('Раздел 5'!Y51:AA51))</f>
        <v>0=0</v>
      </c>
    </row>
    <row r="11173" spans="1:5" ht="25.5" hidden="1">
      <c r="A11173" s="420" t="str">
        <f>IF((SUM('Раздел 5'!AB52:AB52)=SUM('Раздел 5'!Y52:AA52)),"","Неверно!")</f>
        <v/>
      </c>
      <c r="B11173" s="420" t="s">
        <v>23688</v>
      </c>
      <c r="C11173" s="246" t="s">
        <v>2194</v>
      </c>
      <c r="D11173" s="246" t="s">
        <v>1473</v>
      </c>
      <c r="E11173" s="246" t="str">
        <f>CONCATENATE(SUM('Раздел 5'!AB52:AB52),"=",SUM('Раздел 5'!Y52:AA52))</f>
        <v>0=0</v>
      </c>
    </row>
    <row r="11174" spans="1:5" ht="25.5" hidden="1">
      <c r="A11174" s="420" t="str">
        <f>IF((SUM('Раздел 5'!AB53:AB53)=SUM('Раздел 5'!Y53:AA53)),"","Неверно!")</f>
        <v/>
      </c>
      <c r="B11174" s="420" t="s">
        <v>23688</v>
      </c>
      <c r="C11174" s="246" t="s">
        <v>2195</v>
      </c>
      <c r="D11174" s="246" t="s">
        <v>1473</v>
      </c>
      <c r="E11174" s="246" t="str">
        <f>CONCATENATE(SUM('Раздел 5'!AB53:AB53),"=",SUM('Раздел 5'!Y53:AA53))</f>
        <v>0=0</v>
      </c>
    </row>
    <row r="11175" spans="1:5" ht="25.5" hidden="1">
      <c r="A11175" s="420" t="str">
        <f>IF((SUM('Раздел 5'!AB54:AB54)=SUM('Раздел 5'!Y54:AA54)),"","Неверно!")</f>
        <v/>
      </c>
      <c r="B11175" s="420" t="s">
        <v>23688</v>
      </c>
      <c r="C11175" s="246" t="s">
        <v>2196</v>
      </c>
      <c r="D11175" s="246" t="s">
        <v>1473</v>
      </c>
      <c r="E11175" s="246" t="str">
        <f>CONCATENATE(SUM('Раздел 5'!AB54:AB54),"=",SUM('Раздел 5'!Y54:AA54))</f>
        <v>0=0</v>
      </c>
    </row>
    <row r="11176" spans="1:5" ht="25.5" hidden="1">
      <c r="A11176" s="420" t="str">
        <f>IF((SUM('Раздел 5'!AB13:AB13)=SUM('Раздел 5'!Y13:AA13)),"","Неверно!")</f>
        <v/>
      </c>
      <c r="B11176" s="420" t="s">
        <v>23688</v>
      </c>
      <c r="C11176" s="246" t="s">
        <v>2197</v>
      </c>
      <c r="D11176" s="246" t="s">
        <v>1473</v>
      </c>
      <c r="E11176" s="246" t="str">
        <f>CONCATENATE(SUM('Раздел 5'!AB13:AB13),"=",SUM('Раздел 5'!Y13:AA13))</f>
        <v>0=0</v>
      </c>
    </row>
    <row r="11177" spans="1:5" ht="25.5" hidden="1">
      <c r="A11177" s="420" t="str">
        <f>IF((SUM('Раздел 5'!AB14:AB14)=SUM('Раздел 5'!Y14:AA14)),"","Неверно!")</f>
        <v/>
      </c>
      <c r="B11177" s="420" t="s">
        <v>23688</v>
      </c>
      <c r="C11177" s="246" t="s">
        <v>2198</v>
      </c>
      <c r="D11177" s="246" t="s">
        <v>1473</v>
      </c>
      <c r="E11177" s="246" t="str">
        <f>CONCATENATE(SUM('Раздел 5'!AB14:AB14),"=",SUM('Раздел 5'!Y14:AA14))</f>
        <v>0=0</v>
      </c>
    </row>
    <row r="11178" spans="1:5" ht="25.5" hidden="1">
      <c r="A11178" s="420" t="str">
        <f>IF((SUM('Раздел 5'!AB15:AB15)=SUM('Раздел 5'!Y15:AA15)),"","Неверно!")</f>
        <v/>
      </c>
      <c r="B11178" s="420" t="s">
        <v>23688</v>
      </c>
      <c r="C11178" s="246" t="s">
        <v>2199</v>
      </c>
      <c r="D11178" s="246" t="s">
        <v>1473</v>
      </c>
      <c r="E11178" s="246" t="str">
        <f>CONCATENATE(SUM('Раздел 5'!AB15:AB15),"=",SUM('Раздел 5'!Y15:AA15))</f>
        <v>0=0</v>
      </c>
    </row>
    <row r="11179" spans="1:5" ht="25.5" hidden="1">
      <c r="A11179" s="420" t="str">
        <f>IF((SUM('Раздел 5'!AB16:AB16)=SUM('Раздел 5'!Y16:AA16)),"","Неверно!")</f>
        <v/>
      </c>
      <c r="B11179" s="420" t="s">
        <v>23688</v>
      </c>
      <c r="C11179" s="246" t="s">
        <v>2200</v>
      </c>
      <c r="D11179" s="246" t="s">
        <v>1473</v>
      </c>
      <c r="E11179" s="246" t="str">
        <f>CONCATENATE(SUM('Раздел 5'!AB16:AB16),"=",SUM('Раздел 5'!Y16:AA16))</f>
        <v>0=0</v>
      </c>
    </row>
    <row r="11180" spans="1:5" ht="25.5" hidden="1">
      <c r="A11180" s="420" t="str">
        <f>IF((SUM('Раздел 5'!AB17:AB17)=SUM('Раздел 5'!Y17:AA17)),"","Неверно!")</f>
        <v/>
      </c>
      <c r="B11180" s="420" t="s">
        <v>23688</v>
      </c>
      <c r="C11180" s="246" t="s">
        <v>2201</v>
      </c>
      <c r="D11180" s="246" t="s">
        <v>1473</v>
      </c>
      <c r="E11180" s="246" t="str">
        <f>CONCATENATE(SUM('Раздел 5'!AB17:AB17),"=",SUM('Раздел 5'!Y17:AA17))</f>
        <v>0=0</v>
      </c>
    </row>
    <row r="11181" spans="1:5" hidden="1">
      <c r="A11181" s="420" t="str">
        <f>IF((SUM('Раздел 5'!F42:F42)=0),"","Неверно!")</f>
        <v/>
      </c>
      <c r="B11181" s="420" t="s">
        <v>23689</v>
      </c>
      <c r="C11181" s="246" t="s">
        <v>2202</v>
      </c>
      <c r="D11181" s="246" t="s">
        <v>1063</v>
      </c>
      <c r="E11181" s="246" t="str">
        <f>CONCATENATE(SUM('Раздел 5'!F42:F42),"=",0)</f>
        <v>0=0</v>
      </c>
    </row>
    <row r="11182" spans="1:5" hidden="1">
      <c r="A11182" s="420" t="str">
        <f>IF((SUM('Раздел 5'!F43:F43)=0),"","Неверно!")</f>
        <v/>
      </c>
      <c r="B11182" s="420" t="s">
        <v>23689</v>
      </c>
      <c r="C11182" s="246" t="s">
        <v>2203</v>
      </c>
      <c r="D11182" s="246" t="s">
        <v>1063</v>
      </c>
      <c r="E11182" s="246" t="str">
        <f>CONCATENATE(SUM('Раздел 5'!F43:F43),"=",0)</f>
        <v>0=0</v>
      </c>
    </row>
    <row r="11183" spans="1:5" hidden="1">
      <c r="A11183" s="420" t="str">
        <f>IF((SUM('Раздел 5'!F44:F44)=0),"","Неверно!")</f>
        <v/>
      </c>
      <c r="B11183" s="420" t="s">
        <v>23689</v>
      </c>
      <c r="C11183" s="246" t="s">
        <v>2204</v>
      </c>
      <c r="D11183" s="246" t="s">
        <v>1063</v>
      </c>
      <c r="E11183" s="246" t="str">
        <f>CONCATENATE(SUM('Раздел 5'!F44:F44),"=",0)</f>
        <v>0=0</v>
      </c>
    </row>
    <row r="11184" spans="1:5" hidden="1">
      <c r="A11184" s="420" t="str">
        <f>IF((SUM('Раздел 5'!F45:F45)=0),"","Неверно!")</f>
        <v/>
      </c>
      <c r="B11184" s="420" t="s">
        <v>23689</v>
      </c>
      <c r="C11184" s="246" t="s">
        <v>2205</v>
      </c>
      <c r="D11184" s="246" t="s">
        <v>1063</v>
      </c>
      <c r="E11184" s="246" t="str">
        <f>CONCATENATE(SUM('Раздел 5'!F45:F45),"=",0)</f>
        <v>0=0</v>
      </c>
    </row>
    <row r="11185" spans="1:5" hidden="1">
      <c r="A11185" s="420" t="str">
        <f>IF((SUM('Раздел 5'!F46:F46)=0),"","Неверно!")</f>
        <v/>
      </c>
      <c r="B11185" s="420" t="s">
        <v>23689</v>
      </c>
      <c r="C11185" s="246" t="s">
        <v>2206</v>
      </c>
      <c r="D11185" s="246" t="s">
        <v>1063</v>
      </c>
      <c r="E11185" s="246" t="str">
        <f>CONCATENATE(SUM('Раздел 5'!F46:F46),"=",0)</f>
        <v>0=0</v>
      </c>
    </row>
    <row r="11186" spans="1:5" hidden="1">
      <c r="A11186" s="420" t="str">
        <f>IF((SUM('Раздел 5'!F47:F47)=0),"","Неверно!")</f>
        <v/>
      </c>
      <c r="B11186" s="420" t="s">
        <v>23689</v>
      </c>
      <c r="C11186" s="246" t="s">
        <v>2207</v>
      </c>
      <c r="D11186" s="246" t="s">
        <v>1063</v>
      </c>
      <c r="E11186" s="246" t="str">
        <f>CONCATENATE(SUM('Раздел 5'!F47:F47),"=",0)</f>
        <v>0=0</v>
      </c>
    </row>
    <row r="11187" spans="1:5" hidden="1">
      <c r="A11187" s="420" t="str">
        <f>IF((SUM('Раздел 5'!F48:F48)=0),"","Неверно!")</f>
        <v/>
      </c>
      <c r="B11187" s="420" t="s">
        <v>23689</v>
      </c>
      <c r="C11187" s="246" t="s">
        <v>2208</v>
      </c>
      <c r="D11187" s="246" t="s">
        <v>1063</v>
      </c>
      <c r="E11187" s="246" t="str">
        <f>CONCATENATE(SUM('Раздел 5'!F48:F48),"=",0)</f>
        <v>0=0</v>
      </c>
    </row>
    <row r="11188" spans="1:5" hidden="1">
      <c r="A11188" s="420" t="str">
        <f>IF((SUM('Раздел 5'!F49:F49)=0),"","Неверно!")</f>
        <v/>
      </c>
      <c r="B11188" s="420" t="s">
        <v>23689</v>
      </c>
      <c r="C11188" s="246" t="s">
        <v>2209</v>
      </c>
      <c r="D11188" s="246" t="s">
        <v>1063</v>
      </c>
      <c r="E11188" s="246" t="str">
        <f>CONCATENATE(SUM('Раздел 5'!F49:F49),"=",0)</f>
        <v>0=0</v>
      </c>
    </row>
    <row r="11189" spans="1:5" hidden="1">
      <c r="A11189" s="420" t="str">
        <f>IF((SUM('Раздел 5'!F50:F50)=0),"","Неверно!")</f>
        <v/>
      </c>
      <c r="B11189" s="420" t="s">
        <v>23689</v>
      </c>
      <c r="C11189" s="246" t="s">
        <v>2210</v>
      </c>
      <c r="D11189" s="246" t="s">
        <v>1063</v>
      </c>
      <c r="E11189" s="246" t="str">
        <f>CONCATENATE(SUM('Раздел 5'!F50:F50),"=",0)</f>
        <v>0=0</v>
      </c>
    </row>
    <row r="11190" spans="1:5" ht="25.5" hidden="1">
      <c r="A11190" s="420" t="str">
        <f>IF((SUM('Раздел 5'!Q9:Q9)&lt;=SUM('Раздел 5'!D9:D9)-SUM('Раздел 5'!M9:M9)),"","Неверно!")</f>
        <v/>
      </c>
      <c r="B11190" s="420" t="s">
        <v>23690</v>
      </c>
      <c r="C11190" s="246" t="s">
        <v>2211</v>
      </c>
      <c r="D11190" s="246" t="s">
        <v>1472</v>
      </c>
      <c r="E11190" s="246" t="str">
        <f>CONCATENATE(SUM('Раздел 5'!Q9:Q9),"&lt;=",SUM('Раздел 5'!D9:D9),"-",SUM('Раздел 5'!M9:M9))</f>
        <v>0&lt;=151-0</v>
      </c>
    </row>
    <row r="11191" spans="1:5" ht="25.5" hidden="1">
      <c r="A11191" s="420" t="str">
        <f>IF((SUM('Раздел 5'!Q18:Q18)&lt;=SUM('Раздел 5'!D18:D18)-SUM('Раздел 5'!M18:M18)),"","Неверно!")</f>
        <v/>
      </c>
      <c r="B11191" s="420" t="s">
        <v>23690</v>
      </c>
      <c r="C11191" s="246" t="s">
        <v>2212</v>
      </c>
      <c r="D11191" s="246" t="s">
        <v>1472</v>
      </c>
      <c r="E11191" s="246" t="str">
        <f>CONCATENATE(SUM('Раздел 5'!Q18:Q18),"&lt;=",SUM('Раздел 5'!D18:D18),"-",SUM('Раздел 5'!M18:M18))</f>
        <v>0&lt;=0-0</v>
      </c>
    </row>
    <row r="11192" spans="1:5" ht="25.5" hidden="1">
      <c r="A11192" s="420" t="str">
        <f>IF((SUM('Раздел 5'!Q19:Q19)&lt;=SUM('Раздел 5'!D19:D19)-SUM('Раздел 5'!M19:M19)),"","Неверно!")</f>
        <v/>
      </c>
      <c r="B11192" s="420" t="s">
        <v>23690</v>
      </c>
      <c r="C11192" s="246" t="s">
        <v>2213</v>
      </c>
      <c r="D11192" s="246" t="s">
        <v>1472</v>
      </c>
      <c r="E11192" s="246" t="str">
        <f>CONCATENATE(SUM('Раздел 5'!Q19:Q19),"&lt;=",SUM('Раздел 5'!D19:D19),"-",SUM('Раздел 5'!M19:M19))</f>
        <v>0&lt;=0-0</v>
      </c>
    </row>
    <row r="11193" spans="1:5" ht="25.5" hidden="1">
      <c r="A11193" s="420" t="str">
        <f>IF((SUM('Раздел 5'!Q20:Q20)&lt;=SUM('Раздел 5'!D20:D20)-SUM('Раздел 5'!M20:M20)),"","Неверно!")</f>
        <v/>
      </c>
      <c r="B11193" s="420" t="s">
        <v>23690</v>
      </c>
      <c r="C11193" s="246" t="s">
        <v>2214</v>
      </c>
      <c r="D11193" s="246" t="s">
        <v>1472</v>
      </c>
      <c r="E11193" s="246" t="str">
        <f>CONCATENATE(SUM('Раздел 5'!Q20:Q20),"&lt;=",SUM('Раздел 5'!D20:D20),"-",SUM('Раздел 5'!M20:M20))</f>
        <v>0&lt;=0-0</v>
      </c>
    </row>
    <row r="11194" spans="1:5" ht="25.5" hidden="1">
      <c r="A11194" s="420" t="str">
        <f>IF((SUM('Раздел 5'!Q21:Q21)&lt;=SUM('Раздел 5'!D21:D21)-SUM('Раздел 5'!M21:M21)),"","Неверно!")</f>
        <v/>
      </c>
      <c r="B11194" s="420" t="s">
        <v>23690</v>
      </c>
      <c r="C11194" s="246" t="s">
        <v>2215</v>
      </c>
      <c r="D11194" s="246" t="s">
        <v>1472</v>
      </c>
      <c r="E11194" s="246" t="str">
        <f>CONCATENATE(SUM('Раздел 5'!Q21:Q21),"&lt;=",SUM('Раздел 5'!D21:D21),"-",SUM('Раздел 5'!M21:M21))</f>
        <v>0&lt;=135-0</v>
      </c>
    </row>
    <row r="11195" spans="1:5" ht="25.5" hidden="1">
      <c r="A11195" s="420" t="str">
        <f>IF((SUM('Раздел 5'!Q22:Q22)&lt;=SUM('Раздел 5'!D22:D22)-SUM('Раздел 5'!M22:M22)),"","Неверно!")</f>
        <v/>
      </c>
      <c r="B11195" s="420" t="s">
        <v>23690</v>
      </c>
      <c r="C11195" s="246" t="s">
        <v>2216</v>
      </c>
      <c r="D11195" s="246" t="s">
        <v>1472</v>
      </c>
      <c r="E11195" s="246" t="str">
        <f>CONCATENATE(SUM('Раздел 5'!Q22:Q22),"&lt;=",SUM('Раздел 5'!D22:D22),"-",SUM('Раздел 5'!M22:M22))</f>
        <v>0&lt;=1-0</v>
      </c>
    </row>
    <row r="11196" spans="1:5" ht="25.5" hidden="1">
      <c r="A11196" s="420" t="str">
        <f>IF((SUM('Раздел 5'!Q23:Q23)&lt;=SUM('Раздел 5'!D23:D23)-SUM('Раздел 5'!M23:M23)),"","Неверно!")</f>
        <v/>
      </c>
      <c r="B11196" s="420" t="s">
        <v>23690</v>
      </c>
      <c r="C11196" s="246" t="s">
        <v>2217</v>
      </c>
      <c r="D11196" s="246" t="s">
        <v>1472</v>
      </c>
      <c r="E11196" s="246" t="str">
        <f>CONCATENATE(SUM('Раздел 5'!Q23:Q23),"&lt;=",SUM('Раздел 5'!D23:D23),"-",SUM('Раздел 5'!M23:M23))</f>
        <v>0&lt;=2-0</v>
      </c>
    </row>
    <row r="11197" spans="1:5" ht="25.5" hidden="1">
      <c r="A11197" s="420" t="str">
        <f>IF((SUM('Раздел 5'!Q24:Q24)&lt;=SUM('Раздел 5'!D24:D24)-SUM('Раздел 5'!M24:M24)),"","Неверно!")</f>
        <v/>
      </c>
      <c r="B11197" s="420" t="s">
        <v>23690</v>
      </c>
      <c r="C11197" s="246" t="s">
        <v>2218</v>
      </c>
      <c r="D11197" s="246" t="s">
        <v>1472</v>
      </c>
      <c r="E11197" s="246" t="str">
        <f>CONCATENATE(SUM('Раздел 5'!Q24:Q24),"&lt;=",SUM('Раздел 5'!D24:D24),"-",SUM('Раздел 5'!M24:M24))</f>
        <v>0&lt;=0-0</v>
      </c>
    </row>
    <row r="11198" spans="1:5" ht="25.5" hidden="1">
      <c r="A11198" s="420" t="str">
        <f>IF((SUM('Раздел 5'!Q25:Q25)&lt;=SUM('Раздел 5'!D25:D25)-SUM('Раздел 5'!M25:M25)),"","Неверно!")</f>
        <v/>
      </c>
      <c r="B11198" s="420" t="s">
        <v>23690</v>
      </c>
      <c r="C11198" s="246" t="s">
        <v>2219</v>
      </c>
      <c r="D11198" s="246" t="s">
        <v>1472</v>
      </c>
      <c r="E11198" s="246" t="str">
        <f>CONCATENATE(SUM('Раздел 5'!Q25:Q25),"&lt;=",SUM('Раздел 5'!D25:D25),"-",SUM('Раздел 5'!M25:M25))</f>
        <v>0&lt;=1-0</v>
      </c>
    </row>
    <row r="11199" spans="1:5" ht="25.5" hidden="1">
      <c r="A11199" s="420" t="str">
        <f>IF((SUM('Раздел 5'!Q26:Q26)&lt;=SUM('Раздел 5'!D26:D26)-SUM('Раздел 5'!M26:M26)),"","Неверно!")</f>
        <v/>
      </c>
      <c r="B11199" s="420" t="s">
        <v>23690</v>
      </c>
      <c r="C11199" s="246" t="s">
        <v>2220</v>
      </c>
      <c r="D11199" s="246" t="s">
        <v>1472</v>
      </c>
      <c r="E11199" s="246" t="str">
        <f>CONCATENATE(SUM('Раздел 5'!Q26:Q26),"&lt;=",SUM('Раздел 5'!D26:D26),"-",SUM('Раздел 5'!M26:M26))</f>
        <v>0&lt;=0-0</v>
      </c>
    </row>
    <row r="11200" spans="1:5" ht="25.5" hidden="1">
      <c r="A11200" s="420" t="str">
        <f>IF((SUM('Раздел 5'!Q27:Q27)&lt;=SUM('Раздел 5'!D27:D27)-SUM('Раздел 5'!M27:M27)),"","Неверно!")</f>
        <v/>
      </c>
      <c r="B11200" s="420" t="s">
        <v>23690</v>
      </c>
      <c r="C11200" s="246" t="s">
        <v>2221</v>
      </c>
      <c r="D11200" s="246" t="s">
        <v>1472</v>
      </c>
      <c r="E11200" s="246" t="str">
        <f>CONCATENATE(SUM('Раздел 5'!Q27:Q27),"&lt;=",SUM('Раздел 5'!D27:D27),"-",SUM('Раздел 5'!M27:M27))</f>
        <v>0&lt;=0-0</v>
      </c>
    </row>
    <row r="11201" spans="1:5" ht="25.5" hidden="1">
      <c r="A11201" s="420" t="str">
        <f>IF((SUM('Раздел 5'!Q10:Q10)&lt;=SUM('Раздел 5'!D10:D10)-SUM('Раздел 5'!M10:M10)),"","Неверно!")</f>
        <v/>
      </c>
      <c r="B11201" s="420" t="s">
        <v>23690</v>
      </c>
      <c r="C11201" s="246" t="s">
        <v>2222</v>
      </c>
      <c r="D11201" s="246" t="s">
        <v>1472</v>
      </c>
      <c r="E11201" s="246" t="str">
        <f>CONCATENATE(SUM('Раздел 5'!Q10:Q10),"&lt;=",SUM('Раздел 5'!D10:D10),"-",SUM('Раздел 5'!M10:M10))</f>
        <v>0&lt;=135-0</v>
      </c>
    </row>
    <row r="11202" spans="1:5" ht="25.5" hidden="1">
      <c r="A11202" s="420" t="str">
        <f>IF((SUM('Раздел 5'!Q28:Q28)&lt;=SUM('Раздел 5'!D28:D28)-SUM('Раздел 5'!M28:M28)),"","Неверно!")</f>
        <v/>
      </c>
      <c r="B11202" s="420" t="s">
        <v>23690</v>
      </c>
      <c r="C11202" s="246" t="s">
        <v>2223</v>
      </c>
      <c r="D11202" s="246" t="s">
        <v>1472</v>
      </c>
      <c r="E11202" s="246" t="str">
        <f>CONCATENATE(SUM('Раздел 5'!Q28:Q28),"&lt;=",SUM('Раздел 5'!D28:D28),"-",SUM('Раздел 5'!M28:M28))</f>
        <v>0&lt;=0-0</v>
      </c>
    </row>
    <row r="11203" spans="1:5" ht="25.5" hidden="1">
      <c r="A11203" s="420" t="str">
        <f>IF((SUM('Раздел 5'!Q29:Q29)&lt;=SUM('Раздел 5'!D29:D29)-SUM('Раздел 5'!M29:M29)),"","Неверно!")</f>
        <v/>
      </c>
      <c r="B11203" s="420" t="s">
        <v>23690</v>
      </c>
      <c r="C11203" s="246" t="s">
        <v>2224</v>
      </c>
      <c r="D11203" s="246" t="s">
        <v>1472</v>
      </c>
      <c r="E11203" s="246" t="str">
        <f>CONCATENATE(SUM('Раздел 5'!Q29:Q29),"&lt;=",SUM('Раздел 5'!D29:D29),"-",SUM('Раздел 5'!M29:M29))</f>
        <v>0&lt;=141-0</v>
      </c>
    </row>
    <row r="11204" spans="1:5" ht="25.5" hidden="1">
      <c r="A11204" s="420" t="str">
        <f>IF((SUM('Раздел 5'!Q30:Q30)&lt;=SUM('Раздел 5'!D30:D30)-SUM('Раздел 5'!M30:M30)),"","Неверно!")</f>
        <v/>
      </c>
      <c r="B11204" s="420" t="s">
        <v>23690</v>
      </c>
      <c r="C11204" s="246" t="s">
        <v>2225</v>
      </c>
      <c r="D11204" s="246" t="s">
        <v>1472</v>
      </c>
      <c r="E11204" s="246" t="str">
        <f>CONCATENATE(SUM('Раздел 5'!Q30:Q30),"&lt;=",SUM('Раздел 5'!D30:D30),"-",SUM('Раздел 5'!M30:M30))</f>
        <v>0&lt;=0-0</v>
      </c>
    </row>
    <row r="11205" spans="1:5" ht="25.5" hidden="1">
      <c r="A11205" s="420" t="str">
        <f>IF((SUM('Раздел 5'!Q31:Q31)&lt;=SUM('Раздел 5'!D31:D31)-SUM('Раздел 5'!M31:M31)),"","Неверно!")</f>
        <v/>
      </c>
      <c r="B11205" s="420" t="s">
        <v>23690</v>
      </c>
      <c r="C11205" s="246" t="s">
        <v>2226</v>
      </c>
      <c r="D11205" s="246" t="s">
        <v>1472</v>
      </c>
      <c r="E11205" s="246" t="str">
        <f>CONCATENATE(SUM('Раздел 5'!Q31:Q31),"&lt;=",SUM('Раздел 5'!D31:D31),"-",SUM('Раздел 5'!M31:M31))</f>
        <v>0&lt;=1-0</v>
      </c>
    </row>
    <row r="11206" spans="1:5" ht="25.5" hidden="1">
      <c r="A11206" s="420" t="str">
        <f>IF((SUM('Раздел 5'!Q32:Q32)&lt;=SUM('Раздел 5'!D32:D32)-SUM('Раздел 5'!M32:M32)),"","Неверно!")</f>
        <v/>
      </c>
      <c r="B11206" s="420" t="s">
        <v>23690</v>
      </c>
      <c r="C11206" s="246" t="s">
        <v>2227</v>
      </c>
      <c r="D11206" s="246" t="s">
        <v>1472</v>
      </c>
      <c r="E11206" s="246" t="str">
        <f>CONCATENATE(SUM('Раздел 5'!Q32:Q32),"&lt;=",SUM('Раздел 5'!D32:D32),"-",SUM('Раздел 5'!M32:M32))</f>
        <v>0&lt;=0-0</v>
      </c>
    </row>
    <row r="11207" spans="1:5" ht="25.5" hidden="1">
      <c r="A11207" s="420" t="str">
        <f>IF((SUM('Раздел 5'!Q33:Q33)&lt;=SUM('Раздел 5'!D33:D33)-SUM('Раздел 5'!M33:M33)),"","Неверно!")</f>
        <v/>
      </c>
      <c r="B11207" s="420" t="s">
        <v>23690</v>
      </c>
      <c r="C11207" s="246" t="s">
        <v>2228</v>
      </c>
      <c r="D11207" s="246" t="s">
        <v>1472</v>
      </c>
      <c r="E11207" s="246" t="str">
        <f>CONCATENATE(SUM('Раздел 5'!Q33:Q33),"&lt;=",SUM('Раздел 5'!D33:D33),"-",SUM('Раздел 5'!M33:M33))</f>
        <v>0&lt;=0-0</v>
      </c>
    </row>
    <row r="11208" spans="1:5" ht="25.5" hidden="1">
      <c r="A11208" s="420" t="str">
        <f>IF((SUM('Раздел 5'!Q34:Q34)&lt;=SUM('Раздел 5'!D34:D34)-SUM('Раздел 5'!M34:M34)),"","Неверно!")</f>
        <v/>
      </c>
      <c r="B11208" s="420" t="s">
        <v>23690</v>
      </c>
      <c r="C11208" s="246" t="s">
        <v>2229</v>
      </c>
      <c r="D11208" s="246" t="s">
        <v>1472</v>
      </c>
      <c r="E11208" s="246" t="str">
        <f>CONCATENATE(SUM('Раздел 5'!Q34:Q34),"&lt;=",SUM('Раздел 5'!D34:D34),"-",SUM('Раздел 5'!M34:M34))</f>
        <v>0&lt;=1-0</v>
      </c>
    </row>
    <row r="11209" spans="1:5" ht="25.5" hidden="1">
      <c r="A11209" s="420" t="str">
        <f>IF((SUM('Раздел 5'!Q35:Q35)&lt;=SUM('Раздел 5'!D35:D35)-SUM('Раздел 5'!M35:M35)),"","Неверно!")</f>
        <v/>
      </c>
      <c r="B11209" s="420" t="s">
        <v>23690</v>
      </c>
      <c r="C11209" s="246" t="s">
        <v>2230</v>
      </c>
      <c r="D11209" s="246" t="s">
        <v>1472</v>
      </c>
      <c r="E11209" s="246" t="str">
        <f>CONCATENATE(SUM('Раздел 5'!Q35:Q35),"&lt;=",SUM('Раздел 5'!D35:D35),"-",SUM('Раздел 5'!M35:M35))</f>
        <v>0&lt;=0-0</v>
      </c>
    </row>
    <row r="11210" spans="1:5" ht="25.5" hidden="1">
      <c r="A11210" s="420" t="str">
        <f>IF((SUM('Раздел 5'!Q36:Q36)&lt;=SUM('Раздел 5'!D36:D36)-SUM('Раздел 5'!M36:M36)),"","Неверно!")</f>
        <v/>
      </c>
      <c r="B11210" s="420" t="s">
        <v>23690</v>
      </c>
      <c r="C11210" s="246" t="s">
        <v>2231</v>
      </c>
      <c r="D11210" s="246" t="s">
        <v>1472</v>
      </c>
      <c r="E11210" s="246" t="str">
        <f>CONCATENATE(SUM('Раздел 5'!Q36:Q36),"&lt;=",SUM('Раздел 5'!D36:D36),"-",SUM('Раздел 5'!M36:M36))</f>
        <v>0&lt;=0-0</v>
      </c>
    </row>
    <row r="11211" spans="1:5" ht="25.5" hidden="1">
      <c r="A11211" s="420" t="str">
        <f>IF((SUM('Раздел 5'!Q37:Q37)&lt;=SUM('Раздел 5'!D37:D37)-SUM('Раздел 5'!M37:M37)),"","Неверно!")</f>
        <v/>
      </c>
      <c r="B11211" s="420" t="s">
        <v>23690</v>
      </c>
      <c r="C11211" s="246" t="s">
        <v>2232</v>
      </c>
      <c r="D11211" s="246" t="s">
        <v>1472</v>
      </c>
      <c r="E11211" s="246" t="str">
        <f>CONCATENATE(SUM('Раздел 5'!Q37:Q37),"&lt;=",SUM('Раздел 5'!D37:D37),"-",SUM('Раздел 5'!M37:M37))</f>
        <v>0&lt;=2-0</v>
      </c>
    </row>
    <row r="11212" spans="1:5" ht="25.5" hidden="1">
      <c r="A11212" s="420" t="str">
        <f>IF((SUM('Раздел 5'!Q11:Q11)&lt;=SUM('Раздел 5'!D11:D11)-SUM('Раздел 5'!M11:M11)),"","Неверно!")</f>
        <v/>
      </c>
      <c r="B11212" s="420" t="s">
        <v>23690</v>
      </c>
      <c r="C11212" s="246" t="s">
        <v>2233</v>
      </c>
      <c r="D11212" s="246" t="s">
        <v>1472</v>
      </c>
      <c r="E11212" s="246" t="str">
        <f>CONCATENATE(SUM('Раздел 5'!Q11:Q11),"&lt;=",SUM('Раздел 5'!D11:D11),"-",SUM('Раздел 5'!M11:M11))</f>
        <v>0&lt;=16-0</v>
      </c>
    </row>
    <row r="11213" spans="1:5" ht="25.5" hidden="1">
      <c r="A11213" s="420" t="str">
        <f>IF((SUM('Раздел 5'!Q38:Q38)&lt;=SUM('Раздел 5'!D38:D38)-SUM('Раздел 5'!M38:M38)),"","Неверно!")</f>
        <v/>
      </c>
      <c r="B11213" s="420" t="s">
        <v>23690</v>
      </c>
      <c r="C11213" s="246" t="s">
        <v>2234</v>
      </c>
      <c r="D11213" s="246" t="s">
        <v>1472</v>
      </c>
      <c r="E11213" s="246" t="str">
        <f>CONCATENATE(SUM('Раздел 5'!Q38:Q38),"&lt;=",SUM('Раздел 5'!D38:D38),"-",SUM('Раздел 5'!M38:M38))</f>
        <v>0&lt;=0-0</v>
      </c>
    </row>
    <row r="11214" spans="1:5" ht="25.5" hidden="1">
      <c r="A11214" s="420" t="str">
        <f>IF((SUM('Раздел 5'!Q39:Q39)&lt;=SUM('Раздел 5'!D39:D39)-SUM('Раздел 5'!M39:M39)),"","Неверно!")</f>
        <v/>
      </c>
      <c r="B11214" s="420" t="s">
        <v>23690</v>
      </c>
      <c r="C11214" s="246" t="s">
        <v>2235</v>
      </c>
      <c r="D11214" s="246" t="s">
        <v>1472</v>
      </c>
      <c r="E11214" s="246" t="str">
        <f>CONCATENATE(SUM('Раздел 5'!Q39:Q39),"&lt;=",SUM('Раздел 5'!D39:D39),"-",SUM('Раздел 5'!M39:M39))</f>
        <v>0&lt;=2-0</v>
      </c>
    </row>
    <row r="11215" spans="1:5" ht="25.5" hidden="1">
      <c r="A11215" s="420" t="str">
        <f>IF((SUM('Раздел 5'!Q40:Q40)&lt;=SUM('Раздел 5'!D40:D40)-SUM('Раздел 5'!M40:M40)),"","Неверно!")</f>
        <v/>
      </c>
      <c r="B11215" s="420" t="s">
        <v>23690</v>
      </c>
      <c r="C11215" s="246" t="s">
        <v>2236</v>
      </c>
      <c r="D11215" s="246" t="s">
        <v>1472</v>
      </c>
      <c r="E11215" s="246" t="str">
        <f>CONCATENATE(SUM('Раздел 5'!Q40:Q40),"&lt;=",SUM('Раздел 5'!D40:D40),"-",SUM('Раздел 5'!M40:M40))</f>
        <v>0&lt;=9-0</v>
      </c>
    </row>
    <row r="11216" spans="1:5" ht="25.5" hidden="1">
      <c r="A11216" s="420" t="str">
        <f>IF((SUM('Раздел 5'!Q41:Q41)&lt;=SUM('Раздел 5'!D41:D41)-SUM('Раздел 5'!M41:M41)),"","Неверно!")</f>
        <v/>
      </c>
      <c r="B11216" s="420" t="s">
        <v>23690</v>
      </c>
      <c r="C11216" s="246" t="s">
        <v>2237</v>
      </c>
      <c r="D11216" s="246" t="s">
        <v>1472</v>
      </c>
      <c r="E11216" s="246" t="str">
        <f>CONCATENATE(SUM('Раздел 5'!Q41:Q41),"&lt;=",SUM('Раздел 5'!D41:D41),"-",SUM('Раздел 5'!M41:M41))</f>
        <v>0&lt;=135-0</v>
      </c>
    </row>
    <row r="11217" spans="1:5" ht="25.5" hidden="1">
      <c r="A11217" s="420" t="str">
        <f>IF((SUM('Раздел 5'!Q42:Q42)&lt;=SUM('Раздел 5'!D42:D42)-SUM('Раздел 5'!M42:M42)),"","Неверно!")</f>
        <v/>
      </c>
      <c r="B11217" s="420" t="s">
        <v>23690</v>
      </c>
      <c r="C11217" s="246" t="s">
        <v>2238</v>
      </c>
      <c r="D11217" s="246" t="s">
        <v>1472</v>
      </c>
      <c r="E11217" s="246" t="str">
        <f>CONCATENATE(SUM('Раздел 5'!Q42:Q42),"&lt;=",SUM('Раздел 5'!D42:D42),"-",SUM('Раздел 5'!M42:M42))</f>
        <v>0&lt;=5-0</v>
      </c>
    </row>
    <row r="11218" spans="1:5" ht="25.5" hidden="1">
      <c r="A11218" s="420" t="str">
        <f>IF((SUM('Раздел 5'!Q43:Q43)&lt;=SUM('Раздел 5'!D43:D43)-SUM('Раздел 5'!M43:M43)),"","Неверно!")</f>
        <v/>
      </c>
      <c r="B11218" s="420" t="s">
        <v>23690</v>
      </c>
      <c r="C11218" s="246" t="s">
        <v>2239</v>
      </c>
      <c r="D11218" s="246" t="s">
        <v>1472</v>
      </c>
      <c r="E11218" s="246" t="str">
        <f>CONCATENATE(SUM('Раздел 5'!Q43:Q43),"&lt;=",SUM('Раздел 5'!D43:D43),"-",SUM('Раздел 5'!M43:M43))</f>
        <v>0&lt;=0-0</v>
      </c>
    </row>
    <row r="11219" spans="1:5" ht="25.5" hidden="1">
      <c r="A11219" s="420" t="str">
        <f>IF((SUM('Раздел 5'!Q44:Q44)&lt;=SUM('Раздел 5'!D44:D44)-SUM('Раздел 5'!M44:M44)),"","Неверно!")</f>
        <v/>
      </c>
      <c r="B11219" s="420" t="s">
        <v>23690</v>
      </c>
      <c r="C11219" s="246" t="s">
        <v>2240</v>
      </c>
      <c r="D11219" s="246" t="s">
        <v>1472</v>
      </c>
      <c r="E11219" s="246" t="str">
        <f>CONCATENATE(SUM('Раздел 5'!Q44:Q44),"&lt;=",SUM('Раздел 5'!D44:D44),"-",SUM('Раздел 5'!M44:M44))</f>
        <v>0&lt;=0-0</v>
      </c>
    </row>
    <row r="11220" spans="1:5" ht="25.5" hidden="1">
      <c r="A11220" s="420" t="str">
        <f>IF((SUM('Раздел 5'!Q45:Q45)&lt;=SUM('Раздел 5'!D45:D45)-SUM('Раздел 5'!M45:M45)),"","Неверно!")</f>
        <v/>
      </c>
      <c r="B11220" s="420" t="s">
        <v>23690</v>
      </c>
      <c r="C11220" s="246" t="s">
        <v>2241</v>
      </c>
      <c r="D11220" s="246" t="s">
        <v>1472</v>
      </c>
      <c r="E11220" s="246" t="str">
        <f>CONCATENATE(SUM('Раздел 5'!Q45:Q45),"&lt;=",SUM('Раздел 5'!D45:D45),"-",SUM('Раздел 5'!M45:M45))</f>
        <v>0&lt;=0-0</v>
      </c>
    </row>
    <row r="11221" spans="1:5" ht="25.5" hidden="1">
      <c r="A11221" s="420" t="str">
        <f>IF((SUM('Раздел 5'!Q46:Q46)&lt;=SUM('Раздел 5'!D46:D46)-SUM('Раздел 5'!M46:M46)),"","Неверно!")</f>
        <v/>
      </c>
      <c r="B11221" s="420" t="s">
        <v>23690</v>
      </c>
      <c r="C11221" s="246" t="s">
        <v>2242</v>
      </c>
      <c r="D11221" s="246" t="s">
        <v>1472</v>
      </c>
      <c r="E11221" s="246" t="str">
        <f>CONCATENATE(SUM('Раздел 5'!Q46:Q46),"&lt;=",SUM('Раздел 5'!D46:D46),"-",SUM('Раздел 5'!M46:M46))</f>
        <v>0&lt;=0-0</v>
      </c>
    </row>
    <row r="11222" spans="1:5" ht="25.5" hidden="1">
      <c r="A11222" s="420" t="str">
        <f>IF((SUM('Раздел 5'!Q47:Q47)&lt;=SUM('Раздел 5'!D47:D47)-SUM('Раздел 5'!M47:M47)),"","Неверно!")</f>
        <v/>
      </c>
      <c r="B11222" s="420" t="s">
        <v>23690</v>
      </c>
      <c r="C11222" s="246" t="s">
        <v>2243</v>
      </c>
      <c r="D11222" s="246" t="s">
        <v>1472</v>
      </c>
      <c r="E11222" s="246" t="str">
        <f>CONCATENATE(SUM('Раздел 5'!Q47:Q47),"&lt;=",SUM('Раздел 5'!D47:D47),"-",SUM('Раздел 5'!M47:M47))</f>
        <v>0&lt;=0-0</v>
      </c>
    </row>
    <row r="11223" spans="1:5" ht="25.5" hidden="1">
      <c r="A11223" s="420" t="str">
        <f>IF((SUM('Раздел 5'!Q12:Q12)&lt;=SUM('Раздел 5'!D12:D12)-SUM('Раздел 5'!M12:M12)),"","Неверно!")</f>
        <v/>
      </c>
      <c r="B11223" s="420" t="s">
        <v>23690</v>
      </c>
      <c r="C11223" s="246" t="s">
        <v>2244</v>
      </c>
      <c r="D11223" s="246" t="s">
        <v>1472</v>
      </c>
      <c r="E11223" s="246" t="str">
        <f>CONCATENATE(SUM('Раздел 5'!Q12:Q12),"&lt;=",SUM('Раздел 5'!D12:D12),"-",SUM('Раздел 5'!M12:M12))</f>
        <v>0&lt;=0-0</v>
      </c>
    </row>
    <row r="11224" spans="1:5" ht="25.5" hidden="1">
      <c r="A11224" s="420" t="str">
        <f>IF((SUM('Раздел 5'!Q48:Q48)&lt;=SUM('Раздел 5'!D48:D48)-SUM('Раздел 5'!M48:M48)),"","Неверно!")</f>
        <v/>
      </c>
      <c r="B11224" s="420" t="s">
        <v>23690</v>
      </c>
      <c r="C11224" s="246" t="s">
        <v>2245</v>
      </c>
      <c r="D11224" s="246" t="s">
        <v>1472</v>
      </c>
      <c r="E11224" s="246" t="str">
        <f>CONCATENATE(SUM('Раздел 5'!Q48:Q48),"&lt;=",SUM('Раздел 5'!D48:D48),"-",SUM('Раздел 5'!M48:M48))</f>
        <v>0&lt;=0-0</v>
      </c>
    </row>
    <row r="11225" spans="1:5" ht="25.5" hidden="1">
      <c r="A11225" s="420" t="str">
        <f>IF((SUM('Раздел 5'!Q49:Q49)&lt;=SUM('Раздел 5'!D49:D49)-SUM('Раздел 5'!M49:M49)),"","Неверно!")</f>
        <v/>
      </c>
      <c r="B11225" s="420" t="s">
        <v>23690</v>
      </c>
      <c r="C11225" s="246" t="s">
        <v>2246</v>
      </c>
      <c r="D11225" s="246" t="s">
        <v>1472</v>
      </c>
      <c r="E11225" s="246" t="str">
        <f>CONCATENATE(SUM('Раздел 5'!Q49:Q49),"&lt;=",SUM('Раздел 5'!D49:D49),"-",SUM('Раздел 5'!M49:M49))</f>
        <v>0&lt;=0-0</v>
      </c>
    </row>
    <row r="11226" spans="1:5" ht="25.5" hidden="1">
      <c r="A11226" s="420" t="str">
        <f>IF((SUM('Раздел 5'!Q50:Q50)&lt;=SUM('Раздел 5'!D50:D50)-SUM('Раздел 5'!M50:M50)),"","Неверно!")</f>
        <v/>
      </c>
      <c r="B11226" s="420" t="s">
        <v>23690</v>
      </c>
      <c r="C11226" s="246" t="s">
        <v>2247</v>
      </c>
      <c r="D11226" s="246" t="s">
        <v>1472</v>
      </c>
      <c r="E11226" s="246" t="str">
        <f>CONCATENATE(SUM('Раздел 5'!Q50:Q50),"&lt;=",SUM('Раздел 5'!D50:D50),"-",SUM('Раздел 5'!M50:M50))</f>
        <v>0&lt;=0-0</v>
      </c>
    </row>
    <row r="11227" spans="1:5" ht="25.5" hidden="1">
      <c r="A11227" s="420" t="str">
        <f>IF((SUM('Раздел 5'!Q51:Q51)&lt;=SUM('Раздел 5'!D51:D51)-SUM('Раздел 5'!M51:M51)),"","Неверно!")</f>
        <v/>
      </c>
      <c r="B11227" s="420" t="s">
        <v>23690</v>
      </c>
      <c r="C11227" s="246" t="s">
        <v>2248</v>
      </c>
      <c r="D11227" s="246" t="s">
        <v>1472</v>
      </c>
      <c r="E11227" s="246" t="str">
        <f>CONCATENATE(SUM('Раздел 5'!Q51:Q51),"&lt;=",SUM('Раздел 5'!D51:D51),"-",SUM('Раздел 5'!M51:M51))</f>
        <v>0&lt;=0-0</v>
      </c>
    </row>
    <row r="11228" spans="1:5" ht="25.5" hidden="1">
      <c r="A11228" s="420" t="str">
        <f>IF((SUM('Раздел 5'!Q52:Q52)&lt;=SUM('Раздел 5'!D52:D52)-SUM('Раздел 5'!M52:M52)),"","Неверно!")</f>
        <v/>
      </c>
      <c r="B11228" s="420" t="s">
        <v>23690</v>
      </c>
      <c r="C11228" s="246" t="s">
        <v>2249</v>
      </c>
      <c r="D11228" s="246" t="s">
        <v>1472</v>
      </c>
      <c r="E11228" s="246" t="str">
        <f>CONCATENATE(SUM('Раздел 5'!Q52:Q52),"&lt;=",SUM('Раздел 5'!D52:D52),"-",SUM('Раздел 5'!M52:M52))</f>
        <v>0&lt;=1-0</v>
      </c>
    </row>
    <row r="11229" spans="1:5" ht="25.5" hidden="1">
      <c r="A11229" s="420" t="str">
        <f>IF((SUM('Раздел 5'!Q53:Q53)&lt;=SUM('Раздел 5'!D53:D53)-SUM('Раздел 5'!M53:M53)),"","Неверно!")</f>
        <v/>
      </c>
      <c r="B11229" s="420" t="s">
        <v>23690</v>
      </c>
      <c r="C11229" s="246" t="s">
        <v>2250</v>
      </c>
      <c r="D11229" s="246" t="s">
        <v>1472</v>
      </c>
      <c r="E11229" s="246" t="str">
        <f>CONCATENATE(SUM('Раздел 5'!Q53:Q53),"&lt;=",SUM('Раздел 5'!D53:D53),"-",SUM('Раздел 5'!M53:M53))</f>
        <v>0&lt;=0-0</v>
      </c>
    </row>
    <row r="11230" spans="1:5" ht="25.5" hidden="1">
      <c r="A11230" s="420" t="str">
        <f>IF((SUM('Раздел 5'!Q54:Q54)&lt;=SUM('Раздел 5'!D54:D54)-SUM('Раздел 5'!M54:M54)),"","Неверно!")</f>
        <v/>
      </c>
      <c r="B11230" s="420" t="s">
        <v>23690</v>
      </c>
      <c r="C11230" s="246" t="s">
        <v>2251</v>
      </c>
      <c r="D11230" s="246" t="s">
        <v>1472</v>
      </c>
      <c r="E11230" s="246" t="str">
        <f>CONCATENATE(SUM('Раздел 5'!Q54:Q54),"&lt;=",SUM('Раздел 5'!D54:D54),"-",SUM('Раздел 5'!M54:M54))</f>
        <v>0&lt;=4-0</v>
      </c>
    </row>
    <row r="11231" spans="1:5" ht="25.5" hidden="1">
      <c r="A11231" s="420" t="str">
        <f>IF((SUM('Раздел 5'!Q13:Q13)&lt;=SUM('Раздел 5'!D13:D13)-SUM('Раздел 5'!M13:M13)),"","Неверно!")</f>
        <v/>
      </c>
      <c r="B11231" s="420" t="s">
        <v>23690</v>
      </c>
      <c r="C11231" s="246" t="s">
        <v>2252</v>
      </c>
      <c r="D11231" s="246" t="s">
        <v>1472</v>
      </c>
      <c r="E11231" s="246" t="str">
        <f>CONCATENATE(SUM('Раздел 5'!Q13:Q13),"&lt;=",SUM('Раздел 5'!D13:D13),"-",SUM('Раздел 5'!M13:M13))</f>
        <v>0&lt;=0-0</v>
      </c>
    </row>
    <row r="11232" spans="1:5" ht="25.5" hidden="1">
      <c r="A11232" s="420" t="str">
        <f>IF((SUM('Раздел 5'!Q14:Q14)&lt;=SUM('Раздел 5'!D14:D14)-SUM('Раздел 5'!M14:M14)),"","Неверно!")</f>
        <v/>
      </c>
      <c r="B11232" s="420" t="s">
        <v>23690</v>
      </c>
      <c r="C11232" s="246" t="s">
        <v>2253</v>
      </c>
      <c r="D11232" s="246" t="s">
        <v>1472</v>
      </c>
      <c r="E11232" s="246" t="str">
        <f>CONCATENATE(SUM('Раздел 5'!Q14:Q14),"&lt;=",SUM('Раздел 5'!D14:D14),"-",SUM('Раздел 5'!M14:M14))</f>
        <v>0&lt;=0-0</v>
      </c>
    </row>
    <row r="11233" spans="1:5" ht="25.5" hidden="1">
      <c r="A11233" s="420" t="str">
        <f>IF((SUM('Раздел 5'!Q15:Q15)&lt;=SUM('Раздел 5'!D15:D15)-SUM('Раздел 5'!M15:M15)),"","Неверно!")</f>
        <v/>
      </c>
      <c r="B11233" s="420" t="s">
        <v>23690</v>
      </c>
      <c r="C11233" s="246" t="s">
        <v>2254</v>
      </c>
      <c r="D11233" s="246" t="s">
        <v>1472</v>
      </c>
      <c r="E11233" s="246" t="str">
        <f>CONCATENATE(SUM('Раздел 5'!Q15:Q15),"&lt;=",SUM('Раздел 5'!D15:D15),"-",SUM('Раздел 5'!M15:M15))</f>
        <v>0&lt;=0-0</v>
      </c>
    </row>
    <row r="11234" spans="1:5" ht="25.5" hidden="1">
      <c r="A11234" s="420" t="str">
        <f>IF((SUM('Раздел 5'!Q16:Q16)&lt;=SUM('Раздел 5'!D16:D16)-SUM('Раздел 5'!M16:M16)),"","Неверно!")</f>
        <v/>
      </c>
      <c r="B11234" s="420" t="s">
        <v>23690</v>
      </c>
      <c r="C11234" s="246" t="s">
        <v>2255</v>
      </c>
      <c r="D11234" s="246" t="s">
        <v>1472</v>
      </c>
      <c r="E11234" s="246" t="str">
        <f>CONCATENATE(SUM('Раздел 5'!Q16:Q16),"&lt;=",SUM('Раздел 5'!D16:D16),"-",SUM('Раздел 5'!M16:M16))</f>
        <v>0&lt;=0-0</v>
      </c>
    </row>
    <row r="11235" spans="1:5" ht="25.5" hidden="1">
      <c r="A11235" s="420" t="str">
        <f>IF((SUM('Раздел 5'!Q17:Q17)&lt;=SUM('Раздел 5'!D17:D17)-SUM('Раздел 5'!M17:M17)),"","Неверно!")</f>
        <v/>
      </c>
      <c r="B11235" s="420" t="s">
        <v>23690</v>
      </c>
      <c r="C11235" s="246" t="s">
        <v>2256</v>
      </c>
      <c r="D11235" s="246" t="s">
        <v>1472</v>
      </c>
      <c r="E11235" s="246" t="str">
        <f>CONCATENATE(SUM('Раздел 5'!Q17:Q17),"&lt;=",SUM('Раздел 5'!D17:D17),"-",SUM('Раздел 5'!M17:M17))</f>
        <v>0&lt;=0-0</v>
      </c>
    </row>
    <row r="11236" spans="1:5" ht="25.5" hidden="1">
      <c r="A11236" s="420" t="str">
        <f>IF((SUM('Разделы 2, 3, 4'!D47:E47)=SUM('Разделы 2, 3, 4'!H47:H47)+SUM('Разделы 2, 3, 4'!J47:J47)+SUM('Разделы 2, 3, 4'!L47:L47)),"","Неверно!")</f>
        <v/>
      </c>
      <c r="B11236" s="420" t="s">
        <v>23691</v>
      </c>
      <c r="C11236" s="246" t="s">
        <v>2257</v>
      </c>
      <c r="D11236" s="246" t="s">
        <v>936</v>
      </c>
      <c r="E11236" s="246" t="str">
        <f>CONCATENATE(SUM('Разделы 2, 3, 4'!D47:E47),"=",SUM('Разделы 2, 3, 4'!H47:H47),"+",SUM('Разделы 2, 3, 4'!J47:J47),"+",SUM('Разделы 2, 3, 4'!L47:L47))</f>
        <v>232=68+151+13</v>
      </c>
    </row>
    <row r="11237" spans="1:5" ht="25.5" hidden="1">
      <c r="A11237" s="420" t="str">
        <f>IF((SUM('Разделы 2, 3, 4'!D48:E48)=SUM('Разделы 2, 3, 4'!H48:H48)+SUM('Разделы 2, 3, 4'!J48:J48)+SUM('Разделы 2, 3, 4'!L48:L48)),"","Неверно!")</f>
        <v/>
      </c>
      <c r="B11237" s="420" t="s">
        <v>23691</v>
      </c>
      <c r="C11237" s="246" t="s">
        <v>2258</v>
      </c>
      <c r="D11237" s="246" t="s">
        <v>936</v>
      </c>
      <c r="E11237" s="246" t="str">
        <f>CONCATENATE(SUM('Разделы 2, 3, 4'!D48:E48),"=",SUM('Разделы 2, 3, 4'!H48:H48),"+",SUM('Разделы 2, 3, 4'!J48:J48),"+",SUM('Разделы 2, 3, 4'!L48:L48))</f>
        <v>213=65+135+13</v>
      </c>
    </row>
    <row r="11238" spans="1:5" ht="25.5" hidden="1">
      <c r="A11238" s="420" t="str">
        <f>IF((SUM('Разделы 2, 3, 4'!D49:E49)=SUM('Разделы 2, 3, 4'!H49:H49)+SUM('Разделы 2, 3, 4'!J49:J49)+SUM('Разделы 2, 3, 4'!L49:L49)),"","Неверно!")</f>
        <v/>
      </c>
      <c r="B11238" s="420" t="s">
        <v>23691</v>
      </c>
      <c r="C11238" s="246" t="s">
        <v>2259</v>
      </c>
      <c r="D11238" s="246" t="s">
        <v>936</v>
      </c>
      <c r="E11238" s="246" t="str">
        <f>CONCATENATE(SUM('Разделы 2, 3, 4'!D49:E49),"=",SUM('Разделы 2, 3, 4'!H49:H49),"+",SUM('Разделы 2, 3, 4'!J49:J49),"+",SUM('Разделы 2, 3, 4'!L49:L49))</f>
        <v>19=3+16+0</v>
      </c>
    </row>
    <row r="11239" spans="1:5" ht="25.5" hidden="1">
      <c r="A11239" s="420" t="str">
        <f>IF((SUM('Разделы 2, 3, 4'!D50:E50)=SUM('Разделы 2, 3, 4'!H50:H50)+SUM('Разделы 2, 3, 4'!J50:J50)+SUM('Разделы 2, 3, 4'!L50:L50)),"","Неверно!")</f>
        <v/>
      </c>
      <c r="B11239" s="420" t="s">
        <v>23691</v>
      </c>
      <c r="C11239" s="246" t="s">
        <v>2260</v>
      </c>
      <c r="D11239" s="246" t="s">
        <v>936</v>
      </c>
      <c r="E11239" s="246" t="str">
        <f>CONCATENATE(SUM('Разделы 2, 3, 4'!D50:E50),"=",SUM('Разделы 2, 3, 4'!H50:H50),"+",SUM('Разделы 2, 3, 4'!J50:J50),"+",SUM('Разделы 2, 3, 4'!L50:L50))</f>
        <v>0=0+0+0</v>
      </c>
    </row>
    <row r="11240" spans="1:5" ht="25.5" hidden="1">
      <c r="A11240" s="420" t="str">
        <f>IF((SUM('Разделы 2, 3, 4'!D51:E51)=SUM('Разделы 2, 3, 4'!H51:H51)+SUM('Разделы 2, 3, 4'!J51:J51)+SUM('Разделы 2, 3, 4'!L51:L51)),"","Неверно!")</f>
        <v/>
      </c>
      <c r="B11240" s="420" t="s">
        <v>23691</v>
      </c>
      <c r="C11240" s="246" t="s">
        <v>2261</v>
      </c>
      <c r="D11240" s="246" t="s">
        <v>936</v>
      </c>
      <c r="E11240" s="246" t="str">
        <f>CONCATENATE(SUM('Разделы 2, 3, 4'!D51:E51),"=",SUM('Разделы 2, 3, 4'!H51:H51),"+",SUM('Разделы 2, 3, 4'!J51:J51),"+",SUM('Разделы 2, 3, 4'!L51:L51))</f>
        <v>60=11+39+10</v>
      </c>
    </row>
    <row r="11241" spans="1:5" hidden="1">
      <c r="A11241" s="420" t="str">
        <f>IF((SUM('Раздел 5'!E49:E49)=0),"","Неверно!")</f>
        <v/>
      </c>
      <c r="B11241" s="420" t="s">
        <v>23692</v>
      </c>
      <c r="C11241" s="246" t="s">
        <v>2262</v>
      </c>
      <c r="D11241" s="246" t="s">
        <v>1471</v>
      </c>
      <c r="E11241" s="246" t="str">
        <f>CONCATENATE(SUM('Раздел 5'!E49:E49),"=",0)</f>
        <v>0=0</v>
      </c>
    </row>
    <row r="11242" spans="1:5" hidden="1">
      <c r="A11242" s="420" t="str">
        <f>IF((SUM('Раздел 5'!E50:E50)=0),"","Неверно!")</f>
        <v/>
      </c>
      <c r="B11242" s="420" t="s">
        <v>23692</v>
      </c>
      <c r="C11242" s="246" t="s">
        <v>2263</v>
      </c>
      <c r="D11242" s="246" t="s">
        <v>1471</v>
      </c>
      <c r="E11242" s="246" t="str">
        <f>CONCATENATE(SUM('Раздел 5'!E50:E50),"=",0)</f>
        <v>0=0</v>
      </c>
    </row>
    <row r="11243" spans="1:5" hidden="1">
      <c r="A11243" s="420" t="str">
        <f>IF((SUM('Раздел 5'!E51:E51)=0),"","Неверно!")</f>
        <v/>
      </c>
      <c r="B11243" s="420" t="s">
        <v>23692</v>
      </c>
      <c r="C11243" s="246" t="s">
        <v>2264</v>
      </c>
      <c r="D11243" s="246" t="s">
        <v>1471</v>
      </c>
      <c r="E11243" s="246" t="str">
        <f>CONCATENATE(SUM('Раздел 5'!E51:E51),"=",0)</f>
        <v>0=0</v>
      </c>
    </row>
    <row r="11244" spans="1:5" hidden="1">
      <c r="A11244" s="420" t="str">
        <f>IF((SUM('Раздел 5'!E52:E52)=0),"","Неверно!")</f>
        <v/>
      </c>
      <c r="B11244" s="420" t="s">
        <v>23692</v>
      </c>
      <c r="C11244" s="246" t="s">
        <v>2265</v>
      </c>
      <c r="D11244" s="246" t="s">
        <v>1471</v>
      </c>
      <c r="E11244" s="246" t="str">
        <f>CONCATENATE(SUM('Раздел 5'!E52:E52),"=",0)</f>
        <v>0=0</v>
      </c>
    </row>
    <row r="11245" spans="1:5" hidden="1">
      <c r="A11245" s="420" t="str">
        <f>IF((SUM('Раздел 5'!E53:E53)=0),"","Неверно!")</f>
        <v/>
      </c>
      <c r="B11245" s="420" t="s">
        <v>23692</v>
      </c>
      <c r="C11245" s="246" t="s">
        <v>2266</v>
      </c>
      <c r="D11245" s="246" t="s">
        <v>1471</v>
      </c>
      <c r="E11245" s="246" t="str">
        <f>CONCATENATE(SUM('Раздел 5'!E53:E53),"=",0)</f>
        <v>0=0</v>
      </c>
    </row>
    <row r="11246" spans="1:5" hidden="1">
      <c r="A11246" s="420" t="str">
        <f>IF((SUM('Раздел 5'!E54:E54)=0),"","Неверно!")</f>
        <v/>
      </c>
      <c r="B11246" s="420" t="s">
        <v>23692</v>
      </c>
      <c r="C11246" s="246" t="s">
        <v>2267</v>
      </c>
      <c r="D11246" s="246" t="s">
        <v>1471</v>
      </c>
      <c r="E11246" s="246" t="str">
        <f>CONCATENATE(SUM('Раздел 5'!E54:E54),"=",0)</f>
        <v>0=0</v>
      </c>
    </row>
    <row r="11247" spans="1:5" hidden="1">
      <c r="A11247" s="420" t="str">
        <f>IF((SUM('Раздел 5'!E40:E40)=0),"","Неверно!")</f>
        <v/>
      </c>
      <c r="B11247" s="420" t="s">
        <v>23693</v>
      </c>
      <c r="C11247" s="246" t="s">
        <v>2268</v>
      </c>
      <c r="D11247" s="246" t="s">
        <v>1470</v>
      </c>
      <c r="E11247" s="246" t="str">
        <f>CONCATENATE(SUM('Раздел 5'!E40:E40),"=",0)</f>
        <v>0=0</v>
      </c>
    </row>
    <row r="11248" spans="1:5" hidden="1">
      <c r="A11248" s="420" t="str">
        <f>IF((SUM('Раздел 5'!E41:E41)=0),"","Неверно!")</f>
        <v/>
      </c>
      <c r="B11248" s="420" t="s">
        <v>23693</v>
      </c>
      <c r="C11248" s="246" t="s">
        <v>2269</v>
      </c>
      <c r="D11248" s="246" t="s">
        <v>1470</v>
      </c>
      <c r="E11248" s="246" t="str">
        <f>CONCATENATE(SUM('Раздел 5'!E41:E41),"=",0)</f>
        <v>0=0</v>
      </c>
    </row>
    <row r="11249" spans="1:5" hidden="1">
      <c r="A11249" s="420" t="str">
        <f>IF((SUM('Раздел 5'!E42:E42)=0),"","Неверно!")</f>
        <v/>
      </c>
      <c r="B11249" s="420" t="s">
        <v>23693</v>
      </c>
      <c r="C11249" s="246" t="s">
        <v>2270</v>
      </c>
      <c r="D11249" s="246" t="s">
        <v>1470</v>
      </c>
      <c r="E11249" s="246" t="str">
        <f>CONCATENATE(SUM('Раздел 5'!E42:E42),"=",0)</f>
        <v>0=0</v>
      </c>
    </row>
    <row r="11250" spans="1:5" hidden="1">
      <c r="A11250" s="420" t="str">
        <f>IF((SUM('Раздел 5'!E43:E43)=0),"","Неверно!")</f>
        <v/>
      </c>
      <c r="B11250" s="420" t="s">
        <v>23693</v>
      </c>
      <c r="C11250" s="246" t="s">
        <v>2271</v>
      </c>
      <c r="D11250" s="246" t="s">
        <v>1470</v>
      </c>
      <c r="E11250" s="246" t="str">
        <f>CONCATENATE(SUM('Раздел 5'!E43:E43),"=",0)</f>
        <v>0=0</v>
      </c>
    </row>
    <row r="11251" spans="1:5" hidden="1">
      <c r="A11251" s="420" t="str">
        <f>IF((SUM('Раздел 5'!E44:E44)=0),"","Неверно!")</f>
        <v/>
      </c>
      <c r="B11251" s="420" t="s">
        <v>23693</v>
      </c>
      <c r="C11251" s="246" t="s">
        <v>2272</v>
      </c>
      <c r="D11251" s="246" t="s">
        <v>1470</v>
      </c>
      <c r="E11251" s="246" t="str">
        <f>CONCATENATE(SUM('Раздел 5'!E44:E44),"=",0)</f>
        <v>0=0</v>
      </c>
    </row>
    <row r="11252" spans="1:5" hidden="1">
      <c r="A11252" s="420" t="str">
        <f>IF((SUM('Раздел 5'!E45:E45)=0),"","Неверно!")</f>
        <v/>
      </c>
      <c r="B11252" s="420" t="s">
        <v>23693</v>
      </c>
      <c r="C11252" s="246" t="s">
        <v>2273</v>
      </c>
      <c r="D11252" s="246" t="s">
        <v>1470</v>
      </c>
      <c r="E11252" s="246" t="str">
        <f>CONCATENATE(SUM('Раздел 5'!E45:E45),"=",0)</f>
        <v>0=0</v>
      </c>
    </row>
    <row r="11253" spans="1:5" hidden="1">
      <c r="A11253" s="420" t="str">
        <f>IF((SUM('Раздел 5'!E46:E46)=0),"","Неверно!")</f>
        <v/>
      </c>
      <c r="B11253" s="420" t="s">
        <v>23693</v>
      </c>
      <c r="C11253" s="246" t="s">
        <v>2274</v>
      </c>
      <c r="D11253" s="246" t="s">
        <v>1470</v>
      </c>
      <c r="E11253" s="246" t="str">
        <f>CONCATENATE(SUM('Раздел 5'!E46:E46),"=",0)</f>
        <v>0=0</v>
      </c>
    </row>
    <row r="11254" spans="1:5" hidden="1">
      <c r="A11254" s="420" t="str">
        <f>IF((SUM('Раздел 5'!E47:E47)=0),"","Неверно!")</f>
        <v/>
      </c>
      <c r="B11254" s="420" t="s">
        <v>23693</v>
      </c>
      <c r="C11254" s="246" t="s">
        <v>2275</v>
      </c>
      <c r="D11254" s="246" t="s">
        <v>1470</v>
      </c>
      <c r="E11254" s="246" t="str">
        <f>CONCATENATE(SUM('Раздел 5'!E47:E47),"=",0)</f>
        <v>0=0</v>
      </c>
    </row>
    <row r="11255" spans="1:5" hidden="1">
      <c r="A11255" s="420" t="str">
        <f>IF((SUM('Раздел 5'!O41:O41)=0),"","Неверно!")</f>
        <v/>
      </c>
      <c r="B11255" s="420" t="s">
        <v>23694</v>
      </c>
      <c r="C11255" s="246" t="s">
        <v>2276</v>
      </c>
      <c r="D11255" s="246" t="s">
        <v>1096</v>
      </c>
      <c r="E11255" s="246" t="str">
        <f>CONCATENATE(SUM('Раздел 5'!O41:O41),"=",0)</f>
        <v>0=0</v>
      </c>
    </row>
    <row r="11256" spans="1:5" ht="25.5" hidden="1">
      <c r="A11256" s="420" t="str">
        <f>IF((SUM('Раздел 5'!AB9:AH9)=SUM('Разделы 2, 3, 4'!J47:J47)),"","Неверно!")</f>
        <v/>
      </c>
      <c r="B11256" s="420" t="s">
        <v>23695</v>
      </c>
      <c r="C11256" s="246" t="s">
        <v>2277</v>
      </c>
      <c r="D11256" s="246" t="s">
        <v>1469</v>
      </c>
      <c r="E11256" s="246" t="str">
        <f>CONCATENATE(SUM('Раздел 5'!AB9:AH9),"=",SUM('Разделы 2, 3, 4'!J47:J47))</f>
        <v>151=151</v>
      </c>
    </row>
    <row r="11257" spans="1:5" ht="25.5" hidden="1">
      <c r="A11257" s="420" t="str">
        <f>IF((SUM('Раздел 5'!AB10:AH10)=SUM('Разделы 2, 3, 4'!J48:J48)),"","Неверно!")</f>
        <v/>
      </c>
      <c r="B11257" s="420" t="s">
        <v>23695</v>
      </c>
      <c r="C11257" s="246" t="s">
        <v>2278</v>
      </c>
      <c r="D11257" s="246" t="s">
        <v>1469</v>
      </c>
      <c r="E11257" s="246" t="str">
        <f>CONCATENATE(SUM('Раздел 5'!AB10:AH10),"=",SUM('Разделы 2, 3, 4'!J48:J48))</f>
        <v>135=135</v>
      </c>
    </row>
    <row r="11258" spans="1:5" ht="25.5" hidden="1">
      <c r="A11258" s="420" t="str">
        <f>IF((SUM('Раздел 5'!AB11:AH11)=SUM('Разделы 2, 3, 4'!J49:J49)),"","Неверно!")</f>
        <v/>
      </c>
      <c r="B11258" s="420" t="s">
        <v>23695</v>
      </c>
      <c r="C11258" s="246" t="s">
        <v>2279</v>
      </c>
      <c r="D11258" s="246" t="s">
        <v>1469</v>
      </c>
      <c r="E11258" s="246" t="str">
        <f>CONCATENATE(SUM('Раздел 5'!AB11:AH11),"=",SUM('Разделы 2, 3, 4'!J49:J49))</f>
        <v>16=16</v>
      </c>
    </row>
    <row r="11259" spans="1:5" ht="25.5" hidden="1">
      <c r="A11259" s="420" t="str">
        <f>IF((SUM('Раздел 5'!AB12:AH12)=SUM('Разделы 2, 3, 4'!J50:J50)),"","Неверно!")</f>
        <v/>
      </c>
      <c r="B11259" s="420" t="s">
        <v>23695</v>
      </c>
      <c r="C11259" s="246" t="s">
        <v>2280</v>
      </c>
      <c r="D11259" s="246" t="s">
        <v>1469</v>
      </c>
      <c r="E11259" s="246" t="str">
        <f>CONCATENATE(SUM('Раздел 5'!AB12:AH12),"=",SUM('Разделы 2, 3, 4'!J50:J50))</f>
        <v>0=0</v>
      </c>
    </row>
    <row r="11260" spans="1:5" ht="38.25" hidden="1">
      <c r="A11260" s="420" t="str">
        <f>IF((SUM('Раздел 5'!AE40:AE40)=0),"","Неверно!")</f>
        <v/>
      </c>
      <c r="B11260" s="420" t="s">
        <v>23696</v>
      </c>
      <c r="C11260" s="246" t="s">
        <v>2281</v>
      </c>
      <c r="D11260" s="246" t="s">
        <v>1468</v>
      </c>
      <c r="E11260" s="246" t="str">
        <f>CONCATENATE(SUM('Раздел 5'!AE40:AE40),"=",0)</f>
        <v>0=0</v>
      </c>
    </row>
    <row r="11261" spans="1:5" ht="38.25" hidden="1">
      <c r="A11261" s="420" t="str">
        <f>IF((SUM('Раздел 5'!AE41:AE41)=0),"","Неверно!")</f>
        <v/>
      </c>
      <c r="B11261" s="420" t="s">
        <v>23696</v>
      </c>
      <c r="C11261" s="246" t="s">
        <v>2282</v>
      </c>
      <c r="D11261" s="246" t="s">
        <v>1468</v>
      </c>
      <c r="E11261" s="246" t="str">
        <f>CONCATENATE(SUM('Раздел 5'!AE41:AE41),"=",0)</f>
        <v>0=0</v>
      </c>
    </row>
    <row r="11262" spans="1:5" ht="38.25" hidden="1">
      <c r="A11262" s="420" t="str">
        <f>IF((SUM('Раздел 5'!AE42:AE42)=0),"","Неверно!")</f>
        <v/>
      </c>
      <c r="B11262" s="420" t="s">
        <v>23696</v>
      </c>
      <c r="C11262" s="246" t="s">
        <v>2283</v>
      </c>
      <c r="D11262" s="246" t="s">
        <v>1468</v>
      </c>
      <c r="E11262" s="246" t="str">
        <f>CONCATENATE(SUM('Раздел 5'!AE42:AE42),"=",0)</f>
        <v>0=0</v>
      </c>
    </row>
    <row r="11263" spans="1:5" ht="38.25" hidden="1">
      <c r="A11263" s="420" t="str">
        <f>IF((SUM('Раздел 5'!AE43:AE43)=0),"","Неверно!")</f>
        <v/>
      </c>
      <c r="B11263" s="420" t="s">
        <v>23696</v>
      </c>
      <c r="C11263" s="246" t="s">
        <v>2284</v>
      </c>
      <c r="D11263" s="246" t="s">
        <v>1468</v>
      </c>
      <c r="E11263" s="246" t="str">
        <f>CONCATENATE(SUM('Раздел 5'!AE43:AE43),"=",0)</f>
        <v>0=0</v>
      </c>
    </row>
    <row r="11264" spans="1:5" ht="38.25" hidden="1">
      <c r="A11264" s="420" t="str">
        <f>IF((SUM('Раздел 5'!AE44:AE44)=0),"","Неверно!")</f>
        <v/>
      </c>
      <c r="B11264" s="420" t="s">
        <v>23696</v>
      </c>
      <c r="C11264" s="246" t="s">
        <v>2285</v>
      </c>
      <c r="D11264" s="246" t="s">
        <v>1468</v>
      </c>
      <c r="E11264" s="246" t="str">
        <f>CONCATENATE(SUM('Раздел 5'!AE44:AE44),"=",0)</f>
        <v>0=0</v>
      </c>
    </row>
    <row r="11265" spans="1:5" ht="38.25" hidden="1">
      <c r="A11265" s="420" t="str">
        <f>IF((SUM('Раздел 5'!AE45:AE45)=0),"","Неверно!")</f>
        <v/>
      </c>
      <c r="B11265" s="420" t="s">
        <v>23696</v>
      </c>
      <c r="C11265" s="246" t="s">
        <v>2286</v>
      </c>
      <c r="D11265" s="246" t="s">
        <v>1468</v>
      </c>
      <c r="E11265" s="246" t="str">
        <f>CONCATENATE(SUM('Раздел 5'!AE45:AE45),"=",0)</f>
        <v>0=0</v>
      </c>
    </row>
    <row r="11266" spans="1:5" ht="38.25" hidden="1">
      <c r="A11266" s="420" t="str">
        <f>IF((SUM('Раздел 5'!AE46:AE46)=0),"","Неверно!")</f>
        <v/>
      </c>
      <c r="B11266" s="420" t="s">
        <v>23696</v>
      </c>
      <c r="C11266" s="246" t="s">
        <v>2287</v>
      </c>
      <c r="D11266" s="246" t="s">
        <v>1468</v>
      </c>
      <c r="E11266" s="246" t="str">
        <f>CONCATENATE(SUM('Раздел 5'!AE46:AE46),"=",0)</f>
        <v>0=0</v>
      </c>
    </row>
    <row r="11267" spans="1:5" ht="38.25" hidden="1">
      <c r="A11267" s="420" t="str">
        <f>IF((SUM('Раздел 5'!AE47:AE47)=0),"","Неверно!")</f>
        <v/>
      </c>
      <c r="B11267" s="420" t="s">
        <v>23696</v>
      </c>
      <c r="C11267" s="246" t="s">
        <v>2288</v>
      </c>
      <c r="D11267" s="246" t="s">
        <v>1468</v>
      </c>
      <c r="E11267" s="246" t="str">
        <f>CONCATENATE(SUM('Раздел 5'!AE47:AE47),"=",0)</f>
        <v>0=0</v>
      </c>
    </row>
    <row r="11268" spans="1:5" ht="38.25" hidden="1">
      <c r="A11268" s="420" t="str">
        <f>IF((SUM('Раздел 5'!AE48:AE48)=0),"","Неверно!")</f>
        <v/>
      </c>
      <c r="B11268" s="420" t="s">
        <v>23696</v>
      </c>
      <c r="C11268" s="246" t="s">
        <v>2289</v>
      </c>
      <c r="D11268" s="246" t="s">
        <v>1468</v>
      </c>
      <c r="E11268" s="246" t="str">
        <f>CONCATENATE(SUM('Раздел 5'!AE48:AE48),"=",0)</f>
        <v>0=0</v>
      </c>
    </row>
    <row r="11269" spans="1:5" ht="38.25" hidden="1">
      <c r="A11269" s="420" t="str">
        <f>IF((SUM('Раздел 5'!AE49:AE49)=0),"","Неверно!")</f>
        <v/>
      </c>
      <c r="B11269" s="420" t="s">
        <v>23696</v>
      </c>
      <c r="C11269" s="246" t="s">
        <v>2290</v>
      </c>
      <c r="D11269" s="246" t="s">
        <v>1468</v>
      </c>
      <c r="E11269" s="246" t="str">
        <f>CONCATENATE(SUM('Раздел 5'!AE49:AE49),"=",0)</f>
        <v>0=0</v>
      </c>
    </row>
    <row r="11270" spans="1:5" ht="38.25" hidden="1">
      <c r="A11270" s="420" t="str">
        <f>IF((SUM('Раздел 5'!AE50:AE50)=0),"","Неверно!")</f>
        <v/>
      </c>
      <c r="B11270" s="420" t="s">
        <v>23696</v>
      </c>
      <c r="C11270" s="246" t="s">
        <v>2291</v>
      </c>
      <c r="D11270" s="246" t="s">
        <v>1468</v>
      </c>
      <c r="E11270" s="246" t="str">
        <f>CONCATENATE(SUM('Раздел 5'!AE50:AE50),"=",0)</f>
        <v>0=0</v>
      </c>
    </row>
    <row r="11271" spans="1:5" ht="38.25" hidden="1">
      <c r="A11271" s="420" t="str">
        <f>IF((SUM('Раздел 5'!AE51:AE51)=0),"","Неверно!")</f>
        <v/>
      </c>
      <c r="B11271" s="420" t="s">
        <v>23696</v>
      </c>
      <c r="C11271" s="246" t="s">
        <v>2292</v>
      </c>
      <c r="D11271" s="246" t="s">
        <v>1468</v>
      </c>
      <c r="E11271" s="246" t="str">
        <f>CONCATENATE(SUM('Раздел 5'!AE51:AE51),"=",0)</f>
        <v>0=0</v>
      </c>
    </row>
    <row r="11272" spans="1:5" ht="38.25" hidden="1">
      <c r="A11272" s="420" t="str">
        <f>IF((SUM('Раздел 5'!AE52:AE52)=0),"","Неверно!")</f>
        <v/>
      </c>
      <c r="B11272" s="420" t="s">
        <v>23696</v>
      </c>
      <c r="C11272" s="246" t="s">
        <v>2293</v>
      </c>
      <c r="D11272" s="246" t="s">
        <v>1468</v>
      </c>
      <c r="E11272" s="246" t="str">
        <f>CONCATENATE(SUM('Раздел 5'!AE52:AE52),"=",0)</f>
        <v>0=0</v>
      </c>
    </row>
    <row r="11273" spans="1:5" ht="38.25" hidden="1">
      <c r="A11273" s="420" t="str">
        <f>IF((SUM('Раздел 5'!AE53:AE53)=0),"","Неверно!")</f>
        <v/>
      </c>
      <c r="B11273" s="420" t="s">
        <v>23696</v>
      </c>
      <c r="C11273" s="246" t="s">
        <v>2294</v>
      </c>
      <c r="D11273" s="246" t="s">
        <v>1468</v>
      </c>
      <c r="E11273" s="246" t="str">
        <f>CONCATENATE(SUM('Раздел 5'!AE53:AE53),"=",0)</f>
        <v>0=0</v>
      </c>
    </row>
    <row r="11274" spans="1:5" ht="38.25" hidden="1">
      <c r="A11274" s="420" t="str">
        <f>IF((SUM('Раздел 5'!AE54:AE54)=0),"","Неверно!")</f>
        <v/>
      </c>
      <c r="B11274" s="420" t="s">
        <v>23696</v>
      </c>
      <c r="C11274" s="246" t="s">
        <v>2295</v>
      </c>
      <c r="D11274" s="246" t="s">
        <v>1468</v>
      </c>
      <c r="E11274" s="246" t="str">
        <f>CONCATENATE(SUM('Раздел 5'!AE54:AE54),"=",0)</f>
        <v>0=0</v>
      </c>
    </row>
    <row r="11275" spans="1:5" hidden="1">
      <c r="A11275" s="420" t="str">
        <f>IF((SUM('Раздел 5'!S40:S40)=0),"","Неверно!")</f>
        <v/>
      </c>
      <c r="B11275" s="420" t="s">
        <v>23697</v>
      </c>
      <c r="C11275" s="246" t="s">
        <v>2296</v>
      </c>
      <c r="D11275" s="246" t="s">
        <v>1065</v>
      </c>
      <c r="E11275" s="246" t="str">
        <f>CONCATENATE(SUM('Раздел 5'!S40:S40),"=",0)</f>
        <v>0=0</v>
      </c>
    </row>
    <row r="11276" spans="1:5" hidden="1">
      <c r="A11276" s="420" t="str">
        <f>IF((SUM('Раздел 5'!S41:S41)=0),"","Неверно!")</f>
        <v/>
      </c>
      <c r="B11276" s="420" t="s">
        <v>23697</v>
      </c>
      <c r="C11276" s="246" t="s">
        <v>2297</v>
      </c>
      <c r="D11276" s="246" t="s">
        <v>1065</v>
      </c>
      <c r="E11276" s="246" t="str">
        <f>CONCATENATE(SUM('Раздел 5'!S41:S41),"=",0)</f>
        <v>0=0</v>
      </c>
    </row>
    <row r="11277" spans="1:5" hidden="1">
      <c r="A11277" s="420" t="str">
        <f>IF((SUM('Раздел 5'!S42:S42)=0),"","Неверно!")</f>
        <v/>
      </c>
      <c r="B11277" s="420" t="s">
        <v>23697</v>
      </c>
      <c r="C11277" s="246" t="s">
        <v>2298</v>
      </c>
      <c r="D11277" s="246" t="s">
        <v>1065</v>
      </c>
      <c r="E11277" s="246" t="str">
        <f>CONCATENATE(SUM('Раздел 5'!S42:S42),"=",0)</f>
        <v>0=0</v>
      </c>
    </row>
    <row r="11278" spans="1:5" hidden="1">
      <c r="A11278" s="420" t="str">
        <f>IF((SUM('Раздел 5'!S43:S43)=0),"","Неверно!")</f>
        <v/>
      </c>
      <c r="B11278" s="420" t="s">
        <v>23697</v>
      </c>
      <c r="C11278" s="246" t="s">
        <v>2299</v>
      </c>
      <c r="D11278" s="246" t="s">
        <v>1065</v>
      </c>
      <c r="E11278" s="246" t="str">
        <f>CONCATENATE(SUM('Раздел 5'!S43:S43),"=",0)</f>
        <v>0=0</v>
      </c>
    </row>
    <row r="11279" spans="1:5" hidden="1">
      <c r="A11279" s="420" t="str">
        <f>IF((SUM('Раздел 5'!S44:S44)=0),"","Неверно!")</f>
        <v/>
      </c>
      <c r="B11279" s="420" t="s">
        <v>23697</v>
      </c>
      <c r="C11279" s="246" t="s">
        <v>2300</v>
      </c>
      <c r="D11279" s="246" t="s">
        <v>1065</v>
      </c>
      <c r="E11279" s="246" t="str">
        <f>CONCATENATE(SUM('Раздел 5'!S44:S44),"=",0)</f>
        <v>0=0</v>
      </c>
    </row>
    <row r="11280" spans="1:5" hidden="1">
      <c r="A11280" s="420" t="str">
        <f>IF((SUM('Раздел 5'!S45:S45)=0),"","Неверно!")</f>
        <v/>
      </c>
      <c r="B11280" s="420" t="s">
        <v>23697</v>
      </c>
      <c r="C11280" s="246" t="s">
        <v>2301</v>
      </c>
      <c r="D11280" s="246" t="s">
        <v>1065</v>
      </c>
      <c r="E11280" s="246" t="str">
        <f>CONCATENATE(SUM('Раздел 5'!S45:S45),"=",0)</f>
        <v>0=0</v>
      </c>
    </row>
    <row r="11281" spans="1:5" hidden="1">
      <c r="A11281" s="420" t="str">
        <f>IF((SUM('Раздел 5'!S46:S46)=0),"","Неверно!")</f>
        <v/>
      </c>
      <c r="B11281" s="420" t="s">
        <v>23697</v>
      </c>
      <c r="C11281" s="246" t="s">
        <v>2302</v>
      </c>
      <c r="D11281" s="246" t="s">
        <v>1065</v>
      </c>
      <c r="E11281" s="246" t="str">
        <f>CONCATENATE(SUM('Раздел 5'!S46:S46),"=",0)</f>
        <v>0=0</v>
      </c>
    </row>
    <row r="11282" spans="1:5" hidden="1">
      <c r="A11282" s="420" t="str">
        <f>IF((SUM('Раздел 5'!S47:S47)=0),"","Неверно!")</f>
        <v/>
      </c>
      <c r="B11282" s="420" t="s">
        <v>23697</v>
      </c>
      <c r="C11282" s="246" t="s">
        <v>2303</v>
      </c>
      <c r="D11282" s="246" t="s">
        <v>1065</v>
      </c>
      <c r="E11282" s="246" t="str">
        <f>CONCATENATE(SUM('Раздел 5'!S47:S47),"=",0)</f>
        <v>0=0</v>
      </c>
    </row>
    <row r="11283" spans="1:5" hidden="1">
      <c r="A11283" s="420" t="str">
        <f>IF((SUM('Раздел 5'!S48:S48)=0),"","Неверно!")</f>
        <v/>
      </c>
      <c r="B11283" s="420" t="s">
        <v>23697</v>
      </c>
      <c r="C11283" s="246" t="s">
        <v>2304</v>
      </c>
      <c r="D11283" s="246" t="s">
        <v>1065</v>
      </c>
      <c r="E11283" s="246" t="str">
        <f>CONCATENATE(SUM('Раздел 5'!S48:S48),"=",0)</f>
        <v>0=0</v>
      </c>
    </row>
    <row r="11284" spans="1:5" hidden="1">
      <c r="A11284" s="420" t="str">
        <f>IF((SUM('Раздел 5'!S49:S49)=0),"","Неверно!")</f>
        <v/>
      </c>
      <c r="B11284" s="420" t="s">
        <v>23697</v>
      </c>
      <c r="C11284" s="246" t="s">
        <v>2305</v>
      </c>
      <c r="D11284" s="246" t="s">
        <v>1065</v>
      </c>
      <c r="E11284" s="246" t="str">
        <f>CONCATENATE(SUM('Раздел 5'!S49:S49),"=",0)</f>
        <v>0=0</v>
      </c>
    </row>
    <row r="11285" spans="1:5" hidden="1">
      <c r="A11285" s="420" t="str">
        <f>IF((SUM('Раздел 5'!S50:S50)=0),"","Неверно!")</f>
        <v/>
      </c>
      <c r="B11285" s="420" t="s">
        <v>23697</v>
      </c>
      <c r="C11285" s="246" t="s">
        <v>2306</v>
      </c>
      <c r="D11285" s="246" t="s">
        <v>1065</v>
      </c>
      <c r="E11285" s="246" t="str">
        <f>CONCATENATE(SUM('Раздел 5'!S50:S50),"=",0)</f>
        <v>0=0</v>
      </c>
    </row>
    <row r="11286" spans="1:5" hidden="1">
      <c r="A11286" s="420" t="str">
        <f>IF((SUM('Раздел 5'!S51:S51)=0),"","Неверно!")</f>
        <v/>
      </c>
      <c r="B11286" s="420" t="s">
        <v>23697</v>
      </c>
      <c r="C11286" s="246" t="s">
        <v>2307</v>
      </c>
      <c r="D11286" s="246" t="s">
        <v>1065</v>
      </c>
      <c r="E11286" s="246" t="str">
        <f>CONCATENATE(SUM('Раздел 5'!S51:S51),"=",0)</f>
        <v>0=0</v>
      </c>
    </row>
    <row r="11287" spans="1:5" hidden="1">
      <c r="A11287" s="420" t="str">
        <f>IF((SUM('Раздел 5'!S52:S52)=0),"","Неверно!")</f>
        <v/>
      </c>
      <c r="B11287" s="420" t="s">
        <v>23697</v>
      </c>
      <c r="C11287" s="246" t="s">
        <v>2308</v>
      </c>
      <c r="D11287" s="246" t="s">
        <v>1065</v>
      </c>
      <c r="E11287" s="246" t="str">
        <f>CONCATENATE(SUM('Раздел 5'!S52:S52),"=",0)</f>
        <v>0=0</v>
      </c>
    </row>
    <row r="11288" spans="1:5" hidden="1">
      <c r="A11288" s="420" t="str">
        <f>IF((SUM('Раздел 5'!S53:S53)=0),"","Неверно!")</f>
        <v/>
      </c>
      <c r="B11288" s="420" t="s">
        <v>23697</v>
      </c>
      <c r="C11288" s="246" t="s">
        <v>2309</v>
      </c>
      <c r="D11288" s="246" t="s">
        <v>1065</v>
      </c>
      <c r="E11288" s="246" t="str">
        <f>CONCATENATE(SUM('Раздел 5'!S53:S53),"=",0)</f>
        <v>0=0</v>
      </c>
    </row>
    <row r="11289" spans="1:5" hidden="1">
      <c r="A11289" s="420" t="str">
        <f>IF((SUM('Раздел 5'!S54:S54)=0),"","Неверно!")</f>
        <v/>
      </c>
      <c r="B11289" s="420" t="s">
        <v>23697</v>
      </c>
      <c r="C11289" s="246" t="s">
        <v>2310</v>
      </c>
      <c r="D11289" s="246" t="s">
        <v>1065</v>
      </c>
      <c r="E11289" s="246" t="str">
        <f>CONCATENATE(SUM('Раздел 5'!S54:S54),"=",0)</f>
        <v>0=0</v>
      </c>
    </row>
    <row r="11290" spans="1:5" hidden="1">
      <c r="A11290" s="420" t="str">
        <f>IF((SUM('Раздел 5'!W40:W40)=0),"","Неверно!")</f>
        <v/>
      </c>
      <c r="B11290" s="420" t="s">
        <v>23698</v>
      </c>
      <c r="C11290" s="246" t="s">
        <v>2311</v>
      </c>
      <c r="D11290" s="246" t="s">
        <v>1066</v>
      </c>
      <c r="E11290" s="246" t="str">
        <f>CONCATENATE(SUM('Раздел 5'!W40:W40),"=",0)</f>
        <v>0=0</v>
      </c>
    </row>
    <row r="11291" spans="1:5" hidden="1">
      <c r="A11291" s="420" t="str">
        <f>IF((SUM('Раздел 5'!W41:W41)=0),"","Неверно!")</f>
        <v/>
      </c>
      <c r="B11291" s="420" t="s">
        <v>23698</v>
      </c>
      <c r="C11291" s="246" t="s">
        <v>2312</v>
      </c>
      <c r="D11291" s="246" t="s">
        <v>1066</v>
      </c>
      <c r="E11291" s="246" t="str">
        <f>CONCATENATE(SUM('Раздел 5'!W41:W41),"=",0)</f>
        <v>0=0</v>
      </c>
    </row>
    <row r="11292" spans="1:5" hidden="1">
      <c r="A11292" s="420" t="str">
        <f>IF((SUM('Раздел 5'!W42:W42)=0),"","Неверно!")</f>
        <v/>
      </c>
      <c r="B11292" s="420" t="s">
        <v>23698</v>
      </c>
      <c r="C11292" s="246" t="s">
        <v>2313</v>
      </c>
      <c r="D11292" s="246" t="s">
        <v>1066</v>
      </c>
      <c r="E11292" s="246" t="str">
        <f>CONCATENATE(SUM('Раздел 5'!W42:W42),"=",0)</f>
        <v>0=0</v>
      </c>
    </row>
    <row r="11293" spans="1:5" hidden="1">
      <c r="A11293" s="420" t="str">
        <f>IF((SUM('Раздел 5'!W43:W43)=0),"","Неверно!")</f>
        <v/>
      </c>
      <c r="B11293" s="420" t="s">
        <v>23698</v>
      </c>
      <c r="C11293" s="246" t="s">
        <v>2314</v>
      </c>
      <c r="D11293" s="246" t="s">
        <v>1066</v>
      </c>
      <c r="E11293" s="246" t="str">
        <f>CONCATENATE(SUM('Раздел 5'!W43:W43),"=",0)</f>
        <v>0=0</v>
      </c>
    </row>
    <row r="11294" spans="1:5" hidden="1">
      <c r="A11294" s="420" t="str">
        <f>IF((SUM('Раздел 5'!W44:W44)=0),"","Неверно!")</f>
        <v/>
      </c>
      <c r="B11294" s="420" t="s">
        <v>23698</v>
      </c>
      <c r="C11294" s="246" t="s">
        <v>2315</v>
      </c>
      <c r="D11294" s="246" t="s">
        <v>1066</v>
      </c>
      <c r="E11294" s="246" t="str">
        <f>CONCATENATE(SUM('Раздел 5'!W44:W44),"=",0)</f>
        <v>0=0</v>
      </c>
    </row>
    <row r="11295" spans="1:5" hidden="1">
      <c r="A11295" s="420" t="str">
        <f>IF((SUM('Раздел 5'!W45:W45)=0),"","Неверно!")</f>
        <v/>
      </c>
      <c r="B11295" s="420" t="s">
        <v>23698</v>
      </c>
      <c r="C11295" s="246" t="s">
        <v>2316</v>
      </c>
      <c r="D11295" s="246" t="s">
        <v>1066</v>
      </c>
      <c r="E11295" s="246" t="str">
        <f>CONCATENATE(SUM('Раздел 5'!W45:W45),"=",0)</f>
        <v>0=0</v>
      </c>
    </row>
    <row r="11296" spans="1:5" hidden="1">
      <c r="A11296" s="420" t="str">
        <f>IF((SUM('Раздел 5'!W46:W46)=0),"","Неверно!")</f>
        <v/>
      </c>
      <c r="B11296" s="420" t="s">
        <v>23698</v>
      </c>
      <c r="C11296" s="246" t="s">
        <v>2317</v>
      </c>
      <c r="D11296" s="246" t="s">
        <v>1066</v>
      </c>
      <c r="E11296" s="246" t="str">
        <f>CONCATENATE(SUM('Раздел 5'!W46:W46),"=",0)</f>
        <v>0=0</v>
      </c>
    </row>
    <row r="11297" spans="1:5" hidden="1">
      <c r="A11297" s="420" t="str">
        <f>IF((SUM('Раздел 5'!W47:W47)=0),"","Неверно!")</f>
        <v/>
      </c>
      <c r="B11297" s="420" t="s">
        <v>23698</v>
      </c>
      <c r="C11297" s="246" t="s">
        <v>2318</v>
      </c>
      <c r="D11297" s="246" t="s">
        <v>1066</v>
      </c>
      <c r="E11297" s="246" t="str">
        <f>CONCATENATE(SUM('Раздел 5'!W47:W47),"=",0)</f>
        <v>0=0</v>
      </c>
    </row>
    <row r="11298" spans="1:5" hidden="1">
      <c r="A11298" s="420" t="str">
        <f>IF((SUM('Раздел 5'!W48:W48)=0),"","Неверно!")</f>
        <v/>
      </c>
      <c r="B11298" s="420" t="s">
        <v>23698</v>
      </c>
      <c r="C11298" s="246" t="s">
        <v>2319</v>
      </c>
      <c r="D11298" s="246" t="s">
        <v>1066</v>
      </c>
      <c r="E11298" s="246" t="str">
        <f>CONCATENATE(SUM('Раздел 5'!W48:W48),"=",0)</f>
        <v>0=0</v>
      </c>
    </row>
    <row r="11299" spans="1:5" hidden="1">
      <c r="A11299" s="420" t="str">
        <f>IF((SUM('Раздел 5'!W49:W49)=0),"","Неверно!")</f>
        <v/>
      </c>
      <c r="B11299" s="420" t="s">
        <v>23698</v>
      </c>
      <c r="C11299" s="246" t="s">
        <v>2320</v>
      </c>
      <c r="D11299" s="246" t="s">
        <v>1066</v>
      </c>
      <c r="E11299" s="246" t="str">
        <f>CONCATENATE(SUM('Раздел 5'!W49:W49),"=",0)</f>
        <v>0=0</v>
      </c>
    </row>
    <row r="11300" spans="1:5" hidden="1">
      <c r="A11300" s="420" t="str">
        <f>IF((SUM('Раздел 5'!W50:W50)=0),"","Неверно!")</f>
        <v/>
      </c>
      <c r="B11300" s="420" t="s">
        <v>23698</v>
      </c>
      <c r="C11300" s="246" t="s">
        <v>2321</v>
      </c>
      <c r="D11300" s="246" t="s">
        <v>1066</v>
      </c>
      <c r="E11300" s="246" t="str">
        <f>CONCATENATE(SUM('Раздел 5'!W50:W50),"=",0)</f>
        <v>0=0</v>
      </c>
    </row>
    <row r="11301" spans="1:5" hidden="1">
      <c r="A11301" s="420" t="str">
        <f>IF((SUM('Раздел 5'!W51:W51)=0),"","Неверно!")</f>
        <v/>
      </c>
      <c r="B11301" s="420" t="s">
        <v>23698</v>
      </c>
      <c r="C11301" s="246" t="s">
        <v>2322</v>
      </c>
      <c r="D11301" s="246" t="s">
        <v>1066</v>
      </c>
      <c r="E11301" s="246" t="str">
        <f>CONCATENATE(SUM('Раздел 5'!W51:W51),"=",0)</f>
        <v>0=0</v>
      </c>
    </row>
    <row r="11302" spans="1:5" hidden="1">
      <c r="A11302" s="420" t="str">
        <f>IF((SUM('Раздел 5'!W52:W52)=0),"","Неверно!")</f>
        <v/>
      </c>
      <c r="B11302" s="420" t="s">
        <v>23698</v>
      </c>
      <c r="C11302" s="246" t="s">
        <v>2323</v>
      </c>
      <c r="D11302" s="246" t="s">
        <v>1066</v>
      </c>
      <c r="E11302" s="246" t="str">
        <f>CONCATENATE(SUM('Раздел 5'!W52:W52),"=",0)</f>
        <v>0=0</v>
      </c>
    </row>
    <row r="11303" spans="1:5" hidden="1">
      <c r="A11303" s="420" t="str">
        <f>IF((SUM('Раздел 5'!W53:W53)=0),"","Неверно!")</f>
        <v/>
      </c>
      <c r="B11303" s="420" t="s">
        <v>23698</v>
      </c>
      <c r="C11303" s="246" t="s">
        <v>2324</v>
      </c>
      <c r="D11303" s="246" t="s">
        <v>1066</v>
      </c>
      <c r="E11303" s="246" t="str">
        <f>CONCATENATE(SUM('Раздел 5'!W53:W53),"=",0)</f>
        <v>0=0</v>
      </c>
    </row>
    <row r="11304" spans="1:5" hidden="1">
      <c r="A11304" s="420" t="str">
        <f>IF((SUM('Раздел 5'!W54:W54)=0),"","Неверно!")</f>
        <v/>
      </c>
      <c r="B11304" s="420" t="s">
        <v>23698</v>
      </c>
      <c r="C11304" s="246" t="s">
        <v>2325</v>
      </c>
      <c r="D11304" s="246" t="s">
        <v>1066</v>
      </c>
      <c r="E11304" s="246" t="str">
        <f>CONCATENATE(SUM('Раздел 5'!W54:W54),"=",0)</f>
        <v>0=0</v>
      </c>
    </row>
    <row r="11305" spans="1:5" hidden="1">
      <c r="A11305" s="420" t="str">
        <f>IF((SUM('Раздел 5'!X40:X40)=0),"","Неверно!")</f>
        <v/>
      </c>
      <c r="B11305" s="420" t="s">
        <v>23699</v>
      </c>
      <c r="C11305" s="246" t="s">
        <v>15268</v>
      </c>
      <c r="D11305" s="246" t="s">
        <v>1067</v>
      </c>
      <c r="E11305" s="246" t="str">
        <f>CONCATENATE(SUM('Раздел 5'!X40:X40),"=",0)</f>
        <v>0=0</v>
      </c>
    </row>
    <row r="11306" spans="1:5" hidden="1">
      <c r="A11306" s="420" t="str">
        <f>IF((SUM('Раздел 5'!X41:X41)=0),"","Неверно!")</f>
        <v/>
      </c>
      <c r="B11306" s="420" t="s">
        <v>23699</v>
      </c>
      <c r="C11306" s="246" t="s">
        <v>15269</v>
      </c>
      <c r="D11306" s="246" t="s">
        <v>1067</v>
      </c>
      <c r="E11306" s="246" t="str">
        <f>CONCATENATE(SUM('Раздел 5'!X41:X41),"=",0)</f>
        <v>0=0</v>
      </c>
    </row>
    <row r="11307" spans="1:5" hidden="1">
      <c r="A11307" s="420" t="str">
        <f>IF((SUM('Раздел 5'!X42:X42)=0),"","Неверно!")</f>
        <v/>
      </c>
      <c r="B11307" s="420" t="s">
        <v>23699</v>
      </c>
      <c r="C11307" s="246" t="s">
        <v>15270</v>
      </c>
      <c r="D11307" s="246" t="s">
        <v>1067</v>
      </c>
      <c r="E11307" s="246" t="str">
        <f>CONCATENATE(SUM('Раздел 5'!X42:X42),"=",0)</f>
        <v>0=0</v>
      </c>
    </row>
    <row r="11308" spans="1:5" hidden="1">
      <c r="A11308" s="420" t="str">
        <f>IF((SUM('Раздел 5'!X43:X43)=0),"","Неверно!")</f>
        <v/>
      </c>
      <c r="B11308" s="420" t="s">
        <v>23699</v>
      </c>
      <c r="C11308" s="246" t="s">
        <v>15271</v>
      </c>
      <c r="D11308" s="246" t="s">
        <v>1067</v>
      </c>
      <c r="E11308" s="246" t="str">
        <f>CONCATENATE(SUM('Раздел 5'!X43:X43),"=",0)</f>
        <v>0=0</v>
      </c>
    </row>
    <row r="11309" spans="1:5" hidden="1">
      <c r="A11309" s="420" t="str">
        <f>IF((SUM('Раздел 5'!X44:X44)=0),"","Неверно!")</f>
        <v/>
      </c>
      <c r="B11309" s="420" t="s">
        <v>23699</v>
      </c>
      <c r="C11309" s="246" t="s">
        <v>15272</v>
      </c>
      <c r="D11309" s="246" t="s">
        <v>1067</v>
      </c>
      <c r="E11309" s="246" t="str">
        <f>CONCATENATE(SUM('Раздел 5'!X44:X44),"=",0)</f>
        <v>0=0</v>
      </c>
    </row>
    <row r="11310" spans="1:5" hidden="1">
      <c r="A11310" s="420" t="str">
        <f>IF((SUM('Раздел 5'!X45:X45)=0),"","Неверно!")</f>
        <v/>
      </c>
      <c r="B11310" s="420" t="s">
        <v>23699</v>
      </c>
      <c r="C11310" s="246" t="s">
        <v>15273</v>
      </c>
      <c r="D11310" s="246" t="s">
        <v>1067</v>
      </c>
      <c r="E11310" s="246" t="str">
        <f>CONCATENATE(SUM('Раздел 5'!X45:X45),"=",0)</f>
        <v>0=0</v>
      </c>
    </row>
    <row r="11311" spans="1:5" hidden="1">
      <c r="A11311" s="420" t="str">
        <f>IF((SUM('Раздел 5'!X46:X46)=0),"","Неверно!")</f>
        <v/>
      </c>
      <c r="B11311" s="420" t="s">
        <v>23699</v>
      </c>
      <c r="C11311" s="246" t="s">
        <v>15274</v>
      </c>
      <c r="D11311" s="246" t="s">
        <v>1067</v>
      </c>
      <c r="E11311" s="246" t="str">
        <f>CONCATENATE(SUM('Раздел 5'!X46:X46),"=",0)</f>
        <v>0=0</v>
      </c>
    </row>
    <row r="11312" spans="1:5" hidden="1">
      <c r="A11312" s="420" t="str">
        <f>IF((SUM('Раздел 5'!X47:X47)=0),"","Неверно!")</f>
        <v/>
      </c>
      <c r="B11312" s="420" t="s">
        <v>23699</v>
      </c>
      <c r="C11312" s="246" t="s">
        <v>15275</v>
      </c>
      <c r="D11312" s="246" t="s">
        <v>1067</v>
      </c>
      <c r="E11312" s="246" t="str">
        <f>CONCATENATE(SUM('Раздел 5'!X47:X47),"=",0)</f>
        <v>0=0</v>
      </c>
    </row>
    <row r="11313" spans="1:5" hidden="1">
      <c r="A11313" s="420" t="str">
        <f>IF((SUM('Раздел 5'!X48:X48)=0),"","Неверно!")</f>
        <v/>
      </c>
      <c r="B11313" s="420" t="s">
        <v>23699</v>
      </c>
      <c r="C11313" s="246" t="s">
        <v>15276</v>
      </c>
      <c r="D11313" s="246" t="s">
        <v>1067</v>
      </c>
      <c r="E11313" s="246" t="str">
        <f>CONCATENATE(SUM('Раздел 5'!X48:X48),"=",0)</f>
        <v>0=0</v>
      </c>
    </row>
    <row r="11314" spans="1:5" hidden="1">
      <c r="A11314" s="420" t="str">
        <f>IF((SUM('Раздел 5'!X49:X49)=0),"","Неверно!")</f>
        <v/>
      </c>
      <c r="B11314" s="420" t="s">
        <v>23699</v>
      </c>
      <c r="C11314" s="246" t="s">
        <v>15277</v>
      </c>
      <c r="D11314" s="246" t="s">
        <v>1067</v>
      </c>
      <c r="E11314" s="246" t="str">
        <f>CONCATENATE(SUM('Раздел 5'!X49:X49),"=",0)</f>
        <v>0=0</v>
      </c>
    </row>
    <row r="11315" spans="1:5" hidden="1">
      <c r="A11315" s="420" t="str">
        <f>IF((SUM('Раздел 5'!X50:X50)=0),"","Неверно!")</f>
        <v/>
      </c>
      <c r="B11315" s="420" t="s">
        <v>23699</v>
      </c>
      <c r="C11315" s="246" t="s">
        <v>15278</v>
      </c>
      <c r="D11315" s="246" t="s">
        <v>1067</v>
      </c>
      <c r="E11315" s="246" t="str">
        <f>CONCATENATE(SUM('Раздел 5'!X50:X50),"=",0)</f>
        <v>0=0</v>
      </c>
    </row>
    <row r="11316" spans="1:5" hidden="1">
      <c r="A11316" s="420" t="str">
        <f>IF((SUM('Раздел 5'!X51:X51)=0),"","Неверно!")</f>
        <v/>
      </c>
      <c r="B11316" s="420" t="s">
        <v>23699</v>
      </c>
      <c r="C11316" s="246" t="s">
        <v>15279</v>
      </c>
      <c r="D11316" s="246" t="s">
        <v>1067</v>
      </c>
      <c r="E11316" s="246" t="str">
        <f>CONCATENATE(SUM('Раздел 5'!X51:X51),"=",0)</f>
        <v>0=0</v>
      </c>
    </row>
    <row r="11317" spans="1:5" hidden="1">
      <c r="A11317" s="420" t="str">
        <f>IF((SUM('Раздел 5'!X52:X52)=0),"","Неверно!")</f>
        <v/>
      </c>
      <c r="B11317" s="420" t="s">
        <v>23699</v>
      </c>
      <c r="C11317" s="246" t="s">
        <v>15280</v>
      </c>
      <c r="D11317" s="246" t="s">
        <v>1067</v>
      </c>
      <c r="E11317" s="246" t="str">
        <f>CONCATENATE(SUM('Раздел 5'!X52:X52),"=",0)</f>
        <v>0=0</v>
      </c>
    </row>
    <row r="11318" spans="1:5" hidden="1">
      <c r="A11318" s="420" t="str">
        <f>IF((SUM('Раздел 5'!X53:X53)=0),"","Неверно!")</f>
        <v/>
      </c>
      <c r="B11318" s="420" t="s">
        <v>23699</v>
      </c>
      <c r="C11318" s="246" t="s">
        <v>15281</v>
      </c>
      <c r="D11318" s="246" t="s">
        <v>1067</v>
      </c>
      <c r="E11318" s="246" t="str">
        <f>CONCATENATE(SUM('Раздел 5'!X53:X53),"=",0)</f>
        <v>0=0</v>
      </c>
    </row>
    <row r="11319" spans="1:5" hidden="1">
      <c r="A11319" s="420" t="str">
        <f>IF((SUM('Раздел 5'!X54:X54)=0),"","Неверно!")</f>
        <v/>
      </c>
      <c r="B11319" s="420" t="s">
        <v>23699</v>
      </c>
      <c r="C11319" s="246" t="s">
        <v>15282</v>
      </c>
      <c r="D11319" s="246" t="s">
        <v>1067</v>
      </c>
      <c r="E11319" s="246" t="str">
        <f>CONCATENATE(SUM('Раздел 5'!X54:X54),"=",0)</f>
        <v>0=0</v>
      </c>
    </row>
    <row r="11320" spans="1:5" hidden="1">
      <c r="A11320" s="420" t="str">
        <f>IF((SUM('Раздел 5'!K48:K48)=0),"","Неверно!")</f>
        <v/>
      </c>
      <c r="B11320" s="420" t="s">
        <v>23700</v>
      </c>
      <c r="C11320" s="246" t="s">
        <v>2326</v>
      </c>
      <c r="D11320" s="246" t="s">
        <v>1068</v>
      </c>
      <c r="E11320" s="246" t="str">
        <f>CONCATENATE(SUM('Раздел 5'!K48:K48),"=",0)</f>
        <v>0=0</v>
      </c>
    </row>
    <row r="11321" spans="1:5" hidden="1">
      <c r="A11321" s="420" t="str">
        <f>IF((SUM('Раздел 5'!K49:K49)=0),"","Неверно!")</f>
        <v/>
      </c>
      <c r="B11321" s="420" t="s">
        <v>23700</v>
      </c>
      <c r="C11321" s="246" t="s">
        <v>2327</v>
      </c>
      <c r="D11321" s="246" t="s">
        <v>1068</v>
      </c>
      <c r="E11321" s="246" t="str">
        <f>CONCATENATE(SUM('Раздел 5'!K49:K49),"=",0)</f>
        <v>0=0</v>
      </c>
    </row>
    <row r="11322" spans="1:5" hidden="1">
      <c r="A11322" s="420" t="str">
        <f>IF((SUM('Раздел 5'!K50:K50)=0),"","Неверно!")</f>
        <v/>
      </c>
      <c r="B11322" s="420" t="s">
        <v>23700</v>
      </c>
      <c r="C11322" s="246" t="s">
        <v>2328</v>
      </c>
      <c r="D11322" s="246" t="s">
        <v>1068</v>
      </c>
      <c r="E11322" s="246" t="str">
        <f>CONCATENATE(SUM('Раздел 5'!K50:K50),"=",0)</f>
        <v>0=0</v>
      </c>
    </row>
    <row r="11323" spans="1:5" hidden="1">
      <c r="A11323" s="420" t="str">
        <f>IF((SUM('Раздел 5'!K51:K51)=0),"","Неверно!")</f>
        <v/>
      </c>
      <c r="B11323" s="420" t="s">
        <v>23700</v>
      </c>
      <c r="C11323" s="246" t="s">
        <v>2329</v>
      </c>
      <c r="D11323" s="246" t="s">
        <v>1068</v>
      </c>
      <c r="E11323" s="246" t="str">
        <f>CONCATENATE(SUM('Раздел 5'!K51:K51),"=",0)</f>
        <v>0=0</v>
      </c>
    </row>
    <row r="11324" spans="1:5" hidden="1">
      <c r="A11324" s="420" t="str">
        <f>IF((SUM('Раздел 5'!U40:U40)=0),"","Неверно!")</f>
        <v/>
      </c>
      <c r="B11324" s="420" t="s">
        <v>23701</v>
      </c>
      <c r="C11324" s="246" t="s">
        <v>2330</v>
      </c>
      <c r="D11324" s="246" t="s">
        <v>1069</v>
      </c>
      <c r="E11324" s="246" t="str">
        <f>CONCATENATE(SUM('Раздел 5'!U40:U40),"=",0)</f>
        <v>0=0</v>
      </c>
    </row>
    <row r="11325" spans="1:5" hidden="1">
      <c r="A11325" s="420" t="str">
        <f>IF((SUM('Раздел 5'!U41:U41)=0),"","Неверно!")</f>
        <v/>
      </c>
      <c r="B11325" s="420" t="s">
        <v>23701</v>
      </c>
      <c r="C11325" s="246" t="s">
        <v>2331</v>
      </c>
      <c r="D11325" s="246" t="s">
        <v>1069</v>
      </c>
      <c r="E11325" s="246" t="str">
        <f>CONCATENATE(SUM('Раздел 5'!U41:U41),"=",0)</f>
        <v>0=0</v>
      </c>
    </row>
    <row r="11326" spans="1:5" hidden="1">
      <c r="A11326" s="420" t="str">
        <f>IF((SUM('Раздел 5'!U42:U42)=0),"","Неверно!")</f>
        <v/>
      </c>
      <c r="B11326" s="420" t="s">
        <v>23701</v>
      </c>
      <c r="C11326" s="246" t="s">
        <v>2332</v>
      </c>
      <c r="D11326" s="246" t="s">
        <v>1069</v>
      </c>
      <c r="E11326" s="246" t="str">
        <f>CONCATENATE(SUM('Раздел 5'!U42:U42),"=",0)</f>
        <v>0=0</v>
      </c>
    </row>
    <row r="11327" spans="1:5" hidden="1">
      <c r="A11327" s="420" t="str">
        <f>IF((SUM('Раздел 5'!U43:U43)=0),"","Неверно!")</f>
        <v/>
      </c>
      <c r="B11327" s="420" t="s">
        <v>23701</v>
      </c>
      <c r="C11327" s="246" t="s">
        <v>2333</v>
      </c>
      <c r="D11327" s="246" t="s">
        <v>1069</v>
      </c>
      <c r="E11327" s="246" t="str">
        <f>CONCATENATE(SUM('Раздел 5'!U43:U43),"=",0)</f>
        <v>0=0</v>
      </c>
    </row>
    <row r="11328" spans="1:5" hidden="1">
      <c r="A11328" s="420" t="str">
        <f>IF((SUM('Раздел 5'!U44:U44)=0),"","Неверно!")</f>
        <v/>
      </c>
      <c r="B11328" s="420" t="s">
        <v>23701</v>
      </c>
      <c r="C11328" s="246" t="s">
        <v>2334</v>
      </c>
      <c r="D11328" s="246" t="s">
        <v>1069</v>
      </c>
      <c r="E11328" s="246" t="str">
        <f>CONCATENATE(SUM('Раздел 5'!U44:U44),"=",0)</f>
        <v>0=0</v>
      </c>
    </row>
    <row r="11329" spans="1:5" hidden="1">
      <c r="A11329" s="420" t="str">
        <f>IF((SUM('Раздел 5'!U45:U45)=0),"","Неверно!")</f>
        <v/>
      </c>
      <c r="B11329" s="420" t="s">
        <v>23701</v>
      </c>
      <c r="C11329" s="246" t="s">
        <v>2335</v>
      </c>
      <c r="D11329" s="246" t="s">
        <v>1069</v>
      </c>
      <c r="E11329" s="246" t="str">
        <f>CONCATENATE(SUM('Раздел 5'!U45:U45),"=",0)</f>
        <v>0=0</v>
      </c>
    </row>
    <row r="11330" spans="1:5" hidden="1">
      <c r="A11330" s="420" t="str">
        <f>IF((SUM('Раздел 5'!U46:U46)=0),"","Неверно!")</f>
        <v/>
      </c>
      <c r="B11330" s="420" t="s">
        <v>23701</v>
      </c>
      <c r="C11330" s="246" t="s">
        <v>2336</v>
      </c>
      <c r="D11330" s="246" t="s">
        <v>1069</v>
      </c>
      <c r="E11330" s="246" t="str">
        <f>CONCATENATE(SUM('Раздел 5'!U46:U46),"=",0)</f>
        <v>0=0</v>
      </c>
    </row>
    <row r="11331" spans="1:5" hidden="1">
      <c r="A11331" s="420" t="str">
        <f>IF((SUM('Раздел 5'!U47:U47)=0),"","Неверно!")</f>
        <v/>
      </c>
      <c r="B11331" s="420" t="s">
        <v>23701</v>
      </c>
      <c r="C11331" s="246" t="s">
        <v>2337</v>
      </c>
      <c r="D11331" s="246" t="s">
        <v>1069</v>
      </c>
      <c r="E11331" s="246" t="str">
        <f>CONCATENATE(SUM('Раздел 5'!U47:U47),"=",0)</f>
        <v>0=0</v>
      </c>
    </row>
    <row r="11332" spans="1:5" hidden="1">
      <c r="A11332" s="420" t="str">
        <f>IF((SUM('Раздел 5'!U48:U48)=0),"","Неверно!")</f>
        <v/>
      </c>
      <c r="B11332" s="420" t="s">
        <v>23701</v>
      </c>
      <c r="C11332" s="246" t="s">
        <v>2338</v>
      </c>
      <c r="D11332" s="246" t="s">
        <v>1069</v>
      </c>
      <c r="E11332" s="246" t="str">
        <f>CONCATENATE(SUM('Раздел 5'!U48:U48),"=",0)</f>
        <v>0=0</v>
      </c>
    </row>
    <row r="11333" spans="1:5" hidden="1">
      <c r="A11333" s="420" t="str">
        <f>IF((SUM('Раздел 5'!U49:U49)=0),"","Неверно!")</f>
        <v/>
      </c>
      <c r="B11333" s="420" t="s">
        <v>23701</v>
      </c>
      <c r="C11333" s="246" t="s">
        <v>2339</v>
      </c>
      <c r="D11333" s="246" t="s">
        <v>1069</v>
      </c>
      <c r="E11333" s="246" t="str">
        <f>CONCATENATE(SUM('Раздел 5'!U49:U49),"=",0)</f>
        <v>0=0</v>
      </c>
    </row>
    <row r="11334" spans="1:5" hidden="1">
      <c r="A11334" s="420" t="str">
        <f>IF((SUM('Раздел 5'!U50:U50)=0),"","Неверно!")</f>
        <v/>
      </c>
      <c r="B11334" s="420" t="s">
        <v>23701</v>
      </c>
      <c r="C11334" s="246" t="s">
        <v>2340</v>
      </c>
      <c r="D11334" s="246" t="s">
        <v>1069</v>
      </c>
      <c r="E11334" s="246" t="str">
        <f>CONCATENATE(SUM('Раздел 5'!U50:U50),"=",0)</f>
        <v>0=0</v>
      </c>
    </row>
    <row r="11335" spans="1:5" hidden="1">
      <c r="A11335" s="420" t="str">
        <f>IF((SUM('Раздел 5'!U51:U51)=0),"","Неверно!")</f>
        <v/>
      </c>
      <c r="B11335" s="420" t="s">
        <v>23701</v>
      </c>
      <c r="C11335" s="246" t="s">
        <v>2341</v>
      </c>
      <c r="D11335" s="246" t="s">
        <v>1069</v>
      </c>
      <c r="E11335" s="246" t="str">
        <f>CONCATENATE(SUM('Раздел 5'!U51:U51),"=",0)</f>
        <v>0=0</v>
      </c>
    </row>
    <row r="11336" spans="1:5" hidden="1">
      <c r="A11336" s="420" t="str">
        <f>IF((SUM('Раздел 5'!U52:U52)=0),"","Неверно!")</f>
        <v/>
      </c>
      <c r="B11336" s="420" t="s">
        <v>23701</v>
      </c>
      <c r="C11336" s="246" t="s">
        <v>2342</v>
      </c>
      <c r="D11336" s="246" t="s">
        <v>1069</v>
      </c>
      <c r="E11336" s="246" t="str">
        <f>CONCATENATE(SUM('Раздел 5'!U52:U52),"=",0)</f>
        <v>0=0</v>
      </c>
    </row>
    <row r="11337" spans="1:5" hidden="1">
      <c r="A11337" s="420" t="str">
        <f>IF((SUM('Раздел 5'!U53:U53)=0),"","Неверно!")</f>
        <v/>
      </c>
      <c r="B11337" s="420" t="s">
        <v>23701</v>
      </c>
      <c r="C11337" s="246" t="s">
        <v>2343</v>
      </c>
      <c r="D11337" s="246" t="s">
        <v>1069</v>
      </c>
      <c r="E11337" s="246" t="str">
        <f>CONCATENATE(SUM('Раздел 5'!U53:U53),"=",0)</f>
        <v>0=0</v>
      </c>
    </row>
    <row r="11338" spans="1:5" hidden="1">
      <c r="A11338" s="420" t="str">
        <f>IF((SUM('Раздел 5'!U54:U54)=0),"","Неверно!")</f>
        <v/>
      </c>
      <c r="B11338" s="420" t="s">
        <v>23701</v>
      </c>
      <c r="C11338" s="246" t="s">
        <v>2344</v>
      </c>
      <c r="D11338" s="246" t="s">
        <v>1069</v>
      </c>
      <c r="E11338" s="246" t="str">
        <f>CONCATENATE(SUM('Раздел 5'!U54:U54),"=",0)</f>
        <v>0=0</v>
      </c>
    </row>
    <row r="11339" spans="1:5" hidden="1">
      <c r="A11339" s="420" t="str">
        <f>IF((SUM('Раздел 5'!T40:T40)=0),"","Неверно!")</f>
        <v/>
      </c>
      <c r="B11339" s="420" t="s">
        <v>23702</v>
      </c>
      <c r="C11339" s="246" t="s">
        <v>2345</v>
      </c>
      <c r="D11339" s="246" t="s">
        <v>1070</v>
      </c>
      <c r="E11339" s="246" t="str">
        <f>CONCATENATE(SUM('Раздел 5'!T40:T40),"=",0)</f>
        <v>0=0</v>
      </c>
    </row>
    <row r="11340" spans="1:5" hidden="1">
      <c r="A11340" s="420" t="str">
        <f>IF((SUM('Раздел 5'!T41:T41)=0),"","Неверно!")</f>
        <v/>
      </c>
      <c r="B11340" s="420" t="s">
        <v>23702</v>
      </c>
      <c r="C11340" s="246" t="s">
        <v>2346</v>
      </c>
      <c r="D11340" s="246" t="s">
        <v>1070</v>
      </c>
      <c r="E11340" s="246" t="str">
        <f>CONCATENATE(SUM('Раздел 5'!T41:T41),"=",0)</f>
        <v>0=0</v>
      </c>
    </row>
    <row r="11341" spans="1:5" hidden="1">
      <c r="A11341" s="420" t="str">
        <f>IF((SUM('Раздел 5'!T42:T42)=0),"","Неверно!")</f>
        <v/>
      </c>
      <c r="B11341" s="420" t="s">
        <v>23702</v>
      </c>
      <c r="C11341" s="246" t="s">
        <v>2347</v>
      </c>
      <c r="D11341" s="246" t="s">
        <v>1070</v>
      </c>
      <c r="E11341" s="246" t="str">
        <f>CONCATENATE(SUM('Раздел 5'!T42:T42),"=",0)</f>
        <v>0=0</v>
      </c>
    </row>
    <row r="11342" spans="1:5" hidden="1">
      <c r="A11342" s="420" t="str">
        <f>IF((SUM('Раздел 5'!T43:T43)=0),"","Неверно!")</f>
        <v/>
      </c>
      <c r="B11342" s="420" t="s">
        <v>23702</v>
      </c>
      <c r="C11342" s="246" t="s">
        <v>2348</v>
      </c>
      <c r="D11342" s="246" t="s">
        <v>1070</v>
      </c>
      <c r="E11342" s="246" t="str">
        <f>CONCATENATE(SUM('Раздел 5'!T43:T43),"=",0)</f>
        <v>0=0</v>
      </c>
    </row>
    <row r="11343" spans="1:5" hidden="1">
      <c r="A11343" s="420" t="str">
        <f>IF((SUM('Раздел 5'!T44:T44)=0),"","Неверно!")</f>
        <v/>
      </c>
      <c r="B11343" s="420" t="s">
        <v>23702</v>
      </c>
      <c r="C11343" s="246" t="s">
        <v>2349</v>
      </c>
      <c r="D11343" s="246" t="s">
        <v>1070</v>
      </c>
      <c r="E11343" s="246" t="str">
        <f>CONCATENATE(SUM('Раздел 5'!T44:T44),"=",0)</f>
        <v>0=0</v>
      </c>
    </row>
    <row r="11344" spans="1:5" hidden="1">
      <c r="A11344" s="420" t="str">
        <f>IF((SUM('Раздел 5'!T45:T45)=0),"","Неверно!")</f>
        <v/>
      </c>
      <c r="B11344" s="420" t="s">
        <v>23702</v>
      </c>
      <c r="C11344" s="246" t="s">
        <v>2350</v>
      </c>
      <c r="D11344" s="246" t="s">
        <v>1070</v>
      </c>
      <c r="E11344" s="246" t="str">
        <f>CONCATENATE(SUM('Раздел 5'!T45:T45),"=",0)</f>
        <v>0=0</v>
      </c>
    </row>
    <row r="11345" spans="1:5" hidden="1">
      <c r="A11345" s="420" t="str">
        <f>IF((SUM('Раздел 5'!T46:T46)=0),"","Неверно!")</f>
        <v/>
      </c>
      <c r="B11345" s="420" t="s">
        <v>23702</v>
      </c>
      <c r="C11345" s="246" t="s">
        <v>2351</v>
      </c>
      <c r="D11345" s="246" t="s">
        <v>1070</v>
      </c>
      <c r="E11345" s="246" t="str">
        <f>CONCATENATE(SUM('Раздел 5'!T46:T46),"=",0)</f>
        <v>0=0</v>
      </c>
    </row>
    <row r="11346" spans="1:5" hidden="1">
      <c r="A11346" s="420" t="str">
        <f>IF((SUM('Раздел 5'!T47:T47)=0),"","Неверно!")</f>
        <v/>
      </c>
      <c r="B11346" s="420" t="s">
        <v>23702</v>
      </c>
      <c r="C11346" s="246" t="s">
        <v>2352</v>
      </c>
      <c r="D11346" s="246" t="s">
        <v>1070</v>
      </c>
      <c r="E11346" s="246" t="str">
        <f>CONCATENATE(SUM('Раздел 5'!T47:T47),"=",0)</f>
        <v>0=0</v>
      </c>
    </row>
    <row r="11347" spans="1:5" hidden="1">
      <c r="A11347" s="420" t="str">
        <f>IF((SUM('Раздел 5'!T48:T48)=0),"","Неверно!")</f>
        <v/>
      </c>
      <c r="B11347" s="420" t="s">
        <v>23702</v>
      </c>
      <c r="C11347" s="246" t="s">
        <v>2353</v>
      </c>
      <c r="D11347" s="246" t="s">
        <v>1070</v>
      </c>
      <c r="E11347" s="246" t="str">
        <f>CONCATENATE(SUM('Раздел 5'!T48:T48),"=",0)</f>
        <v>0=0</v>
      </c>
    </row>
    <row r="11348" spans="1:5" hidden="1">
      <c r="A11348" s="420" t="str">
        <f>IF((SUM('Раздел 5'!T49:T49)=0),"","Неверно!")</f>
        <v/>
      </c>
      <c r="B11348" s="420" t="s">
        <v>23702</v>
      </c>
      <c r="C11348" s="246" t="s">
        <v>2354</v>
      </c>
      <c r="D11348" s="246" t="s">
        <v>1070</v>
      </c>
      <c r="E11348" s="246" t="str">
        <f>CONCATENATE(SUM('Раздел 5'!T49:T49),"=",0)</f>
        <v>0=0</v>
      </c>
    </row>
    <row r="11349" spans="1:5" hidden="1">
      <c r="A11349" s="420" t="str">
        <f>IF((SUM('Раздел 5'!T50:T50)=0),"","Неверно!")</f>
        <v/>
      </c>
      <c r="B11349" s="420" t="s">
        <v>23702</v>
      </c>
      <c r="C11349" s="246" t="s">
        <v>2355</v>
      </c>
      <c r="D11349" s="246" t="s">
        <v>1070</v>
      </c>
      <c r="E11349" s="246" t="str">
        <f>CONCATENATE(SUM('Раздел 5'!T50:T50),"=",0)</f>
        <v>0=0</v>
      </c>
    </row>
    <row r="11350" spans="1:5" hidden="1">
      <c r="A11350" s="420" t="str">
        <f>IF((SUM('Раздел 5'!T51:T51)=0),"","Неверно!")</f>
        <v/>
      </c>
      <c r="B11350" s="420" t="s">
        <v>23702</v>
      </c>
      <c r="C11350" s="246" t="s">
        <v>2356</v>
      </c>
      <c r="D11350" s="246" t="s">
        <v>1070</v>
      </c>
      <c r="E11350" s="246" t="str">
        <f>CONCATENATE(SUM('Раздел 5'!T51:T51),"=",0)</f>
        <v>0=0</v>
      </c>
    </row>
    <row r="11351" spans="1:5" hidden="1">
      <c r="A11351" s="420" t="str">
        <f>IF((SUM('Раздел 5'!T52:T52)=0),"","Неверно!")</f>
        <v/>
      </c>
      <c r="B11351" s="420" t="s">
        <v>23702</v>
      </c>
      <c r="C11351" s="246" t="s">
        <v>2357</v>
      </c>
      <c r="D11351" s="246" t="s">
        <v>1070</v>
      </c>
      <c r="E11351" s="246" t="str">
        <f>CONCATENATE(SUM('Раздел 5'!T52:T52),"=",0)</f>
        <v>0=0</v>
      </c>
    </row>
    <row r="11352" spans="1:5" hidden="1">
      <c r="A11352" s="420" t="str">
        <f>IF((SUM('Раздел 5'!T53:T53)=0),"","Неверно!")</f>
        <v/>
      </c>
      <c r="B11352" s="420" t="s">
        <v>23702</v>
      </c>
      <c r="C11352" s="246" t="s">
        <v>2358</v>
      </c>
      <c r="D11352" s="246" t="s">
        <v>1070</v>
      </c>
      <c r="E11352" s="246" t="str">
        <f>CONCATENATE(SUM('Раздел 5'!T53:T53),"=",0)</f>
        <v>0=0</v>
      </c>
    </row>
    <row r="11353" spans="1:5" hidden="1">
      <c r="A11353" s="420" t="str">
        <f>IF((SUM('Раздел 5'!T54:T54)=0),"","Неверно!")</f>
        <v/>
      </c>
      <c r="B11353" s="420" t="s">
        <v>23702</v>
      </c>
      <c r="C11353" s="246" t="s">
        <v>2359</v>
      </c>
      <c r="D11353" s="246" t="s">
        <v>1070</v>
      </c>
      <c r="E11353" s="246" t="str">
        <f>CONCATENATE(SUM('Раздел 5'!T54:T54),"=",0)</f>
        <v>0=0</v>
      </c>
    </row>
    <row r="11354" spans="1:5" hidden="1">
      <c r="A11354" s="420" t="str">
        <f>IF((SUM('Раздел 5'!N18:N18)=0),"","Неверно!")</f>
        <v/>
      </c>
      <c r="B11354" s="420" t="s">
        <v>23703</v>
      </c>
      <c r="C11354" s="246" t="s">
        <v>2360</v>
      </c>
      <c r="D11354" s="246" t="s">
        <v>1091</v>
      </c>
      <c r="E11354" s="246" t="str">
        <f>CONCATENATE(SUM('Раздел 5'!N18:N18),"=",0)</f>
        <v>0=0</v>
      </c>
    </row>
    <row r="11355" spans="1:5" hidden="1">
      <c r="A11355" s="420" t="str">
        <f>IF((SUM('Раздел 5'!N19:N19)=0),"","Неверно!")</f>
        <v/>
      </c>
      <c r="B11355" s="420" t="s">
        <v>23703</v>
      </c>
      <c r="C11355" s="246" t="s">
        <v>2361</v>
      </c>
      <c r="D11355" s="246" t="s">
        <v>1091</v>
      </c>
      <c r="E11355" s="246" t="str">
        <f>CONCATENATE(SUM('Раздел 5'!N19:N19),"=",0)</f>
        <v>0=0</v>
      </c>
    </row>
    <row r="11356" spans="1:5" hidden="1">
      <c r="A11356" s="420" t="str">
        <f>IF((SUM('Раздел 5'!N20:N20)=0),"","Неверно!")</f>
        <v/>
      </c>
      <c r="B11356" s="420" t="s">
        <v>23703</v>
      </c>
      <c r="C11356" s="246" t="s">
        <v>2362</v>
      </c>
      <c r="D11356" s="246" t="s">
        <v>1091</v>
      </c>
      <c r="E11356" s="246" t="str">
        <f>CONCATENATE(SUM('Раздел 5'!N20:N20),"=",0)</f>
        <v>0=0</v>
      </c>
    </row>
    <row r="11357" spans="1:5" hidden="1">
      <c r="A11357" s="420" t="str">
        <f>IF((SUM('Раздел 5'!N21:N21)=0),"","Неверно!")</f>
        <v/>
      </c>
      <c r="B11357" s="420" t="s">
        <v>23703</v>
      </c>
      <c r="C11357" s="246" t="s">
        <v>2363</v>
      </c>
      <c r="D11357" s="246" t="s">
        <v>1091</v>
      </c>
      <c r="E11357" s="246" t="str">
        <f>CONCATENATE(SUM('Раздел 5'!N21:N21),"=",0)</f>
        <v>0=0</v>
      </c>
    </row>
    <row r="11358" spans="1:5" hidden="1">
      <c r="A11358" s="420" t="str">
        <f>IF((SUM('Раздел 5'!N22:N22)=0),"","Неверно!")</f>
        <v/>
      </c>
      <c r="B11358" s="420" t="s">
        <v>23703</v>
      </c>
      <c r="C11358" s="246" t="s">
        <v>2364</v>
      </c>
      <c r="D11358" s="246" t="s">
        <v>1091</v>
      </c>
      <c r="E11358" s="246" t="str">
        <f>CONCATENATE(SUM('Раздел 5'!N22:N22),"=",0)</f>
        <v>0=0</v>
      </c>
    </row>
    <row r="11359" spans="1:5" hidden="1">
      <c r="A11359" s="420" t="str">
        <f>IF((SUM('Раздел 5'!N23:N23)=0),"","Неверно!")</f>
        <v/>
      </c>
      <c r="B11359" s="420" t="s">
        <v>23703</v>
      </c>
      <c r="C11359" s="246" t="s">
        <v>2365</v>
      </c>
      <c r="D11359" s="246" t="s">
        <v>1091</v>
      </c>
      <c r="E11359" s="246" t="str">
        <f>CONCATENATE(SUM('Раздел 5'!N23:N23),"=",0)</f>
        <v>0=0</v>
      </c>
    </row>
    <row r="11360" spans="1:5" hidden="1">
      <c r="A11360" s="420" t="str">
        <f>IF((SUM('Раздел 5'!N24:N24)=0),"","Неверно!")</f>
        <v/>
      </c>
      <c r="B11360" s="420" t="s">
        <v>23703</v>
      </c>
      <c r="C11360" s="246" t="s">
        <v>2366</v>
      </c>
      <c r="D11360" s="246" t="s">
        <v>1091</v>
      </c>
      <c r="E11360" s="246" t="str">
        <f>CONCATENATE(SUM('Раздел 5'!N24:N24),"=",0)</f>
        <v>0=0</v>
      </c>
    </row>
    <row r="11361" spans="1:5" hidden="1">
      <c r="A11361" s="420" t="str">
        <f>IF((SUM('Раздел 5'!N25:N25)=0),"","Неверно!")</f>
        <v/>
      </c>
      <c r="B11361" s="420" t="s">
        <v>23703</v>
      </c>
      <c r="C11361" s="246" t="s">
        <v>2367</v>
      </c>
      <c r="D11361" s="246" t="s">
        <v>1091</v>
      </c>
      <c r="E11361" s="246" t="str">
        <f>CONCATENATE(SUM('Раздел 5'!N25:N25),"=",0)</f>
        <v>0=0</v>
      </c>
    </row>
    <row r="11362" spans="1:5" hidden="1">
      <c r="A11362" s="420" t="str">
        <f>IF((SUM('Раздел 5'!N26:N26)=0),"","Неверно!")</f>
        <v/>
      </c>
      <c r="B11362" s="420" t="s">
        <v>23703</v>
      </c>
      <c r="C11362" s="246" t="s">
        <v>2368</v>
      </c>
      <c r="D11362" s="246" t="s">
        <v>1091</v>
      </c>
      <c r="E11362" s="246" t="str">
        <f>CONCATENATE(SUM('Раздел 5'!N26:N26),"=",0)</f>
        <v>0=0</v>
      </c>
    </row>
    <row r="11363" spans="1:5" hidden="1">
      <c r="A11363" s="420" t="str">
        <f>IF((SUM('Раздел 5'!N27:N27)=0),"","Неверно!")</f>
        <v/>
      </c>
      <c r="B11363" s="420" t="s">
        <v>23703</v>
      </c>
      <c r="C11363" s="246" t="s">
        <v>2369</v>
      </c>
      <c r="D11363" s="246" t="s">
        <v>1091</v>
      </c>
      <c r="E11363" s="246" t="str">
        <f>CONCATENATE(SUM('Раздел 5'!N27:N27),"=",0)</f>
        <v>0=0</v>
      </c>
    </row>
    <row r="11364" spans="1:5" hidden="1">
      <c r="A11364" s="420" t="str">
        <f>IF((SUM('Раздел 5'!N28:N28)=0),"","Неверно!")</f>
        <v/>
      </c>
      <c r="B11364" s="420" t="s">
        <v>23703</v>
      </c>
      <c r="C11364" s="246" t="s">
        <v>2370</v>
      </c>
      <c r="D11364" s="246" t="s">
        <v>1091</v>
      </c>
      <c r="E11364" s="246" t="str">
        <f>CONCATENATE(SUM('Раздел 5'!N28:N28),"=",0)</f>
        <v>0=0</v>
      </c>
    </row>
    <row r="11365" spans="1:5" hidden="1">
      <c r="A11365" s="420" t="str">
        <f>IF((SUM('Раздел 5'!N29:N29)=0),"","Неверно!")</f>
        <v/>
      </c>
      <c r="B11365" s="420" t="s">
        <v>23703</v>
      </c>
      <c r="C11365" s="246" t="s">
        <v>2371</v>
      </c>
      <c r="D11365" s="246" t="s">
        <v>1091</v>
      </c>
      <c r="E11365" s="246" t="str">
        <f>CONCATENATE(SUM('Раздел 5'!N29:N29),"=",0)</f>
        <v>0=0</v>
      </c>
    </row>
    <row r="11366" spans="1:5" hidden="1">
      <c r="A11366" s="420" t="str">
        <f>IF((SUM('Раздел 5'!N30:N30)=0),"","Неверно!")</f>
        <v/>
      </c>
      <c r="B11366" s="420" t="s">
        <v>23703</v>
      </c>
      <c r="C11366" s="246" t="s">
        <v>2372</v>
      </c>
      <c r="D11366" s="246" t="s">
        <v>1091</v>
      </c>
      <c r="E11366" s="246" t="str">
        <f>CONCATENATE(SUM('Раздел 5'!N30:N30),"=",0)</f>
        <v>0=0</v>
      </c>
    </row>
    <row r="11367" spans="1:5" hidden="1">
      <c r="A11367" s="420" t="str">
        <f>IF((SUM('Раздел 5'!N31:N31)=0),"","Неверно!")</f>
        <v/>
      </c>
      <c r="B11367" s="420" t="s">
        <v>23703</v>
      </c>
      <c r="C11367" s="246" t="s">
        <v>2373</v>
      </c>
      <c r="D11367" s="246" t="s">
        <v>1091</v>
      </c>
      <c r="E11367" s="246" t="str">
        <f>CONCATENATE(SUM('Раздел 5'!N31:N31),"=",0)</f>
        <v>0=0</v>
      </c>
    </row>
    <row r="11368" spans="1:5" hidden="1">
      <c r="A11368" s="420" t="str">
        <f>IF((SUM('Раздел 5'!N32:N32)=0),"","Неверно!")</f>
        <v/>
      </c>
      <c r="B11368" s="420" t="s">
        <v>23703</v>
      </c>
      <c r="C11368" s="246" t="s">
        <v>2374</v>
      </c>
      <c r="D11368" s="246" t="s">
        <v>1091</v>
      </c>
      <c r="E11368" s="246" t="str">
        <f>CONCATENATE(SUM('Раздел 5'!N32:N32),"=",0)</f>
        <v>0=0</v>
      </c>
    </row>
    <row r="11369" spans="1:5" hidden="1">
      <c r="A11369" s="420" t="str">
        <f>IF((SUM('Раздел 5'!N33:N33)=0),"","Неверно!")</f>
        <v/>
      </c>
      <c r="B11369" s="420" t="s">
        <v>23703</v>
      </c>
      <c r="C11369" s="246" t="s">
        <v>2375</v>
      </c>
      <c r="D11369" s="246" t="s">
        <v>1091</v>
      </c>
      <c r="E11369" s="246" t="str">
        <f>CONCATENATE(SUM('Раздел 5'!N33:N33),"=",0)</f>
        <v>0=0</v>
      </c>
    </row>
    <row r="11370" spans="1:5" hidden="1">
      <c r="A11370" s="420" t="str">
        <f>IF((SUM('Раздел 5'!N34:N34)=0),"","Неверно!")</f>
        <v/>
      </c>
      <c r="B11370" s="420" t="s">
        <v>23703</v>
      </c>
      <c r="C11370" s="246" t="s">
        <v>2376</v>
      </c>
      <c r="D11370" s="246" t="s">
        <v>1091</v>
      </c>
      <c r="E11370" s="246" t="str">
        <f>CONCATENATE(SUM('Раздел 5'!N34:N34),"=",0)</f>
        <v>0=0</v>
      </c>
    </row>
    <row r="11371" spans="1:5" hidden="1">
      <c r="A11371" s="420" t="str">
        <f>IF((SUM('Раздел 5'!N35:N35)=0),"","Неверно!")</f>
        <v/>
      </c>
      <c r="B11371" s="420" t="s">
        <v>23703</v>
      </c>
      <c r="C11371" s="246" t="s">
        <v>2377</v>
      </c>
      <c r="D11371" s="246" t="s">
        <v>1091</v>
      </c>
      <c r="E11371" s="246" t="str">
        <f>CONCATENATE(SUM('Раздел 5'!N35:N35),"=",0)</f>
        <v>0=0</v>
      </c>
    </row>
    <row r="11372" spans="1:5" hidden="1">
      <c r="A11372" s="420" t="str">
        <f>IF((SUM('Раздел 5'!N36:N36)=0),"","Неверно!")</f>
        <v/>
      </c>
      <c r="B11372" s="420" t="s">
        <v>23703</v>
      </c>
      <c r="C11372" s="246" t="s">
        <v>2378</v>
      </c>
      <c r="D11372" s="246" t="s">
        <v>1091</v>
      </c>
      <c r="E11372" s="246" t="str">
        <f>CONCATENATE(SUM('Раздел 5'!N36:N36),"=",0)</f>
        <v>0=0</v>
      </c>
    </row>
    <row r="11373" spans="1:5" hidden="1">
      <c r="A11373" s="420" t="str">
        <f>IF((SUM('Раздел 5'!N13:N13)=0),"","Неверно!")</f>
        <v/>
      </c>
      <c r="B11373" s="420" t="s">
        <v>23703</v>
      </c>
      <c r="C11373" s="246" t="s">
        <v>2379</v>
      </c>
      <c r="D11373" s="246" t="s">
        <v>1091</v>
      </c>
      <c r="E11373" s="246" t="str">
        <f>CONCATENATE(SUM('Раздел 5'!N13:N13),"=",0)</f>
        <v>0=0</v>
      </c>
    </row>
    <row r="11374" spans="1:5" hidden="1">
      <c r="A11374" s="420" t="str">
        <f>IF((SUM('Раздел 5'!N14:N14)=0),"","Неверно!")</f>
        <v/>
      </c>
      <c r="B11374" s="420" t="s">
        <v>23703</v>
      </c>
      <c r="C11374" s="246" t="s">
        <v>2380</v>
      </c>
      <c r="D11374" s="246" t="s">
        <v>1091</v>
      </c>
      <c r="E11374" s="246" t="str">
        <f>CONCATENATE(SUM('Раздел 5'!N14:N14),"=",0)</f>
        <v>0=0</v>
      </c>
    </row>
    <row r="11375" spans="1:5" hidden="1">
      <c r="A11375" s="420" t="str">
        <f>IF((SUM('Раздел 5'!N15:N15)=0),"","Неверно!")</f>
        <v/>
      </c>
      <c r="B11375" s="420" t="s">
        <v>23703</v>
      </c>
      <c r="C11375" s="246" t="s">
        <v>2381</v>
      </c>
      <c r="D11375" s="246" t="s">
        <v>1091</v>
      </c>
      <c r="E11375" s="246" t="str">
        <f>CONCATENATE(SUM('Раздел 5'!N15:N15),"=",0)</f>
        <v>0=0</v>
      </c>
    </row>
    <row r="11376" spans="1:5" hidden="1">
      <c r="A11376" s="420" t="str">
        <f>IF((SUM('Раздел 5'!N16:N16)=0),"","Неверно!")</f>
        <v/>
      </c>
      <c r="B11376" s="420" t="s">
        <v>23703</v>
      </c>
      <c r="C11376" s="246" t="s">
        <v>2382</v>
      </c>
      <c r="D11376" s="246" t="s">
        <v>1091</v>
      </c>
      <c r="E11376" s="246" t="str">
        <f>CONCATENATE(SUM('Раздел 5'!N16:N16),"=",0)</f>
        <v>0=0</v>
      </c>
    </row>
    <row r="11377" spans="1:5" hidden="1">
      <c r="A11377" s="420" t="str">
        <f>IF((SUM('Раздел 5'!N17:N17)=0),"","Неверно!")</f>
        <v/>
      </c>
      <c r="B11377" s="420" t="s">
        <v>23703</v>
      </c>
      <c r="C11377" s="246" t="s">
        <v>2383</v>
      </c>
      <c r="D11377" s="246" t="s">
        <v>1091</v>
      </c>
      <c r="E11377" s="246" t="str">
        <f>CONCATENATE(SUM('Раздел 5'!N17:N17),"=",0)</f>
        <v>0=0</v>
      </c>
    </row>
    <row r="11378" spans="1:5" hidden="1">
      <c r="A11378" s="420" t="str">
        <f>IF((SUM('Раздел 5'!O18:O18)=0),"","Неверно!")</f>
        <v/>
      </c>
      <c r="B11378" s="420" t="s">
        <v>23704</v>
      </c>
      <c r="C11378" s="246" t="s">
        <v>2384</v>
      </c>
      <c r="D11378" s="246" t="s">
        <v>1092</v>
      </c>
      <c r="E11378" s="246" t="str">
        <f>CONCATENATE(SUM('Раздел 5'!O18:O18),"=",0)</f>
        <v>0=0</v>
      </c>
    </row>
    <row r="11379" spans="1:5" hidden="1">
      <c r="A11379" s="420" t="str">
        <f>IF((SUM('Раздел 5'!O19:O19)=0),"","Неверно!")</f>
        <v/>
      </c>
      <c r="B11379" s="420" t="s">
        <v>23704</v>
      </c>
      <c r="C11379" s="246" t="s">
        <v>2385</v>
      </c>
      <c r="D11379" s="246" t="s">
        <v>1092</v>
      </c>
      <c r="E11379" s="246" t="str">
        <f>CONCATENATE(SUM('Раздел 5'!O19:O19),"=",0)</f>
        <v>0=0</v>
      </c>
    </row>
    <row r="11380" spans="1:5" hidden="1">
      <c r="A11380" s="420" t="str">
        <f>IF((SUM('Раздел 5'!O13:O13)=0),"","Неверно!")</f>
        <v/>
      </c>
      <c r="B11380" s="420" t="s">
        <v>23704</v>
      </c>
      <c r="C11380" s="246" t="s">
        <v>2386</v>
      </c>
      <c r="D11380" s="246" t="s">
        <v>1092</v>
      </c>
      <c r="E11380" s="246" t="str">
        <f>CONCATENATE(SUM('Раздел 5'!O13:O13),"=",0)</f>
        <v>0=0</v>
      </c>
    </row>
    <row r="11381" spans="1:5" hidden="1">
      <c r="A11381" s="420" t="str">
        <f>IF((SUM('Раздел 5'!O14:O14)=0),"","Неверно!")</f>
        <v/>
      </c>
      <c r="B11381" s="420" t="s">
        <v>23704</v>
      </c>
      <c r="C11381" s="246" t="s">
        <v>2387</v>
      </c>
      <c r="D11381" s="246" t="s">
        <v>1092</v>
      </c>
      <c r="E11381" s="246" t="str">
        <f>CONCATENATE(SUM('Раздел 5'!O14:O14),"=",0)</f>
        <v>0=0</v>
      </c>
    </row>
    <row r="11382" spans="1:5" hidden="1">
      <c r="A11382" s="420" t="str">
        <f>IF((SUM('Раздел 5'!O15:O15)=0),"","Неверно!")</f>
        <v/>
      </c>
      <c r="B11382" s="420" t="s">
        <v>23704</v>
      </c>
      <c r="C11382" s="246" t="s">
        <v>2388</v>
      </c>
      <c r="D11382" s="246" t="s">
        <v>1092</v>
      </c>
      <c r="E11382" s="246" t="str">
        <f>CONCATENATE(SUM('Раздел 5'!O15:O15),"=",0)</f>
        <v>0=0</v>
      </c>
    </row>
    <row r="11383" spans="1:5" hidden="1">
      <c r="A11383" s="420" t="str">
        <f>IF((SUM('Раздел 5'!O16:O16)=0),"","Неверно!")</f>
        <v/>
      </c>
      <c r="B11383" s="420" t="s">
        <v>23704</v>
      </c>
      <c r="C11383" s="246" t="s">
        <v>2389</v>
      </c>
      <c r="D11383" s="246" t="s">
        <v>1092</v>
      </c>
      <c r="E11383" s="246" t="str">
        <f>CONCATENATE(SUM('Раздел 5'!O16:O16),"=",0)</f>
        <v>0=0</v>
      </c>
    </row>
    <row r="11384" spans="1:5" hidden="1">
      <c r="A11384" s="420" t="str">
        <f>IF((SUM('Раздел 5'!O17:O17)=0),"","Неверно!")</f>
        <v/>
      </c>
      <c r="B11384" s="420" t="s">
        <v>23704</v>
      </c>
      <c r="C11384" s="246" t="s">
        <v>2390</v>
      </c>
      <c r="D11384" s="246" t="s">
        <v>1092</v>
      </c>
      <c r="E11384" s="246" t="str">
        <f>CONCATENATE(SUM('Раздел 5'!O17:O17),"=",0)</f>
        <v>0=0</v>
      </c>
    </row>
    <row r="11385" spans="1:5" hidden="1">
      <c r="A11385" s="420" t="str">
        <f>IF((SUM('Раздел 5'!O21:O21)=0),"","Неверно!")</f>
        <v/>
      </c>
      <c r="B11385" s="420" t="s">
        <v>23705</v>
      </c>
      <c r="C11385" s="246" t="s">
        <v>2391</v>
      </c>
      <c r="D11385" s="246" t="s">
        <v>1094</v>
      </c>
      <c r="E11385" s="246" t="str">
        <f>CONCATENATE(SUM('Раздел 5'!O21:O21),"=",0)</f>
        <v>0=0</v>
      </c>
    </row>
    <row r="11386" spans="1:5" hidden="1">
      <c r="A11386" s="420" t="str">
        <f>IF((SUM('Раздел 5'!G53:G53)=0),"","Неверно!")</f>
        <v/>
      </c>
      <c r="B11386" s="420" t="s">
        <v>23706</v>
      </c>
      <c r="C11386" s="246" t="s">
        <v>2392</v>
      </c>
      <c r="D11386" s="246" t="s">
        <v>1097</v>
      </c>
      <c r="E11386" s="246" t="str">
        <f>CONCATENATE(SUM('Раздел 5'!G53:G53),"=",0)</f>
        <v>0=0</v>
      </c>
    </row>
    <row r="11387" spans="1:5" hidden="1">
      <c r="A11387" s="420" t="str">
        <f>IF((SUM('Раздел 5'!G54:G54)=0),"","Неверно!")</f>
        <v/>
      </c>
      <c r="B11387" s="420" t="s">
        <v>23706</v>
      </c>
      <c r="C11387" s="246" t="s">
        <v>2393</v>
      </c>
      <c r="D11387" s="246" t="s">
        <v>1097</v>
      </c>
      <c r="E11387" s="246" t="str">
        <f>CONCATENATE(SUM('Раздел 5'!G54:G54),"=",0)</f>
        <v>0=0</v>
      </c>
    </row>
    <row r="11388" spans="1:5" hidden="1">
      <c r="A11388" s="420" t="str">
        <f>IF((SUM('Раздел 5'!O44:O44)=0),"","Неверно!")</f>
        <v/>
      </c>
      <c r="B11388" s="420" t="s">
        <v>23707</v>
      </c>
      <c r="C11388" s="246" t="s">
        <v>2394</v>
      </c>
      <c r="D11388" s="246" t="s">
        <v>1434</v>
      </c>
      <c r="E11388" s="246" t="str">
        <f>CONCATENATE(SUM('Раздел 5'!O44:O44),"=",0)</f>
        <v>0=0</v>
      </c>
    </row>
    <row r="11389" spans="1:5" hidden="1">
      <c r="A11389" s="420" t="str">
        <f>IF((SUM('Раздел 5'!O45:O45)=0),"","Неверно!")</f>
        <v/>
      </c>
      <c r="B11389" s="420" t="s">
        <v>23707</v>
      </c>
      <c r="C11389" s="246" t="s">
        <v>2395</v>
      </c>
      <c r="D11389" s="246" t="s">
        <v>1434</v>
      </c>
      <c r="E11389" s="246" t="str">
        <f>CONCATENATE(SUM('Раздел 5'!O45:O45),"=",0)</f>
        <v>0=0</v>
      </c>
    </row>
    <row r="11390" spans="1:5" hidden="1">
      <c r="A11390" s="420" t="str">
        <f>IF((SUM('Раздел 5'!O46:O46)=0),"","Неверно!")</f>
        <v/>
      </c>
      <c r="B11390" s="420" t="s">
        <v>23707</v>
      </c>
      <c r="C11390" s="246" t="s">
        <v>2396</v>
      </c>
      <c r="D11390" s="246" t="s">
        <v>1434</v>
      </c>
      <c r="E11390" s="246" t="str">
        <f>CONCATENATE(SUM('Раздел 5'!O46:O46),"=",0)</f>
        <v>0=0</v>
      </c>
    </row>
    <row r="11391" spans="1:5" hidden="1">
      <c r="A11391" s="420" t="str">
        <f>IF((SUM('Раздел 5'!O47:O47)=0),"","Неверно!")</f>
        <v/>
      </c>
      <c r="B11391" s="420" t="s">
        <v>23707</v>
      </c>
      <c r="C11391" s="246" t="s">
        <v>2397</v>
      </c>
      <c r="D11391" s="246" t="s">
        <v>1434</v>
      </c>
      <c r="E11391" s="246" t="str">
        <f>CONCATENATE(SUM('Раздел 5'!O47:O47),"=",0)</f>
        <v>0=0</v>
      </c>
    </row>
    <row r="11392" spans="1:5" hidden="1">
      <c r="A11392" s="420" t="str">
        <f>IF((SUM('Раздел 5'!O48:O48)=0),"","Неверно!")</f>
        <v/>
      </c>
      <c r="B11392" s="420" t="s">
        <v>23707</v>
      </c>
      <c r="C11392" s="246" t="s">
        <v>2398</v>
      </c>
      <c r="D11392" s="246" t="s">
        <v>1434</v>
      </c>
      <c r="E11392" s="246" t="str">
        <f>CONCATENATE(SUM('Раздел 5'!O48:O48),"=",0)</f>
        <v>0=0</v>
      </c>
    </row>
    <row r="11393" spans="1:5" hidden="1">
      <c r="A11393" s="420" t="str">
        <f>IF((SUM('Раздел 5'!O49:O49)=0),"","Неверно!")</f>
        <v/>
      </c>
      <c r="B11393" s="420" t="s">
        <v>23707</v>
      </c>
      <c r="C11393" s="246" t="s">
        <v>2399</v>
      </c>
      <c r="D11393" s="246" t="s">
        <v>1434</v>
      </c>
      <c r="E11393" s="246" t="str">
        <f>CONCATENATE(SUM('Раздел 5'!O49:O49),"=",0)</f>
        <v>0=0</v>
      </c>
    </row>
    <row r="11394" spans="1:5" hidden="1">
      <c r="A11394" s="420" t="str">
        <f>IF((SUM('Раздел 5'!O50:O50)=0),"","Неверно!")</f>
        <v/>
      </c>
      <c r="B11394" s="420" t="s">
        <v>23707</v>
      </c>
      <c r="C11394" s="246" t="s">
        <v>2400</v>
      </c>
      <c r="D11394" s="246" t="s">
        <v>1434</v>
      </c>
      <c r="E11394" s="246" t="str">
        <f>CONCATENATE(SUM('Раздел 5'!O50:O50),"=",0)</f>
        <v>0=0</v>
      </c>
    </row>
    <row r="11395" spans="1:5" hidden="1">
      <c r="A11395" s="420" t="str">
        <f>IF((SUM('Раздел 5'!O51:O51)=0),"","Неверно!")</f>
        <v/>
      </c>
      <c r="B11395" s="420" t="s">
        <v>23707</v>
      </c>
      <c r="C11395" s="246" t="s">
        <v>2401</v>
      </c>
      <c r="D11395" s="246" t="s">
        <v>1434</v>
      </c>
      <c r="E11395" s="246" t="str">
        <f>CONCATENATE(SUM('Раздел 5'!O51:O51),"=",0)</f>
        <v>0=0</v>
      </c>
    </row>
    <row r="11396" spans="1:5" hidden="1">
      <c r="A11396" s="420" t="str">
        <f>IF((SUM('Раздел 5'!D10:D10)=SUM('Раздел 5'!D13:D21)),"","Неверно!")</f>
        <v/>
      </c>
      <c r="B11396" s="420" t="s">
        <v>23708</v>
      </c>
      <c r="C11396" s="246" t="s">
        <v>1909</v>
      </c>
      <c r="D11396" s="246" t="s">
        <v>12007</v>
      </c>
      <c r="E11396" s="246" t="str">
        <f>CONCATENATE(SUM('Раздел 5'!D10:D10),"=",SUM('Раздел 5'!D13:D21))</f>
        <v>135=135</v>
      </c>
    </row>
    <row r="11397" spans="1:5" ht="25.5" hidden="1">
      <c r="A11397" s="420" t="str">
        <f>IF((SUM('Раздел 5'!M10:M10)=SUM('Раздел 5'!M13:M21)),"","Неверно!")</f>
        <v/>
      </c>
      <c r="B11397" s="420" t="s">
        <v>23708</v>
      </c>
      <c r="C11397" s="246" t="s">
        <v>1910</v>
      </c>
      <c r="D11397" s="246" t="s">
        <v>12007</v>
      </c>
      <c r="E11397" s="246" t="str">
        <f>CONCATENATE(SUM('Раздел 5'!M10:M10),"=",SUM('Раздел 5'!M13:M21))</f>
        <v>0=0</v>
      </c>
    </row>
    <row r="11398" spans="1:5" ht="25.5" hidden="1">
      <c r="A11398" s="420" t="str">
        <f>IF((SUM('Раздел 5'!N10:N10)=SUM('Раздел 5'!N13:N21)),"","Неверно!")</f>
        <v/>
      </c>
      <c r="B11398" s="420" t="s">
        <v>23708</v>
      </c>
      <c r="C11398" s="246" t="s">
        <v>1911</v>
      </c>
      <c r="D11398" s="246" t="s">
        <v>12007</v>
      </c>
      <c r="E11398" s="246" t="str">
        <f>CONCATENATE(SUM('Раздел 5'!N10:N10),"=",SUM('Раздел 5'!N13:N21))</f>
        <v>0=0</v>
      </c>
    </row>
    <row r="11399" spans="1:5" ht="25.5" hidden="1">
      <c r="A11399" s="420" t="str">
        <f>IF((SUM('Раздел 5'!O10:O10)=SUM('Раздел 5'!O13:O21)),"","Неверно!")</f>
        <v/>
      </c>
      <c r="B11399" s="420" t="s">
        <v>23708</v>
      </c>
      <c r="C11399" s="246" t="s">
        <v>1912</v>
      </c>
      <c r="D11399" s="246" t="s">
        <v>12007</v>
      </c>
      <c r="E11399" s="246" t="str">
        <f>CONCATENATE(SUM('Раздел 5'!O10:O10),"=",SUM('Раздел 5'!O13:O21))</f>
        <v>0=0</v>
      </c>
    </row>
    <row r="11400" spans="1:5" ht="25.5" hidden="1">
      <c r="A11400" s="420" t="str">
        <f>IF((SUM('Раздел 5'!P10:P10)=SUM('Раздел 5'!P13:P21)),"","Неверно!")</f>
        <v/>
      </c>
      <c r="B11400" s="420" t="s">
        <v>23708</v>
      </c>
      <c r="C11400" s="246" t="s">
        <v>1913</v>
      </c>
      <c r="D11400" s="246" t="s">
        <v>12007</v>
      </c>
      <c r="E11400" s="246" t="str">
        <f>CONCATENATE(SUM('Раздел 5'!P10:P10),"=",SUM('Раздел 5'!P13:P21))</f>
        <v>0=0</v>
      </c>
    </row>
    <row r="11401" spans="1:5" ht="25.5" hidden="1">
      <c r="A11401" s="420" t="str">
        <f>IF((SUM('Раздел 5'!Q10:Q10)=SUM('Раздел 5'!Q13:Q21)),"","Неверно!")</f>
        <v/>
      </c>
      <c r="B11401" s="420" t="s">
        <v>23708</v>
      </c>
      <c r="C11401" s="246" t="s">
        <v>1914</v>
      </c>
      <c r="D11401" s="246" t="s">
        <v>12007</v>
      </c>
      <c r="E11401" s="246" t="str">
        <f>CONCATENATE(SUM('Раздел 5'!Q10:Q10),"=",SUM('Раздел 5'!Q13:Q21))</f>
        <v>0=0</v>
      </c>
    </row>
    <row r="11402" spans="1:5" ht="25.5" hidden="1">
      <c r="A11402" s="420" t="str">
        <f>IF((SUM('Раздел 5'!R10:R10)=SUM('Раздел 5'!R13:R21)),"","Неверно!")</f>
        <v/>
      </c>
      <c r="B11402" s="420" t="s">
        <v>23708</v>
      </c>
      <c r="C11402" s="246" t="s">
        <v>1915</v>
      </c>
      <c r="D11402" s="246" t="s">
        <v>12007</v>
      </c>
      <c r="E11402" s="246" t="str">
        <f>CONCATENATE(SUM('Раздел 5'!R10:R10),"=",SUM('Раздел 5'!R13:R21))</f>
        <v>0=0</v>
      </c>
    </row>
    <row r="11403" spans="1:5" ht="25.5" hidden="1">
      <c r="A11403" s="420" t="str">
        <f>IF((SUM('Раздел 5'!S10:S10)=SUM('Раздел 5'!S13:S21)),"","Неверно!")</f>
        <v/>
      </c>
      <c r="B11403" s="420" t="s">
        <v>23708</v>
      </c>
      <c r="C11403" s="246" t="s">
        <v>1916</v>
      </c>
      <c r="D11403" s="246" t="s">
        <v>12007</v>
      </c>
      <c r="E11403" s="246" t="str">
        <f>CONCATENATE(SUM('Раздел 5'!S10:S10),"=",SUM('Раздел 5'!S13:S21))</f>
        <v>0=0</v>
      </c>
    </row>
    <row r="11404" spans="1:5" ht="25.5" hidden="1">
      <c r="A11404" s="420" t="str">
        <f>IF((SUM('Раздел 5'!T10:T10)=SUM('Раздел 5'!T13:T21)),"","Неверно!")</f>
        <v/>
      </c>
      <c r="B11404" s="420" t="s">
        <v>23708</v>
      </c>
      <c r="C11404" s="246" t="s">
        <v>1917</v>
      </c>
      <c r="D11404" s="246" t="s">
        <v>12007</v>
      </c>
      <c r="E11404" s="246" t="str">
        <f>CONCATENATE(SUM('Раздел 5'!T10:T10),"=",SUM('Раздел 5'!T13:T21))</f>
        <v>0=0</v>
      </c>
    </row>
    <row r="11405" spans="1:5" ht="25.5" hidden="1">
      <c r="A11405" s="420" t="str">
        <f>IF((SUM('Раздел 5'!U10:U10)=SUM('Раздел 5'!U13:U21)),"","Неверно!")</f>
        <v/>
      </c>
      <c r="B11405" s="420" t="s">
        <v>23708</v>
      </c>
      <c r="C11405" s="246" t="s">
        <v>1918</v>
      </c>
      <c r="D11405" s="246" t="s">
        <v>12007</v>
      </c>
      <c r="E11405" s="246" t="str">
        <f>CONCATENATE(SUM('Раздел 5'!U10:U10),"=",SUM('Раздел 5'!U13:U21))</f>
        <v>0=0</v>
      </c>
    </row>
    <row r="11406" spans="1:5" ht="25.5" hidden="1">
      <c r="A11406" s="420" t="str">
        <f>IF((SUM('Раздел 5'!V10:V10)=SUM('Раздел 5'!V13:V21)),"","Неверно!")</f>
        <v/>
      </c>
      <c r="B11406" s="420" t="s">
        <v>23708</v>
      </c>
      <c r="C11406" s="246" t="s">
        <v>1919</v>
      </c>
      <c r="D11406" s="246" t="s">
        <v>12007</v>
      </c>
      <c r="E11406" s="246" t="str">
        <f>CONCATENATE(SUM('Раздел 5'!V10:V10),"=",SUM('Раздел 5'!V13:V21))</f>
        <v>0=0</v>
      </c>
    </row>
    <row r="11407" spans="1:5" hidden="1">
      <c r="A11407" s="420" t="str">
        <f>IF((SUM('Раздел 5'!E10:E10)=SUM('Раздел 5'!E13:E21)),"","Неверно!")</f>
        <v/>
      </c>
      <c r="B11407" s="420" t="s">
        <v>23708</v>
      </c>
      <c r="C11407" s="246" t="s">
        <v>1920</v>
      </c>
      <c r="D11407" s="246" t="s">
        <v>12007</v>
      </c>
      <c r="E11407" s="246" t="str">
        <f>CONCATENATE(SUM('Раздел 5'!E10:E10),"=",SUM('Раздел 5'!E13:E21))</f>
        <v>0=0</v>
      </c>
    </row>
    <row r="11408" spans="1:5" ht="25.5" hidden="1">
      <c r="A11408" s="420" t="str">
        <f>IF((SUM('Раздел 5'!W10:W10)=SUM('Раздел 5'!W13:W21)),"","Неверно!")</f>
        <v/>
      </c>
      <c r="B11408" s="420" t="s">
        <v>23708</v>
      </c>
      <c r="C11408" s="246" t="s">
        <v>1921</v>
      </c>
      <c r="D11408" s="246" t="s">
        <v>12007</v>
      </c>
      <c r="E11408" s="246" t="str">
        <f>CONCATENATE(SUM('Раздел 5'!W10:W10),"=",SUM('Раздел 5'!W13:W21))</f>
        <v>0=0</v>
      </c>
    </row>
    <row r="11409" spans="1:5" ht="25.5" hidden="1">
      <c r="A11409" s="420" t="str">
        <f>IF((SUM('Раздел 5'!X10:X10)=SUM('Раздел 5'!X13:X21)),"","Неверно!")</f>
        <v/>
      </c>
      <c r="B11409" s="420" t="s">
        <v>23708</v>
      </c>
      <c r="C11409" s="246" t="s">
        <v>1922</v>
      </c>
      <c r="D11409" s="246" t="s">
        <v>12007</v>
      </c>
      <c r="E11409" s="246" t="str">
        <f>CONCATENATE(SUM('Раздел 5'!X10:X10),"=",SUM('Раздел 5'!X13:X21))</f>
        <v>0=0</v>
      </c>
    </row>
    <row r="11410" spans="1:5" ht="25.5" hidden="1">
      <c r="A11410" s="420" t="str">
        <f>IF((SUM('Раздел 5'!Y10:Y10)=SUM('Раздел 5'!Y13:Y21)),"","Неверно!")</f>
        <v/>
      </c>
      <c r="B11410" s="420" t="s">
        <v>23708</v>
      </c>
      <c r="C11410" s="246" t="s">
        <v>1923</v>
      </c>
      <c r="D11410" s="246" t="s">
        <v>12007</v>
      </c>
      <c r="E11410" s="246" t="str">
        <f>CONCATENATE(SUM('Раздел 5'!Y10:Y10),"=",SUM('Раздел 5'!Y13:Y21))</f>
        <v>64=64</v>
      </c>
    </row>
    <row r="11411" spans="1:5" ht="25.5" hidden="1">
      <c r="A11411" s="420" t="str">
        <f>IF((SUM('Раздел 5'!Z10:Z10)=SUM('Раздел 5'!Z13:Z21)),"","Неверно!")</f>
        <v/>
      </c>
      <c r="B11411" s="420" t="s">
        <v>23708</v>
      </c>
      <c r="C11411" s="246" t="s">
        <v>1924</v>
      </c>
      <c r="D11411" s="246" t="s">
        <v>12007</v>
      </c>
      <c r="E11411" s="246" t="str">
        <f>CONCATENATE(SUM('Раздел 5'!Z10:Z10),"=",SUM('Раздел 5'!Z13:Z21))</f>
        <v>13=13</v>
      </c>
    </row>
    <row r="11412" spans="1:5" ht="25.5" hidden="1">
      <c r="A11412" s="420" t="str">
        <f>IF((SUM('Раздел 5'!AA10:AA10)=SUM('Раздел 5'!AA13:AA21)),"","Неверно!")</f>
        <v/>
      </c>
      <c r="B11412" s="420" t="s">
        <v>23708</v>
      </c>
      <c r="C11412" s="246" t="s">
        <v>1925</v>
      </c>
      <c r="D11412" s="246" t="s">
        <v>12007</v>
      </c>
      <c r="E11412" s="246" t="str">
        <f>CONCATENATE(SUM('Раздел 5'!AA10:AA10),"=",SUM('Раздел 5'!AA13:AA21))</f>
        <v>0=0</v>
      </c>
    </row>
    <row r="11413" spans="1:5" ht="25.5" hidden="1">
      <c r="A11413" s="420" t="str">
        <f>IF((SUM('Раздел 5'!AB10:AB10)=SUM('Раздел 5'!AB13:AB21)),"","Неверно!")</f>
        <v/>
      </c>
      <c r="B11413" s="420" t="s">
        <v>23708</v>
      </c>
      <c r="C11413" s="246" t="s">
        <v>1926</v>
      </c>
      <c r="D11413" s="246" t="s">
        <v>12007</v>
      </c>
      <c r="E11413" s="246" t="str">
        <f>CONCATENATE(SUM('Раздел 5'!AB10:AB10),"=",SUM('Раздел 5'!AB13:AB21))</f>
        <v>77=77</v>
      </c>
    </row>
    <row r="11414" spans="1:5" ht="25.5" hidden="1">
      <c r="A11414" s="420" t="str">
        <f>IF((SUM('Раздел 5'!AC10:AC10)=SUM('Раздел 5'!AC13:AC21)),"","Неверно!")</f>
        <v/>
      </c>
      <c r="B11414" s="420" t="s">
        <v>23708</v>
      </c>
      <c r="C11414" s="246" t="s">
        <v>1927</v>
      </c>
      <c r="D11414" s="246" t="s">
        <v>12007</v>
      </c>
      <c r="E11414" s="246" t="str">
        <f>CONCATENATE(SUM('Раздел 5'!AC10:AC10),"=",SUM('Раздел 5'!AC13:AC21))</f>
        <v>0=0</v>
      </c>
    </row>
    <row r="11415" spans="1:5" ht="25.5" hidden="1">
      <c r="A11415" s="420" t="str">
        <f>IF((SUM('Раздел 5'!AD10:AD10)=SUM('Раздел 5'!AD13:AD21)),"","Неверно!")</f>
        <v/>
      </c>
      <c r="B11415" s="420" t="s">
        <v>23708</v>
      </c>
      <c r="C11415" s="246" t="s">
        <v>1928</v>
      </c>
      <c r="D11415" s="246" t="s">
        <v>12007</v>
      </c>
      <c r="E11415" s="246" t="str">
        <f>CONCATENATE(SUM('Раздел 5'!AD10:AD10),"=",SUM('Раздел 5'!AD13:AD21))</f>
        <v>0=0</v>
      </c>
    </row>
    <row r="11416" spans="1:5" ht="25.5" hidden="1">
      <c r="A11416" s="420" t="str">
        <f>IF((SUM('Раздел 5'!AE10:AE10)=SUM('Раздел 5'!AE13:AE21)),"","Неверно!")</f>
        <v/>
      </c>
      <c r="B11416" s="420" t="s">
        <v>23708</v>
      </c>
      <c r="C11416" s="246" t="s">
        <v>1929</v>
      </c>
      <c r="D11416" s="246" t="s">
        <v>12007</v>
      </c>
      <c r="E11416" s="246" t="str">
        <f>CONCATENATE(SUM('Раздел 5'!AE10:AE10),"=",SUM('Раздел 5'!AE13:AE21))</f>
        <v>0=0</v>
      </c>
    </row>
    <row r="11417" spans="1:5" ht="25.5" hidden="1">
      <c r="A11417" s="420" t="str">
        <f>IF((SUM('Раздел 5'!AF10:AF10)=SUM('Раздел 5'!AF13:AF21)),"","Неверно!")</f>
        <v/>
      </c>
      <c r="B11417" s="420" t="s">
        <v>23708</v>
      </c>
      <c r="C11417" s="246" t="s">
        <v>1930</v>
      </c>
      <c r="D11417" s="246" t="s">
        <v>12007</v>
      </c>
      <c r="E11417" s="246" t="str">
        <f>CONCATENATE(SUM('Раздел 5'!AF10:AF10),"=",SUM('Раздел 5'!AF13:AF21))</f>
        <v>0=0</v>
      </c>
    </row>
    <row r="11418" spans="1:5" hidden="1">
      <c r="A11418" s="420" t="str">
        <f>IF((SUM('Раздел 5'!F10:F10)=SUM('Раздел 5'!F13:F21)),"","Неверно!")</f>
        <v/>
      </c>
      <c r="B11418" s="420" t="s">
        <v>23708</v>
      </c>
      <c r="C11418" s="246" t="s">
        <v>1931</v>
      </c>
      <c r="D11418" s="246" t="s">
        <v>12007</v>
      </c>
      <c r="E11418" s="246" t="str">
        <f>CONCATENATE(SUM('Раздел 5'!F10:F10),"=",SUM('Раздел 5'!F13:F21))</f>
        <v>135=135</v>
      </c>
    </row>
    <row r="11419" spans="1:5" ht="25.5" hidden="1">
      <c r="A11419" s="420" t="str">
        <f>IF((SUM('Раздел 5'!AG10:AG10)=SUM('Раздел 5'!AG13:AG21)),"","Неверно!")</f>
        <v/>
      </c>
      <c r="B11419" s="420" t="s">
        <v>23708</v>
      </c>
      <c r="C11419" s="246" t="s">
        <v>1932</v>
      </c>
      <c r="D11419" s="246" t="s">
        <v>12007</v>
      </c>
      <c r="E11419" s="246" t="str">
        <f>CONCATENATE(SUM('Раздел 5'!AG10:AG10),"=",SUM('Раздел 5'!AG13:AG21))</f>
        <v>58=58</v>
      </c>
    </row>
    <row r="11420" spans="1:5" ht="25.5" hidden="1">
      <c r="A11420" s="420" t="str">
        <f>IF((SUM('Раздел 5'!AH10:AH10)=SUM('Раздел 5'!AH13:AH21)),"","Неверно!")</f>
        <v/>
      </c>
      <c r="B11420" s="420" t="s">
        <v>23708</v>
      </c>
      <c r="C11420" s="246" t="s">
        <v>1933</v>
      </c>
      <c r="D11420" s="246" t="s">
        <v>12007</v>
      </c>
      <c r="E11420" s="246" t="str">
        <f>CONCATENATE(SUM('Раздел 5'!AH10:AH10),"=",SUM('Раздел 5'!AH13:AH21))</f>
        <v>0=0</v>
      </c>
    </row>
    <row r="11421" spans="1:5" hidden="1">
      <c r="A11421" s="420" t="str">
        <f>IF((SUM('Раздел 5'!G10:G10)=SUM('Раздел 5'!G13:G21)),"","Неверно!")</f>
        <v/>
      </c>
      <c r="B11421" s="420" t="s">
        <v>23708</v>
      </c>
      <c r="C11421" s="246" t="s">
        <v>1934</v>
      </c>
      <c r="D11421" s="246" t="s">
        <v>12007</v>
      </c>
      <c r="E11421" s="246" t="str">
        <f>CONCATENATE(SUM('Раздел 5'!G10:G10),"=",SUM('Раздел 5'!G13:G21))</f>
        <v>0=0</v>
      </c>
    </row>
    <row r="11422" spans="1:5" hidden="1">
      <c r="A11422" s="420" t="str">
        <f>IF((SUM('Раздел 5'!H10:H10)=SUM('Раздел 5'!H13:H21)),"","Неверно!")</f>
        <v/>
      </c>
      <c r="B11422" s="420" t="s">
        <v>23708</v>
      </c>
      <c r="C11422" s="246" t="s">
        <v>1935</v>
      </c>
      <c r="D11422" s="246" t="s">
        <v>12007</v>
      </c>
      <c r="E11422" s="246" t="str">
        <f>CONCATENATE(SUM('Раздел 5'!H10:H10),"=",SUM('Раздел 5'!H13:H21))</f>
        <v>0=0</v>
      </c>
    </row>
    <row r="11423" spans="1:5" hidden="1">
      <c r="A11423" s="420" t="str">
        <f>IF((SUM('Раздел 5'!I10:I10)=SUM('Раздел 5'!I13:I21)),"","Неверно!")</f>
        <v/>
      </c>
      <c r="B11423" s="420" t="s">
        <v>23708</v>
      </c>
      <c r="C11423" s="246" t="s">
        <v>1936</v>
      </c>
      <c r="D11423" s="246" t="s">
        <v>12007</v>
      </c>
      <c r="E11423" s="246" t="str">
        <f>CONCATENATE(SUM('Раздел 5'!I10:I10),"=",SUM('Раздел 5'!I13:I21))</f>
        <v>0=0</v>
      </c>
    </row>
    <row r="11424" spans="1:5" hidden="1">
      <c r="A11424" s="420" t="str">
        <f>IF((SUM('Раздел 5'!J10:J10)=SUM('Раздел 5'!J13:J21)),"","Неверно!")</f>
        <v/>
      </c>
      <c r="B11424" s="420" t="s">
        <v>23708</v>
      </c>
      <c r="C11424" s="246" t="s">
        <v>1937</v>
      </c>
      <c r="D11424" s="246" t="s">
        <v>12007</v>
      </c>
      <c r="E11424" s="246" t="str">
        <f>CONCATENATE(SUM('Раздел 5'!J10:J10),"=",SUM('Раздел 5'!J13:J21))</f>
        <v>0=0</v>
      </c>
    </row>
    <row r="11425" spans="1:5" hidden="1">
      <c r="A11425" s="420" t="str">
        <f>IF((SUM('Раздел 5'!K10:K10)=SUM('Раздел 5'!K13:K21)),"","Неверно!")</f>
        <v/>
      </c>
      <c r="B11425" s="420" t="s">
        <v>23708</v>
      </c>
      <c r="C11425" s="246" t="s">
        <v>1938</v>
      </c>
      <c r="D11425" s="246" t="s">
        <v>12007</v>
      </c>
      <c r="E11425" s="246" t="str">
        <f>CONCATENATE(SUM('Раздел 5'!K10:K10),"=",SUM('Раздел 5'!K13:K21))</f>
        <v>0=0</v>
      </c>
    </row>
    <row r="11426" spans="1:5" hidden="1">
      <c r="A11426" s="420" t="str">
        <f>IF((SUM('Раздел 5'!L10:L10)=SUM('Раздел 5'!L13:L21)),"","Неверно!")</f>
        <v/>
      </c>
      <c r="B11426" s="420" t="s">
        <v>23708</v>
      </c>
      <c r="C11426" s="246" t="s">
        <v>1939</v>
      </c>
      <c r="D11426" s="246" t="s">
        <v>12007</v>
      </c>
      <c r="E11426" s="246" t="str">
        <f>CONCATENATE(SUM('Раздел 5'!L10:L10),"=",SUM('Раздел 5'!L13:L21))</f>
        <v>0=0</v>
      </c>
    </row>
    <row r="11427" spans="1:5" ht="38.25" hidden="1">
      <c r="A11427" s="420" t="str">
        <f>IF((SUM('Раздел 5'!F10:F10)=SUM('Раздел 5'!F41:F41)),"","Неверно!")</f>
        <v/>
      </c>
      <c r="B11427" s="420" t="s">
        <v>23709</v>
      </c>
      <c r="C11427" s="246" t="s">
        <v>12008</v>
      </c>
      <c r="D11427" s="246" t="s">
        <v>12009</v>
      </c>
      <c r="E11427" s="246" t="str">
        <f>CONCATENATE(SUM('Раздел 5'!F10:F10),"=",SUM('Раздел 5'!F41:F41))</f>
        <v>135=135</v>
      </c>
    </row>
    <row r="11428" spans="1:5" hidden="1">
      <c r="A11428" s="420" t="str">
        <f>IF((SUM('Раздел 1'!T76:T76)=0),"","Неверно!")</f>
        <v/>
      </c>
      <c r="B11428" s="420" t="s">
        <v>23710</v>
      </c>
      <c r="C11428" s="246" t="s">
        <v>3332</v>
      </c>
      <c r="D11428" s="246" t="s">
        <v>1482</v>
      </c>
      <c r="E11428" s="246" t="str">
        <f>CONCATENATE(SUM('Раздел 1'!T76:T76),"=",0)</f>
        <v>0=0</v>
      </c>
    </row>
    <row r="11429" spans="1:5" hidden="1">
      <c r="A11429" s="420" t="str">
        <f>IF((SUM('Раздел 1'!U76:U76)=0),"","Неверно!")</f>
        <v/>
      </c>
      <c r="B11429" s="420" t="s">
        <v>23710</v>
      </c>
      <c r="C11429" s="246" t="s">
        <v>3333</v>
      </c>
      <c r="D11429" s="246" t="s">
        <v>1482</v>
      </c>
      <c r="E11429" s="246" t="str">
        <f>CONCATENATE(SUM('Раздел 1'!U76:U76),"=",0)</f>
        <v>0=0</v>
      </c>
    </row>
    <row r="11430" spans="1:5" hidden="1">
      <c r="A11430" s="420" t="str">
        <f>IF((SUM('Раздел 1'!V76:V76)=0),"","Неверно!")</f>
        <v/>
      </c>
      <c r="B11430" s="420" t="s">
        <v>23710</v>
      </c>
      <c r="C11430" s="246" t="s">
        <v>11010</v>
      </c>
      <c r="D11430" s="246" t="s">
        <v>1482</v>
      </c>
      <c r="E11430" s="246" t="str">
        <f>CONCATENATE(SUM('Раздел 1'!V76:V76),"=",0)</f>
        <v>0=0</v>
      </c>
    </row>
    <row r="11431" spans="1:5" hidden="1">
      <c r="A11431" s="420" t="str">
        <f>IF((SUM('Раздел 1'!W76:W76)=0),"","Неверно!")</f>
        <v/>
      </c>
      <c r="B11431" s="420" t="s">
        <v>23710</v>
      </c>
      <c r="C11431" s="246" t="s">
        <v>3037</v>
      </c>
      <c r="D11431" s="246" t="s">
        <v>1482</v>
      </c>
      <c r="E11431" s="246" t="str">
        <f>CONCATENATE(SUM('Раздел 1'!W76:W76),"=",0)</f>
        <v>0=0</v>
      </c>
    </row>
    <row r="11432" spans="1:5" hidden="1">
      <c r="A11432" s="420" t="str">
        <f>IF((SUM('Раздел 1'!X76:X76)=0),"","Неверно!")</f>
        <v/>
      </c>
      <c r="B11432" s="420" t="s">
        <v>23710</v>
      </c>
      <c r="C11432" s="246" t="s">
        <v>3038</v>
      </c>
      <c r="D11432" s="246" t="s">
        <v>1482</v>
      </c>
      <c r="E11432" s="246" t="str">
        <f>CONCATENATE(SUM('Раздел 1'!X76:X76),"=",0)</f>
        <v>0=0</v>
      </c>
    </row>
    <row r="11433" spans="1:5" hidden="1">
      <c r="A11433" s="420" t="str">
        <f>IF((SUM('Раздел 1'!Y76:Y76)=0),"","Неверно!")</f>
        <v/>
      </c>
      <c r="B11433" s="420" t="s">
        <v>23710</v>
      </c>
      <c r="C11433" s="246" t="s">
        <v>3039</v>
      </c>
      <c r="D11433" s="246" t="s">
        <v>1482</v>
      </c>
      <c r="E11433" s="246" t="str">
        <f>CONCATENATE(SUM('Раздел 1'!Y76:Y76),"=",0)</f>
        <v>0=0</v>
      </c>
    </row>
    <row r="11434" spans="1:5" hidden="1">
      <c r="A11434" s="420" t="str">
        <f>IF((SUM('Раздел 1'!T25:T25)=0),"","Неверно!")</f>
        <v/>
      </c>
      <c r="B11434" s="420" t="s">
        <v>23711</v>
      </c>
      <c r="C11434" s="246" t="s">
        <v>8453</v>
      </c>
      <c r="D11434" s="246" t="s">
        <v>1484</v>
      </c>
      <c r="E11434" s="246" t="str">
        <f>CONCATENATE(SUM('Раздел 1'!T25:T25),"=",0)</f>
        <v>0=0</v>
      </c>
    </row>
    <row r="11435" spans="1:5" hidden="1">
      <c r="A11435" s="420" t="str">
        <f>IF((SUM('Раздел 1'!U25:U25)=0),"","Неверно!")</f>
        <v/>
      </c>
      <c r="B11435" s="420" t="s">
        <v>23711</v>
      </c>
      <c r="C11435" s="246" t="s">
        <v>8454</v>
      </c>
      <c r="D11435" s="246" t="s">
        <v>1484</v>
      </c>
      <c r="E11435" s="246" t="str">
        <f>CONCATENATE(SUM('Раздел 1'!U25:U25),"=",0)</f>
        <v>0=0</v>
      </c>
    </row>
    <row r="11436" spans="1:5" hidden="1">
      <c r="A11436" s="420" t="str">
        <f>IF((SUM('Раздел 1'!V25:V25)=0),"","Неверно!")</f>
        <v/>
      </c>
      <c r="B11436" s="420" t="s">
        <v>23711</v>
      </c>
      <c r="C11436" s="246" t="s">
        <v>8455</v>
      </c>
      <c r="D11436" s="246" t="s">
        <v>1484</v>
      </c>
      <c r="E11436" s="246" t="str">
        <f>CONCATENATE(SUM('Раздел 1'!V25:V25),"=",0)</f>
        <v>0=0</v>
      </c>
    </row>
    <row r="11437" spans="1:5" hidden="1">
      <c r="A11437" s="420" t="str">
        <f>IF((SUM('Раздел 1'!W25:W25)=0),"","Неверно!")</f>
        <v/>
      </c>
      <c r="B11437" s="420" t="s">
        <v>23711</v>
      </c>
      <c r="C11437" s="246" t="s">
        <v>8456</v>
      </c>
      <c r="D11437" s="246" t="s">
        <v>1484</v>
      </c>
      <c r="E11437" s="246" t="str">
        <f>CONCATENATE(SUM('Раздел 1'!W25:W25),"=",0)</f>
        <v>0=0</v>
      </c>
    </row>
    <row r="11438" spans="1:5" hidden="1">
      <c r="A11438" s="420" t="str">
        <f>IF((SUM('Раздел 1'!X25:X25)=0),"","Неверно!")</f>
        <v/>
      </c>
      <c r="B11438" s="420" t="s">
        <v>23711</v>
      </c>
      <c r="C11438" s="246" t="s">
        <v>8457</v>
      </c>
      <c r="D11438" s="246" t="s">
        <v>1484</v>
      </c>
      <c r="E11438" s="246" t="str">
        <f>CONCATENATE(SUM('Раздел 1'!X25:X25),"=",0)</f>
        <v>0=0</v>
      </c>
    </row>
    <row r="11439" spans="1:5" hidden="1">
      <c r="A11439" s="420" t="str">
        <f>IF((SUM('Раздел 1'!Y25:Y25)=0),"","Неверно!")</f>
        <v/>
      </c>
      <c r="B11439" s="420" t="s">
        <v>23711</v>
      </c>
      <c r="C11439" s="246" t="s">
        <v>8458</v>
      </c>
      <c r="D11439" s="246" t="s">
        <v>1484</v>
      </c>
      <c r="E11439" s="246" t="str">
        <f>CONCATENATE(SUM('Раздел 1'!Y25:Y25),"=",0)</f>
        <v>0=0</v>
      </c>
    </row>
    <row r="11440" spans="1:5" hidden="1">
      <c r="A11440" s="420" t="str">
        <f>IF((SUM('Раздел 1'!Z25:Z25)=0),"","Неверно!")</f>
        <v/>
      </c>
      <c r="B11440" s="420" t="s">
        <v>23711</v>
      </c>
      <c r="C11440" s="246" t="s">
        <v>8459</v>
      </c>
      <c r="D11440" s="246" t="s">
        <v>1484</v>
      </c>
      <c r="E11440" s="246" t="str">
        <f>CONCATENATE(SUM('Раздел 1'!Z25:Z25),"=",0)</f>
        <v>0=0</v>
      </c>
    </row>
    <row r="11441" spans="1:5" hidden="1">
      <c r="A11441" s="420" t="str">
        <f>IF((SUM('Раздел 1'!AA25:AA25)=0),"","Неверно!")</f>
        <v/>
      </c>
      <c r="B11441" s="420" t="s">
        <v>23711</v>
      </c>
      <c r="C11441" s="246" t="s">
        <v>8460</v>
      </c>
      <c r="D11441" s="246" t="s">
        <v>1484</v>
      </c>
      <c r="E11441" s="246" t="str">
        <f>CONCATENATE(SUM('Раздел 1'!AA25:AA25),"=",0)</f>
        <v>0=0</v>
      </c>
    </row>
    <row r="11442" spans="1:5" hidden="1">
      <c r="A11442" s="420" t="str">
        <f>IF((SUM('Раздел 1'!AB25:AB25)=0),"","Неверно!")</f>
        <v/>
      </c>
      <c r="B11442" s="420" t="s">
        <v>23711</v>
      </c>
      <c r="C11442" s="246" t="s">
        <v>8461</v>
      </c>
      <c r="D11442" s="246" t="s">
        <v>1484</v>
      </c>
      <c r="E11442" s="246" t="str">
        <f>CONCATENATE(SUM('Раздел 1'!AB25:AB25),"=",0)</f>
        <v>0=0</v>
      </c>
    </row>
    <row r="11443" spans="1:5" hidden="1">
      <c r="A11443" s="420" t="str">
        <f>IF((SUM('Раздел 1'!AC25:AC25)=0),"","Неверно!")</f>
        <v/>
      </c>
      <c r="B11443" s="420" t="s">
        <v>23711</v>
      </c>
      <c r="C11443" s="246" t="s">
        <v>8462</v>
      </c>
      <c r="D11443" s="246" t="s">
        <v>1484</v>
      </c>
      <c r="E11443" s="246" t="str">
        <f>CONCATENATE(SUM('Раздел 1'!AC25:AC25),"=",0)</f>
        <v>0=0</v>
      </c>
    </row>
    <row r="11444" spans="1:5" hidden="1">
      <c r="A11444" s="420" t="str">
        <f>IF((SUM('Раздел 1'!T379:T379)=0),"","Неверно!")</f>
        <v/>
      </c>
      <c r="B11444" s="420" t="s">
        <v>23712</v>
      </c>
      <c r="C11444" s="246" t="s">
        <v>11790</v>
      </c>
      <c r="D11444" s="246" t="s">
        <v>1484</v>
      </c>
      <c r="E11444" s="246" t="str">
        <f>CONCATENATE(SUM('Раздел 1'!T379:T379),"=",0)</f>
        <v>0=0</v>
      </c>
    </row>
    <row r="11445" spans="1:5" hidden="1">
      <c r="A11445" s="420" t="str">
        <f>IF((SUM('Раздел 1'!U379:U379)=0),"","Неверно!")</f>
        <v/>
      </c>
      <c r="B11445" s="420" t="s">
        <v>23712</v>
      </c>
      <c r="C11445" s="246" t="s">
        <v>11791</v>
      </c>
      <c r="D11445" s="246" t="s">
        <v>1484</v>
      </c>
      <c r="E11445" s="246" t="str">
        <f>CONCATENATE(SUM('Раздел 1'!U379:U379),"=",0)</f>
        <v>0=0</v>
      </c>
    </row>
    <row r="11446" spans="1:5" hidden="1">
      <c r="A11446" s="420" t="str">
        <f>IF((SUM('Раздел 1'!V379:V379)=0),"","Неверно!")</f>
        <v/>
      </c>
      <c r="B11446" s="420" t="s">
        <v>23712</v>
      </c>
      <c r="C11446" s="246" t="s">
        <v>11792</v>
      </c>
      <c r="D11446" s="246" t="s">
        <v>1484</v>
      </c>
      <c r="E11446" s="246" t="str">
        <f>CONCATENATE(SUM('Раздел 1'!V379:V379),"=",0)</f>
        <v>0=0</v>
      </c>
    </row>
    <row r="11447" spans="1:5" hidden="1">
      <c r="A11447" s="420" t="str">
        <f>IF((SUM('Раздел 1'!W379:W379)=0),"","Неверно!")</f>
        <v/>
      </c>
      <c r="B11447" s="420" t="s">
        <v>23712</v>
      </c>
      <c r="C11447" s="246" t="s">
        <v>11793</v>
      </c>
      <c r="D11447" s="246" t="s">
        <v>1484</v>
      </c>
      <c r="E11447" s="246" t="str">
        <f>CONCATENATE(SUM('Раздел 1'!W379:W379),"=",0)</f>
        <v>0=0</v>
      </c>
    </row>
    <row r="11448" spans="1:5" hidden="1">
      <c r="A11448" s="420" t="str">
        <f>IF((SUM('Раздел 1'!X379:X379)=0),"","Неверно!")</f>
        <v/>
      </c>
      <c r="B11448" s="420" t="s">
        <v>23712</v>
      </c>
      <c r="C11448" s="246" t="s">
        <v>11794</v>
      </c>
      <c r="D11448" s="246" t="s">
        <v>1484</v>
      </c>
      <c r="E11448" s="246" t="str">
        <f>CONCATENATE(SUM('Раздел 1'!X379:X379),"=",0)</f>
        <v>0=0</v>
      </c>
    </row>
    <row r="11449" spans="1:5" hidden="1">
      <c r="A11449" s="420" t="str">
        <f>IF((SUM('Раздел 1'!Y379:Y379)=0),"","Неверно!")</f>
        <v/>
      </c>
      <c r="B11449" s="420" t="s">
        <v>23712</v>
      </c>
      <c r="C11449" s="246" t="s">
        <v>11795</v>
      </c>
      <c r="D11449" s="246" t="s">
        <v>1484</v>
      </c>
      <c r="E11449" s="246" t="str">
        <f>CONCATENATE(SUM('Раздел 1'!Y379:Y379),"=",0)</f>
        <v>0=0</v>
      </c>
    </row>
    <row r="11450" spans="1:5" hidden="1">
      <c r="A11450" s="420" t="str">
        <f>IF((SUM('Раздел 1'!Z379:Z379)=0),"","Неверно!")</f>
        <v/>
      </c>
      <c r="B11450" s="420" t="s">
        <v>23712</v>
      </c>
      <c r="C11450" s="246" t="s">
        <v>11796</v>
      </c>
      <c r="D11450" s="246" t="s">
        <v>1484</v>
      </c>
      <c r="E11450" s="246" t="str">
        <f>CONCATENATE(SUM('Раздел 1'!Z379:Z379),"=",0)</f>
        <v>0=0</v>
      </c>
    </row>
    <row r="11451" spans="1:5" hidden="1">
      <c r="A11451" s="420" t="str">
        <f>IF((SUM('Раздел 1'!AA379:AA379)=0),"","Неверно!")</f>
        <v/>
      </c>
      <c r="B11451" s="420" t="s">
        <v>23712</v>
      </c>
      <c r="C11451" s="246" t="s">
        <v>11797</v>
      </c>
      <c r="D11451" s="246" t="s">
        <v>1484</v>
      </c>
      <c r="E11451" s="246" t="str">
        <f>CONCATENATE(SUM('Раздел 1'!AA379:AA379),"=",0)</f>
        <v>0=0</v>
      </c>
    </row>
    <row r="11452" spans="1:5" hidden="1">
      <c r="A11452" s="420" t="str">
        <f>IF((SUM('Раздел 1'!AB379:AB379)=0),"","Неверно!")</f>
        <v/>
      </c>
      <c r="B11452" s="420" t="s">
        <v>23712</v>
      </c>
      <c r="C11452" s="246" t="s">
        <v>11798</v>
      </c>
      <c r="D11452" s="246" t="s">
        <v>1484</v>
      </c>
      <c r="E11452" s="246" t="str">
        <f>CONCATENATE(SUM('Раздел 1'!AB379:AB379),"=",0)</f>
        <v>0=0</v>
      </c>
    </row>
    <row r="11453" spans="1:5" hidden="1">
      <c r="A11453" s="420" t="str">
        <f>IF((SUM('Раздел 1'!AC379:AC379)=0),"","Неверно!")</f>
        <v/>
      </c>
      <c r="B11453" s="420" t="s">
        <v>23712</v>
      </c>
      <c r="C11453" s="246" t="s">
        <v>11799</v>
      </c>
      <c r="D11453" s="246" t="s">
        <v>1484</v>
      </c>
      <c r="E11453" s="246" t="str">
        <f>CONCATENATE(SUM('Раздел 1'!AC379:AC379),"=",0)</f>
        <v>0=0</v>
      </c>
    </row>
    <row r="11454" spans="1:5" hidden="1">
      <c r="A11454" s="420" t="str">
        <f>IF((SUM('Разделы 8, 9, 10'!D41:D41)=0),"","Неверно!")</f>
        <v/>
      </c>
      <c r="B11454" s="420" t="s">
        <v>23713</v>
      </c>
      <c r="C11454" s="246" t="s">
        <v>9975</v>
      </c>
      <c r="D11454" s="246" t="s">
        <v>9976</v>
      </c>
      <c r="E11454" s="246" t="str">
        <f>CONCATENATE(SUM('Разделы 8, 9, 10'!D41:D41),"=",0)</f>
        <v>0=0</v>
      </c>
    </row>
    <row r="11455" spans="1:5" hidden="1">
      <c r="A11455" s="420" t="str">
        <f>IF((SUM('Разделы 8, 9, 10'!E41:E41)=0),"","Неверно!")</f>
        <v/>
      </c>
      <c r="B11455" s="420" t="s">
        <v>23713</v>
      </c>
      <c r="C11455" s="246" t="s">
        <v>9977</v>
      </c>
      <c r="D11455" s="246" t="s">
        <v>9976</v>
      </c>
      <c r="E11455" s="246" t="str">
        <f>CONCATENATE(SUM('Разделы 8, 9, 10'!E41:E41),"=",0)</f>
        <v>0=0</v>
      </c>
    </row>
    <row r="11456" spans="1:5" hidden="1">
      <c r="A11456" s="420" t="str">
        <f>IF((SUM('Разделы 8, 9, 10'!F41:F41)=0),"","Неверно!")</f>
        <v/>
      </c>
      <c r="B11456" s="420" t="s">
        <v>23713</v>
      </c>
      <c r="C11456" s="246" t="s">
        <v>9978</v>
      </c>
      <c r="D11456" s="246" t="s">
        <v>9976</v>
      </c>
      <c r="E11456" s="246" t="str">
        <f>CONCATENATE(SUM('Разделы 8, 9, 10'!F41:F41),"=",0)</f>
        <v>0=0</v>
      </c>
    </row>
    <row r="11457" spans="1:5" hidden="1">
      <c r="A11457" s="420" t="str">
        <f>IF((SUM('Разделы 8, 9, 10'!G41:G41)=0),"","Неверно!")</f>
        <v/>
      </c>
      <c r="B11457" s="420" t="s">
        <v>23713</v>
      </c>
      <c r="C11457" s="246" t="s">
        <v>9979</v>
      </c>
      <c r="D11457" s="246" t="s">
        <v>9976</v>
      </c>
      <c r="E11457" s="246" t="str">
        <f>CONCATENATE(SUM('Разделы 8, 9, 10'!G41:G41),"=",0)</f>
        <v>0=0</v>
      </c>
    </row>
    <row r="11458" spans="1:5" hidden="1">
      <c r="A11458" s="420" t="str">
        <f>IF((SUM('Разделы 8, 9, 10'!H36:H36)=0),"","Неверно!")</f>
        <v/>
      </c>
      <c r="B11458" s="420" t="s">
        <v>23714</v>
      </c>
      <c r="C11458" s="246" t="s">
        <v>9980</v>
      </c>
      <c r="D11458" s="246" t="s">
        <v>9981</v>
      </c>
      <c r="E11458" s="246" t="str">
        <f>CONCATENATE(SUM('Разделы 8, 9, 10'!H36:H36),"=",0)</f>
        <v>0=0</v>
      </c>
    </row>
    <row r="11459" spans="1:5" hidden="1">
      <c r="A11459" s="420" t="str">
        <f>IF((SUM('Разделы 8, 9, 10'!H37:H37)=0),"","Неверно!")</f>
        <v/>
      </c>
      <c r="B11459" s="420" t="s">
        <v>23714</v>
      </c>
      <c r="C11459" s="246" t="s">
        <v>9982</v>
      </c>
      <c r="D11459" s="246" t="s">
        <v>9981</v>
      </c>
      <c r="E11459" s="246" t="str">
        <f>CONCATENATE(SUM('Разделы 8, 9, 10'!H37:H37),"=",0)</f>
        <v>0=0</v>
      </c>
    </row>
    <row r="11460" spans="1:5" hidden="1">
      <c r="A11460" s="420" t="str">
        <f>IF((SUM('Разделы 8, 9, 10'!H38:H38)=0),"","Неверно!")</f>
        <v/>
      </c>
      <c r="B11460" s="420" t="s">
        <v>23714</v>
      </c>
      <c r="C11460" s="246" t="s">
        <v>9983</v>
      </c>
      <c r="D11460" s="246" t="s">
        <v>9981</v>
      </c>
      <c r="E11460" s="246" t="str">
        <f>CONCATENATE(SUM('Разделы 8, 9, 10'!H38:H38),"=",0)</f>
        <v>0=0</v>
      </c>
    </row>
    <row r="11461" spans="1:5" hidden="1">
      <c r="A11461" s="420" t="str">
        <f>IF((SUM('Разделы 8, 9, 10'!H39:H39)=0),"","Неверно!")</f>
        <v/>
      </c>
      <c r="B11461" s="420" t="s">
        <v>23714</v>
      </c>
      <c r="C11461" s="246" t="s">
        <v>9984</v>
      </c>
      <c r="D11461" s="246" t="s">
        <v>9981</v>
      </c>
      <c r="E11461" s="246" t="str">
        <f>CONCATENATE(SUM('Разделы 8, 9, 10'!H39:H39),"=",0)</f>
        <v>0=0</v>
      </c>
    </row>
    <row r="11462" spans="1:5" hidden="1">
      <c r="A11462" s="420" t="str">
        <f>IF((SUM('Разделы 8, 9, 10'!H40:H40)=0),"","Неверно!")</f>
        <v/>
      </c>
      <c r="B11462" s="420" t="s">
        <v>23714</v>
      </c>
      <c r="C11462" s="246" t="s">
        <v>9985</v>
      </c>
      <c r="D11462" s="246" t="s">
        <v>9981</v>
      </c>
      <c r="E11462" s="246" t="str">
        <f>CONCATENATE(SUM('Разделы 8, 9, 10'!H40:H40),"=",0)</f>
        <v>0=0</v>
      </c>
    </row>
    <row r="11463" spans="1:5" hidden="1">
      <c r="A11463" s="420" t="str">
        <f>IF((SUM('Разделы 8, 9, 10'!H41:H41)=0),"","Неверно!")</f>
        <v/>
      </c>
      <c r="B11463" s="420" t="s">
        <v>23714</v>
      </c>
      <c r="C11463" s="246" t="s">
        <v>9986</v>
      </c>
      <c r="D11463" s="246" t="s">
        <v>9981</v>
      </c>
      <c r="E11463" s="246" t="str">
        <f>CONCATENATE(SUM('Разделы 8, 9, 10'!H41:H41),"=",0)</f>
        <v>0=0</v>
      </c>
    </row>
    <row r="11464" spans="1:5" hidden="1">
      <c r="A11464" s="420" t="str">
        <f>IF((SUM('Разделы 8, 9, 10'!I36:I36)=0),"","Неверно!")</f>
        <v/>
      </c>
      <c r="B11464" s="420" t="s">
        <v>23714</v>
      </c>
      <c r="C11464" s="246" t="s">
        <v>9987</v>
      </c>
      <c r="D11464" s="246" t="s">
        <v>9981</v>
      </c>
      <c r="E11464" s="246" t="str">
        <f>CONCATENATE(SUM('Разделы 8, 9, 10'!I36:I36),"=",0)</f>
        <v>0=0</v>
      </c>
    </row>
    <row r="11465" spans="1:5" hidden="1">
      <c r="A11465" s="420" t="str">
        <f>IF((SUM('Разделы 8, 9, 10'!I37:I37)=0),"","Неверно!")</f>
        <v/>
      </c>
      <c r="B11465" s="420" t="s">
        <v>23714</v>
      </c>
      <c r="C11465" s="246" t="s">
        <v>9988</v>
      </c>
      <c r="D11465" s="246" t="s">
        <v>9981</v>
      </c>
      <c r="E11465" s="246" t="str">
        <f>CONCATENATE(SUM('Разделы 8, 9, 10'!I37:I37),"=",0)</f>
        <v>0=0</v>
      </c>
    </row>
    <row r="11466" spans="1:5" hidden="1">
      <c r="A11466" s="420" t="str">
        <f>IF((SUM('Разделы 8, 9, 10'!I38:I38)=0),"","Неверно!")</f>
        <v/>
      </c>
      <c r="B11466" s="420" t="s">
        <v>23714</v>
      </c>
      <c r="C11466" s="246" t="s">
        <v>9989</v>
      </c>
      <c r="D11466" s="246" t="s">
        <v>9981</v>
      </c>
      <c r="E11466" s="246" t="str">
        <f>CONCATENATE(SUM('Разделы 8, 9, 10'!I38:I38),"=",0)</f>
        <v>0=0</v>
      </c>
    </row>
    <row r="11467" spans="1:5" hidden="1">
      <c r="A11467" s="420" t="str">
        <f>IF((SUM('Разделы 8, 9, 10'!I39:I39)=0),"","Неверно!")</f>
        <v/>
      </c>
      <c r="B11467" s="420" t="s">
        <v>23714</v>
      </c>
      <c r="C11467" s="246" t="s">
        <v>9990</v>
      </c>
      <c r="D11467" s="246" t="s">
        <v>9981</v>
      </c>
      <c r="E11467" s="246" t="str">
        <f>CONCATENATE(SUM('Разделы 8, 9, 10'!I39:I39),"=",0)</f>
        <v>0=0</v>
      </c>
    </row>
    <row r="11468" spans="1:5" hidden="1">
      <c r="A11468" s="420" t="str">
        <f>IF((SUM('Разделы 8, 9, 10'!I40:I40)=0),"","Неверно!")</f>
        <v/>
      </c>
      <c r="B11468" s="420" t="s">
        <v>23714</v>
      </c>
      <c r="C11468" s="246" t="s">
        <v>9991</v>
      </c>
      <c r="D11468" s="246" t="s">
        <v>9981</v>
      </c>
      <c r="E11468" s="246" t="str">
        <f>CONCATENATE(SUM('Разделы 8, 9, 10'!I40:I40),"=",0)</f>
        <v>0=0</v>
      </c>
    </row>
    <row r="11469" spans="1:5" hidden="1">
      <c r="A11469" s="420" t="str">
        <f>IF((SUM('Разделы 8, 9, 10'!I41:I41)=0),"","Неверно!")</f>
        <v/>
      </c>
      <c r="B11469" s="420" t="s">
        <v>23714</v>
      </c>
      <c r="C11469" s="246" t="s">
        <v>9992</v>
      </c>
      <c r="D11469" s="246" t="s">
        <v>9981</v>
      </c>
      <c r="E11469" s="246" t="str">
        <f>CONCATENATE(SUM('Разделы 8, 9, 10'!I41:I41),"=",0)</f>
        <v>0=0</v>
      </c>
    </row>
    <row r="11470" spans="1:5" hidden="1">
      <c r="A11470" s="420" t="str">
        <f>IF((SUM('Разделы 8, 9, 10'!J36:J36)=0),"","Неверно!")</f>
        <v/>
      </c>
      <c r="B11470" s="420" t="s">
        <v>23714</v>
      </c>
      <c r="C11470" s="246" t="s">
        <v>9993</v>
      </c>
      <c r="D11470" s="246" t="s">
        <v>9981</v>
      </c>
      <c r="E11470" s="246" t="str">
        <f>CONCATENATE(SUM('Разделы 8, 9, 10'!J36:J36),"=",0)</f>
        <v>0=0</v>
      </c>
    </row>
    <row r="11471" spans="1:5" hidden="1">
      <c r="A11471" s="420" t="str">
        <f>IF((SUM('Разделы 8, 9, 10'!J37:J37)=0),"","Неверно!")</f>
        <v/>
      </c>
      <c r="B11471" s="420" t="s">
        <v>23714</v>
      </c>
      <c r="C11471" s="246" t="s">
        <v>9994</v>
      </c>
      <c r="D11471" s="246" t="s">
        <v>9981</v>
      </c>
      <c r="E11471" s="246" t="str">
        <f>CONCATENATE(SUM('Разделы 8, 9, 10'!J37:J37),"=",0)</f>
        <v>0=0</v>
      </c>
    </row>
    <row r="11472" spans="1:5" hidden="1">
      <c r="A11472" s="420" t="str">
        <f>IF((SUM('Разделы 8, 9, 10'!J38:J38)=0),"","Неверно!")</f>
        <v/>
      </c>
      <c r="B11472" s="420" t="s">
        <v>23714</v>
      </c>
      <c r="C11472" s="246" t="s">
        <v>9995</v>
      </c>
      <c r="D11472" s="246" t="s">
        <v>9981</v>
      </c>
      <c r="E11472" s="246" t="str">
        <f>CONCATENATE(SUM('Разделы 8, 9, 10'!J38:J38),"=",0)</f>
        <v>0=0</v>
      </c>
    </row>
    <row r="11473" spans="1:5" hidden="1">
      <c r="A11473" s="420" t="str">
        <f>IF((SUM('Разделы 8, 9, 10'!J39:J39)=0),"","Неверно!")</f>
        <v/>
      </c>
      <c r="B11473" s="420" t="s">
        <v>23714</v>
      </c>
      <c r="C11473" s="246" t="s">
        <v>9996</v>
      </c>
      <c r="D11473" s="246" t="s">
        <v>9981</v>
      </c>
      <c r="E11473" s="246" t="str">
        <f>CONCATENATE(SUM('Разделы 8, 9, 10'!J39:J39),"=",0)</f>
        <v>0=0</v>
      </c>
    </row>
    <row r="11474" spans="1:5" hidden="1">
      <c r="A11474" s="420" t="str">
        <f>IF((SUM('Разделы 8, 9, 10'!J40:J40)=0),"","Неверно!")</f>
        <v/>
      </c>
      <c r="B11474" s="420" t="s">
        <v>23714</v>
      </c>
      <c r="C11474" s="246" t="s">
        <v>9997</v>
      </c>
      <c r="D11474" s="246" t="s">
        <v>9981</v>
      </c>
      <c r="E11474" s="246" t="str">
        <f>CONCATENATE(SUM('Разделы 8, 9, 10'!J40:J40),"=",0)</f>
        <v>0=0</v>
      </c>
    </row>
    <row r="11475" spans="1:5" hidden="1">
      <c r="A11475" s="420" t="str">
        <f>IF((SUM('Разделы 8, 9, 10'!J41:J41)=0),"","Неверно!")</f>
        <v/>
      </c>
      <c r="B11475" s="420" t="s">
        <v>23714</v>
      </c>
      <c r="C11475" s="246" t="s">
        <v>9998</v>
      </c>
      <c r="D11475" s="246" t="s">
        <v>9981</v>
      </c>
      <c r="E11475" s="246" t="str">
        <f>CONCATENATE(SUM('Разделы 8, 9, 10'!J41:J41),"=",0)</f>
        <v>0=0</v>
      </c>
    </row>
    <row r="11476" spans="1:5" hidden="1">
      <c r="A11476" s="420" t="str">
        <f>IF((SUM('Разделы 8, 9, 10'!K36:K36)=0),"","Неверно!")</f>
        <v/>
      </c>
      <c r="B11476" s="420" t="s">
        <v>23714</v>
      </c>
      <c r="C11476" s="246" t="s">
        <v>9999</v>
      </c>
      <c r="D11476" s="246" t="s">
        <v>9981</v>
      </c>
      <c r="E11476" s="246" t="str">
        <f>CONCATENATE(SUM('Разделы 8, 9, 10'!K36:K36),"=",0)</f>
        <v>0=0</v>
      </c>
    </row>
    <row r="11477" spans="1:5" hidden="1">
      <c r="A11477" s="420" t="str">
        <f>IF((SUM('Разделы 8, 9, 10'!K37:K37)=0),"","Неверно!")</f>
        <v/>
      </c>
      <c r="B11477" s="420" t="s">
        <v>23714</v>
      </c>
      <c r="C11477" s="246" t="s">
        <v>10000</v>
      </c>
      <c r="D11477" s="246" t="s">
        <v>9981</v>
      </c>
      <c r="E11477" s="246" t="str">
        <f>CONCATENATE(SUM('Разделы 8, 9, 10'!K37:K37),"=",0)</f>
        <v>0=0</v>
      </c>
    </row>
    <row r="11478" spans="1:5" hidden="1">
      <c r="A11478" s="420" t="str">
        <f>IF((SUM('Разделы 8, 9, 10'!K38:K38)=0),"","Неверно!")</f>
        <v/>
      </c>
      <c r="B11478" s="420" t="s">
        <v>23714</v>
      </c>
      <c r="C11478" s="246" t="s">
        <v>10001</v>
      </c>
      <c r="D11478" s="246" t="s">
        <v>9981</v>
      </c>
      <c r="E11478" s="246" t="str">
        <f>CONCATENATE(SUM('Разделы 8, 9, 10'!K38:K38),"=",0)</f>
        <v>0=0</v>
      </c>
    </row>
    <row r="11479" spans="1:5" hidden="1">
      <c r="A11479" s="420" t="str">
        <f>IF((SUM('Разделы 8, 9, 10'!K39:K39)=0),"","Неверно!")</f>
        <v/>
      </c>
      <c r="B11479" s="420" t="s">
        <v>23714</v>
      </c>
      <c r="C11479" s="246" t="s">
        <v>10002</v>
      </c>
      <c r="D11479" s="246" t="s">
        <v>9981</v>
      </c>
      <c r="E11479" s="246" t="str">
        <f>CONCATENATE(SUM('Разделы 8, 9, 10'!K39:K39),"=",0)</f>
        <v>0=0</v>
      </c>
    </row>
    <row r="11480" spans="1:5" hidden="1">
      <c r="A11480" s="420" t="str">
        <f>IF((SUM('Разделы 8, 9, 10'!K40:K40)=0),"","Неверно!")</f>
        <v/>
      </c>
      <c r="B11480" s="420" t="s">
        <v>23714</v>
      </c>
      <c r="C11480" s="246" t="s">
        <v>10003</v>
      </c>
      <c r="D11480" s="246" t="s">
        <v>9981</v>
      </c>
      <c r="E11480" s="246" t="str">
        <f>CONCATENATE(SUM('Разделы 8, 9, 10'!K40:K40),"=",0)</f>
        <v>0=0</v>
      </c>
    </row>
    <row r="11481" spans="1:5" hidden="1">
      <c r="A11481" s="420" t="str">
        <f>IF((SUM('Разделы 8, 9, 10'!K41:K41)=0),"","Неверно!")</f>
        <v/>
      </c>
      <c r="B11481" s="420" t="s">
        <v>23714</v>
      </c>
      <c r="C11481" s="246" t="s">
        <v>10004</v>
      </c>
      <c r="D11481" s="246" t="s">
        <v>9981</v>
      </c>
      <c r="E11481" s="246" t="str">
        <f>CONCATENATE(SUM('Разделы 8, 9, 10'!K41:K41),"=",0)</f>
        <v>0=0</v>
      </c>
    </row>
    <row r="11482" spans="1:5" hidden="1">
      <c r="A11482" s="420" t="str">
        <f>IF((SUM('Разделы 8, 9, 10'!L36:L36)=0),"","Неверно!")</f>
        <v/>
      </c>
      <c r="B11482" s="420" t="s">
        <v>23714</v>
      </c>
      <c r="C11482" s="246" t="s">
        <v>10005</v>
      </c>
      <c r="D11482" s="246" t="s">
        <v>9981</v>
      </c>
      <c r="E11482" s="246" t="str">
        <f>CONCATENATE(SUM('Разделы 8, 9, 10'!L36:L36),"=",0)</f>
        <v>0=0</v>
      </c>
    </row>
    <row r="11483" spans="1:5" hidden="1">
      <c r="A11483" s="420" t="str">
        <f>IF((SUM('Разделы 8, 9, 10'!L37:L37)=0),"","Неверно!")</f>
        <v/>
      </c>
      <c r="B11483" s="420" t="s">
        <v>23714</v>
      </c>
      <c r="C11483" s="246" t="s">
        <v>10006</v>
      </c>
      <c r="D11483" s="246" t="s">
        <v>9981</v>
      </c>
      <c r="E11483" s="246" t="str">
        <f>CONCATENATE(SUM('Разделы 8, 9, 10'!L37:L37),"=",0)</f>
        <v>0=0</v>
      </c>
    </row>
    <row r="11484" spans="1:5" hidden="1">
      <c r="A11484" s="420" t="str">
        <f>IF((SUM('Разделы 8, 9, 10'!L38:L38)=0),"","Неверно!")</f>
        <v/>
      </c>
      <c r="B11484" s="420" t="s">
        <v>23714</v>
      </c>
      <c r="C11484" s="246" t="s">
        <v>10007</v>
      </c>
      <c r="D11484" s="246" t="s">
        <v>9981</v>
      </c>
      <c r="E11484" s="246" t="str">
        <f>CONCATENATE(SUM('Разделы 8, 9, 10'!L38:L38),"=",0)</f>
        <v>0=0</v>
      </c>
    </row>
    <row r="11485" spans="1:5" hidden="1">
      <c r="A11485" s="420" t="str">
        <f>IF((SUM('Разделы 8, 9, 10'!L39:L39)=0),"","Неверно!")</f>
        <v/>
      </c>
      <c r="B11485" s="420" t="s">
        <v>23714</v>
      </c>
      <c r="C11485" s="246" t="s">
        <v>10008</v>
      </c>
      <c r="D11485" s="246" t="s">
        <v>9981</v>
      </c>
      <c r="E11485" s="246" t="str">
        <f>CONCATENATE(SUM('Разделы 8, 9, 10'!L39:L39),"=",0)</f>
        <v>0=0</v>
      </c>
    </row>
    <row r="11486" spans="1:5" hidden="1">
      <c r="A11486" s="420" t="str">
        <f>IF((SUM('Разделы 8, 9, 10'!L40:L40)=0),"","Неверно!")</f>
        <v/>
      </c>
      <c r="B11486" s="420" t="s">
        <v>23714</v>
      </c>
      <c r="C11486" s="246" t="s">
        <v>10009</v>
      </c>
      <c r="D11486" s="246" t="s">
        <v>9981</v>
      </c>
      <c r="E11486" s="246" t="str">
        <f>CONCATENATE(SUM('Разделы 8, 9, 10'!L40:L40),"=",0)</f>
        <v>0=0</v>
      </c>
    </row>
    <row r="11487" spans="1:5" hidden="1">
      <c r="A11487" s="420" t="str">
        <f>IF((SUM('Разделы 8, 9, 10'!L41:L41)=0),"","Неверно!")</f>
        <v/>
      </c>
      <c r="B11487" s="420" t="s">
        <v>23714</v>
      </c>
      <c r="C11487" s="246" t="s">
        <v>10010</v>
      </c>
      <c r="D11487" s="246" t="s">
        <v>9981</v>
      </c>
      <c r="E11487" s="246" t="str">
        <f>CONCATENATE(SUM('Разделы 8, 9, 10'!L41:L41),"=",0)</f>
        <v>0=0</v>
      </c>
    </row>
    <row r="11488" spans="1:5" hidden="1">
      <c r="A11488" s="420" t="str">
        <f>IF((SUM('Раздел 1'!AA376:AA376)=0),"","Неверно!")</f>
        <v/>
      </c>
      <c r="B11488" s="420" t="s">
        <v>23715</v>
      </c>
      <c r="C11488" s="246" t="s">
        <v>11820</v>
      </c>
      <c r="D11488" s="246" t="s">
        <v>1484</v>
      </c>
      <c r="E11488" s="246" t="str">
        <f>CONCATENATE(SUM('Раздел 1'!AA376:AA376),"=",0)</f>
        <v>0=0</v>
      </c>
    </row>
    <row r="11489" spans="1:5" hidden="1">
      <c r="A11489" s="420" t="str">
        <f>IF((SUM('Разделы 2, 3, 4'!D50:D50)=0),"","Неверно!")</f>
        <v/>
      </c>
      <c r="B11489" s="420" t="s">
        <v>23716</v>
      </c>
      <c r="C11489" s="246" t="s">
        <v>1531</v>
      </c>
      <c r="D11489" s="246" t="s">
        <v>1502</v>
      </c>
      <c r="E11489" s="246" t="str">
        <f>CONCATENATE(SUM('Разделы 2, 3, 4'!D50:D50),"=",0)</f>
        <v>0=0</v>
      </c>
    </row>
    <row r="11490" spans="1:5" hidden="1">
      <c r="A11490" s="420" t="str">
        <f>IF((SUM('Разделы 2, 3, 4'!E50:E50)=0),"","Неверно!")</f>
        <v/>
      </c>
      <c r="B11490" s="420" t="s">
        <v>23716</v>
      </c>
      <c r="C11490" s="246" t="s">
        <v>1532</v>
      </c>
      <c r="D11490" s="246" t="s">
        <v>1502</v>
      </c>
      <c r="E11490" s="246" t="str">
        <f>CONCATENATE(SUM('Разделы 2, 3, 4'!E50:E50),"=",0)</f>
        <v>0=0</v>
      </c>
    </row>
    <row r="11491" spans="1:5" hidden="1">
      <c r="A11491" s="420" t="str">
        <f>IF((SUM('Разделы 2, 3, 4'!F50:F50)=0),"","Неверно!")</f>
        <v/>
      </c>
      <c r="B11491" s="420" t="s">
        <v>23716</v>
      </c>
      <c r="C11491" s="246" t="s">
        <v>1533</v>
      </c>
      <c r="D11491" s="246" t="s">
        <v>1502</v>
      </c>
      <c r="E11491" s="246" t="str">
        <f>CONCATENATE(SUM('Разделы 2, 3, 4'!F50:F50),"=",0)</f>
        <v>0=0</v>
      </c>
    </row>
    <row r="11492" spans="1:5" hidden="1">
      <c r="A11492" s="420" t="str">
        <f>IF((SUM('Разделы 2, 3, 4'!G50:G50)=0),"","Неверно!")</f>
        <v/>
      </c>
      <c r="B11492" s="420" t="s">
        <v>23716</v>
      </c>
      <c r="C11492" s="246" t="s">
        <v>1534</v>
      </c>
      <c r="D11492" s="246" t="s">
        <v>1502</v>
      </c>
      <c r="E11492" s="246" t="str">
        <f>CONCATENATE(SUM('Разделы 2, 3, 4'!G50:G50),"=",0)</f>
        <v>0=0</v>
      </c>
    </row>
    <row r="11493" spans="1:5" hidden="1">
      <c r="A11493" s="420" t="str">
        <f>IF((SUM('Разделы 2, 3, 4'!H50:H50)=0),"","Неверно!")</f>
        <v/>
      </c>
      <c r="B11493" s="420" t="s">
        <v>23716</v>
      </c>
      <c r="C11493" s="246" t="s">
        <v>1535</v>
      </c>
      <c r="D11493" s="246" t="s">
        <v>1502</v>
      </c>
      <c r="E11493" s="246" t="str">
        <f>CONCATENATE(SUM('Разделы 2, 3, 4'!H50:H50),"=",0)</f>
        <v>0=0</v>
      </c>
    </row>
    <row r="11494" spans="1:5" hidden="1">
      <c r="A11494" s="420" t="str">
        <f>IF((SUM('Разделы 2, 3, 4'!I50:I50)=0),"","Неверно!")</f>
        <v/>
      </c>
      <c r="B11494" s="420" t="s">
        <v>23716</v>
      </c>
      <c r="C11494" s="246" t="s">
        <v>1536</v>
      </c>
      <c r="D11494" s="246" t="s">
        <v>1502</v>
      </c>
      <c r="E11494" s="246" t="str">
        <f>CONCATENATE(SUM('Разделы 2, 3, 4'!I50:I50),"=",0)</f>
        <v>0=0</v>
      </c>
    </row>
    <row r="11495" spans="1:5" hidden="1">
      <c r="A11495" s="420" t="str">
        <f>IF((SUM('Разделы 2, 3, 4'!J50:J50)=0),"","Неверно!")</f>
        <v/>
      </c>
      <c r="B11495" s="420" t="s">
        <v>23716</v>
      </c>
      <c r="C11495" s="246" t="s">
        <v>1537</v>
      </c>
      <c r="D11495" s="246" t="s">
        <v>1502</v>
      </c>
      <c r="E11495" s="246" t="str">
        <f>CONCATENATE(SUM('Разделы 2, 3, 4'!J50:J50),"=",0)</f>
        <v>0=0</v>
      </c>
    </row>
    <row r="11496" spans="1:5" hidden="1">
      <c r="A11496" s="420" t="str">
        <f>IF((SUM('Разделы 2, 3, 4'!K50:K50)=0),"","Неверно!")</f>
        <v/>
      </c>
      <c r="B11496" s="420" t="s">
        <v>23716</v>
      </c>
      <c r="C11496" s="246" t="s">
        <v>1538</v>
      </c>
      <c r="D11496" s="246" t="s">
        <v>1502</v>
      </c>
      <c r="E11496" s="246" t="str">
        <f>CONCATENATE(SUM('Разделы 2, 3, 4'!K50:K50),"=",0)</f>
        <v>0=0</v>
      </c>
    </row>
    <row r="11497" spans="1:5" hidden="1">
      <c r="A11497" s="420" t="str">
        <f>IF((SUM('Разделы 2, 3, 4'!L50:L50)=0),"","Неверно!")</f>
        <v/>
      </c>
      <c r="B11497" s="420" t="s">
        <v>23716</v>
      </c>
      <c r="C11497" s="246" t="s">
        <v>1539</v>
      </c>
      <c r="D11497" s="246" t="s">
        <v>1502</v>
      </c>
      <c r="E11497" s="246" t="str">
        <f>CONCATENATE(SUM('Разделы 2, 3, 4'!L50:L50),"=",0)</f>
        <v>0=0</v>
      </c>
    </row>
    <row r="11498" spans="1:5" hidden="1">
      <c r="A11498" s="420" t="str">
        <f>IF((SUM('Раздел 5'!D12:D12)=0),"","Неверно!")</f>
        <v/>
      </c>
      <c r="B11498" s="420" t="s">
        <v>23717</v>
      </c>
      <c r="C11498" s="246" t="s">
        <v>1540</v>
      </c>
      <c r="D11498" s="246" t="s">
        <v>938</v>
      </c>
      <c r="E11498" s="246" t="str">
        <f>CONCATENATE(SUM('Раздел 5'!D12:D12),"=",0)</f>
        <v>0=0</v>
      </c>
    </row>
    <row r="11499" spans="1:5" hidden="1">
      <c r="A11499" s="420" t="str">
        <f>IF((SUM('Раздел 5'!M12:M12)=0),"","Неверно!")</f>
        <v/>
      </c>
      <c r="B11499" s="420" t="s">
        <v>23717</v>
      </c>
      <c r="C11499" s="246" t="s">
        <v>1541</v>
      </c>
      <c r="D11499" s="246" t="s">
        <v>938</v>
      </c>
      <c r="E11499" s="246" t="str">
        <f>CONCATENATE(SUM('Раздел 5'!M12:M12),"=",0)</f>
        <v>0=0</v>
      </c>
    </row>
    <row r="11500" spans="1:5" hidden="1">
      <c r="A11500" s="420" t="str">
        <f>IF((SUM('Раздел 5'!N12:N12)=0),"","Неверно!")</f>
        <v/>
      </c>
      <c r="B11500" s="420" t="s">
        <v>23717</v>
      </c>
      <c r="C11500" s="246" t="s">
        <v>1542</v>
      </c>
      <c r="D11500" s="246" t="s">
        <v>938</v>
      </c>
      <c r="E11500" s="246" t="str">
        <f>CONCATENATE(SUM('Раздел 5'!N12:N12),"=",0)</f>
        <v>0=0</v>
      </c>
    </row>
    <row r="11501" spans="1:5" hidden="1">
      <c r="A11501" s="420" t="str">
        <f>IF((SUM('Раздел 5'!O12:O12)=0),"","Неверно!")</f>
        <v/>
      </c>
      <c r="B11501" s="420" t="s">
        <v>23717</v>
      </c>
      <c r="C11501" s="246" t="s">
        <v>1543</v>
      </c>
      <c r="D11501" s="246" t="s">
        <v>938</v>
      </c>
      <c r="E11501" s="246" t="str">
        <f>CONCATENATE(SUM('Раздел 5'!O12:O12),"=",0)</f>
        <v>0=0</v>
      </c>
    </row>
    <row r="11502" spans="1:5" hidden="1">
      <c r="A11502" s="420" t="str">
        <f>IF((SUM('Раздел 5'!P12:P12)=0),"","Неверно!")</f>
        <v/>
      </c>
      <c r="B11502" s="420" t="s">
        <v>23717</v>
      </c>
      <c r="C11502" s="246" t="s">
        <v>1544</v>
      </c>
      <c r="D11502" s="246" t="s">
        <v>938</v>
      </c>
      <c r="E11502" s="246" t="str">
        <f>CONCATENATE(SUM('Раздел 5'!P12:P12),"=",0)</f>
        <v>0=0</v>
      </c>
    </row>
    <row r="11503" spans="1:5" hidden="1">
      <c r="A11503" s="420" t="str">
        <f>IF((SUM('Раздел 5'!Q12:Q12)=0),"","Неверно!")</f>
        <v/>
      </c>
      <c r="B11503" s="420" t="s">
        <v>23717</v>
      </c>
      <c r="C11503" s="246" t="s">
        <v>1545</v>
      </c>
      <c r="D11503" s="246" t="s">
        <v>938</v>
      </c>
      <c r="E11503" s="246" t="str">
        <f>CONCATENATE(SUM('Раздел 5'!Q12:Q12),"=",0)</f>
        <v>0=0</v>
      </c>
    </row>
    <row r="11504" spans="1:5" hidden="1">
      <c r="A11504" s="420" t="str">
        <f>IF((SUM('Раздел 5'!R12:R12)=0),"","Неверно!")</f>
        <v/>
      </c>
      <c r="B11504" s="420" t="s">
        <v>23717</v>
      </c>
      <c r="C11504" s="246" t="s">
        <v>1546</v>
      </c>
      <c r="D11504" s="246" t="s">
        <v>938</v>
      </c>
      <c r="E11504" s="246" t="str">
        <f>CONCATENATE(SUM('Раздел 5'!R12:R12),"=",0)</f>
        <v>0=0</v>
      </c>
    </row>
    <row r="11505" spans="1:5" hidden="1">
      <c r="A11505" s="420" t="str">
        <f>IF((SUM('Раздел 5'!S12:S12)=0),"","Неверно!")</f>
        <v/>
      </c>
      <c r="B11505" s="420" t="s">
        <v>23717</v>
      </c>
      <c r="C11505" s="246" t="s">
        <v>1547</v>
      </c>
      <c r="D11505" s="246" t="s">
        <v>938</v>
      </c>
      <c r="E11505" s="246" t="str">
        <f>CONCATENATE(SUM('Раздел 5'!S12:S12),"=",0)</f>
        <v>0=0</v>
      </c>
    </row>
    <row r="11506" spans="1:5" hidden="1">
      <c r="A11506" s="420" t="str">
        <f>IF((SUM('Раздел 5'!T12:T12)=0),"","Неверно!")</f>
        <v/>
      </c>
      <c r="B11506" s="420" t="s">
        <v>23717</v>
      </c>
      <c r="C11506" s="246" t="s">
        <v>1548</v>
      </c>
      <c r="D11506" s="246" t="s">
        <v>938</v>
      </c>
      <c r="E11506" s="246" t="str">
        <f>CONCATENATE(SUM('Раздел 5'!T12:T12),"=",0)</f>
        <v>0=0</v>
      </c>
    </row>
    <row r="11507" spans="1:5" hidden="1">
      <c r="A11507" s="420" t="str">
        <f>IF((SUM('Раздел 5'!U12:U12)=0),"","Неверно!")</f>
        <v/>
      </c>
      <c r="B11507" s="420" t="s">
        <v>23717</v>
      </c>
      <c r="C11507" s="246" t="s">
        <v>1549</v>
      </c>
      <c r="D11507" s="246" t="s">
        <v>938</v>
      </c>
      <c r="E11507" s="246" t="str">
        <f>CONCATENATE(SUM('Раздел 5'!U12:U12),"=",0)</f>
        <v>0=0</v>
      </c>
    </row>
    <row r="11508" spans="1:5" hidden="1">
      <c r="A11508" s="420" t="str">
        <f>IF((SUM('Раздел 5'!V12:V12)=0),"","Неверно!")</f>
        <v/>
      </c>
      <c r="B11508" s="420" t="s">
        <v>23717</v>
      </c>
      <c r="C11508" s="246" t="s">
        <v>1550</v>
      </c>
      <c r="D11508" s="246" t="s">
        <v>938</v>
      </c>
      <c r="E11508" s="246" t="str">
        <f>CONCATENATE(SUM('Раздел 5'!V12:V12),"=",0)</f>
        <v>0=0</v>
      </c>
    </row>
    <row r="11509" spans="1:5" hidden="1">
      <c r="A11509" s="420" t="str">
        <f>IF((SUM('Раздел 5'!E12:E12)=0),"","Неверно!")</f>
        <v/>
      </c>
      <c r="B11509" s="420" t="s">
        <v>23717</v>
      </c>
      <c r="C11509" s="246" t="s">
        <v>1551</v>
      </c>
      <c r="D11509" s="246" t="s">
        <v>938</v>
      </c>
      <c r="E11509" s="246" t="str">
        <f>CONCATENATE(SUM('Раздел 5'!E12:E12),"=",0)</f>
        <v>0=0</v>
      </c>
    </row>
    <row r="11510" spans="1:5" hidden="1">
      <c r="A11510" s="420" t="str">
        <f>IF((SUM('Раздел 5'!W12:W12)=0),"","Неверно!")</f>
        <v/>
      </c>
      <c r="B11510" s="420" t="s">
        <v>23717</v>
      </c>
      <c r="C11510" s="246" t="s">
        <v>1552</v>
      </c>
      <c r="D11510" s="246" t="s">
        <v>938</v>
      </c>
      <c r="E11510" s="246" t="str">
        <f>CONCATENATE(SUM('Раздел 5'!W12:W12),"=",0)</f>
        <v>0=0</v>
      </c>
    </row>
    <row r="11511" spans="1:5" hidden="1">
      <c r="A11511" s="420" t="str">
        <f>IF((SUM('Раздел 5'!X12:X12)=0),"","Неверно!")</f>
        <v/>
      </c>
      <c r="B11511" s="420" t="s">
        <v>23717</v>
      </c>
      <c r="C11511" s="246" t="s">
        <v>1553</v>
      </c>
      <c r="D11511" s="246" t="s">
        <v>938</v>
      </c>
      <c r="E11511" s="246" t="str">
        <f>CONCATENATE(SUM('Раздел 5'!X12:X12),"=",0)</f>
        <v>0=0</v>
      </c>
    </row>
    <row r="11512" spans="1:5" hidden="1">
      <c r="A11512" s="420" t="str">
        <f>IF((SUM('Раздел 5'!Y12:Y12)=0),"","Неверно!")</f>
        <v/>
      </c>
      <c r="B11512" s="420" t="s">
        <v>23717</v>
      </c>
      <c r="C11512" s="246" t="s">
        <v>1554</v>
      </c>
      <c r="D11512" s="246" t="s">
        <v>938</v>
      </c>
      <c r="E11512" s="246" t="str">
        <f>CONCATENATE(SUM('Раздел 5'!Y12:Y12),"=",0)</f>
        <v>0=0</v>
      </c>
    </row>
    <row r="11513" spans="1:5" hidden="1">
      <c r="A11513" s="420" t="str">
        <f>IF((SUM('Раздел 5'!Z12:Z12)=0),"","Неверно!")</f>
        <v/>
      </c>
      <c r="B11513" s="420" t="s">
        <v>23717</v>
      </c>
      <c r="C11513" s="246" t="s">
        <v>1555</v>
      </c>
      <c r="D11513" s="246" t="s">
        <v>938</v>
      </c>
      <c r="E11513" s="246" t="str">
        <f>CONCATENATE(SUM('Раздел 5'!Z12:Z12),"=",0)</f>
        <v>0=0</v>
      </c>
    </row>
    <row r="11514" spans="1:5" hidden="1">
      <c r="A11514" s="420" t="str">
        <f>IF((SUM('Раздел 5'!AA12:AA12)=0),"","Неверно!")</f>
        <v/>
      </c>
      <c r="B11514" s="420" t="s">
        <v>23717</v>
      </c>
      <c r="C11514" s="246" t="s">
        <v>1556</v>
      </c>
      <c r="D11514" s="246" t="s">
        <v>938</v>
      </c>
      <c r="E11514" s="246" t="str">
        <f>CONCATENATE(SUM('Раздел 5'!AA12:AA12),"=",0)</f>
        <v>0=0</v>
      </c>
    </row>
    <row r="11515" spans="1:5" hidden="1">
      <c r="A11515" s="420" t="str">
        <f>IF((SUM('Раздел 5'!AB12:AB12)=0),"","Неверно!")</f>
        <v/>
      </c>
      <c r="B11515" s="420" t="s">
        <v>23717</v>
      </c>
      <c r="C11515" s="246" t="s">
        <v>1557</v>
      </c>
      <c r="D11515" s="246" t="s">
        <v>938</v>
      </c>
      <c r="E11515" s="246" t="str">
        <f>CONCATENATE(SUM('Раздел 5'!AB12:AB12),"=",0)</f>
        <v>0=0</v>
      </c>
    </row>
    <row r="11516" spans="1:5" hidden="1">
      <c r="A11516" s="420" t="str">
        <f>IF((SUM('Раздел 5'!AC12:AC12)=0),"","Неверно!")</f>
        <v/>
      </c>
      <c r="B11516" s="420" t="s">
        <v>23717</v>
      </c>
      <c r="C11516" s="246" t="s">
        <v>1558</v>
      </c>
      <c r="D11516" s="246" t="s">
        <v>938</v>
      </c>
      <c r="E11516" s="246" t="str">
        <f>CONCATENATE(SUM('Раздел 5'!AC12:AC12),"=",0)</f>
        <v>0=0</v>
      </c>
    </row>
    <row r="11517" spans="1:5" hidden="1">
      <c r="A11517" s="420" t="str">
        <f>IF((SUM('Раздел 5'!AD12:AD12)=0),"","Неверно!")</f>
        <v/>
      </c>
      <c r="B11517" s="420" t="s">
        <v>23717</v>
      </c>
      <c r="C11517" s="246" t="s">
        <v>1559</v>
      </c>
      <c r="D11517" s="246" t="s">
        <v>938</v>
      </c>
      <c r="E11517" s="246" t="str">
        <f>CONCATENATE(SUM('Раздел 5'!AD12:AD12),"=",0)</f>
        <v>0=0</v>
      </c>
    </row>
    <row r="11518" spans="1:5" hidden="1">
      <c r="A11518" s="420" t="str">
        <f>IF((SUM('Раздел 5'!AE12:AE12)=0),"","Неверно!")</f>
        <v/>
      </c>
      <c r="B11518" s="420" t="s">
        <v>23717</v>
      </c>
      <c r="C11518" s="246" t="s">
        <v>1560</v>
      </c>
      <c r="D11518" s="246" t="s">
        <v>938</v>
      </c>
      <c r="E11518" s="246" t="str">
        <f>CONCATENATE(SUM('Раздел 5'!AE12:AE12),"=",0)</f>
        <v>0=0</v>
      </c>
    </row>
    <row r="11519" spans="1:5" hidden="1">
      <c r="A11519" s="420" t="str">
        <f>IF((SUM('Раздел 5'!AF12:AF12)=0),"","Неверно!")</f>
        <v/>
      </c>
      <c r="B11519" s="420" t="s">
        <v>23717</v>
      </c>
      <c r="C11519" s="246" t="s">
        <v>1561</v>
      </c>
      <c r="D11519" s="246" t="s">
        <v>938</v>
      </c>
      <c r="E11519" s="246" t="str">
        <f>CONCATENATE(SUM('Раздел 5'!AF12:AF12),"=",0)</f>
        <v>0=0</v>
      </c>
    </row>
    <row r="11520" spans="1:5" hidden="1">
      <c r="A11520" s="420" t="str">
        <f>IF((SUM('Раздел 5'!F12:F12)=0),"","Неверно!")</f>
        <v/>
      </c>
      <c r="B11520" s="420" t="s">
        <v>23717</v>
      </c>
      <c r="C11520" s="246" t="s">
        <v>1562</v>
      </c>
      <c r="D11520" s="246" t="s">
        <v>938</v>
      </c>
      <c r="E11520" s="246" t="str">
        <f>CONCATENATE(SUM('Раздел 5'!F12:F12),"=",0)</f>
        <v>0=0</v>
      </c>
    </row>
    <row r="11521" spans="1:5" hidden="1">
      <c r="A11521" s="420" t="str">
        <f>IF((SUM('Раздел 5'!AG12:AG12)=0),"","Неверно!")</f>
        <v/>
      </c>
      <c r="B11521" s="420" t="s">
        <v>23717</v>
      </c>
      <c r="C11521" s="246" t="s">
        <v>1563</v>
      </c>
      <c r="D11521" s="246" t="s">
        <v>938</v>
      </c>
      <c r="E11521" s="246" t="str">
        <f>CONCATENATE(SUM('Раздел 5'!AG12:AG12),"=",0)</f>
        <v>0=0</v>
      </c>
    </row>
    <row r="11522" spans="1:5" hidden="1">
      <c r="A11522" s="420" t="str">
        <f>IF((SUM('Раздел 5'!AH12:AH12)=0),"","Неверно!")</f>
        <v/>
      </c>
      <c r="B11522" s="420" t="s">
        <v>23717</v>
      </c>
      <c r="C11522" s="246" t="s">
        <v>1564</v>
      </c>
      <c r="D11522" s="246" t="s">
        <v>938</v>
      </c>
      <c r="E11522" s="246" t="str">
        <f>CONCATENATE(SUM('Раздел 5'!AH12:AH12),"=",0)</f>
        <v>0=0</v>
      </c>
    </row>
    <row r="11523" spans="1:5" hidden="1">
      <c r="A11523" s="420" t="str">
        <f>IF((SUM('Раздел 5'!G12:G12)=0),"","Неверно!")</f>
        <v/>
      </c>
      <c r="B11523" s="420" t="s">
        <v>23717</v>
      </c>
      <c r="C11523" s="246" t="s">
        <v>1565</v>
      </c>
      <c r="D11523" s="246" t="s">
        <v>938</v>
      </c>
      <c r="E11523" s="246" t="str">
        <f>CONCATENATE(SUM('Раздел 5'!G12:G12),"=",0)</f>
        <v>0=0</v>
      </c>
    </row>
    <row r="11524" spans="1:5" hidden="1">
      <c r="A11524" s="420" t="str">
        <f>IF((SUM('Раздел 5'!H12:H12)=0),"","Неверно!")</f>
        <v/>
      </c>
      <c r="B11524" s="420" t="s">
        <v>23717</v>
      </c>
      <c r="C11524" s="246" t="s">
        <v>1566</v>
      </c>
      <c r="D11524" s="246" t="s">
        <v>938</v>
      </c>
      <c r="E11524" s="246" t="str">
        <f>CONCATENATE(SUM('Раздел 5'!H12:H12),"=",0)</f>
        <v>0=0</v>
      </c>
    </row>
    <row r="11525" spans="1:5" hidden="1">
      <c r="A11525" s="420" t="str">
        <f>IF((SUM('Раздел 5'!I12:I12)=0),"","Неверно!")</f>
        <v/>
      </c>
      <c r="B11525" s="420" t="s">
        <v>23717</v>
      </c>
      <c r="C11525" s="246" t="s">
        <v>1567</v>
      </c>
      <c r="D11525" s="246" t="s">
        <v>938</v>
      </c>
      <c r="E11525" s="246" t="str">
        <f>CONCATENATE(SUM('Раздел 5'!I12:I12),"=",0)</f>
        <v>0=0</v>
      </c>
    </row>
    <row r="11526" spans="1:5" hidden="1">
      <c r="A11526" s="420" t="str">
        <f>IF((SUM('Раздел 5'!J12:J12)=0),"","Неверно!")</f>
        <v/>
      </c>
      <c r="B11526" s="420" t="s">
        <v>23717</v>
      </c>
      <c r="C11526" s="246" t="s">
        <v>1568</v>
      </c>
      <c r="D11526" s="246" t="s">
        <v>938</v>
      </c>
      <c r="E11526" s="246" t="str">
        <f>CONCATENATE(SUM('Раздел 5'!J12:J12),"=",0)</f>
        <v>0=0</v>
      </c>
    </row>
    <row r="11527" spans="1:5" hidden="1">
      <c r="A11527" s="420" t="str">
        <f>IF((SUM('Раздел 5'!K12:K12)=0),"","Неверно!")</f>
        <v/>
      </c>
      <c r="B11527" s="420" t="s">
        <v>23717</v>
      </c>
      <c r="C11527" s="246" t="s">
        <v>1569</v>
      </c>
      <c r="D11527" s="246" t="s">
        <v>938</v>
      </c>
      <c r="E11527" s="246" t="str">
        <f>CONCATENATE(SUM('Раздел 5'!K12:K12),"=",0)</f>
        <v>0=0</v>
      </c>
    </row>
    <row r="11528" spans="1:5" hidden="1">
      <c r="A11528" s="420" t="str">
        <f>IF((SUM('Раздел 5'!L12:L12)=0),"","Неверно!")</f>
        <v/>
      </c>
      <c r="B11528" s="420" t="s">
        <v>23717</v>
      </c>
      <c r="C11528" s="246" t="s">
        <v>1570</v>
      </c>
      <c r="D11528" s="246" t="s">
        <v>938</v>
      </c>
      <c r="E11528" s="246" t="str">
        <f>CONCATENATE(SUM('Раздел 5'!L12:L12),"=",0)</f>
        <v>0=0</v>
      </c>
    </row>
    <row r="11529" spans="1:5" hidden="1">
      <c r="A11529" s="420" t="str">
        <f>IF((SUM('Раздел 1'!T354:T354)=0),"","Неверно!")</f>
        <v/>
      </c>
      <c r="B11529" s="420" t="s">
        <v>23718</v>
      </c>
      <c r="C11529" s="246" t="s">
        <v>12130</v>
      </c>
      <c r="D11529" s="246" t="s">
        <v>1484</v>
      </c>
      <c r="E11529" s="246" t="str">
        <f>CONCATENATE(SUM('Раздел 1'!T354:T354),"=",0)</f>
        <v>0=0</v>
      </c>
    </row>
    <row r="11530" spans="1:5" hidden="1">
      <c r="A11530" s="420" t="str">
        <f>IF((SUM('Раздел 1'!U354:U354)=0),"","Неверно!")</f>
        <v/>
      </c>
      <c r="B11530" s="420" t="s">
        <v>23718</v>
      </c>
      <c r="C11530" s="246" t="s">
        <v>7909</v>
      </c>
      <c r="D11530" s="246" t="s">
        <v>1484</v>
      </c>
      <c r="E11530" s="246" t="str">
        <f>CONCATENATE(SUM('Раздел 1'!U354:U354),"=",0)</f>
        <v>0=0</v>
      </c>
    </row>
    <row r="11531" spans="1:5" hidden="1">
      <c r="A11531" s="420" t="str">
        <f>IF((SUM('Раздел 1'!V354:V354)=0),"","Неверно!")</f>
        <v/>
      </c>
      <c r="B11531" s="420" t="s">
        <v>23718</v>
      </c>
      <c r="C11531" s="246" t="s">
        <v>7910</v>
      </c>
      <c r="D11531" s="246" t="s">
        <v>1484</v>
      </c>
      <c r="E11531" s="246" t="str">
        <f>CONCATENATE(SUM('Раздел 1'!V354:V354),"=",0)</f>
        <v>0=0</v>
      </c>
    </row>
    <row r="11532" spans="1:5" hidden="1">
      <c r="A11532" s="420" t="str">
        <f>IF((SUM('Раздел 1'!W354:W354)=0),"","Неверно!")</f>
        <v/>
      </c>
      <c r="B11532" s="420" t="s">
        <v>23718</v>
      </c>
      <c r="C11532" s="246" t="s">
        <v>7911</v>
      </c>
      <c r="D11532" s="246" t="s">
        <v>1484</v>
      </c>
      <c r="E11532" s="246" t="str">
        <f>CONCATENATE(SUM('Раздел 1'!W354:W354),"=",0)</f>
        <v>0=0</v>
      </c>
    </row>
    <row r="11533" spans="1:5" hidden="1">
      <c r="A11533" s="420" t="str">
        <f>IF((SUM('Раздел 1'!X354:X354)=0),"","Неверно!")</f>
        <v/>
      </c>
      <c r="B11533" s="420" t="s">
        <v>23718</v>
      </c>
      <c r="C11533" s="246" t="s">
        <v>7912</v>
      </c>
      <c r="D11533" s="246" t="s">
        <v>1484</v>
      </c>
      <c r="E11533" s="246" t="str">
        <f>CONCATENATE(SUM('Раздел 1'!X354:X354),"=",0)</f>
        <v>0=0</v>
      </c>
    </row>
    <row r="11534" spans="1:5" hidden="1">
      <c r="A11534" s="420" t="str">
        <f>IF((SUM('Раздел 1'!Y354:Y354)=0),"","Неверно!")</f>
        <v/>
      </c>
      <c r="B11534" s="420" t="s">
        <v>23718</v>
      </c>
      <c r="C11534" s="246" t="s">
        <v>7913</v>
      </c>
      <c r="D11534" s="246" t="s">
        <v>1484</v>
      </c>
      <c r="E11534" s="246" t="str">
        <f>CONCATENATE(SUM('Раздел 1'!Y354:Y354),"=",0)</f>
        <v>0=0</v>
      </c>
    </row>
    <row r="11535" spans="1:5" hidden="1">
      <c r="A11535" s="420" t="str">
        <f>IF((SUM('Раздел 1'!Z354:Z354)=0),"","Неверно!")</f>
        <v/>
      </c>
      <c r="B11535" s="420" t="s">
        <v>23718</v>
      </c>
      <c r="C11535" s="246" t="s">
        <v>7914</v>
      </c>
      <c r="D11535" s="246" t="s">
        <v>1484</v>
      </c>
      <c r="E11535" s="246" t="str">
        <f>CONCATENATE(SUM('Раздел 1'!Z354:Z354),"=",0)</f>
        <v>0=0</v>
      </c>
    </row>
    <row r="11536" spans="1:5" hidden="1">
      <c r="A11536" s="420" t="str">
        <f>IF((SUM('Раздел 1'!AA354:AA354)=0),"","Неверно!")</f>
        <v/>
      </c>
      <c r="B11536" s="420" t="s">
        <v>23718</v>
      </c>
      <c r="C11536" s="246" t="s">
        <v>7915</v>
      </c>
      <c r="D11536" s="246" t="s">
        <v>1484</v>
      </c>
      <c r="E11536" s="246" t="str">
        <f>CONCATENATE(SUM('Раздел 1'!AA354:AA354),"=",0)</f>
        <v>0=0</v>
      </c>
    </row>
    <row r="11537" spans="1:5" hidden="1">
      <c r="A11537" s="420" t="str">
        <f>IF((SUM('Раздел 1'!AB354:AB354)=0),"","Неверно!")</f>
        <v/>
      </c>
      <c r="B11537" s="420" t="s">
        <v>23718</v>
      </c>
      <c r="C11537" s="246" t="s">
        <v>7916</v>
      </c>
      <c r="D11537" s="246" t="s">
        <v>1484</v>
      </c>
      <c r="E11537" s="246" t="str">
        <f>CONCATENATE(SUM('Раздел 1'!AB354:AB354),"=",0)</f>
        <v>0=0</v>
      </c>
    </row>
    <row r="11538" spans="1:5" hidden="1">
      <c r="A11538" s="420" t="str">
        <f>IF((SUM('Раздел 1'!AC354:AC354)=0),"","Неверно!")</f>
        <v/>
      </c>
      <c r="B11538" s="420" t="s">
        <v>23718</v>
      </c>
      <c r="C11538" s="246" t="s">
        <v>7917</v>
      </c>
      <c r="D11538" s="246" t="s">
        <v>1484</v>
      </c>
      <c r="E11538" s="246" t="str">
        <f>CONCATENATE(SUM('Раздел 1'!AC354:AC354),"=",0)</f>
        <v>0=0</v>
      </c>
    </row>
    <row r="11539" spans="1:5" hidden="1">
      <c r="A11539" s="420" t="str">
        <f>IF((SUM('Раздел 1'!T77:T77)=0),"","Неверно!")</f>
        <v/>
      </c>
      <c r="B11539" s="420" t="s">
        <v>23719</v>
      </c>
      <c r="C11539" s="246" t="s">
        <v>7702</v>
      </c>
      <c r="D11539" s="246" t="s">
        <v>1484</v>
      </c>
      <c r="E11539" s="246" t="str">
        <f>CONCATENATE(SUM('Раздел 1'!T77:T77),"=",0)</f>
        <v>0=0</v>
      </c>
    </row>
    <row r="11540" spans="1:5" hidden="1">
      <c r="A11540" s="420" t="str">
        <f>IF((SUM('Раздел 1'!U77:U77)=0),"","Неверно!")</f>
        <v/>
      </c>
      <c r="B11540" s="420" t="s">
        <v>23719</v>
      </c>
      <c r="C11540" s="246" t="s">
        <v>7703</v>
      </c>
      <c r="D11540" s="246" t="s">
        <v>1484</v>
      </c>
      <c r="E11540" s="246" t="str">
        <f>CONCATENATE(SUM('Раздел 1'!U77:U77),"=",0)</f>
        <v>0=0</v>
      </c>
    </row>
    <row r="11541" spans="1:5" hidden="1">
      <c r="A11541" s="420" t="str">
        <f>IF((SUM('Раздел 1'!V77:V77)=0),"","Неверно!")</f>
        <v/>
      </c>
      <c r="B11541" s="420" t="s">
        <v>23719</v>
      </c>
      <c r="C11541" s="246" t="s">
        <v>10011</v>
      </c>
      <c r="D11541" s="246" t="s">
        <v>1484</v>
      </c>
      <c r="E11541" s="246" t="str">
        <f>CONCATENATE(SUM('Раздел 1'!V77:V77),"=",0)</f>
        <v>0=0</v>
      </c>
    </row>
    <row r="11542" spans="1:5" hidden="1">
      <c r="A11542" s="420" t="str">
        <f>IF((SUM('Раздел 1'!W77:W77)=0),"","Неверно!")</f>
        <v/>
      </c>
      <c r="B11542" s="420" t="s">
        <v>23719</v>
      </c>
      <c r="C11542" s="246" t="s">
        <v>3801</v>
      </c>
      <c r="D11542" s="246" t="s">
        <v>1484</v>
      </c>
      <c r="E11542" s="246" t="str">
        <f>CONCATENATE(SUM('Раздел 1'!W77:W77),"=",0)</f>
        <v>0=0</v>
      </c>
    </row>
    <row r="11543" spans="1:5" hidden="1">
      <c r="A11543" s="420" t="str">
        <f>IF((SUM('Раздел 1'!X77:X77)=0),"","Неверно!")</f>
        <v/>
      </c>
      <c r="B11543" s="420" t="s">
        <v>23719</v>
      </c>
      <c r="C11543" s="246" t="s">
        <v>3802</v>
      </c>
      <c r="D11543" s="246" t="s">
        <v>1484</v>
      </c>
      <c r="E11543" s="246" t="str">
        <f>CONCATENATE(SUM('Раздел 1'!X77:X77),"=",0)</f>
        <v>0=0</v>
      </c>
    </row>
    <row r="11544" spans="1:5" hidden="1">
      <c r="A11544" s="420" t="str">
        <f>IF((SUM('Раздел 1'!Y77:Y77)=0),"","Неверно!")</f>
        <v/>
      </c>
      <c r="B11544" s="420" t="s">
        <v>23719</v>
      </c>
      <c r="C11544" s="246" t="s">
        <v>3803</v>
      </c>
      <c r="D11544" s="246" t="s">
        <v>1484</v>
      </c>
      <c r="E11544" s="246" t="str">
        <f>CONCATENATE(SUM('Раздел 1'!Y77:Y77),"=",0)</f>
        <v>0=0</v>
      </c>
    </row>
    <row r="11545" spans="1:5" hidden="1">
      <c r="A11545" s="420" t="str">
        <f>IF((SUM('Раздел 1'!Z77:Z77)=0),"","Неверно!")</f>
        <v/>
      </c>
      <c r="B11545" s="420" t="s">
        <v>23719</v>
      </c>
      <c r="C11545" s="246" t="s">
        <v>3804</v>
      </c>
      <c r="D11545" s="246" t="s">
        <v>1484</v>
      </c>
      <c r="E11545" s="246" t="str">
        <f>CONCATENATE(SUM('Раздел 1'!Z77:Z77),"=",0)</f>
        <v>0=0</v>
      </c>
    </row>
    <row r="11546" spans="1:5" hidden="1">
      <c r="A11546" s="420" t="str">
        <f>IF((SUM('Раздел 1'!AA77:AA77)=0),"","Неверно!")</f>
        <v/>
      </c>
      <c r="B11546" s="420" t="s">
        <v>23719</v>
      </c>
      <c r="C11546" s="246" t="s">
        <v>3805</v>
      </c>
      <c r="D11546" s="246" t="s">
        <v>1484</v>
      </c>
      <c r="E11546" s="246" t="str">
        <f>CONCATENATE(SUM('Раздел 1'!AA77:AA77),"=",0)</f>
        <v>0=0</v>
      </c>
    </row>
    <row r="11547" spans="1:5" hidden="1">
      <c r="A11547" s="420" t="str">
        <f>IF((SUM('Раздел 1'!AB77:AB77)=0),"","Неверно!")</f>
        <v/>
      </c>
      <c r="B11547" s="420" t="s">
        <v>23719</v>
      </c>
      <c r="C11547" s="246" t="s">
        <v>3806</v>
      </c>
      <c r="D11547" s="246" t="s">
        <v>1484</v>
      </c>
      <c r="E11547" s="246" t="str">
        <f>CONCATENATE(SUM('Раздел 1'!AB77:AB77),"=",0)</f>
        <v>0=0</v>
      </c>
    </row>
    <row r="11548" spans="1:5" hidden="1">
      <c r="A11548" s="420" t="str">
        <f>IF((SUM('Раздел 1'!AC77:AC77)=0),"","Неверно!")</f>
        <v/>
      </c>
      <c r="B11548" s="420" t="s">
        <v>23719</v>
      </c>
      <c r="C11548" s="246" t="s">
        <v>3807</v>
      </c>
      <c r="D11548" s="246" t="s">
        <v>1484</v>
      </c>
      <c r="E11548" s="246" t="str">
        <f>CONCATENATE(SUM('Раздел 1'!AC77:AC77),"=",0)</f>
        <v>0=0</v>
      </c>
    </row>
    <row r="11549" spans="1:5" hidden="1">
      <c r="A11549" s="420" t="str">
        <f>IF((SUM('Раздел 1'!P77:P77)=0),"","Неверно!")</f>
        <v/>
      </c>
      <c r="B11549" s="420" t="s">
        <v>23720</v>
      </c>
      <c r="C11549" s="246" t="s">
        <v>10013</v>
      </c>
      <c r="D11549" s="246" t="s">
        <v>1496</v>
      </c>
      <c r="E11549" s="246" t="str">
        <f>CONCATENATE(SUM('Раздел 1'!P77:P77),"=",0)</f>
        <v>0=0</v>
      </c>
    </row>
    <row r="11550" spans="1:5" hidden="1">
      <c r="A11550" s="420" t="str">
        <f>IF((SUM('Раздел 1'!Q77:Q77)=0),"","Неверно!")</f>
        <v/>
      </c>
      <c r="B11550" s="420" t="s">
        <v>23720</v>
      </c>
      <c r="C11550" s="246" t="s">
        <v>10014</v>
      </c>
      <c r="D11550" s="246" t="s">
        <v>1496</v>
      </c>
      <c r="E11550" s="246" t="str">
        <f>CONCATENATE(SUM('Раздел 1'!Q77:Q77),"=",0)</f>
        <v>0=0</v>
      </c>
    </row>
    <row r="11551" spans="1:5" hidden="1">
      <c r="A11551" s="420" t="str">
        <f>IF((SUM('Раздел 1'!N351:N351)=0),"","Неверно!")</f>
        <v/>
      </c>
      <c r="B11551" s="420" t="s">
        <v>23721</v>
      </c>
      <c r="C11551" s="246" t="s">
        <v>12127</v>
      </c>
      <c r="D11551" s="246" t="s">
        <v>1488</v>
      </c>
      <c r="E11551" s="246" t="str">
        <f>CONCATENATE(SUM('Раздел 1'!N351:N351),"=",0)</f>
        <v>0=0</v>
      </c>
    </row>
    <row r="11552" spans="1:5" hidden="1">
      <c r="A11552" s="420" t="str">
        <f>IF((SUM('Раздел 1'!O351:O351)=0),"","Неверно!")</f>
        <v/>
      </c>
      <c r="B11552" s="420" t="s">
        <v>23721</v>
      </c>
      <c r="C11552" s="246" t="s">
        <v>12128</v>
      </c>
      <c r="D11552" s="246" t="s">
        <v>1488</v>
      </c>
      <c r="E11552" s="246" t="str">
        <f>CONCATENATE(SUM('Раздел 1'!O351:O351),"=",0)</f>
        <v>0=0</v>
      </c>
    </row>
    <row r="11553" spans="1:5" hidden="1">
      <c r="A11553" s="420" t="str">
        <f>IF((SUM('Раздел 1'!P351:P351)=0),"","Неверно!")</f>
        <v/>
      </c>
      <c r="B11553" s="420" t="s">
        <v>23721</v>
      </c>
      <c r="C11553" s="246" t="s">
        <v>12129</v>
      </c>
      <c r="D11553" s="246" t="s">
        <v>1488</v>
      </c>
      <c r="E11553" s="246" t="str">
        <f>CONCATENATE(SUM('Раздел 1'!P351:P351),"=",0)</f>
        <v>0=0</v>
      </c>
    </row>
    <row r="11554" spans="1:5" hidden="1">
      <c r="A11554" s="420" t="str">
        <f>IF((SUM('Раздел 1'!N25:N25)=0),"","Неверно!")</f>
        <v/>
      </c>
      <c r="B11554" s="420" t="s">
        <v>23722</v>
      </c>
      <c r="C11554" s="246" t="s">
        <v>1591</v>
      </c>
      <c r="D11554" s="246" t="s">
        <v>1486</v>
      </c>
      <c r="E11554" s="246" t="str">
        <f>CONCATENATE(SUM('Раздел 1'!N25:N25),"=",0)</f>
        <v>0=0</v>
      </c>
    </row>
    <row r="11555" spans="1:5" hidden="1">
      <c r="A11555" s="420" t="str">
        <f>IF((SUM('Раздел 1'!U351:U351)=0),"","Неверно!")</f>
        <v/>
      </c>
      <c r="B11555" s="420" t="s">
        <v>23723</v>
      </c>
      <c r="C11555" s="246" t="s">
        <v>12123</v>
      </c>
      <c r="D11555" s="246" t="s">
        <v>1484</v>
      </c>
      <c r="E11555" s="246" t="str">
        <f>CONCATENATE(SUM('Раздел 1'!U351:U351),"=",0)</f>
        <v>0=0</v>
      </c>
    </row>
    <row r="11556" spans="1:5" hidden="1">
      <c r="A11556" s="420" t="str">
        <f>IF((SUM('Раздел 1'!V351:V351)=0),"","Неверно!")</f>
        <v/>
      </c>
      <c r="B11556" s="420" t="s">
        <v>23723</v>
      </c>
      <c r="C11556" s="246" t="s">
        <v>12124</v>
      </c>
      <c r="D11556" s="246" t="s">
        <v>1484</v>
      </c>
      <c r="E11556" s="246" t="str">
        <f>CONCATENATE(SUM('Раздел 1'!V351:V351),"=",0)</f>
        <v>0=0</v>
      </c>
    </row>
    <row r="11557" spans="1:5" hidden="1">
      <c r="A11557" s="420" t="str">
        <f>IF((SUM('Раздел 1'!W351:W351)=0),"","Неверно!")</f>
        <v/>
      </c>
      <c r="B11557" s="420" t="s">
        <v>23723</v>
      </c>
      <c r="C11557" s="246" t="s">
        <v>12125</v>
      </c>
      <c r="D11557" s="246" t="s">
        <v>1484</v>
      </c>
      <c r="E11557" s="246" t="str">
        <f>CONCATENATE(SUM('Раздел 1'!W351:W351),"=",0)</f>
        <v>0=0</v>
      </c>
    </row>
    <row r="11558" spans="1:5" hidden="1">
      <c r="A11558" s="420" t="str">
        <f>IF((SUM('Раздел 1'!X351:X351)=0),"","Неверно!")</f>
        <v/>
      </c>
      <c r="B11558" s="420" t="s">
        <v>23723</v>
      </c>
      <c r="C11558" s="246" t="s">
        <v>4279</v>
      </c>
      <c r="D11558" s="246" t="s">
        <v>1484</v>
      </c>
      <c r="E11558" s="246" t="str">
        <f>CONCATENATE(SUM('Раздел 1'!X351:X351),"=",0)</f>
        <v>0=0</v>
      </c>
    </row>
    <row r="11559" spans="1:5" hidden="1">
      <c r="A11559" s="420" t="str">
        <f>IF((SUM('Раздел 1'!Y351:Y351)=0),"","Неверно!")</f>
        <v/>
      </c>
      <c r="B11559" s="420" t="s">
        <v>23723</v>
      </c>
      <c r="C11559" s="246" t="s">
        <v>11743</v>
      </c>
      <c r="D11559" s="246" t="s">
        <v>1484</v>
      </c>
      <c r="E11559" s="246" t="str">
        <f>CONCATENATE(SUM('Раздел 1'!Y351:Y351),"=",0)</f>
        <v>0=0</v>
      </c>
    </row>
    <row r="11560" spans="1:5" hidden="1">
      <c r="A11560" s="420" t="str">
        <f>IF((SUM('Раздел 1'!Z351:Z351)=0),"","Неверно!")</f>
        <v/>
      </c>
      <c r="B11560" s="420" t="s">
        <v>23723</v>
      </c>
      <c r="C11560" s="246" t="s">
        <v>8494</v>
      </c>
      <c r="D11560" s="246" t="s">
        <v>1484</v>
      </c>
      <c r="E11560" s="246" t="str">
        <f>CONCATENATE(SUM('Раздел 1'!Z351:Z351),"=",0)</f>
        <v>0=0</v>
      </c>
    </row>
    <row r="11561" spans="1:5" hidden="1">
      <c r="A11561" s="420" t="str">
        <f>IF((SUM('Раздел 1'!AA351:AA351)=0),"","Неверно!")</f>
        <v/>
      </c>
      <c r="B11561" s="420" t="s">
        <v>23723</v>
      </c>
      <c r="C11561" s="246" t="s">
        <v>11810</v>
      </c>
      <c r="D11561" s="246" t="s">
        <v>1484</v>
      </c>
      <c r="E11561" s="246" t="str">
        <f>CONCATENATE(SUM('Раздел 1'!AA351:AA351),"=",0)</f>
        <v>0=0</v>
      </c>
    </row>
    <row r="11562" spans="1:5" hidden="1">
      <c r="A11562" s="420" t="str">
        <f>IF((SUM('Раздел 1'!AB351:AB351)=0),"","Неверно!")</f>
        <v/>
      </c>
      <c r="B11562" s="420" t="s">
        <v>23723</v>
      </c>
      <c r="C11562" s="246" t="s">
        <v>12126</v>
      </c>
      <c r="D11562" s="246" t="s">
        <v>1484</v>
      </c>
      <c r="E11562" s="246" t="str">
        <f>CONCATENATE(SUM('Раздел 1'!AB351:AB351),"=",0)</f>
        <v>0=0</v>
      </c>
    </row>
    <row r="11563" spans="1:5" hidden="1">
      <c r="A11563" s="420" t="str">
        <f>IF((SUM('Раздел 1'!AC351:AC351)=0),"","Неверно!")</f>
        <v/>
      </c>
      <c r="B11563" s="420" t="s">
        <v>23723</v>
      </c>
      <c r="C11563" s="246" t="s">
        <v>8336</v>
      </c>
      <c r="D11563" s="246" t="s">
        <v>1484</v>
      </c>
      <c r="E11563" s="246" t="str">
        <f>CONCATENATE(SUM('Раздел 1'!AC351:AC351),"=",0)</f>
        <v>0=0</v>
      </c>
    </row>
    <row r="11564" spans="1:5" hidden="1">
      <c r="A11564" s="420" t="str">
        <f>IF((SUM('Раздел 1'!X376:X376)=0),"","Неверно!")</f>
        <v/>
      </c>
      <c r="B11564" s="420" t="s">
        <v>23724</v>
      </c>
      <c r="C11564" s="246" t="s">
        <v>12122</v>
      </c>
      <c r="D11564" s="246" t="s">
        <v>1484</v>
      </c>
      <c r="E11564" s="246" t="str">
        <f>CONCATENATE(SUM('Раздел 1'!X376:X376),"=",0)</f>
        <v>0=0</v>
      </c>
    </row>
    <row r="11565" spans="1:5" hidden="1">
      <c r="A11565" s="420" t="str">
        <f>IF((SUM('Раздел 1'!Y376:Y376)=0),"","Неверно!")</f>
        <v/>
      </c>
      <c r="B11565" s="420" t="s">
        <v>23724</v>
      </c>
      <c r="C11565" s="246" t="s">
        <v>3077</v>
      </c>
      <c r="D11565" s="246" t="s">
        <v>1484</v>
      </c>
      <c r="E11565" s="246" t="str">
        <f>CONCATENATE(SUM('Раздел 1'!Y376:Y376),"=",0)</f>
        <v>0=0</v>
      </c>
    </row>
    <row r="11566" spans="1:5" hidden="1">
      <c r="A11566" s="420" t="str">
        <f>IF((SUM('Раздел 1'!Y353:Y353)=0),"","Неверно!")</f>
        <v/>
      </c>
      <c r="B11566" s="420" t="s">
        <v>23725</v>
      </c>
      <c r="C11566" s="246" t="s">
        <v>8014</v>
      </c>
      <c r="D11566" s="246" t="s">
        <v>1484</v>
      </c>
      <c r="E11566" s="246" t="str">
        <f>CONCATENATE(SUM('Раздел 1'!Y353:Y353),"=",0)</f>
        <v>0=0</v>
      </c>
    </row>
    <row r="11567" spans="1:5" hidden="1">
      <c r="A11567" s="420" t="str">
        <f>IF((SUM('Раздел 1'!Z353:Z353)=0),"","Неверно!")</f>
        <v/>
      </c>
      <c r="B11567" s="420" t="s">
        <v>23725</v>
      </c>
      <c r="C11567" s="246" t="s">
        <v>8015</v>
      </c>
      <c r="D11567" s="246" t="s">
        <v>1484</v>
      </c>
      <c r="E11567" s="246" t="str">
        <f>CONCATENATE(SUM('Раздел 1'!Z353:Z353),"=",0)</f>
        <v>0=0</v>
      </c>
    </row>
    <row r="11568" spans="1:5" hidden="1">
      <c r="A11568" s="420" t="str">
        <f>IF((SUM('Раздел 1'!AA353:AA353)=0),"","Неверно!")</f>
        <v/>
      </c>
      <c r="B11568" s="420" t="s">
        <v>23725</v>
      </c>
      <c r="C11568" s="246" t="s">
        <v>8016</v>
      </c>
      <c r="D11568" s="246" t="s">
        <v>1484</v>
      </c>
      <c r="E11568" s="246" t="str">
        <f>CONCATENATE(SUM('Раздел 1'!AA353:AA353),"=",0)</f>
        <v>0=0</v>
      </c>
    </row>
    <row r="11569" spans="1:5" hidden="1">
      <c r="A11569" s="420" t="str">
        <f>IF((SUM('Раздел 1'!T74:T74)=0),"","Неверно!")</f>
        <v/>
      </c>
      <c r="B11569" s="420" t="s">
        <v>23726</v>
      </c>
      <c r="C11569" s="246" t="s">
        <v>1603</v>
      </c>
      <c r="D11569" s="246" t="s">
        <v>1484</v>
      </c>
      <c r="E11569" s="246" t="str">
        <f>CONCATENATE(SUM('Раздел 1'!T74:T74),"=",0)</f>
        <v>0=0</v>
      </c>
    </row>
    <row r="11570" spans="1:5" hidden="1">
      <c r="A11570" s="420" t="str">
        <f>IF((SUM('Раздел 1'!U74:U74)=0),"","Неверно!")</f>
        <v/>
      </c>
      <c r="B11570" s="420" t="s">
        <v>23726</v>
      </c>
      <c r="C11570" s="246" t="s">
        <v>1604</v>
      </c>
      <c r="D11570" s="246" t="s">
        <v>1484</v>
      </c>
      <c r="E11570" s="246" t="str">
        <f>CONCATENATE(SUM('Раздел 1'!U74:U74),"=",0)</f>
        <v>0=0</v>
      </c>
    </row>
    <row r="11571" spans="1:5" hidden="1">
      <c r="A11571" s="420" t="str">
        <f>IF((SUM('Раздел 1'!V74:V74)=0),"","Неверно!")</f>
        <v/>
      </c>
      <c r="B11571" s="420" t="s">
        <v>23726</v>
      </c>
      <c r="C11571" s="246" t="s">
        <v>1605</v>
      </c>
      <c r="D11571" s="246" t="s">
        <v>1484</v>
      </c>
      <c r="E11571" s="246" t="str">
        <f>CONCATENATE(SUM('Раздел 1'!V74:V74),"=",0)</f>
        <v>0=0</v>
      </c>
    </row>
    <row r="11572" spans="1:5" hidden="1">
      <c r="A11572" s="420" t="str">
        <f>IF((SUM('Раздел 1'!W74:W74)=0),"","Неверно!")</f>
        <v/>
      </c>
      <c r="B11572" s="420" t="s">
        <v>23726</v>
      </c>
      <c r="C11572" s="246" t="s">
        <v>1606</v>
      </c>
      <c r="D11572" s="246" t="s">
        <v>1484</v>
      </c>
      <c r="E11572" s="246" t="str">
        <f>CONCATENATE(SUM('Раздел 1'!W74:W74),"=",0)</f>
        <v>0=0</v>
      </c>
    </row>
    <row r="11573" spans="1:5" hidden="1">
      <c r="A11573" s="420" t="str">
        <f>IF((SUM('Раздел 1'!X74:X74)=0),"","Неверно!")</f>
        <v/>
      </c>
      <c r="B11573" s="420" t="s">
        <v>23726</v>
      </c>
      <c r="C11573" s="246" t="s">
        <v>1607</v>
      </c>
      <c r="D11573" s="246" t="s">
        <v>1484</v>
      </c>
      <c r="E11573" s="246" t="str">
        <f>CONCATENATE(SUM('Раздел 1'!X74:X74),"=",0)</f>
        <v>0=0</v>
      </c>
    </row>
    <row r="11574" spans="1:5" hidden="1">
      <c r="A11574" s="420" t="str">
        <f>IF((SUM('Раздел 1'!Y74:Y74)=0),"","Неверно!")</f>
        <v/>
      </c>
      <c r="B11574" s="420" t="s">
        <v>23726</v>
      </c>
      <c r="C11574" s="246" t="s">
        <v>1608</v>
      </c>
      <c r="D11574" s="246" t="s">
        <v>1484</v>
      </c>
      <c r="E11574" s="246" t="str">
        <f>CONCATENATE(SUM('Раздел 1'!Y74:Y74),"=",0)</f>
        <v>0=0</v>
      </c>
    </row>
    <row r="11575" spans="1:5" hidden="1">
      <c r="A11575" s="420" t="str">
        <f>IF((SUM('Раздел 1'!Z74:Z74)=0),"","Неверно!")</f>
        <v/>
      </c>
      <c r="B11575" s="420" t="s">
        <v>23726</v>
      </c>
      <c r="C11575" s="246" t="s">
        <v>1609</v>
      </c>
      <c r="D11575" s="246" t="s">
        <v>1484</v>
      </c>
      <c r="E11575" s="246" t="str">
        <f>CONCATENATE(SUM('Раздел 1'!Z74:Z74),"=",0)</f>
        <v>0=0</v>
      </c>
    </row>
    <row r="11576" spans="1:5" hidden="1">
      <c r="A11576" s="420" t="str">
        <f>IF((SUM('Раздел 1'!AA74:AA74)=0),"","Неверно!")</f>
        <v/>
      </c>
      <c r="B11576" s="420" t="s">
        <v>23726</v>
      </c>
      <c r="C11576" s="246" t="s">
        <v>1610</v>
      </c>
      <c r="D11576" s="246" t="s">
        <v>1484</v>
      </c>
      <c r="E11576" s="246" t="str">
        <f>CONCATENATE(SUM('Раздел 1'!AA74:AA74),"=",0)</f>
        <v>0=0</v>
      </c>
    </row>
    <row r="11577" spans="1:5" hidden="1">
      <c r="A11577" s="420" t="str">
        <f>IF((SUM('Раздел 1'!AB74:AB74)=0),"","Неверно!")</f>
        <v/>
      </c>
      <c r="B11577" s="420" t="s">
        <v>23726</v>
      </c>
      <c r="C11577" s="246" t="s">
        <v>1611</v>
      </c>
      <c r="D11577" s="246" t="s">
        <v>1484</v>
      </c>
      <c r="E11577" s="246" t="str">
        <f>CONCATENATE(SUM('Раздел 1'!AB74:AB74),"=",0)</f>
        <v>0=0</v>
      </c>
    </row>
    <row r="11578" spans="1:5" hidden="1">
      <c r="A11578" s="420" t="str">
        <f>IF((SUM('Раздел 1'!AC74:AC74)=0),"","Неверно!")</f>
        <v/>
      </c>
      <c r="B11578" s="420" t="s">
        <v>23726</v>
      </c>
      <c r="C11578" s="246" t="s">
        <v>1612</v>
      </c>
      <c r="D11578" s="246" t="s">
        <v>1484</v>
      </c>
      <c r="E11578" s="246" t="str">
        <f>CONCATENATE(SUM('Раздел 1'!AC74:AC74),"=",0)</f>
        <v>0=0</v>
      </c>
    </row>
    <row r="11579" spans="1:5" hidden="1">
      <c r="A11579" s="420" t="str">
        <f>IF((SUM('Раздел 1'!U353:U353)=0),"","Неверно!")</f>
        <v/>
      </c>
      <c r="B11579" s="420" t="s">
        <v>23727</v>
      </c>
      <c r="C11579" s="246" t="s">
        <v>8011</v>
      </c>
      <c r="D11579" s="246" t="s">
        <v>1484</v>
      </c>
      <c r="E11579" s="246" t="str">
        <f>CONCATENATE(SUM('Раздел 1'!U353:U353),"=",0)</f>
        <v>0=0</v>
      </c>
    </row>
    <row r="11580" spans="1:5" hidden="1">
      <c r="A11580" s="420" t="str">
        <f>IF((SUM('Раздел 1'!V353:V353)=0),"","Неверно!")</f>
        <v/>
      </c>
      <c r="B11580" s="420" t="s">
        <v>23727</v>
      </c>
      <c r="C11580" s="246" t="s">
        <v>8012</v>
      </c>
      <c r="D11580" s="246" t="s">
        <v>1484</v>
      </c>
      <c r="E11580" s="246" t="str">
        <f>CONCATENATE(SUM('Раздел 1'!V353:V353),"=",0)</f>
        <v>0=0</v>
      </c>
    </row>
    <row r="11581" spans="1:5" hidden="1">
      <c r="A11581" s="420" t="str">
        <f>IF((SUM('Раздел 1'!W353:W353)=0),"","Неверно!")</f>
        <v/>
      </c>
      <c r="B11581" s="420" t="s">
        <v>23727</v>
      </c>
      <c r="C11581" s="246" t="s">
        <v>8013</v>
      </c>
      <c r="D11581" s="246" t="s">
        <v>1484</v>
      </c>
      <c r="E11581" s="246" t="str">
        <f>CONCATENATE(SUM('Раздел 1'!W353:W353),"=",0)</f>
        <v>0=0</v>
      </c>
    </row>
    <row r="11582" spans="1:5" hidden="1">
      <c r="A11582" s="420" t="str">
        <f>IF((SUM('Раздел 1'!AA76:AA76)=0),"","Неверно!")</f>
        <v/>
      </c>
      <c r="B11582" s="420" t="s">
        <v>23728</v>
      </c>
      <c r="C11582" s="246" t="s">
        <v>3041</v>
      </c>
      <c r="D11582" s="246" t="s">
        <v>1484</v>
      </c>
      <c r="E11582" s="246" t="str">
        <f>CONCATENATE(SUM('Раздел 1'!AA76:AA76),"=",0)</f>
        <v>0=0</v>
      </c>
    </row>
    <row r="11583" spans="1:5" hidden="1">
      <c r="A11583" s="420" t="str">
        <f>IF((SUM('Раздел 1'!U376:U376)=0),"","Неверно!")</f>
        <v/>
      </c>
      <c r="B11583" s="420" t="s">
        <v>23729</v>
      </c>
      <c r="C11583" s="246" t="s">
        <v>12120</v>
      </c>
      <c r="D11583" s="246" t="s">
        <v>1484</v>
      </c>
      <c r="E11583" s="246" t="str">
        <f>CONCATENATE(SUM('Раздел 1'!U376:U376),"=",0)</f>
        <v>0=0</v>
      </c>
    </row>
    <row r="11584" spans="1:5" hidden="1">
      <c r="A11584" s="420" t="str">
        <f>IF((SUM('Раздел 1'!V376:V376)=0),"","Неверно!")</f>
        <v/>
      </c>
      <c r="B11584" s="420" t="s">
        <v>23729</v>
      </c>
      <c r="C11584" s="246" t="s">
        <v>12121</v>
      </c>
      <c r="D11584" s="246" t="s">
        <v>1484</v>
      </c>
      <c r="E11584" s="246" t="str">
        <f>CONCATENATE(SUM('Раздел 1'!V376:V376),"=",0)</f>
        <v>0=0</v>
      </c>
    </row>
    <row r="11585" spans="1:5" hidden="1">
      <c r="A11585" s="420" t="str">
        <f>IF((SUM('Раздел 1'!Y352:Y352)=0),"","Неверно!")</f>
        <v/>
      </c>
      <c r="B11585" s="420" t="s">
        <v>23730</v>
      </c>
      <c r="C11585" s="246" t="s">
        <v>3349</v>
      </c>
      <c r="D11585" s="246" t="s">
        <v>1484</v>
      </c>
      <c r="E11585" s="246" t="str">
        <f>CONCATENATE(SUM('Раздел 1'!Y352:Y352),"=",0)</f>
        <v>0=0</v>
      </c>
    </row>
    <row r="11586" spans="1:5" hidden="1">
      <c r="A11586" s="420" t="str">
        <f>IF((SUM('Раздел 1'!Z352:Z352)=0),"","Неверно!")</f>
        <v/>
      </c>
      <c r="B11586" s="420" t="s">
        <v>23730</v>
      </c>
      <c r="C11586" s="246" t="s">
        <v>3350</v>
      </c>
      <c r="D11586" s="246" t="s">
        <v>1484</v>
      </c>
      <c r="E11586" s="246" t="str">
        <f>CONCATENATE(SUM('Раздел 1'!Z352:Z352),"=",0)</f>
        <v>0=0</v>
      </c>
    </row>
    <row r="11587" spans="1:5" hidden="1">
      <c r="A11587" s="420" t="str">
        <f>IF((SUM('Раздел 1'!AA352:AA352)=0),"","Неверно!")</f>
        <v/>
      </c>
      <c r="B11587" s="420" t="s">
        <v>23730</v>
      </c>
      <c r="C11587" s="246" t="s">
        <v>3351</v>
      </c>
      <c r="D11587" s="246" t="s">
        <v>1484</v>
      </c>
      <c r="E11587" s="246" t="str">
        <f>CONCATENATE(SUM('Раздел 1'!AA352:AA352),"=",0)</f>
        <v>0=0</v>
      </c>
    </row>
    <row r="11588" spans="1:5" hidden="1">
      <c r="A11588" s="420" t="str">
        <f>IF((SUM('Раздел 1'!AB352:AB352)=0),"","Неверно!")</f>
        <v/>
      </c>
      <c r="B11588" s="420" t="s">
        <v>23730</v>
      </c>
      <c r="C11588" s="246" t="s">
        <v>12119</v>
      </c>
      <c r="D11588" s="246" t="s">
        <v>1484</v>
      </c>
      <c r="E11588" s="246" t="str">
        <f>CONCATENATE(SUM('Раздел 1'!AB352:AB352),"=",0)</f>
        <v>0=0</v>
      </c>
    </row>
    <row r="11589" spans="1:5" hidden="1">
      <c r="A11589" s="420" t="str">
        <f>IF((SUM('Раздел 1'!AC352:AC352)=0),"","Неверно!")</f>
        <v/>
      </c>
      <c r="B11589" s="420" t="s">
        <v>23730</v>
      </c>
      <c r="C11589" s="246" t="s">
        <v>3352</v>
      </c>
      <c r="D11589" s="246" t="s">
        <v>1484</v>
      </c>
      <c r="E11589" s="246" t="str">
        <f>CONCATENATE(SUM('Раздел 1'!AC352:AC352),"=",0)</f>
        <v>0=0</v>
      </c>
    </row>
    <row r="11590" spans="1:5" hidden="1">
      <c r="A11590" s="420" t="str">
        <f>IF((SUM('Раздел 1'!AC353:AC353)=0),"","Неверно!")</f>
        <v/>
      </c>
      <c r="B11590" s="420" t="s">
        <v>23731</v>
      </c>
      <c r="C11590" s="246" t="s">
        <v>8017</v>
      </c>
      <c r="D11590" s="246" t="s">
        <v>1482</v>
      </c>
      <c r="E11590" s="246" t="str">
        <f>CONCATENATE(SUM('Раздел 1'!AC353:AC353),"=",0)</f>
        <v>0=0</v>
      </c>
    </row>
    <row r="11591" spans="1:5" hidden="1">
      <c r="A11591" s="420" t="str">
        <f>IF((SUM('Раздел 1'!N77:N77)=0),"","Неверно!")</f>
        <v/>
      </c>
      <c r="B11591" s="420" t="s">
        <v>23732</v>
      </c>
      <c r="C11591" s="246" t="s">
        <v>10019</v>
      </c>
      <c r="D11591" s="246" t="s">
        <v>1483</v>
      </c>
      <c r="E11591" s="246" t="str">
        <f>CONCATENATE(SUM('Раздел 1'!N77:N77),"=",0)</f>
        <v>0=0</v>
      </c>
    </row>
    <row r="11592" spans="1:5" hidden="1">
      <c r="A11592" s="420" t="str">
        <f>IF((SUM('Раздел 1'!AC76:AC76)=0),"","Неверно!")</f>
        <v/>
      </c>
      <c r="B11592" s="420" t="s">
        <v>23733</v>
      </c>
      <c r="C11592" s="246" t="s">
        <v>3042</v>
      </c>
      <c r="D11592" s="246" t="s">
        <v>1482</v>
      </c>
      <c r="E11592" s="246" t="str">
        <f>CONCATENATE(SUM('Раздел 1'!AC76:AC76),"=",0)</f>
        <v>0=0</v>
      </c>
    </row>
    <row r="11593" spans="1:5" hidden="1">
      <c r="A11593" s="420" t="str">
        <f>IF((SUM('Раздел 1'!AC376:AC376)=0),"","Неверно!")</f>
        <v/>
      </c>
      <c r="B11593" s="420" t="s">
        <v>23734</v>
      </c>
      <c r="C11593" s="246" t="s">
        <v>12118</v>
      </c>
      <c r="D11593" s="246" t="s">
        <v>1482</v>
      </c>
      <c r="E11593" s="246" t="str">
        <f>CONCATENATE(SUM('Раздел 1'!AC376:AC376),"=",0)</f>
        <v>0=0</v>
      </c>
    </row>
    <row r="11594" spans="1:5" hidden="1">
      <c r="A11594" s="420" t="str">
        <f>IF((SUM('Раздел 1'!Y364:Y364)=0),"","Неверно!")</f>
        <v/>
      </c>
      <c r="B11594" s="420" t="s">
        <v>23735</v>
      </c>
      <c r="C11594" s="246" t="s">
        <v>9141</v>
      </c>
      <c r="D11594" s="246" t="s">
        <v>1482</v>
      </c>
      <c r="E11594" s="246" t="str">
        <f>CONCATENATE(SUM('Раздел 1'!Y364:Y364),"=",0)</f>
        <v>0=0</v>
      </c>
    </row>
    <row r="11595" spans="1:5" hidden="1">
      <c r="A11595" s="420" t="str">
        <f>IF((SUM('Раздел 1'!Z364:Z364)=0),"","Неверно!")</f>
        <v/>
      </c>
      <c r="B11595" s="420" t="s">
        <v>23735</v>
      </c>
      <c r="C11595" s="246" t="s">
        <v>9142</v>
      </c>
      <c r="D11595" s="246" t="s">
        <v>1482</v>
      </c>
      <c r="E11595" s="246" t="str">
        <f>CONCATENATE(SUM('Раздел 1'!Z364:Z364),"=",0)</f>
        <v>0=0</v>
      </c>
    </row>
    <row r="11596" spans="1:5" hidden="1">
      <c r="A11596" s="420" t="str">
        <f>IF((SUM('Раздел 1'!AA364:AA364)=0),"","Неверно!")</f>
        <v/>
      </c>
      <c r="B11596" s="420" t="s">
        <v>23735</v>
      </c>
      <c r="C11596" s="246" t="s">
        <v>9143</v>
      </c>
      <c r="D11596" s="246" t="s">
        <v>1482</v>
      </c>
      <c r="E11596" s="246" t="str">
        <f>CONCATENATE(SUM('Раздел 1'!AA364:AA364),"=",0)</f>
        <v>0=0</v>
      </c>
    </row>
    <row r="11597" spans="1:5" hidden="1">
      <c r="A11597" s="420" t="str">
        <f>IF((SUM('Раздел 1'!AB364:AB364)=0),"","Неверно!")</f>
        <v/>
      </c>
      <c r="B11597" s="420" t="s">
        <v>23735</v>
      </c>
      <c r="C11597" s="246" t="s">
        <v>9144</v>
      </c>
      <c r="D11597" s="246" t="s">
        <v>1482</v>
      </c>
      <c r="E11597" s="246" t="str">
        <f>CONCATENATE(SUM('Раздел 1'!AB364:AB364),"=",0)</f>
        <v>0=0</v>
      </c>
    </row>
    <row r="11598" spans="1:5" hidden="1">
      <c r="A11598" s="420" t="str">
        <f>IF((SUM('Раздел 1'!AC364:AC364)=0),"","Неверно!")</f>
        <v/>
      </c>
      <c r="B11598" s="420" t="s">
        <v>23735</v>
      </c>
      <c r="C11598" s="246" t="s">
        <v>9145</v>
      </c>
      <c r="D11598" s="246" t="s">
        <v>1482</v>
      </c>
      <c r="E11598" s="246" t="str">
        <f>CONCATENATE(SUM('Раздел 1'!AC364:AC364),"=",0)</f>
        <v>0=0</v>
      </c>
    </row>
    <row r="11599" spans="1:5" hidden="1">
      <c r="A11599" s="420" t="str">
        <f>IF((SUM('Раздел 1'!U352:U352)=0),"","Неверно!")</f>
        <v/>
      </c>
      <c r="B11599" s="420" t="s">
        <v>23736</v>
      </c>
      <c r="C11599" s="246" t="s">
        <v>3346</v>
      </c>
      <c r="D11599" s="246" t="s">
        <v>1484</v>
      </c>
      <c r="E11599" s="246" t="str">
        <f>CONCATENATE(SUM('Раздел 1'!U352:U352),"=",0)</f>
        <v>0=0</v>
      </c>
    </row>
    <row r="11600" spans="1:5" hidden="1">
      <c r="A11600" s="420" t="str">
        <f>IF((SUM('Раздел 1'!V352:V352)=0),"","Неверно!")</f>
        <v/>
      </c>
      <c r="B11600" s="420" t="s">
        <v>23736</v>
      </c>
      <c r="C11600" s="246" t="s">
        <v>3347</v>
      </c>
      <c r="D11600" s="246" t="s">
        <v>1484</v>
      </c>
      <c r="E11600" s="246" t="str">
        <f>CONCATENATE(SUM('Раздел 1'!V352:V352),"=",0)</f>
        <v>0=0</v>
      </c>
    </row>
    <row r="11601" spans="1:5" hidden="1">
      <c r="A11601" s="420" t="str">
        <f>IF((SUM('Раздел 1'!W352:W352)=0),"","Неверно!")</f>
        <v/>
      </c>
      <c r="B11601" s="420" t="s">
        <v>23736</v>
      </c>
      <c r="C11601" s="246" t="s">
        <v>3348</v>
      </c>
      <c r="D11601" s="246" t="s">
        <v>1484</v>
      </c>
      <c r="E11601" s="246" t="str">
        <f>CONCATENATE(SUM('Раздел 1'!W352:W352),"=",0)</f>
        <v>0=0</v>
      </c>
    </row>
    <row r="11602" spans="1:5" hidden="1">
      <c r="A11602" s="420" t="str">
        <f>IF((SUM('Раздел 1'!U314:U314)=0),"","Неверно!")</f>
        <v/>
      </c>
      <c r="B11602" s="420" t="s">
        <v>23737</v>
      </c>
      <c r="C11602" s="246" t="s">
        <v>3112</v>
      </c>
      <c r="D11602" s="246" t="s">
        <v>1484</v>
      </c>
      <c r="E11602" s="246" t="str">
        <f>CONCATENATE(SUM('Раздел 1'!U314:U314),"=",0)</f>
        <v>0=0</v>
      </c>
    </row>
    <row r="11603" spans="1:5" hidden="1">
      <c r="A11603" s="420" t="str">
        <f>IF((SUM('Раздел 1'!V314:V314)=0),"","Неверно!")</f>
        <v/>
      </c>
      <c r="B11603" s="420" t="s">
        <v>23737</v>
      </c>
      <c r="C11603" s="246" t="s">
        <v>12117</v>
      </c>
      <c r="D11603" s="246" t="s">
        <v>1484</v>
      </c>
      <c r="E11603" s="246" t="str">
        <f>CONCATENATE(SUM('Раздел 1'!V314:V314),"=",0)</f>
        <v>0=0</v>
      </c>
    </row>
    <row r="11604" spans="1:5" hidden="1">
      <c r="A11604" s="420" t="str">
        <f>IF((SUM('Раздел 1'!W314:W314)=0),"","Неверно!")</f>
        <v/>
      </c>
      <c r="B11604" s="420" t="s">
        <v>23737</v>
      </c>
      <c r="C11604" s="246" t="s">
        <v>3113</v>
      </c>
      <c r="D11604" s="246" t="s">
        <v>1484</v>
      </c>
      <c r="E11604" s="246" t="str">
        <f>CONCATENATE(SUM('Раздел 1'!W314:W314),"=",0)</f>
        <v>0=0</v>
      </c>
    </row>
    <row r="11605" spans="1:5" hidden="1">
      <c r="A11605" s="420" t="str">
        <f>IF((SUM('Раздел 1'!Y314:Y314)=0),"","Неверно!")</f>
        <v/>
      </c>
      <c r="B11605" s="420" t="s">
        <v>23738</v>
      </c>
      <c r="C11605" s="246" t="s">
        <v>3114</v>
      </c>
      <c r="D11605" s="246" t="s">
        <v>1484</v>
      </c>
      <c r="E11605" s="246" t="str">
        <f>CONCATENATE(SUM('Раздел 1'!Y314:Y314),"=",0)</f>
        <v>0=0</v>
      </c>
    </row>
    <row r="11606" spans="1:5" hidden="1">
      <c r="A11606" s="420" t="str">
        <f>IF((SUM('Раздел 1'!Z314:Z314)=0),"","Неверно!")</f>
        <v/>
      </c>
      <c r="B11606" s="420" t="s">
        <v>23738</v>
      </c>
      <c r="C11606" s="246" t="s">
        <v>3115</v>
      </c>
      <c r="D11606" s="246" t="s">
        <v>1484</v>
      </c>
      <c r="E11606" s="246" t="str">
        <f>CONCATENATE(SUM('Раздел 1'!Z314:Z314),"=",0)</f>
        <v>0=0</v>
      </c>
    </row>
    <row r="11607" spans="1:5" hidden="1">
      <c r="A11607" s="420" t="str">
        <f>IF((SUM('Раздел 1'!AA314:AA314)=0),"","Неверно!")</f>
        <v/>
      </c>
      <c r="B11607" s="420" t="s">
        <v>23738</v>
      </c>
      <c r="C11607" s="246" t="s">
        <v>3116</v>
      </c>
      <c r="D11607" s="246" t="s">
        <v>1484</v>
      </c>
      <c r="E11607" s="246" t="str">
        <f>CONCATENATE(SUM('Раздел 1'!AA314:AA314),"=",0)</f>
        <v>0=0</v>
      </c>
    </row>
    <row r="11608" spans="1:5" hidden="1">
      <c r="A11608" s="420" t="str">
        <f>IF((SUM('Раздел 1'!AB314:AB314)=0),"","Неверно!")</f>
        <v/>
      </c>
      <c r="B11608" s="420" t="s">
        <v>23738</v>
      </c>
      <c r="C11608" s="246" t="s">
        <v>3117</v>
      </c>
      <c r="D11608" s="246" t="s">
        <v>1484</v>
      </c>
      <c r="E11608" s="246" t="str">
        <f>CONCATENATE(SUM('Раздел 1'!AB314:AB314),"=",0)</f>
        <v>0=0</v>
      </c>
    </row>
    <row r="11609" spans="1:5" hidden="1">
      <c r="A11609" s="420" t="str">
        <f>IF((SUM('Раздел 1'!AC314:AC314)=0),"","Неверно!")</f>
        <v/>
      </c>
      <c r="B11609" s="420" t="s">
        <v>23738</v>
      </c>
      <c r="C11609" s="246" t="s">
        <v>3118</v>
      </c>
      <c r="D11609" s="246" t="s">
        <v>1484</v>
      </c>
      <c r="E11609" s="246" t="str">
        <f>CONCATENATE(SUM('Раздел 1'!AC314:AC314),"=",0)</f>
        <v>0=0</v>
      </c>
    </row>
    <row r="11610" spans="1:5" hidden="1">
      <c r="A11610" s="420" t="str">
        <f>IF((SUM('Раздел 1'!T364:T364)=0),"","Неверно!")</f>
        <v/>
      </c>
      <c r="B11610" s="420" t="s">
        <v>23739</v>
      </c>
      <c r="C11610" s="246" t="s">
        <v>9258</v>
      </c>
      <c r="D11610" s="246" t="s">
        <v>1484</v>
      </c>
      <c r="E11610" s="246" t="str">
        <f>CONCATENATE(SUM('Раздел 1'!T364:T364),"=",0)</f>
        <v>0=0</v>
      </c>
    </row>
    <row r="11611" spans="1:5" hidden="1">
      <c r="A11611" s="420" t="str">
        <f>IF((SUM('Раздел 1'!U364:U364)=0),"","Неверно!")</f>
        <v/>
      </c>
      <c r="B11611" s="420" t="s">
        <v>23739</v>
      </c>
      <c r="C11611" s="246" t="s">
        <v>11733</v>
      </c>
      <c r="D11611" s="246" t="s">
        <v>1484</v>
      </c>
      <c r="E11611" s="246" t="str">
        <f>CONCATENATE(SUM('Раздел 1'!U364:U364),"=",0)</f>
        <v>0=0</v>
      </c>
    </row>
    <row r="11612" spans="1:5" hidden="1">
      <c r="A11612" s="420" t="str">
        <f>IF((SUM('Раздел 1'!V364:V364)=0),"","Неверно!")</f>
        <v/>
      </c>
      <c r="B11612" s="420" t="s">
        <v>23739</v>
      </c>
      <c r="C11612" s="246" t="s">
        <v>9139</v>
      </c>
      <c r="D11612" s="246" t="s">
        <v>1484</v>
      </c>
      <c r="E11612" s="246" t="str">
        <f>CONCATENATE(SUM('Раздел 1'!V364:V364),"=",0)</f>
        <v>0=0</v>
      </c>
    </row>
    <row r="11613" spans="1:5" hidden="1">
      <c r="A11613" s="420" t="str">
        <f>IF((SUM('Раздел 1'!W364:W364)=0),"","Неверно!")</f>
        <v/>
      </c>
      <c r="B11613" s="420" t="s">
        <v>23739</v>
      </c>
      <c r="C11613" s="246" t="s">
        <v>9140</v>
      </c>
      <c r="D11613" s="246" t="s">
        <v>1484</v>
      </c>
      <c r="E11613" s="246" t="str">
        <f>CONCATENATE(SUM('Раздел 1'!W364:W364),"=",0)</f>
        <v>0=0</v>
      </c>
    </row>
    <row r="11614" spans="1:5" hidden="1">
      <c r="A11614" s="420" t="str">
        <f>IF((SUM('Раздел 1'!X265:X265)=0),"","Неверно!")</f>
        <v/>
      </c>
      <c r="B11614" s="420" t="s">
        <v>23740</v>
      </c>
      <c r="C11614" s="246" t="s">
        <v>7455</v>
      </c>
      <c r="D11614" s="246" t="s">
        <v>1484</v>
      </c>
      <c r="E11614" s="246" t="str">
        <f>CONCATENATE(SUM('Раздел 1'!X265:X265),"=",0)</f>
        <v>0=0</v>
      </c>
    </row>
    <row r="11615" spans="1:5" hidden="1">
      <c r="A11615" s="420" t="str">
        <f>IF((SUM('Раздел 1'!Y265:Y265)=0),"","Неверно!")</f>
        <v/>
      </c>
      <c r="B11615" s="420" t="s">
        <v>23740</v>
      </c>
      <c r="C11615" s="246" t="s">
        <v>7456</v>
      </c>
      <c r="D11615" s="246" t="s">
        <v>1484</v>
      </c>
      <c r="E11615" s="246" t="str">
        <f>CONCATENATE(SUM('Раздел 1'!Y265:Y265),"=",0)</f>
        <v>0=0</v>
      </c>
    </row>
    <row r="11616" spans="1:5" hidden="1">
      <c r="A11616" s="420" t="str">
        <f>IF((SUM('Раздел 1'!Z265:Z265)=0),"","Неверно!")</f>
        <v/>
      </c>
      <c r="B11616" s="420" t="s">
        <v>23740</v>
      </c>
      <c r="C11616" s="246" t="s">
        <v>12116</v>
      </c>
      <c r="D11616" s="246" t="s">
        <v>1484</v>
      </c>
      <c r="E11616" s="246" t="str">
        <f>CONCATENATE(SUM('Раздел 1'!Z265:Z265),"=",0)</f>
        <v>0=0</v>
      </c>
    </row>
    <row r="11617" spans="1:5" hidden="1">
      <c r="A11617" s="420" t="str">
        <f>IF((SUM('Раздел 1'!AA265:AA265)=0),"","Неверно!")</f>
        <v/>
      </c>
      <c r="B11617" s="420" t="s">
        <v>23740</v>
      </c>
      <c r="C11617" s="246" t="s">
        <v>8741</v>
      </c>
      <c r="D11617" s="246" t="s">
        <v>1484</v>
      </c>
      <c r="E11617" s="246" t="str">
        <f>CONCATENATE(SUM('Раздел 1'!AA265:AA265),"=",0)</f>
        <v>0=0</v>
      </c>
    </row>
    <row r="11618" spans="1:5" hidden="1">
      <c r="A11618" s="420" t="str">
        <f>IF((SUM('Раздел 1'!T345:T345)=0),"","Неверно!")</f>
        <v/>
      </c>
      <c r="B11618" s="420" t="s">
        <v>23741</v>
      </c>
      <c r="C11618" s="246" t="s">
        <v>11648</v>
      </c>
      <c r="D11618" s="246" t="s">
        <v>1484</v>
      </c>
      <c r="E11618" s="246" t="str">
        <f>CONCATENATE(SUM('Раздел 1'!T345:T345),"=",0)</f>
        <v>0=0</v>
      </c>
    </row>
    <row r="11619" spans="1:5" hidden="1">
      <c r="A11619" s="420" t="str">
        <f>IF((SUM('Раздел 1'!U345:U345)=0),"","Неверно!")</f>
        <v/>
      </c>
      <c r="B11619" s="420" t="s">
        <v>23741</v>
      </c>
      <c r="C11619" s="246" t="s">
        <v>7496</v>
      </c>
      <c r="D11619" s="246" t="s">
        <v>1484</v>
      </c>
      <c r="E11619" s="246" t="str">
        <f>CONCATENATE(SUM('Раздел 1'!U345:U345),"=",0)</f>
        <v>0=0</v>
      </c>
    </row>
    <row r="11620" spans="1:5" hidden="1">
      <c r="A11620" s="420" t="str">
        <f>IF((SUM('Раздел 1'!V345:V345)=0),"","Неверно!")</f>
        <v/>
      </c>
      <c r="B11620" s="420" t="s">
        <v>23741</v>
      </c>
      <c r="C11620" s="246" t="s">
        <v>12114</v>
      </c>
      <c r="D11620" s="246" t="s">
        <v>1484</v>
      </c>
      <c r="E11620" s="246" t="str">
        <f>CONCATENATE(SUM('Раздел 1'!V345:V345),"=",0)</f>
        <v>0=0</v>
      </c>
    </row>
    <row r="11621" spans="1:5" hidden="1">
      <c r="A11621" s="420" t="str">
        <f>IF((SUM('Раздел 1'!W345:W345)=0),"","Неверно!")</f>
        <v/>
      </c>
      <c r="B11621" s="420" t="s">
        <v>23741</v>
      </c>
      <c r="C11621" s="246" t="s">
        <v>12115</v>
      </c>
      <c r="D11621" s="246" t="s">
        <v>1484</v>
      </c>
      <c r="E11621" s="246" t="str">
        <f>CONCATENATE(SUM('Раздел 1'!W345:W345),"=",0)</f>
        <v>0=0</v>
      </c>
    </row>
    <row r="11622" spans="1:5" hidden="1">
      <c r="A11622" s="420" t="str">
        <f>IF((SUM('Раздел 1'!X345:X345)=0),"","Неверно!")</f>
        <v/>
      </c>
      <c r="B11622" s="420" t="s">
        <v>23741</v>
      </c>
      <c r="C11622" s="246" t="s">
        <v>7497</v>
      </c>
      <c r="D11622" s="246" t="s">
        <v>1484</v>
      </c>
      <c r="E11622" s="246" t="str">
        <f>CONCATENATE(SUM('Раздел 1'!X345:X345),"=",0)</f>
        <v>0=0</v>
      </c>
    </row>
    <row r="11623" spans="1:5" hidden="1">
      <c r="A11623" s="420" t="str">
        <f>IF((SUM('Раздел 1'!Y345:Y345)=0),"","Неверно!")</f>
        <v/>
      </c>
      <c r="B11623" s="420" t="s">
        <v>23741</v>
      </c>
      <c r="C11623" s="246" t="s">
        <v>7498</v>
      </c>
      <c r="D11623" s="246" t="s">
        <v>1484</v>
      </c>
      <c r="E11623" s="246" t="str">
        <f>CONCATENATE(SUM('Раздел 1'!Y345:Y345),"=",0)</f>
        <v>0=0</v>
      </c>
    </row>
    <row r="11624" spans="1:5" hidden="1">
      <c r="A11624" s="420" t="str">
        <f>IF((SUM('Раздел 1'!Z345:Z345)=0),"","Неверно!")</f>
        <v/>
      </c>
      <c r="B11624" s="420" t="s">
        <v>23741</v>
      </c>
      <c r="C11624" s="246" t="s">
        <v>7499</v>
      </c>
      <c r="D11624" s="246" t="s">
        <v>1484</v>
      </c>
      <c r="E11624" s="246" t="str">
        <f>CONCATENATE(SUM('Раздел 1'!Z345:Z345),"=",0)</f>
        <v>0=0</v>
      </c>
    </row>
    <row r="11625" spans="1:5" ht="25.5" hidden="1">
      <c r="A11625" s="420" t="str">
        <f>IF((SUM('Раздел 1'!N265:N265)=0),"","Неверно!")</f>
        <v/>
      </c>
      <c r="B11625" s="420" t="s">
        <v>23742</v>
      </c>
      <c r="C11625" s="246" t="s">
        <v>12112</v>
      </c>
      <c r="D11625" s="246" t="s">
        <v>12113</v>
      </c>
      <c r="E11625" s="246" t="str">
        <f>CONCATENATE(SUM('Раздел 1'!N265:N265),"=",0)</f>
        <v>0=0</v>
      </c>
    </row>
    <row r="11626" spans="1:5" hidden="1">
      <c r="A11626" s="420" t="str">
        <f>IF((SUM('Раздел 1'!T265:T265)=0),"","Неверно!")</f>
        <v/>
      </c>
      <c r="B11626" s="420" t="s">
        <v>23743</v>
      </c>
      <c r="C11626" s="246" t="s">
        <v>7452</v>
      </c>
      <c r="D11626" s="246" t="s">
        <v>1484</v>
      </c>
      <c r="E11626" s="246" t="str">
        <f>CONCATENATE(SUM('Раздел 1'!T265:T265),"=",0)</f>
        <v>0=0</v>
      </c>
    </row>
    <row r="11627" spans="1:5" hidden="1">
      <c r="A11627" s="420" t="str">
        <f>IF((SUM('Раздел 1'!U265:U265)=0),"","Неверно!")</f>
        <v/>
      </c>
      <c r="B11627" s="420" t="s">
        <v>23743</v>
      </c>
      <c r="C11627" s="246" t="s">
        <v>7453</v>
      </c>
      <c r="D11627" s="246" t="s">
        <v>1484</v>
      </c>
      <c r="E11627" s="246" t="str">
        <f>CONCATENATE(SUM('Раздел 1'!U265:U265),"=",0)</f>
        <v>0=0</v>
      </c>
    </row>
    <row r="11628" spans="1:5" hidden="1">
      <c r="A11628" s="420" t="str">
        <f>IF((SUM('Раздел 1'!V265:V265)=0),"","Неверно!")</f>
        <v/>
      </c>
      <c r="B11628" s="420" t="s">
        <v>23743</v>
      </c>
      <c r="C11628" s="246" t="s">
        <v>7454</v>
      </c>
      <c r="D11628" s="246" t="s">
        <v>1484</v>
      </c>
      <c r="E11628" s="246" t="str">
        <f>CONCATENATE(SUM('Раздел 1'!V265:V265),"=",0)</f>
        <v>0=0</v>
      </c>
    </row>
    <row r="11629" spans="1:5" hidden="1">
      <c r="A11629" s="420" t="str">
        <f>IF((SUM('Раздел 1'!T346:T346)=0),"","Неверно!")</f>
        <v/>
      </c>
      <c r="B11629" s="420" t="s">
        <v>23744</v>
      </c>
      <c r="C11629" s="246" t="s">
        <v>12111</v>
      </c>
      <c r="D11629" s="246" t="s">
        <v>1484</v>
      </c>
      <c r="E11629" s="246" t="str">
        <f>CONCATENATE(SUM('Раздел 1'!T346:T346),"=",0)</f>
        <v>0=0</v>
      </c>
    </row>
    <row r="11630" spans="1:5" hidden="1">
      <c r="A11630" s="420" t="str">
        <f>IF((SUM('Раздел 1'!U346:U346)=0),"","Неверно!")</f>
        <v/>
      </c>
      <c r="B11630" s="420" t="s">
        <v>23744</v>
      </c>
      <c r="C11630" s="246" t="s">
        <v>8781</v>
      </c>
      <c r="D11630" s="246" t="s">
        <v>1484</v>
      </c>
      <c r="E11630" s="246" t="str">
        <f>CONCATENATE(SUM('Раздел 1'!U346:U346),"=",0)</f>
        <v>0=0</v>
      </c>
    </row>
    <row r="11631" spans="1:5" hidden="1">
      <c r="A11631" s="420" t="str">
        <f>IF((SUM('Раздел 1'!V346:V346)=0),"","Неверно!")</f>
        <v/>
      </c>
      <c r="B11631" s="420" t="s">
        <v>23744</v>
      </c>
      <c r="C11631" s="246" t="s">
        <v>8782</v>
      </c>
      <c r="D11631" s="246" t="s">
        <v>1484</v>
      </c>
      <c r="E11631" s="246" t="str">
        <f>CONCATENATE(SUM('Раздел 1'!V346:V346),"=",0)</f>
        <v>0=0</v>
      </c>
    </row>
    <row r="11632" spans="1:5" hidden="1">
      <c r="A11632" s="420" t="str">
        <f>IF((SUM('Раздел 1'!W346:W346)=0),"","Неверно!")</f>
        <v/>
      </c>
      <c r="B11632" s="420" t="s">
        <v>23744</v>
      </c>
      <c r="C11632" s="246" t="s">
        <v>8783</v>
      </c>
      <c r="D11632" s="246" t="s">
        <v>1484</v>
      </c>
      <c r="E11632" s="246" t="str">
        <f>CONCATENATE(SUM('Раздел 1'!W346:W346),"=",0)</f>
        <v>0=0</v>
      </c>
    </row>
    <row r="11633" spans="1:5" hidden="1">
      <c r="A11633" s="420" t="str">
        <f>IF((SUM('Раздел 1'!X346:X346)=0),"","Неверно!")</f>
        <v/>
      </c>
      <c r="B11633" s="420" t="s">
        <v>23744</v>
      </c>
      <c r="C11633" s="246" t="s">
        <v>8784</v>
      </c>
      <c r="D11633" s="246" t="s">
        <v>1484</v>
      </c>
      <c r="E11633" s="246" t="str">
        <f>CONCATENATE(SUM('Раздел 1'!X346:X346),"=",0)</f>
        <v>0=0</v>
      </c>
    </row>
    <row r="11634" spans="1:5" hidden="1">
      <c r="A11634" s="420" t="str">
        <f>IF((SUM('Раздел 1'!Y346:Y346)=0),"","Неверно!")</f>
        <v/>
      </c>
      <c r="B11634" s="420" t="s">
        <v>23744</v>
      </c>
      <c r="C11634" s="246" t="s">
        <v>11803</v>
      </c>
      <c r="D11634" s="246" t="s">
        <v>1484</v>
      </c>
      <c r="E11634" s="246" t="str">
        <f>CONCATENATE(SUM('Раздел 1'!Y346:Y346),"=",0)</f>
        <v>0=0</v>
      </c>
    </row>
    <row r="11635" spans="1:5" hidden="1">
      <c r="A11635" s="420" t="str">
        <f>IF((SUM('Раздел 1'!Z346:Z346)=0),"","Неверно!")</f>
        <v/>
      </c>
      <c r="B11635" s="420" t="s">
        <v>23744</v>
      </c>
      <c r="C11635" s="246" t="s">
        <v>8509</v>
      </c>
      <c r="D11635" s="246" t="s">
        <v>1484</v>
      </c>
      <c r="E11635" s="246" t="str">
        <f>CONCATENATE(SUM('Раздел 1'!Z346:Z346),"=",0)</f>
        <v>0=0</v>
      </c>
    </row>
    <row r="11636" spans="1:5" hidden="1">
      <c r="A11636" s="420" t="str">
        <f>IF((SUM('Раздел 1'!O265:O265)=0),"","Неверно!")</f>
        <v/>
      </c>
      <c r="B11636" s="420" t="s">
        <v>23745</v>
      </c>
      <c r="C11636" s="246" t="s">
        <v>12107</v>
      </c>
      <c r="D11636" s="246" t="s">
        <v>12108</v>
      </c>
      <c r="E11636" s="246" t="str">
        <f>CONCATENATE(SUM('Раздел 1'!O265:O265),"=",0)</f>
        <v>0=0</v>
      </c>
    </row>
    <row r="11637" spans="1:5" hidden="1">
      <c r="A11637" s="420" t="str">
        <f>IF((SUM('Раздел 1'!P265:P265)=0),"","Неверно!")</f>
        <v/>
      </c>
      <c r="B11637" s="420" t="s">
        <v>23745</v>
      </c>
      <c r="C11637" s="246" t="s">
        <v>12109</v>
      </c>
      <c r="D11637" s="246" t="s">
        <v>12108</v>
      </c>
      <c r="E11637" s="246" t="str">
        <f>CONCATENATE(SUM('Раздел 1'!P265:P265),"=",0)</f>
        <v>0=0</v>
      </c>
    </row>
    <row r="11638" spans="1:5" hidden="1">
      <c r="A11638" s="420" t="str">
        <f>IF((SUM('Раздел 1'!Q265:Q265)=0),"","Неверно!")</f>
        <v/>
      </c>
      <c r="B11638" s="420" t="s">
        <v>23745</v>
      </c>
      <c r="C11638" s="246" t="s">
        <v>12110</v>
      </c>
      <c r="D11638" s="246" t="s">
        <v>12108</v>
      </c>
      <c r="E11638" s="246" t="str">
        <f>CONCATENATE(SUM('Раздел 1'!Q265:Q265),"=",0)</f>
        <v>0=0</v>
      </c>
    </row>
    <row r="11639" spans="1:5" hidden="1">
      <c r="A11639" s="420" t="str">
        <f>IF((SUM('Раздел 1'!AB346:AB346)=0),"","Неверно!")</f>
        <v/>
      </c>
      <c r="B11639" s="420" t="s">
        <v>23746</v>
      </c>
      <c r="C11639" s="246" t="s">
        <v>8260</v>
      </c>
      <c r="D11639" s="246" t="s">
        <v>1482</v>
      </c>
      <c r="E11639" s="246" t="str">
        <f>CONCATENATE(SUM('Раздел 1'!AB346:AB346),"=",0)</f>
        <v>0=0</v>
      </c>
    </row>
    <row r="11640" spans="1:5" hidden="1">
      <c r="A11640" s="420" t="str">
        <f>IF((SUM('Раздел 1'!AC346:AC346)=0),"","Неверно!")</f>
        <v/>
      </c>
      <c r="B11640" s="420" t="s">
        <v>23746</v>
      </c>
      <c r="C11640" s="246" t="s">
        <v>8261</v>
      </c>
      <c r="D11640" s="246" t="s">
        <v>1482</v>
      </c>
      <c r="E11640" s="246" t="str">
        <f>CONCATENATE(SUM('Раздел 1'!AC346:AC346),"=",0)</f>
        <v>0=0</v>
      </c>
    </row>
    <row r="11641" spans="1:5" hidden="1">
      <c r="A11641" s="420" t="str">
        <f>IF((SUM('Раздел 1'!AC265:AC265)=0),"","Неверно!")</f>
        <v/>
      </c>
      <c r="B11641" s="420" t="s">
        <v>23747</v>
      </c>
      <c r="C11641" s="246" t="s">
        <v>8851</v>
      </c>
      <c r="D11641" s="246" t="s">
        <v>1482</v>
      </c>
      <c r="E11641" s="246" t="str">
        <f>CONCATENATE(SUM('Раздел 1'!AC265:AC265),"=",0)</f>
        <v>0=0</v>
      </c>
    </row>
    <row r="11642" spans="1:5" hidden="1">
      <c r="A11642" s="420" t="str">
        <f>IF((SUM('Раздел 1'!AC345:AC345)=0),"","Неверно!")</f>
        <v/>
      </c>
      <c r="B11642" s="420" t="s">
        <v>23748</v>
      </c>
      <c r="C11642" s="246" t="s">
        <v>7500</v>
      </c>
      <c r="D11642" s="246" t="s">
        <v>1482</v>
      </c>
      <c r="E11642" s="246" t="str">
        <f>CONCATENATE(SUM('Раздел 1'!AC345:AC345),"=",0)</f>
        <v>0=0</v>
      </c>
    </row>
    <row r="11643" spans="1:5" hidden="1">
      <c r="A11643" s="420" t="str">
        <f>IF((SUM('Раздел 1'!AJ265:AJ265)=0),"","Неверно!")</f>
        <v/>
      </c>
      <c r="B11643" s="420" t="s">
        <v>23749</v>
      </c>
      <c r="C11643" s="246" t="s">
        <v>12105</v>
      </c>
      <c r="D11643" s="246" t="s">
        <v>12106</v>
      </c>
      <c r="E11643" s="246" t="str">
        <f>CONCATENATE(SUM('Раздел 1'!AJ265:AJ265),"=",0)</f>
        <v>0=0</v>
      </c>
    </row>
    <row r="11644" spans="1:5" ht="25.5" hidden="1">
      <c r="A11644" s="420" t="str">
        <f>IF((SUM('Раздел 1'!AK265:AK265)=0),"","Неверно!")</f>
        <v/>
      </c>
      <c r="B11644" s="420" t="s">
        <v>23750</v>
      </c>
      <c r="C11644" s="246" t="s">
        <v>12103</v>
      </c>
      <c r="D11644" s="246" t="s">
        <v>12104</v>
      </c>
      <c r="E11644" s="246" t="str">
        <f>CONCATENATE(SUM('Раздел 1'!AK265:AK265),"=",0)</f>
        <v>0=0</v>
      </c>
    </row>
    <row r="11645" spans="1:5" hidden="1">
      <c r="A11645" s="420" t="str">
        <f>IF((SUM('Раздел 1'!AL265:AL265)=0),"","Неверно!")</f>
        <v/>
      </c>
      <c r="B11645" s="420" t="s">
        <v>23751</v>
      </c>
      <c r="C11645" s="246" t="s">
        <v>12101</v>
      </c>
      <c r="D11645" s="246" t="s">
        <v>12102</v>
      </c>
      <c r="E11645" s="246" t="str">
        <f>CONCATENATE(SUM('Раздел 1'!AL265:AL265),"=",0)</f>
        <v>0=0</v>
      </c>
    </row>
    <row r="11646" spans="1:5" ht="51" hidden="1">
      <c r="A11646" s="420" t="str">
        <f>IF((SUM('Раздел 5'!F11:F12)=SUM('Раздел 5'!F40:F40)),"","Неверно!")</f>
        <v/>
      </c>
      <c r="B11646" s="420" t="s">
        <v>23752</v>
      </c>
      <c r="C11646" s="246" t="s">
        <v>12024</v>
      </c>
      <c r="D11646" s="246" t="s">
        <v>12025</v>
      </c>
      <c r="E11646" s="246" t="str">
        <f>CONCATENATE(SUM('Раздел 5'!F11:F12),"=",SUM('Раздел 5'!F40:F40))</f>
        <v>9=9</v>
      </c>
    </row>
    <row r="11647" spans="1:5" ht="51" hidden="1">
      <c r="A11647" s="420" t="str">
        <f>IF((SUM('Раздел 5'!G11:G12)=SUM('Раздел 5'!G42:G42)),"","Неверно!")</f>
        <v/>
      </c>
      <c r="B11647" s="420" t="s">
        <v>23753</v>
      </c>
      <c r="C11647" s="246" t="s">
        <v>12026</v>
      </c>
      <c r="D11647" s="246" t="s">
        <v>12027</v>
      </c>
      <c r="E11647" s="246" t="str">
        <f>CONCATENATE(SUM('Раздел 5'!G11:G12),"=",SUM('Раздел 5'!G42:G42))</f>
        <v>5=5</v>
      </c>
    </row>
    <row r="11648" spans="1:5" ht="51" hidden="1">
      <c r="A11648" s="420" t="str">
        <f>IF((SUM('Раздел 5'!H11:H12)=SUM('Раздел 5'!H43:H43)),"","Неверно!")</f>
        <v/>
      </c>
      <c r="B11648" s="420" t="s">
        <v>23754</v>
      </c>
      <c r="C11648" s="246" t="s">
        <v>12028</v>
      </c>
      <c r="D11648" s="246" t="s">
        <v>12029</v>
      </c>
      <c r="E11648" s="246" t="str">
        <f>CONCATENATE(SUM('Раздел 5'!H11:H12),"=",SUM('Раздел 5'!H43:H43))</f>
        <v>0=0</v>
      </c>
    </row>
    <row r="11649" spans="1:5" ht="51" hidden="1">
      <c r="A11649" s="420" t="str">
        <f>IF((SUM('Раздел 5'!I11:I12)=SUM('Раздел 5'!I44:I44)),"","Неверно!")</f>
        <v/>
      </c>
      <c r="B11649" s="420" t="s">
        <v>23755</v>
      </c>
      <c r="C11649" s="246" t="s">
        <v>12030</v>
      </c>
      <c r="D11649" s="246" t="s">
        <v>12031</v>
      </c>
      <c r="E11649" s="246" t="str">
        <f>CONCATENATE(SUM('Раздел 5'!I11:I12),"=",SUM('Раздел 5'!I44:I44))</f>
        <v>0=0</v>
      </c>
    </row>
    <row r="11650" spans="1:5" ht="25.5" hidden="1">
      <c r="A11650" s="420" t="str">
        <f>IF((SUM('Раздел 5'!K11:K12)=SUM('Раздел 5'!K47:K47)),"","Неверно!")</f>
        <v/>
      </c>
      <c r="B11650" s="420" t="s">
        <v>23756</v>
      </c>
      <c r="C11650" s="246" t="s">
        <v>12032</v>
      </c>
      <c r="D11650" s="246" t="s">
        <v>12033</v>
      </c>
      <c r="E11650" s="246" t="str">
        <f>CONCATENATE(SUM('Раздел 5'!K11:K12),"=",SUM('Раздел 5'!K47:K47))</f>
        <v>0=0</v>
      </c>
    </row>
    <row r="11651" spans="1:5" ht="25.5" hidden="1">
      <c r="A11651" s="420" t="str">
        <f>IF((SUM('Раздел 5'!L11:L12)=SUM('Раздел 5'!L49:L49)),"","Неверно!")</f>
        <v/>
      </c>
      <c r="B11651" s="420" t="s">
        <v>23757</v>
      </c>
      <c r="C11651" s="246" t="s">
        <v>12034</v>
      </c>
      <c r="D11651" s="246" t="s">
        <v>12035</v>
      </c>
      <c r="E11651" s="246" t="str">
        <f>CONCATENATE(SUM('Раздел 5'!L11:L12),"=",SUM('Раздел 5'!L49:L49))</f>
        <v>0=0</v>
      </c>
    </row>
    <row r="11652" spans="1:5" ht="38.25" hidden="1">
      <c r="A11652" s="420" t="str">
        <f>IF((SUM('Разделы 8, 9, 10'!E36:E36)&gt;=SUM('Разделы 8, 9, 10'!D36:D36)),"","Неверно!")</f>
        <v/>
      </c>
      <c r="B11652" s="420" t="s">
        <v>23758</v>
      </c>
      <c r="C11652" s="246" t="s">
        <v>23759</v>
      </c>
      <c r="D11652" s="246" t="s">
        <v>23760</v>
      </c>
      <c r="E11652" s="246" t="str">
        <f>CONCATENATE(SUM('Разделы 8, 9, 10'!E36:E36),"&gt;=",SUM('Разделы 8, 9, 10'!D36:D36))</f>
        <v>0&gt;=0</v>
      </c>
    </row>
    <row r="11653" spans="1:5" ht="38.25" hidden="1">
      <c r="A11653" s="420" t="str">
        <f>IF((SUM('Разделы 8, 9, 10'!E37:E37)&gt;=SUM('Разделы 8, 9, 10'!D37:D37)),"","Неверно!")</f>
        <v/>
      </c>
      <c r="B11653" s="420" t="s">
        <v>23758</v>
      </c>
      <c r="C11653" s="246" t="s">
        <v>23761</v>
      </c>
      <c r="D11653" s="246" t="s">
        <v>23760</v>
      </c>
      <c r="E11653" s="246" t="str">
        <f>CONCATENATE(SUM('Разделы 8, 9, 10'!E37:E37),"&gt;=",SUM('Разделы 8, 9, 10'!D37:D37))</f>
        <v>0&gt;=0</v>
      </c>
    </row>
    <row r="11654" spans="1:5" ht="38.25" hidden="1">
      <c r="A11654" s="420" t="str">
        <f>IF((SUM('Разделы 8, 9, 10'!E38:E38)&gt;=SUM('Разделы 8, 9, 10'!D38:D38)),"","Неверно!")</f>
        <v/>
      </c>
      <c r="B11654" s="420" t="s">
        <v>23758</v>
      </c>
      <c r="C11654" s="246" t="s">
        <v>23762</v>
      </c>
      <c r="D11654" s="246" t="s">
        <v>23760</v>
      </c>
      <c r="E11654" s="246" t="str">
        <f>CONCATENATE(SUM('Разделы 8, 9, 10'!E38:E38),"&gt;=",SUM('Разделы 8, 9, 10'!D38:D38))</f>
        <v>0&gt;=0</v>
      </c>
    </row>
    <row r="11655" spans="1:5" ht="38.25" hidden="1">
      <c r="A11655" s="420" t="str">
        <f>IF((SUM('Разделы 8, 9, 10'!E39:E39)&gt;=SUM('Разделы 8, 9, 10'!D39:D39)),"","Неверно!")</f>
        <v/>
      </c>
      <c r="B11655" s="420" t="s">
        <v>23758</v>
      </c>
      <c r="C11655" s="246" t="s">
        <v>23763</v>
      </c>
      <c r="D11655" s="246" t="s">
        <v>23760</v>
      </c>
      <c r="E11655" s="246" t="str">
        <f>CONCATENATE(SUM('Разделы 8, 9, 10'!E39:E39),"&gt;=",SUM('Разделы 8, 9, 10'!D39:D39))</f>
        <v>0&gt;=0</v>
      </c>
    </row>
    <row r="11656" spans="1:5" ht="38.25" hidden="1">
      <c r="A11656" s="420" t="str">
        <f>IF((SUM('Разделы 8, 9, 10'!E40:E40)&gt;=SUM('Разделы 8, 9, 10'!D40:D40)),"","Неверно!")</f>
        <v/>
      </c>
      <c r="B11656" s="420" t="s">
        <v>23758</v>
      </c>
      <c r="C11656" s="246" t="s">
        <v>23764</v>
      </c>
      <c r="D11656" s="246" t="s">
        <v>23760</v>
      </c>
      <c r="E11656" s="246" t="str">
        <f>CONCATENATE(SUM('Разделы 8, 9, 10'!E40:E40),"&gt;=",SUM('Разделы 8, 9, 10'!D40:D40))</f>
        <v>0&gt;=0</v>
      </c>
    </row>
    <row r="11657" spans="1:5" ht="38.25" hidden="1">
      <c r="A11657" s="420" t="str">
        <f>IF((SUM('Разделы 8, 9, 10'!E41:E41)&gt;=SUM('Разделы 8, 9, 10'!D41:D41)),"","Неверно!")</f>
        <v/>
      </c>
      <c r="B11657" s="420" t="s">
        <v>23758</v>
      </c>
      <c r="C11657" s="246" t="s">
        <v>23765</v>
      </c>
      <c r="D11657" s="246" t="s">
        <v>23760</v>
      </c>
      <c r="E11657" s="246" t="str">
        <f>CONCATENATE(SUM('Разделы 8, 9, 10'!E41:E41),"&gt;=",SUM('Разделы 8, 9, 10'!D41:D41))</f>
        <v>0&gt;=0</v>
      </c>
    </row>
    <row r="11658" spans="1:5" hidden="1">
      <c r="A11658" s="420" t="str">
        <f>IF((SUM('Раздел 11'!D8:W122)=0),"","Неверно!")</f>
        <v/>
      </c>
      <c r="B11658" s="420" t="s">
        <v>23766</v>
      </c>
      <c r="C11658" s="246" t="s">
        <v>23767</v>
      </c>
      <c r="D11658" s="246" t="s">
        <v>23768</v>
      </c>
      <c r="E11658" s="246" t="str">
        <f>CONCATENATE(SUM('Раздел 11'!D8:W122),"=",0)</f>
        <v>0=0</v>
      </c>
    </row>
  </sheetData>
  <sheetProtection autoFilter="0"/>
  <autoFilter ref="A1:A11658">
    <filterColumn colId="0">
      <filters>
        <filter val="Неверно!"/>
      </filters>
    </filterColumn>
  </autoFilter>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9446 B9447:B10938 B10939:B11658" numberStoredAsText="1"/>
    <ignoredError sqref="A3:A396" evalError="1"/>
  </ignoredErrors>
</worksheet>
</file>

<file path=xl/worksheets/sheet9.xml><?xml version="1.0" encoding="utf-8"?>
<worksheet xmlns="http://schemas.openxmlformats.org/spreadsheetml/2006/main" xmlns:r="http://schemas.openxmlformats.org/officeDocument/2006/relationships">
  <sheetPr codeName="Лист5">
    <tabColor rgb="FFFABF8E"/>
  </sheetPr>
  <dimension ref="A1:G1966"/>
  <sheetViews>
    <sheetView zoomScale="80" zoomScaleNormal="80" workbookViewId="0">
      <selection sqref="A1:E1"/>
    </sheetView>
  </sheetViews>
  <sheetFormatPr defaultColWidth="9.28515625" defaultRowHeight="12.75"/>
  <cols>
    <col min="1" max="1" width="9.28515625" style="276"/>
    <col min="2" max="2" width="11.28515625" style="276" customWidth="1"/>
    <col min="3" max="3" width="50.5703125" style="105" customWidth="1"/>
    <col min="4" max="4" width="57.28515625" style="105" customWidth="1"/>
    <col min="5" max="5" width="21.85546875" style="105" customWidth="1"/>
    <col min="6" max="6" width="35.28515625" style="44" customWidth="1"/>
    <col min="7" max="7" width="27.7109375" style="44" customWidth="1"/>
    <col min="8" max="16384" width="9.28515625" style="5"/>
  </cols>
  <sheetData>
    <row r="1" spans="1:7" ht="32.65" customHeight="1">
      <c r="A1" s="280" t="s">
        <v>154</v>
      </c>
      <c r="B1" s="280" t="s">
        <v>155</v>
      </c>
      <c r="C1" s="106" t="s">
        <v>156</v>
      </c>
      <c r="D1" s="106" t="s">
        <v>157</v>
      </c>
      <c r="E1" s="106" t="s">
        <v>596</v>
      </c>
      <c r="F1" s="106" t="s">
        <v>597</v>
      </c>
    </row>
    <row r="2" spans="1:7" ht="38.25">
      <c r="A2" s="277" t="str">
        <f>IF((SUM('Раздел 1'!R354:R354)=0),"","Неверно!")</f>
        <v/>
      </c>
      <c r="B2" s="277" t="s">
        <v>23769</v>
      </c>
      <c r="C2" s="246" t="s">
        <v>11095</v>
      </c>
      <c r="D2" s="246" t="s">
        <v>445</v>
      </c>
      <c r="E2" s="246" t="str">
        <f>CONCATENATE(SUM('Раздел 1'!R354:R354),"=",0)</f>
        <v>0=0</v>
      </c>
      <c r="F2" s="419"/>
      <c r="G2" s="44" t="str">
        <f>IF(('ФЛК (информационный)'!A2="Неверно!")*('ФЛК (информационный)'!F2=""),"Внести подтверждение к нарушенному информационному ФЛК"," ")</f>
        <v xml:space="preserve"> </v>
      </c>
    </row>
    <row r="3" spans="1:7" ht="38.25">
      <c r="A3" s="277" t="str">
        <f>IF((SUM('Раздел 1'!R355:R355)=0),"","Неверно!")</f>
        <v/>
      </c>
      <c r="B3" s="277" t="s">
        <v>23769</v>
      </c>
      <c r="C3" s="246" t="s">
        <v>11096</v>
      </c>
      <c r="D3" s="246" t="s">
        <v>445</v>
      </c>
      <c r="E3" s="246" t="str">
        <f>CONCATENATE(SUM('Раздел 1'!R355:R355),"=",0)</f>
        <v>0=0</v>
      </c>
      <c r="F3" s="43"/>
      <c r="G3" s="44" t="str">
        <f>IF(('ФЛК (информационный)'!A3="Неверно!")*('ФЛК (информационный)'!F3=""),"Внести подтверждение к нарушенному информационному ФЛК"," ")</f>
        <v xml:space="preserve"> </v>
      </c>
    </row>
    <row r="4" spans="1:7" ht="63.75">
      <c r="A4" s="277" t="str">
        <f>IF((SUM('Разделы 8, 9, 10'!C29:P29)&gt;=SUM('Раздел 1'!M51:M51)),"","Неверно!")</f>
        <v/>
      </c>
      <c r="B4" s="277" t="s">
        <v>23770</v>
      </c>
      <c r="C4" s="246" t="s">
        <v>11190</v>
      </c>
      <c r="D4" s="246" t="s">
        <v>11191</v>
      </c>
      <c r="E4" s="246" t="str">
        <f>CONCATENATE(SUM('Разделы 8, 9, 10'!C29:P29),"&gt;=",SUM('Раздел 1'!M51:M51))</f>
        <v>0&gt;=0</v>
      </c>
      <c r="F4" s="43"/>
      <c r="G4" s="44" t="str">
        <f>IF(('ФЛК (информационный)'!A4="Неверно!")*('ФЛК (информационный)'!F4=""),"Внести подтверждение к нарушенному информационному ФЛК"," ")</f>
        <v xml:space="preserve"> </v>
      </c>
    </row>
    <row r="5" spans="1:7" ht="25.5">
      <c r="A5" s="277" t="str">
        <f>IF((SUM('Раздел 1'!W390:W390)=0),"","Неверно!")</f>
        <v/>
      </c>
      <c r="B5" s="277" t="s">
        <v>23771</v>
      </c>
      <c r="C5" s="246" t="s">
        <v>11303</v>
      </c>
      <c r="D5" s="246" t="s">
        <v>11189</v>
      </c>
      <c r="E5" s="246" t="str">
        <f>CONCATENATE(SUM('Раздел 1'!W390:W390),"=",0)</f>
        <v>0=0</v>
      </c>
      <c r="F5" s="43"/>
      <c r="G5" s="44" t="str">
        <f>IF(('ФЛК (информационный)'!A5="Неверно!")*('ФЛК (информационный)'!F5=""),"Внести подтверждение к нарушенному информационному ФЛК"," ")</f>
        <v xml:space="preserve"> </v>
      </c>
    </row>
    <row r="6" spans="1:7">
      <c r="A6" s="277" t="str">
        <f>IF((SUM('Раздел 1'!AJ33:AJ33)=0),"","Неверно!")</f>
        <v/>
      </c>
      <c r="B6" s="277" t="s">
        <v>23772</v>
      </c>
      <c r="C6" s="246" t="s">
        <v>11187</v>
      </c>
      <c r="D6" s="246" t="s">
        <v>523</v>
      </c>
      <c r="E6" s="246" t="str">
        <f>CONCATENATE(SUM('Раздел 1'!AJ33:AJ33),"=",0)</f>
        <v>0=0</v>
      </c>
      <c r="F6" s="43"/>
      <c r="G6" s="44" t="str">
        <f>IF(('ФЛК (информационный)'!A6="Неверно!")*('ФЛК (информационный)'!F6=""),"Внести подтверждение к нарушенному информационному ФЛК"," ")</f>
        <v xml:space="preserve"> </v>
      </c>
    </row>
    <row r="7" spans="1:7" ht="63.75">
      <c r="A7" s="277" t="str">
        <f>IF((SUM('Раздел 1'!Z363:Z363)=0),"","Неверно!")</f>
        <v/>
      </c>
      <c r="B7" s="277" t="s">
        <v>23773</v>
      </c>
      <c r="C7" s="246" t="s">
        <v>8874</v>
      </c>
      <c r="D7" s="246" t="s">
        <v>485</v>
      </c>
      <c r="E7" s="246" t="str">
        <f>CONCATENATE(SUM('Раздел 1'!Z363:Z363),"=",0)</f>
        <v>0=0</v>
      </c>
      <c r="F7" s="43"/>
      <c r="G7" s="44" t="str">
        <f>IF(('ФЛК (информационный)'!A7="Неверно!")*('ФЛК (информационный)'!F7=""),"Внести подтверждение к нарушенному информационному ФЛК"," ")</f>
        <v xml:space="preserve"> </v>
      </c>
    </row>
    <row r="8" spans="1:7" ht="38.25">
      <c r="A8" s="277" t="str">
        <f>IF((SUM('Раздел 1'!AK34:AK34)=0),"","Неверно!")</f>
        <v/>
      </c>
      <c r="B8" s="277" t="s">
        <v>23774</v>
      </c>
      <c r="C8" s="246" t="s">
        <v>11185</v>
      </c>
      <c r="D8" s="246" t="s">
        <v>11066</v>
      </c>
      <c r="E8" s="246" t="str">
        <f>CONCATENATE(SUM('Раздел 1'!AK34:AK34),"=",0)</f>
        <v>0=0</v>
      </c>
      <c r="F8" s="43"/>
      <c r="G8" s="44" t="str">
        <f>IF(('ФЛК (информационный)'!A8="Неверно!")*('ФЛК (информационный)'!F8=""),"Внести подтверждение к нарушенному информационному ФЛК"," ")</f>
        <v xml:space="preserve"> </v>
      </c>
    </row>
    <row r="9" spans="1:7" ht="38.25">
      <c r="A9" s="277" t="str">
        <f>IF((SUM('Раздел 1'!AK35:AK35)=0),"","Неверно!")</f>
        <v/>
      </c>
      <c r="B9" s="277" t="s">
        <v>23774</v>
      </c>
      <c r="C9" s="246" t="s">
        <v>11186</v>
      </c>
      <c r="D9" s="246" t="s">
        <v>11066</v>
      </c>
      <c r="E9" s="246" t="str">
        <f>CONCATENATE(SUM('Раздел 1'!AK35:AK35),"=",0)</f>
        <v>0=0</v>
      </c>
      <c r="F9" s="43"/>
      <c r="G9" s="44" t="str">
        <f>IF(('ФЛК (информационный)'!A9="Неверно!")*('ФЛК (информационный)'!F9=""),"Внести подтверждение к нарушенному информационному ФЛК"," ")</f>
        <v xml:space="preserve"> </v>
      </c>
    </row>
    <row r="10" spans="1:7" ht="38.25">
      <c r="A10" s="277" t="str">
        <f>IF((SUM('Раздел 1'!R357:R357)=0),"","Неверно!")</f>
        <v/>
      </c>
      <c r="B10" s="277" t="s">
        <v>23775</v>
      </c>
      <c r="C10" s="246" t="s">
        <v>9100</v>
      </c>
      <c r="D10" s="246" t="s">
        <v>445</v>
      </c>
      <c r="E10" s="246" t="str">
        <f>CONCATENATE(SUM('Раздел 1'!R357:R357),"=",0)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c r="A11" s="277" t="str">
        <f>IF((SUM('Раздел 1'!Z229:Z229)=0),"","Неверно!")</f>
        <v/>
      </c>
      <c r="B11" s="277" t="s">
        <v>23776</v>
      </c>
      <c r="C11" s="246" t="s">
        <v>4293</v>
      </c>
      <c r="D11" s="246" t="s">
        <v>1506</v>
      </c>
      <c r="E11" s="246" t="str">
        <f>CONCATENATE(SUM('Раздел 1'!Z229:Z229),"=",0)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c r="A12" s="277" t="str">
        <f>IF((SUM('Раздел 1'!Z211:Z211)=0),"","Неверно!")</f>
        <v/>
      </c>
      <c r="B12" s="277" t="s">
        <v>23777</v>
      </c>
      <c r="C12" s="246" t="s">
        <v>7889</v>
      </c>
      <c r="D12" s="246" t="s">
        <v>1084</v>
      </c>
      <c r="E12" s="246" t="str">
        <f>CONCATENATE(SUM('Раздел 1'!Z211:Z211),"=",0)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38.25">
      <c r="A13" s="277" t="str">
        <f>IF((SUM('Раздел 1'!Z205:Z205)=0),"","Неверно!")</f>
        <v/>
      </c>
      <c r="B13" s="277" t="s">
        <v>23778</v>
      </c>
      <c r="C13" s="246" t="s">
        <v>8982</v>
      </c>
      <c r="D13" s="246" t="s">
        <v>1083</v>
      </c>
      <c r="E13" s="246" t="str">
        <f>CONCATENATE(SUM('Раздел 1'!Z205:Z205),"=",0)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38.25">
      <c r="A14" s="277" t="str">
        <f>IF((SUM('Раздел 1'!R347:R347)=0),"","Неверно!")</f>
        <v/>
      </c>
      <c r="B14" s="277" t="s">
        <v>23779</v>
      </c>
      <c r="C14" s="246" t="s">
        <v>15254</v>
      </c>
      <c r="D14" s="246" t="s">
        <v>445</v>
      </c>
      <c r="E14" s="246" t="str">
        <f>CONCATENATE(SUM('Раздел 1'!R347:R347),"=",0)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c r="A15" s="277" t="str">
        <f>IF((SUM('Раздел 1'!R348:R348)=0),"","Неверно!")</f>
        <v/>
      </c>
      <c r="B15" s="277" t="s">
        <v>23779</v>
      </c>
      <c r="C15" s="246" t="s">
        <v>15255</v>
      </c>
      <c r="D15" s="246" t="s">
        <v>445</v>
      </c>
      <c r="E15" s="246" t="str">
        <f>CONCATENATE(SUM('Раздел 1'!R348:R348),"=",0)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c r="A16" s="277" t="str">
        <f>IF((SUM('Раздел 1'!R349:R349)=0),"","Неверно!")</f>
        <v/>
      </c>
      <c r="B16" s="277" t="s">
        <v>23779</v>
      </c>
      <c r="C16" s="246" t="s">
        <v>11091</v>
      </c>
      <c r="D16" s="246" t="s">
        <v>445</v>
      </c>
      <c r="E16" s="246" t="str">
        <f>CONCATENATE(SUM('Раздел 1'!R349:R349),"=",0)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c r="A17" s="277" t="str">
        <f>IF((SUM('Раздел 1'!P241:P241)=0),"","Неверно!")</f>
        <v/>
      </c>
      <c r="B17" s="277" t="s">
        <v>23780</v>
      </c>
      <c r="C17" s="246" t="s">
        <v>15253</v>
      </c>
      <c r="D17" s="246" t="s">
        <v>441</v>
      </c>
      <c r="E17" s="246" t="str">
        <f>CONCATENATE(SUM('Раздел 1'!P241:P241),"=",0)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c r="A18" s="277" t="str">
        <f>IF((SUM('Раздел 1'!N268:N268)=0),"","Неверно!")</f>
        <v/>
      </c>
      <c r="B18" s="277" t="s">
        <v>23781</v>
      </c>
      <c r="C18" s="246" t="s">
        <v>15252</v>
      </c>
      <c r="D18" s="246" t="s">
        <v>486</v>
      </c>
      <c r="E18" s="246" t="str">
        <f>CONCATENATE(SUM('Раздел 1'!N268:N268),"=",0)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c r="A19" s="277" t="str">
        <f>IF((SUM('Раздел 1'!M339:M339)=0),"","Неверно!")</f>
        <v/>
      </c>
      <c r="B19" s="277" t="s">
        <v>23782</v>
      </c>
      <c r="C19" s="246" t="s">
        <v>15251</v>
      </c>
      <c r="D19" s="246" t="s">
        <v>12004</v>
      </c>
      <c r="E19" s="246" t="str">
        <f>CONCATENATE(SUM('Раздел 1'!M339:M339),"=",0)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51">
      <c r="A20" s="277" t="str">
        <f>IF((SUM('Раздел 1'!V234:V234)+SUM('Раздел 1'!V242:V242)&gt;=SUM('Разделы 8, 9, 10'!H16:H17)),"","Неверно!")</f>
        <v/>
      </c>
      <c r="B20" s="277" t="s">
        <v>23783</v>
      </c>
      <c r="C20" s="246" t="s">
        <v>15250</v>
      </c>
      <c r="D20" s="246" t="s">
        <v>11056</v>
      </c>
      <c r="E20" s="246" t="str">
        <f>CONCATENATE(SUM('Раздел 1'!V234:V234),"+",SUM('Раздел 1'!V242:V242),"&gt;=",SUM('Разделы 8, 9, 10'!H16:H17))</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51">
      <c r="A21" s="277" t="str">
        <f>IF((SUM('Раздел 1'!V233:V233)&gt;=SUM('Разделы 8, 9, 10'!G16:G17)),"","Неверно!")</f>
        <v/>
      </c>
      <c r="B21" s="277" t="s">
        <v>23784</v>
      </c>
      <c r="C21" s="246" t="s">
        <v>15249</v>
      </c>
      <c r="D21" s="246" t="s">
        <v>11056</v>
      </c>
      <c r="E21" s="246" t="str">
        <f>CONCATENATE(SUM('Раздел 1'!V233:V233),"&gt;=",SUM('Разделы 8, 9, 10'!G16:G17))</f>
        <v>0&gt;=0</v>
      </c>
      <c r="F21" s="43"/>
      <c r="G21" s="44" t="str">
        <f>IF(('ФЛК (информационный)'!A21="Неверно!")*('ФЛК (информационный)'!F21=""),"Внести подтверждение к нарушенному информационному ФЛК"," ")</f>
        <v xml:space="preserve"> </v>
      </c>
    </row>
    <row r="22" spans="1:7" ht="51">
      <c r="A22" s="277" t="str">
        <f>IF((SUM('Раздел 1'!V223:V223)&gt;=SUM('Разделы 8, 9, 10'!AB12:AB13)),"","Неверно!")</f>
        <v/>
      </c>
      <c r="B22" s="277" t="s">
        <v>23785</v>
      </c>
      <c r="C22" s="246" t="s">
        <v>15248</v>
      </c>
      <c r="D22" s="246" t="s">
        <v>11056</v>
      </c>
      <c r="E22" s="246" t="str">
        <f>CONCATENATE(SUM('Раздел 1'!V223:V223),"&gt;=",SUM('Разделы 8, 9, 10'!AB12:AB13))</f>
        <v>0&gt;=0</v>
      </c>
      <c r="F22" s="43"/>
      <c r="G22" s="44" t="str">
        <f>IF(('ФЛК (информационный)'!A22="Неверно!")*('ФЛК (информационный)'!F22=""),"Внести подтверждение к нарушенному информационному ФЛК"," ")</f>
        <v xml:space="preserve"> </v>
      </c>
    </row>
    <row r="23" spans="1:7" ht="51">
      <c r="A23" s="277" t="str">
        <f>IF((SUM('Раздел 1'!V89:V89)&gt;=SUM('Разделы 8, 9, 10'!R8:R9)),"","Неверно!")</f>
        <v/>
      </c>
      <c r="B23" s="277" t="s">
        <v>23786</v>
      </c>
      <c r="C23" s="246" t="s">
        <v>11183</v>
      </c>
      <c r="D23" s="246" t="s">
        <v>11056</v>
      </c>
      <c r="E23" s="246" t="str">
        <f>CONCATENATE(SUM('Раздел 1'!V89:V89),"&gt;=",SUM('Разделы 8, 9, 10'!R8:R9))</f>
        <v>0&gt;=0</v>
      </c>
      <c r="F23" s="43"/>
      <c r="G23" s="44" t="str">
        <f>IF(('ФЛК (информационный)'!A23="Неверно!")*('ФЛК (информационный)'!F23=""),"Внести подтверждение к нарушенному информационному ФЛК"," ")</f>
        <v xml:space="preserve"> </v>
      </c>
    </row>
    <row r="24" spans="1:7" ht="51">
      <c r="A24" s="277" t="str">
        <f>IF((SUM('Раздел 1'!V80:V80)+SUM('Раздел 1'!V90:V90)&gt;=SUM('Разделы 8, 9, 10'!N8:N9)),"","Неверно!")</f>
        <v/>
      </c>
      <c r="B24" s="277" t="s">
        <v>23787</v>
      </c>
      <c r="C24" s="246" t="s">
        <v>11182</v>
      </c>
      <c r="D24" s="246" t="s">
        <v>11056</v>
      </c>
      <c r="E24" s="246" t="str">
        <f>CONCATENATE(SUM('Раздел 1'!V80:V80),"+",SUM('Раздел 1'!V90:V90),"&gt;=",SUM('Разделы 8, 9, 10'!N8:N9))</f>
        <v>0+0&gt;=0</v>
      </c>
      <c r="F24" s="43"/>
      <c r="G24" s="44" t="str">
        <f>IF(('ФЛК (информационный)'!A24="Неверно!")*('ФЛК (информационный)'!F24=""),"Внести подтверждение к нарушенному информационному ФЛК"," ")</f>
        <v xml:space="preserve"> </v>
      </c>
    </row>
    <row r="25" spans="1:7" ht="51">
      <c r="A25" s="277" t="str">
        <f>IF((SUM('Раздел 1'!V65:V65)+SUM('Раздел 1'!V69:V69)&gt;=SUM('Разделы 8, 9, 10'!L8:L9)),"","Неверно!")</f>
        <v/>
      </c>
      <c r="B25" s="277" t="s">
        <v>23788</v>
      </c>
      <c r="C25" s="246" t="s">
        <v>11181</v>
      </c>
      <c r="D25" s="246" t="s">
        <v>11056</v>
      </c>
      <c r="E25" s="246" t="str">
        <f>CONCATENATE(SUM('Раздел 1'!V65:V65),"+",SUM('Раздел 1'!V69:V69),"&gt;=",SUM('Разделы 8, 9, 10'!L8:L9))</f>
        <v>0+0&gt;=0</v>
      </c>
      <c r="F25" s="43"/>
      <c r="G25" s="44" t="str">
        <f>IF(('ФЛК (информационный)'!A25="Неверно!")*('ФЛК (информационный)'!F25=""),"Внести подтверждение к нарушенному информационному ФЛК"," ")</f>
        <v xml:space="preserve"> </v>
      </c>
    </row>
    <row r="26" spans="1:7" ht="38.25">
      <c r="A26" s="277" t="str">
        <f>IF((SUM('Раздел 1'!AK26:AK26)=0),"","Неверно!")</f>
        <v/>
      </c>
      <c r="B26" s="277" t="s">
        <v>23789</v>
      </c>
      <c r="C26" s="246" t="s">
        <v>11180</v>
      </c>
      <c r="D26" s="246" t="s">
        <v>11066</v>
      </c>
      <c r="E26" s="246" t="str">
        <f>CONCATENATE(SUM('Раздел 1'!AK26:AK26),"=",0)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38.25">
      <c r="A27" s="277" t="str">
        <f>IF((SUM('Раздел 1'!AK18:AK18)=0),"","Неверно!")</f>
        <v/>
      </c>
      <c r="B27" s="277" t="s">
        <v>23790</v>
      </c>
      <c r="C27" s="246" t="s">
        <v>11178</v>
      </c>
      <c r="D27" s="246" t="s">
        <v>11179</v>
      </c>
      <c r="E27" s="246" t="str">
        <f>CONCATENATE(SUM('Раздел 1'!AK18:AK18),"=",0)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38.25">
      <c r="A28" s="277" t="str">
        <f>IF((SUM('Раздел 1'!AK28:AK28)=0),"","Неверно!")</f>
        <v/>
      </c>
      <c r="B28" s="277" t="s">
        <v>23791</v>
      </c>
      <c r="C28" s="246" t="s">
        <v>11177</v>
      </c>
      <c r="D28" s="246" t="s">
        <v>11066</v>
      </c>
      <c r="E28" s="246" t="str">
        <f>CONCATENATE(SUM('Раздел 1'!AK28:AK28),"=",0)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c r="A29" s="277" t="str">
        <f>IF((SUM('Раздел 1'!M175:M175)=0),"","Неверно!")</f>
        <v/>
      </c>
      <c r="B29" s="277" t="s">
        <v>23792</v>
      </c>
      <c r="C29" s="246" t="s">
        <v>15247</v>
      </c>
      <c r="D29" s="246" t="s">
        <v>1082</v>
      </c>
      <c r="E29" s="246" t="str">
        <f>CONCATENATE(SUM('Раздел 1'!M175:M175),"=",0)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51">
      <c r="A30" s="277" t="str">
        <f>IF((SUM('Раздел 1'!V86:V86)&gt;=SUM('Разделы 8, 9, 10'!T8:T9)),"","Неверно!")</f>
        <v/>
      </c>
      <c r="B30" s="277" t="s">
        <v>23793</v>
      </c>
      <c r="C30" s="246" t="s">
        <v>11176</v>
      </c>
      <c r="D30" s="246" t="s">
        <v>11056</v>
      </c>
      <c r="E30" s="246" t="str">
        <f>CONCATENATE(SUM('Раздел 1'!V86:V86),"&gt;=",SUM('Разделы 8, 9, 10'!T8:T9))</f>
        <v>0&gt;=0</v>
      </c>
      <c r="F30" s="43"/>
      <c r="G30" s="44" t="str">
        <f>IF(('ФЛК (информационный)'!A30="Неверно!")*('ФЛК (информационный)'!F30=""),"Внести подтверждение к нарушенному информационному ФЛК"," ")</f>
        <v xml:space="preserve"> </v>
      </c>
    </row>
    <row r="31" spans="1:7">
      <c r="A31" s="277" t="str">
        <f>IF((SUM('Раздел 1'!P227:P227)=0),"","Неверно!")</f>
        <v/>
      </c>
      <c r="B31" s="277" t="s">
        <v>23794</v>
      </c>
      <c r="C31" s="246" t="s">
        <v>11988</v>
      </c>
      <c r="D31" s="246" t="s">
        <v>982</v>
      </c>
      <c r="E31" s="246" t="str">
        <f>CONCATENATE(SUM('Раздел 1'!P227:P227),"=",0)</f>
        <v>0=0</v>
      </c>
      <c r="F31" s="43"/>
      <c r="G31" s="44" t="str">
        <f>IF(('ФЛК (информационный)'!A31="Неверно!")*('ФЛК (информационный)'!F31=""),"Внести подтверждение к нарушенному информационному ФЛК"," ")</f>
        <v xml:space="preserve"> </v>
      </c>
    </row>
    <row r="32" spans="1:7">
      <c r="A32" s="277" t="str">
        <f>IF((SUM('Раздел 1'!Q227:Q227)=0),"","Неверно!")</f>
        <v/>
      </c>
      <c r="B32" s="277" t="s">
        <v>23794</v>
      </c>
      <c r="C32" s="246" t="s">
        <v>11989</v>
      </c>
      <c r="D32" s="246" t="s">
        <v>982</v>
      </c>
      <c r="E32" s="246" t="str">
        <f>CONCATENATE(SUM('Раздел 1'!Q227:Q227),"=",0)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51">
      <c r="A33" s="277" t="str">
        <f>IF((SUM('Раздел 1'!V241:V241)&gt;=SUM('Разделы 8, 9, 10'!K16:K17)),"","Неверно!")</f>
        <v/>
      </c>
      <c r="B33" s="277" t="s">
        <v>23795</v>
      </c>
      <c r="C33" s="246" t="s">
        <v>15246</v>
      </c>
      <c r="D33" s="246" t="s">
        <v>11056</v>
      </c>
      <c r="E33" s="246" t="str">
        <f>CONCATENATE(SUM('Раздел 1'!V241:V241),"&gt;=",SUM('Разделы 8, 9, 10'!K16:K17))</f>
        <v>0&gt;=0</v>
      </c>
      <c r="F33" s="43"/>
      <c r="G33" s="44" t="str">
        <f>IF(('ФЛК (информационный)'!A33="Неверно!")*('ФЛК (информационный)'!F33=""),"Внести подтверждение к нарушенному информационному ФЛК"," ")</f>
        <v xml:space="preserve"> </v>
      </c>
    </row>
    <row r="34" spans="1:7" ht="51">
      <c r="A34" s="277" t="str">
        <f>IF((SUM('Раздел 1'!V286:V286)&gt;=SUM('Разделы 8, 9, 10'!E20:E21)),"","Неверно!")</f>
        <v/>
      </c>
      <c r="B34" s="277" t="s">
        <v>23796</v>
      </c>
      <c r="C34" s="246" t="s">
        <v>15245</v>
      </c>
      <c r="D34" s="246" t="s">
        <v>11056</v>
      </c>
      <c r="E34" s="246" t="str">
        <f>CONCATENATE(SUM('Раздел 1'!V286:V286),"&gt;=",SUM('Разделы 8, 9, 10'!E20:E21))</f>
        <v>0&gt;=0</v>
      </c>
      <c r="F34" s="43"/>
      <c r="G34" s="44" t="str">
        <f>IF(('ФЛК (информационный)'!A34="Неверно!")*('ФЛК (информационный)'!F34=""),"Внести подтверждение к нарушенному информационному ФЛК"," ")</f>
        <v xml:space="preserve"> </v>
      </c>
    </row>
    <row r="35" spans="1:7" ht="38.25">
      <c r="A35" s="277" t="str">
        <f>IF((SUM('Раздел 1'!R246:R246)=0),"","Неверно!")</f>
        <v/>
      </c>
      <c r="B35" s="277" t="s">
        <v>23797</v>
      </c>
      <c r="C35" s="246" t="s">
        <v>11175</v>
      </c>
      <c r="D35" s="246" t="s">
        <v>445</v>
      </c>
      <c r="E35" s="246" t="str">
        <f>CONCATENATE(SUM('Раздел 1'!R246:R246),"=",0)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38.25">
      <c r="A36" s="277" t="str">
        <f>IF((SUM('Раздел 1'!R247:R247)=0),"","Неверно!")</f>
        <v/>
      </c>
      <c r="B36" s="277" t="s">
        <v>23797</v>
      </c>
      <c r="C36" s="246" t="s">
        <v>12002</v>
      </c>
      <c r="D36" s="246" t="s">
        <v>445</v>
      </c>
      <c r="E36" s="246" t="str">
        <f>CONCATENATE(SUM('Раздел 1'!R247:R247),"=",0)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38.25">
      <c r="A37" s="277" t="str">
        <f>IF((SUM('Раздел 1'!R248:R248)=0),"","Неверно!")</f>
        <v/>
      </c>
      <c r="B37" s="277" t="s">
        <v>23797</v>
      </c>
      <c r="C37" s="246" t="s">
        <v>11109</v>
      </c>
      <c r="D37" s="246" t="s">
        <v>445</v>
      </c>
      <c r="E37" s="246" t="str">
        <f>CONCATENATE(SUM('Раздел 1'!R248:R248),"=",0)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38.25">
      <c r="A38" s="277" t="str">
        <f>IF((SUM('Раздел 1'!R249:R249)=0),"","Неверно!")</f>
        <v/>
      </c>
      <c r="B38" s="277" t="s">
        <v>23797</v>
      </c>
      <c r="C38" s="246" t="s">
        <v>12003</v>
      </c>
      <c r="D38" s="246" t="s">
        <v>445</v>
      </c>
      <c r="E38" s="246" t="str">
        <f>CONCATENATE(SUM('Раздел 1'!R249:R249),"=",0)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38.25">
      <c r="A39" s="277" t="str">
        <f>IF((SUM('Раздел 1'!R250:R250)=0),"","Неверно!")</f>
        <v/>
      </c>
      <c r="B39" s="277" t="s">
        <v>23797</v>
      </c>
      <c r="C39" s="246" t="s">
        <v>9216</v>
      </c>
      <c r="D39" s="246" t="s">
        <v>445</v>
      </c>
      <c r="E39" s="246" t="str">
        <f>CONCATENATE(SUM('Раздел 1'!R250:R250),"=",0)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38.25">
      <c r="A40" s="277" t="str">
        <f>IF((SUM('Раздел 1'!R251:R251)=0),"","Неверно!")</f>
        <v/>
      </c>
      <c r="B40" s="277" t="s">
        <v>23797</v>
      </c>
      <c r="C40" s="246" t="s">
        <v>9217</v>
      </c>
      <c r="D40" s="246" t="s">
        <v>445</v>
      </c>
      <c r="E40" s="246" t="str">
        <f>CONCATENATE(SUM('Раздел 1'!R251:R251),"=",0)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38.25">
      <c r="A41" s="277" t="str">
        <f>IF((SUM('Раздел 1'!R252:R252)=0),"","Неверно!")</f>
        <v/>
      </c>
      <c r="B41" s="277" t="s">
        <v>23797</v>
      </c>
      <c r="C41" s="246" t="s">
        <v>9218</v>
      </c>
      <c r="D41" s="246" t="s">
        <v>445</v>
      </c>
      <c r="E41" s="246" t="str">
        <f>CONCATENATE(SUM('Раздел 1'!R252:R252),"=",0)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38.25">
      <c r="A42" s="277" t="str">
        <f>IF((SUM('Раздел 1'!R253:R253)=0),"","Неверно!")</f>
        <v/>
      </c>
      <c r="B42" s="277" t="s">
        <v>23797</v>
      </c>
      <c r="C42" s="246" t="s">
        <v>9219</v>
      </c>
      <c r="D42" s="246" t="s">
        <v>445</v>
      </c>
      <c r="E42" s="246" t="str">
        <f>CONCATENATE(SUM('Раздел 1'!R253:R253),"=",0)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38.25">
      <c r="A43" s="277" t="str">
        <f>IF((SUM('Раздел 1'!R254:R254)=0),"","Неверно!")</f>
        <v/>
      </c>
      <c r="B43" s="277" t="s">
        <v>23797</v>
      </c>
      <c r="C43" s="246" t="s">
        <v>11114</v>
      </c>
      <c r="D43" s="246" t="s">
        <v>445</v>
      </c>
      <c r="E43" s="246" t="str">
        <f>CONCATENATE(SUM('Раздел 1'!R254:R254),"=",0)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38.25">
      <c r="A44" s="277" t="str">
        <f>IF((SUM('Раздел 1'!R255:R255)=0),"","Неверно!")</f>
        <v/>
      </c>
      <c r="B44" s="277" t="s">
        <v>23797</v>
      </c>
      <c r="C44" s="246" t="s">
        <v>15243</v>
      </c>
      <c r="D44" s="246" t="s">
        <v>445</v>
      </c>
      <c r="E44" s="246" t="str">
        <f>CONCATENATE(SUM('Раздел 1'!R255:R255),"=",0)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38.25">
      <c r="A45" s="277" t="str">
        <f>IF((SUM('Раздел 1'!R256:R256)=0),"","Неверно!")</f>
        <v/>
      </c>
      <c r="B45" s="277" t="s">
        <v>23797</v>
      </c>
      <c r="C45" s="246" t="s">
        <v>11923</v>
      </c>
      <c r="D45" s="246" t="s">
        <v>445</v>
      </c>
      <c r="E45" s="246" t="str">
        <f>CONCATENATE(SUM('Раздел 1'!R256:R256),"=",0)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38.25">
      <c r="A46" s="277" t="str">
        <f>IF((SUM('Раздел 1'!R257:R257)=0),"","Неверно!")</f>
        <v/>
      </c>
      <c r="B46" s="277" t="s">
        <v>23797</v>
      </c>
      <c r="C46" s="246" t="s">
        <v>15244</v>
      </c>
      <c r="D46" s="246" t="s">
        <v>445</v>
      </c>
      <c r="E46" s="246" t="str">
        <f>CONCATENATE(SUM('Раздел 1'!R257:R257),"=",0)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38.25">
      <c r="A47" s="277" t="str">
        <f>IF((SUM('Раздел 1'!R258:R258)=0),"","Неверно!")</f>
        <v/>
      </c>
      <c r="B47" s="277" t="s">
        <v>23797</v>
      </c>
      <c r="C47" s="246" t="s">
        <v>9220</v>
      </c>
      <c r="D47" s="246" t="s">
        <v>445</v>
      </c>
      <c r="E47" s="246" t="str">
        <f>CONCATENATE(SUM('Раздел 1'!R258:R258),"=",0)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38.25">
      <c r="A48" s="277" t="str">
        <f>IF((SUM('Раздел 1'!R259:R259)=0),"","Неверно!")</f>
        <v/>
      </c>
      <c r="B48" s="277" t="s">
        <v>23797</v>
      </c>
      <c r="C48" s="246" t="s">
        <v>9221</v>
      </c>
      <c r="D48" s="246" t="s">
        <v>445</v>
      </c>
      <c r="E48" s="246" t="str">
        <f>CONCATENATE(SUM('Раздел 1'!R259:R259),"=",0)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c r="A49" s="277" t="str">
        <f>IF((SUM('Раздел 1'!M20:M20)=0),"","Неверно!")</f>
        <v/>
      </c>
      <c r="B49" s="277" t="s">
        <v>23798</v>
      </c>
      <c r="C49" s="246" t="s">
        <v>9734</v>
      </c>
      <c r="D49" s="246" t="s">
        <v>465</v>
      </c>
      <c r="E49" s="246" t="str">
        <f>CONCATENATE(SUM('Раздел 1'!M20:M20),"=",0)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c r="A50" s="277" t="str">
        <f>IF((SUM('Раздел 1'!M15:M15)=0),"","Неверно!")</f>
        <v/>
      </c>
      <c r="B50" s="277" t="s">
        <v>23799</v>
      </c>
      <c r="C50" s="246" t="s">
        <v>9733</v>
      </c>
      <c r="D50" s="246" t="s">
        <v>457</v>
      </c>
      <c r="E50" s="246" t="str">
        <f>CONCATENATE(SUM('Раздел 1'!M15:M15),"=",0)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38.25">
      <c r="A51" s="277" t="str">
        <f>IF((SUM('Раздел 1'!P173:P173)=0),"","Неверно!")</f>
        <v/>
      </c>
      <c r="B51" s="277" t="s">
        <v>23800</v>
      </c>
      <c r="C51" s="246" t="s">
        <v>15242</v>
      </c>
      <c r="D51" s="246" t="s">
        <v>441</v>
      </c>
      <c r="E51" s="246" t="str">
        <f>CONCATENATE(SUM('Раздел 1'!P173:P173),"=",0)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c r="A52" s="277" t="str">
        <f>IF((SUM('Раздел 1'!M27:M27)=0),"","Неверно!")</f>
        <v/>
      </c>
      <c r="B52" s="277" t="s">
        <v>23801</v>
      </c>
      <c r="C52" s="246" t="s">
        <v>9732</v>
      </c>
      <c r="D52" s="246" t="s">
        <v>464</v>
      </c>
      <c r="E52" s="246" t="str">
        <f>CONCATENATE(SUM('Раздел 1'!M27:M27),"=",0)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51">
      <c r="A53" s="277" t="str">
        <f>IF((SUM('Раздел 1'!V321:V321)&gt;=SUM('Разделы 8, 9, 10'!L20:L21)),"","Неверно!")</f>
        <v/>
      </c>
      <c r="B53" s="277" t="s">
        <v>23802</v>
      </c>
      <c r="C53" s="246" t="s">
        <v>15241</v>
      </c>
      <c r="D53" s="246" t="s">
        <v>11056</v>
      </c>
      <c r="E53" s="246" t="str">
        <f>CONCATENATE(SUM('Раздел 1'!V321:V321),"&gt;=",SUM('Разделы 8, 9, 10'!L20:L21))</f>
        <v>0&gt;=0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c r="A54" s="277" t="str">
        <f>IF((SUM('Раздел 1'!M12:M12)=0),"","Неверно!")</f>
        <v/>
      </c>
      <c r="B54" s="277" t="s">
        <v>23803</v>
      </c>
      <c r="C54" s="246" t="s">
        <v>9731</v>
      </c>
      <c r="D54" s="246" t="s">
        <v>468</v>
      </c>
      <c r="E54" s="246" t="str">
        <f>CONCATENATE(SUM('Раздел 1'!M12:M12),"=",0)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c r="A55" s="277" t="str">
        <f>IF((SUM('Раздел 1'!M28:M28)=0),"","Неверно!")</f>
        <v/>
      </c>
      <c r="B55" s="277" t="s">
        <v>23804</v>
      </c>
      <c r="C55" s="246" t="s">
        <v>9730</v>
      </c>
      <c r="D55" s="246" t="s">
        <v>463</v>
      </c>
      <c r="E55" s="246" t="str">
        <f>CONCATENATE(SUM('Раздел 1'!M28:M28),"=",0)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c r="A56" s="277" t="str">
        <f>IF((SUM('Раздел 1'!M290:M290)=0),"","Неверно!")</f>
        <v/>
      </c>
      <c r="B56" s="277" t="s">
        <v>23805</v>
      </c>
      <c r="C56" s="246" t="s">
        <v>15240</v>
      </c>
      <c r="D56" s="246" t="s">
        <v>479</v>
      </c>
      <c r="E56" s="246" t="str">
        <f>CONCATENATE(SUM('Раздел 1'!M290:M290),"=",0)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63.75">
      <c r="A57" s="277" t="str">
        <f>IF((SUM('Раздел 1'!Z228:Z228)=0),"","Неверно!")</f>
        <v/>
      </c>
      <c r="B57" s="277" t="s">
        <v>23806</v>
      </c>
      <c r="C57" s="246" t="s">
        <v>9160</v>
      </c>
      <c r="D57" s="246" t="s">
        <v>485</v>
      </c>
      <c r="E57" s="246" t="str">
        <f>CONCATENATE(SUM('Раздел 1'!Z228:Z228),"=",0)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38.25">
      <c r="A58" s="277" t="str">
        <f>IF((SUM('Раздел 1'!R193:R193)=0),"","Неверно!")</f>
        <v/>
      </c>
      <c r="B58" s="277" t="s">
        <v>23807</v>
      </c>
      <c r="C58" s="246" t="s">
        <v>9295</v>
      </c>
      <c r="D58" s="246" t="s">
        <v>445</v>
      </c>
      <c r="E58" s="246" t="str">
        <f>CONCATENATE(SUM('Раздел 1'!R193:R193),"=",0)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38.25">
      <c r="A59" s="277" t="str">
        <f>IF((SUM('Раздел 1'!R194:R194)=0),"","Неверно!")</f>
        <v/>
      </c>
      <c r="B59" s="277" t="s">
        <v>23807</v>
      </c>
      <c r="C59" s="246" t="s">
        <v>9296</v>
      </c>
      <c r="D59" s="246" t="s">
        <v>445</v>
      </c>
      <c r="E59" s="246" t="str">
        <f>CONCATENATE(SUM('Раздел 1'!R194:R194),"=",0)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38.25">
      <c r="A60" s="277" t="str">
        <f>IF((SUM('Раздел 1'!R195:R195)=0),"","Неверно!")</f>
        <v/>
      </c>
      <c r="B60" s="277" t="s">
        <v>23807</v>
      </c>
      <c r="C60" s="246" t="s">
        <v>9297</v>
      </c>
      <c r="D60" s="246" t="s">
        <v>445</v>
      </c>
      <c r="E60" s="246" t="str">
        <f>CONCATENATE(SUM('Раздел 1'!R195:R195),"=",0)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38.25">
      <c r="A61" s="277" t="str">
        <f>IF((SUM('Раздел 1'!R196:R196)=0),"","Неверно!")</f>
        <v/>
      </c>
      <c r="B61" s="277" t="s">
        <v>23807</v>
      </c>
      <c r="C61" s="246" t="s">
        <v>9298</v>
      </c>
      <c r="D61" s="246" t="s">
        <v>445</v>
      </c>
      <c r="E61" s="246" t="str">
        <f>CONCATENATE(SUM('Раздел 1'!R196:R196),"=",0)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38.25">
      <c r="A62" s="277" t="str">
        <f>IF((SUM('Раздел 1'!R197:R197)=0),"","Неверно!")</f>
        <v/>
      </c>
      <c r="B62" s="277" t="s">
        <v>23807</v>
      </c>
      <c r="C62" s="246" t="s">
        <v>9299</v>
      </c>
      <c r="D62" s="246" t="s">
        <v>445</v>
      </c>
      <c r="E62" s="246" t="str">
        <f>CONCATENATE(SUM('Раздел 1'!R197:R197),"=",0)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c r="A63" s="277" t="str">
        <f>IF((SUM('Раздел 1'!R198:R198)=0),"","Неверно!")</f>
        <v/>
      </c>
      <c r="B63" s="277" t="s">
        <v>23807</v>
      </c>
      <c r="C63" s="246" t="s">
        <v>9300</v>
      </c>
      <c r="D63" s="246" t="s">
        <v>445</v>
      </c>
      <c r="E63" s="246" t="str">
        <f>CONCATENATE(SUM('Раздел 1'!R198:R198),"=",0)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38.25">
      <c r="A64" s="277" t="str">
        <f>IF((SUM('Раздел 1'!R199:R199)=0),"","Неверно!")</f>
        <v/>
      </c>
      <c r="B64" s="277" t="s">
        <v>23807</v>
      </c>
      <c r="C64" s="246" t="s">
        <v>9301</v>
      </c>
      <c r="D64" s="246" t="s">
        <v>445</v>
      </c>
      <c r="E64" s="246" t="str">
        <f>CONCATENATE(SUM('Раздел 1'!R199:R199),"=",0)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38.25">
      <c r="A65" s="277" t="str">
        <f>IF((SUM('Раздел 1'!R200:R200)=0),"","Неверно!")</f>
        <v/>
      </c>
      <c r="B65" s="277" t="s">
        <v>23807</v>
      </c>
      <c r="C65" s="246" t="s">
        <v>15239</v>
      </c>
      <c r="D65" s="246" t="s">
        <v>445</v>
      </c>
      <c r="E65" s="246" t="str">
        <f>CONCATENATE(SUM('Раздел 1'!R200:R200),"=",0)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c r="A66" s="277" t="str">
        <f>IF((SUM('Раздел 1'!R201:R201)=0),"","Неверно!")</f>
        <v/>
      </c>
      <c r="B66" s="277" t="s">
        <v>23807</v>
      </c>
      <c r="C66" s="246" t="s">
        <v>11965</v>
      </c>
      <c r="D66" s="246" t="s">
        <v>445</v>
      </c>
      <c r="E66" s="246" t="str">
        <f>CONCATENATE(SUM('Раздел 1'!R201:R201),"=",0)</f>
        <v>0=0</v>
      </c>
      <c r="F66" s="43"/>
      <c r="G66" s="44" t="str">
        <f>IF(('ФЛК (информационный)'!A66="Неверно!")*('ФЛК (информационный)'!F66=""),"Внести подтверждение к нарушенному информационному ФЛК"," ")</f>
        <v xml:space="preserve"> </v>
      </c>
    </row>
    <row r="67" spans="1:7" ht="51">
      <c r="A67" s="277" t="str">
        <f>IF((SUM('Раздел 1'!AD19:AD19)&lt;=10000000),"","Неверно!")</f>
        <v/>
      </c>
      <c r="B67" s="277" t="s">
        <v>23808</v>
      </c>
      <c r="C67" s="246" t="s">
        <v>9360</v>
      </c>
      <c r="D67" s="246" t="s">
        <v>428</v>
      </c>
      <c r="E67" s="246" t="str">
        <f>CONCATENATE(SUM('Раздел 1'!AD19:AD19),"&lt;=",10000000)</f>
        <v>0&lt;=10000000</v>
      </c>
      <c r="F67" s="43"/>
      <c r="G67" s="44" t="str">
        <f>IF(('ФЛК (информационный)'!A67="Неверно!")*('ФЛК (информационный)'!F67=""),"Внести подтверждение к нарушенному информационному ФЛК"," ")</f>
        <v xml:space="preserve"> </v>
      </c>
    </row>
    <row r="68" spans="1:7" ht="51">
      <c r="A68" s="277" t="str">
        <f>IF((SUM('Раздел 1'!AD109:AD109)&lt;=10000000),"","Неверно!")</f>
        <v/>
      </c>
      <c r="B68" s="277" t="s">
        <v>23808</v>
      </c>
      <c r="C68" s="246" t="s">
        <v>9361</v>
      </c>
      <c r="D68" s="246" t="s">
        <v>428</v>
      </c>
      <c r="E68" s="246" t="str">
        <f>CONCATENATE(SUM('Раздел 1'!AD109:AD109),"&lt;=",10000000)</f>
        <v>0&lt;=10000000</v>
      </c>
      <c r="F68" s="43"/>
      <c r="G68" s="44" t="str">
        <f>IF(('ФЛК (информационный)'!A68="Неверно!")*('ФЛК (информационный)'!F68=""),"Внести подтверждение к нарушенному информационному ФЛК"," ")</f>
        <v xml:space="preserve"> </v>
      </c>
    </row>
    <row r="69" spans="1:7" ht="51">
      <c r="A69" s="277" t="str">
        <f>IF((SUM('Раздел 1'!AD110:AD110)&lt;=10000000),"","Неверно!")</f>
        <v/>
      </c>
      <c r="B69" s="277" t="s">
        <v>23808</v>
      </c>
      <c r="C69" s="246" t="s">
        <v>9362</v>
      </c>
      <c r="D69" s="246" t="s">
        <v>428</v>
      </c>
      <c r="E69" s="246" t="str">
        <f>CONCATENATE(SUM('Раздел 1'!AD110:AD110),"&lt;=",10000000)</f>
        <v>0&lt;=10000000</v>
      </c>
      <c r="F69" s="43"/>
      <c r="G69" s="44" t="str">
        <f>IF(('ФЛК (информационный)'!A69="Неверно!")*('ФЛК (информационный)'!F69=""),"Внести подтверждение к нарушенному информационному ФЛК"," ")</f>
        <v xml:space="preserve"> </v>
      </c>
    </row>
    <row r="70" spans="1:7" ht="51">
      <c r="A70" s="277" t="str">
        <f>IF((SUM('Раздел 1'!AD111:AD111)&lt;=10000000),"","Неверно!")</f>
        <v/>
      </c>
      <c r="B70" s="277" t="s">
        <v>23808</v>
      </c>
      <c r="C70" s="246" t="s">
        <v>9363</v>
      </c>
      <c r="D70" s="246" t="s">
        <v>428</v>
      </c>
      <c r="E70" s="246" t="str">
        <f>CONCATENATE(SUM('Раздел 1'!AD111:AD111),"&lt;=",10000000)</f>
        <v>0&lt;=10000000</v>
      </c>
      <c r="F70" s="43"/>
      <c r="G70" s="44" t="str">
        <f>IF(('ФЛК (информационный)'!A70="Неверно!")*('ФЛК (информационный)'!F70=""),"Внести подтверждение к нарушенному информационному ФЛК"," ")</f>
        <v xml:space="preserve"> </v>
      </c>
    </row>
    <row r="71" spans="1:7" ht="51">
      <c r="A71" s="277" t="str">
        <f>IF((SUM('Раздел 1'!AD112:AD112)&lt;=10000000),"","Неверно!")</f>
        <v/>
      </c>
      <c r="B71" s="277" t="s">
        <v>23808</v>
      </c>
      <c r="C71" s="246" t="s">
        <v>9364</v>
      </c>
      <c r="D71" s="246" t="s">
        <v>428</v>
      </c>
      <c r="E71" s="246" t="str">
        <f>CONCATENATE(SUM('Раздел 1'!AD112:AD112),"&lt;=",10000000)</f>
        <v>0&lt;=10000000</v>
      </c>
      <c r="F71" s="43"/>
      <c r="G71" s="44" t="str">
        <f>IF(('ФЛК (информационный)'!A71="Неверно!")*('ФЛК (информационный)'!F71=""),"Внести подтверждение к нарушенному информационному ФЛК"," ")</f>
        <v xml:space="preserve"> </v>
      </c>
    </row>
    <row r="72" spans="1:7" ht="51">
      <c r="A72" s="277" t="str">
        <f>IF((SUM('Раздел 1'!AD113:AD113)&lt;=10000000),"","Неверно!")</f>
        <v/>
      </c>
      <c r="B72" s="277" t="s">
        <v>23808</v>
      </c>
      <c r="C72" s="246" t="s">
        <v>9365</v>
      </c>
      <c r="D72" s="246" t="s">
        <v>428</v>
      </c>
      <c r="E72" s="246" t="str">
        <f>CONCATENATE(SUM('Раздел 1'!AD113:AD113),"&lt;=",10000000)</f>
        <v>0&lt;=10000000</v>
      </c>
      <c r="F72" s="43"/>
      <c r="G72" s="44" t="str">
        <f>IF(('ФЛК (информационный)'!A72="Неверно!")*('ФЛК (информационный)'!F72=""),"Внести подтверждение к нарушенному информационному ФЛК"," ")</f>
        <v xml:space="preserve"> </v>
      </c>
    </row>
    <row r="73" spans="1:7" ht="51">
      <c r="A73" s="277" t="str">
        <f>IF((SUM('Раздел 1'!AD114:AD114)&lt;=10000000),"","Неверно!")</f>
        <v/>
      </c>
      <c r="B73" s="277" t="s">
        <v>23808</v>
      </c>
      <c r="C73" s="246" t="s">
        <v>9366</v>
      </c>
      <c r="D73" s="246" t="s">
        <v>428</v>
      </c>
      <c r="E73" s="246" t="str">
        <f>CONCATENATE(SUM('Раздел 1'!AD114:AD114),"&lt;=",10000000)</f>
        <v>0&lt;=10000000</v>
      </c>
      <c r="F73" s="43"/>
      <c r="G73" s="44" t="str">
        <f>IF(('ФЛК (информационный)'!A73="Неверно!")*('ФЛК (информационный)'!F73=""),"Внести подтверждение к нарушенному информационному ФЛК"," ")</f>
        <v xml:space="preserve"> </v>
      </c>
    </row>
    <row r="74" spans="1:7" ht="51">
      <c r="A74" s="277" t="str">
        <f>IF((SUM('Раздел 1'!AD115:AD115)&lt;=10000000),"","Неверно!")</f>
        <v/>
      </c>
      <c r="B74" s="277" t="s">
        <v>23808</v>
      </c>
      <c r="C74" s="246" t="s">
        <v>9367</v>
      </c>
      <c r="D74" s="246" t="s">
        <v>428</v>
      </c>
      <c r="E74" s="246" t="str">
        <f>CONCATENATE(SUM('Раздел 1'!AD115:AD115),"&lt;=",10000000)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51">
      <c r="A75" s="277" t="str">
        <f>IF((SUM('Раздел 1'!AD116:AD116)&lt;=10000000),"","Неверно!")</f>
        <v/>
      </c>
      <c r="B75" s="277" t="s">
        <v>23808</v>
      </c>
      <c r="C75" s="246" t="s">
        <v>9368</v>
      </c>
      <c r="D75" s="246" t="s">
        <v>428</v>
      </c>
      <c r="E75" s="246" t="str">
        <f>CONCATENATE(SUM('Раздел 1'!AD116:AD116),"&lt;=",10000000)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51">
      <c r="A76" s="277" t="str">
        <f>IF((SUM('Раздел 1'!AD117:AD117)&lt;=10000000),"","Неверно!")</f>
        <v/>
      </c>
      <c r="B76" s="277" t="s">
        <v>23808</v>
      </c>
      <c r="C76" s="246" t="s">
        <v>9369</v>
      </c>
      <c r="D76" s="246" t="s">
        <v>428</v>
      </c>
      <c r="E76" s="246" t="str">
        <f>CONCATENATE(SUM('Раздел 1'!AD117:AD117),"&lt;=",10000000)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51">
      <c r="A77" s="277" t="str">
        <f>IF((SUM('Раздел 1'!AD118:AD118)&lt;=10000000),"","Неверно!")</f>
        <v/>
      </c>
      <c r="B77" s="277" t="s">
        <v>23808</v>
      </c>
      <c r="C77" s="246" t="s">
        <v>9370</v>
      </c>
      <c r="D77" s="246" t="s">
        <v>428</v>
      </c>
      <c r="E77" s="246" t="str">
        <f>CONCATENATE(SUM('Раздел 1'!AD118:AD118),"&lt;=",10000000)</f>
        <v>0&lt;=10000000</v>
      </c>
      <c r="F77" s="43"/>
    </row>
    <row r="78" spans="1:7" ht="51">
      <c r="A78" s="277" t="str">
        <f>IF((SUM('Раздел 1'!AD20:AD20)&lt;=10000000),"","Неверно!")</f>
        <v/>
      </c>
      <c r="B78" s="277" t="s">
        <v>23808</v>
      </c>
      <c r="C78" s="246" t="s">
        <v>9371</v>
      </c>
      <c r="D78" s="246" t="s">
        <v>428</v>
      </c>
      <c r="E78" s="246" t="str">
        <f>CONCATENATE(SUM('Раздел 1'!AD20:AD20),"&lt;=",10000000)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51">
      <c r="A79" s="277" t="str">
        <f>IF((SUM('Раздел 1'!AD119:AD119)&lt;=10000000),"","Неверно!")</f>
        <v/>
      </c>
      <c r="B79" s="277" t="s">
        <v>23808</v>
      </c>
      <c r="C79" s="246" t="s">
        <v>9372</v>
      </c>
      <c r="D79" s="246" t="s">
        <v>428</v>
      </c>
      <c r="E79" s="246" t="str">
        <f>CONCATENATE(SUM('Раздел 1'!AD119:AD119),"&lt;=",10000000)</f>
        <v>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51">
      <c r="A80" s="277" t="str">
        <f>IF((SUM('Раздел 1'!AD120:AD120)&lt;=10000000),"","Неверно!")</f>
        <v/>
      </c>
      <c r="B80" s="277" t="s">
        <v>23808</v>
      </c>
      <c r="C80" s="246" t="s">
        <v>9373</v>
      </c>
      <c r="D80" s="246" t="s">
        <v>428</v>
      </c>
      <c r="E80" s="246" t="str">
        <f>CONCATENATE(SUM('Раздел 1'!AD120:AD120),"&lt;=",10000000)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51">
      <c r="A81" s="277" t="str">
        <f>IF((SUM('Раздел 1'!AD121:AD121)&lt;=10000000),"","Неверно!")</f>
        <v/>
      </c>
      <c r="B81" s="277" t="s">
        <v>23808</v>
      </c>
      <c r="C81" s="246" t="s">
        <v>9374</v>
      </c>
      <c r="D81" s="246" t="s">
        <v>428</v>
      </c>
      <c r="E81" s="246" t="str">
        <f>CONCATENATE(SUM('Раздел 1'!AD121:AD121),"&lt;=",10000000)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51">
      <c r="A82" s="277" t="str">
        <f>IF((SUM('Раздел 1'!AD122:AD122)&lt;=10000000),"","Неверно!")</f>
        <v/>
      </c>
      <c r="B82" s="277" t="s">
        <v>23808</v>
      </c>
      <c r="C82" s="246" t="s">
        <v>9375</v>
      </c>
      <c r="D82" s="246" t="s">
        <v>428</v>
      </c>
      <c r="E82" s="246" t="str">
        <f>CONCATENATE(SUM('Раздел 1'!AD122:AD122),"&lt;=",10000000)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51">
      <c r="A83" s="277" t="str">
        <f>IF((SUM('Раздел 1'!AD123:AD123)&lt;=10000000),"","Неверно!")</f>
        <v/>
      </c>
      <c r="B83" s="277" t="s">
        <v>23808</v>
      </c>
      <c r="C83" s="246" t="s">
        <v>9376</v>
      </c>
      <c r="D83" s="246" t="s">
        <v>428</v>
      </c>
      <c r="E83" s="246" t="str">
        <f>CONCATENATE(SUM('Раздел 1'!AD123:AD123),"&lt;=",10000000)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51">
      <c r="A84" s="277" t="str">
        <f>IF((SUM('Раздел 1'!AD124:AD124)&lt;=10000000),"","Неверно!")</f>
        <v/>
      </c>
      <c r="B84" s="277" t="s">
        <v>23808</v>
      </c>
      <c r="C84" s="246" t="s">
        <v>9377</v>
      </c>
      <c r="D84" s="246" t="s">
        <v>428</v>
      </c>
      <c r="E84" s="246" t="str">
        <f>CONCATENATE(SUM('Раздел 1'!AD124:AD124),"&lt;=",10000000)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51">
      <c r="A85" s="277" t="str">
        <f>IF((SUM('Раздел 1'!AD125:AD125)&lt;=10000000),"","Неверно!")</f>
        <v/>
      </c>
      <c r="B85" s="277" t="s">
        <v>23808</v>
      </c>
      <c r="C85" s="246" t="s">
        <v>9378</v>
      </c>
      <c r="D85" s="246" t="s">
        <v>428</v>
      </c>
      <c r="E85" s="246" t="str">
        <f>CONCATENATE(SUM('Раздел 1'!AD125:AD125),"&lt;=",10000000)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51">
      <c r="A86" s="277" t="str">
        <f>IF((SUM('Раздел 1'!AD126:AD126)&lt;=10000000),"","Неверно!")</f>
        <v/>
      </c>
      <c r="B86" s="277" t="s">
        <v>23808</v>
      </c>
      <c r="C86" s="246" t="s">
        <v>9379</v>
      </c>
      <c r="D86" s="246" t="s">
        <v>428</v>
      </c>
      <c r="E86" s="246" t="str">
        <f>CONCATENATE(SUM('Раздел 1'!AD126:AD126),"&lt;=",10000000)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51">
      <c r="A87" s="277" t="str">
        <f>IF((SUM('Раздел 1'!AD127:AD127)&lt;=10000000),"","Неверно!")</f>
        <v/>
      </c>
      <c r="B87" s="277" t="s">
        <v>23808</v>
      </c>
      <c r="C87" s="246" t="s">
        <v>9380</v>
      </c>
      <c r="D87" s="246" t="s">
        <v>428</v>
      </c>
      <c r="E87" s="246" t="str">
        <f>CONCATENATE(SUM('Раздел 1'!AD127:AD127),"&lt;=",10000000)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51">
      <c r="A88" s="277" t="str">
        <f>IF((SUM('Раздел 1'!AD128:AD128)&lt;=10000000),"","Неверно!")</f>
        <v/>
      </c>
      <c r="B88" s="277" t="s">
        <v>23808</v>
      </c>
      <c r="C88" s="246" t="s">
        <v>9381</v>
      </c>
      <c r="D88" s="246" t="s">
        <v>428</v>
      </c>
      <c r="E88" s="246" t="str">
        <f>CONCATENATE(SUM('Раздел 1'!AD128:AD128),"&lt;=",10000000)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51">
      <c r="A89" s="277" t="str">
        <f>IF((SUM('Раздел 1'!AD21:AD21)&lt;=10000000),"","Неверно!")</f>
        <v/>
      </c>
      <c r="B89" s="277" t="s">
        <v>23808</v>
      </c>
      <c r="C89" s="246" t="s">
        <v>9382</v>
      </c>
      <c r="D89" s="246" t="s">
        <v>428</v>
      </c>
      <c r="E89" s="246" t="str">
        <f>CONCATENATE(SUM('Раздел 1'!AD21:AD21),"&lt;=",10000000)</f>
        <v>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51">
      <c r="A90" s="277" t="str">
        <f>IF((SUM('Раздел 1'!AD129:AD129)&lt;=10000000),"","Неверно!")</f>
        <v/>
      </c>
      <c r="B90" s="277" t="s">
        <v>23808</v>
      </c>
      <c r="C90" s="246" t="s">
        <v>9383</v>
      </c>
      <c r="D90" s="246" t="s">
        <v>428</v>
      </c>
      <c r="E90" s="246" t="str">
        <f>CONCATENATE(SUM('Раздел 1'!AD129:AD129),"&lt;=",10000000)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51">
      <c r="A91" s="277" t="str">
        <f>IF((SUM('Раздел 1'!AD130:AD130)&lt;=10000000),"","Неверно!")</f>
        <v/>
      </c>
      <c r="B91" s="277" t="s">
        <v>23808</v>
      </c>
      <c r="C91" s="246" t="s">
        <v>9384</v>
      </c>
      <c r="D91" s="246" t="s">
        <v>428</v>
      </c>
      <c r="E91" s="246" t="str">
        <f>CONCATENATE(SUM('Раздел 1'!AD130:AD130),"&lt;=",10000000)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51">
      <c r="A92" s="277" t="str">
        <f>IF((SUM('Раздел 1'!AD131:AD131)&lt;=10000000),"","Неверно!")</f>
        <v/>
      </c>
      <c r="B92" s="277" t="s">
        <v>23808</v>
      </c>
      <c r="C92" s="246" t="s">
        <v>9385</v>
      </c>
      <c r="D92" s="246" t="s">
        <v>428</v>
      </c>
      <c r="E92" s="246" t="str">
        <f>CONCATENATE(SUM('Раздел 1'!AD131:AD131),"&lt;=",10000000)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51">
      <c r="A93" s="277" t="str">
        <f>IF((SUM('Раздел 1'!AD132:AD132)&lt;=10000000),"","Неверно!")</f>
        <v/>
      </c>
      <c r="B93" s="277" t="s">
        <v>23808</v>
      </c>
      <c r="C93" s="246" t="s">
        <v>9386</v>
      </c>
      <c r="D93" s="246" t="s">
        <v>428</v>
      </c>
      <c r="E93" s="246" t="str">
        <f>CONCATENATE(SUM('Раздел 1'!AD132:AD132),"&lt;=",10000000)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51">
      <c r="A94" s="277" t="str">
        <f>IF((SUM('Раздел 1'!AD133:AD133)&lt;=10000000),"","Неверно!")</f>
        <v/>
      </c>
      <c r="B94" s="277" t="s">
        <v>23808</v>
      </c>
      <c r="C94" s="246" t="s">
        <v>9387</v>
      </c>
      <c r="D94" s="246" t="s">
        <v>428</v>
      </c>
      <c r="E94" s="246" t="str">
        <f>CONCATENATE(SUM('Раздел 1'!AD133:AD133),"&lt;=",10000000)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51">
      <c r="A95" s="277" t="str">
        <f>IF((SUM('Раздел 1'!AD134:AD134)&lt;=10000000),"","Неверно!")</f>
        <v/>
      </c>
      <c r="B95" s="277" t="s">
        <v>23808</v>
      </c>
      <c r="C95" s="246" t="s">
        <v>9388</v>
      </c>
      <c r="D95" s="246" t="s">
        <v>428</v>
      </c>
      <c r="E95" s="246" t="str">
        <f>CONCATENATE(SUM('Раздел 1'!AD134:AD134),"&lt;=",10000000)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51">
      <c r="A96" s="277" t="str">
        <f>IF((SUM('Раздел 1'!AD135:AD135)&lt;=10000000),"","Неверно!")</f>
        <v/>
      </c>
      <c r="B96" s="277" t="s">
        <v>23808</v>
      </c>
      <c r="C96" s="246" t="s">
        <v>9389</v>
      </c>
      <c r="D96" s="246" t="s">
        <v>428</v>
      </c>
      <c r="E96" s="246" t="str">
        <f>CONCATENATE(SUM('Раздел 1'!AD135:AD135),"&lt;=",10000000)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51">
      <c r="A97" s="277" t="str">
        <f>IF((SUM('Раздел 1'!AD136:AD136)&lt;=10000000),"","Неверно!")</f>
        <v/>
      </c>
      <c r="B97" s="277" t="s">
        <v>23808</v>
      </c>
      <c r="C97" s="246" t="s">
        <v>9390</v>
      </c>
      <c r="D97" s="246" t="s">
        <v>428</v>
      </c>
      <c r="E97" s="246" t="str">
        <f>CONCATENATE(SUM('Раздел 1'!AD136:AD136),"&lt;=",10000000)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51">
      <c r="A98" s="277" t="str">
        <f>IF((SUM('Раздел 1'!AD137:AD137)&lt;=10000000),"","Неверно!")</f>
        <v/>
      </c>
      <c r="B98" s="277" t="s">
        <v>23808</v>
      </c>
      <c r="C98" s="246" t="s">
        <v>9391</v>
      </c>
      <c r="D98" s="246" t="s">
        <v>428</v>
      </c>
      <c r="E98" s="246" t="str">
        <f>CONCATENATE(SUM('Раздел 1'!AD137:AD137),"&lt;=",10000000)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51">
      <c r="A99" s="277" t="str">
        <f>IF((SUM('Раздел 1'!AD138:AD138)&lt;=10000000),"","Неверно!")</f>
        <v/>
      </c>
      <c r="B99" s="277" t="s">
        <v>23808</v>
      </c>
      <c r="C99" s="246" t="s">
        <v>9392</v>
      </c>
      <c r="D99" s="246" t="s">
        <v>428</v>
      </c>
      <c r="E99" s="246" t="str">
        <f>CONCATENATE(SUM('Раздел 1'!AD138:AD138),"&lt;=",10000000)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51">
      <c r="A100" s="277" t="str">
        <f>IF((SUM('Раздел 1'!AD22:AD22)&lt;=10000000),"","Неверно!")</f>
        <v/>
      </c>
      <c r="B100" s="277" t="s">
        <v>23808</v>
      </c>
      <c r="C100" s="246" t="s">
        <v>9393</v>
      </c>
      <c r="D100" s="246" t="s">
        <v>428</v>
      </c>
      <c r="E100" s="246" t="str">
        <f>CONCATENATE(SUM('Раздел 1'!AD22:AD22),"&lt;=",10000000)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c r="A101" s="277" t="str">
        <f>IF((SUM('Раздел 1'!AD139:AD139)&lt;=10000000),"","Неверно!")</f>
        <v/>
      </c>
      <c r="B101" s="277" t="s">
        <v>23808</v>
      </c>
      <c r="C101" s="246" t="s">
        <v>9394</v>
      </c>
      <c r="D101" s="246" t="s">
        <v>428</v>
      </c>
      <c r="E101" s="246" t="str">
        <f>CONCATENATE(SUM('Раздел 1'!AD139:AD139),"&lt;=",10000000)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51">
      <c r="A102" s="277" t="str">
        <f>IF((SUM('Раздел 1'!AD140:AD140)&lt;=10000000),"","Неверно!")</f>
        <v/>
      </c>
      <c r="B102" s="277" t="s">
        <v>23808</v>
      </c>
      <c r="C102" s="246" t="s">
        <v>9395</v>
      </c>
      <c r="D102" s="246" t="s">
        <v>428</v>
      </c>
      <c r="E102" s="246" t="str">
        <f>CONCATENATE(SUM('Раздел 1'!AD140:AD140),"&lt;=",10000000)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51">
      <c r="A103" s="277" t="str">
        <f>IF((SUM('Раздел 1'!AD141:AD141)&lt;=10000000),"","Неверно!")</f>
        <v/>
      </c>
      <c r="B103" s="277" t="s">
        <v>23808</v>
      </c>
      <c r="C103" s="246" t="s">
        <v>9396</v>
      </c>
      <c r="D103" s="246" t="s">
        <v>428</v>
      </c>
      <c r="E103" s="246" t="str">
        <f>CONCATENATE(SUM('Раздел 1'!AD141:AD141),"&lt;=",10000000)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51">
      <c r="A104" s="277" t="str">
        <f>IF((SUM('Раздел 1'!AD142:AD142)&lt;=10000000),"","Неверно!")</f>
        <v/>
      </c>
      <c r="B104" s="277" t="s">
        <v>23808</v>
      </c>
      <c r="C104" s="246" t="s">
        <v>9397</v>
      </c>
      <c r="D104" s="246" t="s">
        <v>428</v>
      </c>
      <c r="E104" s="246" t="str">
        <f>CONCATENATE(SUM('Раздел 1'!AD142:AD142),"&lt;=",10000000)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51">
      <c r="A105" s="277" t="str">
        <f>IF((SUM('Раздел 1'!AD143:AD143)&lt;=10000000),"","Неверно!")</f>
        <v/>
      </c>
      <c r="B105" s="277" t="s">
        <v>23808</v>
      </c>
      <c r="C105" s="246" t="s">
        <v>9398</v>
      </c>
      <c r="D105" s="246" t="s">
        <v>428</v>
      </c>
      <c r="E105" s="246" t="str">
        <f>CONCATENATE(SUM('Раздел 1'!AD143:AD143),"&lt;=",10000000)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51">
      <c r="A106" s="277" t="str">
        <f>IF((SUM('Раздел 1'!AD144:AD144)&lt;=10000000),"","Неверно!")</f>
        <v/>
      </c>
      <c r="B106" s="277" t="s">
        <v>23808</v>
      </c>
      <c r="C106" s="246" t="s">
        <v>9399</v>
      </c>
      <c r="D106" s="246" t="s">
        <v>428</v>
      </c>
      <c r="E106" s="246" t="str">
        <f>CONCATENATE(SUM('Раздел 1'!AD144:AD144),"&lt;=",10000000)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51">
      <c r="A107" s="277" t="str">
        <f>IF((SUM('Раздел 1'!AD145:AD145)&lt;=10000000),"","Неверно!")</f>
        <v/>
      </c>
      <c r="B107" s="277" t="s">
        <v>23808</v>
      </c>
      <c r="C107" s="246" t="s">
        <v>9400</v>
      </c>
      <c r="D107" s="246" t="s">
        <v>428</v>
      </c>
      <c r="E107" s="246" t="str">
        <f>CONCATENATE(SUM('Раздел 1'!AD145:AD145),"&lt;=",10000000)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51">
      <c r="A108" s="277" t="str">
        <f>IF((SUM('Раздел 1'!AD146:AD146)&lt;=10000000),"","Неверно!")</f>
        <v/>
      </c>
      <c r="B108" s="277" t="s">
        <v>23808</v>
      </c>
      <c r="C108" s="246" t="s">
        <v>9401</v>
      </c>
      <c r="D108" s="246" t="s">
        <v>428</v>
      </c>
      <c r="E108" s="246" t="str">
        <f>CONCATENATE(SUM('Раздел 1'!AD146:AD146),"&lt;=",10000000)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51">
      <c r="A109" s="277" t="str">
        <f>IF((SUM('Раздел 1'!AD147:AD147)&lt;=10000000),"","Неверно!")</f>
        <v/>
      </c>
      <c r="B109" s="277" t="s">
        <v>23808</v>
      </c>
      <c r="C109" s="246" t="s">
        <v>9402</v>
      </c>
      <c r="D109" s="246" t="s">
        <v>428</v>
      </c>
      <c r="E109" s="246" t="str">
        <f>CONCATENATE(SUM('Раздел 1'!AD147:AD147),"&lt;=",10000000)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51">
      <c r="A110" s="277" t="str">
        <f>IF((SUM('Раздел 1'!AD148:AD148)&lt;=10000000),"","Неверно!")</f>
        <v/>
      </c>
      <c r="B110" s="277" t="s">
        <v>23808</v>
      </c>
      <c r="C110" s="246" t="s">
        <v>9403</v>
      </c>
      <c r="D110" s="246" t="s">
        <v>428</v>
      </c>
      <c r="E110" s="246" t="str">
        <f>CONCATENATE(SUM('Раздел 1'!AD148:AD148),"&lt;=",10000000)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51">
      <c r="A111" s="277" t="str">
        <f>IF((SUM('Раздел 1'!AD23:AD23)&lt;=10000000),"","Неверно!")</f>
        <v/>
      </c>
      <c r="B111" s="277" t="s">
        <v>23808</v>
      </c>
      <c r="C111" s="246" t="s">
        <v>9404</v>
      </c>
      <c r="D111" s="246" t="s">
        <v>428</v>
      </c>
      <c r="E111" s="246" t="str">
        <f>CONCATENATE(SUM('Раздел 1'!AD23:AD23),"&lt;=",10000000)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51">
      <c r="A112" s="277" t="str">
        <f>IF((SUM('Раздел 1'!AD149:AD149)&lt;=10000000),"","Неверно!")</f>
        <v/>
      </c>
      <c r="B112" s="277" t="s">
        <v>23808</v>
      </c>
      <c r="C112" s="246" t="s">
        <v>9405</v>
      </c>
      <c r="D112" s="246" t="s">
        <v>428</v>
      </c>
      <c r="E112" s="246" t="str">
        <f>CONCATENATE(SUM('Раздел 1'!AD149:AD149),"&lt;=",10000000)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51">
      <c r="A113" s="277" t="str">
        <f>IF((SUM('Раздел 1'!AD150:AD150)&lt;=10000000),"","Неверно!")</f>
        <v/>
      </c>
      <c r="B113" s="277" t="s">
        <v>23808</v>
      </c>
      <c r="C113" s="246" t="s">
        <v>9406</v>
      </c>
      <c r="D113" s="246" t="s">
        <v>428</v>
      </c>
      <c r="E113" s="246" t="str">
        <f>CONCATENATE(SUM('Раздел 1'!AD150:AD150),"&lt;=",10000000)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51">
      <c r="A114" s="277" t="str">
        <f>IF((SUM('Раздел 1'!AD151:AD151)&lt;=10000000),"","Неверно!")</f>
        <v/>
      </c>
      <c r="B114" s="277" t="s">
        <v>23808</v>
      </c>
      <c r="C114" s="246" t="s">
        <v>9407</v>
      </c>
      <c r="D114" s="246" t="s">
        <v>428</v>
      </c>
      <c r="E114" s="246" t="str">
        <f>CONCATENATE(SUM('Раздел 1'!AD151:AD151),"&lt;=",10000000)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51">
      <c r="A115" s="277" t="str">
        <f>IF((SUM('Раздел 1'!AD152:AD152)&lt;=10000000),"","Неверно!")</f>
        <v/>
      </c>
      <c r="B115" s="277" t="s">
        <v>23808</v>
      </c>
      <c r="C115" s="246" t="s">
        <v>9408</v>
      </c>
      <c r="D115" s="246" t="s">
        <v>428</v>
      </c>
      <c r="E115" s="246" t="str">
        <f>CONCATENATE(SUM('Раздел 1'!AD152:AD152),"&lt;=",10000000)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51">
      <c r="A116" s="277" t="str">
        <f>IF((SUM('Раздел 1'!AD153:AD153)&lt;=10000000),"","Неверно!")</f>
        <v/>
      </c>
      <c r="B116" s="277" t="s">
        <v>23808</v>
      </c>
      <c r="C116" s="246" t="s">
        <v>9409</v>
      </c>
      <c r="D116" s="246" t="s">
        <v>428</v>
      </c>
      <c r="E116" s="246" t="str">
        <f>CONCATENATE(SUM('Раздел 1'!AD153:AD153),"&lt;=",10000000)</f>
        <v>102750&lt;=10000000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51">
      <c r="A117" s="277" t="str">
        <f>IF((SUM('Раздел 1'!AD154:AD154)&lt;=10000000),"","Неверно!")</f>
        <v/>
      </c>
      <c r="B117" s="277" t="s">
        <v>23808</v>
      </c>
      <c r="C117" s="246" t="s">
        <v>9410</v>
      </c>
      <c r="D117" s="246" t="s">
        <v>428</v>
      </c>
      <c r="E117" s="246" t="str">
        <f>CONCATENATE(SUM('Раздел 1'!AD154:AD154),"&lt;=",10000000)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51">
      <c r="A118" s="277" t="str">
        <f>IF((SUM('Раздел 1'!AD155:AD155)&lt;=10000000),"","Неверно!")</f>
        <v/>
      </c>
      <c r="B118" s="277" t="s">
        <v>23808</v>
      </c>
      <c r="C118" s="246" t="s">
        <v>9411</v>
      </c>
      <c r="D118" s="246" t="s">
        <v>428</v>
      </c>
      <c r="E118" s="246" t="str">
        <f>CONCATENATE(SUM('Раздел 1'!AD155:AD155),"&lt;=",10000000)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51">
      <c r="A119" s="277" t="str">
        <f>IF((SUM('Раздел 1'!AD156:AD156)&lt;=10000000),"","Неверно!")</f>
        <v/>
      </c>
      <c r="B119" s="277" t="s">
        <v>23808</v>
      </c>
      <c r="C119" s="246" t="s">
        <v>9412</v>
      </c>
      <c r="D119" s="246" t="s">
        <v>428</v>
      </c>
      <c r="E119" s="246" t="str">
        <f>CONCATENATE(SUM('Раздел 1'!AD156:AD156),"&lt;=",10000000)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51">
      <c r="A120" s="277" t="str">
        <f>IF((SUM('Раздел 1'!AD157:AD157)&lt;=10000000),"","Неверно!")</f>
        <v/>
      </c>
      <c r="B120" s="277" t="s">
        <v>23808</v>
      </c>
      <c r="C120" s="246" t="s">
        <v>9413</v>
      </c>
      <c r="D120" s="246" t="s">
        <v>428</v>
      </c>
      <c r="E120" s="246" t="str">
        <f>CONCATENATE(SUM('Раздел 1'!AD157:AD157),"&lt;=",10000000)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51">
      <c r="A121" s="277" t="str">
        <f>IF((SUM('Раздел 1'!AD158:AD158)&lt;=10000000),"","Неверно!")</f>
        <v/>
      </c>
      <c r="B121" s="277" t="s">
        <v>23808</v>
      </c>
      <c r="C121" s="246" t="s">
        <v>9414</v>
      </c>
      <c r="D121" s="246" t="s">
        <v>428</v>
      </c>
      <c r="E121" s="246" t="str">
        <f>CONCATENATE(SUM('Раздел 1'!AD158:AD158),"&lt;=",10000000)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51">
      <c r="A122" s="277" t="str">
        <f>IF((SUM('Раздел 1'!AD24:AD24)&lt;=10000000),"","Неверно!")</f>
        <v/>
      </c>
      <c r="B122" s="277" t="s">
        <v>23808</v>
      </c>
      <c r="C122" s="246" t="s">
        <v>9415</v>
      </c>
      <c r="D122" s="246" t="s">
        <v>428</v>
      </c>
      <c r="E122" s="246" t="str">
        <f>CONCATENATE(SUM('Раздел 1'!AD24:AD24),"&lt;=",10000000)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51">
      <c r="A123" s="277" t="str">
        <f>IF((SUM('Раздел 1'!AD159:AD159)&lt;=10000000),"","Неверно!")</f>
        <v/>
      </c>
      <c r="B123" s="277" t="s">
        <v>23808</v>
      </c>
      <c r="C123" s="246" t="s">
        <v>9416</v>
      </c>
      <c r="D123" s="246" t="s">
        <v>428</v>
      </c>
      <c r="E123" s="246" t="str">
        <f>CONCATENATE(SUM('Раздел 1'!AD159:AD159),"&lt;=",10000000)</f>
        <v>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51">
      <c r="A124" s="277" t="str">
        <f>IF((SUM('Раздел 1'!AD160:AD160)&lt;=10000000),"","Неверно!")</f>
        <v/>
      </c>
      <c r="B124" s="277" t="s">
        <v>23808</v>
      </c>
      <c r="C124" s="246" t="s">
        <v>9417</v>
      </c>
      <c r="D124" s="246" t="s">
        <v>428</v>
      </c>
      <c r="E124" s="246" t="str">
        <f>CONCATENATE(SUM('Раздел 1'!AD160:AD160),"&lt;=",10000000)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51">
      <c r="A125" s="277" t="str">
        <f>IF((SUM('Раздел 1'!AD161:AD161)&lt;=10000000),"","Неверно!")</f>
        <v/>
      </c>
      <c r="B125" s="277" t="s">
        <v>23808</v>
      </c>
      <c r="C125" s="246" t="s">
        <v>9418</v>
      </c>
      <c r="D125" s="246" t="s">
        <v>428</v>
      </c>
      <c r="E125" s="246" t="str">
        <f>CONCATENATE(SUM('Раздел 1'!AD161:AD161),"&lt;=",10000000)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51">
      <c r="A126" s="277" t="str">
        <f>IF((SUM('Раздел 1'!AD162:AD162)&lt;=10000000),"","Неверно!")</f>
        <v/>
      </c>
      <c r="B126" s="277" t="s">
        <v>23808</v>
      </c>
      <c r="C126" s="246" t="s">
        <v>9419</v>
      </c>
      <c r="D126" s="246" t="s">
        <v>428</v>
      </c>
      <c r="E126" s="246" t="str">
        <f>CONCATENATE(SUM('Раздел 1'!AD162:AD162),"&lt;=",10000000)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51">
      <c r="A127" s="277" t="str">
        <f>IF((SUM('Раздел 1'!AD163:AD163)&lt;=10000000),"","Неверно!")</f>
        <v/>
      </c>
      <c r="B127" s="277" t="s">
        <v>23808</v>
      </c>
      <c r="C127" s="246" t="s">
        <v>9420</v>
      </c>
      <c r="D127" s="246" t="s">
        <v>428</v>
      </c>
      <c r="E127" s="246" t="str">
        <f>CONCATENATE(SUM('Раздел 1'!AD163:AD163),"&lt;=",10000000)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c r="A128" s="277" t="str">
        <f>IF((SUM('Раздел 1'!AD164:AD164)&lt;=10000000),"","Неверно!")</f>
        <v/>
      </c>
      <c r="B128" s="277" t="s">
        <v>23808</v>
      </c>
      <c r="C128" s="246" t="s">
        <v>9421</v>
      </c>
      <c r="D128" s="246" t="s">
        <v>428</v>
      </c>
      <c r="E128" s="246" t="str">
        <f>CONCATENATE(SUM('Раздел 1'!AD164:AD164),"&lt;=",10000000)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51">
      <c r="A129" s="277" t="str">
        <f>IF((SUM('Раздел 1'!AD165:AD165)&lt;=10000000),"","Неверно!")</f>
        <v/>
      </c>
      <c r="B129" s="277" t="s">
        <v>23808</v>
      </c>
      <c r="C129" s="246" t="s">
        <v>9422</v>
      </c>
      <c r="D129" s="246" t="s">
        <v>428</v>
      </c>
      <c r="E129" s="246" t="str">
        <f>CONCATENATE(SUM('Раздел 1'!AD165:AD165),"&lt;=",10000000)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51">
      <c r="A130" s="277" t="str">
        <f>IF((SUM('Раздел 1'!AD166:AD166)&lt;=10000000),"","Неверно!")</f>
        <v/>
      </c>
      <c r="B130" s="277" t="s">
        <v>23808</v>
      </c>
      <c r="C130" s="246" t="s">
        <v>9423</v>
      </c>
      <c r="D130" s="246" t="s">
        <v>428</v>
      </c>
      <c r="E130" s="246" t="str">
        <f>CONCATENATE(SUM('Раздел 1'!AD166:AD166),"&lt;=",10000000)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51">
      <c r="A131" s="277" t="str">
        <f>IF((SUM('Раздел 1'!AD167:AD167)&lt;=10000000),"","Неверно!")</f>
        <v/>
      </c>
      <c r="B131" s="277" t="s">
        <v>23808</v>
      </c>
      <c r="C131" s="246" t="s">
        <v>9424</v>
      </c>
      <c r="D131" s="246" t="s">
        <v>428</v>
      </c>
      <c r="E131" s="246" t="str">
        <f>CONCATENATE(SUM('Раздел 1'!AD167:AD167),"&lt;=",10000000)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51">
      <c r="A132" s="277" t="str">
        <f>IF((SUM('Раздел 1'!AD168:AD168)&lt;=10000000),"","Неверно!")</f>
        <v/>
      </c>
      <c r="B132" s="277" t="s">
        <v>23808</v>
      </c>
      <c r="C132" s="246" t="s">
        <v>9425</v>
      </c>
      <c r="D132" s="246" t="s">
        <v>428</v>
      </c>
      <c r="E132" s="246" t="str">
        <f>CONCATENATE(SUM('Раздел 1'!AD168:AD168),"&lt;=",10000000)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51">
      <c r="A133" s="277" t="str">
        <f>IF((SUM('Раздел 1'!AD25:AD25)&lt;=10000000),"","Неверно!")</f>
        <v/>
      </c>
      <c r="B133" s="277" t="s">
        <v>23808</v>
      </c>
      <c r="C133" s="246" t="s">
        <v>9426</v>
      </c>
      <c r="D133" s="246" t="s">
        <v>428</v>
      </c>
      <c r="E133" s="246" t="str">
        <f>CONCATENATE(SUM('Раздел 1'!AD25:AD25),"&lt;=",10000000)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51">
      <c r="A134" s="277" t="str">
        <f>IF((SUM('Раздел 1'!AD169:AD169)&lt;=10000000),"","Неверно!")</f>
        <v/>
      </c>
      <c r="B134" s="277" t="s">
        <v>23808</v>
      </c>
      <c r="C134" s="246" t="s">
        <v>9427</v>
      </c>
      <c r="D134" s="246" t="s">
        <v>428</v>
      </c>
      <c r="E134" s="246" t="str">
        <f>CONCATENATE(SUM('Раздел 1'!AD169:AD169),"&lt;=",10000000)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51">
      <c r="A135" s="277" t="str">
        <f>IF((SUM('Раздел 1'!AD170:AD170)&lt;=10000000),"","Неверно!")</f>
        <v/>
      </c>
      <c r="B135" s="277" t="s">
        <v>23808</v>
      </c>
      <c r="C135" s="246" t="s">
        <v>9428</v>
      </c>
      <c r="D135" s="246" t="s">
        <v>428</v>
      </c>
      <c r="E135" s="246" t="str">
        <f>CONCATENATE(SUM('Раздел 1'!AD170:AD170),"&lt;=",10000000)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51">
      <c r="A136" s="277" t="str">
        <f>IF((SUM('Раздел 1'!AD171:AD171)&lt;=10000000),"","Неверно!")</f>
        <v/>
      </c>
      <c r="B136" s="277" t="s">
        <v>23808</v>
      </c>
      <c r="C136" s="246" t="s">
        <v>9429</v>
      </c>
      <c r="D136" s="246" t="s">
        <v>428</v>
      </c>
      <c r="E136" s="246" t="str">
        <f>CONCATENATE(SUM('Раздел 1'!AD171:AD171),"&lt;=",10000000)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51">
      <c r="A137" s="277" t="str">
        <f>IF((SUM('Раздел 1'!AD172:AD172)&lt;=10000000),"","Неверно!")</f>
        <v/>
      </c>
      <c r="B137" s="277" t="s">
        <v>23808</v>
      </c>
      <c r="C137" s="246" t="s">
        <v>9430</v>
      </c>
      <c r="D137" s="246" t="s">
        <v>428</v>
      </c>
      <c r="E137" s="246" t="str">
        <f>CONCATENATE(SUM('Раздел 1'!AD172:AD172),"&lt;=",10000000)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51">
      <c r="A138" s="277" t="str">
        <f>IF((SUM('Раздел 1'!AD173:AD173)&lt;=10000000),"","Неверно!")</f>
        <v/>
      </c>
      <c r="B138" s="277" t="s">
        <v>23808</v>
      </c>
      <c r="C138" s="246" t="s">
        <v>9431</v>
      </c>
      <c r="D138" s="246" t="s">
        <v>428</v>
      </c>
      <c r="E138" s="246" t="str">
        <f>CONCATENATE(SUM('Раздел 1'!AD173:AD173),"&lt;=",10000000)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51">
      <c r="A139" s="277" t="str">
        <f>IF((SUM('Раздел 1'!AD174:AD174)&lt;=10000000),"","Неверно!")</f>
        <v/>
      </c>
      <c r="B139" s="277" t="s">
        <v>23808</v>
      </c>
      <c r="C139" s="246" t="s">
        <v>9432</v>
      </c>
      <c r="D139" s="246" t="s">
        <v>428</v>
      </c>
      <c r="E139" s="246" t="str">
        <f>CONCATENATE(SUM('Раздел 1'!AD174:AD174),"&lt;=",10000000)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51">
      <c r="A140" s="277" t="str">
        <f>IF((SUM('Раздел 1'!AD175:AD175)&lt;=10000000),"","Неверно!")</f>
        <v/>
      </c>
      <c r="B140" s="277" t="s">
        <v>23808</v>
      </c>
      <c r="C140" s="246" t="s">
        <v>9433</v>
      </c>
      <c r="D140" s="246" t="s">
        <v>428</v>
      </c>
      <c r="E140" s="246" t="str">
        <f>CONCATENATE(SUM('Раздел 1'!AD175:AD175),"&lt;=",10000000)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51">
      <c r="A141" s="277" t="str">
        <f>IF((SUM('Раздел 1'!AD176:AD176)&lt;=10000000),"","Неверно!")</f>
        <v/>
      </c>
      <c r="B141" s="277" t="s">
        <v>23808</v>
      </c>
      <c r="C141" s="246" t="s">
        <v>9434</v>
      </c>
      <c r="D141" s="246" t="s">
        <v>428</v>
      </c>
      <c r="E141" s="246" t="str">
        <f>CONCATENATE(SUM('Раздел 1'!AD176:AD176),"&lt;=",10000000)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51">
      <c r="A142" s="277" t="str">
        <f>IF((SUM('Раздел 1'!AD177:AD177)&lt;=10000000),"","Неверно!")</f>
        <v/>
      </c>
      <c r="B142" s="277" t="s">
        <v>23808</v>
      </c>
      <c r="C142" s="246" t="s">
        <v>9435</v>
      </c>
      <c r="D142" s="246" t="s">
        <v>428</v>
      </c>
      <c r="E142" s="246" t="str">
        <f>CONCATENATE(SUM('Раздел 1'!AD177:AD177),"&lt;=",10000000)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51">
      <c r="A143" s="277" t="str">
        <f>IF((SUM('Раздел 1'!AD178:AD178)&lt;=10000000),"","Неверно!")</f>
        <v/>
      </c>
      <c r="B143" s="277" t="s">
        <v>23808</v>
      </c>
      <c r="C143" s="246" t="s">
        <v>9436</v>
      </c>
      <c r="D143" s="246" t="s">
        <v>428</v>
      </c>
      <c r="E143" s="246" t="str">
        <f>CONCATENATE(SUM('Раздел 1'!AD178:AD178),"&lt;=",10000000)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51">
      <c r="A144" s="277" t="str">
        <f>IF((SUM('Раздел 1'!AD26:AD26)&lt;=10000000),"","Неверно!")</f>
        <v/>
      </c>
      <c r="B144" s="277" t="s">
        <v>23808</v>
      </c>
      <c r="C144" s="246" t="s">
        <v>9437</v>
      </c>
      <c r="D144" s="246" t="s">
        <v>428</v>
      </c>
      <c r="E144" s="246" t="str">
        <f>CONCATENATE(SUM('Раздел 1'!AD26:AD26),"&lt;=",10000000)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51">
      <c r="A145" s="277" t="str">
        <f>IF((SUM('Раздел 1'!AD179:AD179)&lt;=10000000),"","Неверно!")</f>
        <v/>
      </c>
      <c r="B145" s="277" t="s">
        <v>23808</v>
      </c>
      <c r="C145" s="246" t="s">
        <v>9438</v>
      </c>
      <c r="D145" s="246" t="s">
        <v>428</v>
      </c>
      <c r="E145" s="246" t="str">
        <f>CONCATENATE(SUM('Раздел 1'!AD179:AD179),"&lt;=",10000000)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51">
      <c r="A146" s="277" t="str">
        <f>IF((SUM('Раздел 1'!AD180:AD180)&lt;=10000000),"","Неверно!")</f>
        <v/>
      </c>
      <c r="B146" s="277" t="s">
        <v>23808</v>
      </c>
      <c r="C146" s="246" t="s">
        <v>9439</v>
      </c>
      <c r="D146" s="246" t="s">
        <v>428</v>
      </c>
      <c r="E146" s="246" t="str">
        <f>CONCATENATE(SUM('Раздел 1'!AD180:AD180),"&lt;=",10000000)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51">
      <c r="A147" s="277" t="str">
        <f>IF((SUM('Раздел 1'!AD181:AD181)&lt;=10000000),"","Неверно!")</f>
        <v/>
      </c>
      <c r="B147" s="277" t="s">
        <v>23808</v>
      </c>
      <c r="C147" s="246" t="s">
        <v>9440</v>
      </c>
      <c r="D147" s="246" t="s">
        <v>428</v>
      </c>
      <c r="E147" s="246" t="str">
        <f>CONCATENATE(SUM('Раздел 1'!AD181:AD181),"&lt;=",10000000)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51">
      <c r="A148" s="277" t="str">
        <f>IF((SUM('Раздел 1'!AD182:AD182)&lt;=10000000),"","Неверно!")</f>
        <v/>
      </c>
      <c r="B148" s="277" t="s">
        <v>23808</v>
      </c>
      <c r="C148" s="246" t="s">
        <v>9441</v>
      </c>
      <c r="D148" s="246" t="s">
        <v>428</v>
      </c>
      <c r="E148" s="246" t="str">
        <f>CONCATENATE(SUM('Раздел 1'!AD182:AD182),"&lt;=",10000000)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51">
      <c r="A149" s="277" t="str">
        <f>IF((SUM('Раздел 1'!AD183:AD183)&lt;=10000000),"","Неверно!")</f>
        <v/>
      </c>
      <c r="B149" s="277" t="s">
        <v>23808</v>
      </c>
      <c r="C149" s="246" t="s">
        <v>9442</v>
      </c>
      <c r="D149" s="246" t="s">
        <v>428</v>
      </c>
      <c r="E149" s="246" t="str">
        <f>CONCATENATE(SUM('Раздел 1'!AD183:AD183),"&lt;=",10000000)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51">
      <c r="A150" s="277" t="str">
        <f>IF((SUM('Раздел 1'!AD184:AD184)&lt;=10000000),"","Неверно!")</f>
        <v/>
      </c>
      <c r="B150" s="277" t="s">
        <v>23808</v>
      </c>
      <c r="C150" s="246" t="s">
        <v>9443</v>
      </c>
      <c r="D150" s="246" t="s">
        <v>428</v>
      </c>
      <c r="E150" s="246" t="str">
        <f>CONCATENATE(SUM('Раздел 1'!AD184:AD184),"&lt;=",10000000)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51">
      <c r="A151" s="277" t="str">
        <f>IF((SUM('Раздел 1'!AD185:AD185)&lt;=10000000),"","Неверно!")</f>
        <v/>
      </c>
      <c r="B151" s="277" t="s">
        <v>23808</v>
      </c>
      <c r="C151" s="246" t="s">
        <v>9444</v>
      </c>
      <c r="D151" s="246" t="s">
        <v>428</v>
      </c>
      <c r="E151" s="246" t="str">
        <f>CONCATENATE(SUM('Раздел 1'!AD185:AD185),"&lt;=",10000000)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51">
      <c r="A152" s="277" t="str">
        <f>IF((SUM('Раздел 1'!AD186:AD186)&lt;=10000000),"","Неверно!")</f>
        <v/>
      </c>
      <c r="B152" s="277" t="s">
        <v>23808</v>
      </c>
      <c r="C152" s="246" t="s">
        <v>9445</v>
      </c>
      <c r="D152" s="246" t="s">
        <v>428</v>
      </c>
      <c r="E152" s="246" t="str">
        <f>CONCATENATE(SUM('Раздел 1'!AD186:AD186),"&lt;=",10000000)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51">
      <c r="A153" s="277" t="str">
        <f>IF((SUM('Раздел 1'!AD187:AD187)&lt;=10000000),"","Неверно!")</f>
        <v/>
      </c>
      <c r="B153" s="277" t="s">
        <v>23808</v>
      </c>
      <c r="C153" s="246" t="s">
        <v>9446</v>
      </c>
      <c r="D153" s="246" t="s">
        <v>428</v>
      </c>
      <c r="E153" s="246" t="str">
        <f>CONCATENATE(SUM('Раздел 1'!AD187:AD187),"&lt;=",10000000)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c r="A154" s="277" t="str">
        <f>IF((SUM('Раздел 1'!AD188:AD188)&lt;=10000000),"","Неверно!")</f>
        <v/>
      </c>
      <c r="B154" s="277" t="s">
        <v>23808</v>
      </c>
      <c r="C154" s="246" t="s">
        <v>9447</v>
      </c>
      <c r="D154" s="246" t="s">
        <v>428</v>
      </c>
      <c r="E154" s="246" t="str">
        <f>CONCATENATE(SUM('Раздел 1'!AD188:AD188),"&lt;=",10000000)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51">
      <c r="A155" s="277" t="str">
        <f>IF((SUM('Раздел 1'!AD27:AD27)&lt;=10000000),"","Неверно!")</f>
        <v/>
      </c>
      <c r="B155" s="277" t="s">
        <v>23808</v>
      </c>
      <c r="C155" s="246" t="s">
        <v>9448</v>
      </c>
      <c r="D155" s="246" t="s">
        <v>428</v>
      </c>
      <c r="E155" s="246" t="str">
        <f>CONCATENATE(SUM('Раздел 1'!AD27:AD27),"&lt;=",10000000)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51">
      <c r="A156" s="277" t="str">
        <f>IF((SUM('Раздел 1'!AD189:AD189)&lt;=10000000),"","Неверно!")</f>
        <v/>
      </c>
      <c r="B156" s="277" t="s">
        <v>23808</v>
      </c>
      <c r="C156" s="246" t="s">
        <v>9449</v>
      </c>
      <c r="D156" s="246" t="s">
        <v>428</v>
      </c>
      <c r="E156" s="246" t="str">
        <f>CONCATENATE(SUM('Раздел 1'!AD189:AD189),"&lt;=",10000000)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51">
      <c r="A157" s="277" t="str">
        <f>IF((SUM('Раздел 1'!AD190:AD190)&lt;=10000000),"","Неверно!")</f>
        <v/>
      </c>
      <c r="B157" s="277" t="s">
        <v>23808</v>
      </c>
      <c r="C157" s="246" t="s">
        <v>9450</v>
      </c>
      <c r="D157" s="246" t="s">
        <v>428</v>
      </c>
      <c r="E157" s="246" t="str">
        <f>CONCATENATE(SUM('Раздел 1'!AD190:AD190),"&lt;=",10000000)</f>
        <v>5500&lt;=10000000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51">
      <c r="A158" s="277" t="str">
        <f>IF((SUM('Раздел 1'!AD191:AD191)&lt;=10000000),"","Неверно!")</f>
        <v/>
      </c>
      <c r="B158" s="277" t="s">
        <v>23808</v>
      </c>
      <c r="C158" s="246" t="s">
        <v>9451</v>
      </c>
      <c r="D158" s="246" t="s">
        <v>428</v>
      </c>
      <c r="E158" s="246" t="str">
        <f>CONCATENATE(SUM('Раздел 1'!AD191:AD191),"&lt;=",10000000)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51">
      <c r="A159" s="277" t="str">
        <f>IF((SUM('Раздел 1'!AD192:AD192)&lt;=10000000),"","Неверно!")</f>
        <v/>
      </c>
      <c r="B159" s="277" t="s">
        <v>23808</v>
      </c>
      <c r="C159" s="246" t="s">
        <v>9452</v>
      </c>
      <c r="D159" s="246" t="s">
        <v>428</v>
      </c>
      <c r="E159" s="246" t="str">
        <f>CONCATENATE(SUM('Раздел 1'!AD192:AD192),"&lt;=",10000000)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51">
      <c r="A160" s="277" t="str">
        <f>IF((SUM('Раздел 1'!AD193:AD193)&lt;=10000000),"","Неверно!")</f>
        <v/>
      </c>
      <c r="B160" s="277" t="s">
        <v>23808</v>
      </c>
      <c r="C160" s="246" t="s">
        <v>9453</v>
      </c>
      <c r="D160" s="246" t="s">
        <v>428</v>
      </c>
      <c r="E160" s="246" t="str">
        <f>CONCATENATE(SUM('Раздел 1'!AD193:AD193),"&lt;=",10000000)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51">
      <c r="A161" s="277" t="str">
        <f>IF((SUM('Раздел 1'!AD194:AD194)&lt;=10000000),"","Неверно!")</f>
        <v/>
      </c>
      <c r="B161" s="277" t="s">
        <v>23808</v>
      </c>
      <c r="C161" s="246" t="s">
        <v>9454</v>
      </c>
      <c r="D161" s="246" t="s">
        <v>428</v>
      </c>
      <c r="E161" s="246" t="str">
        <f>CONCATENATE(SUM('Раздел 1'!AD194:AD194),"&lt;=",10000000)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51">
      <c r="A162" s="277" t="str">
        <f>IF((SUM('Раздел 1'!AD195:AD195)&lt;=10000000),"","Неверно!")</f>
        <v/>
      </c>
      <c r="B162" s="277" t="s">
        <v>23808</v>
      </c>
      <c r="C162" s="246" t="s">
        <v>9455</v>
      </c>
      <c r="D162" s="246" t="s">
        <v>428</v>
      </c>
      <c r="E162" s="246" t="str">
        <f>CONCATENATE(SUM('Раздел 1'!AD195:AD195),"&lt;=",10000000)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51">
      <c r="A163" s="277" t="str">
        <f>IF((SUM('Раздел 1'!AD196:AD196)&lt;=10000000),"","Неверно!")</f>
        <v/>
      </c>
      <c r="B163" s="277" t="s">
        <v>23808</v>
      </c>
      <c r="C163" s="246" t="s">
        <v>9456</v>
      </c>
      <c r="D163" s="246" t="s">
        <v>428</v>
      </c>
      <c r="E163" s="246" t="str">
        <f>CONCATENATE(SUM('Раздел 1'!AD196:AD196),"&lt;=",10000000)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51">
      <c r="A164" s="277" t="str">
        <f>IF((SUM('Раздел 1'!AD197:AD197)&lt;=10000000),"","Неверно!")</f>
        <v/>
      </c>
      <c r="B164" s="277" t="s">
        <v>23808</v>
      </c>
      <c r="C164" s="246" t="s">
        <v>9457</v>
      </c>
      <c r="D164" s="246" t="s">
        <v>428</v>
      </c>
      <c r="E164" s="246" t="str">
        <f>CONCATENATE(SUM('Раздел 1'!AD197:AD197),"&lt;=",10000000)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51">
      <c r="A165" s="277" t="str">
        <f>IF((SUM('Раздел 1'!AD198:AD198)&lt;=10000000),"","Неверно!")</f>
        <v/>
      </c>
      <c r="B165" s="277" t="s">
        <v>23808</v>
      </c>
      <c r="C165" s="246" t="s">
        <v>9458</v>
      </c>
      <c r="D165" s="246" t="s">
        <v>428</v>
      </c>
      <c r="E165" s="246" t="str">
        <f>CONCATENATE(SUM('Раздел 1'!AD198:AD198),"&lt;=",10000000)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51">
      <c r="A166" s="277" t="str">
        <f>IF((SUM('Раздел 1'!AD28:AD28)&lt;=10000000),"","Неверно!")</f>
        <v/>
      </c>
      <c r="B166" s="277" t="s">
        <v>23808</v>
      </c>
      <c r="C166" s="246" t="s">
        <v>9459</v>
      </c>
      <c r="D166" s="246" t="s">
        <v>428</v>
      </c>
      <c r="E166" s="246" t="str">
        <f>CONCATENATE(SUM('Раздел 1'!AD28:AD28),"&lt;=",10000000)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51">
      <c r="A167" s="277" t="str">
        <f>IF((SUM('Раздел 1'!AD199:AD199)&lt;=10000000),"","Неверно!")</f>
        <v/>
      </c>
      <c r="B167" s="277" t="s">
        <v>23808</v>
      </c>
      <c r="C167" s="246" t="s">
        <v>9460</v>
      </c>
      <c r="D167" s="246" t="s">
        <v>428</v>
      </c>
      <c r="E167" s="246" t="str">
        <f>CONCATENATE(SUM('Раздел 1'!AD199:AD199),"&lt;=",10000000)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51">
      <c r="A168" s="277" t="str">
        <f>IF((SUM('Раздел 1'!AD200:AD200)&lt;=10000000),"","Неверно!")</f>
        <v/>
      </c>
      <c r="B168" s="277" t="s">
        <v>23808</v>
      </c>
      <c r="C168" s="246" t="s">
        <v>9461</v>
      </c>
      <c r="D168" s="246" t="s">
        <v>428</v>
      </c>
      <c r="E168" s="246" t="str">
        <f>CONCATENATE(SUM('Раздел 1'!AD200:AD200),"&lt;=",10000000)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51">
      <c r="A169" s="277" t="str">
        <f>IF((SUM('Раздел 1'!AD201:AD201)&lt;=10000000),"","Неверно!")</f>
        <v/>
      </c>
      <c r="B169" s="277" t="s">
        <v>23808</v>
      </c>
      <c r="C169" s="246" t="s">
        <v>9462</v>
      </c>
      <c r="D169" s="246" t="s">
        <v>428</v>
      </c>
      <c r="E169" s="246" t="str">
        <f>CONCATENATE(SUM('Раздел 1'!AD201:AD201),"&lt;=",10000000)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51">
      <c r="A170" s="277" t="str">
        <f>IF((SUM('Раздел 1'!AD202:AD202)&lt;=10000000),"","Неверно!")</f>
        <v/>
      </c>
      <c r="B170" s="277" t="s">
        <v>23808</v>
      </c>
      <c r="C170" s="246" t="s">
        <v>9463</v>
      </c>
      <c r="D170" s="246" t="s">
        <v>428</v>
      </c>
      <c r="E170" s="246" t="str">
        <f>CONCATENATE(SUM('Раздел 1'!AD202:AD202),"&lt;=",10000000)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51">
      <c r="A171" s="277" t="str">
        <f>IF((SUM('Раздел 1'!AD203:AD203)&lt;=10000000),"","Неверно!")</f>
        <v/>
      </c>
      <c r="B171" s="277" t="s">
        <v>23808</v>
      </c>
      <c r="C171" s="246" t="s">
        <v>9464</v>
      </c>
      <c r="D171" s="246" t="s">
        <v>428</v>
      </c>
      <c r="E171" s="246" t="str">
        <f>CONCATENATE(SUM('Раздел 1'!AD203:AD203),"&lt;=",10000000)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51">
      <c r="A172" s="277" t="str">
        <f>IF((SUM('Раздел 1'!AD204:AD204)&lt;=10000000),"","Неверно!")</f>
        <v/>
      </c>
      <c r="B172" s="277" t="s">
        <v>23808</v>
      </c>
      <c r="C172" s="246" t="s">
        <v>9465</v>
      </c>
      <c r="D172" s="246" t="s">
        <v>428</v>
      </c>
      <c r="E172" s="246" t="str">
        <f>CONCATENATE(SUM('Раздел 1'!AD204:AD204),"&lt;=",10000000)</f>
        <v>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51">
      <c r="A173" s="277" t="str">
        <f>IF((SUM('Раздел 1'!AD205:AD205)&lt;=10000000),"","Неверно!")</f>
        <v/>
      </c>
      <c r="B173" s="277" t="s">
        <v>23808</v>
      </c>
      <c r="C173" s="246" t="s">
        <v>9466</v>
      </c>
      <c r="D173" s="246" t="s">
        <v>428</v>
      </c>
      <c r="E173" s="246" t="str">
        <f>CONCATENATE(SUM('Раздел 1'!AD205:AD205),"&lt;=",10000000)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51">
      <c r="A174" s="277" t="str">
        <f>IF((SUM('Раздел 1'!AD206:AD206)&lt;=10000000),"","Неверно!")</f>
        <v/>
      </c>
      <c r="B174" s="277" t="s">
        <v>23808</v>
      </c>
      <c r="C174" s="246" t="s">
        <v>9467</v>
      </c>
      <c r="D174" s="246" t="s">
        <v>428</v>
      </c>
      <c r="E174" s="246" t="str">
        <f>CONCATENATE(SUM('Раздел 1'!AD206:AD206),"&lt;=",10000000)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51">
      <c r="A175" s="277" t="str">
        <f>IF((SUM('Раздел 1'!AD207:AD207)&lt;=10000000),"","Неверно!")</f>
        <v/>
      </c>
      <c r="B175" s="277" t="s">
        <v>23808</v>
      </c>
      <c r="C175" s="246" t="s">
        <v>9468</v>
      </c>
      <c r="D175" s="246" t="s">
        <v>428</v>
      </c>
      <c r="E175" s="246" t="str">
        <f>CONCATENATE(SUM('Раздел 1'!AD207:AD207),"&lt;=",10000000)</f>
        <v>60000&lt;=10000000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51">
      <c r="A176" s="277" t="str">
        <f>IF((SUM('Раздел 1'!AD208:AD208)&lt;=10000000),"","Неверно!")</f>
        <v/>
      </c>
      <c r="B176" s="277" t="s">
        <v>23808</v>
      </c>
      <c r="C176" s="246" t="s">
        <v>9469</v>
      </c>
      <c r="D176" s="246" t="s">
        <v>428</v>
      </c>
      <c r="E176" s="246" t="str">
        <f>CONCATENATE(SUM('Раздел 1'!AD208:AD208),"&lt;=",10000000)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51">
      <c r="A177" s="277" t="str">
        <f>IF((SUM('Раздел 1'!AD29:AD29)&lt;=10000000),"","Неверно!")</f>
        <v/>
      </c>
      <c r="B177" s="277" t="s">
        <v>23808</v>
      </c>
      <c r="C177" s="246" t="s">
        <v>9470</v>
      </c>
      <c r="D177" s="246" t="s">
        <v>428</v>
      </c>
      <c r="E177" s="246" t="str">
        <f>CONCATENATE(SUM('Раздел 1'!AD29:AD29),"&lt;=",10000000)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51">
      <c r="A178" s="277" t="str">
        <f>IF((SUM('Раздел 1'!AD209:AD209)&lt;=10000000),"","Неверно!")</f>
        <v/>
      </c>
      <c r="B178" s="277" t="s">
        <v>23808</v>
      </c>
      <c r="C178" s="246" t="s">
        <v>9471</v>
      </c>
      <c r="D178" s="246" t="s">
        <v>428</v>
      </c>
      <c r="E178" s="246" t="str">
        <f>CONCATENATE(SUM('Раздел 1'!AD209:AD209),"&lt;=",10000000)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51">
      <c r="A179" s="277" t="str">
        <f>IF((SUM('Раздел 1'!AD210:AD210)&lt;=10000000),"","Неверно!")</f>
        <v/>
      </c>
      <c r="B179" s="277" t="s">
        <v>23808</v>
      </c>
      <c r="C179" s="246" t="s">
        <v>9472</v>
      </c>
      <c r="D179" s="246" t="s">
        <v>428</v>
      </c>
      <c r="E179" s="246" t="str">
        <f>CONCATENATE(SUM('Раздел 1'!AD210:AD210),"&lt;=",10000000)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51">
      <c r="A180" s="277" t="str">
        <f>IF((SUM('Раздел 1'!AD211:AD211)&lt;=10000000),"","Неверно!")</f>
        <v/>
      </c>
      <c r="B180" s="277" t="s">
        <v>23808</v>
      </c>
      <c r="C180" s="246" t="s">
        <v>9473</v>
      </c>
      <c r="D180" s="246" t="s">
        <v>428</v>
      </c>
      <c r="E180" s="246" t="str">
        <f>CONCATENATE(SUM('Раздел 1'!AD211:AD211),"&lt;=",10000000)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51">
      <c r="A181" s="277" t="str">
        <f>IF((SUM('Раздел 1'!AD212:AD212)&lt;=10000000),"","Неверно!")</f>
        <v/>
      </c>
      <c r="B181" s="277" t="s">
        <v>23808</v>
      </c>
      <c r="C181" s="246" t="s">
        <v>9474</v>
      </c>
      <c r="D181" s="246" t="s">
        <v>428</v>
      </c>
      <c r="E181" s="246" t="str">
        <f>CONCATENATE(SUM('Раздел 1'!AD212:AD212),"&lt;=",10000000)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51">
      <c r="A182" s="277" t="str">
        <f>IF((SUM('Раздел 1'!AD213:AD213)&lt;=10000000),"","Неверно!")</f>
        <v/>
      </c>
      <c r="B182" s="277" t="s">
        <v>23808</v>
      </c>
      <c r="C182" s="246" t="s">
        <v>9475</v>
      </c>
      <c r="D182" s="246" t="s">
        <v>428</v>
      </c>
      <c r="E182" s="246" t="str">
        <f>CONCATENATE(SUM('Раздел 1'!AD213:AD213),"&lt;=",10000000)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51">
      <c r="A183" s="277" t="str">
        <f>IF((SUM('Раздел 1'!AD214:AD214)&lt;=10000000),"","Неверно!")</f>
        <v/>
      </c>
      <c r="B183" s="277" t="s">
        <v>23808</v>
      </c>
      <c r="C183" s="246" t="s">
        <v>9476</v>
      </c>
      <c r="D183" s="246" t="s">
        <v>428</v>
      </c>
      <c r="E183" s="246" t="str">
        <f>CONCATENATE(SUM('Раздел 1'!AD214:AD214),"&lt;=",10000000)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51">
      <c r="A184" s="277" t="str">
        <f>IF((SUM('Раздел 1'!AD215:AD215)&lt;=10000000),"","Неверно!")</f>
        <v/>
      </c>
      <c r="B184" s="277" t="s">
        <v>23808</v>
      </c>
      <c r="C184" s="246" t="s">
        <v>9477</v>
      </c>
      <c r="D184" s="246" t="s">
        <v>428</v>
      </c>
      <c r="E184" s="246" t="str">
        <f>CONCATENATE(SUM('Раздел 1'!AD215:AD215),"&lt;=",10000000)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51">
      <c r="A185" s="277" t="str">
        <f>IF((SUM('Раздел 1'!AD216:AD216)&lt;=10000000),"","Неверно!")</f>
        <v/>
      </c>
      <c r="B185" s="277" t="s">
        <v>23808</v>
      </c>
      <c r="C185" s="246" t="s">
        <v>9478</v>
      </c>
      <c r="D185" s="246" t="s">
        <v>428</v>
      </c>
      <c r="E185" s="246" t="str">
        <f>CONCATENATE(SUM('Раздел 1'!AD216:AD216),"&lt;=",10000000)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51">
      <c r="A186" s="277" t="str">
        <f>IF((SUM('Раздел 1'!AD217:AD217)&lt;=10000000),"","Неверно!")</f>
        <v/>
      </c>
      <c r="B186" s="277" t="s">
        <v>23808</v>
      </c>
      <c r="C186" s="246" t="s">
        <v>9479</v>
      </c>
      <c r="D186" s="246" t="s">
        <v>428</v>
      </c>
      <c r="E186" s="246" t="str">
        <f>CONCATENATE(SUM('Раздел 1'!AD217:AD217),"&lt;=",10000000)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51">
      <c r="A187" s="277" t="str">
        <f>IF((SUM('Раздел 1'!AD218:AD218)&lt;=10000000),"","Неверно!")</f>
        <v/>
      </c>
      <c r="B187" s="277" t="s">
        <v>23808</v>
      </c>
      <c r="C187" s="246" t="s">
        <v>9480</v>
      </c>
      <c r="D187" s="246" t="s">
        <v>428</v>
      </c>
      <c r="E187" s="246" t="str">
        <f>CONCATENATE(SUM('Раздел 1'!AD218:AD218),"&lt;=",10000000)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51">
      <c r="A188" s="277" t="str">
        <f>IF((SUM('Раздел 1'!AD30:AD30)&lt;=10000000),"","Неверно!")</f>
        <v/>
      </c>
      <c r="B188" s="277" t="s">
        <v>23808</v>
      </c>
      <c r="C188" s="246" t="s">
        <v>9481</v>
      </c>
      <c r="D188" s="246" t="s">
        <v>428</v>
      </c>
      <c r="E188" s="246" t="str">
        <f>CONCATENATE(SUM('Раздел 1'!AD30:AD30),"&lt;=",10000000)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51">
      <c r="A189" s="277" t="str">
        <f>IF((SUM('Раздел 1'!AD219:AD219)&lt;=10000000),"","Неверно!")</f>
        <v/>
      </c>
      <c r="B189" s="277" t="s">
        <v>23808</v>
      </c>
      <c r="C189" s="246" t="s">
        <v>9482</v>
      </c>
      <c r="D189" s="246" t="s">
        <v>428</v>
      </c>
      <c r="E189" s="246" t="str">
        <f>CONCATENATE(SUM('Раздел 1'!AD219:AD219),"&lt;=",10000000)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51">
      <c r="A190" s="277" t="str">
        <f>IF((SUM('Раздел 1'!AD220:AD220)&lt;=10000000),"","Неверно!")</f>
        <v/>
      </c>
      <c r="B190" s="277" t="s">
        <v>23808</v>
      </c>
      <c r="C190" s="246" t="s">
        <v>9483</v>
      </c>
      <c r="D190" s="246" t="s">
        <v>428</v>
      </c>
      <c r="E190" s="246" t="str">
        <f>CONCATENATE(SUM('Раздел 1'!AD220:AD220),"&lt;=",10000000)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51">
      <c r="A191" s="277" t="str">
        <f>IF((SUM('Раздел 1'!AD221:AD221)&lt;=10000000),"","Неверно!")</f>
        <v/>
      </c>
      <c r="B191" s="277" t="s">
        <v>23808</v>
      </c>
      <c r="C191" s="246" t="s">
        <v>9484</v>
      </c>
      <c r="D191" s="246" t="s">
        <v>428</v>
      </c>
      <c r="E191" s="246" t="str">
        <f>CONCATENATE(SUM('Раздел 1'!AD221:AD221),"&lt;=",10000000)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51">
      <c r="A192" s="277" t="str">
        <f>IF((SUM('Раздел 1'!AD222:AD222)&lt;=10000000),"","Неверно!")</f>
        <v/>
      </c>
      <c r="B192" s="277" t="s">
        <v>23808</v>
      </c>
      <c r="C192" s="246" t="s">
        <v>9485</v>
      </c>
      <c r="D192" s="246" t="s">
        <v>428</v>
      </c>
      <c r="E192" s="246" t="str">
        <f>CONCATENATE(SUM('Раздел 1'!AD222:AD222),"&lt;=",10000000)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51">
      <c r="A193" s="277" t="str">
        <f>IF((SUM('Раздел 1'!AD223:AD223)&lt;=10000000),"","Неверно!")</f>
        <v/>
      </c>
      <c r="B193" s="277" t="s">
        <v>23808</v>
      </c>
      <c r="C193" s="246" t="s">
        <v>9486</v>
      </c>
      <c r="D193" s="246" t="s">
        <v>428</v>
      </c>
      <c r="E193" s="246" t="str">
        <f>CONCATENATE(SUM('Раздел 1'!AD223:AD223),"&lt;=",10000000)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51">
      <c r="A194" s="277" t="str">
        <f>IF((SUM('Раздел 1'!AD224:AD224)&lt;=10000000),"","Неверно!")</f>
        <v/>
      </c>
      <c r="B194" s="277" t="s">
        <v>23808</v>
      </c>
      <c r="C194" s="246" t="s">
        <v>9487</v>
      </c>
      <c r="D194" s="246" t="s">
        <v>428</v>
      </c>
      <c r="E194" s="246" t="str">
        <f>CONCATENATE(SUM('Раздел 1'!AD224:AD224),"&lt;=",10000000)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51">
      <c r="A195" s="277" t="str">
        <f>IF((SUM('Раздел 1'!AD225:AD225)&lt;=10000000),"","Неверно!")</f>
        <v/>
      </c>
      <c r="B195" s="277" t="s">
        <v>23808</v>
      </c>
      <c r="C195" s="246" t="s">
        <v>9488</v>
      </c>
      <c r="D195" s="246" t="s">
        <v>428</v>
      </c>
      <c r="E195" s="246" t="str">
        <f>CONCATENATE(SUM('Раздел 1'!AD225:AD225),"&lt;=",10000000)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51">
      <c r="A196" s="277" t="str">
        <f>IF((SUM('Раздел 1'!AD226:AD226)&lt;=10000000),"","Неверно!")</f>
        <v/>
      </c>
      <c r="B196" s="277" t="s">
        <v>23808</v>
      </c>
      <c r="C196" s="246" t="s">
        <v>9489</v>
      </c>
      <c r="D196" s="246" t="s">
        <v>428</v>
      </c>
      <c r="E196" s="246" t="str">
        <f>CONCATENATE(SUM('Раздел 1'!AD226:AD226),"&lt;=",10000000)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51">
      <c r="A197" s="277" t="str">
        <f>IF((SUM('Раздел 1'!AD227:AD227)&lt;=10000000),"","Неверно!")</f>
        <v/>
      </c>
      <c r="B197" s="277" t="s">
        <v>23808</v>
      </c>
      <c r="C197" s="246" t="s">
        <v>9490</v>
      </c>
      <c r="D197" s="246" t="s">
        <v>428</v>
      </c>
      <c r="E197" s="246" t="str">
        <f>CONCATENATE(SUM('Раздел 1'!AD227:AD227),"&lt;=",10000000)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51">
      <c r="A198" s="277" t="str">
        <f>IF((SUM('Раздел 1'!AD228:AD228)&lt;=10000000),"","Неверно!")</f>
        <v/>
      </c>
      <c r="B198" s="277" t="s">
        <v>23808</v>
      </c>
      <c r="C198" s="246" t="s">
        <v>9491</v>
      </c>
      <c r="D198" s="246" t="s">
        <v>428</v>
      </c>
      <c r="E198" s="246" t="str">
        <f>CONCATENATE(SUM('Раздел 1'!AD228:AD228),"&lt;=",10000000)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51">
      <c r="A199" s="277" t="str">
        <f>IF((SUM('Раздел 1'!AD31:AD31)&lt;=10000000),"","Неверно!")</f>
        <v/>
      </c>
      <c r="B199" s="277" t="s">
        <v>23808</v>
      </c>
      <c r="C199" s="246" t="s">
        <v>9492</v>
      </c>
      <c r="D199" s="246" t="s">
        <v>428</v>
      </c>
      <c r="E199" s="246" t="str">
        <f>CONCATENATE(SUM('Раздел 1'!AD31:AD31),"&lt;=",10000000)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51">
      <c r="A200" s="277" t="str">
        <f>IF((SUM('Раздел 1'!AD229:AD229)&lt;=10000000),"","Неверно!")</f>
        <v/>
      </c>
      <c r="B200" s="277" t="s">
        <v>23808</v>
      </c>
      <c r="C200" s="246" t="s">
        <v>9493</v>
      </c>
      <c r="D200" s="246" t="s">
        <v>428</v>
      </c>
      <c r="E200" s="246" t="str">
        <f>CONCATENATE(SUM('Раздел 1'!AD229:AD229),"&lt;=",10000000)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51">
      <c r="A201" s="277" t="str">
        <f>IF((SUM('Раздел 1'!AD230:AD230)&lt;=10000000),"","Неверно!")</f>
        <v/>
      </c>
      <c r="B201" s="277" t="s">
        <v>23808</v>
      </c>
      <c r="C201" s="246" t="s">
        <v>9494</v>
      </c>
      <c r="D201" s="246" t="s">
        <v>428</v>
      </c>
      <c r="E201" s="246" t="str">
        <f>CONCATENATE(SUM('Раздел 1'!AD230:AD230),"&lt;=",10000000)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51">
      <c r="A202" s="277" t="str">
        <f>IF((SUM('Раздел 1'!AD231:AD231)&lt;=10000000),"","Неверно!")</f>
        <v/>
      </c>
      <c r="B202" s="277" t="s">
        <v>23808</v>
      </c>
      <c r="C202" s="246" t="s">
        <v>9495</v>
      </c>
      <c r="D202" s="246" t="s">
        <v>428</v>
      </c>
      <c r="E202" s="246" t="str">
        <f>CONCATENATE(SUM('Раздел 1'!AD231:AD231),"&lt;=",10000000)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51">
      <c r="A203" s="277" t="str">
        <f>IF((SUM('Раздел 1'!AD232:AD232)&lt;=10000000),"","Неверно!")</f>
        <v/>
      </c>
      <c r="B203" s="277" t="s">
        <v>23808</v>
      </c>
      <c r="C203" s="246" t="s">
        <v>9496</v>
      </c>
      <c r="D203" s="246" t="s">
        <v>428</v>
      </c>
      <c r="E203" s="246" t="str">
        <f>CONCATENATE(SUM('Раздел 1'!AD232:AD232),"&lt;=",10000000)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51">
      <c r="A204" s="277" t="str">
        <f>IF((SUM('Раздел 1'!AD233:AD233)&lt;=10000000),"","Неверно!")</f>
        <v/>
      </c>
      <c r="B204" s="277" t="s">
        <v>23808</v>
      </c>
      <c r="C204" s="246" t="s">
        <v>9497</v>
      </c>
      <c r="D204" s="246" t="s">
        <v>428</v>
      </c>
      <c r="E204" s="246" t="str">
        <f>CONCATENATE(SUM('Раздел 1'!AD233:AD233),"&lt;=",10000000)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51">
      <c r="A205" s="277" t="str">
        <f>IF((SUM('Раздел 1'!AD234:AD234)&lt;=10000000),"","Неверно!")</f>
        <v/>
      </c>
      <c r="B205" s="277" t="s">
        <v>23808</v>
      </c>
      <c r="C205" s="246" t="s">
        <v>9498</v>
      </c>
      <c r="D205" s="246" t="s">
        <v>428</v>
      </c>
      <c r="E205" s="246" t="str">
        <f>CONCATENATE(SUM('Раздел 1'!AD234:AD234),"&lt;=",10000000)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51">
      <c r="A206" s="277" t="str">
        <f>IF((SUM('Раздел 1'!AD235:AD235)&lt;=10000000),"","Неверно!")</f>
        <v/>
      </c>
      <c r="B206" s="277" t="s">
        <v>23808</v>
      </c>
      <c r="C206" s="246" t="s">
        <v>9499</v>
      </c>
      <c r="D206" s="246" t="s">
        <v>428</v>
      </c>
      <c r="E206" s="246" t="str">
        <f>CONCATENATE(SUM('Раздел 1'!AD235:AD235),"&lt;=",10000000)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51">
      <c r="A207" s="277" t="str">
        <f>IF((SUM('Раздел 1'!AD236:AD236)&lt;=10000000),"","Неверно!")</f>
        <v/>
      </c>
      <c r="B207" s="277" t="s">
        <v>23808</v>
      </c>
      <c r="C207" s="246" t="s">
        <v>9500</v>
      </c>
      <c r="D207" s="246" t="s">
        <v>428</v>
      </c>
      <c r="E207" s="246" t="str">
        <f>CONCATENATE(SUM('Раздел 1'!AD236:AD236),"&lt;=",10000000)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51">
      <c r="A208" s="277" t="str">
        <f>IF((SUM('Раздел 1'!AD237:AD237)&lt;=10000000),"","Неверно!")</f>
        <v/>
      </c>
      <c r="B208" s="277" t="s">
        <v>23808</v>
      </c>
      <c r="C208" s="246" t="s">
        <v>9501</v>
      </c>
      <c r="D208" s="246" t="s">
        <v>428</v>
      </c>
      <c r="E208" s="246" t="str">
        <f>CONCATENATE(SUM('Раздел 1'!AD237:AD237),"&lt;=",10000000)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51">
      <c r="A209" s="277" t="str">
        <f>IF((SUM('Раздел 1'!AD238:AD238)&lt;=10000000),"","Неверно!")</f>
        <v/>
      </c>
      <c r="B209" s="277" t="s">
        <v>23808</v>
      </c>
      <c r="C209" s="246" t="s">
        <v>9502</v>
      </c>
      <c r="D209" s="246" t="s">
        <v>428</v>
      </c>
      <c r="E209" s="246" t="str">
        <f>CONCATENATE(SUM('Раздел 1'!AD238:AD238),"&lt;=",10000000)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51">
      <c r="A210" s="277" t="str">
        <f>IF((SUM('Раздел 1'!AD32:AD32)&lt;=10000000),"","Неверно!")</f>
        <v/>
      </c>
      <c r="B210" s="277" t="s">
        <v>23808</v>
      </c>
      <c r="C210" s="246" t="s">
        <v>9503</v>
      </c>
      <c r="D210" s="246" t="s">
        <v>428</v>
      </c>
      <c r="E210" s="246" t="str">
        <f>CONCATENATE(SUM('Раздел 1'!AD32:AD32),"&lt;=",10000000)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51">
      <c r="A211" s="277" t="str">
        <f>IF((SUM('Раздел 1'!AD239:AD239)&lt;=10000000),"","Неверно!")</f>
        <v/>
      </c>
      <c r="B211" s="277" t="s">
        <v>23808</v>
      </c>
      <c r="C211" s="246" t="s">
        <v>9504</v>
      </c>
      <c r="D211" s="246" t="s">
        <v>428</v>
      </c>
      <c r="E211" s="246" t="str">
        <f>CONCATENATE(SUM('Раздел 1'!AD239:AD239),"&lt;=",10000000)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51">
      <c r="A212" s="277" t="str">
        <f>IF((SUM('Раздел 1'!AD240:AD240)&lt;=10000000),"","Неверно!")</f>
        <v/>
      </c>
      <c r="B212" s="277" t="s">
        <v>23808</v>
      </c>
      <c r="C212" s="246" t="s">
        <v>9505</v>
      </c>
      <c r="D212" s="246" t="s">
        <v>428</v>
      </c>
      <c r="E212" s="246" t="str">
        <f>CONCATENATE(SUM('Раздел 1'!AD240:AD240),"&lt;=",10000000)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51">
      <c r="A213" s="277" t="str">
        <f>IF((SUM('Раздел 1'!AD241:AD241)&lt;=10000000),"","Неверно!")</f>
        <v/>
      </c>
      <c r="B213" s="277" t="s">
        <v>23808</v>
      </c>
      <c r="C213" s="246" t="s">
        <v>9506</v>
      </c>
      <c r="D213" s="246" t="s">
        <v>428</v>
      </c>
      <c r="E213" s="246" t="str">
        <f>CONCATENATE(SUM('Раздел 1'!AD241:AD241),"&lt;=",10000000)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51">
      <c r="A214" s="277" t="str">
        <f>IF((SUM('Раздел 1'!AD242:AD242)&lt;=10000000),"","Неверно!")</f>
        <v/>
      </c>
      <c r="B214" s="277" t="s">
        <v>23808</v>
      </c>
      <c r="C214" s="246" t="s">
        <v>9507</v>
      </c>
      <c r="D214" s="246" t="s">
        <v>428</v>
      </c>
      <c r="E214" s="246" t="str">
        <f>CONCATENATE(SUM('Раздел 1'!AD242:AD242),"&lt;=",10000000)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51">
      <c r="A215" s="277" t="str">
        <f>IF((SUM('Раздел 1'!AD243:AD243)&lt;=10000000),"","Неверно!")</f>
        <v/>
      </c>
      <c r="B215" s="277" t="s">
        <v>23808</v>
      </c>
      <c r="C215" s="246" t="s">
        <v>9508</v>
      </c>
      <c r="D215" s="246" t="s">
        <v>428</v>
      </c>
      <c r="E215" s="246" t="str">
        <f>CONCATENATE(SUM('Раздел 1'!AD243:AD243),"&lt;=",10000000)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51">
      <c r="A216" s="277" t="str">
        <f>IF((SUM('Раздел 1'!AD244:AD244)&lt;=10000000),"","Неверно!")</f>
        <v/>
      </c>
      <c r="B216" s="277" t="s">
        <v>23808</v>
      </c>
      <c r="C216" s="246" t="s">
        <v>9509</v>
      </c>
      <c r="D216" s="246" t="s">
        <v>428</v>
      </c>
      <c r="E216" s="246" t="str">
        <f>CONCATENATE(SUM('Раздел 1'!AD244:AD244),"&lt;=",10000000)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51">
      <c r="A217" s="277" t="str">
        <f>IF((SUM('Раздел 1'!AD245:AD245)&lt;=10000000),"","Неверно!")</f>
        <v/>
      </c>
      <c r="B217" s="277" t="s">
        <v>23808</v>
      </c>
      <c r="C217" s="246" t="s">
        <v>9510</v>
      </c>
      <c r="D217" s="246" t="s">
        <v>428</v>
      </c>
      <c r="E217" s="246" t="str">
        <f>CONCATENATE(SUM('Раздел 1'!AD245:AD245),"&lt;=",10000000)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51">
      <c r="A218" s="277" t="str">
        <f>IF((SUM('Раздел 1'!AD246:AD246)&lt;=10000000),"","Неверно!")</f>
        <v/>
      </c>
      <c r="B218" s="277" t="s">
        <v>23808</v>
      </c>
      <c r="C218" s="246" t="s">
        <v>9511</v>
      </c>
      <c r="D218" s="246" t="s">
        <v>428</v>
      </c>
      <c r="E218" s="246" t="str">
        <f>CONCATENATE(SUM('Раздел 1'!AD246:AD246),"&lt;=",10000000)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51">
      <c r="A219" s="277" t="str">
        <f>IF((SUM('Раздел 1'!AD247:AD247)&lt;=10000000),"","Неверно!")</f>
        <v/>
      </c>
      <c r="B219" s="277" t="s">
        <v>23808</v>
      </c>
      <c r="C219" s="246" t="s">
        <v>9512</v>
      </c>
      <c r="D219" s="246" t="s">
        <v>428</v>
      </c>
      <c r="E219" s="246" t="str">
        <f>CONCATENATE(SUM('Раздел 1'!AD247:AD247),"&lt;=",10000000)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51">
      <c r="A220" s="277" t="str">
        <f>IF((SUM('Раздел 1'!AD248:AD248)&lt;=10000000),"","Неверно!")</f>
        <v/>
      </c>
      <c r="B220" s="277" t="s">
        <v>23808</v>
      </c>
      <c r="C220" s="246" t="s">
        <v>9513</v>
      </c>
      <c r="D220" s="246" t="s">
        <v>428</v>
      </c>
      <c r="E220" s="246" t="str">
        <f>CONCATENATE(SUM('Раздел 1'!AD248:AD248),"&lt;=",10000000)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51">
      <c r="A221" s="277" t="str">
        <f>IF((SUM('Раздел 1'!AD33:AD33)&lt;=10000000),"","Неверно!")</f>
        <v/>
      </c>
      <c r="B221" s="277" t="s">
        <v>23808</v>
      </c>
      <c r="C221" s="246" t="s">
        <v>9514</v>
      </c>
      <c r="D221" s="246" t="s">
        <v>428</v>
      </c>
      <c r="E221" s="246" t="str">
        <f>CONCATENATE(SUM('Раздел 1'!AD33:AD33),"&lt;=",10000000)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51">
      <c r="A222" s="277" t="str">
        <f>IF((SUM('Раздел 1'!AD249:AD249)&lt;=10000000),"","Неверно!")</f>
        <v/>
      </c>
      <c r="B222" s="277" t="s">
        <v>23808</v>
      </c>
      <c r="C222" s="246" t="s">
        <v>9515</v>
      </c>
      <c r="D222" s="246" t="s">
        <v>428</v>
      </c>
      <c r="E222" s="246" t="str">
        <f>CONCATENATE(SUM('Раздел 1'!AD249:AD249),"&lt;=",10000000)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51">
      <c r="A223" s="277" t="str">
        <f>IF((SUM('Раздел 1'!AD250:AD250)&lt;=10000000),"","Неверно!")</f>
        <v/>
      </c>
      <c r="B223" s="277" t="s">
        <v>23808</v>
      </c>
      <c r="C223" s="246" t="s">
        <v>9516</v>
      </c>
      <c r="D223" s="246" t="s">
        <v>428</v>
      </c>
      <c r="E223" s="246" t="str">
        <f>CONCATENATE(SUM('Раздел 1'!AD250:AD250),"&lt;=",10000000)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51">
      <c r="A224" s="277" t="str">
        <f>IF((SUM('Раздел 1'!AD251:AD251)&lt;=10000000),"","Неверно!")</f>
        <v/>
      </c>
      <c r="B224" s="277" t="s">
        <v>23808</v>
      </c>
      <c r="C224" s="246" t="s">
        <v>9517</v>
      </c>
      <c r="D224" s="246" t="s">
        <v>428</v>
      </c>
      <c r="E224" s="246" t="str">
        <f>CONCATENATE(SUM('Раздел 1'!AD251:AD251),"&lt;=",10000000)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51">
      <c r="A225" s="277" t="str">
        <f>IF((SUM('Раздел 1'!AD252:AD252)&lt;=10000000),"","Неверно!")</f>
        <v/>
      </c>
      <c r="B225" s="277" t="s">
        <v>23808</v>
      </c>
      <c r="C225" s="246" t="s">
        <v>9518</v>
      </c>
      <c r="D225" s="246" t="s">
        <v>428</v>
      </c>
      <c r="E225" s="246" t="str">
        <f>CONCATENATE(SUM('Раздел 1'!AD252:AD252),"&lt;=",10000000)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51">
      <c r="A226" s="277" t="str">
        <f>IF((SUM('Раздел 1'!AD253:AD253)&lt;=10000000),"","Неверно!")</f>
        <v/>
      </c>
      <c r="B226" s="277" t="s">
        <v>23808</v>
      </c>
      <c r="C226" s="246" t="s">
        <v>9519</v>
      </c>
      <c r="D226" s="246" t="s">
        <v>428</v>
      </c>
      <c r="E226" s="246" t="str">
        <f>CONCATENATE(SUM('Раздел 1'!AD253:AD253),"&lt;=",10000000)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51">
      <c r="A227" s="277" t="str">
        <f>IF((SUM('Раздел 1'!AD254:AD254)&lt;=10000000),"","Неверно!")</f>
        <v/>
      </c>
      <c r="B227" s="277" t="s">
        <v>23808</v>
      </c>
      <c r="C227" s="246" t="s">
        <v>9520</v>
      </c>
      <c r="D227" s="246" t="s">
        <v>428</v>
      </c>
      <c r="E227" s="246" t="str">
        <f>CONCATENATE(SUM('Раздел 1'!AD254:AD254),"&lt;=",10000000)</f>
        <v>10000&lt;=10000000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51">
      <c r="A228" s="277" t="str">
        <f>IF((SUM('Раздел 1'!AD255:AD255)&lt;=10000000),"","Неверно!")</f>
        <v/>
      </c>
      <c r="B228" s="277" t="s">
        <v>23808</v>
      </c>
      <c r="C228" s="246" t="s">
        <v>9521</v>
      </c>
      <c r="D228" s="246" t="s">
        <v>428</v>
      </c>
      <c r="E228" s="246" t="str">
        <f>CONCATENATE(SUM('Раздел 1'!AD255:AD255),"&lt;=",10000000)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51">
      <c r="A229" s="277" t="str">
        <f>IF((SUM('Раздел 1'!AD256:AD256)&lt;=10000000),"","Неверно!")</f>
        <v/>
      </c>
      <c r="B229" s="277" t="s">
        <v>23808</v>
      </c>
      <c r="C229" s="246" t="s">
        <v>9522</v>
      </c>
      <c r="D229" s="246" t="s">
        <v>428</v>
      </c>
      <c r="E229" s="246" t="str">
        <f>CONCATENATE(SUM('Раздел 1'!AD256:AD256),"&lt;=",10000000)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51">
      <c r="A230" s="277" t="str">
        <f>IF((SUM('Раздел 1'!AD257:AD257)&lt;=10000000),"","Неверно!")</f>
        <v/>
      </c>
      <c r="B230" s="277" t="s">
        <v>23808</v>
      </c>
      <c r="C230" s="246" t="s">
        <v>9523</v>
      </c>
      <c r="D230" s="246" t="s">
        <v>428</v>
      </c>
      <c r="E230" s="246" t="str">
        <f>CONCATENATE(SUM('Раздел 1'!AD257:AD257),"&lt;=",10000000)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51">
      <c r="A231" s="277" t="str">
        <f>IF((SUM('Раздел 1'!AD258:AD258)&lt;=10000000),"","Неверно!")</f>
        <v/>
      </c>
      <c r="B231" s="277" t="s">
        <v>23808</v>
      </c>
      <c r="C231" s="246" t="s">
        <v>9524</v>
      </c>
      <c r="D231" s="246" t="s">
        <v>428</v>
      </c>
      <c r="E231" s="246" t="str">
        <f>CONCATENATE(SUM('Раздел 1'!AD258:AD258),"&lt;=",10000000)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51">
      <c r="A232" s="277" t="str">
        <f>IF((SUM('Раздел 1'!AD34:AD34)&lt;=10000000),"","Неверно!")</f>
        <v/>
      </c>
      <c r="B232" s="277" t="s">
        <v>23808</v>
      </c>
      <c r="C232" s="246" t="s">
        <v>9525</v>
      </c>
      <c r="D232" s="246" t="s">
        <v>428</v>
      </c>
      <c r="E232" s="246" t="str">
        <f>CONCATENATE(SUM('Раздел 1'!AD34:AD34),"&lt;=",10000000)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51">
      <c r="A233" s="277" t="str">
        <f>IF((SUM('Раздел 1'!AD259:AD259)&lt;=10000000),"","Неверно!")</f>
        <v/>
      </c>
      <c r="B233" s="277" t="s">
        <v>23808</v>
      </c>
      <c r="C233" s="246" t="s">
        <v>9526</v>
      </c>
      <c r="D233" s="246" t="s">
        <v>428</v>
      </c>
      <c r="E233" s="246" t="str">
        <f>CONCATENATE(SUM('Раздел 1'!AD259:AD259),"&lt;=",10000000)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51">
      <c r="A234" s="277" t="str">
        <f>IF((SUM('Раздел 1'!AD260:AD260)&lt;=10000000),"","Неверно!")</f>
        <v/>
      </c>
      <c r="B234" s="277" t="s">
        <v>23808</v>
      </c>
      <c r="C234" s="246" t="s">
        <v>9527</v>
      </c>
      <c r="D234" s="246" t="s">
        <v>428</v>
      </c>
      <c r="E234" s="246" t="str">
        <f>CONCATENATE(SUM('Раздел 1'!AD260:AD260),"&lt;=",10000000)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51">
      <c r="A235" s="277" t="str">
        <f>IF((SUM('Раздел 1'!AD261:AD261)&lt;=10000000),"","Неверно!")</f>
        <v/>
      </c>
      <c r="B235" s="277" t="s">
        <v>23808</v>
      </c>
      <c r="C235" s="246" t="s">
        <v>9528</v>
      </c>
      <c r="D235" s="246" t="s">
        <v>428</v>
      </c>
      <c r="E235" s="246" t="str">
        <f>CONCATENATE(SUM('Раздел 1'!AD261:AD261),"&lt;=",10000000)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51">
      <c r="A236" s="277" t="str">
        <f>IF((SUM('Раздел 1'!AD262:AD262)&lt;=10000000),"","Неверно!")</f>
        <v/>
      </c>
      <c r="B236" s="277" t="s">
        <v>23808</v>
      </c>
      <c r="C236" s="246" t="s">
        <v>9529</v>
      </c>
      <c r="D236" s="246" t="s">
        <v>428</v>
      </c>
      <c r="E236" s="246" t="str">
        <f>CONCATENATE(SUM('Раздел 1'!AD262:AD262),"&lt;=",10000000)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51">
      <c r="A237" s="277" t="str">
        <f>IF((SUM('Раздел 1'!AD263:AD263)&lt;=10000000),"","Неверно!")</f>
        <v/>
      </c>
      <c r="B237" s="277" t="s">
        <v>23808</v>
      </c>
      <c r="C237" s="246" t="s">
        <v>9530</v>
      </c>
      <c r="D237" s="246" t="s">
        <v>428</v>
      </c>
      <c r="E237" s="246" t="str">
        <f>CONCATENATE(SUM('Раздел 1'!AD263:AD263),"&lt;=",10000000)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51">
      <c r="A238" s="277" t="str">
        <f>IF((SUM('Раздел 1'!AD264:AD264)&lt;=10000000),"","Неверно!")</f>
        <v/>
      </c>
      <c r="B238" s="277" t="s">
        <v>23808</v>
      </c>
      <c r="C238" s="246" t="s">
        <v>9531</v>
      </c>
      <c r="D238" s="246" t="s">
        <v>428</v>
      </c>
      <c r="E238" s="246" t="str">
        <f>CONCATENATE(SUM('Раздел 1'!AD264:AD264),"&lt;=",10000000)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51">
      <c r="A239" s="277" t="str">
        <f>IF((SUM('Раздел 1'!AD265:AD265)&lt;=10000000),"","Неверно!")</f>
        <v/>
      </c>
      <c r="B239" s="277" t="s">
        <v>23808</v>
      </c>
      <c r="C239" s="246" t="s">
        <v>9532</v>
      </c>
      <c r="D239" s="246" t="s">
        <v>428</v>
      </c>
      <c r="E239" s="246" t="str">
        <f>CONCATENATE(SUM('Раздел 1'!AD265:AD265),"&lt;=",10000000)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51">
      <c r="A240" s="277" t="str">
        <f>IF((SUM('Раздел 1'!AD266:AD266)&lt;=10000000),"","Неверно!")</f>
        <v/>
      </c>
      <c r="B240" s="277" t="s">
        <v>23808</v>
      </c>
      <c r="C240" s="246" t="s">
        <v>9533</v>
      </c>
      <c r="D240" s="246" t="s">
        <v>428</v>
      </c>
      <c r="E240" s="246" t="str">
        <f>CONCATENATE(SUM('Раздел 1'!AD266:AD266),"&lt;=",10000000)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51">
      <c r="A241" s="277" t="str">
        <f>IF((SUM('Раздел 1'!AD267:AD267)&lt;=10000000),"","Неверно!")</f>
        <v/>
      </c>
      <c r="B241" s="277" t="s">
        <v>23808</v>
      </c>
      <c r="C241" s="246" t="s">
        <v>9534</v>
      </c>
      <c r="D241" s="246" t="s">
        <v>428</v>
      </c>
      <c r="E241" s="246" t="str">
        <f>CONCATENATE(SUM('Раздел 1'!AD267:AD267),"&lt;=",10000000)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51">
      <c r="A242" s="277" t="str">
        <f>IF((SUM('Раздел 1'!AD268:AD268)&lt;=10000000),"","Неверно!")</f>
        <v/>
      </c>
      <c r="B242" s="277" t="s">
        <v>23808</v>
      </c>
      <c r="C242" s="246" t="s">
        <v>9535</v>
      </c>
      <c r="D242" s="246" t="s">
        <v>428</v>
      </c>
      <c r="E242" s="246" t="str">
        <f>CONCATENATE(SUM('Раздел 1'!AD268:AD268),"&lt;=",10000000)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51">
      <c r="A243" s="277" t="str">
        <f>IF((SUM('Раздел 1'!AD35:AD35)&lt;=10000000),"","Неверно!")</f>
        <v/>
      </c>
      <c r="B243" s="277" t="s">
        <v>23808</v>
      </c>
      <c r="C243" s="246" t="s">
        <v>9536</v>
      </c>
      <c r="D243" s="246" t="s">
        <v>428</v>
      </c>
      <c r="E243" s="246" t="str">
        <f>CONCATENATE(SUM('Раздел 1'!AD35:AD35),"&lt;=",10000000)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51">
      <c r="A244" s="277" t="str">
        <f>IF((SUM('Раздел 1'!AD269:AD269)&lt;=10000000),"","Неверно!")</f>
        <v/>
      </c>
      <c r="B244" s="277" t="s">
        <v>23808</v>
      </c>
      <c r="C244" s="246" t="s">
        <v>9537</v>
      </c>
      <c r="D244" s="246" t="s">
        <v>428</v>
      </c>
      <c r="E244" s="246" t="str">
        <f>CONCATENATE(SUM('Раздел 1'!AD269:AD269),"&lt;=",10000000)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c r="A245" s="277" t="str">
        <f>IF((SUM('Раздел 1'!AD270:AD270)&lt;=10000000),"","Неверно!")</f>
        <v/>
      </c>
      <c r="B245" s="277" t="s">
        <v>23808</v>
      </c>
      <c r="C245" s="246" t="s">
        <v>9538</v>
      </c>
      <c r="D245" s="246" t="s">
        <v>428</v>
      </c>
      <c r="E245" s="246" t="str">
        <f>CONCATENATE(SUM('Раздел 1'!AD270:AD270),"&lt;=",10000000)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51">
      <c r="A246" s="277" t="str">
        <f>IF((SUM('Раздел 1'!AD271:AD271)&lt;=10000000),"","Неверно!")</f>
        <v/>
      </c>
      <c r="B246" s="277" t="s">
        <v>23808</v>
      </c>
      <c r="C246" s="246" t="s">
        <v>9539</v>
      </c>
      <c r="D246" s="246" t="s">
        <v>428</v>
      </c>
      <c r="E246" s="246" t="str">
        <f>CONCATENATE(SUM('Раздел 1'!AD271:AD271),"&lt;=",10000000)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c r="A247" s="277" t="str">
        <f>IF((SUM('Раздел 1'!AD272:AD272)&lt;=10000000),"","Неверно!")</f>
        <v/>
      </c>
      <c r="B247" s="277" t="s">
        <v>23808</v>
      </c>
      <c r="C247" s="246" t="s">
        <v>9540</v>
      </c>
      <c r="D247" s="246" t="s">
        <v>428</v>
      </c>
      <c r="E247" s="246" t="str">
        <f>CONCATENATE(SUM('Раздел 1'!AD272:AD272),"&lt;=",10000000)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51">
      <c r="A248" s="277" t="str">
        <f>IF((SUM('Раздел 1'!AD273:AD273)&lt;=10000000),"","Неверно!")</f>
        <v/>
      </c>
      <c r="B248" s="277" t="s">
        <v>23808</v>
      </c>
      <c r="C248" s="246" t="s">
        <v>9541</v>
      </c>
      <c r="D248" s="246" t="s">
        <v>428</v>
      </c>
      <c r="E248" s="246" t="str">
        <f>CONCATENATE(SUM('Раздел 1'!AD273:AD273),"&lt;=",10000000)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c r="A249" s="277" t="str">
        <f>IF((SUM('Раздел 1'!AD274:AD274)&lt;=10000000),"","Неверно!")</f>
        <v/>
      </c>
      <c r="B249" s="277" t="s">
        <v>23808</v>
      </c>
      <c r="C249" s="246" t="s">
        <v>9542</v>
      </c>
      <c r="D249" s="246" t="s">
        <v>428</v>
      </c>
      <c r="E249" s="246" t="str">
        <f>CONCATENATE(SUM('Раздел 1'!AD274:AD274),"&lt;=",10000000)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c r="A250" s="277" t="str">
        <f>IF((SUM('Раздел 1'!AD275:AD275)&lt;=10000000),"","Неверно!")</f>
        <v/>
      </c>
      <c r="B250" s="277" t="s">
        <v>23808</v>
      </c>
      <c r="C250" s="246" t="s">
        <v>9543</v>
      </c>
      <c r="D250" s="246" t="s">
        <v>428</v>
      </c>
      <c r="E250" s="246" t="str">
        <f>CONCATENATE(SUM('Раздел 1'!AD275:AD275),"&lt;=",10000000)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51">
      <c r="A251" s="277" t="str">
        <f>IF((SUM('Раздел 1'!AD276:AD276)&lt;=10000000),"","Неверно!")</f>
        <v/>
      </c>
      <c r="B251" s="277" t="s">
        <v>23808</v>
      </c>
      <c r="C251" s="246" t="s">
        <v>9544</v>
      </c>
      <c r="D251" s="246" t="s">
        <v>428</v>
      </c>
      <c r="E251" s="246" t="str">
        <f>CONCATENATE(SUM('Раздел 1'!AD276:AD276),"&lt;=",10000000)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51">
      <c r="A252" s="277" t="str">
        <f>IF((SUM('Раздел 1'!AD277:AD277)&lt;=10000000),"","Неверно!")</f>
        <v/>
      </c>
      <c r="B252" s="277" t="s">
        <v>23808</v>
      </c>
      <c r="C252" s="246" t="s">
        <v>9545</v>
      </c>
      <c r="D252" s="246" t="s">
        <v>428</v>
      </c>
      <c r="E252" s="246" t="str">
        <f>CONCATENATE(SUM('Раздел 1'!AD277:AD277),"&lt;=",10000000)</f>
        <v>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51">
      <c r="A253" s="277" t="str">
        <f>IF((SUM('Раздел 1'!AD278:AD278)&lt;=10000000),"","Неверно!")</f>
        <v/>
      </c>
      <c r="B253" s="277" t="s">
        <v>23808</v>
      </c>
      <c r="C253" s="246" t="s">
        <v>9546</v>
      </c>
      <c r="D253" s="246" t="s">
        <v>428</v>
      </c>
      <c r="E253" s="246" t="str">
        <f>CONCATENATE(SUM('Раздел 1'!AD278:AD278),"&lt;=",10000000)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51">
      <c r="A254" s="277" t="str">
        <f>IF((SUM('Раздел 1'!AD36:AD36)&lt;=10000000),"","Неверно!")</f>
        <v/>
      </c>
      <c r="B254" s="277" t="s">
        <v>23808</v>
      </c>
      <c r="C254" s="246" t="s">
        <v>9547</v>
      </c>
      <c r="D254" s="246" t="s">
        <v>428</v>
      </c>
      <c r="E254" s="246" t="str">
        <f>CONCATENATE(SUM('Раздел 1'!AD36:AD36),"&lt;=",10000000)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51">
      <c r="A255" s="277" t="str">
        <f>IF((SUM('Раздел 1'!AD279:AD279)&lt;=10000000),"","Неверно!")</f>
        <v/>
      </c>
      <c r="B255" s="277" t="s">
        <v>23808</v>
      </c>
      <c r="C255" s="246" t="s">
        <v>9548</v>
      </c>
      <c r="D255" s="246" t="s">
        <v>428</v>
      </c>
      <c r="E255" s="246" t="str">
        <f>CONCATENATE(SUM('Раздел 1'!AD279:AD279),"&lt;=",10000000)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51">
      <c r="A256" s="277" t="str">
        <f>IF((SUM('Раздел 1'!AD280:AD280)&lt;=10000000),"","Неверно!")</f>
        <v/>
      </c>
      <c r="B256" s="277" t="s">
        <v>23808</v>
      </c>
      <c r="C256" s="246" t="s">
        <v>9549</v>
      </c>
      <c r="D256" s="246" t="s">
        <v>428</v>
      </c>
      <c r="E256" s="246" t="str">
        <f>CONCATENATE(SUM('Раздел 1'!AD280:AD280),"&lt;=",10000000)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51">
      <c r="A257" s="277" t="str">
        <f>IF((SUM('Раздел 1'!AD281:AD281)&lt;=10000000),"","Неверно!")</f>
        <v/>
      </c>
      <c r="B257" s="277" t="s">
        <v>23808</v>
      </c>
      <c r="C257" s="246" t="s">
        <v>9550</v>
      </c>
      <c r="D257" s="246" t="s">
        <v>428</v>
      </c>
      <c r="E257" s="246" t="str">
        <f>CONCATENATE(SUM('Раздел 1'!AD281:AD281),"&lt;=",10000000)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51">
      <c r="A258" s="277" t="str">
        <f>IF((SUM('Раздел 1'!AD282:AD282)&lt;=10000000),"","Неверно!")</f>
        <v/>
      </c>
      <c r="B258" s="277" t="s">
        <v>23808</v>
      </c>
      <c r="C258" s="246" t="s">
        <v>9551</v>
      </c>
      <c r="D258" s="246" t="s">
        <v>428</v>
      </c>
      <c r="E258" s="246" t="str">
        <f>CONCATENATE(SUM('Раздел 1'!AD282:AD282),"&lt;=",10000000)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51">
      <c r="A259" s="277" t="str">
        <f>IF((SUM('Раздел 1'!AD283:AD283)&lt;=10000000),"","Неверно!")</f>
        <v/>
      </c>
      <c r="B259" s="277" t="s">
        <v>23808</v>
      </c>
      <c r="C259" s="246" t="s">
        <v>9552</v>
      </c>
      <c r="D259" s="246" t="s">
        <v>428</v>
      </c>
      <c r="E259" s="246" t="str">
        <f>CONCATENATE(SUM('Раздел 1'!AD283:AD283),"&lt;=",10000000)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c r="A260" s="277" t="str">
        <f>IF((SUM('Раздел 1'!AD284:AD284)&lt;=10000000),"","Неверно!")</f>
        <v/>
      </c>
      <c r="B260" s="277" t="s">
        <v>23808</v>
      </c>
      <c r="C260" s="246" t="s">
        <v>9553</v>
      </c>
      <c r="D260" s="246" t="s">
        <v>428</v>
      </c>
      <c r="E260" s="246" t="str">
        <f>CONCATENATE(SUM('Раздел 1'!AD284:AD284),"&lt;=",10000000)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51">
      <c r="A261" s="277" t="str">
        <f>IF((SUM('Раздел 1'!AD285:AD285)&lt;=10000000),"","Неверно!")</f>
        <v/>
      </c>
      <c r="B261" s="277" t="s">
        <v>23808</v>
      </c>
      <c r="C261" s="246" t="s">
        <v>9554</v>
      </c>
      <c r="D261" s="246" t="s">
        <v>428</v>
      </c>
      <c r="E261" s="246" t="str">
        <f>CONCATENATE(SUM('Раздел 1'!AD285:AD285),"&lt;=",10000000)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51">
      <c r="A262" s="277" t="str">
        <f>IF((SUM('Раздел 1'!AD286:AD286)&lt;=10000000),"","Неверно!")</f>
        <v/>
      </c>
      <c r="B262" s="277" t="s">
        <v>23808</v>
      </c>
      <c r="C262" s="246" t="s">
        <v>9555</v>
      </c>
      <c r="D262" s="246" t="s">
        <v>428</v>
      </c>
      <c r="E262" s="246" t="str">
        <f>CONCATENATE(SUM('Раздел 1'!AD286:AD286),"&lt;=",10000000)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51">
      <c r="A263" s="277" t="str">
        <f>IF((SUM('Раздел 1'!AD287:AD287)&lt;=10000000),"","Неверно!")</f>
        <v/>
      </c>
      <c r="B263" s="277" t="s">
        <v>23808</v>
      </c>
      <c r="C263" s="246" t="s">
        <v>9556</v>
      </c>
      <c r="D263" s="246" t="s">
        <v>428</v>
      </c>
      <c r="E263" s="246" t="str">
        <f>CONCATENATE(SUM('Раздел 1'!AD287:AD287),"&lt;=",10000000)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51">
      <c r="A264" s="277" t="str">
        <f>IF((SUM('Раздел 1'!AD288:AD288)&lt;=10000000),"","Неверно!")</f>
        <v/>
      </c>
      <c r="B264" s="277" t="s">
        <v>23808</v>
      </c>
      <c r="C264" s="246" t="s">
        <v>9557</v>
      </c>
      <c r="D264" s="246" t="s">
        <v>428</v>
      </c>
      <c r="E264" s="246" t="str">
        <f>CONCATENATE(SUM('Раздел 1'!AD288:AD288),"&lt;=",10000000)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51">
      <c r="A265" s="277" t="str">
        <f>IF((SUM('Раздел 1'!AD37:AD37)&lt;=10000000),"","Неверно!")</f>
        <v/>
      </c>
      <c r="B265" s="277" t="s">
        <v>23808</v>
      </c>
      <c r="C265" s="246" t="s">
        <v>9558</v>
      </c>
      <c r="D265" s="246" t="s">
        <v>428</v>
      </c>
      <c r="E265" s="246" t="str">
        <f>CONCATENATE(SUM('Раздел 1'!AD37:AD37),"&lt;=",10000000)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51">
      <c r="A266" s="277" t="str">
        <f>IF((SUM('Раздел 1'!AD289:AD289)&lt;=10000000),"","Неверно!")</f>
        <v/>
      </c>
      <c r="B266" s="277" t="s">
        <v>23808</v>
      </c>
      <c r="C266" s="246" t="s">
        <v>9559</v>
      </c>
      <c r="D266" s="246" t="s">
        <v>428</v>
      </c>
      <c r="E266" s="246" t="str">
        <f>CONCATENATE(SUM('Раздел 1'!AD289:AD289),"&lt;=",10000000)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51">
      <c r="A267" s="277" t="str">
        <f>IF((SUM('Раздел 1'!AD290:AD290)&lt;=10000000),"","Неверно!")</f>
        <v/>
      </c>
      <c r="B267" s="277" t="s">
        <v>23808</v>
      </c>
      <c r="C267" s="246" t="s">
        <v>9560</v>
      </c>
      <c r="D267" s="246" t="s">
        <v>428</v>
      </c>
      <c r="E267" s="246" t="str">
        <f>CONCATENATE(SUM('Раздел 1'!AD290:AD290),"&lt;=",10000000)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51">
      <c r="A268" s="277" t="str">
        <f>IF((SUM('Раздел 1'!AD291:AD291)&lt;=10000000),"","Неверно!")</f>
        <v/>
      </c>
      <c r="B268" s="277" t="s">
        <v>23808</v>
      </c>
      <c r="C268" s="246" t="s">
        <v>9561</v>
      </c>
      <c r="D268" s="246" t="s">
        <v>428</v>
      </c>
      <c r="E268" s="246" t="str">
        <f>CONCATENATE(SUM('Раздел 1'!AD291:AD291),"&lt;=",10000000)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51">
      <c r="A269" s="277" t="str">
        <f>IF((SUM('Раздел 1'!AD292:AD292)&lt;=10000000),"","Неверно!")</f>
        <v/>
      </c>
      <c r="B269" s="277" t="s">
        <v>23808</v>
      </c>
      <c r="C269" s="246" t="s">
        <v>9562</v>
      </c>
      <c r="D269" s="246" t="s">
        <v>428</v>
      </c>
      <c r="E269" s="246" t="str">
        <f>CONCATENATE(SUM('Раздел 1'!AD292:AD292),"&lt;=",10000000)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51">
      <c r="A270" s="277" t="str">
        <f>IF((SUM('Раздел 1'!AD293:AD293)&lt;=10000000),"","Неверно!")</f>
        <v/>
      </c>
      <c r="B270" s="277" t="s">
        <v>23808</v>
      </c>
      <c r="C270" s="246" t="s">
        <v>9563</v>
      </c>
      <c r="D270" s="246" t="s">
        <v>428</v>
      </c>
      <c r="E270" s="246" t="str">
        <f>CONCATENATE(SUM('Раздел 1'!AD293:AD293),"&lt;=",10000000)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51">
      <c r="A271" s="277" t="str">
        <f>IF((SUM('Раздел 1'!AD294:AD294)&lt;=10000000),"","Неверно!")</f>
        <v/>
      </c>
      <c r="B271" s="277" t="s">
        <v>23808</v>
      </c>
      <c r="C271" s="246" t="s">
        <v>9564</v>
      </c>
      <c r="D271" s="246" t="s">
        <v>428</v>
      </c>
      <c r="E271" s="246" t="str">
        <f>CONCATENATE(SUM('Раздел 1'!AD294:AD294),"&lt;=",10000000)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51">
      <c r="A272" s="277" t="str">
        <f>IF((SUM('Раздел 1'!AD295:AD295)&lt;=10000000),"","Неверно!")</f>
        <v/>
      </c>
      <c r="B272" s="277" t="s">
        <v>23808</v>
      </c>
      <c r="C272" s="246" t="s">
        <v>9565</v>
      </c>
      <c r="D272" s="246" t="s">
        <v>428</v>
      </c>
      <c r="E272" s="246" t="str">
        <f>CONCATENATE(SUM('Раздел 1'!AD295:AD295),"&lt;=",10000000)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51">
      <c r="A273" s="277" t="str">
        <f>IF((SUM('Раздел 1'!AD296:AD296)&lt;=10000000),"","Неверно!")</f>
        <v/>
      </c>
      <c r="B273" s="277" t="s">
        <v>23808</v>
      </c>
      <c r="C273" s="246" t="s">
        <v>9566</v>
      </c>
      <c r="D273" s="246" t="s">
        <v>428</v>
      </c>
      <c r="E273" s="246" t="str">
        <f>CONCATENATE(SUM('Раздел 1'!AD296:AD296),"&lt;=",10000000)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51">
      <c r="A274" s="277" t="str">
        <f>IF((SUM('Раздел 1'!AD297:AD297)&lt;=10000000),"","Неверно!")</f>
        <v/>
      </c>
      <c r="B274" s="277" t="s">
        <v>23808</v>
      </c>
      <c r="C274" s="246" t="s">
        <v>9567</v>
      </c>
      <c r="D274" s="246" t="s">
        <v>428</v>
      </c>
      <c r="E274" s="246" t="str">
        <f>CONCATENATE(SUM('Раздел 1'!AD297:AD297),"&lt;=",10000000)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51">
      <c r="A275" s="277" t="str">
        <f>IF((SUM('Раздел 1'!AD298:AD298)&lt;=10000000),"","Неверно!")</f>
        <v/>
      </c>
      <c r="B275" s="277" t="s">
        <v>23808</v>
      </c>
      <c r="C275" s="246" t="s">
        <v>9568</v>
      </c>
      <c r="D275" s="246" t="s">
        <v>428</v>
      </c>
      <c r="E275" s="246" t="str">
        <f>CONCATENATE(SUM('Раздел 1'!AD298:AD298),"&lt;=",10000000)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51">
      <c r="A276" s="277" t="str">
        <f>IF((SUM('Раздел 1'!AD38:AD38)&lt;=10000000),"","Неверно!")</f>
        <v/>
      </c>
      <c r="B276" s="277" t="s">
        <v>23808</v>
      </c>
      <c r="C276" s="246" t="s">
        <v>9569</v>
      </c>
      <c r="D276" s="246" t="s">
        <v>428</v>
      </c>
      <c r="E276" s="246" t="str">
        <f>CONCATENATE(SUM('Раздел 1'!AD38:AD38),"&lt;=",10000000)</f>
        <v>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51">
      <c r="A277" s="277" t="str">
        <f>IF((SUM('Раздел 1'!AD299:AD299)&lt;=10000000),"","Неверно!")</f>
        <v/>
      </c>
      <c r="B277" s="277" t="s">
        <v>23808</v>
      </c>
      <c r="C277" s="246" t="s">
        <v>9570</v>
      </c>
      <c r="D277" s="246" t="s">
        <v>428</v>
      </c>
      <c r="E277" s="246" t="str">
        <f>CONCATENATE(SUM('Раздел 1'!AD299:AD299),"&lt;=",10000000)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51">
      <c r="A278" s="277" t="str">
        <f>IF((SUM('Раздел 1'!AD300:AD300)&lt;=10000000),"","Неверно!")</f>
        <v/>
      </c>
      <c r="B278" s="277" t="s">
        <v>23808</v>
      </c>
      <c r="C278" s="246" t="s">
        <v>9571</v>
      </c>
      <c r="D278" s="246" t="s">
        <v>428</v>
      </c>
      <c r="E278" s="246" t="str">
        <f>CONCATENATE(SUM('Раздел 1'!AD300:AD300),"&lt;=",10000000)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51">
      <c r="A279" s="277" t="str">
        <f>IF((SUM('Раздел 1'!AD301:AD301)&lt;=10000000),"","Неверно!")</f>
        <v/>
      </c>
      <c r="B279" s="277" t="s">
        <v>23808</v>
      </c>
      <c r="C279" s="246" t="s">
        <v>9572</v>
      </c>
      <c r="D279" s="246" t="s">
        <v>428</v>
      </c>
      <c r="E279" s="246" t="str">
        <f>CONCATENATE(SUM('Раздел 1'!AD301:AD301),"&lt;=",10000000)</f>
        <v>500000&lt;=10000000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51">
      <c r="A280" s="277" t="str">
        <f>IF((SUM('Раздел 1'!AD302:AD302)&lt;=10000000),"","Неверно!")</f>
        <v/>
      </c>
      <c r="B280" s="277" t="s">
        <v>23808</v>
      </c>
      <c r="C280" s="246" t="s">
        <v>9573</v>
      </c>
      <c r="D280" s="246" t="s">
        <v>428</v>
      </c>
      <c r="E280" s="246" t="str">
        <f>CONCATENATE(SUM('Раздел 1'!AD302:AD302),"&lt;=",10000000)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51">
      <c r="A281" s="277" t="str">
        <f>IF((SUM('Раздел 1'!AD303:AD303)&lt;=10000000),"","Неверно!")</f>
        <v/>
      </c>
      <c r="B281" s="277" t="s">
        <v>23808</v>
      </c>
      <c r="C281" s="246" t="s">
        <v>9574</v>
      </c>
      <c r="D281" s="246" t="s">
        <v>428</v>
      </c>
      <c r="E281" s="246" t="str">
        <f>CONCATENATE(SUM('Раздел 1'!AD303:AD303),"&lt;=",10000000)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51">
      <c r="A282" s="277" t="str">
        <f>IF((SUM('Раздел 1'!AD304:AD304)&lt;=10000000),"","Неверно!")</f>
        <v/>
      </c>
      <c r="B282" s="277" t="s">
        <v>23808</v>
      </c>
      <c r="C282" s="246" t="s">
        <v>9575</v>
      </c>
      <c r="D282" s="246" t="s">
        <v>428</v>
      </c>
      <c r="E282" s="246" t="str">
        <f>CONCATENATE(SUM('Раздел 1'!AD304:AD304),"&lt;=",10000000)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51">
      <c r="A283" s="277" t="str">
        <f>IF((SUM('Раздел 1'!AD305:AD305)&lt;=10000000),"","Неверно!")</f>
        <v/>
      </c>
      <c r="B283" s="277" t="s">
        <v>23808</v>
      </c>
      <c r="C283" s="246" t="s">
        <v>9576</v>
      </c>
      <c r="D283" s="246" t="s">
        <v>428</v>
      </c>
      <c r="E283" s="246" t="str">
        <f>CONCATENATE(SUM('Раздел 1'!AD305:AD305),"&lt;=",10000000)</f>
        <v>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51">
      <c r="A284" s="277" t="str">
        <f>IF((SUM('Раздел 1'!AD306:AD306)&lt;=10000000),"","Неверно!")</f>
        <v/>
      </c>
      <c r="B284" s="277" t="s">
        <v>23808</v>
      </c>
      <c r="C284" s="246" t="s">
        <v>9577</v>
      </c>
      <c r="D284" s="246" t="s">
        <v>428</v>
      </c>
      <c r="E284" s="246" t="str">
        <f>CONCATENATE(SUM('Раздел 1'!AD306:AD306),"&lt;=",10000000)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51">
      <c r="A285" s="277" t="str">
        <f>IF((SUM('Раздел 1'!AD307:AD307)&lt;=10000000),"","Неверно!")</f>
        <v/>
      </c>
      <c r="B285" s="277" t="s">
        <v>23808</v>
      </c>
      <c r="C285" s="246" t="s">
        <v>9578</v>
      </c>
      <c r="D285" s="246" t="s">
        <v>428</v>
      </c>
      <c r="E285" s="246" t="str">
        <f>CONCATENATE(SUM('Раздел 1'!AD307:AD307),"&lt;=",10000000)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51">
      <c r="A286" s="277" t="str">
        <f>IF((SUM('Раздел 1'!AD308:AD308)&lt;=10000000),"","Неверно!")</f>
        <v/>
      </c>
      <c r="B286" s="277" t="s">
        <v>23808</v>
      </c>
      <c r="C286" s="246" t="s">
        <v>9579</v>
      </c>
      <c r="D286" s="246" t="s">
        <v>428</v>
      </c>
      <c r="E286" s="246" t="str">
        <f>CONCATENATE(SUM('Раздел 1'!AD308:AD308),"&lt;=",10000000)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51">
      <c r="A287" s="277" t="str">
        <f>IF((SUM('Раздел 1'!AD12:AD12)&lt;=10000000),"","Неверно!")</f>
        <v/>
      </c>
      <c r="B287" s="277" t="s">
        <v>23808</v>
      </c>
      <c r="C287" s="246" t="s">
        <v>9580</v>
      </c>
      <c r="D287" s="246" t="s">
        <v>428</v>
      </c>
      <c r="E287" s="246" t="str">
        <f>CONCATENATE(SUM('Раздел 1'!AD12:AD12),"&lt;=",10000000)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51">
      <c r="A288" s="277" t="str">
        <f>IF((SUM('Раздел 1'!AD39:AD39)&lt;=10000000),"","Неверно!")</f>
        <v/>
      </c>
      <c r="B288" s="277" t="s">
        <v>23808</v>
      </c>
      <c r="C288" s="246" t="s">
        <v>9581</v>
      </c>
      <c r="D288" s="246" t="s">
        <v>428</v>
      </c>
      <c r="E288" s="246" t="str">
        <f>CONCATENATE(SUM('Раздел 1'!AD39:AD39),"&lt;=",10000000)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51">
      <c r="A289" s="277" t="str">
        <f>IF((SUM('Раздел 1'!AD309:AD309)&lt;=10000000),"","Неверно!")</f>
        <v/>
      </c>
      <c r="B289" s="277" t="s">
        <v>23808</v>
      </c>
      <c r="C289" s="246" t="s">
        <v>9582</v>
      </c>
      <c r="D289" s="246" t="s">
        <v>428</v>
      </c>
      <c r="E289" s="246" t="str">
        <f>CONCATENATE(SUM('Раздел 1'!AD309:AD309),"&lt;=",10000000)</f>
        <v>25000&lt;=10000000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51">
      <c r="A290" s="277" t="str">
        <f>IF((SUM('Раздел 1'!AD310:AD310)&lt;=10000000),"","Неверно!")</f>
        <v/>
      </c>
      <c r="B290" s="277" t="s">
        <v>23808</v>
      </c>
      <c r="C290" s="246" t="s">
        <v>9583</v>
      </c>
      <c r="D290" s="246" t="s">
        <v>428</v>
      </c>
      <c r="E290" s="246" t="str">
        <f>CONCATENATE(SUM('Раздел 1'!AD310:AD310),"&lt;=",10000000)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51">
      <c r="A291" s="277" t="str">
        <f>IF((SUM('Раздел 1'!AD311:AD311)&lt;=10000000),"","Неверно!")</f>
        <v/>
      </c>
      <c r="B291" s="277" t="s">
        <v>23808</v>
      </c>
      <c r="C291" s="246" t="s">
        <v>9584</v>
      </c>
      <c r="D291" s="246" t="s">
        <v>428</v>
      </c>
      <c r="E291" s="246" t="str">
        <f>CONCATENATE(SUM('Раздел 1'!AD311:AD311),"&lt;=",10000000)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51">
      <c r="A292" s="277" t="str">
        <f>IF((SUM('Раздел 1'!AD312:AD312)&lt;=10000000),"","Неверно!")</f>
        <v/>
      </c>
      <c r="B292" s="277" t="s">
        <v>23808</v>
      </c>
      <c r="C292" s="246" t="s">
        <v>9585</v>
      </c>
      <c r="D292" s="246" t="s">
        <v>428</v>
      </c>
      <c r="E292" s="246" t="str">
        <f>CONCATENATE(SUM('Раздел 1'!AD312:AD312),"&lt;=",10000000)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51">
      <c r="A293" s="277" t="str">
        <f>IF((SUM('Раздел 1'!AD313:AD313)&lt;=10000000),"","Неверно!")</f>
        <v/>
      </c>
      <c r="B293" s="277" t="s">
        <v>23808</v>
      </c>
      <c r="C293" s="246" t="s">
        <v>9586</v>
      </c>
      <c r="D293" s="246" t="s">
        <v>428</v>
      </c>
      <c r="E293" s="246" t="str">
        <f>CONCATENATE(SUM('Раздел 1'!AD313:AD313),"&lt;=",10000000)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51">
      <c r="A294" s="277" t="str">
        <f>IF((SUM('Раздел 1'!AD314:AD314)&lt;=10000000),"","Неверно!")</f>
        <v/>
      </c>
      <c r="B294" s="277" t="s">
        <v>23808</v>
      </c>
      <c r="C294" s="246" t="s">
        <v>9587</v>
      </c>
      <c r="D294" s="246" t="s">
        <v>428</v>
      </c>
      <c r="E294" s="246" t="str">
        <f>CONCATENATE(SUM('Раздел 1'!AD314:AD314),"&lt;=",10000000)</f>
        <v>20000&lt;=10000000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51">
      <c r="A295" s="277" t="str">
        <f>IF((SUM('Раздел 1'!AD315:AD315)&lt;=10000000),"","Неверно!")</f>
        <v/>
      </c>
      <c r="B295" s="277" t="s">
        <v>23808</v>
      </c>
      <c r="C295" s="246" t="s">
        <v>9588</v>
      </c>
      <c r="D295" s="246" t="s">
        <v>428</v>
      </c>
      <c r="E295" s="246" t="str">
        <f>CONCATENATE(SUM('Раздел 1'!AD315:AD315),"&lt;=",10000000)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51">
      <c r="A296" s="277" t="str">
        <f>IF((SUM('Раздел 1'!AD316:AD316)&lt;=10000000),"","Неверно!")</f>
        <v/>
      </c>
      <c r="B296" s="277" t="s">
        <v>23808</v>
      </c>
      <c r="C296" s="246" t="s">
        <v>9589</v>
      </c>
      <c r="D296" s="246" t="s">
        <v>428</v>
      </c>
      <c r="E296" s="246" t="str">
        <f>CONCATENATE(SUM('Раздел 1'!AD316:AD316),"&lt;=",10000000)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51">
      <c r="A297" s="277" t="str">
        <f>IF((SUM('Раздел 1'!AD317:AD317)&lt;=10000000),"","Неверно!")</f>
        <v/>
      </c>
      <c r="B297" s="277" t="s">
        <v>23808</v>
      </c>
      <c r="C297" s="246" t="s">
        <v>9590</v>
      </c>
      <c r="D297" s="246" t="s">
        <v>428</v>
      </c>
      <c r="E297" s="246" t="str">
        <f>CONCATENATE(SUM('Раздел 1'!AD317:AD317),"&lt;=",10000000)</f>
        <v>2000&lt;=10000000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51">
      <c r="A298" s="277" t="str">
        <f>IF((SUM('Раздел 1'!AD318:AD318)&lt;=10000000),"","Неверно!")</f>
        <v/>
      </c>
      <c r="B298" s="277" t="s">
        <v>23808</v>
      </c>
      <c r="C298" s="246" t="s">
        <v>9591</v>
      </c>
      <c r="D298" s="246" t="s">
        <v>428</v>
      </c>
      <c r="E298" s="246" t="str">
        <f>CONCATENATE(SUM('Раздел 1'!AD318:AD318),"&lt;=",10000000)</f>
        <v>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51">
      <c r="A299" s="277" t="str">
        <f>IF((SUM('Раздел 1'!AD40:AD40)&lt;=10000000),"","Неверно!")</f>
        <v/>
      </c>
      <c r="B299" s="277" t="s">
        <v>23808</v>
      </c>
      <c r="C299" s="246" t="s">
        <v>9592</v>
      </c>
      <c r="D299" s="246" t="s">
        <v>428</v>
      </c>
      <c r="E299" s="246" t="str">
        <f>CONCATENATE(SUM('Раздел 1'!AD40:AD40),"&lt;=",10000000)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51">
      <c r="A300" s="277" t="str">
        <f>IF((SUM('Раздел 1'!AD319:AD319)&lt;=10000000),"","Неверно!")</f>
        <v/>
      </c>
      <c r="B300" s="277" t="s">
        <v>23808</v>
      </c>
      <c r="C300" s="246" t="s">
        <v>9593</v>
      </c>
      <c r="D300" s="246" t="s">
        <v>428</v>
      </c>
      <c r="E300" s="246" t="str">
        <f>CONCATENATE(SUM('Раздел 1'!AD319:AD319),"&lt;=",10000000)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51">
      <c r="A301" s="277" t="str">
        <f>IF((SUM('Раздел 1'!AD320:AD320)&lt;=10000000),"","Неверно!")</f>
        <v/>
      </c>
      <c r="B301" s="277" t="s">
        <v>23808</v>
      </c>
      <c r="C301" s="246" t="s">
        <v>9594</v>
      </c>
      <c r="D301" s="246" t="s">
        <v>428</v>
      </c>
      <c r="E301" s="246" t="str">
        <f>CONCATENATE(SUM('Раздел 1'!AD320:AD320),"&lt;=",10000000)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51">
      <c r="A302" s="277" t="str">
        <f>IF((SUM('Раздел 1'!AD321:AD321)&lt;=10000000),"","Неверно!")</f>
        <v/>
      </c>
      <c r="B302" s="277" t="s">
        <v>23808</v>
      </c>
      <c r="C302" s="246" t="s">
        <v>9595</v>
      </c>
      <c r="D302" s="246" t="s">
        <v>428</v>
      </c>
      <c r="E302" s="246" t="str">
        <f>CONCATENATE(SUM('Раздел 1'!AD321:AD321),"&lt;=",10000000)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51">
      <c r="A303" s="277" t="str">
        <f>IF((SUM('Раздел 1'!AD322:AD322)&lt;=10000000),"","Неверно!")</f>
        <v/>
      </c>
      <c r="B303" s="277" t="s">
        <v>23808</v>
      </c>
      <c r="C303" s="246" t="s">
        <v>9596</v>
      </c>
      <c r="D303" s="246" t="s">
        <v>428</v>
      </c>
      <c r="E303" s="246" t="str">
        <f>CONCATENATE(SUM('Раздел 1'!AD322:AD322),"&lt;=",10000000)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51">
      <c r="A304" s="277" t="str">
        <f>IF((SUM('Раздел 1'!AD323:AD323)&lt;=10000000),"","Неверно!")</f>
        <v/>
      </c>
      <c r="B304" s="277" t="s">
        <v>23808</v>
      </c>
      <c r="C304" s="246" t="s">
        <v>9597</v>
      </c>
      <c r="D304" s="246" t="s">
        <v>428</v>
      </c>
      <c r="E304" s="246" t="str">
        <f>CONCATENATE(SUM('Раздел 1'!AD323:AD323),"&lt;=",10000000)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51">
      <c r="A305" s="277" t="str">
        <f>IF((SUM('Раздел 1'!AD324:AD324)&lt;=10000000),"","Неверно!")</f>
        <v/>
      </c>
      <c r="B305" s="277" t="s">
        <v>23808</v>
      </c>
      <c r="C305" s="246" t="s">
        <v>9598</v>
      </c>
      <c r="D305" s="246" t="s">
        <v>428</v>
      </c>
      <c r="E305" s="246" t="str">
        <f>CONCATENATE(SUM('Раздел 1'!AD324:AD324),"&lt;=",10000000)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51">
      <c r="A306" s="277" t="str">
        <f>IF((SUM('Раздел 1'!AD325:AD325)&lt;=10000000),"","Неверно!")</f>
        <v/>
      </c>
      <c r="B306" s="277" t="s">
        <v>23808</v>
      </c>
      <c r="C306" s="246" t="s">
        <v>9599</v>
      </c>
      <c r="D306" s="246" t="s">
        <v>428</v>
      </c>
      <c r="E306" s="246" t="str">
        <f>CONCATENATE(SUM('Раздел 1'!AD325:AD325),"&lt;=",10000000)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51">
      <c r="A307" s="277" t="str">
        <f>IF((SUM('Раздел 1'!AD326:AD326)&lt;=10000000),"","Неверно!")</f>
        <v/>
      </c>
      <c r="B307" s="277" t="s">
        <v>23808</v>
      </c>
      <c r="C307" s="246" t="s">
        <v>9600</v>
      </c>
      <c r="D307" s="246" t="s">
        <v>428</v>
      </c>
      <c r="E307" s="246" t="str">
        <f>CONCATENATE(SUM('Раздел 1'!AD326:AD326),"&lt;=",10000000)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51">
      <c r="A308" s="277" t="str">
        <f>IF((SUM('Раздел 1'!AD327:AD327)&lt;=10000000),"","Неверно!")</f>
        <v/>
      </c>
      <c r="B308" s="277" t="s">
        <v>23808</v>
      </c>
      <c r="C308" s="246" t="s">
        <v>9601</v>
      </c>
      <c r="D308" s="246" t="s">
        <v>428</v>
      </c>
      <c r="E308" s="246" t="str">
        <f>CONCATENATE(SUM('Раздел 1'!AD327:AD327),"&lt;=",10000000)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51">
      <c r="A309" s="277" t="str">
        <f>IF((SUM('Раздел 1'!AD328:AD328)&lt;=10000000),"","Неверно!")</f>
        <v/>
      </c>
      <c r="B309" s="277" t="s">
        <v>23808</v>
      </c>
      <c r="C309" s="246" t="s">
        <v>9602</v>
      </c>
      <c r="D309" s="246" t="s">
        <v>428</v>
      </c>
      <c r="E309" s="246" t="str">
        <f>CONCATENATE(SUM('Раздел 1'!AD328:AD328),"&lt;=",10000000)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51">
      <c r="A310" s="277" t="str">
        <f>IF((SUM('Раздел 1'!AD41:AD41)&lt;=10000000),"","Неверно!")</f>
        <v/>
      </c>
      <c r="B310" s="277" t="s">
        <v>23808</v>
      </c>
      <c r="C310" s="246" t="s">
        <v>9603</v>
      </c>
      <c r="D310" s="246" t="s">
        <v>428</v>
      </c>
      <c r="E310" s="246" t="str">
        <f>CONCATENATE(SUM('Раздел 1'!AD41:AD41),"&lt;=",10000000)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51">
      <c r="A311" s="277" t="str">
        <f>IF((SUM('Раздел 1'!AD329:AD329)&lt;=10000000),"","Неверно!")</f>
        <v/>
      </c>
      <c r="B311" s="277" t="s">
        <v>23808</v>
      </c>
      <c r="C311" s="246" t="s">
        <v>9604</v>
      </c>
      <c r="D311" s="246" t="s">
        <v>428</v>
      </c>
      <c r="E311" s="246" t="str">
        <f>CONCATENATE(SUM('Раздел 1'!AD329:AD329),"&lt;=",10000000)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51">
      <c r="A312" s="277" t="str">
        <f>IF((SUM('Раздел 1'!AD330:AD330)&lt;=10000000),"","Неверно!")</f>
        <v/>
      </c>
      <c r="B312" s="277" t="s">
        <v>23808</v>
      </c>
      <c r="C312" s="246" t="s">
        <v>9605</v>
      </c>
      <c r="D312" s="246" t="s">
        <v>428</v>
      </c>
      <c r="E312" s="246" t="str">
        <f>CONCATENATE(SUM('Раздел 1'!AD330:AD330),"&lt;=",10000000)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51">
      <c r="A313" s="277" t="str">
        <f>IF((SUM('Раздел 1'!AD331:AD331)&lt;=10000000),"","Неверно!")</f>
        <v/>
      </c>
      <c r="B313" s="277" t="s">
        <v>23808</v>
      </c>
      <c r="C313" s="246" t="s">
        <v>9606</v>
      </c>
      <c r="D313" s="246" t="s">
        <v>428</v>
      </c>
      <c r="E313" s="246" t="str">
        <f>CONCATENATE(SUM('Раздел 1'!AD331:AD331),"&lt;=",10000000)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51">
      <c r="A314" s="277" t="str">
        <f>IF((SUM('Раздел 1'!AD332:AD332)&lt;=10000000),"","Неверно!")</f>
        <v/>
      </c>
      <c r="B314" s="277" t="s">
        <v>23808</v>
      </c>
      <c r="C314" s="246" t="s">
        <v>9607</v>
      </c>
      <c r="D314" s="246" t="s">
        <v>428</v>
      </c>
      <c r="E314" s="246" t="str">
        <f>CONCATENATE(SUM('Раздел 1'!AD332:AD332),"&lt;=",10000000)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51">
      <c r="A315" s="277" t="str">
        <f>IF((SUM('Раздел 1'!AD333:AD333)&lt;=10000000),"","Неверно!")</f>
        <v/>
      </c>
      <c r="B315" s="277" t="s">
        <v>23808</v>
      </c>
      <c r="C315" s="246" t="s">
        <v>9608</v>
      </c>
      <c r="D315" s="246" t="s">
        <v>428</v>
      </c>
      <c r="E315" s="246" t="str">
        <f>CONCATENATE(SUM('Раздел 1'!AD333:AD333),"&lt;=",10000000)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51">
      <c r="A316" s="277" t="str">
        <f>IF((SUM('Раздел 1'!AD334:AD334)&lt;=10000000),"","Неверно!")</f>
        <v/>
      </c>
      <c r="B316" s="277" t="s">
        <v>23808</v>
      </c>
      <c r="C316" s="246" t="s">
        <v>9609</v>
      </c>
      <c r="D316" s="246" t="s">
        <v>428</v>
      </c>
      <c r="E316" s="246" t="str">
        <f>CONCATENATE(SUM('Раздел 1'!AD334:AD334),"&lt;=",10000000)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51">
      <c r="A317" s="277" t="str">
        <f>IF((SUM('Раздел 1'!AD335:AD335)&lt;=10000000),"","Неверно!")</f>
        <v/>
      </c>
      <c r="B317" s="277" t="s">
        <v>23808</v>
      </c>
      <c r="C317" s="246" t="s">
        <v>9610</v>
      </c>
      <c r="D317" s="246" t="s">
        <v>428</v>
      </c>
      <c r="E317" s="246" t="str">
        <f>CONCATENATE(SUM('Раздел 1'!AD335:AD335),"&lt;=",10000000)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51">
      <c r="A318" s="277" t="str">
        <f>IF((SUM('Раздел 1'!AD336:AD336)&lt;=10000000),"","Неверно!")</f>
        <v/>
      </c>
      <c r="B318" s="277" t="s">
        <v>23808</v>
      </c>
      <c r="C318" s="246" t="s">
        <v>9611</v>
      </c>
      <c r="D318" s="246" t="s">
        <v>428</v>
      </c>
      <c r="E318" s="246" t="str">
        <f>CONCATENATE(SUM('Раздел 1'!AD336:AD336),"&lt;=",10000000)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51">
      <c r="A319" s="277" t="str">
        <f>IF((SUM('Раздел 1'!AD337:AD337)&lt;=10000000),"","Неверно!")</f>
        <v/>
      </c>
      <c r="B319" s="277" t="s">
        <v>23808</v>
      </c>
      <c r="C319" s="246" t="s">
        <v>9612</v>
      </c>
      <c r="D319" s="246" t="s">
        <v>428</v>
      </c>
      <c r="E319" s="246" t="str">
        <f>CONCATENATE(SUM('Раздел 1'!AD337:AD337),"&lt;=",10000000)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51">
      <c r="A320" s="277" t="str">
        <f>IF((SUM('Раздел 1'!AD338:AD338)&lt;=10000000),"","Неверно!")</f>
        <v/>
      </c>
      <c r="B320" s="277" t="s">
        <v>23808</v>
      </c>
      <c r="C320" s="246" t="s">
        <v>9613</v>
      </c>
      <c r="D320" s="246" t="s">
        <v>428</v>
      </c>
      <c r="E320" s="246" t="str">
        <f>CONCATENATE(SUM('Раздел 1'!AD338:AD338),"&lt;=",10000000)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51">
      <c r="A321" s="277" t="str">
        <f>IF((SUM('Раздел 1'!AD42:AD42)&lt;=10000000),"","Неверно!")</f>
        <v/>
      </c>
      <c r="B321" s="277" t="s">
        <v>23808</v>
      </c>
      <c r="C321" s="246" t="s">
        <v>9614</v>
      </c>
      <c r="D321" s="246" t="s">
        <v>428</v>
      </c>
      <c r="E321" s="246" t="str">
        <f>CONCATENATE(SUM('Раздел 1'!AD42:AD42),"&lt;=",10000000)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51">
      <c r="A322" s="277" t="str">
        <f>IF((SUM('Раздел 1'!AD339:AD339)&lt;=10000000),"","Неверно!")</f>
        <v/>
      </c>
      <c r="B322" s="277" t="s">
        <v>23808</v>
      </c>
      <c r="C322" s="246" t="s">
        <v>9615</v>
      </c>
      <c r="D322" s="246" t="s">
        <v>428</v>
      </c>
      <c r="E322" s="246" t="str">
        <f>CONCATENATE(SUM('Раздел 1'!AD339:AD339),"&lt;=",10000000)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51">
      <c r="A323" s="277" t="str">
        <f>IF((SUM('Раздел 1'!AD340:AD340)&lt;=10000000),"","Неверно!")</f>
        <v/>
      </c>
      <c r="B323" s="277" t="s">
        <v>23808</v>
      </c>
      <c r="C323" s="246" t="s">
        <v>9616</v>
      </c>
      <c r="D323" s="246" t="s">
        <v>428</v>
      </c>
      <c r="E323" s="246" t="str">
        <f>CONCATENATE(SUM('Раздел 1'!AD340:AD340),"&lt;=",10000000)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51">
      <c r="A324" s="277" t="str">
        <f>IF((SUM('Раздел 1'!AD341:AD341)&lt;=10000000),"","Неверно!")</f>
        <v/>
      </c>
      <c r="B324" s="277" t="s">
        <v>23808</v>
      </c>
      <c r="C324" s="246" t="s">
        <v>9617</v>
      </c>
      <c r="D324" s="246" t="s">
        <v>428</v>
      </c>
      <c r="E324" s="246" t="str">
        <f>CONCATENATE(SUM('Раздел 1'!AD341:AD341),"&lt;=",10000000)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51">
      <c r="A325" s="277" t="str">
        <f>IF((SUM('Раздел 1'!AD342:AD342)&lt;=10000000),"","Неверно!")</f>
        <v/>
      </c>
      <c r="B325" s="277" t="s">
        <v>23808</v>
      </c>
      <c r="C325" s="246" t="s">
        <v>9618</v>
      </c>
      <c r="D325" s="246" t="s">
        <v>428</v>
      </c>
      <c r="E325" s="246" t="str">
        <f>CONCATENATE(SUM('Раздел 1'!AD342:AD342),"&lt;=",10000000)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51">
      <c r="A326" s="277" t="str">
        <f>IF((SUM('Раздел 1'!AD343:AD343)&lt;=10000000),"","Неверно!")</f>
        <v/>
      </c>
      <c r="B326" s="277" t="s">
        <v>23808</v>
      </c>
      <c r="C326" s="246" t="s">
        <v>9619</v>
      </c>
      <c r="D326" s="246" t="s">
        <v>428</v>
      </c>
      <c r="E326" s="246" t="str">
        <f>CONCATENATE(SUM('Раздел 1'!AD343:AD343),"&lt;=",10000000)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51">
      <c r="A327" s="277" t="str">
        <f>IF((SUM('Раздел 1'!AD344:AD344)&lt;=10000000),"","Неверно!")</f>
        <v/>
      </c>
      <c r="B327" s="277" t="s">
        <v>23808</v>
      </c>
      <c r="C327" s="246" t="s">
        <v>9620</v>
      </c>
      <c r="D327" s="246" t="s">
        <v>428</v>
      </c>
      <c r="E327" s="246" t="str">
        <f>CONCATENATE(SUM('Раздел 1'!AD344:AD344),"&lt;=",10000000)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51">
      <c r="A328" s="277" t="str">
        <f>IF((SUM('Раздел 1'!AD345:AD345)&lt;=10000000),"","Неверно!")</f>
        <v/>
      </c>
      <c r="B328" s="277" t="s">
        <v>23808</v>
      </c>
      <c r="C328" s="246" t="s">
        <v>9621</v>
      </c>
      <c r="D328" s="246" t="s">
        <v>428</v>
      </c>
      <c r="E328" s="246" t="str">
        <f>CONCATENATE(SUM('Раздел 1'!AD345:AD345),"&lt;=",10000000)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51">
      <c r="A329" s="277" t="str">
        <f>IF((SUM('Раздел 1'!AD346:AD346)&lt;=10000000),"","Неверно!")</f>
        <v/>
      </c>
      <c r="B329" s="277" t="s">
        <v>23808</v>
      </c>
      <c r="C329" s="246" t="s">
        <v>9622</v>
      </c>
      <c r="D329" s="246" t="s">
        <v>428</v>
      </c>
      <c r="E329" s="246" t="str">
        <f>CONCATENATE(SUM('Раздел 1'!AD346:AD346),"&lt;=",10000000)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51">
      <c r="A330" s="277" t="str">
        <f>IF((SUM('Раздел 1'!AD347:AD347)&lt;=10000000),"","Неверно!")</f>
        <v/>
      </c>
      <c r="B330" s="277" t="s">
        <v>23808</v>
      </c>
      <c r="C330" s="246" t="s">
        <v>9623</v>
      </c>
      <c r="D330" s="246" t="s">
        <v>428</v>
      </c>
      <c r="E330" s="246" t="str">
        <f>CONCATENATE(SUM('Раздел 1'!AD347:AD347),"&lt;=",10000000)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51">
      <c r="A331" s="277" t="str">
        <f>IF((SUM('Раздел 1'!AD348:AD348)&lt;=10000000),"","Неверно!")</f>
        <v/>
      </c>
      <c r="B331" s="277" t="s">
        <v>23808</v>
      </c>
      <c r="C331" s="246" t="s">
        <v>9624</v>
      </c>
      <c r="D331" s="246" t="s">
        <v>428</v>
      </c>
      <c r="E331" s="246" t="str">
        <f>CONCATENATE(SUM('Раздел 1'!AD348:AD348),"&lt;=",10000000)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51">
      <c r="A332" s="277" t="str">
        <f>IF((SUM('Раздел 1'!AD43:AD43)&lt;=10000000),"","Неверно!")</f>
        <v/>
      </c>
      <c r="B332" s="277" t="s">
        <v>23808</v>
      </c>
      <c r="C332" s="246" t="s">
        <v>9625</v>
      </c>
      <c r="D332" s="246" t="s">
        <v>428</v>
      </c>
      <c r="E332" s="246" t="str">
        <f>CONCATENATE(SUM('Раздел 1'!AD43:AD43),"&lt;=",10000000)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51">
      <c r="A333" s="277" t="str">
        <f>IF((SUM('Раздел 1'!AD349:AD349)&lt;=10000000),"","Неверно!")</f>
        <v/>
      </c>
      <c r="B333" s="277" t="s">
        <v>23808</v>
      </c>
      <c r="C333" s="246" t="s">
        <v>9626</v>
      </c>
      <c r="D333" s="246" t="s">
        <v>428</v>
      </c>
      <c r="E333" s="246" t="str">
        <f>CONCATENATE(SUM('Раздел 1'!AD349:AD349),"&lt;=",10000000)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51">
      <c r="A334" s="277" t="str">
        <f>IF((SUM('Раздел 1'!AD350:AD350)&lt;=10000000),"","Неверно!")</f>
        <v/>
      </c>
      <c r="B334" s="277" t="s">
        <v>23808</v>
      </c>
      <c r="C334" s="246" t="s">
        <v>9627</v>
      </c>
      <c r="D334" s="246" t="s">
        <v>428</v>
      </c>
      <c r="E334" s="246" t="str">
        <f>CONCATENATE(SUM('Раздел 1'!AD350:AD350),"&lt;=",10000000)</f>
        <v>170000&lt;=10000000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51">
      <c r="A335" s="277" t="str">
        <f>IF((SUM('Раздел 1'!AD351:AD351)&lt;=10000000),"","Неверно!")</f>
        <v/>
      </c>
      <c r="B335" s="277" t="s">
        <v>23808</v>
      </c>
      <c r="C335" s="246" t="s">
        <v>9628</v>
      </c>
      <c r="D335" s="246" t="s">
        <v>428</v>
      </c>
      <c r="E335" s="246" t="str">
        <f>CONCATENATE(SUM('Раздел 1'!AD351:AD351),"&lt;=",10000000)</f>
        <v>4000&lt;=10000000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51">
      <c r="A336" s="277" t="str">
        <f>IF((SUM('Раздел 1'!AD352:AD352)&lt;=10000000),"","Неверно!")</f>
        <v/>
      </c>
      <c r="B336" s="277" t="s">
        <v>23808</v>
      </c>
      <c r="C336" s="246" t="s">
        <v>9629</v>
      </c>
      <c r="D336" s="246" t="s">
        <v>428</v>
      </c>
      <c r="E336" s="246" t="str">
        <f>CONCATENATE(SUM('Раздел 1'!AD352:AD352),"&lt;=",10000000)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51">
      <c r="A337" s="277" t="str">
        <f>IF((SUM('Раздел 1'!AD353:AD353)&lt;=10000000),"","Неверно!")</f>
        <v/>
      </c>
      <c r="B337" s="277" t="s">
        <v>23808</v>
      </c>
      <c r="C337" s="246" t="s">
        <v>9630</v>
      </c>
      <c r="D337" s="246" t="s">
        <v>428</v>
      </c>
      <c r="E337" s="246" t="str">
        <f>CONCATENATE(SUM('Раздел 1'!AD353:AD353),"&lt;=",10000000)</f>
        <v>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51">
      <c r="A338" s="277" t="str">
        <f>IF((SUM('Раздел 1'!AD354:AD354)&lt;=10000000),"","Неверно!")</f>
        <v/>
      </c>
      <c r="B338" s="277" t="s">
        <v>23808</v>
      </c>
      <c r="C338" s="246" t="s">
        <v>9631</v>
      </c>
      <c r="D338" s="246" t="s">
        <v>428</v>
      </c>
      <c r="E338" s="246" t="str">
        <f>CONCATENATE(SUM('Раздел 1'!AD354:AD354),"&lt;=",10000000)</f>
        <v>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51">
      <c r="A339" s="277" t="str">
        <f>IF((SUM('Раздел 1'!AD355:AD355)&lt;=10000000),"","Неверно!")</f>
        <v/>
      </c>
      <c r="B339" s="277" t="s">
        <v>23808</v>
      </c>
      <c r="C339" s="246" t="s">
        <v>9632</v>
      </c>
      <c r="D339" s="246" t="s">
        <v>428</v>
      </c>
      <c r="E339" s="246" t="str">
        <f>CONCATENATE(SUM('Раздел 1'!AD355:AD355),"&lt;=",10000000)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51">
      <c r="A340" s="277" t="str">
        <f>IF((SUM('Раздел 1'!AD356:AD356)&lt;=10000000),"","Неверно!")</f>
        <v/>
      </c>
      <c r="B340" s="277" t="s">
        <v>23808</v>
      </c>
      <c r="C340" s="246" t="s">
        <v>9633</v>
      </c>
      <c r="D340" s="246" t="s">
        <v>428</v>
      </c>
      <c r="E340" s="246" t="str">
        <f>CONCATENATE(SUM('Раздел 1'!AD356:AD356),"&lt;=",10000000)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51">
      <c r="A341" s="277" t="str">
        <f>IF((SUM('Раздел 1'!AD357:AD357)&lt;=10000000),"","Неверно!")</f>
        <v/>
      </c>
      <c r="B341" s="277" t="s">
        <v>23808</v>
      </c>
      <c r="C341" s="246" t="s">
        <v>9634</v>
      </c>
      <c r="D341" s="246" t="s">
        <v>428</v>
      </c>
      <c r="E341" s="246" t="str">
        <f>CONCATENATE(SUM('Раздел 1'!AD357:AD357),"&lt;=",10000000)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51">
      <c r="A342" s="277" t="str">
        <f>IF((SUM('Раздел 1'!AD358:AD358)&lt;=10000000),"","Неверно!")</f>
        <v/>
      </c>
      <c r="B342" s="277" t="s">
        <v>23808</v>
      </c>
      <c r="C342" s="246" t="s">
        <v>9635</v>
      </c>
      <c r="D342" s="246" t="s">
        <v>428</v>
      </c>
      <c r="E342" s="246" t="str">
        <f>CONCATENATE(SUM('Раздел 1'!AD358:AD358),"&lt;=",10000000)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51">
      <c r="A343" s="277" t="str">
        <f>IF((SUM('Раздел 1'!AD44:AD44)&lt;=10000000),"","Неверно!")</f>
        <v/>
      </c>
      <c r="B343" s="277" t="s">
        <v>23808</v>
      </c>
      <c r="C343" s="246" t="s">
        <v>9636</v>
      </c>
      <c r="D343" s="246" t="s">
        <v>428</v>
      </c>
      <c r="E343" s="246" t="str">
        <f>CONCATENATE(SUM('Раздел 1'!AD44:AD44),"&lt;=",10000000)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51">
      <c r="A344" s="277" t="str">
        <f>IF((SUM('Раздел 1'!AD359:AD359)&lt;=10000000),"","Неверно!")</f>
        <v/>
      </c>
      <c r="B344" s="277" t="s">
        <v>23808</v>
      </c>
      <c r="C344" s="246" t="s">
        <v>9637</v>
      </c>
      <c r="D344" s="246" t="s">
        <v>428</v>
      </c>
      <c r="E344" s="246" t="str">
        <f>CONCATENATE(SUM('Раздел 1'!AD359:AD359),"&lt;=",10000000)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51">
      <c r="A345" s="277" t="str">
        <f>IF((SUM('Раздел 1'!AD360:AD360)&lt;=10000000),"","Неверно!")</f>
        <v/>
      </c>
      <c r="B345" s="277" t="s">
        <v>23808</v>
      </c>
      <c r="C345" s="246" t="s">
        <v>9638</v>
      </c>
      <c r="D345" s="246" t="s">
        <v>428</v>
      </c>
      <c r="E345" s="246" t="str">
        <f>CONCATENATE(SUM('Раздел 1'!AD360:AD360),"&lt;=",10000000)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51">
      <c r="A346" s="277" t="str">
        <f>IF((SUM('Раздел 1'!AD361:AD361)&lt;=10000000),"","Неверно!")</f>
        <v/>
      </c>
      <c r="B346" s="277" t="s">
        <v>23808</v>
      </c>
      <c r="C346" s="246" t="s">
        <v>9639</v>
      </c>
      <c r="D346" s="246" t="s">
        <v>428</v>
      </c>
      <c r="E346" s="246" t="str">
        <f>CONCATENATE(SUM('Раздел 1'!AD361:AD361),"&lt;=",10000000)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51">
      <c r="A347" s="277" t="str">
        <f>IF((SUM('Раздел 1'!AD362:AD362)&lt;=10000000),"","Неверно!")</f>
        <v/>
      </c>
      <c r="B347" s="277" t="s">
        <v>23808</v>
      </c>
      <c r="C347" s="246" t="s">
        <v>9640</v>
      </c>
      <c r="D347" s="246" t="s">
        <v>428</v>
      </c>
      <c r="E347" s="246" t="str">
        <f>CONCATENATE(SUM('Раздел 1'!AD362:AD362),"&lt;=",10000000)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51">
      <c r="A348" s="277" t="str">
        <f>IF((SUM('Раздел 1'!AD363:AD363)&lt;=10000000),"","Неверно!")</f>
        <v/>
      </c>
      <c r="B348" s="277" t="s">
        <v>23808</v>
      </c>
      <c r="C348" s="246" t="s">
        <v>9641</v>
      </c>
      <c r="D348" s="246" t="s">
        <v>428</v>
      </c>
      <c r="E348" s="246" t="str">
        <f>CONCATENATE(SUM('Раздел 1'!AD363:AD363),"&lt;=",10000000)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51">
      <c r="A349" s="277" t="str">
        <f>IF((SUM('Раздел 1'!AD364:AD364)&lt;=10000000),"","Неверно!")</f>
        <v/>
      </c>
      <c r="B349" s="277" t="s">
        <v>23808</v>
      </c>
      <c r="C349" s="246" t="s">
        <v>9642</v>
      </c>
      <c r="D349" s="246" t="s">
        <v>428</v>
      </c>
      <c r="E349" s="246" t="str">
        <f>CONCATENATE(SUM('Раздел 1'!AD364:AD364),"&lt;=",10000000)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51">
      <c r="A350" s="277" t="str">
        <f>IF((SUM('Раздел 1'!AD365:AD365)&lt;=10000000),"","Неверно!")</f>
        <v/>
      </c>
      <c r="B350" s="277" t="s">
        <v>23808</v>
      </c>
      <c r="C350" s="246" t="s">
        <v>9643</v>
      </c>
      <c r="D350" s="246" t="s">
        <v>428</v>
      </c>
      <c r="E350" s="246" t="str">
        <f>CONCATENATE(SUM('Раздел 1'!AD365:AD365),"&lt;=",10000000)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51">
      <c r="A351" s="277" t="str">
        <f>IF((SUM('Раздел 1'!AD366:AD366)&lt;=10000000),"","Неверно!")</f>
        <v/>
      </c>
      <c r="B351" s="277" t="s">
        <v>23808</v>
      </c>
      <c r="C351" s="246" t="s">
        <v>9644</v>
      </c>
      <c r="D351" s="246" t="s">
        <v>428</v>
      </c>
      <c r="E351" s="246" t="str">
        <f>CONCATENATE(SUM('Раздел 1'!AD366:AD366),"&lt;=",10000000)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51">
      <c r="A352" s="277" t="str">
        <f>IF((SUM('Раздел 1'!AD367:AD367)&lt;=10000000),"","Неверно!")</f>
        <v/>
      </c>
      <c r="B352" s="277" t="s">
        <v>23808</v>
      </c>
      <c r="C352" s="246" t="s">
        <v>9645</v>
      </c>
      <c r="D352" s="246" t="s">
        <v>428</v>
      </c>
      <c r="E352" s="246" t="str">
        <f>CONCATENATE(SUM('Раздел 1'!AD367:AD367),"&lt;=",10000000)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51">
      <c r="A353" s="277" t="str">
        <f>IF((SUM('Раздел 1'!AD368:AD368)&lt;=10000000),"","Неверно!")</f>
        <v/>
      </c>
      <c r="B353" s="277" t="s">
        <v>23808</v>
      </c>
      <c r="C353" s="246" t="s">
        <v>9646</v>
      </c>
      <c r="D353" s="246" t="s">
        <v>428</v>
      </c>
      <c r="E353" s="246" t="str">
        <f>CONCATENATE(SUM('Раздел 1'!AD368:AD368),"&lt;=",10000000)</f>
        <v>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51">
      <c r="A354" s="277" t="str">
        <f>IF((SUM('Раздел 1'!AD45:AD45)&lt;=10000000),"","Неверно!")</f>
        <v/>
      </c>
      <c r="B354" s="277" t="s">
        <v>23808</v>
      </c>
      <c r="C354" s="246" t="s">
        <v>9647</v>
      </c>
      <c r="D354" s="246" t="s">
        <v>428</v>
      </c>
      <c r="E354" s="246" t="str">
        <f>CONCATENATE(SUM('Раздел 1'!AD45:AD45),"&lt;=",10000000)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51">
      <c r="A355" s="277" t="str">
        <f>IF((SUM('Раздел 1'!AD369:AD369)&lt;=10000000),"","Неверно!")</f>
        <v/>
      </c>
      <c r="B355" s="277" t="s">
        <v>23808</v>
      </c>
      <c r="C355" s="246" t="s">
        <v>9648</v>
      </c>
      <c r="D355" s="246" t="s">
        <v>428</v>
      </c>
      <c r="E355" s="246" t="str">
        <f>CONCATENATE(SUM('Раздел 1'!AD369:AD369),"&lt;=",10000000)</f>
        <v>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51">
      <c r="A356" s="277" t="str">
        <f>IF((SUM('Раздел 1'!AD370:AD370)&lt;=10000000),"","Неверно!")</f>
        <v/>
      </c>
      <c r="B356" s="277" t="s">
        <v>23808</v>
      </c>
      <c r="C356" s="246" t="s">
        <v>9649</v>
      </c>
      <c r="D356" s="246" t="s">
        <v>428</v>
      </c>
      <c r="E356" s="246" t="str">
        <f>CONCATENATE(SUM('Раздел 1'!AD370:AD370),"&lt;=",10000000)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51">
      <c r="A357" s="277" t="str">
        <f>IF((SUM('Раздел 1'!AD371:AD371)&lt;=10000000),"","Неверно!")</f>
        <v/>
      </c>
      <c r="B357" s="277" t="s">
        <v>23808</v>
      </c>
      <c r="C357" s="246" t="s">
        <v>9650</v>
      </c>
      <c r="D357" s="246" t="s">
        <v>428</v>
      </c>
      <c r="E357" s="246" t="str">
        <f>CONCATENATE(SUM('Раздел 1'!AD371:AD371),"&lt;=",10000000)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51">
      <c r="A358" s="277" t="str">
        <f>IF((SUM('Раздел 1'!AD372:AD372)&lt;=10000000),"","Неверно!")</f>
        <v/>
      </c>
      <c r="B358" s="277" t="s">
        <v>23808</v>
      </c>
      <c r="C358" s="246" t="s">
        <v>9651</v>
      </c>
      <c r="D358" s="246" t="s">
        <v>428</v>
      </c>
      <c r="E358" s="246" t="str">
        <f>CONCATENATE(SUM('Раздел 1'!AD372:AD372),"&lt;=",10000000)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51">
      <c r="A359" s="277" t="str">
        <f>IF((SUM('Раздел 1'!AD373:AD373)&lt;=10000000),"","Неверно!")</f>
        <v/>
      </c>
      <c r="B359" s="277" t="s">
        <v>23808</v>
      </c>
      <c r="C359" s="246" t="s">
        <v>9652</v>
      </c>
      <c r="D359" s="246" t="s">
        <v>428</v>
      </c>
      <c r="E359" s="246" t="str">
        <f>CONCATENATE(SUM('Раздел 1'!AD373:AD373),"&lt;=",10000000)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51">
      <c r="A360" s="277" t="str">
        <f>IF((SUM('Раздел 1'!AD374:AD374)&lt;=10000000),"","Неверно!")</f>
        <v/>
      </c>
      <c r="B360" s="277" t="s">
        <v>23808</v>
      </c>
      <c r="C360" s="246" t="s">
        <v>9653</v>
      </c>
      <c r="D360" s="246" t="s">
        <v>428</v>
      </c>
      <c r="E360" s="246" t="str">
        <f>CONCATENATE(SUM('Раздел 1'!AD374:AD374),"&lt;=",10000000)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51">
      <c r="A361" s="277" t="str">
        <f>IF((SUM('Раздел 1'!AD375:AD375)&lt;=10000000),"","Неверно!")</f>
        <v/>
      </c>
      <c r="B361" s="277" t="s">
        <v>23808</v>
      </c>
      <c r="C361" s="246" t="s">
        <v>9654</v>
      </c>
      <c r="D361" s="246" t="s">
        <v>428</v>
      </c>
      <c r="E361" s="246" t="str">
        <f>CONCATENATE(SUM('Раздел 1'!AD375:AD375),"&lt;=",10000000)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c r="A362" s="277" t="str">
        <f>IF((SUM('Раздел 1'!AD376:AD376)&lt;=10000000),"","Неверно!")</f>
        <v/>
      </c>
      <c r="B362" s="277" t="s">
        <v>23808</v>
      </c>
      <c r="C362" s="246" t="s">
        <v>9655</v>
      </c>
      <c r="D362" s="246" t="s">
        <v>428</v>
      </c>
      <c r="E362" s="246" t="str">
        <f>CONCATENATE(SUM('Раздел 1'!AD376:AD376),"&lt;=",10000000)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51">
      <c r="A363" s="277" t="str">
        <f>IF((SUM('Раздел 1'!AD377:AD377)&lt;=10000000),"","Неверно!")</f>
        <v/>
      </c>
      <c r="B363" s="277" t="s">
        <v>23808</v>
      </c>
      <c r="C363" s="246" t="s">
        <v>9656</v>
      </c>
      <c r="D363" s="246" t="s">
        <v>428</v>
      </c>
      <c r="E363" s="246" t="str">
        <f>CONCATENATE(SUM('Раздел 1'!AD377:AD377),"&lt;=",10000000)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51">
      <c r="A364" s="277" t="str">
        <f>IF((SUM('Раздел 1'!AD378:AD378)&lt;=10000000),"","Неверно!")</f>
        <v/>
      </c>
      <c r="B364" s="277" t="s">
        <v>23808</v>
      </c>
      <c r="C364" s="246" t="s">
        <v>9657</v>
      </c>
      <c r="D364" s="246" t="s">
        <v>428</v>
      </c>
      <c r="E364" s="246" t="str">
        <f>CONCATENATE(SUM('Раздел 1'!AD378:AD378),"&lt;=",10000000)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51">
      <c r="A365" s="277" t="str">
        <f>IF((SUM('Раздел 1'!AD46:AD46)&lt;=10000000),"","Неверно!")</f>
        <v/>
      </c>
      <c r="B365" s="277" t="s">
        <v>23808</v>
      </c>
      <c r="C365" s="246" t="s">
        <v>9658</v>
      </c>
      <c r="D365" s="246" t="s">
        <v>428</v>
      </c>
      <c r="E365" s="246" t="str">
        <f>CONCATENATE(SUM('Раздел 1'!AD46:AD46),"&lt;=",10000000)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51">
      <c r="A366" s="277" t="str">
        <f>IF((SUM('Раздел 1'!AD379:AD379)&lt;=10000000),"","Неверно!")</f>
        <v/>
      </c>
      <c r="B366" s="277" t="s">
        <v>23808</v>
      </c>
      <c r="C366" s="246" t="s">
        <v>11990</v>
      </c>
      <c r="D366" s="246" t="s">
        <v>428</v>
      </c>
      <c r="E366" s="246" t="str">
        <f>CONCATENATE(SUM('Раздел 1'!AD379:AD379),"&lt;=",10000000)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51">
      <c r="A367" s="277" t="str">
        <f>IF((SUM('Раздел 1'!AD380:AD380)&lt;=10000000),"","Неверно!")</f>
        <v/>
      </c>
      <c r="B367" s="277" t="s">
        <v>23808</v>
      </c>
      <c r="C367" s="246" t="s">
        <v>11991</v>
      </c>
      <c r="D367" s="246" t="s">
        <v>428</v>
      </c>
      <c r="E367" s="246" t="str">
        <f>CONCATENATE(SUM('Раздел 1'!AD380:AD380),"&lt;=",10000000)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51">
      <c r="A368" s="277" t="str">
        <f>IF((SUM('Раздел 1'!AD381:AD381)&lt;=10000000),"","Неверно!")</f>
        <v/>
      </c>
      <c r="B368" s="277" t="s">
        <v>23808</v>
      </c>
      <c r="C368" s="246" t="s">
        <v>11992</v>
      </c>
      <c r="D368" s="246" t="s">
        <v>428</v>
      </c>
      <c r="E368" s="246" t="str">
        <f>CONCATENATE(SUM('Раздел 1'!AD381:AD381),"&lt;=",10000000)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51">
      <c r="A369" s="277" t="str">
        <f>IF((SUM('Раздел 1'!AD382:AD382)&lt;=10000000),"","Неверно!")</f>
        <v/>
      </c>
      <c r="B369" s="277" t="s">
        <v>23808</v>
      </c>
      <c r="C369" s="246" t="s">
        <v>11993</v>
      </c>
      <c r="D369" s="246" t="s">
        <v>428</v>
      </c>
      <c r="E369" s="246" t="str">
        <f>CONCATENATE(SUM('Раздел 1'!AD382:AD382),"&lt;=",10000000)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51">
      <c r="A370" s="277" t="str">
        <f>IF((SUM('Раздел 1'!AD383:AD383)&lt;=10000000),"","Неверно!")</f>
        <v/>
      </c>
      <c r="B370" s="277" t="s">
        <v>23808</v>
      </c>
      <c r="C370" s="246" t="s">
        <v>11994</v>
      </c>
      <c r="D370" s="246" t="s">
        <v>428</v>
      </c>
      <c r="E370" s="246" t="str">
        <f>CONCATENATE(SUM('Раздел 1'!AD383:AD383),"&lt;=",10000000)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51">
      <c r="A371" s="277" t="str">
        <f>IF((SUM('Раздел 1'!AD384:AD384)&lt;=10000000),"","Неверно!")</f>
        <v/>
      </c>
      <c r="B371" s="277" t="s">
        <v>23808</v>
      </c>
      <c r="C371" s="246" t="s">
        <v>11995</v>
      </c>
      <c r="D371" s="246" t="s">
        <v>428</v>
      </c>
      <c r="E371" s="246" t="str">
        <f>CONCATENATE(SUM('Раздел 1'!AD384:AD384),"&lt;=",10000000)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51">
      <c r="A372" s="277" t="str">
        <f>IF((SUM('Раздел 1'!AD385:AD385)&lt;=10000000),"","Неверно!")</f>
        <v/>
      </c>
      <c r="B372" s="277" t="s">
        <v>23808</v>
      </c>
      <c r="C372" s="246" t="s">
        <v>11996</v>
      </c>
      <c r="D372" s="246" t="s">
        <v>428</v>
      </c>
      <c r="E372" s="246" t="str">
        <f>CONCATENATE(SUM('Раздел 1'!AD385:AD385),"&lt;=",10000000)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51">
      <c r="A373" s="277" t="str">
        <f>IF((SUM('Раздел 1'!AD386:AD386)&lt;=10000000),"","Неверно!")</f>
        <v/>
      </c>
      <c r="B373" s="277" t="s">
        <v>23808</v>
      </c>
      <c r="C373" s="246" t="s">
        <v>11997</v>
      </c>
      <c r="D373" s="246" t="s">
        <v>428</v>
      </c>
      <c r="E373" s="246" t="str">
        <f>CONCATENATE(SUM('Раздел 1'!AD386:AD386),"&lt;=",10000000)</f>
        <v>695000&lt;=10000000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51">
      <c r="A374" s="277" t="str">
        <f>IF((SUM('Раздел 1'!AD387:AD387)&lt;=10000000),"","Неверно!")</f>
        <v/>
      </c>
      <c r="B374" s="277" t="s">
        <v>23808</v>
      </c>
      <c r="C374" s="246" t="s">
        <v>11998</v>
      </c>
      <c r="D374" s="246" t="s">
        <v>428</v>
      </c>
      <c r="E374" s="246" t="str">
        <f>CONCATENATE(SUM('Раздел 1'!AD387:AD387),"&lt;=",10000000)</f>
        <v>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51">
      <c r="A375" s="277" t="str">
        <f>IF((SUM('Раздел 1'!AD388:AD388)&lt;=10000000),"","Неверно!")</f>
        <v/>
      </c>
      <c r="B375" s="277" t="s">
        <v>23808</v>
      </c>
      <c r="C375" s="246" t="s">
        <v>11999</v>
      </c>
      <c r="D375" s="246" t="s">
        <v>428</v>
      </c>
      <c r="E375" s="246" t="str">
        <f>CONCATENATE(SUM('Раздел 1'!AD388:AD388),"&lt;=",10000000)</f>
        <v>12000&lt;=10000000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51">
      <c r="A376" s="277" t="str">
        <f>IF((SUM('Раздел 1'!AD47:AD47)&lt;=10000000),"","Неверно!")</f>
        <v/>
      </c>
      <c r="B376" s="277" t="s">
        <v>23808</v>
      </c>
      <c r="C376" s="246" t="s">
        <v>9659</v>
      </c>
      <c r="D376" s="246" t="s">
        <v>428</v>
      </c>
      <c r="E376" s="246" t="str">
        <f>CONCATENATE(SUM('Раздел 1'!AD47:AD47),"&lt;=",10000000)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51">
      <c r="A377" s="277" t="str">
        <f>IF((SUM('Раздел 1'!AD389:AD389)&lt;=10000000),"","Неверно!")</f>
        <v/>
      </c>
      <c r="B377" s="277" t="s">
        <v>23808</v>
      </c>
      <c r="C377" s="246" t="s">
        <v>12000</v>
      </c>
      <c r="D377" s="246" t="s">
        <v>428</v>
      </c>
      <c r="E377" s="246" t="str">
        <f>CONCATENATE(SUM('Раздел 1'!AD389:AD389),"&lt;=",10000000)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51">
      <c r="A378" s="277" t="str">
        <f>IF((SUM('Раздел 1'!AD390:AD390)&lt;=10000000),"","Неверно!")</f>
        <v/>
      </c>
      <c r="B378" s="277" t="s">
        <v>23808</v>
      </c>
      <c r="C378" s="246" t="s">
        <v>12001</v>
      </c>
      <c r="D378" s="246" t="s">
        <v>428</v>
      </c>
      <c r="E378" s="246" t="str">
        <f>CONCATENATE(SUM('Раздел 1'!AD390:AD390),"&lt;=",10000000)</f>
        <v>2000&lt;=10000000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51">
      <c r="A379" s="277" t="str">
        <f>IF((SUM('Раздел 1'!AD391:AD391)&lt;=10000000),"","Неверно!")</f>
        <v/>
      </c>
      <c r="B379" s="277" t="s">
        <v>23808</v>
      </c>
      <c r="C379" s="246" t="s">
        <v>15226</v>
      </c>
      <c r="D379" s="246" t="s">
        <v>428</v>
      </c>
      <c r="E379" s="246" t="str">
        <f>CONCATENATE(SUM('Раздел 1'!AD391:AD391),"&lt;=",10000000)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51">
      <c r="A380" s="277" t="str">
        <f>IF((SUM('Раздел 1'!AD392:AD392)&lt;=10000000),"","Неверно!")</f>
        <v/>
      </c>
      <c r="B380" s="277" t="s">
        <v>23808</v>
      </c>
      <c r="C380" s="246" t="s">
        <v>15227</v>
      </c>
      <c r="D380" s="246" t="s">
        <v>428</v>
      </c>
      <c r="E380" s="246" t="str">
        <f>CONCATENATE(SUM('Раздел 1'!AD392:AD392),"&lt;=",10000000)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51">
      <c r="A381" s="277" t="str">
        <f>IF((SUM('Раздел 1'!AD393:AD393)&lt;=10000000),"","Неверно!")</f>
        <v/>
      </c>
      <c r="B381" s="277" t="s">
        <v>23808</v>
      </c>
      <c r="C381" s="246" t="s">
        <v>15228</v>
      </c>
      <c r="D381" s="246" t="s">
        <v>428</v>
      </c>
      <c r="E381" s="246" t="str">
        <f>CONCATENATE(SUM('Раздел 1'!AD393:AD393),"&lt;=",10000000)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51">
      <c r="A382" s="277" t="str">
        <f>IF((SUM('Раздел 1'!AD394:AD394)&lt;=10000000),"","Неверно!")</f>
        <v/>
      </c>
      <c r="B382" s="277" t="s">
        <v>23808</v>
      </c>
      <c r="C382" s="246" t="s">
        <v>15229</v>
      </c>
      <c r="D382" s="246" t="s">
        <v>428</v>
      </c>
      <c r="E382" s="246" t="str">
        <f>CONCATENATE(SUM('Раздел 1'!AD394:AD394),"&lt;=",10000000)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51">
      <c r="A383" s="277" t="str">
        <f>IF((SUM('Раздел 1'!AD395:AD395)&lt;=10000000),"","Неверно!")</f>
        <v/>
      </c>
      <c r="B383" s="277" t="s">
        <v>23808</v>
      </c>
      <c r="C383" s="246" t="s">
        <v>15230</v>
      </c>
      <c r="D383" s="246" t="s">
        <v>428</v>
      </c>
      <c r="E383" s="246" t="str">
        <f>CONCATENATE(SUM('Раздел 1'!AD395:AD395),"&lt;=",10000000)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51">
      <c r="A384" s="277" t="str">
        <f>IF((SUM('Раздел 1'!AD396:AD396)&lt;=10000000),"","Неверно!")</f>
        <v/>
      </c>
      <c r="B384" s="277" t="s">
        <v>23808</v>
      </c>
      <c r="C384" s="246" t="s">
        <v>15231</v>
      </c>
      <c r="D384" s="246" t="s">
        <v>428</v>
      </c>
      <c r="E384" s="246" t="str">
        <f>CONCATENATE(SUM('Раздел 1'!AD396:AD396),"&lt;=",10000000)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51">
      <c r="A385" s="277" t="str">
        <f>IF((SUM('Раздел 1'!AD397:AD397)&lt;=10000000),"","Неверно!")</f>
        <v/>
      </c>
      <c r="B385" s="277" t="s">
        <v>23808</v>
      </c>
      <c r="C385" s="246" t="s">
        <v>15232</v>
      </c>
      <c r="D385" s="246" t="s">
        <v>428</v>
      </c>
      <c r="E385" s="246" t="str">
        <f>CONCATENATE(SUM('Раздел 1'!AD397:AD397),"&lt;=",10000000)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51">
      <c r="A386" s="277" t="str">
        <f>IF((SUM('Раздел 1'!AD398:AD398)&lt;=10000000),"","Неверно!")</f>
        <v/>
      </c>
      <c r="B386" s="277" t="s">
        <v>23808</v>
      </c>
      <c r="C386" s="246" t="s">
        <v>15233</v>
      </c>
      <c r="D386" s="246" t="s">
        <v>428</v>
      </c>
      <c r="E386" s="246" t="str">
        <f>CONCATENATE(SUM('Раздел 1'!AD398:AD398),"&lt;=",10000000)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51">
      <c r="A387" s="277" t="str">
        <f>IF((SUM('Раздел 1'!AD48:AD48)&lt;=10000000),"","Неверно!")</f>
        <v/>
      </c>
      <c r="B387" s="277" t="s">
        <v>23808</v>
      </c>
      <c r="C387" s="246" t="s">
        <v>9660</v>
      </c>
      <c r="D387" s="246" t="s">
        <v>428</v>
      </c>
      <c r="E387" s="246" t="str">
        <f>CONCATENATE(SUM('Раздел 1'!AD48:AD48),"&lt;=",10000000)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51">
      <c r="A388" s="277" t="str">
        <f>IF((SUM('Раздел 1'!AD399:AD399)&lt;=10000000),"","Неверно!")</f>
        <v/>
      </c>
      <c r="B388" s="277" t="s">
        <v>23808</v>
      </c>
      <c r="C388" s="246" t="s">
        <v>15234</v>
      </c>
      <c r="D388" s="246" t="s">
        <v>428</v>
      </c>
      <c r="E388" s="246" t="str">
        <f>CONCATENATE(SUM('Раздел 1'!AD399:AD399),"&lt;=",10000000)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51">
      <c r="A389" s="277" t="str">
        <f>IF((SUM('Раздел 1'!AD400:AD400)&lt;=10000000),"","Неверно!")</f>
        <v/>
      </c>
      <c r="B389" s="277" t="s">
        <v>23808</v>
      </c>
      <c r="C389" s="246" t="s">
        <v>15235</v>
      </c>
      <c r="D389" s="246" t="s">
        <v>428</v>
      </c>
      <c r="E389" s="246" t="str">
        <f>CONCATENATE(SUM('Раздел 1'!AD400:AD400),"&lt;=",10000000)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51">
      <c r="A390" s="277" t="str">
        <f>IF((SUM('Раздел 1'!AD401:AD401)&lt;=10000000),"","Неверно!")</f>
        <v/>
      </c>
      <c r="B390" s="277" t="s">
        <v>23808</v>
      </c>
      <c r="C390" s="246" t="s">
        <v>15236</v>
      </c>
      <c r="D390" s="246" t="s">
        <v>428</v>
      </c>
      <c r="E390" s="246" t="str">
        <f>CONCATENATE(SUM('Раздел 1'!AD401:AD401),"&lt;=",10000000)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51">
      <c r="A391" s="277" t="str">
        <f>IF((SUM('Раздел 1'!AD402:AD402)&lt;=10000000),"","Неверно!")</f>
        <v/>
      </c>
      <c r="B391" s="277" t="s">
        <v>23808</v>
      </c>
      <c r="C391" s="246" t="s">
        <v>15237</v>
      </c>
      <c r="D391" s="246" t="s">
        <v>428</v>
      </c>
      <c r="E391" s="246" t="str">
        <f>CONCATENATE(SUM('Раздел 1'!AD402:AD402),"&lt;=",10000000)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51">
      <c r="A392" s="277" t="str">
        <f>IF((SUM('Раздел 1'!AD403:AD403)&lt;=10000000),"","Неверно!")</f>
        <v/>
      </c>
      <c r="B392" s="277" t="s">
        <v>23808</v>
      </c>
      <c r="C392" s="246" t="s">
        <v>15238</v>
      </c>
      <c r="D392" s="246" t="s">
        <v>428</v>
      </c>
      <c r="E392" s="246" t="str">
        <f>CONCATENATE(SUM('Раздел 1'!AD403:AD403),"&lt;=",10000000)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51">
      <c r="A393" s="277" t="str">
        <f>IF((SUM('Раздел 1'!AD13:AD13)&lt;=10000000),"","Неверно!")</f>
        <v/>
      </c>
      <c r="B393" s="277" t="s">
        <v>23808</v>
      </c>
      <c r="C393" s="246" t="s">
        <v>9661</v>
      </c>
      <c r="D393" s="246" t="s">
        <v>428</v>
      </c>
      <c r="E393" s="246" t="str">
        <f>CONCATENATE(SUM('Раздел 1'!AD13:AD13),"&lt;=",10000000)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51">
      <c r="A394" s="277" t="str">
        <f>IF((SUM('Раздел 1'!AD49:AD49)&lt;=10000000),"","Неверно!")</f>
        <v/>
      </c>
      <c r="B394" s="277" t="s">
        <v>23808</v>
      </c>
      <c r="C394" s="246" t="s">
        <v>9662</v>
      </c>
      <c r="D394" s="246" t="s">
        <v>428</v>
      </c>
      <c r="E394" s="246" t="str">
        <f>CONCATENATE(SUM('Раздел 1'!AD49:AD49),"&lt;=",10000000)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51">
      <c r="A395" s="277" t="str">
        <f>IF((SUM('Раздел 1'!AD50:AD50)&lt;=10000000),"","Неверно!")</f>
        <v/>
      </c>
      <c r="B395" s="277" t="s">
        <v>23808</v>
      </c>
      <c r="C395" s="246" t="s">
        <v>9663</v>
      </c>
      <c r="D395" s="246" t="s">
        <v>428</v>
      </c>
      <c r="E395" s="246" t="str">
        <f>CONCATENATE(SUM('Раздел 1'!AD50:AD50),"&lt;=",10000000)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51">
      <c r="A396" s="277" t="str">
        <f>IF((SUM('Раздел 1'!AD51:AD51)&lt;=10000000),"","Неверно!")</f>
        <v/>
      </c>
      <c r="B396" s="277" t="s">
        <v>23808</v>
      </c>
      <c r="C396" s="246" t="s">
        <v>9664</v>
      </c>
      <c r="D396" s="246" t="s">
        <v>428</v>
      </c>
      <c r="E396" s="246" t="str">
        <f>CONCATENATE(SUM('Раздел 1'!AD51:AD51),"&lt;=",10000000)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51">
      <c r="A397" s="277" t="str">
        <f>IF((SUM('Раздел 1'!AD52:AD52)&lt;=10000000),"","Неверно!")</f>
        <v/>
      </c>
      <c r="B397" s="277" t="s">
        <v>23808</v>
      </c>
      <c r="C397" s="246" t="s">
        <v>9665</v>
      </c>
      <c r="D397" s="246" t="s">
        <v>428</v>
      </c>
      <c r="E397" s="246" t="str">
        <f>CONCATENATE(SUM('Раздел 1'!AD52:AD52),"&lt;=",10000000)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51">
      <c r="A398" s="277" t="str">
        <f>IF((SUM('Раздел 1'!AD53:AD53)&lt;=10000000),"","Неверно!")</f>
        <v/>
      </c>
      <c r="B398" s="277" t="s">
        <v>23808</v>
      </c>
      <c r="C398" s="246" t="s">
        <v>9666</v>
      </c>
      <c r="D398" s="246" t="s">
        <v>428</v>
      </c>
      <c r="E398" s="246" t="str">
        <f>CONCATENATE(SUM('Раздел 1'!AD53:AD53),"&lt;=",10000000)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51">
      <c r="A399" s="277" t="str">
        <f>IF((SUM('Раздел 1'!AD54:AD54)&lt;=10000000),"","Неверно!")</f>
        <v/>
      </c>
      <c r="B399" s="277" t="s">
        <v>23808</v>
      </c>
      <c r="C399" s="246" t="s">
        <v>9667</v>
      </c>
      <c r="D399" s="246" t="s">
        <v>428</v>
      </c>
      <c r="E399" s="246" t="str">
        <f>CONCATENATE(SUM('Раздел 1'!AD54:AD54),"&lt;=",10000000)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51">
      <c r="A400" s="277" t="str">
        <f>IF((SUM('Раздел 1'!AD55:AD55)&lt;=10000000),"","Неверно!")</f>
        <v/>
      </c>
      <c r="B400" s="277" t="s">
        <v>23808</v>
      </c>
      <c r="C400" s="246" t="s">
        <v>9668</v>
      </c>
      <c r="D400" s="246" t="s">
        <v>428</v>
      </c>
      <c r="E400" s="246" t="str">
        <f>CONCATENATE(SUM('Раздел 1'!AD55:AD55),"&lt;=",10000000)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51">
      <c r="A401" s="277" t="str">
        <f>IF((SUM('Раздел 1'!AD56:AD56)&lt;=10000000),"","Неверно!")</f>
        <v/>
      </c>
      <c r="B401" s="277" t="s">
        <v>23808</v>
      </c>
      <c r="C401" s="246" t="s">
        <v>9669</v>
      </c>
      <c r="D401" s="246" t="s">
        <v>428</v>
      </c>
      <c r="E401" s="246" t="str">
        <f>CONCATENATE(SUM('Раздел 1'!AD56:AD56),"&lt;=",10000000)</f>
        <v>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51">
      <c r="A402" s="277" t="str">
        <f>IF((SUM('Раздел 1'!AD57:AD57)&lt;=10000000),"","Неверно!")</f>
        <v/>
      </c>
      <c r="B402" s="277" t="s">
        <v>23808</v>
      </c>
      <c r="C402" s="246" t="s">
        <v>9670</v>
      </c>
      <c r="D402" s="246" t="s">
        <v>428</v>
      </c>
      <c r="E402" s="246" t="str">
        <f>CONCATENATE(SUM('Раздел 1'!AD57:AD57),"&lt;=",10000000)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51">
      <c r="A403" s="277" t="str">
        <f>IF((SUM('Раздел 1'!AD58:AD58)&lt;=10000000),"","Неверно!")</f>
        <v/>
      </c>
      <c r="B403" s="277" t="s">
        <v>23808</v>
      </c>
      <c r="C403" s="246" t="s">
        <v>9671</v>
      </c>
      <c r="D403" s="246" t="s">
        <v>428</v>
      </c>
      <c r="E403" s="246" t="str">
        <f>CONCATENATE(SUM('Раздел 1'!AD58:AD58),"&lt;=",10000000)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51">
      <c r="A404" s="277" t="str">
        <f>IF((SUM('Раздел 1'!AD14:AD14)&lt;=10000000),"","Неверно!")</f>
        <v/>
      </c>
      <c r="B404" s="277" t="s">
        <v>23808</v>
      </c>
      <c r="C404" s="246" t="s">
        <v>9672</v>
      </c>
      <c r="D404" s="246" t="s">
        <v>428</v>
      </c>
      <c r="E404" s="246" t="str">
        <f>CONCATENATE(SUM('Раздел 1'!AD14:AD14),"&lt;=",10000000)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51">
      <c r="A405" s="277" t="str">
        <f>IF((SUM('Раздел 1'!AD59:AD59)&lt;=10000000),"","Неверно!")</f>
        <v/>
      </c>
      <c r="B405" s="277" t="s">
        <v>23808</v>
      </c>
      <c r="C405" s="246" t="s">
        <v>9673</v>
      </c>
      <c r="D405" s="246" t="s">
        <v>428</v>
      </c>
      <c r="E405" s="246" t="str">
        <f>CONCATENATE(SUM('Раздел 1'!AD59:AD59),"&lt;=",10000000)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51">
      <c r="A406" s="277" t="str">
        <f>IF((SUM('Раздел 1'!AD60:AD60)&lt;=10000000),"","Неверно!")</f>
        <v/>
      </c>
      <c r="B406" s="277" t="s">
        <v>23808</v>
      </c>
      <c r="C406" s="246" t="s">
        <v>9674</v>
      </c>
      <c r="D406" s="246" t="s">
        <v>428</v>
      </c>
      <c r="E406" s="246" t="str">
        <f>CONCATENATE(SUM('Раздел 1'!AD60:AD60),"&lt;=",10000000)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51">
      <c r="A407" s="277" t="str">
        <f>IF((SUM('Раздел 1'!AD61:AD61)&lt;=10000000),"","Неверно!")</f>
        <v/>
      </c>
      <c r="B407" s="277" t="s">
        <v>23808</v>
      </c>
      <c r="C407" s="246" t="s">
        <v>9675</v>
      </c>
      <c r="D407" s="246" t="s">
        <v>428</v>
      </c>
      <c r="E407" s="246" t="str">
        <f>CONCATENATE(SUM('Раздел 1'!AD61:AD61),"&lt;=",10000000)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51">
      <c r="A408" s="277" t="str">
        <f>IF((SUM('Раздел 1'!AD62:AD62)&lt;=10000000),"","Неверно!")</f>
        <v/>
      </c>
      <c r="B408" s="277" t="s">
        <v>23808</v>
      </c>
      <c r="C408" s="246" t="s">
        <v>9676</v>
      </c>
      <c r="D408" s="246" t="s">
        <v>428</v>
      </c>
      <c r="E408" s="246" t="str">
        <f>CONCATENATE(SUM('Раздел 1'!AD62:AD62),"&lt;=",10000000)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51">
      <c r="A409" s="277" t="str">
        <f>IF((SUM('Раздел 1'!AD63:AD63)&lt;=10000000),"","Неверно!")</f>
        <v/>
      </c>
      <c r="B409" s="277" t="s">
        <v>23808</v>
      </c>
      <c r="C409" s="246" t="s">
        <v>9677</v>
      </c>
      <c r="D409" s="246" t="s">
        <v>428</v>
      </c>
      <c r="E409" s="246" t="str">
        <f>CONCATENATE(SUM('Раздел 1'!AD63:AD63),"&lt;=",10000000)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51">
      <c r="A410" s="277" t="str">
        <f>IF((SUM('Раздел 1'!AD64:AD64)&lt;=10000000),"","Неверно!")</f>
        <v/>
      </c>
      <c r="B410" s="277" t="s">
        <v>23808</v>
      </c>
      <c r="C410" s="246" t="s">
        <v>9678</v>
      </c>
      <c r="D410" s="246" t="s">
        <v>428</v>
      </c>
      <c r="E410" s="246" t="str">
        <f>CONCATENATE(SUM('Раздел 1'!AD64:AD64),"&lt;=",10000000)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51">
      <c r="A411" s="277" t="str">
        <f>IF((SUM('Раздел 1'!AD65:AD65)&lt;=10000000),"","Неверно!")</f>
        <v/>
      </c>
      <c r="B411" s="277" t="s">
        <v>23808</v>
      </c>
      <c r="C411" s="246" t="s">
        <v>9679</v>
      </c>
      <c r="D411" s="246" t="s">
        <v>428</v>
      </c>
      <c r="E411" s="246" t="str">
        <f>CONCATENATE(SUM('Раздел 1'!AD65:AD65),"&lt;=",10000000)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51">
      <c r="A412" s="277" t="str">
        <f>IF((SUM('Раздел 1'!AD66:AD66)&lt;=10000000),"","Неверно!")</f>
        <v/>
      </c>
      <c r="B412" s="277" t="s">
        <v>23808</v>
      </c>
      <c r="C412" s="246" t="s">
        <v>9680</v>
      </c>
      <c r="D412" s="246" t="s">
        <v>428</v>
      </c>
      <c r="E412" s="246" t="str">
        <f>CONCATENATE(SUM('Раздел 1'!AD66:AD66),"&lt;=",10000000)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51">
      <c r="A413" s="277" t="str">
        <f>IF((SUM('Раздел 1'!AD67:AD67)&lt;=10000000),"","Неверно!")</f>
        <v/>
      </c>
      <c r="B413" s="277" t="s">
        <v>23808</v>
      </c>
      <c r="C413" s="246" t="s">
        <v>9681</v>
      </c>
      <c r="D413" s="246" t="s">
        <v>428</v>
      </c>
      <c r="E413" s="246" t="str">
        <f>CONCATENATE(SUM('Раздел 1'!AD67:AD67),"&lt;=",10000000)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51">
      <c r="A414" s="277" t="str">
        <f>IF((SUM('Раздел 1'!AD68:AD68)&lt;=10000000),"","Неверно!")</f>
        <v/>
      </c>
      <c r="B414" s="277" t="s">
        <v>23808</v>
      </c>
      <c r="C414" s="246" t="s">
        <v>9682</v>
      </c>
      <c r="D414" s="246" t="s">
        <v>428</v>
      </c>
      <c r="E414" s="246" t="str">
        <f>CONCATENATE(SUM('Раздел 1'!AD68:AD68),"&lt;=",10000000)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c r="A415" s="277" t="str">
        <f>IF((SUM('Раздел 1'!AD15:AD15)&lt;=10000000),"","Неверно!")</f>
        <v/>
      </c>
      <c r="B415" s="277" t="s">
        <v>23808</v>
      </c>
      <c r="C415" s="246" t="s">
        <v>9683</v>
      </c>
      <c r="D415" s="246" t="s">
        <v>428</v>
      </c>
      <c r="E415" s="246" t="str">
        <f>CONCATENATE(SUM('Раздел 1'!AD15:AD15),"&lt;=",10000000)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51">
      <c r="A416" s="277" t="str">
        <f>IF((SUM('Раздел 1'!AD69:AD69)&lt;=10000000),"","Неверно!")</f>
        <v/>
      </c>
      <c r="B416" s="277" t="s">
        <v>23808</v>
      </c>
      <c r="C416" s="246" t="s">
        <v>9684</v>
      </c>
      <c r="D416" s="246" t="s">
        <v>428</v>
      </c>
      <c r="E416" s="246" t="str">
        <f>CONCATENATE(SUM('Раздел 1'!AD69:AD69),"&lt;=",10000000)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51">
      <c r="A417" s="277" t="str">
        <f>IF((SUM('Раздел 1'!AD70:AD70)&lt;=10000000),"","Неверно!")</f>
        <v/>
      </c>
      <c r="B417" s="277" t="s">
        <v>23808</v>
      </c>
      <c r="C417" s="246" t="s">
        <v>9685</v>
      </c>
      <c r="D417" s="246" t="s">
        <v>428</v>
      </c>
      <c r="E417" s="246" t="str">
        <f>CONCATENATE(SUM('Раздел 1'!AD70:AD70),"&lt;=",10000000)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51">
      <c r="A418" s="277" t="str">
        <f>IF((SUM('Раздел 1'!AD71:AD71)&lt;=10000000),"","Неверно!")</f>
        <v/>
      </c>
      <c r="B418" s="277" t="s">
        <v>23808</v>
      </c>
      <c r="C418" s="246" t="s">
        <v>9686</v>
      </c>
      <c r="D418" s="246" t="s">
        <v>428</v>
      </c>
      <c r="E418" s="246" t="str">
        <f>CONCATENATE(SUM('Раздел 1'!AD71:AD71),"&lt;=",10000000)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51">
      <c r="A419" s="277" t="str">
        <f>IF((SUM('Раздел 1'!AD72:AD72)&lt;=10000000),"","Неверно!")</f>
        <v/>
      </c>
      <c r="B419" s="277" t="s">
        <v>23808</v>
      </c>
      <c r="C419" s="246" t="s">
        <v>9687</v>
      </c>
      <c r="D419" s="246" t="s">
        <v>428</v>
      </c>
      <c r="E419" s="246" t="str">
        <f>CONCATENATE(SUM('Раздел 1'!AD72:AD72),"&lt;=",10000000)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51">
      <c r="A420" s="277" t="str">
        <f>IF((SUM('Раздел 1'!AD73:AD73)&lt;=10000000),"","Неверно!")</f>
        <v/>
      </c>
      <c r="B420" s="277" t="s">
        <v>23808</v>
      </c>
      <c r="C420" s="246" t="s">
        <v>9688</v>
      </c>
      <c r="D420" s="246" t="s">
        <v>428</v>
      </c>
      <c r="E420" s="246" t="str">
        <f>CONCATENATE(SUM('Раздел 1'!AD73:AD73),"&lt;=",10000000)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51">
      <c r="A421" s="277" t="str">
        <f>IF((SUM('Раздел 1'!AD74:AD74)&lt;=10000000),"","Неверно!")</f>
        <v/>
      </c>
      <c r="B421" s="277" t="s">
        <v>23808</v>
      </c>
      <c r="C421" s="246" t="s">
        <v>9689</v>
      </c>
      <c r="D421" s="246" t="s">
        <v>428</v>
      </c>
      <c r="E421" s="246" t="str">
        <f>CONCATENATE(SUM('Раздел 1'!AD74:AD74),"&lt;=",10000000)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51">
      <c r="A422" s="277" t="str">
        <f>IF((SUM('Раздел 1'!AD75:AD75)&lt;=10000000),"","Неверно!")</f>
        <v/>
      </c>
      <c r="B422" s="277" t="s">
        <v>23808</v>
      </c>
      <c r="C422" s="246" t="s">
        <v>9690</v>
      </c>
      <c r="D422" s="246" t="s">
        <v>428</v>
      </c>
      <c r="E422" s="246" t="str">
        <f>CONCATENATE(SUM('Раздел 1'!AD75:AD75),"&lt;=",10000000)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51">
      <c r="A423" s="277" t="str">
        <f>IF((SUM('Раздел 1'!AD76:AD76)&lt;=10000000),"","Неверно!")</f>
        <v/>
      </c>
      <c r="B423" s="277" t="s">
        <v>23808</v>
      </c>
      <c r="C423" s="246" t="s">
        <v>9691</v>
      </c>
      <c r="D423" s="246" t="s">
        <v>428</v>
      </c>
      <c r="E423" s="246" t="str">
        <f>CONCATENATE(SUM('Раздел 1'!AD76:AD76),"&lt;=",10000000)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51">
      <c r="A424" s="277" t="str">
        <f>IF((SUM('Раздел 1'!AD77:AD77)&lt;=10000000),"","Неверно!")</f>
        <v/>
      </c>
      <c r="B424" s="277" t="s">
        <v>23808</v>
      </c>
      <c r="C424" s="246" t="s">
        <v>9692</v>
      </c>
      <c r="D424" s="246" t="s">
        <v>428</v>
      </c>
      <c r="E424" s="246" t="str">
        <f>CONCATENATE(SUM('Раздел 1'!AD77:AD77),"&lt;=",10000000)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51">
      <c r="A425" s="277" t="str">
        <f>IF((SUM('Раздел 1'!AD78:AD78)&lt;=10000000),"","Неверно!")</f>
        <v/>
      </c>
      <c r="B425" s="277" t="s">
        <v>23808</v>
      </c>
      <c r="C425" s="246" t="s">
        <v>9693</v>
      </c>
      <c r="D425" s="246" t="s">
        <v>428</v>
      </c>
      <c r="E425" s="246" t="str">
        <f>CONCATENATE(SUM('Раздел 1'!AD78:AD78),"&lt;=",10000000)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51">
      <c r="A426" s="277" t="str">
        <f>IF((SUM('Раздел 1'!AD16:AD16)&lt;=10000000),"","Неверно!")</f>
        <v/>
      </c>
      <c r="B426" s="277" t="s">
        <v>23808</v>
      </c>
      <c r="C426" s="246" t="s">
        <v>9694</v>
      </c>
      <c r="D426" s="246" t="s">
        <v>428</v>
      </c>
      <c r="E426" s="246" t="str">
        <f>CONCATENATE(SUM('Раздел 1'!AD16:AD16),"&lt;=",10000000)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51">
      <c r="A427" s="277" t="str">
        <f>IF((SUM('Раздел 1'!AD79:AD79)&lt;=10000000),"","Неверно!")</f>
        <v/>
      </c>
      <c r="B427" s="277" t="s">
        <v>23808</v>
      </c>
      <c r="C427" s="246" t="s">
        <v>9695</v>
      </c>
      <c r="D427" s="246" t="s">
        <v>428</v>
      </c>
      <c r="E427" s="246" t="str">
        <f>CONCATENATE(SUM('Раздел 1'!AD79:AD79),"&lt;=",10000000)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51">
      <c r="A428" s="277" t="str">
        <f>IF((SUM('Раздел 1'!AD80:AD80)&lt;=10000000),"","Неверно!")</f>
        <v/>
      </c>
      <c r="B428" s="277" t="s">
        <v>23808</v>
      </c>
      <c r="C428" s="246" t="s">
        <v>9696</v>
      </c>
      <c r="D428" s="246" t="s">
        <v>428</v>
      </c>
      <c r="E428" s="246" t="str">
        <f>CONCATENATE(SUM('Раздел 1'!AD80:AD80),"&lt;=",10000000)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51">
      <c r="A429" s="277" t="str">
        <f>IF((SUM('Раздел 1'!AD81:AD81)&lt;=10000000),"","Неверно!")</f>
        <v/>
      </c>
      <c r="B429" s="277" t="s">
        <v>23808</v>
      </c>
      <c r="C429" s="246" t="s">
        <v>9697</v>
      </c>
      <c r="D429" s="246" t="s">
        <v>428</v>
      </c>
      <c r="E429" s="246" t="str">
        <f>CONCATENATE(SUM('Раздел 1'!AD81:AD81),"&lt;=",10000000)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51">
      <c r="A430" s="277" t="str">
        <f>IF((SUM('Раздел 1'!AD82:AD82)&lt;=10000000),"","Неверно!")</f>
        <v/>
      </c>
      <c r="B430" s="277" t="s">
        <v>23808</v>
      </c>
      <c r="C430" s="246" t="s">
        <v>9698</v>
      </c>
      <c r="D430" s="246" t="s">
        <v>428</v>
      </c>
      <c r="E430" s="246" t="str">
        <f>CONCATENATE(SUM('Раздел 1'!AD82:AD82),"&lt;=",10000000)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c r="A431" s="277" t="str">
        <f>IF((SUM('Раздел 1'!AD83:AD83)&lt;=10000000),"","Неверно!")</f>
        <v/>
      </c>
      <c r="B431" s="277" t="s">
        <v>23808</v>
      </c>
      <c r="C431" s="246" t="s">
        <v>9699</v>
      </c>
      <c r="D431" s="246" t="s">
        <v>428</v>
      </c>
      <c r="E431" s="246" t="str">
        <f>CONCATENATE(SUM('Раздел 1'!AD83:AD83),"&lt;=",10000000)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51">
      <c r="A432" s="277" t="str">
        <f>IF((SUM('Раздел 1'!AD84:AD84)&lt;=10000000),"","Неверно!")</f>
        <v/>
      </c>
      <c r="B432" s="277" t="s">
        <v>23808</v>
      </c>
      <c r="C432" s="246" t="s">
        <v>9700</v>
      </c>
      <c r="D432" s="246" t="s">
        <v>428</v>
      </c>
      <c r="E432" s="246" t="str">
        <f>CONCATENATE(SUM('Раздел 1'!AD84:AD84),"&lt;=",10000000)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51">
      <c r="A433" s="277" t="str">
        <f>IF((SUM('Раздел 1'!AD85:AD85)&lt;=10000000),"","Неверно!")</f>
        <v/>
      </c>
      <c r="B433" s="277" t="s">
        <v>23808</v>
      </c>
      <c r="C433" s="246" t="s">
        <v>9701</v>
      </c>
      <c r="D433" s="246" t="s">
        <v>428</v>
      </c>
      <c r="E433" s="246" t="str">
        <f>CONCATENATE(SUM('Раздел 1'!AD85:AD85),"&lt;=",10000000)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51">
      <c r="A434" s="277" t="str">
        <f>IF((SUM('Раздел 1'!AD86:AD86)&lt;=10000000),"","Неверно!")</f>
        <v/>
      </c>
      <c r="B434" s="277" t="s">
        <v>23808</v>
      </c>
      <c r="C434" s="246" t="s">
        <v>9702</v>
      </c>
      <c r="D434" s="246" t="s">
        <v>428</v>
      </c>
      <c r="E434" s="246" t="str">
        <f>CONCATENATE(SUM('Раздел 1'!AD86:AD86),"&lt;=",10000000)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51">
      <c r="A435" s="277" t="str">
        <f>IF((SUM('Раздел 1'!AD87:AD87)&lt;=10000000),"","Неверно!")</f>
        <v/>
      </c>
      <c r="B435" s="277" t="s">
        <v>23808</v>
      </c>
      <c r="C435" s="246" t="s">
        <v>9703</v>
      </c>
      <c r="D435" s="246" t="s">
        <v>428</v>
      </c>
      <c r="E435" s="246" t="str">
        <f>CONCATENATE(SUM('Раздел 1'!AD87:AD87),"&lt;=",10000000)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51">
      <c r="A436" s="277" t="str">
        <f>IF((SUM('Раздел 1'!AD88:AD88)&lt;=10000000),"","Неверно!")</f>
        <v/>
      </c>
      <c r="B436" s="277" t="s">
        <v>23808</v>
      </c>
      <c r="C436" s="246" t="s">
        <v>9704</v>
      </c>
      <c r="D436" s="246" t="s">
        <v>428</v>
      </c>
      <c r="E436" s="246" t="str">
        <f>CONCATENATE(SUM('Раздел 1'!AD88:AD88),"&lt;=",10000000)</f>
        <v>0&lt;=10000000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51">
      <c r="A437" s="277" t="str">
        <f>IF((SUM('Раздел 1'!AD17:AD17)&lt;=10000000),"","Неверно!")</f>
        <v/>
      </c>
      <c r="B437" s="277" t="s">
        <v>23808</v>
      </c>
      <c r="C437" s="246" t="s">
        <v>9705</v>
      </c>
      <c r="D437" s="246" t="s">
        <v>428</v>
      </c>
      <c r="E437" s="246" t="str">
        <f>CONCATENATE(SUM('Раздел 1'!AD17:AD17),"&lt;=",10000000)</f>
        <v>0&lt;=10000000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51">
      <c r="A438" s="277" t="str">
        <f>IF((SUM('Раздел 1'!AD89:AD89)&lt;=10000000),"","Неверно!")</f>
        <v/>
      </c>
      <c r="B438" s="277" t="s">
        <v>23808</v>
      </c>
      <c r="C438" s="246" t="s">
        <v>9706</v>
      </c>
      <c r="D438" s="246" t="s">
        <v>428</v>
      </c>
      <c r="E438" s="246" t="str">
        <f>CONCATENATE(SUM('Раздел 1'!AD89:AD89),"&lt;=",10000000)</f>
        <v>0&lt;=10000000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51">
      <c r="A439" s="277" t="str">
        <f>IF((SUM('Раздел 1'!AD90:AD90)&lt;=10000000),"","Неверно!")</f>
        <v/>
      </c>
      <c r="B439" s="277" t="s">
        <v>23808</v>
      </c>
      <c r="C439" s="246" t="s">
        <v>9707</v>
      </c>
      <c r="D439" s="246" t="s">
        <v>428</v>
      </c>
      <c r="E439" s="246" t="str">
        <f>CONCATENATE(SUM('Раздел 1'!AD90:AD90),"&lt;=",10000000)</f>
        <v>0&lt;=10000000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51">
      <c r="A440" s="277" t="str">
        <f>IF((SUM('Раздел 1'!AD91:AD91)&lt;=10000000),"","Неверно!")</f>
        <v/>
      </c>
      <c r="B440" s="277" t="s">
        <v>23808</v>
      </c>
      <c r="C440" s="246" t="s">
        <v>9708</v>
      </c>
      <c r="D440" s="246" t="s">
        <v>428</v>
      </c>
      <c r="E440" s="246" t="str">
        <f>CONCATENATE(SUM('Раздел 1'!AD91:AD91),"&lt;=",10000000)</f>
        <v>0&lt;=10000000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51">
      <c r="A441" s="277" t="str">
        <f>IF((SUM('Раздел 1'!AD92:AD92)&lt;=10000000),"","Неверно!")</f>
        <v/>
      </c>
      <c r="B441" s="277" t="s">
        <v>23808</v>
      </c>
      <c r="C441" s="246" t="s">
        <v>9709</v>
      </c>
      <c r="D441" s="246" t="s">
        <v>428</v>
      </c>
      <c r="E441" s="246" t="str">
        <f>CONCATENATE(SUM('Раздел 1'!AD92:AD92),"&lt;=",10000000)</f>
        <v>0&lt;=10000000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51">
      <c r="A442" s="277" t="str">
        <f>IF((SUM('Раздел 1'!AD93:AD93)&lt;=10000000),"","Неверно!")</f>
        <v/>
      </c>
      <c r="B442" s="277" t="s">
        <v>23808</v>
      </c>
      <c r="C442" s="246" t="s">
        <v>9710</v>
      </c>
      <c r="D442" s="246" t="s">
        <v>428</v>
      </c>
      <c r="E442" s="246" t="str">
        <f>CONCATENATE(SUM('Раздел 1'!AD93:AD93),"&lt;=",10000000)</f>
        <v>0&lt;=10000000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51">
      <c r="A443" s="277" t="str">
        <f>IF((SUM('Раздел 1'!AD94:AD94)&lt;=10000000),"","Неверно!")</f>
        <v/>
      </c>
      <c r="B443" s="277" t="s">
        <v>23808</v>
      </c>
      <c r="C443" s="246" t="s">
        <v>9711</v>
      </c>
      <c r="D443" s="246" t="s">
        <v>428</v>
      </c>
      <c r="E443" s="246" t="str">
        <f>CONCATENATE(SUM('Раздел 1'!AD94:AD94),"&lt;=",10000000)</f>
        <v>0&lt;=10000000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51">
      <c r="A444" s="277" t="str">
        <f>IF((SUM('Раздел 1'!AD95:AD95)&lt;=10000000),"","Неверно!")</f>
        <v/>
      </c>
      <c r="B444" s="277" t="s">
        <v>23808</v>
      </c>
      <c r="C444" s="246" t="s">
        <v>9712</v>
      </c>
      <c r="D444" s="246" t="s">
        <v>428</v>
      </c>
      <c r="E444" s="246" t="str">
        <f>CONCATENATE(SUM('Раздел 1'!AD95:AD95),"&lt;=",10000000)</f>
        <v>0&lt;=10000000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51">
      <c r="A445" s="277" t="str">
        <f>IF((SUM('Раздел 1'!AD96:AD96)&lt;=10000000),"","Неверно!")</f>
        <v/>
      </c>
      <c r="B445" s="277" t="s">
        <v>23808</v>
      </c>
      <c r="C445" s="246" t="s">
        <v>9713</v>
      </c>
      <c r="D445" s="246" t="s">
        <v>428</v>
      </c>
      <c r="E445" s="246" t="str">
        <f>CONCATENATE(SUM('Раздел 1'!AD96:AD96),"&lt;=",10000000)</f>
        <v>0&lt;=10000000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51">
      <c r="A446" s="277" t="str">
        <f>IF((SUM('Раздел 1'!AD97:AD97)&lt;=10000000),"","Неверно!")</f>
        <v/>
      </c>
      <c r="B446" s="277" t="s">
        <v>23808</v>
      </c>
      <c r="C446" s="246" t="s">
        <v>9714</v>
      </c>
      <c r="D446" s="246" t="s">
        <v>428</v>
      </c>
      <c r="E446" s="246" t="str">
        <f>CONCATENATE(SUM('Раздел 1'!AD97:AD97),"&lt;=",10000000)</f>
        <v>0&lt;=10000000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51">
      <c r="A447" s="277" t="str">
        <f>IF((SUM('Раздел 1'!AD98:AD98)&lt;=10000000),"","Неверно!")</f>
        <v/>
      </c>
      <c r="B447" s="277" t="s">
        <v>23808</v>
      </c>
      <c r="C447" s="246" t="s">
        <v>9715</v>
      </c>
      <c r="D447" s="246" t="s">
        <v>428</v>
      </c>
      <c r="E447" s="246" t="str">
        <f>CONCATENATE(SUM('Раздел 1'!AD98:AD98),"&lt;=",10000000)</f>
        <v>0&lt;=10000000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51">
      <c r="A448" s="277" t="str">
        <f>IF((SUM('Раздел 1'!AD18:AD18)&lt;=10000000),"","Неверно!")</f>
        <v/>
      </c>
      <c r="B448" s="277" t="s">
        <v>23808</v>
      </c>
      <c r="C448" s="246" t="s">
        <v>9716</v>
      </c>
      <c r="D448" s="246" t="s">
        <v>428</v>
      </c>
      <c r="E448" s="246" t="str">
        <f>CONCATENATE(SUM('Раздел 1'!AD18:AD18),"&lt;=",10000000)</f>
        <v>0&lt;=10000000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51">
      <c r="A449" s="277" t="str">
        <f>IF((SUM('Раздел 1'!AD99:AD99)&lt;=10000000),"","Неверно!")</f>
        <v/>
      </c>
      <c r="B449" s="277" t="s">
        <v>23808</v>
      </c>
      <c r="C449" s="246" t="s">
        <v>9717</v>
      </c>
      <c r="D449" s="246" t="s">
        <v>428</v>
      </c>
      <c r="E449" s="246" t="str">
        <f>CONCATENATE(SUM('Раздел 1'!AD99:AD99),"&lt;=",10000000)</f>
        <v>0&lt;=10000000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51">
      <c r="A450" s="277" t="str">
        <f>IF((SUM('Раздел 1'!AD100:AD100)&lt;=10000000),"","Неверно!")</f>
        <v/>
      </c>
      <c r="B450" s="277" t="s">
        <v>23808</v>
      </c>
      <c r="C450" s="246" t="s">
        <v>9718</v>
      </c>
      <c r="D450" s="246" t="s">
        <v>428</v>
      </c>
      <c r="E450" s="246" t="str">
        <f>CONCATENATE(SUM('Раздел 1'!AD100:AD100),"&lt;=",10000000)</f>
        <v>0&lt;=10000000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51">
      <c r="A451" s="277" t="str">
        <f>IF((SUM('Раздел 1'!AD101:AD101)&lt;=10000000),"","Неверно!")</f>
        <v/>
      </c>
      <c r="B451" s="277" t="s">
        <v>23808</v>
      </c>
      <c r="C451" s="246" t="s">
        <v>9719</v>
      </c>
      <c r="D451" s="246" t="s">
        <v>428</v>
      </c>
      <c r="E451" s="246" t="str">
        <f>CONCATENATE(SUM('Раздел 1'!AD101:AD101),"&lt;=",10000000)</f>
        <v>0&lt;=10000000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51">
      <c r="A452" s="277" t="str">
        <f>IF((SUM('Раздел 1'!AD102:AD102)&lt;=10000000),"","Неверно!")</f>
        <v/>
      </c>
      <c r="B452" s="277" t="s">
        <v>23808</v>
      </c>
      <c r="C452" s="246" t="s">
        <v>9720</v>
      </c>
      <c r="D452" s="246" t="s">
        <v>428</v>
      </c>
      <c r="E452" s="246" t="str">
        <f>CONCATENATE(SUM('Раздел 1'!AD102:AD102),"&lt;=",10000000)</f>
        <v>0&lt;=10000000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51">
      <c r="A453" s="277" t="str">
        <f>IF((SUM('Раздел 1'!AD103:AD103)&lt;=10000000),"","Неверно!")</f>
        <v/>
      </c>
      <c r="B453" s="277" t="s">
        <v>23808</v>
      </c>
      <c r="C453" s="246" t="s">
        <v>9721</v>
      </c>
      <c r="D453" s="246" t="s">
        <v>428</v>
      </c>
      <c r="E453" s="246" t="str">
        <f>CONCATENATE(SUM('Раздел 1'!AD103:AD103),"&lt;=",10000000)</f>
        <v>0&lt;=10000000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51">
      <c r="A454" s="277" t="str">
        <f>IF((SUM('Раздел 1'!AD104:AD104)&lt;=10000000),"","Неверно!")</f>
        <v/>
      </c>
      <c r="B454" s="277" t="s">
        <v>23808</v>
      </c>
      <c r="C454" s="246" t="s">
        <v>9722</v>
      </c>
      <c r="D454" s="246" t="s">
        <v>428</v>
      </c>
      <c r="E454" s="246" t="str">
        <f>CONCATENATE(SUM('Раздел 1'!AD104:AD104),"&lt;=",10000000)</f>
        <v>0&lt;=10000000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51">
      <c r="A455" s="277" t="str">
        <f>IF((SUM('Раздел 1'!AD105:AD105)&lt;=10000000),"","Неверно!")</f>
        <v/>
      </c>
      <c r="B455" s="277" t="s">
        <v>23808</v>
      </c>
      <c r="C455" s="246" t="s">
        <v>9723</v>
      </c>
      <c r="D455" s="246" t="s">
        <v>428</v>
      </c>
      <c r="E455" s="246" t="str">
        <f>CONCATENATE(SUM('Раздел 1'!AD105:AD105),"&lt;=",10000000)</f>
        <v>0&lt;=10000000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51">
      <c r="A456" s="277" t="str">
        <f>IF((SUM('Раздел 1'!AD106:AD106)&lt;=10000000),"","Неверно!")</f>
        <v/>
      </c>
      <c r="B456" s="277" t="s">
        <v>23808</v>
      </c>
      <c r="C456" s="246" t="s">
        <v>9724</v>
      </c>
      <c r="D456" s="246" t="s">
        <v>428</v>
      </c>
      <c r="E456" s="246" t="str">
        <f>CONCATENATE(SUM('Раздел 1'!AD106:AD106),"&lt;=",10000000)</f>
        <v>0&lt;=10000000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51">
      <c r="A457" s="277" t="str">
        <f>IF((SUM('Раздел 1'!AD107:AD107)&lt;=10000000),"","Неверно!")</f>
        <v/>
      </c>
      <c r="B457" s="277" t="s">
        <v>23808</v>
      </c>
      <c r="C457" s="246" t="s">
        <v>9725</v>
      </c>
      <c r="D457" s="246" t="s">
        <v>428</v>
      </c>
      <c r="E457" s="246" t="str">
        <f>CONCATENATE(SUM('Раздел 1'!AD107:AD107),"&lt;=",10000000)</f>
        <v>0&lt;=10000000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51">
      <c r="A458" s="277" t="str">
        <f>IF((SUM('Раздел 1'!AD108:AD108)&lt;=10000000),"","Неверно!")</f>
        <v/>
      </c>
      <c r="B458" s="277" t="s">
        <v>23808</v>
      </c>
      <c r="C458" s="246" t="s">
        <v>9726</v>
      </c>
      <c r="D458" s="246" t="s">
        <v>428</v>
      </c>
      <c r="E458" s="246" t="str">
        <f>CONCATENATE(SUM('Раздел 1'!AD108:AD108),"&lt;=",10000000)</f>
        <v>0&lt;=10000000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c r="A459" s="277" t="str">
        <f>IF((SUM('Раздел 1'!P232:P232)=0),"","Неверно!")</f>
        <v/>
      </c>
      <c r="B459" s="277" t="s">
        <v>23809</v>
      </c>
      <c r="C459" s="246" t="s">
        <v>15224</v>
      </c>
      <c r="D459" s="246" t="s">
        <v>637</v>
      </c>
      <c r="E459" s="246" t="str">
        <f>CONCATENATE(SUM('Раздел 1'!P232:P232),"=",0)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c r="A460" s="277" t="str">
        <f>IF((SUM('Раздел 1'!Q232:Q232)=0),"","Неверно!")</f>
        <v/>
      </c>
      <c r="B460" s="277" t="s">
        <v>23809</v>
      </c>
      <c r="C460" s="246" t="s">
        <v>15225</v>
      </c>
      <c r="D460" s="246" t="s">
        <v>637</v>
      </c>
      <c r="E460" s="246" t="str">
        <f>CONCATENATE(SUM('Раздел 1'!Q232:Q232),"=",0)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c r="A461" s="277" t="str">
        <f>IF((SUM('Раздел 1'!M260:M260)=0),"","Неверно!")</f>
        <v/>
      </c>
      <c r="B461" s="277" t="s">
        <v>23810</v>
      </c>
      <c r="C461" s="246" t="s">
        <v>11978</v>
      </c>
      <c r="D461" s="246" t="s">
        <v>476</v>
      </c>
      <c r="E461" s="246" t="str">
        <f>CONCATENATE(SUM('Раздел 1'!M260:M260),"=",0)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c r="A462" s="277" t="str">
        <f>IF((SUM('Раздел 1'!M262:M262)=0),"","Неверно!")</f>
        <v/>
      </c>
      <c r="B462" s="277" t="s">
        <v>23811</v>
      </c>
      <c r="C462" s="246" t="s">
        <v>11908</v>
      </c>
      <c r="D462" s="246" t="s">
        <v>475</v>
      </c>
      <c r="E462" s="246" t="str">
        <f>CONCATENATE(SUM('Раздел 1'!M262:M262),"=",0)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c r="A463" s="277" t="str">
        <f>IF((SUM('Раздел 1'!AB312:AB312)=0),"","Неверно!")</f>
        <v/>
      </c>
      <c r="B463" s="277" t="s">
        <v>23812</v>
      </c>
      <c r="C463" s="246" t="s">
        <v>11872</v>
      </c>
      <c r="D463" s="246" t="s">
        <v>981</v>
      </c>
      <c r="E463" s="246" t="str">
        <f>CONCATENATE(SUM('Раздел 1'!AB312:AB312),"=",0)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63.75">
      <c r="A464" s="277" t="str">
        <f>IF((SUM('Раздел 1'!Z203:Z203)=0),"","Неверно!")</f>
        <v/>
      </c>
      <c r="B464" s="277" t="s">
        <v>23813</v>
      </c>
      <c r="C464" s="246" t="s">
        <v>2419</v>
      </c>
      <c r="D464" s="246" t="s">
        <v>485</v>
      </c>
      <c r="E464" s="246" t="str">
        <f>CONCATENATE(SUM('Раздел 1'!Z203:Z203),"=",0)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c r="A465" s="277" t="str">
        <f>IF((SUM('Раздел 1'!M372:M372)=0),"","Неверно!")</f>
        <v/>
      </c>
      <c r="B465" s="277" t="s">
        <v>23814</v>
      </c>
      <c r="C465" s="246" t="s">
        <v>15223</v>
      </c>
      <c r="D465" s="246" t="s">
        <v>11986</v>
      </c>
      <c r="E465" s="246" t="str">
        <f>CONCATENATE(SUM('Раздел 1'!M372:M372),"=",0)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c r="A466" s="277" t="str">
        <f>IF((SUM('Раздел 1'!M285:M285)=0),"","Неверно!")</f>
        <v/>
      </c>
      <c r="B466" s="277" t="s">
        <v>23815</v>
      </c>
      <c r="C466" s="246" t="s">
        <v>15222</v>
      </c>
      <c r="D466" s="246" t="s">
        <v>469</v>
      </c>
      <c r="E466" s="246" t="str">
        <f>CONCATENATE(SUM('Раздел 1'!M285:M285),"=",0)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51">
      <c r="A467" s="277" t="str">
        <f>IF((SUM('Раздел 1'!V214:V214)&gt;=SUM('Разделы 8, 9, 10'!C16:C17)),"","Неверно!")</f>
        <v/>
      </c>
      <c r="B467" s="277" t="s">
        <v>23816</v>
      </c>
      <c r="C467" s="246" t="s">
        <v>15221</v>
      </c>
      <c r="D467" s="246" t="s">
        <v>11056</v>
      </c>
      <c r="E467" s="246" t="str">
        <f>CONCATENATE(SUM('Раздел 1'!V214:V214),"&gt;=",SUM('Разделы 8, 9, 10'!C16:C17))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c r="A468" s="277" t="str">
        <f>IF((SUM('Раздел 1'!Q239:Q239)=0),"","Неверно!")</f>
        <v/>
      </c>
      <c r="B468" s="277" t="s">
        <v>23817</v>
      </c>
      <c r="C468" s="246" t="s">
        <v>11632</v>
      </c>
      <c r="D468" s="246" t="s">
        <v>974</v>
      </c>
      <c r="E468" s="246" t="str">
        <f>CONCATENATE(SUM('Раздел 1'!Q239:Q239),"=",0)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c r="A469" s="277" t="str">
        <f>IF((SUM('Раздел 1'!AK223:AK223)=0),"","Неверно!")</f>
        <v/>
      </c>
      <c r="B469" s="277" t="s">
        <v>23818</v>
      </c>
      <c r="C469" s="246" t="s">
        <v>11169</v>
      </c>
      <c r="D469" s="246" t="s">
        <v>11066</v>
      </c>
      <c r="E469" s="246" t="str">
        <f>CONCATENATE(SUM('Раздел 1'!AK223:AK223),"=",0)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c r="A470" s="277" t="str">
        <f>IF((SUM('Раздел 1'!AK224:AK224)=0),"","Неверно!")</f>
        <v/>
      </c>
      <c r="B470" s="277" t="s">
        <v>23818</v>
      </c>
      <c r="C470" s="246" t="s">
        <v>11170</v>
      </c>
      <c r="D470" s="246" t="s">
        <v>11066</v>
      </c>
      <c r="E470" s="246" t="str">
        <f>CONCATENATE(SUM('Раздел 1'!AK224:AK224),"=",0)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38.25">
      <c r="A471" s="277" t="str">
        <f>IF((SUM('Раздел 1'!AK225:AK225)=0),"","Неверно!")</f>
        <v/>
      </c>
      <c r="B471" s="277" t="s">
        <v>23818</v>
      </c>
      <c r="C471" s="246" t="s">
        <v>11171</v>
      </c>
      <c r="D471" s="246" t="s">
        <v>11066</v>
      </c>
      <c r="E471" s="246" t="str">
        <f>CONCATENATE(SUM('Раздел 1'!AK225:AK225),"=",0)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c r="A472" s="277" t="str">
        <f>IF((SUM('Раздел 1'!AK226:AK226)=0),"","Неверно!")</f>
        <v/>
      </c>
      <c r="B472" s="277" t="s">
        <v>23818</v>
      </c>
      <c r="C472" s="246" t="s">
        <v>11172</v>
      </c>
      <c r="D472" s="246" t="s">
        <v>11066</v>
      </c>
      <c r="E472" s="246" t="str">
        <f>CONCATENATE(SUM('Раздел 1'!AK226:AK226),"=",0)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38.25">
      <c r="A473" s="277" t="str">
        <f>IF((SUM('Раздел 1'!AK227:AK227)=0),"","Неверно!")</f>
        <v/>
      </c>
      <c r="B473" s="277" t="s">
        <v>23818</v>
      </c>
      <c r="C473" s="246" t="s">
        <v>11173</v>
      </c>
      <c r="D473" s="246" t="s">
        <v>11066</v>
      </c>
      <c r="E473" s="246" t="str">
        <f>CONCATENATE(SUM('Раздел 1'!AK227:AK227),"=",0)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38.25">
      <c r="A474" s="277" t="str">
        <f>IF((SUM('Раздел 1'!AK228:AK228)=0),"","Неверно!")</f>
        <v/>
      </c>
      <c r="B474" s="277" t="s">
        <v>23818</v>
      </c>
      <c r="C474" s="246" t="s">
        <v>11174</v>
      </c>
      <c r="D474" s="246" t="s">
        <v>11066</v>
      </c>
      <c r="E474" s="246" t="str">
        <f>CONCATENATE(SUM('Раздел 1'!AK228:AK228),"=",0)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38.25">
      <c r="A475" s="277" t="str">
        <f>IF((SUM('Раздел 1'!AK229:AK229)=0),"","Неверно!")</f>
        <v/>
      </c>
      <c r="B475" s="277" t="s">
        <v>23818</v>
      </c>
      <c r="C475" s="246" t="s">
        <v>11983</v>
      </c>
      <c r="D475" s="246" t="s">
        <v>11066</v>
      </c>
      <c r="E475" s="246" t="str">
        <f>CONCATENATE(SUM('Раздел 1'!AK229:AK229),"=",0)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c r="A476" s="277" t="str">
        <f>IF((SUM('Раздел 1'!AK230:AK230)=0),"","Неверно!")</f>
        <v/>
      </c>
      <c r="B476" s="277" t="s">
        <v>23818</v>
      </c>
      <c r="C476" s="246" t="s">
        <v>11984</v>
      </c>
      <c r="D476" s="246" t="s">
        <v>11066</v>
      </c>
      <c r="E476" s="246" t="str">
        <f>CONCATENATE(SUM('Раздел 1'!AK230:AK230),"=",0)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38.25">
      <c r="A477" s="277" t="str">
        <f>IF((SUM('Раздел 1'!AK231:AK231)=0),"","Неверно!")</f>
        <v/>
      </c>
      <c r="B477" s="277" t="s">
        <v>23818</v>
      </c>
      <c r="C477" s="246" t="s">
        <v>11083</v>
      </c>
      <c r="D477" s="246" t="s">
        <v>11066</v>
      </c>
      <c r="E477" s="246" t="str">
        <f>CONCATENATE(SUM('Раздел 1'!AK231:AK231),"=",0)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38.25">
      <c r="A478" s="277" t="str">
        <f>IF((SUM('Раздел 1'!AK232:AK232)=0),"","Неверно!")</f>
        <v/>
      </c>
      <c r="B478" s="277" t="s">
        <v>23818</v>
      </c>
      <c r="C478" s="246" t="s">
        <v>11084</v>
      </c>
      <c r="D478" s="246" t="s">
        <v>11066</v>
      </c>
      <c r="E478" s="246" t="str">
        <f>CONCATENATE(SUM('Раздел 1'!AK232:AK232),"=",0)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38.25">
      <c r="A479" s="277" t="str">
        <f>IF((SUM('Раздел 1'!AK233:AK233)=0),"","Неверно!")</f>
        <v/>
      </c>
      <c r="B479" s="277" t="s">
        <v>23818</v>
      </c>
      <c r="C479" s="246" t="s">
        <v>11985</v>
      </c>
      <c r="D479" s="246" t="s">
        <v>11066</v>
      </c>
      <c r="E479" s="246" t="str">
        <f>CONCATENATE(SUM('Раздел 1'!AK233:AK233),"=",0)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38.25">
      <c r="A480" s="277" t="str">
        <f>IF((SUM('Раздел 1'!AK234:AK234)=0),"","Неверно!")</f>
        <v/>
      </c>
      <c r="B480" s="277" t="s">
        <v>23818</v>
      </c>
      <c r="C480" s="246" t="s">
        <v>11156</v>
      </c>
      <c r="D480" s="246" t="s">
        <v>11066</v>
      </c>
      <c r="E480" s="246" t="str">
        <f>CONCATENATE(SUM('Раздел 1'!AK234:AK234),"=",0)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38.25">
      <c r="A481" s="277" t="str">
        <f>IF((SUM('Раздел 1'!AK235:AK235)=0),"","Неверно!")</f>
        <v/>
      </c>
      <c r="B481" s="277" t="s">
        <v>23818</v>
      </c>
      <c r="C481" s="246" t="s">
        <v>11157</v>
      </c>
      <c r="D481" s="246" t="s">
        <v>11066</v>
      </c>
      <c r="E481" s="246" t="str">
        <f>CONCATENATE(SUM('Раздел 1'!AK235:AK235),"=",0)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38.25">
      <c r="A482" s="277" t="str">
        <f>IF((SUM('Раздел 1'!AK236:AK236)=0),"","Неверно!")</f>
        <v/>
      </c>
      <c r="B482" s="277" t="s">
        <v>23818</v>
      </c>
      <c r="C482" s="246" t="s">
        <v>11158</v>
      </c>
      <c r="D482" s="246" t="s">
        <v>11066</v>
      </c>
      <c r="E482" s="246" t="str">
        <f>CONCATENATE(SUM('Раздел 1'!AK236:AK236),"=",0)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38.25">
      <c r="A483" s="277" t="str">
        <f>IF((SUM('Раздел 1'!AK237:AK237)=0),"","Неверно!")</f>
        <v/>
      </c>
      <c r="B483" s="277" t="s">
        <v>23818</v>
      </c>
      <c r="C483" s="246" t="s">
        <v>15218</v>
      </c>
      <c r="D483" s="246" t="s">
        <v>11066</v>
      </c>
      <c r="E483" s="246" t="str">
        <f>CONCATENATE(SUM('Раздел 1'!AK237:AK237),"=",0)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38.25">
      <c r="A484" s="277" t="str">
        <f>IF((SUM('Раздел 1'!AK238:AK238)=0),"","Неверно!")</f>
        <v/>
      </c>
      <c r="B484" s="277" t="s">
        <v>23818</v>
      </c>
      <c r="C484" s="246" t="s">
        <v>15219</v>
      </c>
      <c r="D484" s="246" t="s">
        <v>11066</v>
      </c>
      <c r="E484" s="246" t="str">
        <f>CONCATENATE(SUM('Раздел 1'!AK238:AK238),"=",0)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c r="A485" s="277" t="str">
        <f>IF((SUM('Раздел 1'!AK239:AK239)=0),"","Неверно!")</f>
        <v/>
      </c>
      <c r="B485" s="277" t="s">
        <v>23818</v>
      </c>
      <c r="C485" s="246" t="s">
        <v>11905</v>
      </c>
      <c r="D485" s="246" t="s">
        <v>11066</v>
      </c>
      <c r="E485" s="246" t="str">
        <f>CONCATENATE(SUM('Раздел 1'!AK239:AK239),"=",0)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38.25">
      <c r="A486" s="277" t="str">
        <f>IF((SUM('Раздел 1'!AK240:AK240)=0),"","Неверно!")</f>
        <v/>
      </c>
      <c r="B486" s="277" t="s">
        <v>23818</v>
      </c>
      <c r="C486" s="246" t="s">
        <v>11906</v>
      </c>
      <c r="D486" s="246" t="s">
        <v>11066</v>
      </c>
      <c r="E486" s="246" t="str">
        <f>CONCATENATE(SUM('Раздел 1'!AK240:AK240),"=",0)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38.25">
      <c r="A487" s="277" t="str">
        <f>IF((SUM('Раздел 1'!AK241:AK241)=0),"","Неверно!")</f>
        <v/>
      </c>
      <c r="B487" s="277" t="s">
        <v>23818</v>
      </c>
      <c r="C487" s="246" t="s">
        <v>15220</v>
      </c>
      <c r="D487" s="246" t="s">
        <v>11066</v>
      </c>
      <c r="E487" s="246" t="str">
        <f>CONCATENATE(SUM('Раздел 1'!AK241:AK241),"=",0)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c r="A488" s="277" t="str">
        <f>IF((SUM('Раздел 1'!M163:M163)=0),"","Неверно!")</f>
        <v/>
      </c>
      <c r="B488" s="277" t="s">
        <v>23819</v>
      </c>
      <c r="C488" s="246" t="s">
        <v>11982</v>
      </c>
      <c r="D488" s="246" t="s">
        <v>976</v>
      </c>
      <c r="E488" s="246" t="str">
        <f>CONCATENATE(SUM('Раздел 1'!M163:M163),"=",0)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c r="A489" s="277" t="str">
        <f>IF((SUM('Раздел 1'!AK257:AK257)=0),"","Неверно!")</f>
        <v/>
      </c>
      <c r="B489" s="277" t="s">
        <v>23820</v>
      </c>
      <c r="C489" s="246" t="s">
        <v>15217</v>
      </c>
      <c r="D489" s="246" t="s">
        <v>11066</v>
      </c>
      <c r="E489" s="246" t="str">
        <f>CONCATENATE(SUM('Раздел 1'!AK257:AK257),"=",0)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c r="A490" s="277" t="str">
        <f>IF((SUM('Раздел 1'!M321:M321)=0),"","Неверно!")</f>
        <v/>
      </c>
      <c r="B490" s="277" t="s">
        <v>23821</v>
      </c>
      <c r="C490" s="246" t="s">
        <v>15216</v>
      </c>
      <c r="D490" s="246" t="s">
        <v>470</v>
      </c>
      <c r="E490" s="246" t="str">
        <f>CONCATENATE(SUM('Раздел 1'!M321:M321),"=",0)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c r="A491" s="277" t="str">
        <f>IF((SUM('Раздел 1'!P375:P375)=0),"","Неверно!")</f>
        <v/>
      </c>
      <c r="B491" s="277" t="s">
        <v>23822</v>
      </c>
      <c r="C491" s="246" t="s">
        <v>4286</v>
      </c>
      <c r="D491" s="246" t="s">
        <v>441</v>
      </c>
      <c r="E491" s="246" t="str">
        <f>CONCATENATE(SUM('Раздел 1'!P375:P375),"=",0)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c r="A492" s="277" t="str">
        <f>IF((SUM('Раздел 1'!M338:M338)=0),"","Неверно!")</f>
        <v/>
      </c>
      <c r="B492" s="277" t="s">
        <v>23823</v>
      </c>
      <c r="C492" s="246" t="s">
        <v>15215</v>
      </c>
      <c r="D492" s="246" t="s">
        <v>11980</v>
      </c>
      <c r="E492" s="246" t="str">
        <f>CONCATENATE(SUM('Раздел 1'!M338:M338),"=",0)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c r="A493" s="277" t="str">
        <f>IF((SUM('Раздел 1'!M266:M266)=0),"","Неверно!")</f>
        <v/>
      </c>
      <c r="B493" s="277" t="s">
        <v>23824</v>
      </c>
      <c r="C493" s="246" t="s">
        <v>15214</v>
      </c>
      <c r="D493" s="246" t="s">
        <v>488</v>
      </c>
      <c r="E493" s="246" t="str">
        <f>CONCATENATE(SUM('Раздел 1'!M266:M266),"=",0)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63.75">
      <c r="A494" s="277" t="str">
        <f>IF((SUM('Раздел 1'!Z191:Z191)=0),"","Неверно!")</f>
        <v/>
      </c>
      <c r="B494" s="277" t="s">
        <v>23825</v>
      </c>
      <c r="C494" s="246" t="s">
        <v>9356</v>
      </c>
      <c r="D494" s="246" t="s">
        <v>485</v>
      </c>
      <c r="E494" s="246" t="str">
        <f>CONCATENATE(SUM('Раздел 1'!Z191:Z191),"=",0)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38.25">
      <c r="A495" s="277" t="str">
        <f>IF((SUM('Раздел 1'!M120:M120)=0),"","Неверно!")</f>
        <v/>
      </c>
      <c r="B495" s="277" t="s">
        <v>23826</v>
      </c>
      <c r="C495" s="246" t="s">
        <v>9317</v>
      </c>
      <c r="D495" s="246" t="s">
        <v>1508</v>
      </c>
      <c r="E495" s="246" t="str">
        <f>CONCATENATE(SUM('Раздел 1'!M120:M120),"=",0)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c r="A496" s="277" t="str">
        <f>IF((SUM('Раздел 1'!AK195:AK195)=0),"","Неверно!")</f>
        <v/>
      </c>
      <c r="B496" s="277" t="s">
        <v>23827</v>
      </c>
      <c r="C496" s="246" t="s">
        <v>15212</v>
      </c>
      <c r="D496" s="246" t="s">
        <v>11066</v>
      </c>
      <c r="E496" s="246" t="str">
        <f>CONCATENATE(SUM('Раздел 1'!AK195:AK195),"=",0)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c r="A497" s="277" t="str">
        <f>IF((SUM('Раздел 1'!AK196:AK196)=0),"","Неверно!")</f>
        <v/>
      </c>
      <c r="B497" s="277" t="s">
        <v>23827</v>
      </c>
      <c r="C497" s="246" t="s">
        <v>15213</v>
      </c>
      <c r="D497" s="246" t="s">
        <v>11066</v>
      </c>
      <c r="E497" s="246" t="str">
        <f>CONCATENATE(SUM('Раздел 1'!AK196:AK196),"=",0)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38.25">
      <c r="A498" s="277" t="str">
        <f>IF((SUM('Раздел 1'!R305:R305)=0),"","Неверно!")</f>
        <v/>
      </c>
      <c r="B498" s="277" t="s">
        <v>23828</v>
      </c>
      <c r="C498" s="246" t="s">
        <v>9197</v>
      </c>
      <c r="D498" s="246" t="s">
        <v>445</v>
      </c>
      <c r="E498" s="246" t="str">
        <f>CONCATENATE(SUM('Раздел 1'!R305:R305),"=",0)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38.25">
      <c r="A499" s="277" t="str">
        <f>IF((SUM('Раздел 1'!R306:R306)=0),"","Неверно!")</f>
        <v/>
      </c>
      <c r="B499" s="277" t="s">
        <v>23828</v>
      </c>
      <c r="C499" s="246" t="s">
        <v>15210</v>
      </c>
      <c r="D499" s="246" t="s">
        <v>445</v>
      </c>
      <c r="E499" s="246" t="str">
        <f>CONCATENATE(SUM('Раздел 1'!R306:R306),"=",0)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38.25">
      <c r="A500" s="277" t="str">
        <f>IF((SUM('Раздел 1'!R307:R307)=0),"","Неверно!")</f>
        <v/>
      </c>
      <c r="B500" s="277" t="s">
        <v>23828</v>
      </c>
      <c r="C500" s="246" t="s">
        <v>9198</v>
      </c>
      <c r="D500" s="246" t="s">
        <v>445</v>
      </c>
      <c r="E500" s="246" t="str">
        <f>CONCATENATE(SUM('Раздел 1'!R307:R307),"=",0)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38.25">
      <c r="A501" s="277" t="str">
        <f>IF((SUM('Раздел 1'!R308:R308)=0),"","Неверно!")</f>
        <v/>
      </c>
      <c r="B501" s="277" t="s">
        <v>23828</v>
      </c>
      <c r="C501" s="246" t="s">
        <v>9199</v>
      </c>
      <c r="D501" s="246" t="s">
        <v>445</v>
      </c>
      <c r="E501" s="246" t="str">
        <f>CONCATENATE(SUM('Раздел 1'!R308:R308),"=",0)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c r="A502" s="277" t="str">
        <f>IF((SUM('Раздел 1'!R309:R309)=0),"","Неверно!")</f>
        <v/>
      </c>
      <c r="B502" s="277" t="s">
        <v>23828</v>
      </c>
      <c r="C502" s="246" t="s">
        <v>9200</v>
      </c>
      <c r="D502" s="246" t="s">
        <v>445</v>
      </c>
      <c r="E502" s="246" t="str">
        <f>CONCATENATE(SUM('Раздел 1'!R309:R309),"=",0)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c r="A503" s="277" t="str">
        <f>IF((SUM('Раздел 1'!R310:R310)=0),"","Неверно!")</f>
        <v/>
      </c>
      <c r="B503" s="277" t="s">
        <v>23828</v>
      </c>
      <c r="C503" s="246" t="s">
        <v>9201</v>
      </c>
      <c r="D503" s="246" t="s">
        <v>445</v>
      </c>
      <c r="E503" s="246" t="str">
        <f>CONCATENATE(SUM('Раздел 1'!R310:R310),"=",0)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38.25">
      <c r="A504" s="277" t="str">
        <f>IF((SUM('Раздел 1'!R311:R311)=0),"","Неверно!")</f>
        <v/>
      </c>
      <c r="B504" s="277" t="s">
        <v>23828</v>
      </c>
      <c r="C504" s="246" t="s">
        <v>15211</v>
      </c>
      <c r="D504" s="246" t="s">
        <v>445</v>
      </c>
      <c r="E504" s="246" t="str">
        <f>CONCATENATE(SUM('Раздел 1'!R311:R311),"=",0)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c r="A505" s="277" t="str">
        <f>IF((SUM('Раздел 1'!R133:R133)=0),"","Неверно!")</f>
        <v/>
      </c>
      <c r="B505" s="277" t="s">
        <v>23829</v>
      </c>
      <c r="C505" s="246" t="s">
        <v>9328</v>
      </c>
      <c r="D505" s="246" t="s">
        <v>445</v>
      </c>
      <c r="E505" s="246" t="str">
        <f>CONCATENATE(SUM('Раздел 1'!R133:R133),"=",0)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38.25">
      <c r="A506" s="277" t="str">
        <f>IF((SUM('Раздел 1'!R134:R134)=0),"","Неверно!")</f>
        <v/>
      </c>
      <c r="B506" s="277" t="s">
        <v>23829</v>
      </c>
      <c r="C506" s="246" t="s">
        <v>9329</v>
      </c>
      <c r="D506" s="246" t="s">
        <v>445</v>
      </c>
      <c r="E506" s="246" t="str">
        <f>CONCATENATE(SUM('Раздел 1'!R134:R134),"=",0)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c r="A507" s="277" t="str">
        <f>IF((SUM('Раздел 1'!R135:R135)=0),"","Неверно!")</f>
        <v/>
      </c>
      <c r="B507" s="277" t="s">
        <v>23829</v>
      </c>
      <c r="C507" s="246" t="s">
        <v>9330</v>
      </c>
      <c r="D507" s="246" t="s">
        <v>445</v>
      </c>
      <c r="E507" s="246" t="str">
        <f>CONCATENATE(SUM('Раздел 1'!R135:R135),"=",0)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38.25">
      <c r="A508" s="277" t="str">
        <f>IF((SUM('Раздел 1'!R136:R136)=0),"","Неверно!")</f>
        <v/>
      </c>
      <c r="B508" s="277" t="s">
        <v>23829</v>
      </c>
      <c r="C508" s="246" t="s">
        <v>9331</v>
      </c>
      <c r="D508" s="246" t="s">
        <v>445</v>
      </c>
      <c r="E508" s="246" t="str">
        <f>CONCATENATE(SUM('Раздел 1'!R136:R136),"=",0)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38.25">
      <c r="A509" s="277" t="str">
        <f>IF((SUM('Раздел 1'!R137:R137)=0),"","Неверно!")</f>
        <v/>
      </c>
      <c r="B509" s="277" t="s">
        <v>23829</v>
      </c>
      <c r="C509" s="246" t="s">
        <v>9332</v>
      </c>
      <c r="D509" s="246" t="s">
        <v>445</v>
      </c>
      <c r="E509" s="246" t="str">
        <f>CONCATENATE(SUM('Раздел 1'!R137:R137),"=",0)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c r="A510" s="277" t="str">
        <f>IF((SUM('Раздел 1'!R138:R138)=0),"","Неверно!")</f>
        <v/>
      </c>
      <c r="B510" s="277" t="s">
        <v>23829</v>
      </c>
      <c r="C510" s="246" t="s">
        <v>9333</v>
      </c>
      <c r="D510" s="246" t="s">
        <v>445</v>
      </c>
      <c r="E510" s="246" t="str">
        <f>CONCATENATE(SUM('Раздел 1'!R138:R138),"=",0)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c r="A511" s="277" t="str">
        <f>IF((SUM('Раздел 1'!R139:R139)=0),"","Неверно!")</f>
        <v/>
      </c>
      <c r="B511" s="277" t="s">
        <v>23829</v>
      </c>
      <c r="C511" s="246" t="s">
        <v>9334</v>
      </c>
      <c r="D511" s="246" t="s">
        <v>445</v>
      </c>
      <c r="E511" s="246" t="str">
        <f>CONCATENATE(SUM('Раздел 1'!R139:R139),"=",0)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c r="A512" s="277" t="str">
        <f>IF((SUM('Раздел 1'!R140:R140)=0),"","Неверно!")</f>
        <v/>
      </c>
      <c r="B512" s="277" t="s">
        <v>23829</v>
      </c>
      <c r="C512" s="246" t="s">
        <v>9335</v>
      </c>
      <c r="D512" s="246" t="s">
        <v>445</v>
      </c>
      <c r="E512" s="246" t="str">
        <f>CONCATENATE(SUM('Раздел 1'!R140:R140),"=",0)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38.25">
      <c r="A513" s="277" t="str">
        <f>IF((SUM('Раздел 1'!R141:R141)=0),"","Неверно!")</f>
        <v/>
      </c>
      <c r="B513" s="277" t="s">
        <v>23829</v>
      </c>
      <c r="C513" s="246" t="s">
        <v>9336</v>
      </c>
      <c r="D513" s="246" t="s">
        <v>445</v>
      </c>
      <c r="E513" s="246" t="str">
        <f>CONCATENATE(SUM('Раздел 1'!R141:R141),"=",0)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38.25">
      <c r="A514" s="277" t="str">
        <f>IF((SUM('Раздел 1'!R142:R142)=0),"","Неверно!")</f>
        <v/>
      </c>
      <c r="B514" s="277" t="s">
        <v>23829</v>
      </c>
      <c r="C514" s="246" t="s">
        <v>9337</v>
      </c>
      <c r="D514" s="246" t="s">
        <v>445</v>
      </c>
      <c r="E514" s="246" t="str">
        <f>CONCATENATE(SUM('Раздел 1'!R142:R142),"=",0)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38.25">
      <c r="A515" s="277" t="str">
        <f>IF((SUM('Раздел 1'!R143:R143)=0),"","Неверно!")</f>
        <v/>
      </c>
      <c r="B515" s="277" t="s">
        <v>23829</v>
      </c>
      <c r="C515" s="246" t="s">
        <v>9338</v>
      </c>
      <c r="D515" s="246" t="s">
        <v>445</v>
      </c>
      <c r="E515" s="246" t="str">
        <f>CONCATENATE(SUM('Раздел 1'!R143:R143),"=",0)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c r="A516" s="277" t="str">
        <f>IF((SUM('Раздел 1'!R144:R144)=0),"","Неверно!")</f>
        <v/>
      </c>
      <c r="B516" s="277" t="s">
        <v>23829</v>
      </c>
      <c r="C516" s="246" t="s">
        <v>9339</v>
      </c>
      <c r="D516" s="246" t="s">
        <v>445</v>
      </c>
      <c r="E516" s="246" t="str">
        <f>CONCATENATE(SUM('Раздел 1'!R144:R144),"=",0)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c r="A517" s="277" t="str">
        <f>IF((SUM('Раздел 1'!R145:R145)=0),"","Неверно!")</f>
        <v/>
      </c>
      <c r="B517" s="277" t="s">
        <v>23829</v>
      </c>
      <c r="C517" s="246" t="s">
        <v>9340</v>
      </c>
      <c r="D517" s="246" t="s">
        <v>445</v>
      </c>
      <c r="E517" s="246" t="str">
        <f>CONCATENATE(SUM('Раздел 1'!R145:R145),"=",0)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38.25">
      <c r="A518" s="277" t="str">
        <f>IF((SUM('Раздел 1'!R146:R146)=0),"","Неверно!")</f>
        <v/>
      </c>
      <c r="B518" s="277" t="s">
        <v>23829</v>
      </c>
      <c r="C518" s="246" t="s">
        <v>9341</v>
      </c>
      <c r="D518" s="246" t="s">
        <v>445</v>
      </c>
      <c r="E518" s="246" t="str">
        <f>CONCATENATE(SUM('Раздел 1'!R146:R146),"=",0)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38.25">
      <c r="A519" s="277" t="str">
        <f>IF((SUM('Раздел 1'!R147:R147)=0),"","Неверно!")</f>
        <v/>
      </c>
      <c r="B519" s="277" t="s">
        <v>23829</v>
      </c>
      <c r="C519" s="246" t="s">
        <v>9342</v>
      </c>
      <c r="D519" s="246" t="s">
        <v>445</v>
      </c>
      <c r="E519" s="246" t="str">
        <f>CONCATENATE(SUM('Раздел 1'!R147:R147),"=",0)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38.25">
      <c r="A520" s="277" t="str">
        <f>IF((SUM('Раздел 1'!R148:R148)=0),"","Неверно!")</f>
        <v/>
      </c>
      <c r="B520" s="277" t="s">
        <v>23829</v>
      </c>
      <c r="C520" s="246" t="s">
        <v>9343</v>
      </c>
      <c r="D520" s="246" t="s">
        <v>445</v>
      </c>
      <c r="E520" s="246" t="str">
        <f>CONCATENATE(SUM('Раздел 1'!R148:R148),"=",0)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38.25">
      <c r="A521" s="277" t="str">
        <f>IF((SUM('Раздел 1'!R149:R149)=0),"","Неверно!")</f>
        <v/>
      </c>
      <c r="B521" s="277" t="s">
        <v>23829</v>
      </c>
      <c r="C521" s="246" t="s">
        <v>9344</v>
      </c>
      <c r="D521" s="246" t="s">
        <v>445</v>
      </c>
      <c r="E521" s="246" t="str">
        <f>CONCATENATE(SUM('Раздел 1'!R149:R149),"=",0)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38.25">
      <c r="A522" s="277" t="str">
        <f>IF((SUM('Раздел 1'!R150:R150)=0),"","Неверно!")</f>
        <v/>
      </c>
      <c r="B522" s="277" t="s">
        <v>23829</v>
      </c>
      <c r="C522" s="246" t="s">
        <v>9345</v>
      </c>
      <c r="D522" s="246" t="s">
        <v>445</v>
      </c>
      <c r="E522" s="246" t="str">
        <f>CONCATENATE(SUM('Раздел 1'!R150:R150),"=",0)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38.25">
      <c r="A523" s="277" t="str">
        <f>IF((SUM('Раздел 1'!R151:R151)=0),"","Неверно!")</f>
        <v/>
      </c>
      <c r="B523" s="277" t="s">
        <v>23829</v>
      </c>
      <c r="C523" s="246" t="s">
        <v>9346</v>
      </c>
      <c r="D523" s="246" t="s">
        <v>445</v>
      </c>
      <c r="E523" s="246" t="str">
        <f>CONCATENATE(SUM('Раздел 1'!R151:R151),"=",0)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38.25">
      <c r="A524" s="277" t="str">
        <f>IF((SUM('Раздел 1'!R152:R152)=0),"","Неверно!")</f>
        <v/>
      </c>
      <c r="B524" s="277" t="s">
        <v>23829</v>
      </c>
      <c r="C524" s="246" t="s">
        <v>9347</v>
      </c>
      <c r="D524" s="246" t="s">
        <v>445</v>
      </c>
      <c r="E524" s="246" t="str">
        <f>CONCATENATE(SUM('Раздел 1'!R152:R152),"=",0)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38.25">
      <c r="A525" s="277" t="str">
        <f>IF((SUM('Раздел 1'!R153:R153)=0),"","Неверно!")</f>
        <v/>
      </c>
      <c r="B525" s="277" t="s">
        <v>23829</v>
      </c>
      <c r="C525" s="246" t="s">
        <v>9348</v>
      </c>
      <c r="D525" s="246" t="s">
        <v>445</v>
      </c>
      <c r="E525" s="246" t="str">
        <f>CONCATENATE(SUM('Раздел 1'!R153:R153),"=",0)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38.25">
      <c r="A526" s="277" t="str">
        <f>IF((SUM('Раздел 1'!R154:R154)=0),"","Неверно!")</f>
        <v/>
      </c>
      <c r="B526" s="277" t="s">
        <v>23829</v>
      </c>
      <c r="C526" s="246" t="s">
        <v>9349</v>
      </c>
      <c r="D526" s="246" t="s">
        <v>445</v>
      </c>
      <c r="E526" s="246" t="str">
        <f>CONCATENATE(SUM('Раздел 1'!R154:R154),"=",0)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38.25">
      <c r="A527" s="277" t="str">
        <f>IF((SUM('Раздел 1'!R155:R155)=0),"","Неверно!")</f>
        <v/>
      </c>
      <c r="B527" s="277" t="s">
        <v>23829</v>
      </c>
      <c r="C527" s="246" t="s">
        <v>9350</v>
      </c>
      <c r="D527" s="246" t="s">
        <v>445</v>
      </c>
      <c r="E527" s="246" t="str">
        <f>CONCATENATE(SUM('Раздел 1'!R155:R155),"=",0)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38.25">
      <c r="A528" s="277" t="str">
        <f>IF((SUM('Раздел 1'!R156:R156)=0),"","Неверно!")</f>
        <v/>
      </c>
      <c r="B528" s="277" t="s">
        <v>23829</v>
      </c>
      <c r="C528" s="246" t="s">
        <v>11163</v>
      </c>
      <c r="D528" s="246" t="s">
        <v>445</v>
      </c>
      <c r="E528" s="246" t="str">
        <f>CONCATENATE(SUM('Раздел 1'!R156:R156),"=",0)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38.25">
      <c r="A529" s="277" t="str">
        <f>IF((SUM('Раздел 1'!R157:R157)=0),"","Неверно!")</f>
        <v/>
      </c>
      <c r="B529" s="277" t="s">
        <v>23829</v>
      </c>
      <c r="C529" s="246" t="s">
        <v>11164</v>
      </c>
      <c r="D529" s="246" t="s">
        <v>445</v>
      </c>
      <c r="E529" s="246" t="str">
        <f>CONCATENATE(SUM('Раздел 1'!R157:R157),"=",0)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38.25">
      <c r="A530" s="277" t="str">
        <f>IF((SUM('Раздел 1'!R158:R158)=0),"","Неверно!")</f>
        <v/>
      </c>
      <c r="B530" s="277" t="s">
        <v>23829</v>
      </c>
      <c r="C530" s="246" t="s">
        <v>11976</v>
      </c>
      <c r="D530" s="246" t="s">
        <v>445</v>
      </c>
      <c r="E530" s="246" t="str">
        <f>CONCATENATE(SUM('Раздел 1'!R158:R158),"=",0)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38.25">
      <c r="A531" s="277" t="str">
        <f>IF((SUM('Раздел 1'!R111:R111)=0),"","Неверно!")</f>
        <v/>
      </c>
      <c r="B531" s="277" t="s">
        <v>23830</v>
      </c>
      <c r="C531" s="246" t="s">
        <v>9169</v>
      </c>
      <c r="D531" s="246" t="s">
        <v>445</v>
      </c>
      <c r="E531" s="246" t="str">
        <f>CONCATENATE(SUM('Раздел 1'!R111:R111),"=",0)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38.25">
      <c r="A532" s="277" t="str">
        <f>IF((SUM('Раздел 1'!R112:R112)=0),"","Неверно!")</f>
        <v/>
      </c>
      <c r="B532" s="277" t="s">
        <v>23830</v>
      </c>
      <c r="C532" s="246" t="s">
        <v>11975</v>
      </c>
      <c r="D532" s="246" t="s">
        <v>445</v>
      </c>
      <c r="E532" s="246" t="str">
        <f>CONCATENATE(SUM('Раздел 1'!R112:R112),"=",0)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c r="A533" s="277" t="str">
        <f>IF((SUM('Раздел 1'!AK71:AK71)=0),"","Неверно!")</f>
        <v/>
      </c>
      <c r="B533" s="277" t="s">
        <v>23831</v>
      </c>
      <c r="C533" s="246" t="s">
        <v>11161</v>
      </c>
      <c r="D533" s="246" t="s">
        <v>11066</v>
      </c>
      <c r="E533" s="246" t="str">
        <f>CONCATENATE(SUM('Раздел 1'!AK71:AK71),"=",0)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c r="A534" s="277" t="str">
        <f>IF((SUM('Раздел 1'!AK72:AK72)=0),"","Неверно!")</f>
        <v/>
      </c>
      <c r="B534" s="277" t="s">
        <v>23831</v>
      </c>
      <c r="C534" s="246" t="s">
        <v>11162</v>
      </c>
      <c r="D534" s="246" t="s">
        <v>11066</v>
      </c>
      <c r="E534" s="246" t="str">
        <f>CONCATENATE(SUM('Раздел 1'!AK72:AK72),"=",0)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38.25">
      <c r="A535" s="277" t="str">
        <f>IF((SUM('Раздел 1'!R283:R283)=0),"","Неверно!")</f>
        <v/>
      </c>
      <c r="B535" s="277" t="s">
        <v>23832</v>
      </c>
      <c r="C535" s="246" t="s">
        <v>10422</v>
      </c>
      <c r="D535" s="246" t="s">
        <v>445</v>
      </c>
      <c r="E535" s="246" t="str">
        <f>CONCATENATE(SUM('Раздел 1'!R283:R283),"=",0)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c r="A536" s="277" t="str">
        <f>IF((SUM('Раздел 1'!R284:R284)=0),"","Неверно!")</f>
        <v/>
      </c>
      <c r="B536" s="277" t="s">
        <v>23832</v>
      </c>
      <c r="C536" s="246" t="s">
        <v>15208</v>
      </c>
      <c r="D536" s="246" t="s">
        <v>445</v>
      </c>
      <c r="E536" s="246" t="str">
        <f>CONCATENATE(SUM('Раздел 1'!R284:R284),"=",0)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38.25">
      <c r="A537" s="277" t="str">
        <f>IF((SUM('Раздел 1'!R285:R285)=0),"","Неверно!")</f>
        <v/>
      </c>
      <c r="B537" s="277" t="s">
        <v>23832</v>
      </c>
      <c r="C537" s="246" t="s">
        <v>11895</v>
      </c>
      <c r="D537" s="246" t="s">
        <v>445</v>
      </c>
      <c r="E537" s="246" t="str">
        <f>CONCATENATE(SUM('Раздел 1'!R285:R285),"=",0)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c r="A538" s="277" t="str">
        <f>IF((SUM('Раздел 1'!R286:R286)=0),"","Неверно!")</f>
        <v/>
      </c>
      <c r="B538" s="277" t="s">
        <v>23832</v>
      </c>
      <c r="C538" s="246" t="s">
        <v>11896</v>
      </c>
      <c r="D538" s="246" t="s">
        <v>445</v>
      </c>
      <c r="E538" s="246" t="str">
        <f>CONCATENATE(SUM('Раздел 1'!R286:R286),"=",0)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c r="A539" s="277" t="str">
        <f>IF((SUM('Раздел 1'!R287:R287)=0),"","Неверно!")</f>
        <v/>
      </c>
      <c r="B539" s="277" t="s">
        <v>23832</v>
      </c>
      <c r="C539" s="246" t="s">
        <v>15209</v>
      </c>
      <c r="D539" s="246" t="s">
        <v>445</v>
      </c>
      <c r="E539" s="246" t="str">
        <f>CONCATENATE(SUM('Раздел 1'!R287:R287),"=",0)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c r="A540" s="277" t="str">
        <f>IF((SUM('Раздел 1'!R288:R288)=0),"","Неверно!")</f>
        <v/>
      </c>
      <c r="B540" s="277" t="s">
        <v>23832</v>
      </c>
      <c r="C540" s="246" t="s">
        <v>9351</v>
      </c>
      <c r="D540" s="246" t="s">
        <v>445</v>
      </c>
      <c r="E540" s="246" t="str">
        <f>CONCATENATE(SUM('Раздел 1'!R288:R288),"=",0)</f>
        <v>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38.25">
      <c r="A541" s="277" t="str">
        <f>IF((SUM('Раздел 1'!R289:R289)=0),"","Неверно!")</f>
        <v/>
      </c>
      <c r="B541" s="277" t="s">
        <v>23832</v>
      </c>
      <c r="C541" s="246" t="s">
        <v>9352</v>
      </c>
      <c r="D541" s="246" t="s">
        <v>445</v>
      </c>
      <c r="E541" s="246" t="str">
        <f>CONCATENATE(SUM('Раздел 1'!R289:R289),"=",0)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38.25">
      <c r="A542" s="277" t="str">
        <f>IF((SUM('Раздел 1'!R290:R290)=0),"","Неверно!")</f>
        <v/>
      </c>
      <c r="B542" s="277" t="s">
        <v>23832</v>
      </c>
      <c r="C542" s="246" t="s">
        <v>9353</v>
      </c>
      <c r="D542" s="246" t="s">
        <v>445</v>
      </c>
      <c r="E542" s="246" t="str">
        <f>CONCATENATE(SUM('Раздел 1'!R290:R290),"=",0)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c r="A543" s="277" t="str">
        <f>IF((SUM('Раздел 1'!Z312:Z312)=0),"","Неверно!")</f>
        <v/>
      </c>
      <c r="B543" s="277" t="s">
        <v>23833</v>
      </c>
      <c r="C543" s="246" t="s">
        <v>9319</v>
      </c>
      <c r="D543" s="246" t="s">
        <v>987</v>
      </c>
      <c r="E543" s="246" t="str">
        <f>CONCATENATE(SUM('Раздел 1'!Z312:Z312),"=",0)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c r="A544" s="277" t="str">
        <f>IF((SUM('Раздел 1'!M375:M375)=0),"","Неверно!")</f>
        <v/>
      </c>
      <c r="B544" s="277" t="s">
        <v>23834</v>
      </c>
      <c r="C544" s="246" t="s">
        <v>15207</v>
      </c>
      <c r="D544" s="246" t="s">
        <v>534</v>
      </c>
      <c r="E544" s="246" t="str">
        <f>CONCATENATE(SUM('Раздел 1'!M375:M375),"=",0)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63.75">
      <c r="A545" s="277" t="str">
        <f>IF((SUM('Раздел 1'!Z253:Z253)=0),"","Неверно!")</f>
        <v/>
      </c>
      <c r="B545" s="277" t="s">
        <v>23835</v>
      </c>
      <c r="C545" s="246" t="s">
        <v>8527</v>
      </c>
      <c r="D545" s="246" t="s">
        <v>485</v>
      </c>
      <c r="E545" s="246" t="str">
        <f>CONCATENATE(SUM('Раздел 1'!Z253:Z253),"=",0)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c r="A546" s="277" t="str">
        <f>IF((SUM('Раздел 1'!O228:O228)=0),"","Неверно!")</f>
        <v/>
      </c>
      <c r="B546" s="277" t="s">
        <v>23836</v>
      </c>
      <c r="C546" s="246" t="s">
        <v>15206</v>
      </c>
      <c r="D546" s="246" t="s">
        <v>984</v>
      </c>
      <c r="E546" s="246" t="str">
        <f>CONCATENATE(SUM('Раздел 1'!O228:O228),"=",0)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63.75">
      <c r="A547" s="277" t="str">
        <f>IF((SUM('Раздел 1'!Z190:Z190)=0),"","Неверно!")</f>
        <v/>
      </c>
      <c r="B547" s="277" t="s">
        <v>23837</v>
      </c>
      <c r="C547" s="246" t="s">
        <v>8583</v>
      </c>
      <c r="D547" s="246" t="s">
        <v>485</v>
      </c>
      <c r="E547" s="246" t="str">
        <f>CONCATENATE(SUM('Раздел 1'!Z190:Z190),"=",0)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c r="A548" s="277" t="str">
        <f>IF((SUM('Раздел 1'!M16:M16)=0),"","Неверно!")</f>
        <v/>
      </c>
      <c r="B548" s="277" t="s">
        <v>23838</v>
      </c>
      <c r="C548" s="246" t="s">
        <v>9321</v>
      </c>
      <c r="D548" s="246" t="s">
        <v>456</v>
      </c>
      <c r="E548" s="246" t="str">
        <f>CONCATENATE(SUM('Раздел 1'!M16:M16),"=",0)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63.75">
      <c r="A549" s="277" t="str">
        <f>IF((SUM('Раздел 1'!Z127:Z127)=0),"","Неверно!")</f>
        <v/>
      </c>
      <c r="B549" s="277" t="s">
        <v>23839</v>
      </c>
      <c r="C549" s="246" t="s">
        <v>3246</v>
      </c>
      <c r="D549" s="246" t="s">
        <v>485</v>
      </c>
      <c r="E549" s="246" t="str">
        <f>CONCATENATE(SUM('Раздел 1'!Z127:Z127),"=",0)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63.75">
      <c r="A550" s="277" t="str">
        <f>IF((SUM('Раздел 1'!Z331:Z331)=0),"","Неверно!")</f>
        <v/>
      </c>
      <c r="B550" s="277" t="s">
        <v>23840</v>
      </c>
      <c r="C550" s="246" t="s">
        <v>9155</v>
      </c>
      <c r="D550" s="246" t="s">
        <v>485</v>
      </c>
      <c r="E550" s="246" t="str">
        <f>CONCATENATE(SUM('Раздел 1'!Z331:Z331),"=",0)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51">
      <c r="A551" s="277" t="str">
        <f>IF((SUM('Раздел 1'!V258:V258)&gt;=SUM('Разделы 8, 9, 10'!U16:U17)),"","Неверно!")</f>
        <v/>
      </c>
      <c r="B551" s="277" t="s">
        <v>23841</v>
      </c>
      <c r="C551" s="246" t="s">
        <v>15205</v>
      </c>
      <c r="D551" s="246" t="s">
        <v>11056</v>
      </c>
      <c r="E551" s="246" t="str">
        <f>CONCATENATE(SUM('Раздел 1'!V258:V258),"&gt;=",SUM('Разделы 8, 9, 10'!U16:U17))</f>
        <v>0&gt;=0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c r="A552" s="277" t="str">
        <f>IF((SUM('Раздел 1'!M213:M213)=0),"","Неверно!")</f>
        <v/>
      </c>
      <c r="B552" s="277" t="s">
        <v>23842</v>
      </c>
      <c r="C552" s="246" t="s">
        <v>11890</v>
      </c>
      <c r="D552" s="246" t="s">
        <v>480</v>
      </c>
      <c r="E552" s="246" t="str">
        <f>CONCATENATE(SUM('Раздел 1'!M213:M213),"=",0)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c r="A553" s="277" t="str">
        <f>IF((SUM('Раздел 1'!M361:M361)=0),"","Неверно!")</f>
        <v/>
      </c>
      <c r="B553" s="277" t="s">
        <v>23843</v>
      </c>
      <c r="C553" s="246" t="s">
        <v>9267</v>
      </c>
      <c r="D553" s="246" t="s">
        <v>11159</v>
      </c>
      <c r="E553" s="246" t="str">
        <f>CONCATENATE(SUM('Раздел 1'!M361:M361),"=",0)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38.25">
      <c r="A554" s="277" t="str">
        <f>IF((SUM('Раздел 1'!AK247:AK247)=0),"","Неверно!")</f>
        <v/>
      </c>
      <c r="B554" s="277" t="s">
        <v>23844</v>
      </c>
      <c r="C554" s="246" t="s">
        <v>15200</v>
      </c>
      <c r="D554" s="246" t="s">
        <v>11066</v>
      </c>
      <c r="E554" s="246" t="str">
        <f>CONCATENATE(SUM('Раздел 1'!AK247:AK247),"=",0)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c r="A555" s="277" t="str">
        <f>IF((SUM('Раздел 1'!AK248:AK248)=0),"","Неверно!")</f>
        <v/>
      </c>
      <c r="B555" s="277" t="s">
        <v>23844</v>
      </c>
      <c r="C555" s="246" t="s">
        <v>15201</v>
      </c>
      <c r="D555" s="246" t="s">
        <v>11066</v>
      </c>
      <c r="E555" s="246" t="str">
        <f>CONCATENATE(SUM('Раздел 1'!AK248:AK248),"=",0)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38.25">
      <c r="A556" s="277" t="str">
        <f>IF((SUM('Раздел 1'!AK249:AK249)=0),"","Неверно!")</f>
        <v/>
      </c>
      <c r="B556" s="277" t="s">
        <v>23844</v>
      </c>
      <c r="C556" s="246" t="s">
        <v>15202</v>
      </c>
      <c r="D556" s="246" t="s">
        <v>11066</v>
      </c>
      <c r="E556" s="246" t="str">
        <f>CONCATENATE(SUM('Раздел 1'!AK249:AK249),"=",0)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38.25">
      <c r="A557" s="277" t="str">
        <f>IF((SUM('Раздел 1'!AK250:AK250)=0),"","Неверно!")</f>
        <v/>
      </c>
      <c r="B557" s="277" t="s">
        <v>23844</v>
      </c>
      <c r="C557" s="246" t="s">
        <v>15203</v>
      </c>
      <c r="D557" s="246" t="s">
        <v>11066</v>
      </c>
      <c r="E557" s="246" t="str">
        <f>CONCATENATE(SUM('Раздел 1'!AK250:AK250),"=",0)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38.25">
      <c r="A558" s="277" t="str">
        <f>IF((SUM('Раздел 1'!AK251:AK251)=0),"","Неверно!")</f>
        <v/>
      </c>
      <c r="B558" s="277" t="s">
        <v>23844</v>
      </c>
      <c r="C558" s="246" t="s">
        <v>15204</v>
      </c>
      <c r="D558" s="246" t="s">
        <v>11066</v>
      </c>
      <c r="E558" s="246" t="str">
        <f>CONCATENATE(SUM('Раздел 1'!AK251:AK251),"=",0)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51">
      <c r="A559" s="277" t="str">
        <f>IF((SUM('Раздел 1'!V219:V219)&gt;=SUM('Разделы 8, 9, 10'!W12:W13)),"","Неверно!")</f>
        <v/>
      </c>
      <c r="B559" s="277" t="s">
        <v>23845</v>
      </c>
      <c r="C559" s="246" t="s">
        <v>15199</v>
      </c>
      <c r="D559" s="246" t="s">
        <v>11056</v>
      </c>
      <c r="E559" s="246" t="str">
        <f>CONCATENATE(SUM('Раздел 1'!V219:V219),"&gt;=",SUM('Разделы 8, 9, 10'!W12:W13))</f>
        <v>0&gt;=0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c r="A560" s="277" t="str">
        <f>IF((SUM('Раздел 1'!M259:M259)=0),"","Неверно!")</f>
        <v/>
      </c>
      <c r="B560" s="277" t="s">
        <v>23846</v>
      </c>
      <c r="C560" s="246" t="s">
        <v>11943</v>
      </c>
      <c r="D560" s="246" t="s">
        <v>11155</v>
      </c>
      <c r="E560" s="246" t="str">
        <f>CONCATENATE(SUM('Раздел 1'!M259:M259),"=",0)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c r="A561" s="277" t="str">
        <f>IF((SUM('Раздел 1'!M123:M123)=0),"","Неверно!")</f>
        <v/>
      </c>
      <c r="B561" s="277" t="s">
        <v>23847</v>
      </c>
      <c r="C561" s="246" t="s">
        <v>11117</v>
      </c>
      <c r="D561" s="246" t="s">
        <v>1509</v>
      </c>
      <c r="E561" s="246" t="str">
        <f>CONCATENATE(SUM('Раздел 1'!M123:M123),"=",0)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38.25">
      <c r="A562" s="277" t="str">
        <f>IF((SUM('Разделы 2, 3, 4'!J6:J19)&lt;=SUM('Раздел 1'!F10:F10)),"","Неверно!")</f>
        <v/>
      </c>
      <c r="B562" s="277" t="s">
        <v>23848</v>
      </c>
      <c r="C562" s="246" t="s">
        <v>9316</v>
      </c>
      <c r="D562" s="246" t="s">
        <v>11154</v>
      </c>
      <c r="E562" s="246" t="str">
        <f>CONCATENATE(SUM('Разделы 2, 3, 4'!J6:J19),"&lt;=",SUM('Раздел 1'!F10:F10))</f>
        <v>0&lt;=50</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c r="A563" s="277" t="str">
        <f>IF((SUM('Раздел 1'!M38:M38)=0),"","Неверно!")</f>
        <v/>
      </c>
      <c r="B563" s="277" t="s">
        <v>23849</v>
      </c>
      <c r="C563" s="246" t="s">
        <v>9266</v>
      </c>
      <c r="D563" s="246" t="s">
        <v>442</v>
      </c>
      <c r="E563" s="246" t="str">
        <f>CONCATENATE(SUM('Раздел 1'!M38:M38),"=",0)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c r="A564" s="277" t="str">
        <f>IF((SUM('Раздел 1'!M284:M284)=0),"","Неверно!")</f>
        <v/>
      </c>
      <c r="B564" s="277" t="s">
        <v>23850</v>
      </c>
      <c r="C564" s="246" t="s">
        <v>15198</v>
      </c>
      <c r="D564" s="246" t="s">
        <v>977</v>
      </c>
      <c r="E564" s="246" t="str">
        <f>CONCATENATE(SUM('Раздел 1'!M284:M284),"=",0)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38.25">
      <c r="A565" s="277" t="str">
        <f>IF((SUM('Раздел 1'!N210:N210)=0),"","Неверно!")</f>
        <v/>
      </c>
      <c r="B565" s="277" t="s">
        <v>23851</v>
      </c>
      <c r="C565" s="246" t="s">
        <v>15197</v>
      </c>
      <c r="D565" s="246" t="s">
        <v>486</v>
      </c>
      <c r="E565" s="246" t="str">
        <f>CONCATENATE(SUM('Раздел 1'!N210:N210),"=",0)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63.75">
      <c r="A566" s="277" t="str">
        <f>IF((SUM('Раздел 1'!Z216:Z216)=0),"","Неверно!")</f>
        <v/>
      </c>
      <c r="B566" s="277" t="s">
        <v>23852</v>
      </c>
      <c r="C566" s="246" t="s">
        <v>3026</v>
      </c>
      <c r="D566" s="246" t="s">
        <v>485</v>
      </c>
      <c r="E566" s="246" t="str">
        <f>CONCATENATE(SUM('Раздел 1'!Z216:Z216),"=",0)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38.25">
      <c r="A567" s="277" t="str">
        <f>IF((SUM('Раздел 1'!R360:R360)=0),"","Неверно!")</f>
        <v/>
      </c>
      <c r="B567" s="277" t="s">
        <v>23853</v>
      </c>
      <c r="C567" s="246" t="s">
        <v>11910</v>
      </c>
      <c r="D567" s="246" t="s">
        <v>445</v>
      </c>
      <c r="E567" s="246" t="str">
        <f>CONCATENATE(SUM('Раздел 1'!R360:R360),"=",0)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38.25">
      <c r="A568" s="277" t="str">
        <f>IF((SUM('Раздел 1'!R361:R361)=0),"","Неверно!")</f>
        <v/>
      </c>
      <c r="B568" s="277" t="s">
        <v>23853</v>
      </c>
      <c r="C568" s="246" t="s">
        <v>11911</v>
      </c>
      <c r="D568" s="246" t="s">
        <v>445</v>
      </c>
      <c r="E568" s="246" t="str">
        <f>CONCATENATE(SUM('Раздел 1'!R361:R361),"=",0)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38.25">
      <c r="A569" s="277" t="str">
        <f>IF((SUM('Раздел 1'!R362:R362)=0),"","Неверно!")</f>
        <v/>
      </c>
      <c r="B569" s="277" t="s">
        <v>23853</v>
      </c>
      <c r="C569" s="246" t="s">
        <v>8853</v>
      </c>
      <c r="D569" s="246" t="s">
        <v>445</v>
      </c>
      <c r="E569" s="246" t="str">
        <f>CONCATENATE(SUM('Раздел 1'!R362:R362),"=",0)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38.25">
      <c r="A570" s="277" t="str">
        <f>IF((SUM('Раздел 1'!R363:R363)=0),"","Неверно!")</f>
        <v/>
      </c>
      <c r="B570" s="277" t="s">
        <v>23853</v>
      </c>
      <c r="C570" s="246" t="s">
        <v>8869</v>
      </c>
      <c r="D570" s="246" t="s">
        <v>445</v>
      </c>
      <c r="E570" s="246" t="str">
        <f>CONCATENATE(SUM('Раздел 1'!R363:R363),"=",0)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c r="A571" s="277" t="str">
        <f>IF((SUM('Раздел 1'!M18:M18)=0),"","Неверно!")</f>
        <v/>
      </c>
      <c r="B571" s="277" t="s">
        <v>23854</v>
      </c>
      <c r="C571" s="246" t="s">
        <v>9310</v>
      </c>
      <c r="D571" s="246" t="s">
        <v>455</v>
      </c>
      <c r="E571" s="246" t="str">
        <f>CONCATENATE(SUM('Раздел 1'!M18:M18),"=",0)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c r="A572" s="277" t="str">
        <f>IF((SUM('Раздел 1'!Q238:Q238)=0),"","Неверно!")</f>
        <v/>
      </c>
      <c r="B572" s="277" t="s">
        <v>23855</v>
      </c>
      <c r="C572" s="246" t="s">
        <v>15196</v>
      </c>
      <c r="D572" s="246" t="s">
        <v>979</v>
      </c>
      <c r="E572" s="246" t="str">
        <f>CONCATENATE(SUM('Раздел 1'!Q238:Q238),"=",0)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c r="A573" s="277" t="str">
        <f>IF((SUM('Раздел 1'!M116:M116)=0),"","Неверно!")</f>
        <v/>
      </c>
      <c r="B573" s="277" t="s">
        <v>23856</v>
      </c>
      <c r="C573" s="246" t="s">
        <v>11141</v>
      </c>
      <c r="D573" s="246" t="s">
        <v>1510</v>
      </c>
      <c r="E573" s="246" t="str">
        <f>CONCATENATE(SUM('Раздел 1'!M116:M116),"=",0)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38.25">
      <c r="A574" s="277" t="str">
        <f>IF((SUM('Раздел 1'!R215:R215)=0),"","Неверно!")</f>
        <v/>
      </c>
      <c r="B574" s="277" t="s">
        <v>23857</v>
      </c>
      <c r="C574" s="246" t="s">
        <v>11920</v>
      </c>
      <c r="D574" s="246" t="s">
        <v>445</v>
      </c>
      <c r="E574" s="246" t="str">
        <f>CONCATENATE(SUM('Раздел 1'!R215:R215),"=",0)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38.25">
      <c r="A575" s="277" t="str">
        <f>IF((SUM('Раздел 1'!R216:R216)=0),"","Неверно!")</f>
        <v/>
      </c>
      <c r="B575" s="277" t="s">
        <v>23857</v>
      </c>
      <c r="C575" s="246" t="s">
        <v>11921</v>
      </c>
      <c r="D575" s="246" t="s">
        <v>445</v>
      </c>
      <c r="E575" s="246" t="str">
        <f>CONCATENATE(SUM('Раздел 1'!R216:R216),"=",0)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c r="A576" s="277" t="str">
        <f>IF((SUM('Раздел 1'!M257:M257)=0),"","Неверно!")</f>
        <v/>
      </c>
      <c r="B576" s="277" t="s">
        <v>23858</v>
      </c>
      <c r="C576" s="246" t="s">
        <v>11987</v>
      </c>
      <c r="D576" s="246" t="s">
        <v>11969</v>
      </c>
      <c r="E576" s="246" t="str">
        <f>CONCATENATE(SUM('Раздел 1'!M257:M257),"=",0)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51">
      <c r="A577" s="277" t="str">
        <f>IF((SUM('Раздел 1'!V318:V318)&gt;=SUM('Разделы 8, 9, 10'!K20:K21)),"","Неверно!")</f>
        <v/>
      </c>
      <c r="B577" s="277" t="s">
        <v>23859</v>
      </c>
      <c r="C577" s="246" t="s">
        <v>15195</v>
      </c>
      <c r="D577" s="246" t="s">
        <v>11056</v>
      </c>
      <c r="E577" s="246" t="str">
        <f>CONCATENATE(SUM('Раздел 1'!V318:V318),"&gt;=",SUM('Разделы 8, 9, 10'!K20:K21))</f>
        <v>0&gt;=0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38.25">
      <c r="A578" s="277" t="str">
        <f>IF((SUM('Раздел 1'!M267:M267)=0),"","Неверно!")</f>
        <v/>
      </c>
      <c r="B578" s="277" t="s">
        <v>23860</v>
      </c>
      <c r="C578" s="246" t="s">
        <v>15194</v>
      </c>
      <c r="D578" s="246" t="s">
        <v>11968</v>
      </c>
      <c r="E578" s="246" t="str">
        <f>CONCATENATE(SUM('Раздел 1'!M267:M267),"=",0)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c r="A579" s="277" t="str">
        <f>IF((SUM('Раздел 1'!Z210:Z210)=0),"","Неверно!")</f>
        <v/>
      </c>
      <c r="B579" s="277" t="s">
        <v>23861</v>
      </c>
      <c r="C579" s="246" t="s">
        <v>3395</v>
      </c>
      <c r="D579" s="246" t="s">
        <v>438</v>
      </c>
      <c r="E579" s="246" t="str">
        <f>CONCATENATE(SUM('Раздел 1'!Z210:Z210),"=",0)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c r="A580" s="277" t="str">
        <f>IF((SUM('Раздел 1'!M198:M198)=0),"","Неверно!")</f>
        <v/>
      </c>
      <c r="B580" s="277" t="s">
        <v>23862</v>
      </c>
      <c r="C580" s="246" t="s">
        <v>9290</v>
      </c>
      <c r="D580" s="246" t="s">
        <v>484</v>
      </c>
      <c r="E580" s="246" t="str">
        <f>CONCATENATE(SUM('Раздел 1'!M198:M198),"=",0)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c r="A581" s="277" t="str">
        <f>IF((SUM('Раздел 1'!M373:M373)=0),"","Неверно!")</f>
        <v/>
      </c>
      <c r="B581" s="277" t="s">
        <v>23863</v>
      </c>
      <c r="C581" s="246" t="s">
        <v>15193</v>
      </c>
      <c r="D581" s="246" t="s">
        <v>478</v>
      </c>
      <c r="E581" s="246" t="str">
        <f>CONCATENATE(SUM('Раздел 1'!M373:M373),"=",0)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63.75">
      <c r="A582" s="277" t="str">
        <f>IF((SUM('Раздел 1'!Z115:Z115)=0),"","Неверно!")</f>
        <v/>
      </c>
      <c r="B582" s="277" t="s">
        <v>23864</v>
      </c>
      <c r="C582" s="246" t="s">
        <v>7841</v>
      </c>
      <c r="D582" s="246" t="s">
        <v>485</v>
      </c>
      <c r="E582" s="246" t="str">
        <f>CONCATENATE(SUM('Раздел 1'!Z115:Z115),"=",0)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38.25">
      <c r="A583" s="277" t="str">
        <f>IF((SUM('Раздел 1'!P86:P86)=0),"","Неверно!")</f>
        <v/>
      </c>
      <c r="B583" s="277" t="s">
        <v>23865</v>
      </c>
      <c r="C583" s="246" t="s">
        <v>8890</v>
      </c>
      <c r="D583" s="246" t="s">
        <v>441</v>
      </c>
      <c r="E583" s="246" t="str">
        <f>CONCATENATE(SUM('Раздел 1'!P86:P86),"=",0)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38.25">
      <c r="A584" s="277" t="str">
        <f>IF((SUM('Раздел 1'!R42:R42)=0),"","Неверно!")</f>
        <v/>
      </c>
      <c r="B584" s="277" t="s">
        <v>23866</v>
      </c>
      <c r="C584" s="246" t="s">
        <v>9302</v>
      </c>
      <c r="D584" s="246" t="s">
        <v>445</v>
      </c>
      <c r="E584" s="246" t="str">
        <f>CONCATENATE(SUM('Раздел 1'!R42:R42),"=",0)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38.25">
      <c r="A585" s="277" t="str">
        <f>IF((SUM('Раздел 1'!R43:R43)=0),"","Неверно!")</f>
        <v/>
      </c>
      <c r="B585" s="277" t="s">
        <v>23866</v>
      </c>
      <c r="C585" s="246" t="s">
        <v>9303</v>
      </c>
      <c r="D585" s="246" t="s">
        <v>445</v>
      </c>
      <c r="E585" s="246" t="str">
        <f>CONCATENATE(SUM('Раздел 1'!R43:R43),"=",0)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c r="A586" s="277" t="str">
        <f>IF((SUM('Раздел 1'!R44:R44)=0),"","Неверно!")</f>
        <v/>
      </c>
      <c r="B586" s="277" t="s">
        <v>23866</v>
      </c>
      <c r="C586" s="246" t="s">
        <v>11151</v>
      </c>
      <c r="D586" s="246" t="s">
        <v>445</v>
      </c>
      <c r="E586" s="246" t="str">
        <f>CONCATENATE(SUM('Раздел 1'!R44:R44),"=",0)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38.25">
      <c r="A587" s="277" t="str">
        <f>IF((SUM('Раздел 1'!R45:R45)=0),"","Неверно!")</f>
        <v/>
      </c>
      <c r="B587" s="277" t="s">
        <v>23866</v>
      </c>
      <c r="C587" s="246" t="s">
        <v>9179</v>
      </c>
      <c r="D587" s="246" t="s">
        <v>445</v>
      </c>
      <c r="E587" s="246" t="str">
        <f>CONCATENATE(SUM('Раздел 1'!R45:R45),"=",0)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38.25">
      <c r="A588" s="277" t="str">
        <f>IF((SUM('Раздел 1'!R46:R46)=0),"","Неверно!")</f>
        <v/>
      </c>
      <c r="B588" s="277" t="s">
        <v>23866</v>
      </c>
      <c r="C588" s="246" t="s">
        <v>9180</v>
      </c>
      <c r="D588" s="246" t="s">
        <v>445</v>
      </c>
      <c r="E588" s="246" t="str">
        <f>CONCATENATE(SUM('Раздел 1'!R46:R46),"=",0)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38.25">
      <c r="A589" s="277" t="str">
        <f>IF((SUM('Раздел 1'!R203:R203)=0),"","Неверно!")</f>
        <v/>
      </c>
      <c r="B589" s="277" t="s">
        <v>23867</v>
      </c>
      <c r="C589" s="246" t="s">
        <v>11153</v>
      </c>
      <c r="D589" s="246" t="s">
        <v>445</v>
      </c>
      <c r="E589" s="246" t="str">
        <f>CONCATENATE(SUM('Раздел 1'!R203:R203),"=",0)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38.25">
      <c r="A590" s="277" t="str">
        <f>IF((SUM('Раздел 1'!R204:R204)=0),"","Неверно!")</f>
        <v/>
      </c>
      <c r="B590" s="277" t="s">
        <v>23867</v>
      </c>
      <c r="C590" s="246" t="s">
        <v>11966</v>
      </c>
      <c r="D590" s="246" t="s">
        <v>445</v>
      </c>
      <c r="E590" s="246" t="str">
        <f>CONCATENATE(SUM('Раздел 1'!R204:R204),"=",0)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c r="A591" s="277" t="str">
        <f>IF((SUM('Раздел 1'!R205:R205)=0),"","Неверно!")</f>
        <v/>
      </c>
      <c r="B591" s="277" t="s">
        <v>23867</v>
      </c>
      <c r="C591" s="246" t="s">
        <v>9174</v>
      </c>
      <c r="D591" s="246" t="s">
        <v>445</v>
      </c>
      <c r="E591" s="246" t="str">
        <f>CONCATENATE(SUM('Раздел 1'!R205:R205),"=",0)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38.25">
      <c r="A592" s="277" t="str">
        <f>IF((SUM('Раздел 1'!R206:R206)=0),"","Неверно!")</f>
        <v/>
      </c>
      <c r="B592" s="277" t="s">
        <v>23867</v>
      </c>
      <c r="C592" s="246" t="s">
        <v>9175</v>
      </c>
      <c r="D592" s="246" t="s">
        <v>445</v>
      </c>
      <c r="E592" s="246" t="str">
        <f>CONCATENATE(SUM('Раздел 1'!R206:R206),"=",0)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38.25">
      <c r="A593" s="277" t="str">
        <f>IF((SUM('Раздел 1'!R207:R207)=0),"","Неверно!")</f>
        <v/>
      </c>
      <c r="B593" s="277" t="s">
        <v>23867</v>
      </c>
      <c r="C593" s="246" t="s">
        <v>9176</v>
      </c>
      <c r="D593" s="246" t="s">
        <v>445</v>
      </c>
      <c r="E593" s="246" t="str">
        <f>CONCATENATE(SUM('Раздел 1'!R207:R207),"=",0)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38.25">
      <c r="A594" s="277" t="str">
        <f>IF((SUM('Раздел 1'!R208:R208)=0),"","Неверно!")</f>
        <v/>
      </c>
      <c r="B594" s="277" t="s">
        <v>23867</v>
      </c>
      <c r="C594" s="246" t="s">
        <v>11107</v>
      </c>
      <c r="D594" s="246" t="s">
        <v>445</v>
      </c>
      <c r="E594" s="246" t="str">
        <f>CONCATENATE(SUM('Раздел 1'!R208:R208),"=",0)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38.25">
      <c r="A595" s="277" t="str">
        <f>IF((SUM('Раздел 1'!R209:R209)=0),"","Неверно!")</f>
        <v/>
      </c>
      <c r="B595" s="277" t="s">
        <v>23867</v>
      </c>
      <c r="C595" s="246" t="s">
        <v>15191</v>
      </c>
      <c r="D595" s="246" t="s">
        <v>445</v>
      </c>
      <c r="E595" s="246" t="str">
        <f>CONCATENATE(SUM('Раздел 1'!R209:R209),"=",0)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38.25">
      <c r="A596" s="277" t="str">
        <f>IF((SUM('Раздел 1'!R210:R210)=0),"","Неверно!")</f>
        <v/>
      </c>
      <c r="B596" s="277" t="s">
        <v>23867</v>
      </c>
      <c r="C596" s="246" t="s">
        <v>11970</v>
      </c>
      <c r="D596" s="246" t="s">
        <v>445</v>
      </c>
      <c r="E596" s="246" t="str">
        <f>CONCATENATE(SUM('Раздел 1'!R210:R210),"=",0)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38.25">
      <c r="A597" s="277" t="str">
        <f>IF((SUM('Раздел 1'!R211:R211)=0),"","Неверно!")</f>
        <v/>
      </c>
      <c r="B597" s="277" t="s">
        <v>23867</v>
      </c>
      <c r="C597" s="246" t="s">
        <v>11971</v>
      </c>
      <c r="D597" s="246" t="s">
        <v>445</v>
      </c>
      <c r="E597" s="246" t="str">
        <f>CONCATENATE(SUM('Раздел 1'!R211:R211),"=",0)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38.25">
      <c r="A598" s="277" t="str">
        <f>IF((SUM('Раздел 1'!R212:R212)=0),"","Неверно!")</f>
        <v/>
      </c>
      <c r="B598" s="277" t="s">
        <v>23867</v>
      </c>
      <c r="C598" s="246" t="s">
        <v>15192</v>
      </c>
      <c r="D598" s="246" t="s">
        <v>445</v>
      </c>
      <c r="E598" s="246" t="str">
        <f>CONCATENATE(SUM('Раздел 1'!R212:R212),"=",0)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38.25">
      <c r="A599" s="277" t="str">
        <f>IF((SUM('Раздел 1'!R213:R213)=0),"","Неверно!")</f>
        <v/>
      </c>
      <c r="B599" s="277" t="s">
        <v>23867</v>
      </c>
      <c r="C599" s="246" t="s">
        <v>11085</v>
      </c>
      <c r="D599" s="246" t="s">
        <v>445</v>
      </c>
      <c r="E599" s="246" t="str">
        <f>CONCATENATE(SUM('Раздел 1'!R213:R213),"=",0)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38.25">
      <c r="A600" s="277" t="str">
        <f>IF((SUM('Раздел 1'!R123:R123)=0),"","Неверно!")</f>
        <v/>
      </c>
      <c r="B600" s="277" t="s">
        <v>23868</v>
      </c>
      <c r="C600" s="246" t="s">
        <v>11964</v>
      </c>
      <c r="D600" s="246" t="s">
        <v>445</v>
      </c>
      <c r="E600" s="246" t="str">
        <f>CONCATENATE(SUM('Раздел 1'!R123:R123),"=",0)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c r="A601" s="277" t="str">
        <f>IF((SUM('Раздел 1'!M199:M199)=0),"","Неверно!")</f>
        <v/>
      </c>
      <c r="B601" s="277" t="s">
        <v>23869</v>
      </c>
      <c r="C601" s="246" t="s">
        <v>9318</v>
      </c>
      <c r="D601" s="246" t="s">
        <v>483</v>
      </c>
      <c r="E601" s="246" t="str">
        <f>CONCATENATE(SUM('Раздел 1'!M199:M199),"=",0)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38.25">
      <c r="A602" s="277" t="str">
        <f>IF((SUM('Раздел 1'!R165:R165)=0),"","Неверно!")</f>
        <v/>
      </c>
      <c r="B602" s="277" t="s">
        <v>23870</v>
      </c>
      <c r="C602" s="246" t="s">
        <v>11149</v>
      </c>
      <c r="D602" s="246" t="s">
        <v>445</v>
      </c>
      <c r="E602" s="246" t="str">
        <f>CONCATENATE(SUM('Раздел 1'!R165:R165),"=",0)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38.25">
      <c r="A603" s="277" t="str">
        <f>IF((SUM('Раздел 1'!R166:R166)=0),"","Неверно!")</f>
        <v/>
      </c>
      <c r="B603" s="277" t="s">
        <v>23870</v>
      </c>
      <c r="C603" s="246" t="s">
        <v>11150</v>
      </c>
      <c r="D603" s="246" t="s">
        <v>445</v>
      </c>
      <c r="E603" s="246" t="str">
        <f>CONCATENATE(SUM('Раздел 1'!R166:R166),"=",0)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38.25">
      <c r="A604" s="277" t="str">
        <f>IF((SUM('Раздел 1'!R167:R167)=0),"","Неверно!")</f>
        <v/>
      </c>
      <c r="B604" s="277" t="s">
        <v>23870</v>
      </c>
      <c r="C604" s="246" t="s">
        <v>9112</v>
      </c>
      <c r="D604" s="246" t="s">
        <v>445</v>
      </c>
      <c r="E604" s="246" t="str">
        <f>CONCATENATE(SUM('Раздел 1'!R167:R167),"=",0)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38.25">
      <c r="A605" s="277" t="str">
        <f>IF((SUM('Раздел 1'!R168:R168)=0),"","Неверно!")</f>
        <v/>
      </c>
      <c r="B605" s="277" t="s">
        <v>23870</v>
      </c>
      <c r="C605" s="246" t="s">
        <v>11963</v>
      </c>
      <c r="D605" s="246" t="s">
        <v>445</v>
      </c>
      <c r="E605" s="246" t="str">
        <f>CONCATENATE(SUM('Раздел 1'!R168:R168),"=",0)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38.25">
      <c r="A606" s="277" t="str">
        <f>IF((SUM('Раздел 1'!R169:R169)=0),"","Неверно!")</f>
        <v/>
      </c>
      <c r="B606" s="277" t="s">
        <v>23870</v>
      </c>
      <c r="C606" s="246" t="s">
        <v>15190</v>
      </c>
      <c r="D606" s="246" t="s">
        <v>445</v>
      </c>
      <c r="E606" s="246" t="str">
        <f>CONCATENATE(SUM('Раздел 1'!R169:R169),"=",0)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51">
      <c r="A607" s="277" t="str">
        <f>IF((SUM('Раздел 1'!V79:V79)&gt;=SUM('Разделы 8, 9, 10'!M8:M9)),"","Неверно!")</f>
        <v/>
      </c>
      <c r="B607" s="277" t="s">
        <v>23871</v>
      </c>
      <c r="C607" s="246" t="s">
        <v>11148</v>
      </c>
      <c r="D607" s="246" t="s">
        <v>11056</v>
      </c>
      <c r="E607" s="246" t="str">
        <f>CONCATENATE(SUM('Раздел 1'!V79:V79),"&gt;=",SUM('Разделы 8, 9, 10'!M8:M9))</f>
        <v>0&gt;=0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c r="A608" s="277" t="str">
        <f>IF((SUM('Раздел 1'!AB274:AB274)=0),"","Неверно!")</f>
        <v/>
      </c>
      <c r="B608" s="277" t="s">
        <v>23872</v>
      </c>
      <c r="C608" s="246" t="s">
        <v>15189</v>
      </c>
      <c r="D608" s="246" t="s">
        <v>527</v>
      </c>
      <c r="E608" s="246" t="str">
        <f>CONCATENATE(SUM('Раздел 1'!AB274:AB274),"=",0)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c r="A609" s="277" t="str">
        <f>IF((SUM('Раздел 1'!Z17:Z17)=0),"","Неверно!")</f>
        <v/>
      </c>
      <c r="B609" s="277" t="s">
        <v>23873</v>
      </c>
      <c r="C609" s="246" t="s">
        <v>9293</v>
      </c>
      <c r="D609" s="246" t="s">
        <v>983</v>
      </c>
      <c r="E609" s="246" t="str">
        <f>CONCATENATE(SUM('Раздел 1'!Z17:Z17),"=",0)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25.5">
      <c r="A610" s="277" t="str">
        <f>IF((SUM('Раздел 1'!Z160:Z160)=0),"","Неверно!")</f>
        <v/>
      </c>
      <c r="B610" s="277" t="s">
        <v>23874</v>
      </c>
      <c r="C610" s="246" t="s">
        <v>9237</v>
      </c>
      <c r="D610" s="246" t="s">
        <v>439</v>
      </c>
      <c r="E610" s="246" t="str">
        <f>CONCATENATE(SUM('Раздел 1'!Z160:Z160),"=",0)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63.75">
      <c r="A611" s="277" t="str">
        <f>IF((SUM('Раздел 1'!Z123:Z123)=0),"","Неверно!")</f>
        <v/>
      </c>
      <c r="B611" s="277" t="s">
        <v>23875</v>
      </c>
      <c r="C611" s="246" t="s">
        <v>7967</v>
      </c>
      <c r="D611" s="246" t="s">
        <v>485</v>
      </c>
      <c r="E611" s="246" t="str">
        <f>CONCATENATE(SUM('Раздел 1'!Z123:Z123),"=",0)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c r="A612" s="277" t="str">
        <f>IF((SUM('Раздел 1'!M212:M212)=0),"","Неверно!")</f>
        <v/>
      </c>
      <c r="B612" s="277" t="s">
        <v>23876</v>
      </c>
      <c r="C612" s="246" t="s">
        <v>15188</v>
      </c>
      <c r="D612" s="246" t="s">
        <v>481</v>
      </c>
      <c r="E612" s="246" t="str">
        <f>CONCATENATE(SUM('Раздел 1'!M212:M212),"=",0)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c r="A613" s="277" t="str">
        <f>IF((SUM('Раздел 1'!M374:M374)=0),"","Неверно!")</f>
        <v/>
      </c>
      <c r="B613" s="277" t="s">
        <v>23877</v>
      </c>
      <c r="C613" s="246" t="s">
        <v>15187</v>
      </c>
      <c r="D613" s="246" t="s">
        <v>458</v>
      </c>
      <c r="E613" s="246" t="str">
        <f>CONCATENATE(SUM('Раздел 1'!M374:M374),"=",0)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51">
      <c r="A614" s="277" t="str">
        <f>IF((SUM('Раздел 1'!V21:V21)&gt;=SUM('Разделы 8, 9, 10'!C8:C9)),"","Неверно!")</f>
        <v/>
      </c>
      <c r="B614" s="277" t="s">
        <v>23878</v>
      </c>
      <c r="C614" s="246" t="s">
        <v>9289</v>
      </c>
      <c r="D614" s="246" t="s">
        <v>11056</v>
      </c>
      <c r="E614" s="246" t="str">
        <f>CONCATENATE(SUM('Раздел 1'!V21:V21),"&gt;=",SUM('Разделы 8, 9, 10'!C8:C9))</f>
        <v>0&gt;=0</v>
      </c>
      <c r="F614" s="43"/>
      <c r="G614" s="44" t="str">
        <f>IF(('ФЛК (информационный)'!A614="Неверно!")*('ФЛК (информационный)'!F614=""),"Внести подтверждение к нарушенному информационному ФЛК"," ")</f>
        <v xml:space="preserve"> </v>
      </c>
    </row>
    <row r="615" spans="1:7">
      <c r="A615" s="277" t="str">
        <f>IF((SUM('Раздел 1'!P223:P223)=0),"","Неверно!")</f>
        <v/>
      </c>
      <c r="B615" s="277" t="s">
        <v>23879</v>
      </c>
      <c r="C615" s="246" t="s">
        <v>15186</v>
      </c>
      <c r="D615" s="246" t="s">
        <v>391</v>
      </c>
      <c r="E615" s="246" t="str">
        <f>CONCATENATE(SUM('Раздел 1'!P223:P223),"=",0)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c r="A616" s="277" t="str">
        <f>IF((SUM('Раздел 1'!Q223:Q223)=0),"","Неверно!")</f>
        <v/>
      </c>
      <c r="B616" s="277" t="s">
        <v>23879</v>
      </c>
      <c r="C616" s="246" t="s">
        <v>10833</v>
      </c>
      <c r="D616" s="246" t="s">
        <v>391</v>
      </c>
      <c r="E616" s="246" t="str">
        <f>CONCATENATE(SUM('Раздел 1'!Q223:Q223),"=",0)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c r="A617" s="277" t="str">
        <f>IF((SUM('Раздел 1'!N24:N24)=0),"","Неверно!")</f>
        <v/>
      </c>
      <c r="B617" s="277" t="s">
        <v>23880</v>
      </c>
      <c r="C617" s="246" t="s">
        <v>9288</v>
      </c>
      <c r="D617" s="246" t="s">
        <v>486</v>
      </c>
      <c r="E617" s="246" t="str">
        <f>CONCATENATE(SUM('Раздел 1'!N24:N24),"=",0)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25.5">
      <c r="A618" s="277" t="str">
        <f>IF((SUM('Раздел 1'!M340:M340)=0),"","Неверно!")</f>
        <v/>
      </c>
      <c r="B618" s="277" t="s">
        <v>23881</v>
      </c>
      <c r="C618" s="246" t="s">
        <v>15185</v>
      </c>
      <c r="D618" s="246" t="s">
        <v>11961</v>
      </c>
      <c r="E618" s="246" t="str">
        <f>CONCATENATE(SUM('Раздел 1'!M340:M340),"=",0)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51">
      <c r="A619" s="277" t="str">
        <f>IF((SUM('Раздел 1'!V199:V199)&gt;=SUM('Разделы 8, 9, 10'!Q12:Q13)),"","Неверно!")</f>
        <v/>
      </c>
      <c r="B619" s="277" t="s">
        <v>23882</v>
      </c>
      <c r="C619" s="246" t="s">
        <v>15184</v>
      </c>
      <c r="D619" s="246" t="s">
        <v>11056</v>
      </c>
      <c r="E619" s="246" t="str">
        <f>CONCATENATE(SUM('Раздел 1'!V199:V199),"&gt;=",SUM('Разделы 8, 9, 10'!Q12:Q13))</f>
        <v>0&gt;=0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c r="A620" s="277" t="str">
        <f>IF((SUM('Раздел 1'!O60:O60)=0),"","Неверно!")</f>
        <v/>
      </c>
      <c r="B620" s="277" t="s">
        <v>23883</v>
      </c>
      <c r="C620" s="246" t="s">
        <v>11145</v>
      </c>
      <c r="D620" s="246" t="s">
        <v>529</v>
      </c>
      <c r="E620" s="246" t="str">
        <f>CONCATENATE(SUM('Раздел 1'!O60:O60),"=",0)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c r="A621" s="277" t="str">
        <f>IF((SUM('Раздел 1'!M96:M96)=0),"","Неверно!")</f>
        <v/>
      </c>
      <c r="B621" s="277" t="s">
        <v>23884</v>
      </c>
      <c r="C621" s="246" t="s">
        <v>9264</v>
      </c>
      <c r="D621" s="246" t="s">
        <v>490</v>
      </c>
      <c r="E621" s="246" t="str">
        <f>CONCATENATE(SUM('Раздел 1'!M96:M96),"=",0)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c r="A622" s="277" t="str">
        <f>IF((SUM('Раздел 1'!M84:M84)=0),"","Неверно!")</f>
        <v/>
      </c>
      <c r="B622" s="277" t="s">
        <v>23885</v>
      </c>
      <c r="C622" s="246" t="s">
        <v>9272</v>
      </c>
      <c r="D622" s="246" t="s">
        <v>461</v>
      </c>
      <c r="E622" s="246" t="str">
        <f>CONCATENATE(SUM('Раздел 1'!M84:M84),"=",0)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c r="A623" s="277" t="str">
        <f>IF((SUM('Раздел 1'!M113:M113)=0),"","Неверно!")</f>
        <v/>
      </c>
      <c r="B623" s="277" t="s">
        <v>23886</v>
      </c>
      <c r="C623" s="246" t="s">
        <v>9309</v>
      </c>
      <c r="D623" s="246" t="s">
        <v>440</v>
      </c>
      <c r="E623" s="246" t="str">
        <f>CONCATENATE(SUM('Раздел 1'!M113:M113),"=",0)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51">
      <c r="A624" s="277" t="str">
        <f>IF((SUM('Раздел 1'!V87:V87)&gt;=SUM('Разделы 8, 9, 10'!P8:P9)),"","Неверно!")</f>
        <v/>
      </c>
      <c r="B624" s="277" t="s">
        <v>23887</v>
      </c>
      <c r="C624" s="246" t="s">
        <v>11144</v>
      </c>
      <c r="D624" s="246" t="s">
        <v>11056</v>
      </c>
      <c r="E624" s="246" t="str">
        <f>CONCATENATE(SUM('Раздел 1'!V87:V87),"&gt;=",SUM('Разделы 8, 9, 10'!P8:P9))</f>
        <v>0&gt;=0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c r="A625" s="277" t="str">
        <f>IF((SUM('Раздел 1'!M100:M100)=0),"","Неверно!")</f>
        <v/>
      </c>
      <c r="B625" s="277" t="s">
        <v>23888</v>
      </c>
      <c r="C625" s="246" t="s">
        <v>11143</v>
      </c>
      <c r="D625" s="246" t="s">
        <v>489</v>
      </c>
      <c r="E625" s="246" t="str">
        <f>CONCATENATE(SUM('Раздел 1'!M100:M100),"=",0)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c r="A626" s="277" t="str">
        <f>IF((SUM('Раздел 1'!M97:M97)=0),"","Неверно!")</f>
        <v/>
      </c>
      <c r="B626" s="277" t="s">
        <v>23889</v>
      </c>
      <c r="C626" s="246" t="s">
        <v>9279</v>
      </c>
      <c r="D626" s="246" t="s">
        <v>460</v>
      </c>
      <c r="E626" s="246" t="str">
        <f>CONCATENATE(SUM('Раздел 1'!M97:M97),"=",0)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c r="A627" s="277" t="str">
        <f>IF((SUM('Раздел 1'!P230:P230)=0),"","Неверно!")</f>
        <v/>
      </c>
      <c r="B627" s="277" t="s">
        <v>23890</v>
      </c>
      <c r="C627" s="246" t="s">
        <v>11470</v>
      </c>
      <c r="D627" s="246" t="s">
        <v>636</v>
      </c>
      <c r="E627" s="246" t="str">
        <f>CONCATENATE(SUM('Раздел 1'!P230:P230),"=",0)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c r="A628" s="277" t="str">
        <f>IF((SUM('Раздел 1'!Q230:Q230)=0),"","Неверно!")</f>
        <v/>
      </c>
      <c r="B628" s="277" t="s">
        <v>23890</v>
      </c>
      <c r="C628" s="246" t="s">
        <v>11471</v>
      </c>
      <c r="D628" s="246" t="s">
        <v>636</v>
      </c>
      <c r="E628" s="246" t="str">
        <f>CONCATENATE(SUM('Раздел 1'!Q230:Q230),"=",0)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c r="A629" s="277" t="str">
        <f>IF((SUM('Раздел 1'!M60:M60)=0),"","Неверно!")</f>
        <v/>
      </c>
      <c r="B629" s="277" t="s">
        <v>23891</v>
      </c>
      <c r="C629" s="246" t="s">
        <v>11142</v>
      </c>
      <c r="D629" s="246" t="s">
        <v>533</v>
      </c>
      <c r="E629" s="246" t="str">
        <f>CONCATENATE(SUM('Раздел 1'!M60:M60),"=",0)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c r="A630" s="277" t="str">
        <f>IF((SUM('Раздел 1'!M34:M34)=0),"","Неверно!")</f>
        <v/>
      </c>
      <c r="B630" s="277" t="s">
        <v>23892</v>
      </c>
      <c r="C630" s="246" t="s">
        <v>9283</v>
      </c>
      <c r="D630" s="246" t="s">
        <v>453</v>
      </c>
      <c r="E630" s="246" t="str">
        <f>CONCATENATE(SUM('Раздел 1'!M34:M34),"=",0)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c r="A631" s="277" t="str">
        <f>IF((SUM('Раздел 1'!M117:M117)=0),"","Неверно!")</f>
        <v/>
      </c>
      <c r="B631" s="277" t="s">
        <v>23893</v>
      </c>
      <c r="C631" s="246" t="s">
        <v>9354</v>
      </c>
      <c r="D631" s="246" t="s">
        <v>11959</v>
      </c>
      <c r="E631" s="246" t="str">
        <f>CONCATENATE(SUM('Раздел 1'!M117:M117),"=",0)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c r="A632" s="277" t="str">
        <f>IF((SUM('Раздел 1'!M167:M167)=0),"","Неверно!")</f>
        <v/>
      </c>
      <c r="B632" s="277" t="s">
        <v>23894</v>
      </c>
      <c r="C632" s="246" t="s">
        <v>11064</v>
      </c>
      <c r="D632" s="246" t="s">
        <v>11140</v>
      </c>
      <c r="E632" s="246" t="str">
        <f>CONCATENATE(SUM('Раздел 1'!M167:M167),"=",0)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c r="A633" s="277" t="str">
        <f>IF((SUM('Раздел 1'!M283:M283)=0),"","Неверно!")</f>
        <v/>
      </c>
      <c r="B633" s="277" t="s">
        <v>23895</v>
      </c>
      <c r="C633" s="246" t="s">
        <v>15183</v>
      </c>
      <c r="D633" s="246" t="s">
        <v>969</v>
      </c>
      <c r="E633" s="246" t="str">
        <f>CONCATENATE(SUM('Раздел 1'!M283:M283),"=",0)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c r="A634" s="277" t="str">
        <f>IF((SUM('Раздел 1'!P231:P231)=0),"","Неверно!")</f>
        <v/>
      </c>
      <c r="B634" s="277" t="s">
        <v>23896</v>
      </c>
      <c r="C634" s="246" t="s">
        <v>15182</v>
      </c>
      <c r="D634" s="246" t="s">
        <v>638</v>
      </c>
      <c r="E634" s="246" t="str">
        <f>CONCATENATE(SUM('Раздел 1'!P231:P231),"=",0)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c r="A635" s="277" t="str">
        <f>IF((SUM('Раздел 1'!Q231:Q231)=0),"","Неверно!")</f>
        <v/>
      </c>
      <c r="B635" s="277" t="s">
        <v>23896</v>
      </c>
      <c r="C635" s="246" t="s">
        <v>7063</v>
      </c>
      <c r="D635" s="246" t="s">
        <v>638</v>
      </c>
      <c r="E635" s="246" t="str">
        <f>CONCATENATE(SUM('Раздел 1'!Q231:Q231),"=",0)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c r="A636" s="277" t="str">
        <f>IF((SUM('Раздел 1'!M58:M58)=0),"","Неверно!")</f>
        <v/>
      </c>
      <c r="B636" s="277" t="s">
        <v>23897</v>
      </c>
      <c r="C636" s="246" t="s">
        <v>9271</v>
      </c>
      <c r="D636" s="246" t="s">
        <v>447</v>
      </c>
      <c r="E636" s="246" t="str">
        <f>CONCATENATE(SUM('Раздел 1'!M58:M58),"=",0)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38.25">
      <c r="A637" s="277" t="str">
        <f>IF((SUM('Раздел 1'!M258:M258)=0),"","Неверно!")</f>
        <v/>
      </c>
      <c r="B637" s="277" t="s">
        <v>23898</v>
      </c>
      <c r="C637" s="246" t="s">
        <v>11929</v>
      </c>
      <c r="D637" s="246" t="s">
        <v>11958</v>
      </c>
      <c r="E637" s="246" t="str">
        <f>CONCATENATE(SUM('Раздел 1'!M258:M258),"=",0)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38.25">
      <c r="A638" s="277" t="str">
        <f>IF((SUM('Раздел 1'!P224:P224)=0),"","Неверно!")</f>
        <v/>
      </c>
      <c r="B638" s="277" t="s">
        <v>23899</v>
      </c>
      <c r="C638" s="246" t="s">
        <v>15181</v>
      </c>
      <c r="D638" s="246" t="s">
        <v>441</v>
      </c>
      <c r="E638" s="246" t="str">
        <f>CONCATENATE(SUM('Раздел 1'!P224:P224),"=",0)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38.25">
      <c r="A639" s="277" t="str">
        <f>IF((SUM('Раздел 1'!AK39:AK39)=0),"","Неверно!")</f>
        <v/>
      </c>
      <c r="B639" s="277" t="s">
        <v>23900</v>
      </c>
      <c r="C639" s="246" t="s">
        <v>11138</v>
      </c>
      <c r="D639" s="246" t="s">
        <v>11066</v>
      </c>
      <c r="E639" s="246" t="str">
        <f>CONCATENATE(SUM('Раздел 1'!AK39:AK39),"=",0)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c r="A640" s="277" t="str">
        <f>IF((SUM('Раздел 1'!AK40:AK40)=0),"","Неверно!")</f>
        <v/>
      </c>
      <c r="B640" s="277" t="s">
        <v>23900</v>
      </c>
      <c r="C640" s="246" t="s">
        <v>11139</v>
      </c>
      <c r="D640" s="246" t="s">
        <v>11066</v>
      </c>
      <c r="E640" s="246" t="str">
        <f>CONCATENATE(SUM('Раздел 1'!AK40:AK40),"=",0)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c r="A641" s="277" t="str">
        <f>IF((SUM('Раздел 1'!M111:M111)=0),"","Неверно!")</f>
        <v/>
      </c>
      <c r="B641" s="277" t="s">
        <v>23901</v>
      </c>
      <c r="C641" s="246" t="s">
        <v>9261</v>
      </c>
      <c r="D641" s="246" t="s">
        <v>11957</v>
      </c>
      <c r="E641" s="246" t="str">
        <f>CONCATENATE(SUM('Раздел 1'!M111:M111),"=",0)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51">
      <c r="A642" s="277" t="str">
        <f>IF((SUM('Раздел 1'!V221:V221)&gt;=SUM('Разделы 8, 9, 10'!Z12:Z13)),"","Неверно!")</f>
        <v/>
      </c>
      <c r="B642" s="277" t="s">
        <v>23902</v>
      </c>
      <c r="C642" s="246" t="s">
        <v>15179</v>
      </c>
      <c r="D642" s="246" t="s">
        <v>11056</v>
      </c>
      <c r="E642" s="246" t="str">
        <f>CONCATENATE(SUM('Раздел 1'!V221:V221),"&gt;=",SUM('Разделы 8, 9, 10'!Z12:Z13))</f>
        <v>0&gt;=0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51">
      <c r="A643" s="277" t="str">
        <f>IF((SUM('Раздел 1'!V221:V221)&gt;=SUM('Разделы 8, 9, 10'!AA12:AA13)),"","Неверно!")</f>
        <v/>
      </c>
      <c r="B643" s="277" t="s">
        <v>23902</v>
      </c>
      <c r="C643" s="246" t="s">
        <v>15180</v>
      </c>
      <c r="D643" s="246" t="s">
        <v>11056</v>
      </c>
      <c r="E643" s="246" t="str">
        <f>CONCATENATE(SUM('Раздел 1'!V221:V221),"&gt;=",SUM('Разделы 8, 9, 10'!AA12:AA13))</f>
        <v>0&gt;=0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51">
      <c r="A644" s="277" t="str">
        <f>IF((SUM('Раздел 1'!V171:V171)&gt;=SUM('Разделы 8, 9, 10'!G12:G13)),"","Неверно!")</f>
        <v/>
      </c>
      <c r="B644" s="277" t="s">
        <v>23903</v>
      </c>
      <c r="C644" s="246" t="s">
        <v>15178</v>
      </c>
      <c r="D644" s="246" t="s">
        <v>11056</v>
      </c>
      <c r="E644" s="246" t="str">
        <f>CONCATENATE(SUM('Раздел 1'!V171:V171),"&gt;=",SUM('Разделы 8, 9, 10'!G12:G13))</f>
        <v>0&gt;=0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c r="A645" s="277" t="str">
        <f>IF((SUM('Разделы 8, 9, 10'!AB20:AB20)=0),"","Неверно!")</f>
        <v/>
      </c>
      <c r="B645" s="277" t="s">
        <v>23904</v>
      </c>
      <c r="C645" s="246" t="s">
        <v>11955</v>
      </c>
      <c r="D645" s="246" t="s">
        <v>473</v>
      </c>
      <c r="E645" s="246" t="str">
        <f>CONCATENATE(SUM('Разделы 8, 9, 10'!AB20:AB20),"=",0)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c r="A646" s="277" t="str">
        <f>IF((SUM('Разделы 8, 9, 10'!AB21:AB21)=0),"","Неверно!")</f>
        <v/>
      </c>
      <c r="B646" s="277" t="s">
        <v>23904</v>
      </c>
      <c r="C646" s="246" t="s">
        <v>11956</v>
      </c>
      <c r="D646" s="246" t="s">
        <v>473</v>
      </c>
      <c r="E646" s="246" t="str">
        <f>CONCATENATE(SUM('Разделы 8, 9, 10'!AB21:AB21),"=",0)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51">
      <c r="A647" s="277" t="str">
        <f>IF((SUM('Раздел 1'!V213:V213)&gt;=SUM('Разделы 8, 9, 10'!T12:T13)),"","Неверно!")</f>
        <v/>
      </c>
      <c r="B647" s="277" t="s">
        <v>23905</v>
      </c>
      <c r="C647" s="246" t="s">
        <v>15177</v>
      </c>
      <c r="D647" s="246" t="s">
        <v>11056</v>
      </c>
      <c r="E647" s="246" t="str">
        <f>CONCATENATE(SUM('Раздел 1'!V213:V213),"&gt;=",SUM('Разделы 8, 9, 10'!T12:T13))</f>
        <v>0&gt;=0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c r="A648" s="277" t="str">
        <f>IF((SUM('Раздел 1'!M99:M99)=0),"","Неверно!")</f>
        <v/>
      </c>
      <c r="B648" s="277" t="s">
        <v>23906</v>
      </c>
      <c r="C648" s="246" t="s">
        <v>11137</v>
      </c>
      <c r="D648" s="246" t="s">
        <v>424</v>
      </c>
      <c r="E648" s="246" t="str">
        <f>CONCATENATE(SUM('Раздел 1'!M99:M99),"=",0)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c r="A649" s="277" t="str">
        <f>IF((SUM('Раздел 1'!Q96:Q96)=0),"","Неверно!")</f>
        <v/>
      </c>
      <c r="B649" s="277" t="s">
        <v>23907</v>
      </c>
      <c r="C649" s="246" t="s">
        <v>11136</v>
      </c>
      <c r="D649" s="246" t="s">
        <v>605</v>
      </c>
      <c r="E649" s="246" t="str">
        <f>CONCATENATE(SUM('Раздел 1'!Q96:Q96),"=",0)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c r="A650" s="277" t="str">
        <f>IF((SUM('Раздел 1'!M54:M54)=0),"","Неверно!")</f>
        <v/>
      </c>
      <c r="B650" s="277" t="s">
        <v>23908</v>
      </c>
      <c r="C650" s="246" t="s">
        <v>9268</v>
      </c>
      <c r="D650" s="246" t="s">
        <v>493</v>
      </c>
      <c r="E650" s="246" t="str">
        <f>CONCATENATE(SUM('Раздел 1'!M54:M54),"=",0)</f>
        <v>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25.5">
      <c r="A651" s="277" t="str">
        <f>IF((SUM('Раздел 1'!M56:M56)=0),"","Неверно!")</f>
        <v/>
      </c>
      <c r="B651" s="277" t="s">
        <v>23909</v>
      </c>
      <c r="C651" s="246" t="s">
        <v>9278</v>
      </c>
      <c r="D651" s="246" t="s">
        <v>452</v>
      </c>
      <c r="E651" s="246" t="str">
        <f>CONCATENATE(SUM('Раздел 1'!M56:M56),"=",0)</f>
        <v>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25.5">
      <c r="A652" s="277" t="str">
        <f>IF((SUM('Раздел 1'!Q48:Q48)=0),"","Неверно!")</f>
        <v/>
      </c>
      <c r="B652" s="277" t="s">
        <v>23910</v>
      </c>
      <c r="C652" s="246" t="s">
        <v>11135</v>
      </c>
      <c r="D652" s="246" t="s">
        <v>474</v>
      </c>
      <c r="E652" s="246" t="str">
        <f>CONCATENATE(SUM('Раздел 1'!Q48:Q48),"=",0)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c r="A653" s="277" t="str">
        <f>IF((SUM('Раздел 1'!M94:M94)=0),"","Неверно!")</f>
        <v/>
      </c>
      <c r="B653" s="277" t="s">
        <v>23911</v>
      </c>
      <c r="C653" s="246" t="s">
        <v>9287</v>
      </c>
      <c r="D653" s="246" t="s">
        <v>980</v>
      </c>
      <c r="E653" s="246" t="str">
        <f>CONCATENATE(SUM('Раздел 1'!M94:M94),"=",0)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c r="A654" s="277" t="str">
        <f>IF((SUM('Раздел 1'!M59:M59)=0),"","Неверно!")</f>
        <v/>
      </c>
      <c r="B654" s="277" t="s">
        <v>23912</v>
      </c>
      <c r="C654" s="246" t="s">
        <v>9276</v>
      </c>
      <c r="D654" s="246" t="s">
        <v>448</v>
      </c>
      <c r="E654" s="246" t="str">
        <f>CONCATENATE(SUM('Раздел 1'!M59:M59),"=",0)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c r="A655" s="277" t="str">
        <f>IF((SUM('Раздел 1'!O61:O61)=0),"","Неверно!")</f>
        <v/>
      </c>
      <c r="B655" s="277" t="s">
        <v>23913</v>
      </c>
      <c r="C655" s="246" t="s">
        <v>11134</v>
      </c>
      <c r="D655" s="246" t="s">
        <v>528</v>
      </c>
      <c r="E655" s="246" t="str">
        <f>CONCATENATE(SUM('Раздел 1'!O61:O61),"=",0)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c r="A656" s="277" t="str">
        <f>IF((SUM('Раздел 1'!Z101:Z101)=0),"","Неверно!")</f>
        <v/>
      </c>
      <c r="B656" s="277" t="s">
        <v>23914</v>
      </c>
      <c r="C656" s="246" t="s">
        <v>8977</v>
      </c>
      <c r="D656" s="246" t="s">
        <v>11954</v>
      </c>
      <c r="E656" s="246" t="str">
        <f>CONCATENATE(SUM('Раздел 1'!Z101:Z101),"=",0)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c r="A657" s="277" t="str">
        <f>IF((SUM('Раздел 1'!M107:M107)=0),"","Неверно!")</f>
        <v/>
      </c>
      <c r="B657" s="277" t="s">
        <v>23915</v>
      </c>
      <c r="C657" s="246" t="s">
        <v>11133</v>
      </c>
      <c r="D657" s="246" t="s">
        <v>426</v>
      </c>
      <c r="E657" s="246" t="str">
        <f>CONCATENATE(SUM('Раздел 1'!M107:M107),"=",0)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c r="A658" s="277" t="str">
        <f>IF((SUM('Раздел 1'!M391:M391)=0),"","Неверно!")</f>
        <v/>
      </c>
      <c r="B658" s="277" t="s">
        <v>23916</v>
      </c>
      <c r="C658" s="246" t="s">
        <v>15174</v>
      </c>
      <c r="D658" s="246" t="s">
        <v>639</v>
      </c>
      <c r="E658" s="246" t="str">
        <f>CONCATENATE(SUM('Раздел 1'!M391:M391),"=",0)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c r="A659" s="277" t="str">
        <f>IF((SUM('Раздел 1'!M392:M392)=0),"","Неверно!")</f>
        <v/>
      </c>
      <c r="B659" s="277" t="s">
        <v>23916</v>
      </c>
      <c r="C659" s="246" t="s">
        <v>15175</v>
      </c>
      <c r="D659" s="246" t="s">
        <v>639</v>
      </c>
      <c r="E659" s="246" t="str">
        <f>CONCATENATE(SUM('Раздел 1'!M392:M392),"=",0)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c r="A660" s="277" t="str">
        <f>IF((SUM('Раздел 1'!M393:M393)=0),"","Неверно!")</f>
        <v/>
      </c>
      <c r="B660" s="277" t="s">
        <v>23916</v>
      </c>
      <c r="C660" s="246" t="s">
        <v>15176</v>
      </c>
      <c r="D660" s="246" t="s">
        <v>639</v>
      </c>
      <c r="E660" s="246" t="str">
        <f>CONCATENATE(SUM('Раздел 1'!M393:M393),"=",0)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c r="A661" s="277" t="str">
        <f>IF((SUM('Раздел 1'!M62:M62)=0),"","Неверно!")</f>
        <v/>
      </c>
      <c r="B661" s="277" t="s">
        <v>23917</v>
      </c>
      <c r="C661" s="246" t="s">
        <v>11132</v>
      </c>
      <c r="D661" s="246" t="s">
        <v>531</v>
      </c>
      <c r="E661" s="246" t="str">
        <f>CONCATENATE(SUM('Раздел 1'!M62:M62),"=",0)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c r="A662" s="277" t="str">
        <f>IF((SUM('Раздел 1'!M33:M33)=0),"","Неверно!")</f>
        <v/>
      </c>
      <c r="B662" s="277" t="s">
        <v>23918</v>
      </c>
      <c r="C662" s="246" t="s">
        <v>9275</v>
      </c>
      <c r="D662" s="246" t="s">
        <v>454</v>
      </c>
      <c r="E662" s="246" t="str">
        <f>CONCATENATE(SUM('Раздел 1'!M33:M33),"=",0)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c r="A663" s="277" t="str">
        <f>IF((SUM('Раздел 1'!M75:M75)=0),"","Неверно!")</f>
        <v/>
      </c>
      <c r="B663" s="277" t="s">
        <v>23919</v>
      </c>
      <c r="C663" s="246" t="s">
        <v>11131</v>
      </c>
      <c r="D663" s="246" t="s">
        <v>530</v>
      </c>
      <c r="E663" s="246" t="str">
        <f>CONCATENATE(SUM('Раздел 1'!M75:M75),"=",0)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c r="A664" s="277" t="str">
        <f>IF((SUM('Раздел 1'!M42:M42)=0),"","Неверно!")</f>
        <v/>
      </c>
      <c r="B664" s="277" t="s">
        <v>23920</v>
      </c>
      <c r="C664" s="246" t="s">
        <v>11130</v>
      </c>
      <c r="D664" s="246" t="s">
        <v>462</v>
      </c>
      <c r="E664" s="246" t="str">
        <f>CONCATENATE(SUM('Раздел 1'!M42:M42),"=",0)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c r="A665" s="277" t="str">
        <f>IF((SUM('Раздел 1'!M118:M118)=0),"","Неверно!")</f>
        <v/>
      </c>
      <c r="B665" s="277" t="s">
        <v>23921</v>
      </c>
      <c r="C665" s="246" t="s">
        <v>11952</v>
      </c>
      <c r="D665" s="246" t="s">
        <v>11953</v>
      </c>
      <c r="E665" s="246" t="str">
        <f>CONCATENATE(SUM('Раздел 1'!M118:M118),"=",0)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51">
      <c r="A666" s="277" t="str">
        <f>IF((SUM('Раздел 1'!V222:V222)&gt;=SUM('Разделы 8, 9, 10'!D16:D17)),"","Неверно!")</f>
        <v/>
      </c>
      <c r="B666" s="277" t="s">
        <v>23922</v>
      </c>
      <c r="C666" s="246" t="s">
        <v>15173</v>
      </c>
      <c r="D666" s="246" t="s">
        <v>11056</v>
      </c>
      <c r="E666" s="246" t="str">
        <f>CONCATENATE(SUM('Раздел 1'!V222:V222),"&gt;=",SUM('Разделы 8, 9, 10'!D16:D17))</f>
        <v>0&gt;=0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51">
      <c r="A667" s="277" t="str">
        <f>IF((SUM('Раздел 1'!V266:V266)&gt;=SUM('Разделы 8, 9, 10'!AA16:AA17)),"","Неверно!")</f>
        <v/>
      </c>
      <c r="B667" s="277" t="s">
        <v>23923</v>
      </c>
      <c r="C667" s="246" t="s">
        <v>15172</v>
      </c>
      <c r="D667" s="246" t="s">
        <v>11056</v>
      </c>
      <c r="E667" s="246" t="str">
        <f>CONCATENATE(SUM('Раздел 1'!V266:V266),"&gt;=",SUM('Разделы 8, 9, 10'!AA16:AA17))</f>
        <v>0&gt;=0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c r="A668" s="277" t="str">
        <f>IF((SUM('Раздел 1'!M87:M87)=0),"","Неверно!")</f>
        <v/>
      </c>
      <c r="B668" s="277" t="s">
        <v>23924</v>
      </c>
      <c r="C668" s="246" t="s">
        <v>11129</v>
      </c>
      <c r="D668" s="246" t="s">
        <v>640</v>
      </c>
      <c r="E668" s="246" t="str">
        <f>CONCATENATE(SUM('Раздел 1'!M87:M87),"=",0)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c r="A669" s="277" t="str">
        <f>IF((SUM('Раздел 1'!M210:M210)=0),"","Неверно!")</f>
        <v/>
      </c>
      <c r="B669" s="277" t="s">
        <v>23925</v>
      </c>
      <c r="C669" s="246" t="s">
        <v>15171</v>
      </c>
      <c r="D669" s="246" t="s">
        <v>477</v>
      </c>
      <c r="E669" s="246" t="str">
        <f>CONCATENATE(SUM('Раздел 1'!M210:M210),"=",0)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c r="A670" s="277" t="str">
        <f>IF((SUM('Раздел 1'!M61:M61)=0),"","Неверно!")</f>
        <v/>
      </c>
      <c r="B670" s="277" t="s">
        <v>23926</v>
      </c>
      <c r="C670" s="246" t="s">
        <v>11128</v>
      </c>
      <c r="D670" s="246" t="s">
        <v>532</v>
      </c>
      <c r="E670" s="246" t="str">
        <f>CONCATENATE(SUM('Раздел 1'!M61:M61),"=",0)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c r="A671" s="277" t="str">
        <f>IF((SUM('Раздел 1'!M55:M55)=0),"","Неверно!")</f>
        <v/>
      </c>
      <c r="B671" s="277" t="s">
        <v>23927</v>
      </c>
      <c r="C671" s="246" t="s">
        <v>9280</v>
      </c>
      <c r="D671" s="246" t="s">
        <v>492</v>
      </c>
      <c r="E671" s="246" t="str">
        <f>CONCATENATE(SUM('Раздел 1'!M55:M55),"=",0)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51">
      <c r="A672" s="277" t="str">
        <f>IF((SUM('Раздел 1'!M24:M24)=0),"","Неверно!")</f>
        <v/>
      </c>
      <c r="B672" s="277" t="s">
        <v>23928</v>
      </c>
      <c r="C672" s="246" t="s">
        <v>9270</v>
      </c>
      <c r="D672" s="246" t="s">
        <v>641</v>
      </c>
      <c r="E672" s="246" t="str">
        <f>CONCATENATE(SUM('Раздел 1'!M24:M24),"=",0)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51">
      <c r="A673" s="277" t="str">
        <f>IF((SUM('Раздел 1'!V262:V262)&gt;=SUM('Разделы 8, 9, 10'!Z16:Z17)),"","Неверно!")</f>
        <v/>
      </c>
      <c r="B673" s="277" t="s">
        <v>23929</v>
      </c>
      <c r="C673" s="246" t="s">
        <v>15170</v>
      </c>
      <c r="D673" s="246" t="s">
        <v>11056</v>
      </c>
      <c r="E673" s="246" t="str">
        <f>CONCATENATE(SUM('Раздел 1'!V262:V262),"&gt;=",SUM('Разделы 8, 9, 10'!Z16:Z17))</f>
        <v>0&gt;=0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c r="A674" s="277" t="str">
        <f>IF((SUM('Раздел 1'!W69:W69)=0),"","Неверно!")</f>
        <v/>
      </c>
      <c r="B674" s="277" t="s">
        <v>23930</v>
      </c>
      <c r="C674" s="246" t="s">
        <v>3043</v>
      </c>
      <c r="D674" s="246" t="s">
        <v>472</v>
      </c>
      <c r="E674" s="246" t="str">
        <f>CONCATENATE(SUM('Раздел 1'!W69:W69),"=",0)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38.25">
      <c r="A675" s="277" t="str">
        <f>IF((SUM('Раздел 1'!M115:M115)=0),"","Неверно!")</f>
        <v/>
      </c>
      <c r="B675" s="277" t="s">
        <v>23931</v>
      </c>
      <c r="C675" s="246" t="s">
        <v>9273</v>
      </c>
      <c r="D675" s="246" t="s">
        <v>1513</v>
      </c>
      <c r="E675" s="246" t="str">
        <f>CONCATENATE(SUM('Раздел 1'!M115:M115),"=",0)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51">
      <c r="A676" s="277" t="str">
        <f>IF((SUM('Раздел 1'!V232:V232)&gt;=SUM('Разделы 8, 9, 10'!I12:I13)),"","Неверно!")</f>
        <v/>
      </c>
      <c r="B676" s="277" t="s">
        <v>23932</v>
      </c>
      <c r="C676" s="246" t="s">
        <v>15169</v>
      </c>
      <c r="D676" s="246" t="s">
        <v>11056</v>
      </c>
      <c r="E676" s="246" t="str">
        <f>CONCATENATE(SUM('Раздел 1'!V232:V232),"&gt;=",SUM('Разделы 8, 9, 10'!I12:I13))</f>
        <v>0&gt;=0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51">
      <c r="A677" s="277" t="str">
        <f>IF((SUM('Раздел 1'!V86:V86)+SUM('Раздел 1'!V90:V90)&gt;=SUM('Разделы 8, 9, 10'!Q8:Q9)),"","Неверно!")</f>
        <v/>
      </c>
      <c r="B677" s="277" t="s">
        <v>23933</v>
      </c>
      <c r="C677" s="246" t="s">
        <v>11127</v>
      </c>
      <c r="D677" s="246" t="s">
        <v>11056</v>
      </c>
      <c r="E677" s="246" t="str">
        <f>CONCATENATE(SUM('Раздел 1'!V86:V86),"+",SUM('Раздел 1'!V90:V90),"&gt;=",SUM('Разделы 8, 9, 10'!Q8:Q9))</f>
        <v>0+0&gt;=0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c r="A678" s="277" t="str">
        <f>IF((SUM('Раздел 1'!M85:M85)=0),"","Неверно!")</f>
        <v/>
      </c>
      <c r="B678" s="277" t="s">
        <v>23934</v>
      </c>
      <c r="C678" s="246" t="s">
        <v>9262</v>
      </c>
      <c r="D678" s="246" t="s">
        <v>451</v>
      </c>
      <c r="E678" s="246" t="str">
        <f>CONCATENATE(SUM('Раздел 1'!M85:M85),"=",0)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51">
      <c r="A679" s="277" t="str">
        <f>IF((SUM('Раздел 1'!V258:V258)+SUM('Раздел 1'!V270:V270)&gt;=SUM('Разделы 8, 9, 10'!C20:C21)),"","Неверно!")</f>
        <v/>
      </c>
      <c r="B679" s="277" t="s">
        <v>23935</v>
      </c>
      <c r="C679" s="246" t="s">
        <v>15168</v>
      </c>
      <c r="D679" s="246" t="s">
        <v>11056</v>
      </c>
      <c r="E679" s="246" t="str">
        <f>CONCATENATE(SUM('Раздел 1'!V258:V258),"+",SUM('Раздел 1'!V270:V270),"&gt;=",SUM('Разделы 8, 9, 10'!C20:C21))</f>
        <v>0+0&gt;=0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102">
      <c r="A680" s="277" t="str">
        <f>IF((SUM('Раздел 1'!D19:E19)=SUM('Раздел 1'!F19:F19)+SUM('Раздел 1'!AI19:AI19)+SUM('Раздел 1'!AM19:AM19)),"","Неверно!")</f>
        <v/>
      </c>
      <c r="B680" s="277" t="s">
        <v>23936</v>
      </c>
      <c r="C680" s="246" t="s">
        <v>14776</v>
      </c>
      <c r="D680" s="246" t="s">
        <v>11951</v>
      </c>
      <c r="E680" s="246" t="str">
        <f>CONCATENATE(SUM('Раздел 1'!D19:E19),"=",SUM('Раздел 1'!F19:F19),"+",SUM('Раздел 1'!AI19:AI19),"+",SUM('Раздел 1'!AM19:AM19))</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102">
      <c r="A681" s="277" t="str">
        <f>IF((SUM('Раздел 1'!D109:E109)=SUM('Раздел 1'!F109:F109)+SUM('Раздел 1'!AI109:AI109)+SUM('Раздел 1'!AM109:AM109)),"","Неверно!")</f>
        <v/>
      </c>
      <c r="B681" s="277" t="s">
        <v>23936</v>
      </c>
      <c r="C681" s="246" t="s">
        <v>14777</v>
      </c>
      <c r="D681" s="246" t="s">
        <v>11951</v>
      </c>
      <c r="E681" s="246" t="str">
        <f>CONCATENATE(SUM('Раздел 1'!D109:E109),"=",SUM('Раздел 1'!F109:F109),"+",SUM('Раздел 1'!AI109:AI109),"+",SUM('Раздел 1'!AM109:AM109))</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102">
      <c r="A682" s="277" t="str">
        <f>IF((SUM('Раздел 1'!D110:E110)=SUM('Раздел 1'!F110:F110)+SUM('Раздел 1'!AI110:AI110)+SUM('Раздел 1'!AM110:AM110)),"","Неверно!")</f>
        <v/>
      </c>
      <c r="B682" s="277" t="s">
        <v>23936</v>
      </c>
      <c r="C682" s="246" t="s">
        <v>14778</v>
      </c>
      <c r="D682" s="246" t="s">
        <v>11951</v>
      </c>
      <c r="E682" s="246" t="str">
        <f>CONCATENATE(SUM('Раздел 1'!D110:E110),"=",SUM('Раздел 1'!F110:F110),"+",SUM('Раздел 1'!AI110:AI110),"+",SUM('Раздел 1'!AM110:AM110))</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102">
      <c r="A683" s="277" t="str">
        <f>IF((SUM('Раздел 1'!D111:E111)=SUM('Раздел 1'!F111:F111)+SUM('Раздел 1'!AI111:AI111)+SUM('Раздел 1'!AM111:AM111)),"","Неверно!")</f>
        <v/>
      </c>
      <c r="B683" s="277" t="s">
        <v>23936</v>
      </c>
      <c r="C683" s="246" t="s">
        <v>14779</v>
      </c>
      <c r="D683" s="246" t="s">
        <v>11951</v>
      </c>
      <c r="E683" s="246" t="str">
        <f>CONCATENATE(SUM('Раздел 1'!D111:E111),"=",SUM('Раздел 1'!F111:F111),"+",SUM('Раздел 1'!AI111:AI111),"+",SUM('Раздел 1'!AM111:AM111))</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102">
      <c r="A684" s="277" t="str">
        <f>IF((SUM('Раздел 1'!D112:E112)=SUM('Раздел 1'!F112:F112)+SUM('Раздел 1'!AI112:AI112)+SUM('Раздел 1'!AM112:AM112)),"","Неверно!")</f>
        <v/>
      </c>
      <c r="B684" s="277" t="s">
        <v>23936</v>
      </c>
      <c r="C684" s="246" t="s">
        <v>14780</v>
      </c>
      <c r="D684" s="246" t="s">
        <v>11951</v>
      </c>
      <c r="E684" s="246" t="str">
        <f>CONCATENATE(SUM('Раздел 1'!D112:E112),"=",SUM('Раздел 1'!F112:F112),"+",SUM('Раздел 1'!AI112:AI112),"+",SUM('Раздел 1'!AM112:AM112))</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102">
      <c r="A685" s="277" t="str">
        <f>IF((SUM('Раздел 1'!D113:E113)=SUM('Раздел 1'!F113:F113)+SUM('Раздел 1'!AI113:AI113)+SUM('Раздел 1'!AM113:AM113)),"","Неверно!")</f>
        <v/>
      </c>
      <c r="B685" s="277" t="s">
        <v>23936</v>
      </c>
      <c r="C685" s="246" t="s">
        <v>14781</v>
      </c>
      <c r="D685" s="246" t="s">
        <v>11951</v>
      </c>
      <c r="E685" s="246" t="str">
        <f>CONCATENATE(SUM('Раздел 1'!D113:E113),"=",SUM('Раздел 1'!F113:F113),"+",SUM('Раздел 1'!AI113:AI113),"+",SUM('Раздел 1'!AM113:AM113))</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102">
      <c r="A686" s="277" t="str">
        <f>IF((SUM('Раздел 1'!D114:E114)=SUM('Раздел 1'!F114:F114)+SUM('Раздел 1'!AI114:AI114)+SUM('Раздел 1'!AM114:AM114)),"","Неверно!")</f>
        <v/>
      </c>
      <c r="B686" s="277" t="s">
        <v>23936</v>
      </c>
      <c r="C686" s="246" t="s">
        <v>14782</v>
      </c>
      <c r="D686" s="246" t="s">
        <v>11951</v>
      </c>
      <c r="E686" s="246" t="str">
        <f>CONCATENATE(SUM('Раздел 1'!D114:E114),"=",SUM('Раздел 1'!F114:F114),"+",SUM('Раздел 1'!AI114:AI114),"+",SUM('Раздел 1'!AM114:AM114))</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102">
      <c r="A687" s="277" t="str">
        <f>IF((SUM('Раздел 1'!D115:E115)=SUM('Раздел 1'!F115:F115)+SUM('Раздел 1'!AI115:AI115)+SUM('Раздел 1'!AM115:AM115)),"","Неверно!")</f>
        <v/>
      </c>
      <c r="B687" s="277" t="s">
        <v>23936</v>
      </c>
      <c r="C687" s="246" t="s">
        <v>14783</v>
      </c>
      <c r="D687" s="246" t="s">
        <v>11951</v>
      </c>
      <c r="E687" s="246" t="str">
        <f>CONCATENATE(SUM('Раздел 1'!D115:E115),"=",SUM('Раздел 1'!F115:F115),"+",SUM('Раздел 1'!AI115:AI115),"+",SUM('Раздел 1'!AM115:AM115))</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102">
      <c r="A688" s="277" t="str">
        <f>IF((SUM('Раздел 1'!D116:E116)=SUM('Раздел 1'!F116:F116)+SUM('Раздел 1'!AI116:AI116)+SUM('Раздел 1'!AM116:AM116)),"","Неверно!")</f>
        <v/>
      </c>
      <c r="B688" s="277" t="s">
        <v>23936</v>
      </c>
      <c r="C688" s="246" t="s">
        <v>14784</v>
      </c>
      <c r="D688" s="246" t="s">
        <v>11951</v>
      </c>
      <c r="E688" s="246" t="str">
        <f>CONCATENATE(SUM('Раздел 1'!D116:E116),"=",SUM('Раздел 1'!F116:F116),"+",SUM('Раздел 1'!AI116:AI116),"+",SUM('Раздел 1'!AM116:AM116))</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102">
      <c r="A689" s="277" t="str">
        <f>IF((SUM('Раздел 1'!D117:E117)=SUM('Раздел 1'!F117:F117)+SUM('Раздел 1'!AI117:AI117)+SUM('Раздел 1'!AM117:AM117)),"","Неверно!")</f>
        <v/>
      </c>
      <c r="B689" s="277" t="s">
        <v>23936</v>
      </c>
      <c r="C689" s="246" t="s">
        <v>14785</v>
      </c>
      <c r="D689" s="246" t="s">
        <v>11951</v>
      </c>
      <c r="E689" s="246" t="str">
        <f>CONCATENATE(SUM('Раздел 1'!D117:E117),"=",SUM('Раздел 1'!F117:F117),"+",SUM('Раздел 1'!AI117:AI117),"+",SUM('Раздел 1'!AM117:AM117))</f>
        <v>0=0+0+0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102">
      <c r="A690" s="277" t="str">
        <f>IF((SUM('Раздел 1'!D118:E118)=SUM('Раздел 1'!F118:F118)+SUM('Раздел 1'!AI118:AI118)+SUM('Раздел 1'!AM118:AM118)),"","Неверно!")</f>
        <v/>
      </c>
      <c r="B690" s="277" t="s">
        <v>23936</v>
      </c>
      <c r="C690" s="246" t="s">
        <v>14786</v>
      </c>
      <c r="D690" s="246" t="s">
        <v>11951</v>
      </c>
      <c r="E690" s="246" t="str">
        <f>CONCATENATE(SUM('Раздел 1'!D118:E118),"=",SUM('Раздел 1'!F118:F118),"+",SUM('Раздел 1'!AI118:AI118),"+",SUM('Раздел 1'!AM118:AM118))</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102">
      <c r="A691" s="277" t="str">
        <f>IF((SUM('Раздел 1'!D20:E20)=SUM('Раздел 1'!F20:F20)+SUM('Раздел 1'!AI20:AI20)+SUM('Раздел 1'!AM20:AM20)),"","Неверно!")</f>
        <v/>
      </c>
      <c r="B691" s="277" t="s">
        <v>23936</v>
      </c>
      <c r="C691" s="246" t="s">
        <v>14787</v>
      </c>
      <c r="D691" s="246" t="s">
        <v>11951</v>
      </c>
      <c r="E691" s="246" t="str">
        <f>CONCATENATE(SUM('Раздел 1'!D20:E20),"=",SUM('Раздел 1'!F20:F20),"+",SUM('Раздел 1'!AI20:AI20),"+",SUM('Раздел 1'!AM20:AM20))</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102">
      <c r="A692" s="277" t="str">
        <f>IF((SUM('Раздел 1'!D119:E119)=SUM('Раздел 1'!F119:F119)+SUM('Раздел 1'!AI119:AI119)+SUM('Раздел 1'!AM119:AM119)),"","Неверно!")</f>
        <v/>
      </c>
      <c r="B692" s="277" t="s">
        <v>23936</v>
      </c>
      <c r="C692" s="246" t="s">
        <v>14788</v>
      </c>
      <c r="D692" s="246" t="s">
        <v>11951</v>
      </c>
      <c r="E692" s="246" t="str">
        <f>CONCATENATE(SUM('Раздел 1'!D119:E119),"=",SUM('Раздел 1'!F119:F119),"+",SUM('Раздел 1'!AI119:AI119),"+",SUM('Раздел 1'!AM119:AM119))</f>
        <v>0=0+0+0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102">
      <c r="A693" s="277" t="str">
        <f>IF((SUM('Раздел 1'!D120:E120)=SUM('Раздел 1'!F120:F120)+SUM('Раздел 1'!AI120:AI120)+SUM('Раздел 1'!AM120:AM120)),"","Неверно!")</f>
        <v/>
      </c>
      <c r="B693" s="277" t="s">
        <v>23936</v>
      </c>
      <c r="C693" s="246" t="s">
        <v>14789</v>
      </c>
      <c r="D693" s="246" t="s">
        <v>11951</v>
      </c>
      <c r="E693" s="246" t="str">
        <f>CONCATENATE(SUM('Раздел 1'!D120:E120),"=",SUM('Раздел 1'!F120:F120),"+",SUM('Раздел 1'!AI120:AI120),"+",SUM('Раздел 1'!AM120:AM120))</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102">
      <c r="A694" s="277" t="str">
        <f>IF((SUM('Раздел 1'!D121:E121)=SUM('Раздел 1'!F121:F121)+SUM('Раздел 1'!AI121:AI121)+SUM('Раздел 1'!AM121:AM121)),"","Неверно!")</f>
        <v/>
      </c>
      <c r="B694" s="277" t="s">
        <v>23936</v>
      </c>
      <c r="C694" s="246" t="s">
        <v>14790</v>
      </c>
      <c r="D694" s="246" t="s">
        <v>11951</v>
      </c>
      <c r="E694" s="246" t="str">
        <f>CONCATENATE(SUM('Раздел 1'!D121:E121),"=",SUM('Раздел 1'!F121:F121),"+",SUM('Раздел 1'!AI121:AI121),"+",SUM('Раздел 1'!AM121:AM121))</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102">
      <c r="A695" s="277" t="str">
        <f>IF((SUM('Раздел 1'!D122:E122)=SUM('Раздел 1'!F122:F122)+SUM('Раздел 1'!AI122:AI122)+SUM('Раздел 1'!AM122:AM122)),"","Неверно!")</f>
        <v/>
      </c>
      <c r="B695" s="277" t="s">
        <v>23936</v>
      </c>
      <c r="C695" s="246" t="s">
        <v>14791</v>
      </c>
      <c r="D695" s="246" t="s">
        <v>11951</v>
      </c>
      <c r="E695" s="246" t="str">
        <f>CONCATENATE(SUM('Раздел 1'!D122:E122),"=",SUM('Раздел 1'!F122:F122),"+",SUM('Раздел 1'!AI122:AI122),"+",SUM('Раздел 1'!AM122:AM122))</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102">
      <c r="A696" s="277" t="str">
        <f>IF((SUM('Раздел 1'!D123:E123)=SUM('Раздел 1'!F123:F123)+SUM('Раздел 1'!AI123:AI123)+SUM('Раздел 1'!AM123:AM123)),"","Неверно!")</f>
        <v/>
      </c>
      <c r="B696" s="277" t="s">
        <v>23936</v>
      </c>
      <c r="C696" s="246" t="s">
        <v>14792</v>
      </c>
      <c r="D696" s="246" t="s">
        <v>11951</v>
      </c>
      <c r="E696" s="246" t="str">
        <f>CONCATENATE(SUM('Раздел 1'!D123:E123),"=",SUM('Раздел 1'!F123:F123),"+",SUM('Раздел 1'!AI123:AI123),"+",SUM('Раздел 1'!AM123:AM123))</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102">
      <c r="A697" s="277" t="str">
        <f>IF((SUM('Раздел 1'!D124:E124)=SUM('Раздел 1'!F124:F124)+SUM('Раздел 1'!AI124:AI124)+SUM('Раздел 1'!AM124:AM124)),"","Неверно!")</f>
        <v/>
      </c>
      <c r="B697" s="277" t="s">
        <v>23936</v>
      </c>
      <c r="C697" s="246" t="s">
        <v>14793</v>
      </c>
      <c r="D697" s="246" t="s">
        <v>11951</v>
      </c>
      <c r="E697" s="246" t="str">
        <f>CONCATENATE(SUM('Раздел 1'!D124:E124),"=",SUM('Раздел 1'!F124:F124),"+",SUM('Раздел 1'!AI124:AI124),"+",SUM('Раздел 1'!AM124:AM124))</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102">
      <c r="A698" s="277" t="str">
        <f>IF((SUM('Раздел 1'!D125:E125)=SUM('Раздел 1'!F125:F125)+SUM('Раздел 1'!AI125:AI125)+SUM('Раздел 1'!AM125:AM125)),"","Неверно!")</f>
        <v/>
      </c>
      <c r="B698" s="277" t="s">
        <v>23936</v>
      </c>
      <c r="C698" s="246" t="s">
        <v>14794</v>
      </c>
      <c r="D698" s="246" t="s">
        <v>11951</v>
      </c>
      <c r="E698" s="246" t="str">
        <f>CONCATENATE(SUM('Раздел 1'!D125:E125),"=",SUM('Раздел 1'!F125:F125),"+",SUM('Раздел 1'!AI125:AI125),"+",SUM('Раздел 1'!AM125:AM125))</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102">
      <c r="A699" s="277" t="str">
        <f>IF((SUM('Раздел 1'!D126:E126)=SUM('Раздел 1'!F126:F126)+SUM('Раздел 1'!AI126:AI126)+SUM('Раздел 1'!AM126:AM126)),"","Неверно!")</f>
        <v/>
      </c>
      <c r="B699" s="277" t="s">
        <v>23936</v>
      </c>
      <c r="C699" s="246" t="s">
        <v>14795</v>
      </c>
      <c r="D699" s="246" t="s">
        <v>11951</v>
      </c>
      <c r="E699" s="246" t="str">
        <f>CONCATENATE(SUM('Раздел 1'!D126:E126),"=",SUM('Раздел 1'!F126:F126),"+",SUM('Раздел 1'!AI126:AI126),"+",SUM('Раздел 1'!AM126:AM126))</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102">
      <c r="A700" s="277" t="str">
        <f>IF((SUM('Раздел 1'!D127:E127)=SUM('Раздел 1'!F127:F127)+SUM('Раздел 1'!AI127:AI127)+SUM('Раздел 1'!AM127:AM127)),"","Неверно!")</f>
        <v/>
      </c>
      <c r="B700" s="277" t="s">
        <v>23936</v>
      </c>
      <c r="C700" s="246" t="s">
        <v>14796</v>
      </c>
      <c r="D700" s="246" t="s">
        <v>11951</v>
      </c>
      <c r="E700" s="246" t="str">
        <f>CONCATENATE(SUM('Раздел 1'!D127:E127),"=",SUM('Раздел 1'!F127:F127),"+",SUM('Раздел 1'!AI127:AI127),"+",SUM('Раздел 1'!AM127:AM127))</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102">
      <c r="A701" s="277" t="str">
        <f>IF((SUM('Раздел 1'!D128:E128)=SUM('Раздел 1'!F128:F128)+SUM('Раздел 1'!AI128:AI128)+SUM('Раздел 1'!AM128:AM128)),"","Неверно!")</f>
        <v/>
      </c>
      <c r="B701" s="277" t="s">
        <v>23936</v>
      </c>
      <c r="C701" s="246" t="s">
        <v>14797</v>
      </c>
      <c r="D701" s="246" t="s">
        <v>11951</v>
      </c>
      <c r="E701" s="246" t="str">
        <f>CONCATENATE(SUM('Раздел 1'!D128:E128),"=",SUM('Раздел 1'!F128:F128),"+",SUM('Раздел 1'!AI128:AI128),"+",SUM('Раздел 1'!AM128:AM128))</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102">
      <c r="A702" s="277" t="str">
        <f>IF((SUM('Раздел 1'!D21:E21)=SUM('Раздел 1'!F21:F21)+SUM('Раздел 1'!AI21:AI21)+SUM('Раздел 1'!AM21:AM21)),"","Неверно!")</f>
        <v/>
      </c>
      <c r="B702" s="277" t="s">
        <v>23936</v>
      </c>
      <c r="C702" s="246" t="s">
        <v>14798</v>
      </c>
      <c r="D702" s="246" t="s">
        <v>11951</v>
      </c>
      <c r="E702" s="246" t="str">
        <f>CONCATENATE(SUM('Раздел 1'!D21:E21),"=",SUM('Раздел 1'!F21:F21),"+",SUM('Раздел 1'!AI21:AI21),"+",SUM('Раздел 1'!AM21:AM21))</f>
        <v>0=0+0+0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102">
      <c r="A703" s="277" t="str">
        <f>IF((SUM('Раздел 1'!D129:E129)=SUM('Раздел 1'!F129:F129)+SUM('Раздел 1'!AI129:AI129)+SUM('Раздел 1'!AM129:AM129)),"","Неверно!")</f>
        <v/>
      </c>
      <c r="B703" s="277" t="s">
        <v>23936</v>
      </c>
      <c r="C703" s="246" t="s">
        <v>14799</v>
      </c>
      <c r="D703" s="246" t="s">
        <v>11951</v>
      </c>
      <c r="E703" s="246" t="str">
        <f>CONCATENATE(SUM('Раздел 1'!D129:E129),"=",SUM('Раздел 1'!F129:F129),"+",SUM('Раздел 1'!AI129:AI129),"+",SUM('Раздел 1'!AM129:AM129))</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102">
      <c r="A704" s="277" t="str">
        <f>IF((SUM('Раздел 1'!D130:E130)=SUM('Раздел 1'!F130:F130)+SUM('Раздел 1'!AI130:AI130)+SUM('Раздел 1'!AM130:AM130)),"","Неверно!")</f>
        <v/>
      </c>
      <c r="B704" s="277" t="s">
        <v>23936</v>
      </c>
      <c r="C704" s="246" t="s">
        <v>14800</v>
      </c>
      <c r="D704" s="246" t="s">
        <v>11951</v>
      </c>
      <c r="E704" s="246" t="str">
        <f>CONCATENATE(SUM('Раздел 1'!D130:E130),"=",SUM('Раздел 1'!F130:F130),"+",SUM('Раздел 1'!AI130:AI130),"+",SUM('Раздел 1'!AM130:AM130))</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102">
      <c r="A705" s="277" t="str">
        <f>IF((SUM('Раздел 1'!D131:E131)=SUM('Раздел 1'!F131:F131)+SUM('Раздел 1'!AI131:AI131)+SUM('Раздел 1'!AM131:AM131)),"","Неверно!")</f>
        <v/>
      </c>
      <c r="B705" s="277" t="s">
        <v>23936</v>
      </c>
      <c r="C705" s="246" t="s">
        <v>14801</v>
      </c>
      <c r="D705" s="246" t="s">
        <v>11951</v>
      </c>
      <c r="E705" s="246" t="str">
        <f>CONCATENATE(SUM('Раздел 1'!D131:E131),"=",SUM('Раздел 1'!F131:F131),"+",SUM('Раздел 1'!AI131:AI131),"+",SUM('Раздел 1'!AM131:AM131))</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102">
      <c r="A706" s="277" t="str">
        <f>IF((SUM('Раздел 1'!D132:E132)=SUM('Раздел 1'!F132:F132)+SUM('Раздел 1'!AI132:AI132)+SUM('Раздел 1'!AM132:AM132)),"","Неверно!")</f>
        <v/>
      </c>
      <c r="B706" s="277" t="s">
        <v>23936</v>
      </c>
      <c r="C706" s="246" t="s">
        <v>14802</v>
      </c>
      <c r="D706" s="246" t="s">
        <v>11951</v>
      </c>
      <c r="E706" s="246" t="str">
        <f>CONCATENATE(SUM('Раздел 1'!D132:E132),"=",SUM('Раздел 1'!F132:F132),"+",SUM('Раздел 1'!AI132:AI132),"+",SUM('Раздел 1'!AM132:AM132))</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102">
      <c r="A707" s="277" t="str">
        <f>IF((SUM('Раздел 1'!D133:E133)=SUM('Раздел 1'!F133:F133)+SUM('Раздел 1'!AI133:AI133)+SUM('Раздел 1'!AM133:AM133)),"","Неверно!")</f>
        <v/>
      </c>
      <c r="B707" s="277" t="s">
        <v>23936</v>
      </c>
      <c r="C707" s="246" t="s">
        <v>14803</v>
      </c>
      <c r="D707" s="246" t="s">
        <v>11951</v>
      </c>
      <c r="E707" s="246" t="str">
        <f>CONCATENATE(SUM('Раздел 1'!D133:E133),"=",SUM('Раздел 1'!F133:F133),"+",SUM('Раздел 1'!AI133:AI133),"+",SUM('Раздел 1'!AM133:AM133))</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102">
      <c r="A708" s="277" t="str">
        <f>IF((SUM('Раздел 1'!D134:E134)=SUM('Раздел 1'!F134:F134)+SUM('Раздел 1'!AI134:AI134)+SUM('Раздел 1'!AM134:AM134)),"","Неверно!")</f>
        <v/>
      </c>
      <c r="B708" s="277" t="s">
        <v>23936</v>
      </c>
      <c r="C708" s="246" t="s">
        <v>14804</v>
      </c>
      <c r="D708" s="246" t="s">
        <v>11951</v>
      </c>
      <c r="E708" s="246" t="str">
        <f>CONCATENATE(SUM('Раздел 1'!D134:E134),"=",SUM('Раздел 1'!F134:F134),"+",SUM('Раздел 1'!AI134:AI134),"+",SUM('Раздел 1'!AM134:AM134))</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102">
      <c r="A709" s="277" t="str">
        <f>IF((SUM('Раздел 1'!D135:E135)=SUM('Раздел 1'!F135:F135)+SUM('Раздел 1'!AI135:AI135)+SUM('Раздел 1'!AM135:AM135)),"","Неверно!")</f>
        <v/>
      </c>
      <c r="B709" s="277" t="s">
        <v>23936</v>
      </c>
      <c r="C709" s="246" t="s">
        <v>14805</v>
      </c>
      <c r="D709" s="246" t="s">
        <v>11951</v>
      </c>
      <c r="E709" s="246" t="str">
        <f>CONCATENATE(SUM('Раздел 1'!D135:E135),"=",SUM('Раздел 1'!F135:F135),"+",SUM('Раздел 1'!AI135:AI135),"+",SUM('Раздел 1'!AM135:AM135))</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102">
      <c r="A710" s="277" t="str">
        <f>IF((SUM('Раздел 1'!D136:E136)=SUM('Раздел 1'!F136:F136)+SUM('Раздел 1'!AI136:AI136)+SUM('Раздел 1'!AM136:AM136)),"","Неверно!")</f>
        <v/>
      </c>
      <c r="B710" s="277" t="s">
        <v>23936</v>
      </c>
      <c r="C710" s="246" t="s">
        <v>14806</v>
      </c>
      <c r="D710" s="246" t="s">
        <v>11951</v>
      </c>
      <c r="E710" s="246" t="str">
        <f>CONCATENATE(SUM('Раздел 1'!D136:E136),"=",SUM('Раздел 1'!F136:F136),"+",SUM('Раздел 1'!AI136:AI136),"+",SUM('Раздел 1'!AM136:AM136))</f>
        <v>0=0+0+0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102">
      <c r="A711" s="277" t="str">
        <f>IF((SUM('Раздел 1'!D137:E137)=SUM('Раздел 1'!F137:F137)+SUM('Раздел 1'!AI137:AI137)+SUM('Раздел 1'!AM137:AM137)),"","Неверно!")</f>
        <v/>
      </c>
      <c r="B711" s="277" t="s">
        <v>23936</v>
      </c>
      <c r="C711" s="246" t="s">
        <v>14807</v>
      </c>
      <c r="D711" s="246" t="s">
        <v>11951</v>
      </c>
      <c r="E711" s="246" t="str">
        <f>CONCATENATE(SUM('Раздел 1'!D137:E137),"=",SUM('Раздел 1'!F137:F137),"+",SUM('Раздел 1'!AI137:AI137),"+",SUM('Раздел 1'!AM137:AM137))</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102">
      <c r="A712" s="277" t="str">
        <f>IF((SUM('Раздел 1'!D138:E138)=SUM('Раздел 1'!F138:F138)+SUM('Раздел 1'!AI138:AI138)+SUM('Раздел 1'!AM138:AM138)),"","Неверно!")</f>
        <v/>
      </c>
      <c r="B712" s="277" t="s">
        <v>23936</v>
      </c>
      <c r="C712" s="246" t="s">
        <v>14808</v>
      </c>
      <c r="D712" s="246" t="s">
        <v>11951</v>
      </c>
      <c r="E712" s="246" t="str">
        <f>CONCATENATE(SUM('Раздел 1'!D138:E138),"=",SUM('Раздел 1'!F138:F138),"+",SUM('Раздел 1'!AI138:AI138),"+",SUM('Раздел 1'!AM138:AM138))</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102">
      <c r="A713" s="277" t="str">
        <f>IF((SUM('Раздел 1'!D22:E22)=SUM('Раздел 1'!F22:F22)+SUM('Раздел 1'!AI22:AI22)+SUM('Раздел 1'!AM22:AM22)),"","Неверно!")</f>
        <v/>
      </c>
      <c r="B713" s="277" t="s">
        <v>23936</v>
      </c>
      <c r="C713" s="246" t="s">
        <v>14809</v>
      </c>
      <c r="D713" s="246" t="s">
        <v>11951</v>
      </c>
      <c r="E713" s="246" t="str">
        <f>CONCATENATE(SUM('Раздел 1'!D22:E22),"=",SUM('Раздел 1'!F22:F22),"+",SUM('Раздел 1'!AI22:AI22),"+",SUM('Раздел 1'!AM22:AM22))</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102">
      <c r="A714" s="277" t="str">
        <f>IF((SUM('Раздел 1'!D139:E139)=SUM('Раздел 1'!F139:F139)+SUM('Раздел 1'!AI139:AI139)+SUM('Раздел 1'!AM139:AM139)),"","Неверно!")</f>
        <v/>
      </c>
      <c r="B714" s="277" t="s">
        <v>23936</v>
      </c>
      <c r="C714" s="246" t="s">
        <v>14810</v>
      </c>
      <c r="D714" s="246" t="s">
        <v>11951</v>
      </c>
      <c r="E714" s="246" t="str">
        <f>CONCATENATE(SUM('Раздел 1'!D139:E139),"=",SUM('Раздел 1'!F139:F139),"+",SUM('Раздел 1'!AI139:AI139),"+",SUM('Раздел 1'!AM139:AM139))</f>
        <v>0=0+0+0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102">
      <c r="A715" s="277" t="str">
        <f>IF((SUM('Раздел 1'!D140:E140)=SUM('Раздел 1'!F140:F140)+SUM('Раздел 1'!AI140:AI140)+SUM('Раздел 1'!AM140:AM140)),"","Неверно!")</f>
        <v/>
      </c>
      <c r="B715" s="277" t="s">
        <v>23936</v>
      </c>
      <c r="C715" s="246" t="s">
        <v>14811</v>
      </c>
      <c r="D715" s="246" t="s">
        <v>11951</v>
      </c>
      <c r="E715" s="246" t="str">
        <f>CONCATENATE(SUM('Раздел 1'!D140:E140),"=",SUM('Раздел 1'!F140:F140),"+",SUM('Раздел 1'!AI140:AI140),"+",SUM('Раздел 1'!AM140:AM140))</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102">
      <c r="A716" s="277" t="str">
        <f>IF((SUM('Раздел 1'!D141:E141)=SUM('Раздел 1'!F141:F141)+SUM('Раздел 1'!AI141:AI141)+SUM('Раздел 1'!AM141:AM141)),"","Неверно!")</f>
        <v/>
      </c>
      <c r="B716" s="277" t="s">
        <v>23936</v>
      </c>
      <c r="C716" s="246" t="s">
        <v>14812</v>
      </c>
      <c r="D716" s="246" t="s">
        <v>11951</v>
      </c>
      <c r="E716" s="246" t="str">
        <f>CONCATENATE(SUM('Раздел 1'!D141:E141),"=",SUM('Раздел 1'!F141:F141),"+",SUM('Раздел 1'!AI141:AI141),"+",SUM('Раздел 1'!AM141:AM141))</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102">
      <c r="A717" s="277" t="str">
        <f>IF((SUM('Раздел 1'!D142:E142)=SUM('Раздел 1'!F142:F142)+SUM('Раздел 1'!AI142:AI142)+SUM('Раздел 1'!AM142:AM142)),"","Неверно!")</f>
        <v/>
      </c>
      <c r="B717" s="277" t="s">
        <v>23936</v>
      </c>
      <c r="C717" s="246" t="s">
        <v>14813</v>
      </c>
      <c r="D717" s="246" t="s">
        <v>11951</v>
      </c>
      <c r="E717" s="246" t="str">
        <f>CONCATENATE(SUM('Раздел 1'!D142:E142),"=",SUM('Раздел 1'!F142:F142),"+",SUM('Раздел 1'!AI142:AI142),"+",SUM('Раздел 1'!AM142:AM142))</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102">
      <c r="A718" s="277" t="str">
        <f>IF((SUM('Раздел 1'!D143:E143)=SUM('Раздел 1'!F143:F143)+SUM('Раздел 1'!AI143:AI143)+SUM('Раздел 1'!AM143:AM143)),"","Неверно!")</f>
        <v/>
      </c>
      <c r="B718" s="277" t="s">
        <v>23936</v>
      </c>
      <c r="C718" s="246" t="s">
        <v>14814</v>
      </c>
      <c r="D718" s="246" t="s">
        <v>11951</v>
      </c>
      <c r="E718" s="246" t="str">
        <f>CONCATENATE(SUM('Раздел 1'!D143:E143),"=",SUM('Раздел 1'!F143:F143),"+",SUM('Раздел 1'!AI143:AI143),"+",SUM('Раздел 1'!AM143:AM143))</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102">
      <c r="A719" s="277" t="str">
        <f>IF((SUM('Раздел 1'!D144:E144)=SUM('Раздел 1'!F144:F144)+SUM('Раздел 1'!AI144:AI144)+SUM('Раздел 1'!AM144:AM144)),"","Неверно!")</f>
        <v/>
      </c>
      <c r="B719" s="277" t="s">
        <v>23936</v>
      </c>
      <c r="C719" s="246" t="s">
        <v>14815</v>
      </c>
      <c r="D719" s="246" t="s">
        <v>11951</v>
      </c>
      <c r="E719" s="246" t="str">
        <f>CONCATENATE(SUM('Раздел 1'!D144:E144),"=",SUM('Раздел 1'!F144:F144),"+",SUM('Раздел 1'!AI144:AI144),"+",SUM('Раздел 1'!AM144:AM144))</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102">
      <c r="A720" s="277" t="str">
        <f>IF((SUM('Раздел 1'!D145:E145)=SUM('Раздел 1'!F145:F145)+SUM('Раздел 1'!AI145:AI145)+SUM('Раздел 1'!AM145:AM145)),"","Неверно!")</f>
        <v/>
      </c>
      <c r="B720" s="277" t="s">
        <v>23936</v>
      </c>
      <c r="C720" s="246" t="s">
        <v>14816</v>
      </c>
      <c r="D720" s="246" t="s">
        <v>11951</v>
      </c>
      <c r="E720" s="246" t="str">
        <f>CONCATENATE(SUM('Раздел 1'!D145:E145),"=",SUM('Раздел 1'!F145:F145),"+",SUM('Раздел 1'!AI145:AI145),"+",SUM('Раздел 1'!AM145:AM145))</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102">
      <c r="A721" s="277" t="str">
        <f>IF((SUM('Раздел 1'!D146:E146)=SUM('Раздел 1'!F146:F146)+SUM('Раздел 1'!AI146:AI146)+SUM('Раздел 1'!AM146:AM146)),"","Неверно!")</f>
        <v/>
      </c>
      <c r="B721" s="277" t="s">
        <v>23936</v>
      </c>
      <c r="C721" s="246" t="s">
        <v>14817</v>
      </c>
      <c r="D721" s="246" t="s">
        <v>11951</v>
      </c>
      <c r="E721" s="246" t="str">
        <f>CONCATENATE(SUM('Раздел 1'!D146:E146),"=",SUM('Раздел 1'!F146:F146),"+",SUM('Раздел 1'!AI146:AI146),"+",SUM('Раздел 1'!AM146:AM146))</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102">
      <c r="A722" s="277" t="str">
        <f>IF((SUM('Раздел 1'!D147:E147)=SUM('Раздел 1'!F147:F147)+SUM('Раздел 1'!AI147:AI147)+SUM('Раздел 1'!AM147:AM147)),"","Неверно!")</f>
        <v/>
      </c>
      <c r="B722" s="277" t="s">
        <v>23936</v>
      </c>
      <c r="C722" s="246" t="s">
        <v>14818</v>
      </c>
      <c r="D722" s="246" t="s">
        <v>11951</v>
      </c>
      <c r="E722" s="246" t="str">
        <f>CONCATENATE(SUM('Раздел 1'!D147:E147),"=",SUM('Раздел 1'!F147:F147),"+",SUM('Раздел 1'!AI147:AI147),"+",SUM('Раздел 1'!AM147:AM147))</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102">
      <c r="A723" s="277" t="str">
        <f>IF((SUM('Раздел 1'!D148:E148)=SUM('Раздел 1'!F148:F148)+SUM('Раздел 1'!AI148:AI148)+SUM('Раздел 1'!AM148:AM148)),"","Неверно!")</f>
        <v/>
      </c>
      <c r="B723" s="277" t="s">
        <v>23936</v>
      </c>
      <c r="C723" s="246" t="s">
        <v>14819</v>
      </c>
      <c r="D723" s="246" t="s">
        <v>11951</v>
      </c>
      <c r="E723" s="246" t="str">
        <f>CONCATENATE(SUM('Раздел 1'!D148:E148),"=",SUM('Раздел 1'!F148:F148),"+",SUM('Раздел 1'!AI148:AI148),"+",SUM('Раздел 1'!AM148:AM148))</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102">
      <c r="A724" s="277" t="str">
        <f>IF((SUM('Раздел 1'!D23:E23)=SUM('Раздел 1'!F23:F23)+SUM('Раздел 1'!AI23:AI23)+SUM('Раздел 1'!AM23:AM23)),"","Неверно!")</f>
        <v/>
      </c>
      <c r="B724" s="277" t="s">
        <v>23936</v>
      </c>
      <c r="C724" s="246" t="s">
        <v>14820</v>
      </c>
      <c r="D724" s="246" t="s">
        <v>11951</v>
      </c>
      <c r="E724" s="246" t="str">
        <f>CONCATENATE(SUM('Раздел 1'!D23:E23),"=",SUM('Раздел 1'!F23:F23),"+",SUM('Раздел 1'!AI23:AI23),"+",SUM('Раздел 1'!AM23:AM23))</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102">
      <c r="A725" s="277" t="str">
        <f>IF((SUM('Раздел 1'!D149:E149)=SUM('Раздел 1'!F149:F149)+SUM('Раздел 1'!AI149:AI149)+SUM('Раздел 1'!AM149:AM149)),"","Неверно!")</f>
        <v/>
      </c>
      <c r="B725" s="277" t="s">
        <v>23936</v>
      </c>
      <c r="C725" s="246" t="s">
        <v>14821</v>
      </c>
      <c r="D725" s="246" t="s">
        <v>11951</v>
      </c>
      <c r="E725" s="246" t="str">
        <f>CONCATENATE(SUM('Раздел 1'!D149:E149),"=",SUM('Раздел 1'!F149:F149),"+",SUM('Раздел 1'!AI149:AI149),"+",SUM('Раздел 1'!AM149:AM149))</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102">
      <c r="A726" s="277" t="str">
        <f>IF((SUM('Раздел 1'!D150:E150)=SUM('Раздел 1'!F150:F150)+SUM('Раздел 1'!AI150:AI150)+SUM('Раздел 1'!AM150:AM150)),"","Неверно!")</f>
        <v/>
      </c>
      <c r="B726" s="277" t="s">
        <v>23936</v>
      </c>
      <c r="C726" s="246" t="s">
        <v>14822</v>
      </c>
      <c r="D726" s="246" t="s">
        <v>11951</v>
      </c>
      <c r="E726" s="246" t="str">
        <f>CONCATENATE(SUM('Раздел 1'!D150:E150),"=",SUM('Раздел 1'!F150:F150),"+",SUM('Раздел 1'!AI150:AI150),"+",SUM('Раздел 1'!AM150:AM150))</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102">
      <c r="A727" s="277" t="str">
        <f>IF((SUM('Раздел 1'!D151:E151)=SUM('Раздел 1'!F151:F151)+SUM('Раздел 1'!AI151:AI151)+SUM('Раздел 1'!AM151:AM151)),"","Неверно!")</f>
        <v/>
      </c>
      <c r="B727" s="277" t="s">
        <v>23936</v>
      </c>
      <c r="C727" s="246" t="s">
        <v>14823</v>
      </c>
      <c r="D727" s="246" t="s">
        <v>11951</v>
      </c>
      <c r="E727" s="246" t="str">
        <f>CONCATENATE(SUM('Раздел 1'!D151:E151),"=",SUM('Раздел 1'!F151:F151),"+",SUM('Раздел 1'!AI151:AI151),"+",SUM('Раздел 1'!AM151:AM151))</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102">
      <c r="A728" s="277" t="str">
        <f>IF((SUM('Раздел 1'!D152:E152)=SUM('Раздел 1'!F152:F152)+SUM('Раздел 1'!AI152:AI152)+SUM('Раздел 1'!AM152:AM152)),"","Неверно!")</f>
        <v/>
      </c>
      <c r="B728" s="277" t="s">
        <v>23936</v>
      </c>
      <c r="C728" s="246" t="s">
        <v>14824</v>
      </c>
      <c r="D728" s="246" t="s">
        <v>11951</v>
      </c>
      <c r="E728" s="246" t="str">
        <f>CONCATENATE(SUM('Раздел 1'!D152:E152),"=",SUM('Раздел 1'!F152:F152),"+",SUM('Раздел 1'!AI152:AI152),"+",SUM('Раздел 1'!AM152:AM152))</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102">
      <c r="A729" s="277" t="str">
        <f>IF((SUM('Раздел 1'!D153:E153)=SUM('Раздел 1'!F153:F153)+SUM('Раздел 1'!AI153:AI153)+SUM('Раздел 1'!AM153:AM153)),"","Неверно!")</f>
        <v/>
      </c>
      <c r="B729" s="277" t="s">
        <v>23936</v>
      </c>
      <c r="C729" s="246" t="s">
        <v>14825</v>
      </c>
      <c r="D729" s="246" t="s">
        <v>11951</v>
      </c>
      <c r="E729" s="246" t="str">
        <f>CONCATENATE(SUM('Раздел 1'!D153:E153),"=",SUM('Раздел 1'!F153:F153),"+",SUM('Раздел 1'!AI153:AI153),"+",SUM('Раздел 1'!AM153:AM153))</f>
        <v>11=11+0+0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102">
      <c r="A730" s="277" t="str">
        <f>IF((SUM('Раздел 1'!D154:E154)=SUM('Раздел 1'!F154:F154)+SUM('Раздел 1'!AI154:AI154)+SUM('Раздел 1'!AM154:AM154)),"","Неверно!")</f>
        <v/>
      </c>
      <c r="B730" s="277" t="s">
        <v>23936</v>
      </c>
      <c r="C730" s="246" t="s">
        <v>14826</v>
      </c>
      <c r="D730" s="246" t="s">
        <v>11951</v>
      </c>
      <c r="E730" s="246" t="str">
        <f>CONCATENATE(SUM('Раздел 1'!D154:E154),"=",SUM('Раздел 1'!F154:F154),"+",SUM('Раздел 1'!AI154:AI154),"+",SUM('Раздел 1'!AM154:AM154))</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102">
      <c r="A731" s="277" t="str">
        <f>IF((SUM('Раздел 1'!D155:E155)=SUM('Раздел 1'!F155:F155)+SUM('Раздел 1'!AI155:AI155)+SUM('Раздел 1'!AM155:AM155)),"","Неверно!")</f>
        <v/>
      </c>
      <c r="B731" s="277" t="s">
        <v>23936</v>
      </c>
      <c r="C731" s="246" t="s">
        <v>14827</v>
      </c>
      <c r="D731" s="246" t="s">
        <v>11951</v>
      </c>
      <c r="E731" s="246" t="str">
        <f>CONCATENATE(SUM('Раздел 1'!D155:E155),"=",SUM('Раздел 1'!F155:F155),"+",SUM('Раздел 1'!AI155:AI155),"+",SUM('Раздел 1'!AM155:AM155))</f>
        <v>0=0+0+0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102">
      <c r="A732" s="277" t="str">
        <f>IF((SUM('Раздел 1'!D156:E156)=SUM('Раздел 1'!F156:F156)+SUM('Раздел 1'!AI156:AI156)+SUM('Раздел 1'!AM156:AM156)),"","Неверно!")</f>
        <v/>
      </c>
      <c r="B732" s="277" t="s">
        <v>23936</v>
      </c>
      <c r="C732" s="246" t="s">
        <v>14828</v>
      </c>
      <c r="D732" s="246" t="s">
        <v>11951</v>
      </c>
      <c r="E732" s="246" t="str">
        <f>CONCATENATE(SUM('Раздел 1'!D156:E156),"=",SUM('Раздел 1'!F156:F156),"+",SUM('Раздел 1'!AI156:AI156),"+",SUM('Раздел 1'!AM156:AM156))</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102">
      <c r="A733" s="277" t="str">
        <f>IF((SUM('Раздел 1'!D157:E157)=SUM('Раздел 1'!F157:F157)+SUM('Раздел 1'!AI157:AI157)+SUM('Раздел 1'!AM157:AM157)),"","Неверно!")</f>
        <v/>
      </c>
      <c r="B733" s="277" t="s">
        <v>23936</v>
      </c>
      <c r="C733" s="246" t="s">
        <v>14829</v>
      </c>
      <c r="D733" s="246" t="s">
        <v>11951</v>
      </c>
      <c r="E733" s="246" t="str">
        <f>CONCATENATE(SUM('Раздел 1'!D157:E157),"=",SUM('Раздел 1'!F157:F157),"+",SUM('Раздел 1'!AI157:AI157),"+",SUM('Раздел 1'!AM157:AM157))</f>
        <v>0=0+0+0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102">
      <c r="A734" s="277" t="str">
        <f>IF((SUM('Раздел 1'!D158:E158)=SUM('Раздел 1'!F158:F158)+SUM('Раздел 1'!AI158:AI158)+SUM('Раздел 1'!AM158:AM158)),"","Неверно!")</f>
        <v/>
      </c>
      <c r="B734" s="277" t="s">
        <v>23936</v>
      </c>
      <c r="C734" s="246" t="s">
        <v>14830</v>
      </c>
      <c r="D734" s="246" t="s">
        <v>11951</v>
      </c>
      <c r="E734" s="246" t="str">
        <f>CONCATENATE(SUM('Раздел 1'!D158:E158),"=",SUM('Раздел 1'!F158:F158),"+",SUM('Раздел 1'!AI158:AI158),"+",SUM('Раздел 1'!AM158:AM158))</f>
        <v>0=0+0+0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102">
      <c r="A735" s="277" t="str">
        <f>IF((SUM('Раздел 1'!D24:E24)=SUM('Раздел 1'!F24:F24)+SUM('Раздел 1'!AI24:AI24)+SUM('Раздел 1'!AM24:AM24)),"","Неверно!")</f>
        <v/>
      </c>
      <c r="B735" s="277" t="s">
        <v>23936</v>
      </c>
      <c r="C735" s="246" t="s">
        <v>14831</v>
      </c>
      <c r="D735" s="246" t="s">
        <v>11951</v>
      </c>
      <c r="E735" s="246" t="str">
        <f>CONCATENATE(SUM('Раздел 1'!D24:E24),"=",SUM('Раздел 1'!F24:F24),"+",SUM('Раздел 1'!AI24:AI24),"+",SUM('Раздел 1'!AM24:AM24))</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102">
      <c r="A736" s="277" t="str">
        <f>IF((SUM('Раздел 1'!D159:E159)=SUM('Раздел 1'!F159:F159)+SUM('Раздел 1'!AI159:AI159)+SUM('Раздел 1'!AM159:AM159)),"","Неверно!")</f>
        <v/>
      </c>
      <c r="B736" s="277" t="s">
        <v>23936</v>
      </c>
      <c r="C736" s="246" t="s">
        <v>14832</v>
      </c>
      <c r="D736" s="246" t="s">
        <v>11951</v>
      </c>
      <c r="E736" s="246" t="str">
        <f>CONCATENATE(SUM('Раздел 1'!D159:E159),"=",SUM('Раздел 1'!F159:F159),"+",SUM('Раздел 1'!AI159:AI159),"+",SUM('Раздел 1'!AM159:AM159))</f>
        <v>1=1+0+0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102">
      <c r="A737" s="277" t="str">
        <f>IF((SUM('Раздел 1'!D160:E160)=SUM('Раздел 1'!F160:F160)+SUM('Раздел 1'!AI160:AI160)+SUM('Раздел 1'!AM160:AM160)),"","Неверно!")</f>
        <v/>
      </c>
      <c r="B737" s="277" t="s">
        <v>23936</v>
      </c>
      <c r="C737" s="246" t="s">
        <v>14833</v>
      </c>
      <c r="D737" s="246" t="s">
        <v>11951</v>
      </c>
      <c r="E737" s="246" t="str">
        <f>CONCATENATE(SUM('Раздел 1'!D160:E160),"=",SUM('Раздел 1'!F160:F160),"+",SUM('Раздел 1'!AI160:AI160),"+",SUM('Раздел 1'!AM160:AM160))</f>
        <v>0=0+0+0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102">
      <c r="A738" s="277" t="str">
        <f>IF((SUM('Раздел 1'!D161:E161)=SUM('Раздел 1'!F161:F161)+SUM('Раздел 1'!AI161:AI161)+SUM('Раздел 1'!AM161:AM161)),"","Неверно!")</f>
        <v/>
      </c>
      <c r="B738" s="277" t="s">
        <v>23936</v>
      </c>
      <c r="C738" s="246" t="s">
        <v>14834</v>
      </c>
      <c r="D738" s="246" t="s">
        <v>11951</v>
      </c>
      <c r="E738" s="246" t="str">
        <f>CONCATENATE(SUM('Раздел 1'!D161:E161),"=",SUM('Раздел 1'!F161:F161),"+",SUM('Раздел 1'!AI161:AI161),"+",SUM('Раздел 1'!AM161:AM161))</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102">
      <c r="A739" s="277" t="str">
        <f>IF((SUM('Раздел 1'!D162:E162)=SUM('Раздел 1'!F162:F162)+SUM('Раздел 1'!AI162:AI162)+SUM('Раздел 1'!AM162:AM162)),"","Неверно!")</f>
        <v/>
      </c>
      <c r="B739" s="277" t="s">
        <v>23936</v>
      </c>
      <c r="C739" s="246" t="s">
        <v>14835</v>
      </c>
      <c r="D739" s="246" t="s">
        <v>11951</v>
      </c>
      <c r="E739" s="246" t="str">
        <f>CONCATENATE(SUM('Раздел 1'!D162:E162),"=",SUM('Раздел 1'!F162:F162),"+",SUM('Раздел 1'!AI162:AI162),"+",SUM('Раздел 1'!AM162:AM162))</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102">
      <c r="A740" s="277" t="str">
        <f>IF((SUM('Раздел 1'!D163:E163)=SUM('Раздел 1'!F163:F163)+SUM('Раздел 1'!AI163:AI163)+SUM('Раздел 1'!AM163:AM163)),"","Неверно!")</f>
        <v/>
      </c>
      <c r="B740" s="277" t="s">
        <v>23936</v>
      </c>
      <c r="C740" s="246" t="s">
        <v>14836</v>
      </c>
      <c r="D740" s="246" t="s">
        <v>11951</v>
      </c>
      <c r="E740" s="246" t="str">
        <f>CONCATENATE(SUM('Раздел 1'!D163:E163),"=",SUM('Раздел 1'!F163:F163),"+",SUM('Раздел 1'!AI163:AI163),"+",SUM('Раздел 1'!AM163:AM163))</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102">
      <c r="A741" s="277" t="str">
        <f>IF((SUM('Раздел 1'!D164:E164)=SUM('Раздел 1'!F164:F164)+SUM('Раздел 1'!AI164:AI164)+SUM('Раздел 1'!AM164:AM164)),"","Неверно!")</f>
        <v/>
      </c>
      <c r="B741" s="277" t="s">
        <v>23936</v>
      </c>
      <c r="C741" s="246" t="s">
        <v>14837</v>
      </c>
      <c r="D741" s="246" t="s">
        <v>11951</v>
      </c>
      <c r="E741" s="246" t="str">
        <f>CONCATENATE(SUM('Раздел 1'!D164:E164),"=",SUM('Раздел 1'!F164:F164),"+",SUM('Раздел 1'!AI164:AI164),"+",SUM('Раздел 1'!AM164:AM164))</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102">
      <c r="A742" s="277" t="str">
        <f>IF((SUM('Раздел 1'!D165:E165)=SUM('Раздел 1'!F165:F165)+SUM('Раздел 1'!AI165:AI165)+SUM('Раздел 1'!AM165:AM165)),"","Неверно!")</f>
        <v/>
      </c>
      <c r="B742" s="277" t="s">
        <v>23936</v>
      </c>
      <c r="C742" s="246" t="s">
        <v>14838</v>
      </c>
      <c r="D742" s="246" t="s">
        <v>11951</v>
      </c>
      <c r="E742" s="246" t="str">
        <f>CONCATENATE(SUM('Раздел 1'!D165:E165),"=",SUM('Раздел 1'!F165:F165),"+",SUM('Раздел 1'!AI165:AI165),"+",SUM('Раздел 1'!AM165:AM165))</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102">
      <c r="A743" s="277" t="str">
        <f>IF((SUM('Раздел 1'!D166:E166)=SUM('Раздел 1'!F166:F166)+SUM('Раздел 1'!AI166:AI166)+SUM('Раздел 1'!AM166:AM166)),"","Неверно!")</f>
        <v/>
      </c>
      <c r="B743" s="277" t="s">
        <v>23936</v>
      </c>
      <c r="C743" s="246" t="s">
        <v>14839</v>
      </c>
      <c r="D743" s="246" t="s">
        <v>11951</v>
      </c>
      <c r="E743" s="246" t="str">
        <f>CONCATENATE(SUM('Раздел 1'!D166:E166),"=",SUM('Раздел 1'!F166:F166),"+",SUM('Раздел 1'!AI166:AI166),"+",SUM('Раздел 1'!AM166:AM166))</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102">
      <c r="A744" s="277" t="str">
        <f>IF((SUM('Раздел 1'!D167:E167)=SUM('Раздел 1'!F167:F167)+SUM('Раздел 1'!AI167:AI167)+SUM('Раздел 1'!AM167:AM167)),"","Неверно!")</f>
        <v/>
      </c>
      <c r="B744" s="277" t="s">
        <v>23936</v>
      </c>
      <c r="C744" s="246" t="s">
        <v>14840</v>
      </c>
      <c r="D744" s="246" t="s">
        <v>11951</v>
      </c>
      <c r="E744" s="246" t="str">
        <f>CONCATENATE(SUM('Раздел 1'!D167:E167),"=",SUM('Раздел 1'!F167:F167),"+",SUM('Раздел 1'!AI167:AI167),"+",SUM('Раздел 1'!AM167:AM167))</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102">
      <c r="A745" s="277" t="str">
        <f>IF((SUM('Раздел 1'!D168:E168)=SUM('Раздел 1'!F168:F168)+SUM('Раздел 1'!AI168:AI168)+SUM('Раздел 1'!AM168:AM168)),"","Неверно!")</f>
        <v/>
      </c>
      <c r="B745" s="277" t="s">
        <v>23936</v>
      </c>
      <c r="C745" s="246" t="s">
        <v>14841</v>
      </c>
      <c r="D745" s="246" t="s">
        <v>11951</v>
      </c>
      <c r="E745" s="246" t="str">
        <f>CONCATENATE(SUM('Раздел 1'!D168:E168),"=",SUM('Раздел 1'!F168:F168),"+",SUM('Раздел 1'!AI168:AI168),"+",SUM('Раздел 1'!AM168:AM168))</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102">
      <c r="A746" s="277" t="str">
        <f>IF((SUM('Раздел 1'!D25:E25)=SUM('Раздел 1'!F25:F25)+SUM('Раздел 1'!AI25:AI25)+SUM('Раздел 1'!AM25:AM25)),"","Неверно!")</f>
        <v/>
      </c>
      <c r="B746" s="277" t="s">
        <v>23936</v>
      </c>
      <c r="C746" s="246" t="s">
        <v>14842</v>
      </c>
      <c r="D746" s="246" t="s">
        <v>11951</v>
      </c>
      <c r="E746" s="246" t="str">
        <f>CONCATENATE(SUM('Раздел 1'!D25:E25),"=",SUM('Раздел 1'!F25:F25),"+",SUM('Раздел 1'!AI25:AI25),"+",SUM('Раздел 1'!AM25:AM25))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102">
      <c r="A747" s="277" t="str">
        <f>IF((SUM('Раздел 1'!D169:E169)=SUM('Раздел 1'!F169:F169)+SUM('Раздел 1'!AI169:AI169)+SUM('Раздел 1'!AM169:AM169)),"","Неверно!")</f>
        <v/>
      </c>
      <c r="B747" s="277" t="s">
        <v>23936</v>
      </c>
      <c r="C747" s="246" t="s">
        <v>14843</v>
      </c>
      <c r="D747" s="246" t="s">
        <v>11951</v>
      </c>
      <c r="E747" s="246" t="str">
        <f>CONCATENATE(SUM('Раздел 1'!D169:E169),"=",SUM('Раздел 1'!F169:F169),"+",SUM('Раздел 1'!AI169:AI169),"+",SUM('Раздел 1'!AM169:AM169))</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102">
      <c r="A748" s="277" t="str">
        <f>IF((SUM('Раздел 1'!D170:E170)=SUM('Раздел 1'!F170:F170)+SUM('Раздел 1'!AI170:AI170)+SUM('Раздел 1'!AM170:AM170)),"","Неверно!")</f>
        <v/>
      </c>
      <c r="B748" s="277" t="s">
        <v>23936</v>
      </c>
      <c r="C748" s="246" t="s">
        <v>14844</v>
      </c>
      <c r="D748" s="246" t="s">
        <v>11951</v>
      </c>
      <c r="E748" s="246" t="str">
        <f>CONCATENATE(SUM('Раздел 1'!D170:E170),"=",SUM('Раздел 1'!F170:F170),"+",SUM('Раздел 1'!AI170:AI170),"+",SUM('Раздел 1'!AM170:AM170))</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102">
      <c r="A749" s="277" t="str">
        <f>IF((SUM('Раздел 1'!D171:E171)=SUM('Раздел 1'!F171:F171)+SUM('Раздел 1'!AI171:AI171)+SUM('Раздел 1'!AM171:AM171)),"","Неверно!")</f>
        <v/>
      </c>
      <c r="B749" s="277" t="s">
        <v>23936</v>
      </c>
      <c r="C749" s="246" t="s">
        <v>14845</v>
      </c>
      <c r="D749" s="246" t="s">
        <v>11951</v>
      </c>
      <c r="E749" s="246" t="str">
        <f>CONCATENATE(SUM('Раздел 1'!D171:E171),"=",SUM('Раздел 1'!F171:F171),"+",SUM('Раздел 1'!AI171:AI171),"+",SUM('Раздел 1'!AM171:AM171))</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102">
      <c r="A750" s="277" t="str">
        <f>IF((SUM('Раздел 1'!D172:E172)=SUM('Раздел 1'!F172:F172)+SUM('Раздел 1'!AI172:AI172)+SUM('Раздел 1'!AM172:AM172)),"","Неверно!")</f>
        <v/>
      </c>
      <c r="B750" s="277" t="s">
        <v>23936</v>
      </c>
      <c r="C750" s="246" t="s">
        <v>14846</v>
      </c>
      <c r="D750" s="246" t="s">
        <v>11951</v>
      </c>
      <c r="E750" s="246" t="str">
        <f>CONCATENATE(SUM('Раздел 1'!D172:E172),"=",SUM('Раздел 1'!F172:F172),"+",SUM('Раздел 1'!AI172:AI172),"+",SUM('Раздел 1'!AM172:AM172))</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102">
      <c r="A751" s="277" t="str">
        <f>IF((SUM('Раздел 1'!D173:E173)=SUM('Раздел 1'!F173:F173)+SUM('Раздел 1'!AI173:AI173)+SUM('Раздел 1'!AM173:AM173)),"","Неверно!")</f>
        <v/>
      </c>
      <c r="B751" s="277" t="s">
        <v>23936</v>
      </c>
      <c r="C751" s="246" t="s">
        <v>14847</v>
      </c>
      <c r="D751" s="246" t="s">
        <v>11951</v>
      </c>
      <c r="E751" s="246" t="str">
        <f>CONCATENATE(SUM('Раздел 1'!D173:E173),"=",SUM('Раздел 1'!F173:F173),"+",SUM('Раздел 1'!AI173:AI173),"+",SUM('Раздел 1'!AM173:AM173))</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102">
      <c r="A752" s="277" t="str">
        <f>IF((SUM('Раздел 1'!D174:E174)=SUM('Раздел 1'!F174:F174)+SUM('Раздел 1'!AI174:AI174)+SUM('Раздел 1'!AM174:AM174)),"","Неверно!")</f>
        <v/>
      </c>
      <c r="B752" s="277" t="s">
        <v>23936</v>
      </c>
      <c r="C752" s="246" t="s">
        <v>14848</v>
      </c>
      <c r="D752" s="246" t="s">
        <v>11951</v>
      </c>
      <c r="E752" s="246" t="str">
        <f>CONCATENATE(SUM('Раздел 1'!D174:E174),"=",SUM('Раздел 1'!F174:F174),"+",SUM('Раздел 1'!AI174:AI174),"+",SUM('Раздел 1'!AM174:AM174))</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102">
      <c r="A753" s="277" t="str">
        <f>IF((SUM('Раздел 1'!D175:E175)=SUM('Раздел 1'!F175:F175)+SUM('Раздел 1'!AI175:AI175)+SUM('Раздел 1'!AM175:AM175)),"","Неверно!")</f>
        <v/>
      </c>
      <c r="B753" s="277" t="s">
        <v>23936</v>
      </c>
      <c r="C753" s="246" t="s">
        <v>14849</v>
      </c>
      <c r="D753" s="246" t="s">
        <v>11951</v>
      </c>
      <c r="E753" s="246" t="str">
        <f>CONCATENATE(SUM('Раздел 1'!D175:E175),"=",SUM('Раздел 1'!F175:F175),"+",SUM('Раздел 1'!AI175:AI175),"+",SUM('Раздел 1'!AM175:AM175))</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102">
      <c r="A754" s="277" t="str">
        <f>IF((SUM('Раздел 1'!D176:E176)=SUM('Раздел 1'!F176:F176)+SUM('Раздел 1'!AI176:AI176)+SUM('Раздел 1'!AM176:AM176)),"","Неверно!")</f>
        <v/>
      </c>
      <c r="B754" s="277" t="s">
        <v>23936</v>
      </c>
      <c r="C754" s="246" t="s">
        <v>14850</v>
      </c>
      <c r="D754" s="246" t="s">
        <v>11951</v>
      </c>
      <c r="E754" s="246" t="str">
        <f>CONCATENATE(SUM('Раздел 1'!D176:E176),"=",SUM('Раздел 1'!F176:F176),"+",SUM('Раздел 1'!AI176:AI176),"+",SUM('Раздел 1'!AM176:AM176))</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102">
      <c r="A755" s="277" t="str">
        <f>IF((SUM('Раздел 1'!D177:E177)=SUM('Раздел 1'!F177:F177)+SUM('Раздел 1'!AI177:AI177)+SUM('Раздел 1'!AM177:AM177)),"","Неверно!")</f>
        <v/>
      </c>
      <c r="B755" s="277" t="s">
        <v>23936</v>
      </c>
      <c r="C755" s="246" t="s">
        <v>14851</v>
      </c>
      <c r="D755" s="246" t="s">
        <v>11951</v>
      </c>
      <c r="E755" s="246" t="str">
        <f>CONCATENATE(SUM('Раздел 1'!D177:E177),"=",SUM('Раздел 1'!F177:F177),"+",SUM('Раздел 1'!AI177:AI177),"+",SUM('Раздел 1'!AM177:AM177))</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102">
      <c r="A756" s="277" t="str">
        <f>IF((SUM('Раздел 1'!D178:E178)=SUM('Раздел 1'!F178:F178)+SUM('Раздел 1'!AI178:AI178)+SUM('Раздел 1'!AM178:AM178)),"","Неверно!")</f>
        <v/>
      </c>
      <c r="B756" s="277" t="s">
        <v>23936</v>
      </c>
      <c r="C756" s="246" t="s">
        <v>14852</v>
      </c>
      <c r="D756" s="246" t="s">
        <v>11951</v>
      </c>
      <c r="E756" s="246" t="str">
        <f>CONCATENATE(SUM('Раздел 1'!D178:E178),"=",SUM('Раздел 1'!F178:F178),"+",SUM('Раздел 1'!AI178:AI178),"+",SUM('Раздел 1'!AM178:AM178))</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102">
      <c r="A757" s="277" t="str">
        <f>IF((SUM('Раздел 1'!D26:E26)=SUM('Раздел 1'!F26:F26)+SUM('Раздел 1'!AI26:AI26)+SUM('Раздел 1'!AM26:AM26)),"","Неверно!")</f>
        <v/>
      </c>
      <c r="B757" s="277" t="s">
        <v>23936</v>
      </c>
      <c r="C757" s="246" t="s">
        <v>14853</v>
      </c>
      <c r="D757" s="246" t="s">
        <v>11951</v>
      </c>
      <c r="E757" s="246" t="str">
        <f>CONCATENATE(SUM('Раздел 1'!D26:E26),"=",SUM('Раздел 1'!F26:F26),"+",SUM('Раздел 1'!AI26:AI26),"+",SUM('Раздел 1'!AM26:AM26))</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102">
      <c r="A758" s="277" t="str">
        <f>IF((SUM('Раздел 1'!D179:E179)=SUM('Раздел 1'!F179:F179)+SUM('Раздел 1'!AI179:AI179)+SUM('Раздел 1'!AM179:AM179)),"","Неверно!")</f>
        <v/>
      </c>
      <c r="B758" s="277" t="s">
        <v>23936</v>
      </c>
      <c r="C758" s="246" t="s">
        <v>14854</v>
      </c>
      <c r="D758" s="246" t="s">
        <v>11951</v>
      </c>
      <c r="E758" s="246" t="str">
        <f>CONCATENATE(SUM('Раздел 1'!D179:E179),"=",SUM('Раздел 1'!F179:F179),"+",SUM('Раздел 1'!AI179:AI179),"+",SUM('Раздел 1'!AM179:AM179))</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102">
      <c r="A759" s="277" t="str">
        <f>IF((SUM('Раздел 1'!D180:E180)=SUM('Раздел 1'!F180:F180)+SUM('Раздел 1'!AI180:AI180)+SUM('Раздел 1'!AM180:AM180)),"","Неверно!")</f>
        <v/>
      </c>
      <c r="B759" s="277" t="s">
        <v>23936</v>
      </c>
      <c r="C759" s="246" t="s">
        <v>14855</v>
      </c>
      <c r="D759" s="246" t="s">
        <v>11951</v>
      </c>
      <c r="E759" s="246" t="str">
        <f>CONCATENATE(SUM('Раздел 1'!D180:E180),"=",SUM('Раздел 1'!F180:F180),"+",SUM('Раздел 1'!AI180:AI180),"+",SUM('Раздел 1'!AM180:AM180))</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102">
      <c r="A760" s="277" t="str">
        <f>IF((SUM('Раздел 1'!D181:E181)=SUM('Раздел 1'!F181:F181)+SUM('Раздел 1'!AI181:AI181)+SUM('Раздел 1'!AM181:AM181)),"","Неверно!")</f>
        <v/>
      </c>
      <c r="B760" s="277" t="s">
        <v>23936</v>
      </c>
      <c r="C760" s="246" t="s">
        <v>14856</v>
      </c>
      <c r="D760" s="246" t="s">
        <v>11951</v>
      </c>
      <c r="E760" s="246" t="str">
        <f>CONCATENATE(SUM('Раздел 1'!D181:E181),"=",SUM('Раздел 1'!F181:F181),"+",SUM('Раздел 1'!AI181:AI181),"+",SUM('Раздел 1'!AM181:AM181))</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102">
      <c r="A761" s="277" t="str">
        <f>IF((SUM('Раздел 1'!D182:E182)=SUM('Раздел 1'!F182:F182)+SUM('Раздел 1'!AI182:AI182)+SUM('Раздел 1'!AM182:AM182)),"","Неверно!")</f>
        <v/>
      </c>
      <c r="B761" s="277" t="s">
        <v>23936</v>
      </c>
      <c r="C761" s="246" t="s">
        <v>14857</v>
      </c>
      <c r="D761" s="246" t="s">
        <v>11951</v>
      </c>
      <c r="E761" s="246" t="str">
        <f>CONCATENATE(SUM('Раздел 1'!D182:E182),"=",SUM('Раздел 1'!F182:F182),"+",SUM('Раздел 1'!AI182:AI182),"+",SUM('Раздел 1'!AM182:AM182))</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102">
      <c r="A762" s="277" t="str">
        <f>IF((SUM('Раздел 1'!D183:E183)=SUM('Раздел 1'!F183:F183)+SUM('Раздел 1'!AI183:AI183)+SUM('Раздел 1'!AM183:AM183)),"","Неверно!")</f>
        <v/>
      </c>
      <c r="B762" s="277" t="s">
        <v>23936</v>
      </c>
      <c r="C762" s="246" t="s">
        <v>14858</v>
      </c>
      <c r="D762" s="246" t="s">
        <v>11951</v>
      </c>
      <c r="E762" s="246" t="str">
        <f>CONCATENATE(SUM('Раздел 1'!D183:E183),"=",SUM('Раздел 1'!F183:F183),"+",SUM('Раздел 1'!AI183:AI183),"+",SUM('Раздел 1'!AM183:AM183))</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102">
      <c r="A763" s="277" t="str">
        <f>IF((SUM('Раздел 1'!D184:E184)=SUM('Раздел 1'!F184:F184)+SUM('Раздел 1'!AI184:AI184)+SUM('Раздел 1'!AM184:AM184)),"","Неверно!")</f>
        <v/>
      </c>
      <c r="B763" s="277" t="s">
        <v>23936</v>
      </c>
      <c r="C763" s="246" t="s">
        <v>14859</v>
      </c>
      <c r="D763" s="246" t="s">
        <v>11951</v>
      </c>
      <c r="E763" s="246" t="str">
        <f>CONCATENATE(SUM('Раздел 1'!D184:E184),"=",SUM('Раздел 1'!F184:F184),"+",SUM('Раздел 1'!AI184:AI184),"+",SUM('Раздел 1'!AM184:AM184))</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102">
      <c r="A764" s="277" t="str">
        <f>IF((SUM('Раздел 1'!D185:E185)=SUM('Раздел 1'!F185:F185)+SUM('Раздел 1'!AI185:AI185)+SUM('Раздел 1'!AM185:AM185)),"","Неверно!")</f>
        <v/>
      </c>
      <c r="B764" s="277" t="s">
        <v>23936</v>
      </c>
      <c r="C764" s="246" t="s">
        <v>14860</v>
      </c>
      <c r="D764" s="246" t="s">
        <v>11951</v>
      </c>
      <c r="E764" s="246" t="str">
        <f>CONCATENATE(SUM('Раздел 1'!D185:E185),"=",SUM('Раздел 1'!F185:F185),"+",SUM('Раздел 1'!AI185:AI185),"+",SUM('Раздел 1'!AM185:AM185))</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102">
      <c r="A765" s="277" t="str">
        <f>IF((SUM('Раздел 1'!D186:E186)=SUM('Раздел 1'!F186:F186)+SUM('Раздел 1'!AI186:AI186)+SUM('Раздел 1'!AM186:AM186)),"","Неверно!")</f>
        <v/>
      </c>
      <c r="B765" s="277" t="s">
        <v>23936</v>
      </c>
      <c r="C765" s="246" t="s">
        <v>14861</v>
      </c>
      <c r="D765" s="246" t="s">
        <v>11951</v>
      </c>
      <c r="E765" s="246" t="str">
        <f>CONCATENATE(SUM('Раздел 1'!D186:E186),"=",SUM('Раздел 1'!F186:F186),"+",SUM('Раздел 1'!AI186:AI186),"+",SUM('Раздел 1'!AM186:AM186))</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102">
      <c r="A766" s="277" t="str">
        <f>IF((SUM('Раздел 1'!D187:E187)=SUM('Раздел 1'!F187:F187)+SUM('Раздел 1'!AI187:AI187)+SUM('Раздел 1'!AM187:AM187)),"","Неверно!")</f>
        <v/>
      </c>
      <c r="B766" s="277" t="s">
        <v>23936</v>
      </c>
      <c r="C766" s="246" t="s">
        <v>14862</v>
      </c>
      <c r="D766" s="246" t="s">
        <v>11951</v>
      </c>
      <c r="E766" s="246" t="str">
        <f>CONCATENATE(SUM('Раздел 1'!D187:E187),"=",SUM('Раздел 1'!F187:F187),"+",SUM('Раздел 1'!AI187:AI187),"+",SUM('Раздел 1'!AM187:AM187))</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102">
      <c r="A767" s="277" t="str">
        <f>IF((SUM('Раздел 1'!D188:E188)=SUM('Раздел 1'!F188:F188)+SUM('Раздел 1'!AI188:AI188)+SUM('Раздел 1'!AM188:AM188)),"","Неверно!")</f>
        <v/>
      </c>
      <c r="B767" s="277" t="s">
        <v>23936</v>
      </c>
      <c r="C767" s="246" t="s">
        <v>14863</v>
      </c>
      <c r="D767" s="246" t="s">
        <v>11951</v>
      </c>
      <c r="E767" s="246" t="str">
        <f>CONCATENATE(SUM('Раздел 1'!D188:E188),"=",SUM('Раздел 1'!F188:F188),"+",SUM('Раздел 1'!AI188:AI188),"+",SUM('Раздел 1'!AM188:AM188))</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102">
      <c r="A768" s="277" t="str">
        <f>IF((SUM('Раздел 1'!D27:E27)=SUM('Раздел 1'!F27:F27)+SUM('Раздел 1'!AI27:AI27)+SUM('Раздел 1'!AM27:AM27)),"","Неверно!")</f>
        <v/>
      </c>
      <c r="B768" s="277" t="s">
        <v>23936</v>
      </c>
      <c r="C768" s="246" t="s">
        <v>14864</v>
      </c>
      <c r="D768" s="246" t="s">
        <v>11951</v>
      </c>
      <c r="E768" s="246" t="str">
        <f>CONCATENATE(SUM('Раздел 1'!D27:E27),"=",SUM('Раздел 1'!F27:F27),"+",SUM('Раздел 1'!AI27:AI27),"+",SUM('Раздел 1'!AM27:AM27))</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102">
      <c r="A769" s="277" t="str">
        <f>IF((SUM('Раздел 1'!D189:E189)=SUM('Раздел 1'!F189:F189)+SUM('Раздел 1'!AI189:AI189)+SUM('Раздел 1'!AM189:AM189)),"","Неверно!")</f>
        <v/>
      </c>
      <c r="B769" s="277" t="s">
        <v>23936</v>
      </c>
      <c r="C769" s="246" t="s">
        <v>14865</v>
      </c>
      <c r="D769" s="246" t="s">
        <v>11951</v>
      </c>
      <c r="E769" s="246" t="str">
        <f>CONCATENATE(SUM('Раздел 1'!D189:E189),"=",SUM('Раздел 1'!F189:F189),"+",SUM('Раздел 1'!AI189:AI189),"+",SUM('Раздел 1'!AM189:AM189))</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102">
      <c r="A770" s="277" t="str">
        <f>IF((SUM('Раздел 1'!D190:E190)=SUM('Раздел 1'!F190:F190)+SUM('Раздел 1'!AI190:AI190)+SUM('Раздел 1'!AM190:AM190)),"","Неверно!")</f>
        <v/>
      </c>
      <c r="B770" s="277" t="s">
        <v>23936</v>
      </c>
      <c r="C770" s="246" t="s">
        <v>14866</v>
      </c>
      <c r="D770" s="246" t="s">
        <v>11951</v>
      </c>
      <c r="E770" s="246" t="str">
        <f>CONCATENATE(SUM('Раздел 1'!D190:E190),"=",SUM('Раздел 1'!F190:F190),"+",SUM('Раздел 1'!AI190:AI190),"+",SUM('Раздел 1'!AM190:AM190))</f>
        <v>3=3+0+0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102">
      <c r="A771" s="277" t="str">
        <f>IF((SUM('Раздел 1'!D191:E191)=SUM('Раздел 1'!F191:F191)+SUM('Раздел 1'!AI191:AI191)+SUM('Раздел 1'!AM191:AM191)),"","Неверно!")</f>
        <v/>
      </c>
      <c r="B771" s="277" t="s">
        <v>23936</v>
      </c>
      <c r="C771" s="246" t="s">
        <v>14867</v>
      </c>
      <c r="D771" s="246" t="s">
        <v>11951</v>
      </c>
      <c r="E771" s="246" t="str">
        <f>CONCATENATE(SUM('Раздел 1'!D191:E191),"=",SUM('Раздел 1'!F191:F191),"+",SUM('Раздел 1'!AI191:AI191),"+",SUM('Раздел 1'!AM191:AM191))</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102">
      <c r="A772" s="277" t="str">
        <f>IF((SUM('Раздел 1'!D192:E192)=SUM('Раздел 1'!F192:F192)+SUM('Раздел 1'!AI192:AI192)+SUM('Раздел 1'!AM192:AM192)),"","Неверно!")</f>
        <v/>
      </c>
      <c r="B772" s="277" t="s">
        <v>23936</v>
      </c>
      <c r="C772" s="246" t="s">
        <v>14868</v>
      </c>
      <c r="D772" s="246" t="s">
        <v>11951</v>
      </c>
      <c r="E772" s="246" t="str">
        <f>CONCATENATE(SUM('Раздел 1'!D192:E192),"=",SUM('Раздел 1'!F192:F192),"+",SUM('Раздел 1'!AI192:AI192),"+",SUM('Раздел 1'!AM192:AM192))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102">
      <c r="A773" s="277" t="str">
        <f>IF((SUM('Раздел 1'!D193:E193)=SUM('Раздел 1'!F193:F193)+SUM('Раздел 1'!AI193:AI193)+SUM('Раздел 1'!AM193:AM193)),"","Неверно!")</f>
        <v/>
      </c>
      <c r="B773" s="277" t="s">
        <v>23936</v>
      </c>
      <c r="C773" s="246" t="s">
        <v>14869</v>
      </c>
      <c r="D773" s="246" t="s">
        <v>11951</v>
      </c>
      <c r="E773" s="246" t="str">
        <f>CONCATENATE(SUM('Раздел 1'!D193:E193),"=",SUM('Раздел 1'!F193:F193),"+",SUM('Раздел 1'!AI193:AI193),"+",SUM('Раздел 1'!AM193:AM193))</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102">
      <c r="A774" s="277" t="str">
        <f>IF((SUM('Раздел 1'!D194:E194)=SUM('Раздел 1'!F194:F194)+SUM('Раздел 1'!AI194:AI194)+SUM('Раздел 1'!AM194:AM194)),"","Неверно!")</f>
        <v/>
      </c>
      <c r="B774" s="277" t="s">
        <v>23936</v>
      </c>
      <c r="C774" s="246" t="s">
        <v>14870</v>
      </c>
      <c r="D774" s="246" t="s">
        <v>11951</v>
      </c>
      <c r="E774" s="246" t="str">
        <f>CONCATENATE(SUM('Раздел 1'!D194:E194),"=",SUM('Раздел 1'!F194:F194),"+",SUM('Раздел 1'!AI194:AI194),"+",SUM('Раздел 1'!AM194:AM194))</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102">
      <c r="A775" s="277" t="str">
        <f>IF((SUM('Раздел 1'!D195:E195)=SUM('Раздел 1'!F195:F195)+SUM('Раздел 1'!AI195:AI195)+SUM('Раздел 1'!AM195:AM195)),"","Неверно!")</f>
        <v/>
      </c>
      <c r="B775" s="277" t="s">
        <v>23936</v>
      </c>
      <c r="C775" s="246" t="s">
        <v>14871</v>
      </c>
      <c r="D775" s="246" t="s">
        <v>11951</v>
      </c>
      <c r="E775" s="246" t="str">
        <f>CONCATENATE(SUM('Раздел 1'!D195:E195),"=",SUM('Раздел 1'!F195:F195),"+",SUM('Раздел 1'!AI195:AI195),"+",SUM('Раздел 1'!AM195:AM195))</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102">
      <c r="A776" s="277" t="str">
        <f>IF((SUM('Раздел 1'!D196:E196)=SUM('Раздел 1'!F196:F196)+SUM('Раздел 1'!AI196:AI196)+SUM('Раздел 1'!AM196:AM196)),"","Неверно!")</f>
        <v/>
      </c>
      <c r="B776" s="277" t="s">
        <v>23936</v>
      </c>
      <c r="C776" s="246" t="s">
        <v>14872</v>
      </c>
      <c r="D776" s="246" t="s">
        <v>11951</v>
      </c>
      <c r="E776" s="246" t="str">
        <f>CONCATENATE(SUM('Раздел 1'!D196:E196),"=",SUM('Раздел 1'!F196:F196),"+",SUM('Раздел 1'!AI196:AI196),"+",SUM('Раздел 1'!AM196:AM196))</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102">
      <c r="A777" s="277" t="str">
        <f>IF((SUM('Раздел 1'!D197:E197)=SUM('Раздел 1'!F197:F197)+SUM('Раздел 1'!AI197:AI197)+SUM('Раздел 1'!AM197:AM197)),"","Неверно!")</f>
        <v/>
      </c>
      <c r="B777" s="277" t="s">
        <v>23936</v>
      </c>
      <c r="C777" s="246" t="s">
        <v>14873</v>
      </c>
      <c r="D777" s="246" t="s">
        <v>11951</v>
      </c>
      <c r="E777" s="246" t="str">
        <f>CONCATENATE(SUM('Раздел 1'!D197:E197),"=",SUM('Раздел 1'!F197:F197),"+",SUM('Раздел 1'!AI197:AI197),"+",SUM('Раздел 1'!AM197:AM197))</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102">
      <c r="A778" s="277" t="str">
        <f>IF((SUM('Раздел 1'!D198:E198)=SUM('Раздел 1'!F198:F198)+SUM('Раздел 1'!AI198:AI198)+SUM('Раздел 1'!AM198:AM198)),"","Неверно!")</f>
        <v/>
      </c>
      <c r="B778" s="277" t="s">
        <v>23936</v>
      </c>
      <c r="C778" s="246" t="s">
        <v>14874</v>
      </c>
      <c r="D778" s="246" t="s">
        <v>11951</v>
      </c>
      <c r="E778" s="246" t="str">
        <f>CONCATENATE(SUM('Раздел 1'!D198:E198),"=",SUM('Раздел 1'!F198:F198),"+",SUM('Раздел 1'!AI198:AI198),"+",SUM('Раздел 1'!AM198:AM198))</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102">
      <c r="A779" s="277" t="str">
        <f>IF((SUM('Раздел 1'!D28:E28)=SUM('Раздел 1'!F28:F28)+SUM('Раздел 1'!AI28:AI28)+SUM('Раздел 1'!AM28:AM28)),"","Неверно!")</f>
        <v/>
      </c>
      <c r="B779" s="277" t="s">
        <v>23936</v>
      </c>
      <c r="C779" s="246" t="s">
        <v>14875</v>
      </c>
      <c r="D779" s="246" t="s">
        <v>11951</v>
      </c>
      <c r="E779" s="246" t="str">
        <f>CONCATENATE(SUM('Раздел 1'!D28:E28),"=",SUM('Раздел 1'!F28:F28),"+",SUM('Раздел 1'!AI28:AI28),"+",SUM('Раздел 1'!AM28:AM28))</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102">
      <c r="A780" s="277" t="str">
        <f>IF((SUM('Раздел 1'!D199:E199)=SUM('Раздел 1'!F199:F199)+SUM('Раздел 1'!AI199:AI199)+SUM('Раздел 1'!AM199:AM199)),"","Неверно!")</f>
        <v/>
      </c>
      <c r="B780" s="277" t="s">
        <v>23936</v>
      </c>
      <c r="C780" s="246" t="s">
        <v>14876</v>
      </c>
      <c r="D780" s="246" t="s">
        <v>11951</v>
      </c>
      <c r="E780" s="246" t="str">
        <f>CONCATENATE(SUM('Раздел 1'!D199:E199),"=",SUM('Раздел 1'!F199:F199),"+",SUM('Раздел 1'!AI199:AI199),"+",SUM('Раздел 1'!AM199:AM199))</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102">
      <c r="A781" s="277" t="str">
        <f>IF((SUM('Раздел 1'!D200:E200)=SUM('Раздел 1'!F200:F200)+SUM('Раздел 1'!AI200:AI200)+SUM('Раздел 1'!AM200:AM200)),"","Неверно!")</f>
        <v/>
      </c>
      <c r="B781" s="277" t="s">
        <v>23936</v>
      </c>
      <c r="C781" s="246" t="s">
        <v>14877</v>
      </c>
      <c r="D781" s="246" t="s">
        <v>11951</v>
      </c>
      <c r="E781" s="246" t="str">
        <f>CONCATENATE(SUM('Раздел 1'!D200:E200),"=",SUM('Раздел 1'!F200:F200),"+",SUM('Раздел 1'!AI200:AI200),"+",SUM('Раздел 1'!AM200:AM200))</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102">
      <c r="A782" s="277" t="str">
        <f>IF((SUM('Раздел 1'!D201:E201)=SUM('Раздел 1'!F201:F201)+SUM('Раздел 1'!AI201:AI201)+SUM('Раздел 1'!AM201:AM201)),"","Неверно!")</f>
        <v/>
      </c>
      <c r="B782" s="277" t="s">
        <v>23936</v>
      </c>
      <c r="C782" s="246" t="s">
        <v>14878</v>
      </c>
      <c r="D782" s="246" t="s">
        <v>11951</v>
      </c>
      <c r="E782" s="246" t="str">
        <f>CONCATENATE(SUM('Раздел 1'!D201:E201),"=",SUM('Раздел 1'!F201:F201),"+",SUM('Раздел 1'!AI201:AI201),"+",SUM('Раздел 1'!AM201:AM201))</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102">
      <c r="A783" s="277" t="str">
        <f>IF((SUM('Раздел 1'!D202:E202)=SUM('Раздел 1'!F202:F202)+SUM('Раздел 1'!AI202:AI202)+SUM('Раздел 1'!AM202:AM202)),"","Неверно!")</f>
        <v/>
      </c>
      <c r="B783" s="277" t="s">
        <v>23936</v>
      </c>
      <c r="C783" s="246" t="s">
        <v>14879</v>
      </c>
      <c r="D783" s="246" t="s">
        <v>11951</v>
      </c>
      <c r="E783" s="246" t="str">
        <f>CONCATENATE(SUM('Раздел 1'!D202:E202),"=",SUM('Раздел 1'!F202:F202),"+",SUM('Раздел 1'!AI202:AI202),"+",SUM('Раздел 1'!AM202:AM202))</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102">
      <c r="A784" s="277" t="str">
        <f>IF((SUM('Раздел 1'!D203:E203)=SUM('Раздел 1'!F203:F203)+SUM('Раздел 1'!AI203:AI203)+SUM('Раздел 1'!AM203:AM203)),"","Неверно!")</f>
        <v/>
      </c>
      <c r="B784" s="277" t="s">
        <v>23936</v>
      </c>
      <c r="C784" s="246" t="s">
        <v>14880</v>
      </c>
      <c r="D784" s="246" t="s">
        <v>11951</v>
      </c>
      <c r="E784" s="246" t="str">
        <f>CONCATENATE(SUM('Раздел 1'!D203:E203),"=",SUM('Раздел 1'!F203:F203),"+",SUM('Раздел 1'!AI203:AI203),"+",SUM('Раздел 1'!AM203:AM203))</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102">
      <c r="A785" s="277" t="str">
        <f>IF((SUM('Раздел 1'!D204:E204)=SUM('Раздел 1'!F204:F204)+SUM('Раздел 1'!AI204:AI204)+SUM('Раздел 1'!AM204:AM204)),"","Неверно!")</f>
        <v/>
      </c>
      <c r="B785" s="277" t="s">
        <v>23936</v>
      </c>
      <c r="C785" s="246" t="s">
        <v>14881</v>
      </c>
      <c r="D785" s="246" t="s">
        <v>11951</v>
      </c>
      <c r="E785" s="246" t="str">
        <f>CONCATENATE(SUM('Раздел 1'!D204:E204),"=",SUM('Раздел 1'!F204:F204),"+",SUM('Раздел 1'!AI204:AI204),"+",SUM('Раздел 1'!AM204:AM204))</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102">
      <c r="A786" s="277" t="str">
        <f>IF((SUM('Раздел 1'!D205:E205)=SUM('Раздел 1'!F205:F205)+SUM('Раздел 1'!AI205:AI205)+SUM('Раздел 1'!AM205:AM205)),"","Неверно!")</f>
        <v/>
      </c>
      <c r="B786" s="277" t="s">
        <v>23936</v>
      </c>
      <c r="C786" s="246" t="s">
        <v>14882</v>
      </c>
      <c r="D786" s="246" t="s">
        <v>11951</v>
      </c>
      <c r="E786" s="246" t="str">
        <f>CONCATENATE(SUM('Раздел 1'!D205:E205),"=",SUM('Раздел 1'!F205:F205),"+",SUM('Раздел 1'!AI205:AI205),"+",SUM('Раздел 1'!AM205:AM205))</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102">
      <c r="A787" s="277" t="str">
        <f>IF((SUM('Раздел 1'!D206:E206)=SUM('Раздел 1'!F206:F206)+SUM('Раздел 1'!AI206:AI206)+SUM('Раздел 1'!AM206:AM206)),"","Неверно!")</f>
        <v/>
      </c>
      <c r="B787" s="277" t="s">
        <v>23936</v>
      </c>
      <c r="C787" s="246" t="s">
        <v>14883</v>
      </c>
      <c r="D787" s="246" t="s">
        <v>11951</v>
      </c>
      <c r="E787" s="246" t="str">
        <f>CONCATENATE(SUM('Раздел 1'!D206:E206),"=",SUM('Раздел 1'!F206:F206),"+",SUM('Раздел 1'!AI206:AI206),"+",SUM('Раздел 1'!AM206:AM206))</f>
        <v>0=0+0+0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102">
      <c r="A788" s="277" t="str">
        <f>IF((SUM('Раздел 1'!D207:E207)=SUM('Раздел 1'!F207:F207)+SUM('Раздел 1'!AI207:AI207)+SUM('Раздел 1'!AM207:AM207)),"","Неверно!")</f>
        <v/>
      </c>
      <c r="B788" s="277" t="s">
        <v>23936</v>
      </c>
      <c r="C788" s="246" t="s">
        <v>14884</v>
      </c>
      <c r="D788" s="246" t="s">
        <v>11951</v>
      </c>
      <c r="E788" s="246" t="str">
        <f>CONCATENATE(SUM('Раздел 1'!D207:E207),"=",SUM('Раздел 1'!F207:F207),"+",SUM('Раздел 1'!AI207:AI207),"+",SUM('Раздел 1'!AM207:AM207))</f>
        <v>2=2+0+0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102">
      <c r="A789" s="277" t="str">
        <f>IF((SUM('Раздел 1'!D208:E208)=SUM('Раздел 1'!F208:F208)+SUM('Раздел 1'!AI208:AI208)+SUM('Раздел 1'!AM208:AM208)),"","Неверно!")</f>
        <v/>
      </c>
      <c r="B789" s="277" t="s">
        <v>23936</v>
      </c>
      <c r="C789" s="246" t="s">
        <v>14885</v>
      </c>
      <c r="D789" s="246" t="s">
        <v>11951</v>
      </c>
      <c r="E789" s="246" t="str">
        <f>CONCATENATE(SUM('Раздел 1'!D208:E208),"=",SUM('Раздел 1'!F208:F208),"+",SUM('Раздел 1'!AI208:AI208),"+",SUM('Раздел 1'!AM208:AM208))</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102">
      <c r="A790" s="277" t="str">
        <f>IF((SUM('Раздел 1'!D29:E29)=SUM('Раздел 1'!F29:F29)+SUM('Раздел 1'!AI29:AI29)+SUM('Раздел 1'!AM29:AM29)),"","Неверно!")</f>
        <v/>
      </c>
      <c r="B790" s="277" t="s">
        <v>23936</v>
      </c>
      <c r="C790" s="246" t="s">
        <v>14886</v>
      </c>
      <c r="D790" s="246" t="s">
        <v>11951</v>
      </c>
      <c r="E790" s="246" t="str">
        <f>CONCATENATE(SUM('Раздел 1'!D29:E29),"=",SUM('Раздел 1'!F29:F29),"+",SUM('Раздел 1'!AI29:AI29),"+",SUM('Раздел 1'!AM29:AM29))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102">
      <c r="A791" s="277" t="str">
        <f>IF((SUM('Раздел 1'!D209:E209)=SUM('Раздел 1'!F209:F209)+SUM('Раздел 1'!AI209:AI209)+SUM('Раздел 1'!AM209:AM209)),"","Неверно!")</f>
        <v/>
      </c>
      <c r="B791" s="277" t="s">
        <v>23936</v>
      </c>
      <c r="C791" s="246" t="s">
        <v>14887</v>
      </c>
      <c r="D791" s="246" t="s">
        <v>11951</v>
      </c>
      <c r="E791" s="246" t="str">
        <f>CONCATENATE(SUM('Раздел 1'!D209:E209),"=",SUM('Раздел 1'!F209:F209),"+",SUM('Раздел 1'!AI209:AI209),"+",SUM('Раздел 1'!AM209:AM209))</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102">
      <c r="A792" s="277" t="str">
        <f>IF((SUM('Раздел 1'!D210:E210)=SUM('Раздел 1'!F210:F210)+SUM('Раздел 1'!AI210:AI210)+SUM('Раздел 1'!AM210:AM210)),"","Неверно!")</f>
        <v/>
      </c>
      <c r="B792" s="277" t="s">
        <v>23936</v>
      </c>
      <c r="C792" s="246" t="s">
        <v>14888</v>
      </c>
      <c r="D792" s="246" t="s">
        <v>11951</v>
      </c>
      <c r="E792" s="246" t="str">
        <f>CONCATENATE(SUM('Раздел 1'!D210:E210),"=",SUM('Раздел 1'!F210:F210),"+",SUM('Раздел 1'!AI210:AI210),"+",SUM('Раздел 1'!AM210:AM210))</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102">
      <c r="A793" s="277" t="str">
        <f>IF((SUM('Раздел 1'!D211:E211)=SUM('Раздел 1'!F211:F211)+SUM('Раздел 1'!AI211:AI211)+SUM('Раздел 1'!AM211:AM211)),"","Неверно!")</f>
        <v/>
      </c>
      <c r="B793" s="277" t="s">
        <v>23936</v>
      </c>
      <c r="C793" s="246" t="s">
        <v>14889</v>
      </c>
      <c r="D793" s="246" t="s">
        <v>11951</v>
      </c>
      <c r="E793" s="246" t="str">
        <f>CONCATENATE(SUM('Раздел 1'!D211:E211),"=",SUM('Раздел 1'!F211:F211),"+",SUM('Раздел 1'!AI211:AI211),"+",SUM('Раздел 1'!AM211:AM211))</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102">
      <c r="A794" s="277" t="str">
        <f>IF((SUM('Раздел 1'!D212:E212)=SUM('Раздел 1'!F212:F212)+SUM('Раздел 1'!AI212:AI212)+SUM('Раздел 1'!AM212:AM212)),"","Неверно!")</f>
        <v/>
      </c>
      <c r="B794" s="277" t="s">
        <v>23936</v>
      </c>
      <c r="C794" s="246" t="s">
        <v>14890</v>
      </c>
      <c r="D794" s="246" t="s">
        <v>11951</v>
      </c>
      <c r="E794" s="246" t="str">
        <f>CONCATENATE(SUM('Раздел 1'!D212:E212),"=",SUM('Раздел 1'!F212:F212),"+",SUM('Раздел 1'!AI212:AI212),"+",SUM('Раздел 1'!AM212:AM212))</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102">
      <c r="A795" s="277" t="str">
        <f>IF((SUM('Раздел 1'!D213:E213)=SUM('Раздел 1'!F213:F213)+SUM('Раздел 1'!AI213:AI213)+SUM('Раздел 1'!AM213:AM213)),"","Неверно!")</f>
        <v/>
      </c>
      <c r="B795" s="277" t="s">
        <v>23936</v>
      </c>
      <c r="C795" s="246" t="s">
        <v>14891</v>
      </c>
      <c r="D795" s="246" t="s">
        <v>11951</v>
      </c>
      <c r="E795" s="246" t="str">
        <f>CONCATENATE(SUM('Раздел 1'!D213:E213),"=",SUM('Раздел 1'!F213:F213),"+",SUM('Раздел 1'!AI213:AI213),"+",SUM('Раздел 1'!AM213:AM213))</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102">
      <c r="A796" s="277" t="str">
        <f>IF((SUM('Раздел 1'!D214:E214)=SUM('Раздел 1'!F214:F214)+SUM('Раздел 1'!AI214:AI214)+SUM('Раздел 1'!AM214:AM214)),"","Неверно!")</f>
        <v/>
      </c>
      <c r="B796" s="277" t="s">
        <v>23936</v>
      </c>
      <c r="C796" s="246" t="s">
        <v>14892</v>
      </c>
      <c r="D796" s="246" t="s">
        <v>11951</v>
      </c>
      <c r="E796" s="246" t="str">
        <f>CONCATENATE(SUM('Раздел 1'!D214:E214),"=",SUM('Раздел 1'!F214:F214),"+",SUM('Раздел 1'!AI214:AI214),"+",SUM('Раздел 1'!AM214:AM214))</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102">
      <c r="A797" s="277" t="str">
        <f>IF((SUM('Раздел 1'!D215:E215)=SUM('Раздел 1'!F215:F215)+SUM('Раздел 1'!AI215:AI215)+SUM('Раздел 1'!AM215:AM215)),"","Неверно!")</f>
        <v/>
      </c>
      <c r="B797" s="277" t="s">
        <v>23936</v>
      </c>
      <c r="C797" s="246" t="s">
        <v>14893</v>
      </c>
      <c r="D797" s="246" t="s">
        <v>11951</v>
      </c>
      <c r="E797" s="246" t="str">
        <f>CONCATENATE(SUM('Раздел 1'!D215:E215),"=",SUM('Раздел 1'!F215:F215),"+",SUM('Раздел 1'!AI215:AI215),"+",SUM('Раздел 1'!AM215:AM215))</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102">
      <c r="A798" s="277" t="str">
        <f>IF((SUM('Раздел 1'!D216:E216)=SUM('Раздел 1'!F216:F216)+SUM('Раздел 1'!AI216:AI216)+SUM('Раздел 1'!AM216:AM216)),"","Неверно!")</f>
        <v/>
      </c>
      <c r="B798" s="277" t="s">
        <v>23936</v>
      </c>
      <c r="C798" s="246" t="s">
        <v>14894</v>
      </c>
      <c r="D798" s="246" t="s">
        <v>11951</v>
      </c>
      <c r="E798" s="246" t="str">
        <f>CONCATENATE(SUM('Раздел 1'!D216:E216),"=",SUM('Раздел 1'!F216:F216),"+",SUM('Раздел 1'!AI216:AI216),"+",SUM('Раздел 1'!AM216:AM216))</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102">
      <c r="A799" s="277" t="str">
        <f>IF((SUM('Раздел 1'!D217:E217)=SUM('Раздел 1'!F217:F217)+SUM('Раздел 1'!AI217:AI217)+SUM('Раздел 1'!AM217:AM217)),"","Неверно!")</f>
        <v/>
      </c>
      <c r="B799" s="277" t="s">
        <v>23936</v>
      </c>
      <c r="C799" s="246" t="s">
        <v>14895</v>
      </c>
      <c r="D799" s="246" t="s">
        <v>11951</v>
      </c>
      <c r="E799" s="246" t="str">
        <f>CONCATENATE(SUM('Раздел 1'!D217:E217),"=",SUM('Раздел 1'!F217:F217),"+",SUM('Раздел 1'!AI217:AI217),"+",SUM('Раздел 1'!AM217:AM217))</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102">
      <c r="A800" s="277" t="str">
        <f>IF((SUM('Раздел 1'!D218:E218)=SUM('Раздел 1'!F218:F218)+SUM('Раздел 1'!AI218:AI218)+SUM('Раздел 1'!AM218:AM218)),"","Неверно!")</f>
        <v/>
      </c>
      <c r="B800" s="277" t="s">
        <v>23936</v>
      </c>
      <c r="C800" s="246" t="s">
        <v>14896</v>
      </c>
      <c r="D800" s="246" t="s">
        <v>11951</v>
      </c>
      <c r="E800" s="246" t="str">
        <f>CONCATENATE(SUM('Раздел 1'!D218:E218),"=",SUM('Раздел 1'!F218:F218),"+",SUM('Раздел 1'!AI218:AI218),"+",SUM('Раздел 1'!AM218:AM218))</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102">
      <c r="A801" s="277" t="str">
        <f>IF((SUM('Раздел 1'!D30:E30)=SUM('Раздел 1'!F30:F30)+SUM('Раздел 1'!AI30:AI30)+SUM('Раздел 1'!AM30:AM30)),"","Неверно!")</f>
        <v/>
      </c>
      <c r="B801" s="277" t="s">
        <v>23936</v>
      </c>
      <c r="C801" s="246" t="s">
        <v>14897</v>
      </c>
      <c r="D801" s="246" t="s">
        <v>11951</v>
      </c>
      <c r="E801" s="246" t="str">
        <f>CONCATENATE(SUM('Раздел 1'!D30:E30),"=",SUM('Раздел 1'!F30:F30),"+",SUM('Раздел 1'!AI30:AI30),"+",SUM('Раздел 1'!AM30:AM30))</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102">
      <c r="A802" s="277" t="str">
        <f>IF((SUM('Раздел 1'!D219:E219)=SUM('Раздел 1'!F219:F219)+SUM('Раздел 1'!AI219:AI219)+SUM('Раздел 1'!AM219:AM219)),"","Неверно!")</f>
        <v/>
      </c>
      <c r="B802" s="277" t="s">
        <v>23936</v>
      </c>
      <c r="C802" s="246" t="s">
        <v>14898</v>
      </c>
      <c r="D802" s="246" t="s">
        <v>11951</v>
      </c>
      <c r="E802" s="246" t="str">
        <f>CONCATENATE(SUM('Раздел 1'!D219:E219),"=",SUM('Раздел 1'!F219:F219),"+",SUM('Раздел 1'!AI219:AI219),"+",SUM('Раздел 1'!AM219:AM219))</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102">
      <c r="A803" s="277" t="str">
        <f>IF((SUM('Раздел 1'!D220:E220)=SUM('Раздел 1'!F220:F220)+SUM('Раздел 1'!AI220:AI220)+SUM('Раздел 1'!AM220:AM220)),"","Неверно!")</f>
        <v/>
      </c>
      <c r="B803" s="277" t="s">
        <v>23936</v>
      </c>
      <c r="C803" s="246" t="s">
        <v>14899</v>
      </c>
      <c r="D803" s="246" t="s">
        <v>11951</v>
      </c>
      <c r="E803" s="246" t="str">
        <f>CONCATENATE(SUM('Раздел 1'!D220:E220),"=",SUM('Раздел 1'!F220:F220),"+",SUM('Раздел 1'!AI220:AI220),"+",SUM('Раздел 1'!AM220:AM220))</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102">
      <c r="A804" s="277" t="str">
        <f>IF((SUM('Раздел 1'!D221:E221)=SUM('Раздел 1'!F221:F221)+SUM('Раздел 1'!AI221:AI221)+SUM('Раздел 1'!AM221:AM221)),"","Неверно!")</f>
        <v/>
      </c>
      <c r="B804" s="277" t="s">
        <v>23936</v>
      </c>
      <c r="C804" s="246" t="s">
        <v>14900</v>
      </c>
      <c r="D804" s="246" t="s">
        <v>11951</v>
      </c>
      <c r="E804" s="246" t="str">
        <f>CONCATENATE(SUM('Раздел 1'!D221:E221),"=",SUM('Раздел 1'!F221:F221),"+",SUM('Раздел 1'!AI221:AI221),"+",SUM('Раздел 1'!AM221:AM221))</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102">
      <c r="A805" s="277" t="str">
        <f>IF((SUM('Раздел 1'!D222:E222)=SUM('Раздел 1'!F222:F222)+SUM('Раздел 1'!AI222:AI222)+SUM('Раздел 1'!AM222:AM222)),"","Неверно!")</f>
        <v/>
      </c>
      <c r="B805" s="277" t="s">
        <v>23936</v>
      </c>
      <c r="C805" s="246" t="s">
        <v>14901</v>
      </c>
      <c r="D805" s="246" t="s">
        <v>11951</v>
      </c>
      <c r="E805" s="246" t="str">
        <f>CONCATENATE(SUM('Раздел 1'!D222:E222),"=",SUM('Раздел 1'!F222:F222),"+",SUM('Раздел 1'!AI222:AI222),"+",SUM('Раздел 1'!AM222:AM222))</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102">
      <c r="A806" s="277" t="str">
        <f>IF((SUM('Раздел 1'!D223:E223)=SUM('Раздел 1'!F223:F223)+SUM('Раздел 1'!AI223:AI223)+SUM('Раздел 1'!AM223:AM223)),"","Неверно!")</f>
        <v/>
      </c>
      <c r="B806" s="277" t="s">
        <v>23936</v>
      </c>
      <c r="C806" s="246" t="s">
        <v>14902</v>
      </c>
      <c r="D806" s="246" t="s">
        <v>11951</v>
      </c>
      <c r="E806" s="246" t="str">
        <f>CONCATENATE(SUM('Раздел 1'!D223:E223),"=",SUM('Раздел 1'!F223:F223),"+",SUM('Раздел 1'!AI223:AI223),"+",SUM('Раздел 1'!AM223:AM223))</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102">
      <c r="A807" s="277" t="str">
        <f>IF((SUM('Раздел 1'!D224:E224)=SUM('Раздел 1'!F224:F224)+SUM('Раздел 1'!AI224:AI224)+SUM('Раздел 1'!AM224:AM224)),"","Неверно!")</f>
        <v/>
      </c>
      <c r="B807" s="277" t="s">
        <v>23936</v>
      </c>
      <c r="C807" s="246" t="s">
        <v>14903</v>
      </c>
      <c r="D807" s="246" t="s">
        <v>11951</v>
      </c>
      <c r="E807" s="246" t="str">
        <f>CONCATENATE(SUM('Раздел 1'!D224:E224),"=",SUM('Раздел 1'!F224:F224),"+",SUM('Раздел 1'!AI224:AI224),"+",SUM('Раздел 1'!AM224:AM224))</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102">
      <c r="A808" s="277" t="str">
        <f>IF((SUM('Раздел 1'!D225:E225)=SUM('Раздел 1'!F225:F225)+SUM('Раздел 1'!AI225:AI225)+SUM('Раздел 1'!AM225:AM225)),"","Неверно!")</f>
        <v/>
      </c>
      <c r="B808" s="277" t="s">
        <v>23936</v>
      </c>
      <c r="C808" s="246" t="s">
        <v>14904</v>
      </c>
      <c r="D808" s="246" t="s">
        <v>11951</v>
      </c>
      <c r="E808" s="246" t="str">
        <f>CONCATENATE(SUM('Раздел 1'!D225:E225),"=",SUM('Раздел 1'!F225:F225),"+",SUM('Раздел 1'!AI225:AI225),"+",SUM('Раздел 1'!AM225:AM225))</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102">
      <c r="A809" s="277" t="str">
        <f>IF((SUM('Раздел 1'!D226:E226)=SUM('Раздел 1'!F226:F226)+SUM('Раздел 1'!AI226:AI226)+SUM('Раздел 1'!AM226:AM226)),"","Неверно!")</f>
        <v/>
      </c>
      <c r="B809" s="277" t="s">
        <v>23936</v>
      </c>
      <c r="C809" s="246" t="s">
        <v>14905</v>
      </c>
      <c r="D809" s="246" t="s">
        <v>11951</v>
      </c>
      <c r="E809" s="246" t="str">
        <f>CONCATENATE(SUM('Раздел 1'!D226:E226),"=",SUM('Раздел 1'!F226:F226),"+",SUM('Раздел 1'!AI226:AI226),"+",SUM('Раздел 1'!AM226:AM226))</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102">
      <c r="A810" s="277" t="str">
        <f>IF((SUM('Раздел 1'!D227:E227)=SUM('Раздел 1'!F227:F227)+SUM('Раздел 1'!AI227:AI227)+SUM('Раздел 1'!AM227:AM227)),"","Неверно!")</f>
        <v/>
      </c>
      <c r="B810" s="277" t="s">
        <v>23936</v>
      </c>
      <c r="C810" s="246" t="s">
        <v>14906</v>
      </c>
      <c r="D810" s="246" t="s">
        <v>11951</v>
      </c>
      <c r="E810" s="246" t="str">
        <f>CONCATENATE(SUM('Раздел 1'!D227:E227),"=",SUM('Раздел 1'!F227:F227),"+",SUM('Раздел 1'!AI227:AI227),"+",SUM('Раздел 1'!AM227:AM227))</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102">
      <c r="A811" s="277" t="str">
        <f>IF((SUM('Раздел 1'!D228:E228)=SUM('Раздел 1'!F228:F228)+SUM('Раздел 1'!AI228:AI228)+SUM('Раздел 1'!AM228:AM228)),"","Неверно!")</f>
        <v/>
      </c>
      <c r="B811" s="277" t="s">
        <v>23936</v>
      </c>
      <c r="C811" s="246" t="s">
        <v>14907</v>
      </c>
      <c r="D811" s="246" t="s">
        <v>11951</v>
      </c>
      <c r="E811" s="246" t="str">
        <f>CONCATENATE(SUM('Раздел 1'!D228:E228),"=",SUM('Раздел 1'!F228:F228),"+",SUM('Раздел 1'!AI228:AI228),"+",SUM('Раздел 1'!AM228:AM228))</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102">
      <c r="A812" s="277" t="str">
        <f>IF((SUM('Раздел 1'!D31:E31)=SUM('Раздел 1'!F31:F31)+SUM('Раздел 1'!AI31:AI31)+SUM('Раздел 1'!AM31:AM31)),"","Неверно!")</f>
        <v/>
      </c>
      <c r="B812" s="277" t="s">
        <v>23936</v>
      </c>
      <c r="C812" s="246" t="s">
        <v>14908</v>
      </c>
      <c r="D812" s="246" t="s">
        <v>11951</v>
      </c>
      <c r="E812" s="246" t="str">
        <f>CONCATENATE(SUM('Раздел 1'!D31:E31),"=",SUM('Раздел 1'!F31:F31),"+",SUM('Раздел 1'!AI31:AI31),"+",SUM('Раздел 1'!AM31:AM31))</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102">
      <c r="A813" s="277" t="str">
        <f>IF((SUM('Раздел 1'!D229:E229)=SUM('Раздел 1'!F229:F229)+SUM('Раздел 1'!AI229:AI229)+SUM('Раздел 1'!AM229:AM229)),"","Неверно!")</f>
        <v/>
      </c>
      <c r="B813" s="277" t="s">
        <v>23936</v>
      </c>
      <c r="C813" s="246" t="s">
        <v>14909</v>
      </c>
      <c r="D813" s="246" t="s">
        <v>11951</v>
      </c>
      <c r="E813" s="246" t="str">
        <f>CONCATENATE(SUM('Раздел 1'!D229:E229),"=",SUM('Раздел 1'!F229:F229),"+",SUM('Раздел 1'!AI229:AI229),"+",SUM('Раздел 1'!AM229:AM229))</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102">
      <c r="A814" s="277" t="str">
        <f>IF((SUM('Раздел 1'!D230:E230)=SUM('Раздел 1'!F230:F230)+SUM('Раздел 1'!AI230:AI230)+SUM('Раздел 1'!AM230:AM230)),"","Неверно!")</f>
        <v/>
      </c>
      <c r="B814" s="277" t="s">
        <v>23936</v>
      </c>
      <c r="C814" s="246" t="s">
        <v>14910</v>
      </c>
      <c r="D814" s="246" t="s">
        <v>11951</v>
      </c>
      <c r="E814" s="246" t="str">
        <f>CONCATENATE(SUM('Раздел 1'!D230:E230),"=",SUM('Раздел 1'!F230:F230),"+",SUM('Раздел 1'!AI230:AI230),"+",SUM('Раздел 1'!AM230:AM230))</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102">
      <c r="A815" s="277" t="str">
        <f>IF((SUM('Раздел 1'!D231:E231)=SUM('Раздел 1'!F231:F231)+SUM('Раздел 1'!AI231:AI231)+SUM('Раздел 1'!AM231:AM231)),"","Неверно!")</f>
        <v/>
      </c>
      <c r="B815" s="277" t="s">
        <v>23936</v>
      </c>
      <c r="C815" s="246" t="s">
        <v>14911</v>
      </c>
      <c r="D815" s="246" t="s">
        <v>11951</v>
      </c>
      <c r="E815" s="246" t="str">
        <f>CONCATENATE(SUM('Раздел 1'!D231:E231),"=",SUM('Раздел 1'!F231:F231),"+",SUM('Раздел 1'!AI231:AI231),"+",SUM('Раздел 1'!AM231:AM231))</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102">
      <c r="A816" s="277" t="str">
        <f>IF((SUM('Раздел 1'!D232:E232)=SUM('Раздел 1'!F232:F232)+SUM('Раздел 1'!AI232:AI232)+SUM('Раздел 1'!AM232:AM232)),"","Неверно!")</f>
        <v/>
      </c>
      <c r="B816" s="277" t="s">
        <v>23936</v>
      </c>
      <c r="C816" s="246" t="s">
        <v>14912</v>
      </c>
      <c r="D816" s="246" t="s">
        <v>11951</v>
      </c>
      <c r="E816" s="246" t="str">
        <f>CONCATENATE(SUM('Раздел 1'!D232:E232),"=",SUM('Раздел 1'!F232:F232),"+",SUM('Раздел 1'!AI232:AI232),"+",SUM('Раздел 1'!AM232:AM232))</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102">
      <c r="A817" s="277" t="str">
        <f>IF((SUM('Раздел 1'!D233:E233)=SUM('Раздел 1'!F233:F233)+SUM('Раздел 1'!AI233:AI233)+SUM('Раздел 1'!AM233:AM233)),"","Неверно!")</f>
        <v/>
      </c>
      <c r="B817" s="277" t="s">
        <v>23936</v>
      </c>
      <c r="C817" s="246" t="s">
        <v>14913</v>
      </c>
      <c r="D817" s="246" t="s">
        <v>11951</v>
      </c>
      <c r="E817" s="246" t="str">
        <f>CONCATENATE(SUM('Раздел 1'!D233:E233),"=",SUM('Раздел 1'!F233:F233),"+",SUM('Раздел 1'!AI233:AI233),"+",SUM('Раздел 1'!AM233:AM233))</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102">
      <c r="A818" s="277" t="str">
        <f>IF((SUM('Раздел 1'!D234:E234)=SUM('Раздел 1'!F234:F234)+SUM('Раздел 1'!AI234:AI234)+SUM('Раздел 1'!AM234:AM234)),"","Неверно!")</f>
        <v/>
      </c>
      <c r="B818" s="277" t="s">
        <v>23936</v>
      </c>
      <c r="C818" s="246" t="s">
        <v>14914</v>
      </c>
      <c r="D818" s="246" t="s">
        <v>11951</v>
      </c>
      <c r="E818" s="246" t="str">
        <f>CONCATENATE(SUM('Раздел 1'!D234:E234),"=",SUM('Раздел 1'!F234:F234),"+",SUM('Раздел 1'!AI234:AI234),"+",SUM('Раздел 1'!AM234:AM234))</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102">
      <c r="A819" s="277" t="str">
        <f>IF((SUM('Раздел 1'!D235:E235)=SUM('Раздел 1'!F235:F235)+SUM('Раздел 1'!AI235:AI235)+SUM('Раздел 1'!AM235:AM235)),"","Неверно!")</f>
        <v/>
      </c>
      <c r="B819" s="277" t="s">
        <v>23936</v>
      </c>
      <c r="C819" s="246" t="s">
        <v>14915</v>
      </c>
      <c r="D819" s="246" t="s">
        <v>11951</v>
      </c>
      <c r="E819" s="246" t="str">
        <f>CONCATENATE(SUM('Раздел 1'!D235:E235),"=",SUM('Раздел 1'!F235:F235),"+",SUM('Раздел 1'!AI235:AI235),"+",SUM('Раздел 1'!AM235:AM235))</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102">
      <c r="A820" s="277" t="str">
        <f>IF((SUM('Раздел 1'!D236:E236)=SUM('Раздел 1'!F236:F236)+SUM('Раздел 1'!AI236:AI236)+SUM('Раздел 1'!AM236:AM236)),"","Неверно!")</f>
        <v/>
      </c>
      <c r="B820" s="277" t="s">
        <v>23936</v>
      </c>
      <c r="C820" s="246" t="s">
        <v>14916</v>
      </c>
      <c r="D820" s="246" t="s">
        <v>11951</v>
      </c>
      <c r="E820" s="246" t="str">
        <f>CONCATENATE(SUM('Раздел 1'!D236:E236),"=",SUM('Раздел 1'!F236:F236),"+",SUM('Раздел 1'!AI236:AI236),"+",SUM('Раздел 1'!AM236:AM236))</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102">
      <c r="A821" s="277" t="str">
        <f>IF((SUM('Раздел 1'!D237:E237)=SUM('Раздел 1'!F237:F237)+SUM('Раздел 1'!AI237:AI237)+SUM('Раздел 1'!AM237:AM237)),"","Неверно!")</f>
        <v/>
      </c>
      <c r="B821" s="277" t="s">
        <v>23936</v>
      </c>
      <c r="C821" s="246" t="s">
        <v>14917</v>
      </c>
      <c r="D821" s="246" t="s">
        <v>11951</v>
      </c>
      <c r="E821" s="246" t="str">
        <f>CONCATENATE(SUM('Раздел 1'!D237:E237),"=",SUM('Раздел 1'!F237:F237),"+",SUM('Раздел 1'!AI237:AI237),"+",SUM('Раздел 1'!AM237:AM237))</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102">
      <c r="A822" s="277" t="str">
        <f>IF((SUM('Раздел 1'!D238:E238)=SUM('Раздел 1'!F238:F238)+SUM('Раздел 1'!AI238:AI238)+SUM('Раздел 1'!AM238:AM238)),"","Неверно!")</f>
        <v/>
      </c>
      <c r="B822" s="277" t="s">
        <v>23936</v>
      </c>
      <c r="C822" s="246" t="s">
        <v>14918</v>
      </c>
      <c r="D822" s="246" t="s">
        <v>11951</v>
      </c>
      <c r="E822" s="246" t="str">
        <f>CONCATENATE(SUM('Раздел 1'!D238:E238),"=",SUM('Раздел 1'!F238:F238),"+",SUM('Раздел 1'!AI238:AI238),"+",SUM('Раздел 1'!AM238:AM238))</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102">
      <c r="A823" s="277" t="str">
        <f>IF((SUM('Раздел 1'!D32:E32)=SUM('Раздел 1'!F32:F32)+SUM('Раздел 1'!AI32:AI32)+SUM('Раздел 1'!AM32:AM32)),"","Неверно!")</f>
        <v/>
      </c>
      <c r="B823" s="277" t="s">
        <v>23936</v>
      </c>
      <c r="C823" s="246" t="s">
        <v>14919</v>
      </c>
      <c r="D823" s="246" t="s">
        <v>11951</v>
      </c>
      <c r="E823" s="246" t="str">
        <f>CONCATENATE(SUM('Раздел 1'!D32:E32),"=",SUM('Раздел 1'!F32:F32),"+",SUM('Раздел 1'!AI32:AI32),"+",SUM('Раздел 1'!AM32:AM32))</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102">
      <c r="A824" s="277" t="str">
        <f>IF((SUM('Раздел 1'!D239:E239)=SUM('Раздел 1'!F239:F239)+SUM('Раздел 1'!AI239:AI239)+SUM('Раздел 1'!AM239:AM239)),"","Неверно!")</f>
        <v/>
      </c>
      <c r="B824" s="277" t="s">
        <v>23936</v>
      </c>
      <c r="C824" s="246" t="s">
        <v>14920</v>
      </c>
      <c r="D824" s="246" t="s">
        <v>11951</v>
      </c>
      <c r="E824" s="246" t="str">
        <f>CONCATENATE(SUM('Раздел 1'!D239:E239),"=",SUM('Раздел 1'!F239:F239),"+",SUM('Раздел 1'!AI239:AI239),"+",SUM('Раздел 1'!AM239:AM239))</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102">
      <c r="A825" s="277" t="str">
        <f>IF((SUM('Раздел 1'!D240:E240)=SUM('Раздел 1'!F240:F240)+SUM('Раздел 1'!AI240:AI240)+SUM('Раздел 1'!AM240:AM240)),"","Неверно!")</f>
        <v/>
      </c>
      <c r="B825" s="277" t="s">
        <v>23936</v>
      </c>
      <c r="C825" s="246" t="s">
        <v>14921</v>
      </c>
      <c r="D825" s="246" t="s">
        <v>11951</v>
      </c>
      <c r="E825" s="246" t="str">
        <f>CONCATENATE(SUM('Раздел 1'!D240:E240),"=",SUM('Раздел 1'!F240:F240),"+",SUM('Раздел 1'!AI240:AI240),"+",SUM('Раздел 1'!AM240:AM240))</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102">
      <c r="A826" s="277" t="str">
        <f>IF((SUM('Раздел 1'!D241:E241)=SUM('Раздел 1'!F241:F241)+SUM('Раздел 1'!AI241:AI241)+SUM('Раздел 1'!AM241:AM241)),"","Неверно!")</f>
        <v/>
      </c>
      <c r="B826" s="277" t="s">
        <v>23936</v>
      </c>
      <c r="C826" s="246" t="s">
        <v>14922</v>
      </c>
      <c r="D826" s="246" t="s">
        <v>11951</v>
      </c>
      <c r="E826" s="246" t="str">
        <f>CONCATENATE(SUM('Раздел 1'!D241:E241),"=",SUM('Раздел 1'!F241:F241),"+",SUM('Раздел 1'!AI241:AI241),"+",SUM('Раздел 1'!AM241:AM241))</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102">
      <c r="A827" s="277" t="str">
        <f>IF((SUM('Раздел 1'!D242:E242)=SUM('Раздел 1'!F242:F242)+SUM('Раздел 1'!AI242:AI242)+SUM('Раздел 1'!AM242:AM242)),"","Неверно!")</f>
        <v/>
      </c>
      <c r="B827" s="277" t="s">
        <v>23936</v>
      </c>
      <c r="C827" s="246" t="s">
        <v>14923</v>
      </c>
      <c r="D827" s="246" t="s">
        <v>11951</v>
      </c>
      <c r="E827" s="246" t="str">
        <f>CONCATENATE(SUM('Раздел 1'!D242:E242),"=",SUM('Раздел 1'!F242:F242),"+",SUM('Раздел 1'!AI242:AI242),"+",SUM('Раздел 1'!AM242:AM242))</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102">
      <c r="A828" s="277" t="str">
        <f>IF((SUM('Раздел 1'!D243:E243)=SUM('Раздел 1'!F243:F243)+SUM('Раздел 1'!AI243:AI243)+SUM('Раздел 1'!AM243:AM243)),"","Неверно!")</f>
        <v/>
      </c>
      <c r="B828" s="277" t="s">
        <v>23936</v>
      </c>
      <c r="C828" s="246" t="s">
        <v>14924</v>
      </c>
      <c r="D828" s="246" t="s">
        <v>11951</v>
      </c>
      <c r="E828" s="246" t="str">
        <f>CONCATENATE(SUM('Раздел 1'!D243:E243),"=",SUM('Раздел 1'!F243:F243),"+",SUM('Раздел 1'!AI243:AI243),"+",SUM('Раздел 1'!AM243:AM243))</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102">
      <c r="A829" s="277" t="str">
        <f>IF((SUM('Раздел 1'!D244:E244)=SUM('Раздел 1'!F244:F244)+SUM('Раздел 1'!AI244:AI244)+SUM('Раздел 1'!AM244:AM244)),"","Неверно!")</f>
        <v/>
      </c>
      <c r="B829" s="277" t="s">
        <v>23936</v>
      </c>
      <c r="C829" s="246" t="s">
        <v>14925</v>
      </c>
      <c r="D829" s="246" t="s">
        <v>11951</v>
      </c>
      <c r="E829" s="246" t="str">
        <f>CONCATENATE(SUM('Раздел 1'!D244:E244),"=",SUM('Раздел 1'!F244:F244),"+",SUM('Раздел 1'!AI244:AI244),"+",SUM('Раздел 1'!AM244:AM244))</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102">
      <c r="A830" s="277" t="str">
        <f>IF((SUM('Раздел 1'!D245:E245)=SUM('Раздел 1'!F245:F245)+SUM('Раздел 1'!AI245:AI245)+SUM('Раздел 1'!AM245:AM245)),"","Неверно!")</f>
        <v/>
      </c>
      <c r="B830" s="277" t="s">
        <v>23936</v>
      </c>
      <c r="C830" s="246" t="s">
        <v>14926</v>
      </c>
      <c r="D830" s="246" t="s">
        <v>11951</v>
      </c>
      <c r="E830" s="246" t="str">
        <f>CONCATENATE(SUM('Раздел 1'!D245:E245),"=",SUM('Раздел 1'!F245:F245),"+",SUM('Раздел 1'!AI245:AI245),"+",SUM('Раздел 1'!AM245:AM245))</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102">
      <c r="A831" s="277" t="str">
        <f>IF((SUM('Раздел 1'!D246:E246)=SUM('Раздел 1'!F246:F246)+SUM('Раздел 1'!AI246:AI246)+SUM('Раздел 1'!AM246:AM246)),"","Неверно!")</f>
        <v/>
      </c>
      <c r="B831" s="277" t="s">
        <v>23936</v>
      </c>
      <c r="C831" s="246" t="s">
        <v>14927</v>
      </c>
      <c r="D831" s="246" t="s">
        <v>11951</v>
      </c>
      <c r="E831" s="246" t="str">
        <f>CONCATENATE(SUM('Раздел 1'!D246:E246),"=",SUM('Раздел 1'!F246:F246),"+",SUM('Раздел 1'!AI246:AI246),"+",SUM('Раздел 1'!AM246:AM246))</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102">
      <c r="A832" s="277" t="str">
        <f>IF((SUM('Раздел 1'!D247:E247)=SUM('Раздел 1'!F247:F247)+SUM('Раздел 1'!AI247:AI247)+SUM('Раздел 1'!AM247:AM247)),"","Неверно!")</f>
        <v/>
      </c>
      <c r="B832" s="277" t="s">
        <v>23936</v>
      </c>
      <c r="C832" s="246" t="s">
        <v>14928</v>
      </c>
      <c r="D832" s="246" t="s">
        <v>11951</v>
      </c>
      <c r="E832" s="246" t="str">
        <f>CONCATENATE(SUM('Раздел 1'!D247:E247),"=",SUM('Раздел 1'!F247:F247),"+",SUM('Раздел 1'!AI247:AI247),"+",SUM('Раздел 1'!AM247:AM247))</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102">
      <c r="A833" s="277" t="str">
        <f>IF((SUM('Раздел 1'!D248:E248)=SUM('Раздел 1'!F248:F248)+SUM('Раздел 1'!AI248:AI248)+SUM('Раздел 1'!AM248:AM248)),"","Неверно!")</f>
        <v/>
      </c>
      <c r="B833" s="277" t="s">
        <v>23936</v>
      </c>
      <c r="C833" s="246" t="s">
        <v>14929</v>
      </c>
      <c r="D833" s="246" t="s">
        <v>11951</v>
      </c>
      <c r="E833" s="246" t="str">
        <f>CONCATENATE(SUM('Раздел 1'!D248:E248),"=",SUM('Раздел 1'!F248:F248),"+",SUM('Раздел 1'!AI248:AI248),"+",SUM('Раздел 1'!AM248:AM248))</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102">
      <c r="A834" s="277" t="str">
        <f>IF((SUM('Раздел 1'!D33:E33)=SUM('Раздел 1'!F33:F33)+SUM('Раздел 1'!AI33:AI33)+SUM('Раздел 1'!AM33:AM33)),"","Неверно!")</f>
        <v/>
      </c>
      <c r="B834" s="277" t="s">
        <v>23936</v>
      </c>
      <c r="C834" s="246" t="s">
        <v>14930</v>
      </c>
      <c r="D834" s="246" t="s">
        <v>11951</v>
      </c>
      <c r="E834" s="246" t="str">
        <f>CONCATENATE(SUM('Раздел 1'!D33:E33),"=",SUM('Раздел 1'!F33:F33),"+",SUM('Раздел 1'!AI33:AI33),"+",SUM('Раздел 1'!AM33:AM33))</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102">
      <c r="A835" s="277" t="str">
        <f>IF((SUM('Раздел 1'!D249:E249)=SUM('Раздел 1'!F249:F249)+SUM('Раздел 1'!AI249:AI249)+SUM('Раздел 1'!AM249:AM249)),"","Неверно!")</f>
        <v/>
      </c>
      <c r="B835" s="277" t="s">
        <v>23936</v>
      </c>
      <c r="C835" s="246" t="s">
        <v>14931</v>
      </c>
      <c r="D835" s="246" t="s">
        <v>11951</v>
      </c>
      <c r="E835" s="246" t="str">
        <f>CONCATENATE(SUM('Раздел 1'!D249:E249),"=",SUM('Раздел 1'!F249:F249),"+",SUM('Раздел 1'!AI249:AI249),"+",SUM('Раздел 1'!AM249:AM249))</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102">
      <c r="A836" s="277" t="str">
        <f>IF((SUM('Раздел 1'!D250:E250)=SUM('Раздел 1'!F250:F250)+SUM('Раздел 1'!AI250:AI250)+SUM('Раздел 1'!AM250:AM250)),"","Неверно!")</f>
        <v/>
      </c>
      <c r="B836" s="277" t="s">
        <v>23936</v>
      </c>
      <c r="C836" s="246" t="s">
        <v>14932</v>
      </c>
      <c r="D836" s="246" t="s">
        <v>11951</v>
      </c>
      <c r="E836" s="246" t="str">
        <f>CONCATENATE(SUM('Раздел 1'!D250:E250),"=",SUM('Раздел 1'!F250:F250),"+",SUM('Раздел 1'!AI250:AI250),"+",SUM('Раздел 1'!AM250:AM250))</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102">
      <c r="A837" s="277" t="str">
        <f>IF((SUM('Раздел 1'!D251:E251)=SUM('Раздел 1'!F251:F251)+SUM('Раздел 1'!AI251:AI251)+SUM('Раздел 1'!AM251:AM251)),"","Неверно!")</f>
        <v/>
      </c>
      <c r="B837" s="277" t="s">
        <v>23936</v>
      </c>
      <c r="C837" s="246" t="s">
        <v>14933</v>
      </c>
      <c r="D837" s="246" t="s">
        <v>11951</v>
      </c>
      <c r="E837" s="246" t="str">
        <f>CONCATENATE(SUM('Раздел 1'!D251:E251),"=",SUM('Раздел 1'!F251:F251),"+",SUM('Раздел 1'!AI251:AI251),"+",SUM('Раздел 1'!AM251:AM251))</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102">
      <c r="A838" s="277" t="str">
        <f>IF((SUM('Раздел 1'!D252:E252)=SUM('Раздел 1'!F252:F252)+SUM('Раздел 1'!AI252:AI252)+SUM('Раздел 1'!AM252:AM252)),"","Неверно!")</f>
        <v/>
      </c>
      <c r="B838" s="277" t="s">
        <v>23936</v>
      </c>
      <c r="C838" s="246" t="s">
        <v>14934</v>
      </c>
      <c r="D838" s="246" t="s">
        <v>11951</v>
      </c>
      <c r="E838" s="246" t="str">
        <f>CONCATENATE(SUM('Раздел 1'!D252:E252),"=",SUM('Раздел 1'!F252:F252),"+",SUM('Раздел 1'!AI252:AI252),"+",SUM('Раздел 1'!AM252:AM252))</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102">
      <c r="A839" s="277" t="str">
        <f>IF((SUM('Раздел 1'!D253:E253)=SUM('Раздел 1'!F253:F253)+SUM('Раздел 1'!AI253:AI253)+SUM('Раздел 1'!AM253:AM253)),"","Неверно!")</f>
        <v/>
      </c>
      <c r="B839" s="277" t="s">
        <v>23936</v>
      </c>
      <c r="C839" s="246" t="s">
        <v>14935</v>
      </c>
      <c r="D839" s="246" t="s">
        <v>11951</v>
      </c>
      <c r="E839" s="246" t="str">
        <f>CONCATENATE(SUM('Раздел 1'!D253:E253),"=",SUM('Раздел 1'!F253:F253),"+",SUM('Раздел 1'!AI253:AI253),"+",SUM('Раздел 1'!AM253:AM253))</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102">
      <c r="A840" s="277" t="str">
        <f>IF((SUM('Раздел 1'!D254:E254)=SUM('Раздел 1'!F254:F254)+SUM('Раздел 1'!AI254:AI254)+SUM('Раздел 1'!AM254:AM254)),"","Неверно!")</f>
        <v/>
      </c>
      <c r="B840" s="277" t="s">
        <v>23936</v>
      </c>
      <c r="C840" s="246" t="s">
        <v>14936</v>
      </c>
      <c r="D840" s="246" t="s">
        <v>11951</v>
      </c>
      <c r="E840" s="246" t="str">
        <f>CONCATENATE(SUM('Раздел 1'!D254:E254),"=",SUM('Раздел 1'!F254:F254),"+",SUM('Раздел 1'!AI254:AI254),"+",SUM('Раздел 1'!AM254:AM254))</f>
        <v>1=1+0+0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102">
      <c r="A841" s="277" t="str">
        <f>IF((SUM('Раздел 1'!D255:E255)=SUM('Раздел 1'!F255:F255)+SUM('Раздел 1'!AI255:AI255)+SUM('Раздел 1'!AM255:AM255)),"","Неверно!")</f>
        <v/>
      </c>
      <c r="B841" s="277" t="s">
        <v>23936</v>
      </c>
      <c r="C841" s="246" t="s">
        <v>14937</v>
      </c>
      <c r="D841" s="246" t="s">
        <v>11951</v>
      </c>
      <c r="E841" s="246" t="str">
        <f>CONCATENATE(SUM('Раздел 1'!D255:E255),"=",SUM('Раздел 1'!F255:F255),"+",SUM('Раздел 1'!AI255:AI255),"+",SUM('Раздел 1'!AM255:AM255))</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102">
      <c r="A842" s="277" t="str">
        <f>IF((SUM('Раздел 1'!D256:E256)=SUM('Раздел 1'!F256:F256)+SUM('Раздел 1'!AI256:AI256)+SUM('Раздел 1'!AM256:AM256)),"","Неверно!")</f>
        <v/>
      </c>
      <c r="B842" s="277" t="s">
        <v>23936</v>
      </c>
      <c r="C842" s="246" t="s">
        <v>14938</v>
      </c>
      <c r="D842" s="246" t="s">
        <v>11951</v>
      </c>
      <c r="E842" s="246" t="str">
        <f>CONCATENATE(SUM('Раздел 1'!D256:E256),"=",SUM('Раздел 1'!F256:F256),"+",SUM('Раздел 1'!AI256:AI256),"+",SUM('Раздел 1'!AM256:AM256))</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102">
      <c r="A843" s="277" t="str">
        <f>IF((SUM('Раздел 1'!D257:E257)=SUM('Раздел 1'!F257:F257)+SUM('Раздел 1'!AI257:AI257)+SUM('Раздел 1'!AM257:AM257)),"","Неверно!")</f>
        <v/>
      </c>
      <c r="B843" s="277" t="s">
        <v>23936</v>
      </c>
      <c r="C843" s="246" t="s">
        <v>14939</v>
      </c>
      <c r="D843" s="246" t="s">
        <v>11951</v>
      </c>
      <c r="E843" s="246" t="str">
        <f>CONCATENATE(SUM('Раздел 1'!D257:E257),"=",SUM('Раздел 1'!F257:F257),"+",SUM('Раздел 1'!AI257:AI257),"+",SUM('Раздел 1'!AM257:AM257))</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102">
      <c r="A844" s="277" t="str">
        <f>IF((SUM('Раздел 1'!D258:E258)=SUM('Раздел 1'!F258:F258)+SUM('Раздел 1'!AI258:AI258)+SUM('Раздел 1'!AM258:AM258)),"","Неверно!")</f>
        <v/>
      </c>
      <c r="B844" s="277" t="s">
        <v>23936</v>
      </c>
      <c r="C844" s="246" t="s">
        <v>14940</v>
      </c>
      <c r="D844" s="246" t="s">
        <v>11951</v>
      </c>
      <c r="E844" s="246" t="str">
        <f>CONCATENATE(SUM('Раздел 1'!D258:E258),"=",SUM('Раздел 1'!F258:F258),"+",SUM('Раздел 1'!AI258:AI258),"+",SUM('Раздел 1'!AM258:AM258))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102">
      <c r="A845" s="277" t="str">
        <f>IF((SUM('Раздел 1'!D34:E34)=SUM('Раздел 1'!F34:F34)+SUM('Раздел 1'!AI34:AI34)+SUM('Раздел 1'!AM34:AM34)),"","Неверно!")</f>
        <v/>
      </c>
      <c r="B845" s="277" t="s">
        <v>23936</v>
      </c>
      <c r="C845" s="246" t="s">
        <v>14941</v>
      </c>
      <c r="D845" s="246" t="s">
        <v>11951</v>
      </c>
      <c r="E845" s="246" t="str">
        <f>CONCATENATE(SUM('Раздел 1'!D34:E34),"=",SUM('Раздел 1'!F34:F34),"+",SUM('Раздел 1'!AI34:AI34),"+",SUM('Раздел 1'!AM34:AM34))</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102">
      <c r="A846" s="277" t="str">
        <f>IF((SUM('Раздел 1'!D259:E259)=SUM('Раздел 1'!F259:F259)+SUM('Раздел 1'!AI259:AI259)+SUM('Раздел 1'!AM259:AM259)),"","Неверно!")</f>
        <v/>
      </c>
      <c r="B846" s="277" t="s">
        <v>23936</v>
      </c>
      <c r="C846" s="246" t="s">
        <v>14942</v>
      </c>
      <c r="D846" s="246" t="s">
        <v>11951</v>
      </c>
      <c r="E846" s="246" t="str">
        <f>CONCATENATE(SUM('Раздел 1'!D259:E259),"=",SUM('Раздел 1'!F259:F259),"+",SUM('Раздел 1'!AI259:AI259),"+",SUM('Раздел 1'!AM259:AM259))</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102">
      <c r="A847" s="277" t="str">
        <f>IF((SUM('Раздел 1'!D260:E260)=SUM('Раздел 1'!F260:F260)+SUM('Раздел 1'!AI260:AI260)+SUM('Раздел 1'!AM260:AM260)),"","Неверно!")</f>
        <v/>
      </c>
      <c r="B847" s="277" t="s">
        <v>23936</v>
      </c>
      <c r="C847" s="246" t="s">
        <v>14943</v>
      </c>
      <c r="D847" s="246" t="s">
        <v>11951</v>
      </c>
      <c r="E847" s="246" t="str">
        <f>CONCATENATE(SUM('Раздел 1'!D260:E260),"=",SUM('Раздел 1'!F260:F260),"+",SUM('Раздел 1'!AI260:AI260),"+",SUM('Раздел 1'!AM260:AM260))</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102">
      <c r="A848" s="277" t="str">
        <f>IF((SUM('Раздел 1'!D261:E261)=SUM('Раздел 1'!F261:F261)+SUM('Раздел 1'!AI261:AI261)+SUM('Раздел 1'!AM261:AM261)),"","Неверно!")</f>
        <v/>
      </c>
      <c r="B848" s="277" t="s">
        <v>23936</v>
      </c>
      <c r="C848" s="246" t="s">
        <v>14944</v>
      </c>
      <c r="D848" s="246" t="s">
        <v>11951</v>
      </c>
      <c r="E848" s="246" t="str">
        <f>CONCATENATE(SUM('Раздел 1'!D261:E261),"=",SUM('Раздел 1'!F261:F261),"+",SUM('Раздел 1'!AI261:AI261),"+",SUM('Раздел 1'!AM261:AM261))</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102">
      <c r="A849" s="277" t="str">
        <f>IF((SUM('Раздел 1'!D262:E262)=SUM('Раздел 1'!F262:F262)+SUM('Раздел 1'!AI262:AI262)+SUM('Раздел 1'!AM262:AM262)),"","Неверно!")</f>
        <v/>
      </c>
      <c r="B849" s="277" t="s">
        <v>23936</v>
      </c>
      <c r="C849" s="246" t="s">
        <v>14945</v>
      </c>
      <c r="D849" s="246" t="s">
        <v>11951</v>
      </c>
      <c r="E849" s="246" t="str">
        <f>CONCATENATE(SUM('Раздел 1'!D262:E262),"=",SUM('Раздел 1'!F262:F262),"+",SUM('Раздел 1'!AI262:AI262),"+",SUM('Раздел 1'!AM262:AM262))</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102">
      <c r="A850" s="277" t="str">
        <f>IF((SUM('Раздел 1'!D263:E263)=SUM('Раздел 1'!F263:F263)+SUM('Раздел 1'!AI263:AI263)+SUM('Раздел 1'!AM263:AM263)),"","Неверно!")</f>
        <v/>
      </c>
      <c r="B850" s="277" t="s">
        <v>23936</v>
      </c>
      <c r="C850" s="246" t="s">
        <v>14946</v>
      </c>
      <c r="D850" s="246" t="s">
        <v>11951</v>
      </c>
      <c r="E850" s="246" t="str">
        <f>CONCATENATE(SUM('Раздел 1'!D263:E263),"=",SUM('Раздел 1'!F263:F263),"+",SUM('Раздел 1'!AI263:AI263),"+",SUM('Раздел 1'!AM263:AM263))</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102">
      <c r="A851" s="277" t="str">
        <f>IF((SUM('Раздел 1'!D264:E264)=SUM('Раздел 1'!F264:F264)+SUM('Раздел 1'!AI264:AI264)+SUM('Раздел 1'!AM264:AM264)),"","Неверно!")</f>
        <v/>
      </c>
      <c r="B851" s="277" t="s">
        <v>23936</v>
      </c>
      <c r="C851" s="246" t="s">
        <v>14947</v>
      </c>
      <c r="D851" s="246" t="s">
        <v>11951</v>
      </c>
      <c r="E851" s="246" t="str">
        <f>CONCATENATE(SUM('Раздел 1'!D264:E264),"=",SUM('Раздел 1'!F264:F264),"+",SUM('Раздел 1'!AI264:AI264),"+",SUM('Раздел 1'!AM264:AM264))</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102">
      <c r="A852" s="277" t="str">
        <f>IF((SUM('Раздел 1'!D265:E265)=SUM('Раздел 1'!F265:F265)+SUM('Раздел 1'!AI265:AI265)+SUM('Раздел 1'!AM265:AM265)),"","Неверно!")</f>
        <v/>
      </c>
      <c r="B852" s="277" t="s">
        <v>23936</v>
      </c>
      <c r="C852" s="246" t="s">
        <v>14948</v>
      </c>
      <c r="D852" s="246" t="s">
        <v>11951</v>
      </c>
      <c r="E852" s="246" t="str">
        <f>CONCATENATE(SUM('Раздел 1'!D265:E265),"=",SUM('Раздел 1'!F265:F265),"+",SUM('Раздел 1'!AI265:AI265),"+",SUM('Раздел 1'!AM265:AM265))</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102">
      <c r="A853" s="277" t="str">
        <f>IF((SUM('Раздел 1'!D266:E266)=SUM('Раздел 1'!F266:F266)+SUM('Раздел 1'!AI266:AI266)+SUM('Раздел 1'!AM266:AM266)),"","Неверно!")</f>
        <v/>
      </c>
      <c r="B853" s="277" t="s">
        <v>23936</v>
      </c>
      <c r="C853" s="246" t="s">
        <v>14949</v>
      </c>
      <c r="D853" s="246" t="s">
        <v>11951</v>
      </c>
      <c r="E853" s="246" t="str">
        <f>CONCATENATE(SUM('Раздел 1'!D266:E266),"=",SUM('Раздел 1'!F266:F266),"+",SUM('Раздел 1'!AI266:AI266),"+",SUM('Раздел 1'!AM266:AM266))</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102">
      <c r="A854" s="277" t="str">
        <f>IF((SUM('Раздел 1'!D267:E267)=SUM('Раздел 1'!F267:F267)+SUM('Раздел 1'!AI267:AI267)+SUM('Раздел 1'!AM267:AM267)),"","Неверно!")</f>
        <v/>
      </c>
      <c r="B854" s="277" t="s">
        <v>23936</v>
      </c>
      <c r="C854" s="246" t="s">
        <v>14950</v>
      </c>
      <c r="D854" s="246" t="s">
        <v>11951</v>
      </c>
      <c r="E854" s="246" t="str">
        <f>CONCATENATE(SUM('Раздел 1'!D267:E267),"=",SUM('Раздел 1'!F267:F267),"+",SUM('Раздел 1'!AI267:AI267),"+",SUM('Раздел 1'!AM267:AM267))</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102">
      <c r="A855" s="277" t="str">
        <f>IF((SUM('Раздел 1'!D268:E268)=SUM('Раздел 1'!F268:F268)+SUM('Раздел 1'!AI268:AI268)+SUM('Раздел 1'!AM268:AM268)),"","Неверно!")</f>
        <v/>
      </c>
      <c r="B855" s="277" t="s">
        <v>23936</v>
      </c>
      <c r="C855" s="246" t="s">
        <v>14951</v>
      </c>
      <c r="D855" s="246" t="s">
        <v>11951</v>
      </c>
      <c r="E855" s="246" t="str">
        <f>CONCATENATE(SUM('Раздел 1'!D268:E268),"=",SUM('Раздел 1'!F268:F268),"+",SUM('Раздел 1'!AI268:AI268),"+",SUM('Раздел 1'!AM268:AM268))</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102">
      <c r="A856" s="277" t="str">
        <f>IF((SUM('Раздел 1'!D35:E35)=SUM('Раздел 1'!F35:F35)+SUM('Раздел 1'!AI35:AI35)+SUM('Раздел 1'!AM35:AM35)),"","Неверно!")</f>
        <v/>
      </c>
      <c r="B856" s="277" t="s">
        <v>23936</v>
      </c>
      <c r="C856" s="246" t="s">
        <v>14952</v>
      </c>
      <c r="D856" s="246" t="s">
        <v>11951</v>
      </c>
      <c r="E856" s="246" t="str">
        <f>CONCATENATE(SUM('Раздел 1'!D35:E35),"=",SUM('Раздел 1'!F35:F35),"+",SUM('Раздел 1'!AI35:AI35),"+",SUM('Раздел 1'!AM35:AM35))</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102">
      <c r="A857" s="277" t="str">
        <f>IF((SUM('Раздел 1'!D269:E269)=SUM('Раздел 1'!F269:F269)+SUM('Раздел 1'!AI269:AI269)+SUM('Раздел 1'!AM269:AM269)),"","Неверно!")</f>
        <v/>
      </c>
      <c r="B857" s="277" t="s">
        <v>23936</v>
      </c>
      <c r="C857" s="246" t="s">
        <v>14953</v>
      </c>
      <c r="D857" s="246" t="s">
        <v>11951</v>
      </c>
      <c r="E857" s="246" t="str">
        <f>CONCATENATE(SUM('Раздел 1'!D269:E269),"=",SUM('Раздел 1'!F269:F269),"+",SUM('Раздел 1'!AI269:AI269),"+",SUM('Раздел 1'!AM269:AM269))</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102">
      <c r="A858" s="277" t="str">
        <f>IF((SUM('Раздел 1'!D270:E270)=SUM('Раздел 1'!F270:F270)+SUM('Раздел 1'!AI270:AI270)+SUM('Раздел 1'!AM270:AM270)),"","Неверно!")</f>
        <v/>
      </c>
      <c r="B858" s="277" t="s">
        <v>23936</v>
      </c>
      <c r="C858" s="246" t="s">
        <v>14954</v>
      </c>
      <c r="D858" s="246" t="s">
        <v>11951</v>
      </c>
      <c r="E858" s="246" t="str">
        <f>CONCATENATE(SUM('Раздел 1'!D270:E270),"=",SUM('Раздел 1'!F270:F270),"+",SUM('Раздел 1'!AI270:AI270),"+",SUM('Раздел 1'!AM270:AM270))</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102">
      <c r="A859" s="277" t="str">
        <f>IF((SUM('Раздел 1'!D271:E271)=SUM('Раздел 1'!F271:F271)+SUM('Раздел 1'!AI271:AI271)+SUM('Раздел 1'!AM271:AM271)),"","Неверно!")</f>
        <v/>
      </c>
      <c r="B859" s="277" t="s">
        <v>23936</v>
      </c>
      <c r="C859" s="246" t="s">
        <v>14955</v>
      </c>
      <c r="D859" s="246" t="s">
        <v>11951</v>
      </c>
      <c r="E859" s="246" t="str">
        <f>CONCATENATE(SUM('Раздел 1'!D271:E271),"=",SUM('Раздел 1'!F271:F271),"+",SUM('Раздел 1'!AI271:AI271),"+",SUM('Раздел 1'!AM271:AM271))</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102">
      <c r="A860" s="277" t="str">
        <f>IF((SUM('Раздел 1'!D272:E272)=SUM('Раздел 1'!F272:F272)+SUM('Раздел 1'!AI272:AI272)+SUM('Раздел 1'!AM272:AM272)),"","Неверно!")</f>
        <v/>
      </c>
      <c r="B860" s="277" t="s">
        <v>23936</v>
      </c>
      <c r="C860" s="246" t="s">
        <v>14956</v>
      </c>
      <c r="D860" s="246" t="s">
        <v>11951</v>
      </c>
      <c r="E860" s="246" t="str">
        <f>CONCATENATE(SUM('Раздел 1'!D272:E272),"=",SUM('Раздел 1'!F272:F272),"+",SUM('Раздел 1'!AI272:AI272),"+",SUM('Раздел 1'!AM272:AM272))</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102">
      <c r="A861" s="277" t="str">
        <f>IF((SUM('Раздел 1'!D273:E273)=SUM('Раздел 1'!F273:F273)+SUM('Раздел 1'!AI273:AI273)+SUM('Раздел 1'!AM273:AM273)),"","Неверно!")</f>
        <v/>
      </c>
      <c r="B861" s="277" t="s">
        <v>23936</v>
      </c>
      <c r="C861" s="246" t="s">
        <v>14957</v>
      </c>
      <c r="D861" s="246" t="s">
        <v>11951</v>
      </c>
      <c r="E861" s="246" t="str">
        <f>CONCATENATE(SUM('Раздел 1'!D273:E273),"=",SUM('Раздел 1'!F273:F273),"+",SUM('Раздел 1'!AI273:AI273),"+",SUM('Раздел 1'!AM273:AM273))</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102">
      <c r="A862" s="277" t="str">
        <f>IF((SUM('Раздел 1'!D274:E274)=SUM('Раздел 1'!F274:F274)+SUM('Раздел 1'!AI274:AI274)+SUM('Раздел 1'!AM274:AM274)),"","Неверно!")</f>
        <v/>
      </c>
      <c r="B862" s="277" t="s">
        <v>23936</v>
      </c>
      <c r="C862" s="246" t="s">
        <v>14958</v>
      </c>
      <c r="D862" s="246" t="s">
        <v>11951</v>
      </c>
      <c r="E862" s="246" t="str">
        <f>CONCATENATE(SUM('Раздел 1'!D274:E274),"=",SUM('Раздел 1'!F274:F274),"+",SUM('Раздел 1'!AI274:AI274),"+",SUM('Раздел 1'!AM274:AM274))</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102">
      <c r="A863" s="277" t="str">
        <f>IF((SUM('Раздел 1'!D275:E275)=SUM('Раздел 1'!F275:F275)+SUM('Раздел 1'!AI275:AI275)+SUM('Раздел 1'!AM275:AM275)),"","Неверно!")</f>
        <v/>
      </c>
      <c r="B863" s="277" t="s">
        <v>23936</v>
      </c>
      <c r="C863" s="246" t="s">
        <v>14959</v>
      </c>
      <c r="D863" s="246" t="s">
        <v>11951</v>
      </c>
      <c r="E863" s="246" t="str">
        <f>CONCATENATE(SUM('Раздел 1'!D275:E275),"=",SUM('Раздел 1'!F275:F275),"+",SUM('Раздел 1'!AI275:AI275),"+",SUM('Раздел 1'!AM275:AM275))</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102">
      <c r="A864" s="277" t="str">
        <f>IF((SUM('Раздел 1'!D276:E276)=SUM('Раздел 1'!F276:F276)+SUM('Раздел 1'!AI276:AI276)+SUM('Раздел 1'!AM276:AM276)),"","Неверно!")</f>
        <v/>
      </c>
      <c r="B864" s="277" t="s">
        <v>23936</v>
      </c>
      <c r="C864" s="246" t="s">
        <v>14960</v>
      </c>
      <c r="D864" s="246" t="s">
        <v>11951</v>
      </c>
      <c r="E864" s="246" t="str">
        <f>CONCATENATE(SUM('Раздел 1'!D276:E276),"=",SUM('Раздел 1'!F276:F276),"+",SUM('Раздел 1'!AI276:AI276),"+",SUM('Раздел 1'!AM276:AM276))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102">
      <c r="A865" s="277" t="str">
        <f>IF((SUM('Раздел 1'!D277:E277)=SUM('Раздел 1'!F277:F277)+SUM('Раздел 1'!AI277:AI277)+SUM('Раздел 1'!AM277:AM277)),"","Неверно!")</f>
        <v/>
      </c>
      <c r="B865" s="277" t="s">
        <v>23936</v>
      </c>
      <c r="C865" s="246" t="s">
        <v>14961</v>
      </c>
      <c r="D865" s="246" t="s">
        <v>11951</v>
      </c>
      <c r="E865" s="246" t="str">
        <f>CONCATENATE(SUM('Раздел 1'!D277:E277),"=",SUM('Раздел 1'!F277:F277),"+",SUM('Раздел 1'!AI277:AI277),"+",SUM('Раздел 1'!AM277:AM277))</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102">
      <c r="A866" s="277" t="str">
        <f>IF((SUM('Раздел 1'!D278:E278)=SUM('Раздел 1'!F278:F278)+SUM('Раздел 1'!AI278:AI278)+SUM('Раздел 1'!AM278:AM278)),"","Неверно!")</f>
        <v/>
      </c>
      <c r="B866" s="277" t="s">
        <v>23936</v>
      </c>
      <c r="C866" s="246" t="s">
        <v>14962</v>
      </c>
      <c r="D866" s="246" t="s">
        <v>11951</v>
      </c>
      <c r="E866" s="246" t="str">
        <f>CONCATENATE(SUM('Раздел 1'!D278:E278),"=",SUM('Раздел 1'!F278:F278),"+",SUM('Раздел 1'!AI278:AI278),"+",SUM('Раздел 1'!AM278:AM278))</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102">
      <c r="A867" s="277" t="str">
        <f>IF((SUM('Раздел 1'!D36:E36)=SUM('Раздел 1'!F36:F36)+SUM('Раздел 1'!AI36:AI36)+SUM('Раздел 1'!AM36:AM36)),"","Неверно!")</f>
        <v/>
      </c>
      <c r="B867" s="277" t="s">
        <v>23936</v>
      </c>
      <c r="C867" s="246" t="s">
        <v>14963</v>
      </c>
      <c r="D867" s="246" t="s">
        <v>11951</v>
      </c>
      <c r="E867" s="246" t="str">
        <f>CONCATENATE(SUM('Раздел 1'!D36:E36),"=",SUM('Раздел 1'!F36:F36),"+",SUM('Раздел 1'!AI36:AI36),"+",SUM('Раздел 1'!AM36:AM36))</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102">
      <c r="A868" s="277" t="str">
        <f>IF((SUM('Раздел 1'!D279:E279)=SUM('Раздел 1'!F279:F279)+SUM('Раздел 1'!AI279:AI279)+SUM('Раздел 1'!AM279:AM279)),"","Неверно!")</f>
        <v/>
      </c>
      <c r="B868" s="277" t="s">
        <v>23936</v>
      </c>
      <c r="C868" s="246" t="s">
        <v>14964</v>
      </c>
      <c r="D868" s="246" t="s">
        <v>11951</v>
      </c>
      <c r="E868" s="246" t="str">
        <f>CONCATENATE(SUM('Раздел 1'!D279:E279),"=",SUM('Раздел 1'!F279:F279),"+",SUM('Раздел 1'!AI279:AI279),"+",SUM('Раздел 1'!AM279:AM279))</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102">
      <c r="A869" s="277" t="str">
        <f>IF((SUM('Раздел 1'!D280:E280)=SUM('Раздел 1'!F280:F280)+SUM('Раздел 1'!AI280:AI280)+SUM('Раздел 1'!AM280:AM280)),"","Неверно!")</f>
        <v/>
      </c>
      <c r="B869" s="277" t="s">
        <v>23936</v>
      </c>
      <c r="C869" s="246" t="s">
        <v>14965</v>
      </c>
      <c r="D869" s="246" t="s">
        <v>11951</v>
      </c>
      <c r="E869" s="246" t="str">
        <f>CONCATENATE(SUM('Раздел 1'!D280:E280),"=",SUM('Раздел 1'!F280:F280),"+",SUM('Раздел 1'!AI280:AI280),"+",SUM('Раздел 1'!AM280:AM280))</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102">
      <c r="A870" s="277" t="str">
        <f>IF((SUM('Раздел 1'!D281:E281)=SUM('Раздел 1'!F281:F281)+SUM('Раздел 1'!AI281:AI281)+SUM('Раздел 1'!AM281:AM281)),"","Неверно!")</f>
        <v/>
      </c>
      <c r="B870" s="277" t="s">
        <v>23936</v>
      </c>
      <c r="C870" s="246" t="s">
        <v>14966</v>
      </c>
      <c r="D870" s="246" t="s">
        <v>11951</v>
      </c>
      <c r="E870" s="246" t="str">
        <f>CONCATENATE(SUM('Раздел 1'!D281:E281),"=",SUM('Раздел 1'!F281:F281),"+",SUM('Раздел 1'!AI281:AI281),"+",SUM('Раздел 1'!AM281:AM281))</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102">
      <c r="A871" s="277" t="str">
        <f>IF((SUM('Раздел 1'!D282:E282)=SUM('Раздел 1'!F282:F282)+SUM('Раздел 1'!AI282:AI282)+SUM('Раздел 1'!AM282:AM282)),"","Неверно!")</f>
        <v/>
      </c>
      <c r="B871" s="277" t="s">
        <v>23936</v>
      </c>
      <c r="C871" s="246" t="s">
        <v>14967</v>
      </c>
      <c r="D871" s="246" t="s">
        <v>11951</v>
      </c>
      <c r="E871" s="246" t="str">
        <f>CONCATENATE(SUM('Раздел 1'!D282:E282),"=",SUM('Раздел 1'!F282:F282),"+",SUM('Раздел 1'!AI282:AI282),"+",SUM('Раздел 1'!AM282:AM282))</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102">
      <c r="A872" s="277" t="str">
        <f>IF((SUM('Раздел 1'!D283:E283)=SUM('Раздел 1'!F283:F283)+SUM('Раздел 1'!AI283:AI283)+SUM('Раздел 1'!AM283:AM283)),"","Неверно!")</f>
        <v/>
      </c>
      <c r="B872" s="277" t="s">
        <v>23936</v>
      </c>
      <c r="C872" s="246" t="s">
        <v>14968</v>
      </c>
      <c r="D872" s="246" t="s">
        <v>11951</v>
      </c>
      <c r="E872" s="246" t="str">
        <f>CONCATENATE(SUM('Раздел 1'!D283:E283),"=",SUM('Раздел 1'!F283:F283),"+",SUM('Раздел 1'!AI283:AI283),"+",SUM('Раздел 1'!AM283:AM283))</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102">
      <c r="A873" s="277" t="str">
        <f>IF((SUM('Раздел 1'!D284:E284)=SUM('Раздел 1'!F284:F284)+SUM('Раздел 1'!AI284:AI284)+SUM('Раздел 1'!AM284:AM284)),"","Неверно!")</f>
        <v/>
      </c>
      <c r="B873" s="277" t="s">
        <v>23936</v>
      </c>
      <c r="C873" s="246" t="s">
        <v>14969</v>
      </c>
      <c r="D873" s="246" t="s">
        <v>11951</v>
      </c>
      <c r="E873" s="246" t="str">
        <f>CONCATENATE(SUM('Раздел 1'!D284:E284),"=",SUM('Раздел 1'!F284:F284),"+",SUM('Раздел 1'!AI284:AI284),"+",SUM('Раздел 1'!AM284:AM284))</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102">
      <c r="A874" s="277" t="str">
        <f>IF((SUM('Раздел 1'!D285:E285)=SUM('Раздел 1'!F285:F285)+SUM('Раздел 1'!AI285:AI285)+SUM('Раздел 1'!AM285:AM285)),"","Неверно!")</f>
        <v/>
      </c>
      <c r="B874" s="277" t="s">
        <v>23936</v>
      </c>
      <c r="C874" s="246" t="s">
        <v>14970</v>
      </c>
      <c r="D874" s="246" t="s">
        <v>11951</v>
      </c>
      <c r="E874" s="246" t="str">
        <f>CONCATENATE(SUM('Раздел 1'!D285:E285),"=",SUM('Раздел 1'!F285:F285),"+",SUM('Раздел 1'!AI285:AI285),"+",SUM('Раздел 1'!AM285:AM285))</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102">
      <c r="A875" s="277" t="str">
        <f>IF((SUM('Раздел 1'!D286:E286)=SUM('Раздел 1'!F286:F286)+SUM('Раздел 1'!AI286:AI286)+SUM('Раздел 1'!AM286:AM286)),"","Неверно!")</f>
        <v/>
      </c>
      <c r="B875" s="277" t="s">
        <v>23936</v>
      </c>
      <c r="C875" s="246" t="s">
        <v>14971</v>
      </c>
      <c r="D875" s="246" t="s">
        <v>11951</v>
      </c>
      <c r="E875" s="246" t="str">
        <f>CONCATENATE(SUM('Раздел 1'!D286:E286),"=",SUM('Раздел 1'!F286:F286),"+",SUM('Раздел 1'!AI286:AI286),"+",SUM('Раздел 1'!AM286:AM286))</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102">
      <c r="A876" s="277" t="str">
        <f>IF((SUM('Раздел 1'!D287:E287)=SUM('Раздел 1'!F287:F287)+SUM('Раздел 1'!AI287:AI287)+SUM('Раздел 1'!AM287:AM287)),"","Неверно!")</f>
        <v/>
      </c>
      <c r="B876" s="277" t="s">
        <v>23936</v>
      </c>
      <c r="C876" s="246" t="s">
        <v>14972</v>
      </c>
      <c r="D876" s="246" t="s">
        <v>11951</v>
      </c>
      <c r="E876" s="246" t="str">
        <f>CONCATENATE(SUM('Раздел 1'!D287:E287),"=",SUM('Раздел 1'!F287:F287),"+",SUM('Раздел 1'!AI287:AI287),"+",SUM('Раздел 1'!AM287:AM287))</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102">
      <c r="A877" s="277" t="str">
        <f>IF((SUM('Раздел 1'!D288:E288)=SUM('Раздел 1'!F288:F288)+SUM('Раздел 1'!AI288:AI288)+SUM('Раздел 1'!AM288:AM288)),"","Неверно!")</f>
        <v/>
      </c>
      <c r="B877" s="277" t="s">
        <v>23936</v>
      </c>
      <c r="C877" s="246" t="s">
        <v>14973</v>
      </c>
      <c r="D877" s="246" t="s">
        <v>11951</v>
      </c>
      <c r="E877" s="246" t="str">
        <f>CONCATENATE(SUM('Раздел 1'!D288:E288),"=",SUM('Раздел 1'!F288:F288),"+",SUM('Раздел 1'!AI288:AI288),"+",SUM('Раздел 1'!AM288:AM288))</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102">
      <c r="A878" s="277" t="str">
        <f>IF((SUM('Раздел 1'!D37:E37)=SUM('Раздел 1'!F37:F37)+SUM('Раздел 1'!AI37:AI37)+SUM('Раздел 1'!AM37:AM37)),"","Неверно!")</f>
        <v/>
      </c>
      <c r="B878" s="277" t="s">
        <v>23936</v>
      </c>
      <c r="C878" s="246" t="s">
        <v>14974</v>
      </c>
      <c r="D878" s="246" t="s">
        <v>11951</v>
      </c>
      <c r="E878" s="246" t="str">
        <f>CONCATENATE(SUM('Раздел 1'!D37:E37),"=",SUM('Раздел 1'!F37:F37),"+",SUM('Раздел 1'!AI37:AI37),"+",SUM('Раздел 1'!AM37:AM37))</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102">
      <c r="A879" s="277" t="str">
        <f>IF((SUM('Раздел 1'!D289:E289)=SUM('Раздел 1'!F289:F289)+SUM('Раздел 1'!AI289:AI289)+SUM('Раздел 1'!AM289:AM289)),"","Неверно!")</f>
        <v/>
      </c>
      <c r="B879" s="277" t="s">
        <v>23936</v>
      </c>
      <c r="C879" s="246" t="s">
        <v>14975</v>
      </c>
      <c r="D879" s="246" t="s">
        <v>11951</v>
      </c>
      <c r="E879" s="246" t="str">
        <f>CONCATENATE(SUM('Раздел 1'!D289:E289),"=",SUM('Раздел 1'!F289:F289),"+",SUM('Раздел 1'!AI289:AI289),"+",SUM('Раздел 1'!AM289:AM289))</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102">
      <c r="A880" s="277" t="str">
        <f>IF((SUM('Раздел 1'!D290:E290)=SUM('Раздел 1'!F290:F290)+SUM('Раздел 1'!AI290:AI290)+SUM('Раздел 1'!AM290:AM290)),"","Неверно!")</f>
        <v/>
      </c>
      <c r="B880" s="277" t="s">
        <v>23936</v>
      </c>
      <c r="C880" s="246" t="s">
        <v>14976</v>
      </c>
      <c r="D880" s="246" t="s">
        <v>11951</v>
      </c>
      <c r="E880" s="246" t="str">
        <f>CONCATENATE(SUM('Раздел 1'!D290:E290),"=",SUM('Раздел 1'!F290:F290),"+",SUM('Раздел 1'!AI290:AI290),"+",SUM('Раздел 1'!AM290:AM290))</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102">
      <c r="A881" s="277" t="str">
        <f>IF((SUM('Раздел 1'!D291:E291)=SUM('Раздел 1'!F291:F291)+SUM('Раздел 1'!AI291:AI291)+SUM('Раздел 1'!AM291:AM291)),"","Неверно!")</f>
        <v/>
      </c>
      <c r="B881" s="277" t="s">
        <v>23936</v>
      </c>
      <c r="C881" s="246" t="s">
        <v>14977</v>
      </c>
      <c r="D881" s="246" t="s">
        <v>11951</v>
      </c>
      <c r="E881" s="246" t="str">
        <f>CONCATENATE(SUM('Раздел 1'!D291:E291),"=",SUM('Раздел 1'!F291:F291),"+",SUM('Раздел 1'!AI291:AI291),"+",SUM('Раздел 1'!AM291:AM291))</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102">
      <c r="A882" s="277" t="str">
        <f>IF((SUM('Раздел 1'!D292:E292)=SUM('Раздел 1'!F292:F292)+SUM('Раздел 1'!AI292:AI292)+SUM('Раздел 1'!AM292:AM292)),"","Неверно!")</f>
        <v/>
      </c>
      <c r="B882" s="277" t="s">
        <v>23936</v>
      </c>
      <c r="C882" s="246" t="s">
        <v>14978</v>
      </c>
      <c r="D882" s="246" t="s">
        <v>11951</v>
      </c>
      <c r="E882" s="246" t="str">
        <f>CONCATENATE(SUM('Раздел 1'!D292:E292),"=",SUM('Раздел 1'!F292:F292),"+",SUM('Раздел 1'!AI292:AI292),"+",SUM('Раздел 1'!AM292:AM292))</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102">
      <c r="A883" s="277" t="str">
        <f>IF((SUM('Раздел 1'!D293:E293)=SUM('Раздел 1'!F293:F293)+SUM('Раздел 1'!AI293:AI293)+SUM('Раздел 1'!AM293:AM293)),"","Неверно!")</f>
        <v/>
      </c>
      <c r="B883" s="277" t="s">
        <v>23936</v>
      </c>
      <c r="C883" s="246" t="s">
        <v>14979</v>
      </c>
      <c r="D883" s="246" t="s">
        <v>11951</v>
      </c>
      <c r="E883" s="246" t="str">
        <f>CONCATENATE(SUM('Раздел 1'!D293:E293),"=",SUM('Раздел 1'!F293:F293),"+",SUM('Раздел 1'!AI293:AI293),"+",SUM('Раздел 1'!AM293:AM293))</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102">
      <c r="A884" s="277" t="str">
        <f>IF((SUM('Раздел 1'!D294:E294)=SUM('Раздел 1'!F294:F294)+SUM('Раздел 1'!AI294:AI294)+SUM('Раздел 1'!AM294:AM294)),"","Неверно!")</f>
        <v/>
      </c>
      <c r="B884" s="277" t="s">
        <v>23936</v>
      </c>
      <c r="C884" s="246" t="s">
        <v>14980</v>
      </c>
      <c r="D884" s="246" t="s">
        <v>11951</v>
      </c>
      <c r="E884" s="246" t="str">
        <f>CONCATENATE(SUM('Раздел 1'!D294:E294),"=",SUM('Раздел 1'!F294:F294),"+",SUM('Раздел 1'!AI294:AI294),"+",SUM('Раздел 1'!AM294:AM294))</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102">
      <c r="A885" s="277" t="str">
        <f>IF((SUM('Раздел 1'!D295:E295)=SUM('Раздел 1'!F295:F295)+SUM('Раздел 1'!AI295:AI295)+SUM('Раздел 1'!AM295:AM295)),"","Неверно!")</f>
        <v/>
      </c>
      <c r="B885" s="277" t="s">
        <v>23936</v>
      </c>
      <c r="C885" s="246" t="s">
        <v>14981</v>
      </c>
      <c r="D885" s="246" t="s">
        <v>11951</v>
      </c>
      <c r="E885" s="246" t="str">
        <f>CONCATENATE(SUM('Раздел 1'!D295:E295),"=",SUM('Раздел 1'!F295:F295),"+",SUM('Раздел 1'!AI295:AI295),"+",SUM('Раздел 1'!AM295:AM295))</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102">
      <c r="A886" s="277" t="str">
        <f>IF((SUM('Раздел 1'!D296:E296)=SUM('Раздел 1'!F296:F296)+SUM('Раздел 1'!AI296:AI296)+SUM('Раздел 1'!AM296:AM296)),"","Неверно!")</f>
        <v/>
      </c>
      <c r="B886" s="277" t="s">
        <v>23936</v>
      </c>
      <c r="C886" s="246" t="s">
        <v>14982</v>
      </c>
      <c r="D886" s="246" t="s">
        <v>11951</v>
      </c>
      <c r="E886" s="246" t="str">
        <f>CONCATENATE(SUM('Раздел 1'!D296:E296),"=",SUM('Раздел 1'!F296:F296),"+",SUM('Раздел 1'!AI296:AI296),"+",SUM('Раздел 1'!AM296:AM296))</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102">
      <c r="A887" s="277" t="str">
        <f>IF((SUM('Раздел 1'!D297:E297)=SUM('Раздел 1'!F297:F297)+SUM('Раздел 1'!AI297:AI297)+SUM('Раздел 1'!AM297:AM297)),"","Неверно!")</f>
        <v/>
      </c>
      <c r="B887" s="277" t="s">
        <v>23936</v>
      </c>
      <c r="C887" s="246" t="s">
        <v>14983</v>
      </c>
      <c r="D887" s="246" t="s">
        <v>11951</v>
      </c>
      <c r="E887" s="246" t="str">
        <f>CONCATENATE(SUM('Раздел 1'!D297:E297),"=",SUM('Раздел 1'!F297:F297),"+",SUM('Раздел 1'!AI297:AI297),"+",SUM('Раздел 1'!AM297:AM297))</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102">
      <c r="A888" s="277" t="str">
        <f>IF((SUM('Раздел 1'!D298:E298)=SUM('Раздел 1'!F298:F298)+SUM('Раздел 1'!AI298:AI298)+SUM('Раздел 1'!AM298:AM298)),"","Неверно!")</f>
        <v/>
      </c>
      <c r="B888" s="277" t="s">
        <v>23936</v>
      </c>
      <c r="C888" s="246" t="s">
        <v>14984</v>
      </c>
      <c r="D888" s="246" t="s">
        <v>11951</v>
      </c>
      <c r="E888" s="246" t="str">
        <f>CONCATENATE(SUM('Раздел 1'!D298:E298),"=",SUM('Раздел 1'!F298:F298),"+",SUM('Раздел 1'!AI298:AI298),"+",SUM('Раздел 1'!AM298:AM298))</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102">
      <c r="A889" s="277" t="str">
        <f>IF((SUM('Раздел 1'!D38:E38)=SUM('Раздел 1'!F38:F38)+SUM('Раздел 1'!AI38:AI38)+SUM('Раздел 1'!AM38:AM38)),"","Неверно!")</f>
        <v/>
      </c>
      <c r="B889" s="277" t="s">
        <v>23936</v>
      </c>
      <c r="C889" s="246" t="s">
        <v>14985</v>
      </c>
      <c r="D889" s="246" t="s">
        <v>11951</v>
      </c>
      <c r="E889" s="246" t="str">
        <f>CONCATENATE(SUM('Раздел 1'!D38:E38),"=",SUM('Раздел 1'!F38:F38),"+",SUM('Раздел 1'!AI38:AI38),"+",SUM('Раздел 1'!AM38:AM38))</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102">
      <c r="A890" s="277" t="str">
        <f>IF((SUM('Раздел 1'!D299:E299)=SUM('Раздел 1'!F299:F299)+SUM('Раздел 1'!AI299:AI299)+SUM('Раздел 1'!AM299:AM299)),"","Неверно!")</f>
        <v/>
      </c>
      <c r="B890" s="277" t="s">
        <v>23936</v>
      </c>
      <c r="C890" s="246" t="s">
        <v>14986</v>
      </c>
      <c r="D890" s="246" t="s">
        <v>11951</v>
      </c>
      <c r="E890" s="246" t="str">
        <f>CONCATENATE(SUM('Раздел 1'!D299:E299),"=",SUM('Раздел 1'!F299:F299),"+",SUM('Раздел 1'!AI299:AI299),"+",SUM('Раздел 1'!AM299:AM299))</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102">
      <c r="A891" s="277" t="str">
        <f>IF((SUM('Раздел 1'!D300:E300)=SUM('Раздел 1'!F300:F300)+SUM('Раздел 1'!AI300:AI300)+SUM('Раздел 1'!AM300:AM300)),"","Неверно!")</f>
        <v/>
      </c>
      <c r="B891" s="277" t="s">
        <v>23936</v>
      </c>
      <c r="C891" s="246" t="s">
        <v>14987</v>
      </c>
      <c r="D891" s="246" t="s">
        <v>11951</v>
      </c>
      <c r="E891" s="246" t="str">
        <f>CONCATENATE(SUM('Раздел 1'!D300:E300),"=",SUM('Раздел 1'!F300:F300),"+",SUM('Раздел 1'!AI300:AI300),"+",SUM('Раздел 1'!AM300:AM300))</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102">
      <c r="A892" s="277" t="str">
        <f>IF((SUM('Раздел 1'!D301:E301)=SUM('Раздел 1'!F301:F301)+SUM('Раздел 1'!AI301:AI301)+SUM('Раздел 1'!AM301:AM301)),"","Неверно!")</f>
        <v/>
      </c>
      <c r="B892" s="277" t="s">
        <v>23936</v>
      </c>
      <c r="C892" s="246" t="s">
        <v>14988</v>
      </c>
      <c r="D892" s="246" t="s">
        <v>11951</v>
      </c>
      <c r="E892" s="246" t="str">
        <f>CONCATENATE(SUM('Раздел 1'!D301:E301),"=",SUM('Раздел 1'!F301:F301),"+",SUM('Раздел 1'!AI301:AI301),"+",SUM('Раздел 1'!AM301:AM301))</f>
        <v>1=1+0+0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102">
      <c r="A893" s="277" t="str">
        <f>IF((SUM('Раздел 1'!D302:E302)=SUM('Раздел 1'!F302:F302)+SUM('Раздел 1'!AI302:AI302)+SUM('Раздел 1'!AM302:AM302)),"","Неверно!")</f>
        <v/>
      </c>
      <c r="B893" s="277" t="s">
        <v>23936</v>
      </c>
      <c r="C893" s="246" t="s">
        <v>14989</v>
      </c>
      <c r="D893" s="246" t="s">
        <v>11951</v>
      </c>
      <c r="E893" s="246" t="str">
        <f>CONCATENATE(SUM('Раздел 1'!D302:E302),"=",SUM('Раздел 1'!F302:F302),"+",SUM('Раздел 1'!AI302:AI302),"+",SUM('Раздел 1'!AM302:AM302))</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102">
      <c r="A894" s="277" t="str">
        <f>IF((SUM('Раздел 1'!D303:E303)=SUM('Раздел 1'!F303:F303)+SUM('Раздел 1'!AI303:AI303)+SUM('Раздел 1'!AM303:AM303)),"","Неверно!")</f>
        <v/>
      </c>
      <c r="B894" s="277" t="s">
        <v>23936</v>
      </c>
      <c r="C894" s="246" t="s">
        <v>14990</v>
      </c>
      <c r="D894" s="246" t="s">
        <v>11951</v>
      </c>
      <c r="E894" s="246" t="str">
        <f>CONCATENATE(SUM('Раздел 1'!D303:E303),"=",SUM('Раздел 1'!F303:F303),"+",SUM('Раздел 1'!AI303:AI303),"+",SUM('Раздел 1'!AM303:AM303))</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102">
      <c r="A895" s="277" t="str">
        <f>IF((SUM('Раздел 1'!D304:E304)=SUM('Раздел 1'!F304:F304)+SUM('Раздел 1'!AI304:AI304)+SUM('Раздел 1'!AM304:AM304)),"","Неверно!")</f>
        <v/>
      </c>
      <c r="B895" s="277" t="s">
        <v>23936</v>
      </c>
      <c r="C895" s="246" t="s">
        <v>14991</v>
      </c>
      <c r="D895" s="246" t="s">
        <v>11951</v>
      </c>
      <c r="E895" s="246" t="str">
        <f>CONCATENATE(SUM('Раздел 1'!D304:E304),"=",SUM('Раздел 1'!F304:F304),"+",SUM('Раздел 1'!AI304:AI304),"+",SUM('Раздел 1'!AM304:AM304))</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102">
      <c r="A896" s="277" t="str">
        <f>IF((SUM('Раздел 1'!D305:E305)=SUM('Раздел 1'!F305:F305)+SUM('Раздел 1'!AI305:AI305)+SUM('Раздел 1'!AM305:AM305)),"","Неверно!")</f>
        <v/>
      </c>
      <c r="B896" s="277" t="s">
        <v>23936</v>
      </c>
      <c r="C896" s="246" t="s">
        <v>14992</v>
      </c>
      <c r="D896" s="246" t="s">
        <v>11951</v>
      </c>
      <c r="E896" s="246" t="str">
        <f>CONCATENATE(SUM('Раздел 1'!D305:E305),"=",SUM('Раздел 1'!F305:F305),"+",SUM('Раздел 1'!AI305:AI305),"+",SUM('Раздел 1'!AM305:AM305))</f>
        <v>0=0+0+0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102">
      <c r="A897" s="277" t="str">
        <f>IF((SUM('Раздел 1'!D306:E306)=SUM('Раздел 1'!F306:F306)+SUM('Раздел 1'!AI306:AI306)+SUM('Раздел 1'!AM306:AM306)),"","Неверно!")</f>
        <v/>
      </c>
      <c r="B897" s="277" t="s">
        <v>23936</v>
      </c>
      <c r="C897" s="246" t="s">
        <v>14993</v>
      </c>
      <c r="D897" s="246" t="s">
        <v>11951</v>
      </c>
      <c r="E897" s="246" t="str">
        <f>CONCATENATE(SUM('Раздел 1'!D306:E306),"=",SUM('Раздел 1'!F306:F306),"+",SUM('Раздел 1'!AI306:AI306),"+",SUM('Раздел 1'!AM306:AM306))</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102">
      <c r="A898" s="277" t="str">
        <f>IF((SUM('Раздел 1'!D307:E307)=SUM('Раздел 1'!F307:F307)+SUM('Раздел 1'!AI307:AI307)+SUM('Раздел 1'!AM307:AM307)),"","Неверно!")</f>
        <v/>
      </c>
      <c r="B898" s="277" t="s">
        <v>23936</v>
      </c>
      <c r="C898" s="246" t="s">
        <v>14994</v>
      </c>
      <c r="D898" s="246" t="s">
        <v>11951</v>
      </c>
      <c r="E898" s="246" t="str">
        <f>CONCATENATE(SUM('Раздел 1'!D307:E307),"=",SUM('Раздел 1'!F307:F307),"+",SUM('Раздел 1'!AI307:AI307),"+",SUM('Раздел 1'!AM307:AM307))</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102">
      <c r="A899" s="277" t="str">
        <f>IF((SUM('Раздел 1'!D308:E308)=SUM('Раздел 1'!F308:F308)+SUM('Раздел 1'!AI308:AI308)+SUM('Раздел 1'!AM308:AM308)),"","Неверно!")</f>
        <v/>
      </c>
      <c r="B899" s="277" t="s">
        <v>23936</v>
      </c>
      <c r="C899" s="246" t="s">
        <v>14995</v>
      </c>
      <c r="D899" s="246" t="s">
        <v>11951</v>
      </c>
      <c r="E899" s="246" t="str">
        <f>CONCATENATE(SUM('Раздел 1'!D308:E308),"=",SUM('Раздел 1'!F308:F308),"+",SUM('Раздел 1'!AI308:AI308),"+",SUM('Раздел 1'!AM308:AM308))</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102">
      <c r="A900" s="277" t="str">
        <f>IF((SUM('Раздел 1'!D12:E12)=SUM('Раздел 1'!F12:F12)+SUM('Раздел 1'!AI12:AI12)+SUM('Раздел 1'!AM12:AM12)),"","Неверно!")</f>
        <v/>
      </c>
      <c r="B900" s="277" t="s">
        <v>23936</v>
      </c>
      <c r="C900" s="246" t="s">
        <v>14996</v>
      </c>
      <c r="D900" s="246" t="s">
        <v>11951</v>
      </c>
      <c r="E900" s="246" t="str">
        <f>CONCATENATE(SUM('Раздел 1'!D12:E12),"=",SUM('Раздел 1'!F12:F12),"+",SUM('Раздел 1'!AI12:AI12),"+",SUM('Раздел 1'!AM12:AM12))</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102">
      <c r="A901" s="277" t="str">
        <f>IF((SUM('Раздел 1'!D39:E39)=SUM('Раздел 1'!F39:F39)+SUM('Раздел 1'!AI39:AI39)+SUM('Раздел 1'!AM39:AM39)),"","Неверно!")</f>
        <v/>
      </c>
      <c r="B901" s="277" t="s">
        <v>23936</v>
      </c>
      <c r="C901" s="246" t="s">
        <v>14997</v>
      </c>
      <c r="D901" s="246" t="s">
        <v>11951</v>
      </c>
      <c r="E901" s="246" t="str">
        <f>CONCATENATE(SUM('Раздел 1'!D39:E39),"=",SUM('Раздел 1'!F39:F39),"+",SUM('Раздел 1'!AI39:AI39),"+",SUM('Раздел 1'!AM39:AM39))</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102">
      <c r="A902" s="277" t="str">
        <f>IF((SUM('Раздел 1'!D309:E309)=SUM('Раздел 1'!F309:F309)+SUM('Раздел 1'!AI309:AI309)+SUM('Раздел 1'!AM309:AM309)),"","Неверно!")</f>
        <v/>
      </c>
      <c r="B902" s="277" t="s">
        <v>23936</v>
      </c>
      <c r="C902" s="246" t="s">
        <v>14998</v>
      </c>
      <c r="D902" s="246" t="s">
        <v>11951</v>
      </c>
      <c r="E902" s="246" t="str">
        <f>CONCATENATE(SUM('Раздел 1'!D309:E309),"=",SUM('Раздел 1'!F309:F309),"+",SUM('Раздел 1'!AI309:AI309),"+",SUM('Раздел 1'!AM309:AM309))</f>
        <v>2=2+0+0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102">
      <c r="A903" s="277" t="str">
        <f>IF((SUM('Раздел 1'!D310:E310)=SUM('Раздел 1'!F310:F310)+SUM('Раздел 1'!AI310:AI310)+SUM('Раздел 1'!AM310:AM310)),"","Неверно!")</f>
        <v/>
      </c>
      <c r="B903" s="277" t="s">
        <v>23936</v>
      </c>
      <c r="C903" s="246" t="s">
        <v>14999</v>
      </c>
      <c r="D903" s="246" t="s">
        <v>11951</v>
      </c>
      <c r="E903" s="246" t="str">
        <f>CONCATENATE(SUM('Раздел 1'!D310:E310),"=",SUM('Раздел 1'!F310:F310),"+",SUM('Раздел 1'!AI310:AI310),"+",SUM('Раздел 1'!AM310:AM310))</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102">
      <c r="A904" s="277" t="str">
        <f>IF((SUM('Раздел 1'!D311:E311)=SUM('Раздел 1'!F311:F311)+SUM('Раздел 1'!AI311:AI311)+SUM('Раздел 1'!AM311:AM311)),"","Неверно!")</f>
        <v/>
      </c>
      <c r="B904" s="277" t="s">
        <v>23936</v>
      </c>
      <c r="C904" s="246" t="s">
        <v>15000</v>
      </c>
      <c r="D904" s="246" t="s">
        <v>11951</v>
      </c>
      <c r="E904" s="246" t="str">
        <f>CONCATENATE(SUM('Раздел 1'!D311:E311),"=",SUM('Раздел 1'!F311:F311),"+",SUM('Раздел 1'!AI311:AI311),"+",SUM('Раздел 1'!AM311:AM311))</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102">
      <c r="A905" s="277" t="str">
        <f>IF((SUM('Раздел 1'!D312:E312)=SUM('Раздел 1'!F312:F312)+SUM('Раздел 1'!AI312:AI312)+SUM('Раздел 1'!AM312:AM312)),"","Неверно!")</f>
        <v/>
      </c>
      <c r="B905" s="277" t="s">
        <v>23936</v>
      </c>
      <c r="C905" s="246" t="s">
        <v>15001</v>
      </c>
      <c r="D905" s="246" t="s">
        <v>11951</v>
      </c>
      <c r="E905" s="246" t="str">
        <f>CONCATENATE(SUM('Раздел 1'!D312:E312),"=",SUM('Раздел 1'!F312:F312),"+",SUM('Раздел 1'!AI312:AI312),"+",SUM('Раздел 1'!AM312:AM312))</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102">
      <c r="A906" s="277" t="str">
        <f>IF((SUM('Раздел 1'!D313:E313)=SUM('Раздел 1'!F313:F313)+SUM('Раздел 1'!AI313:AI313)+SUM('Раздел 1'!AM313:AM313)),"","Неверно!")</f>
        <v/>
      </c>
      <c r="B906" s="277" t="s">
        <v>23936</v>
      </c>
      <c r="C906" s="246" t="s">
        <v>15002</v>
      </c>
      <c r="D906" s="246" t="s">
        <v>11951</v>
      </c>
      <c r="E906" s="246" t="str">
        <f>CONCATENATE(SUM('Раздел 1'!D313:E313),"=",SUM('Раздел 1'!F313:F313),"+",SUM('Раздел 1'!AI313:AI313),"+",SUM('Раздел 1'!AM313:AM313))</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102">
      <c r="A907" s="277" t="str">
        <f>IF((SUM('Раздел 1'!D314:E314)=SUM('Раздел 1'!F314:F314)+SUM('Раздел 1'!AI314:AI314)+SUM('Раздел 1'!AM314:AM314)),"","Неверно!")</f>
        <v/>
      </c>
      <c r="B907" s="277" t="s">
        <v>23936</v>
      </c>
      <c r="C907" s="246" t="s">
        <v>15003</v>
      </c>
      <c r="D907" s="246" t="s">
        <v>11951</v>
      </c>
      <c r="E907" s="246" t="str">
        <f>CONCATENATE(SUM('Раздел 1'!D314:E314),"=",SUM('Раздел 1'!F314:F314),"+",SUM('Раздел 1'!AI314:AI314),"+",SUM('Раздел 1'!AM314:AM314))</f>
        <v>17=17+0+0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102">
      <c r="A908" s="277" t="str">
        <f>IF((SUM('Раздел 1'!D315:E315)=SUM('Раздел 1'!F315:F315)+SUM('Раздел 1'!AI315:AI315)+SUM('Раздел 1'!AM315:AM315)),"","Неверно!")</f>
        <v/>
      </c>
      <c r="B908" s="277" t="s">
        <v>23936</v>
      </c>
      <c r="C908" s="246" t="s">
        <v>15004</v>
      </c>
      <c r="D908" s="246" t="s">
        <v>11951</v>
      </c>
      <c r="E908" s="246" t="str">
        <f>CONCATENATE(SUM('Раздел 1'!D315:E315),"=",SUM('Раздел 1'!F315:F315),"+",SUM('Раздел 1'!AI315:AI315),"+",SUM('Раздел 1'!AM315:AM315))</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102">
      <c r="A909" s="277" t="str">
        <f>IF((SUM('Раздел 1'!D316:E316)=SUM('Раздел 1'!F316:F316)+SUM('Раздел 1'!AI316:AI316)+SUM('Раздел 1'!AM316:AM316)),"","Неверно!")</f>
        <v/>
      </c>
      <c r="B909" s="277" t="s">
        <v>23936</v>
      </c>
      <c r="C909" s="246" t="s">
        <v>15005</v>
      </c>
      <c r="D909" s="246" t="s">
        <v>11951</v>
      </c>
      <c r="E909" s="246" t="str">
        <f>CONCATENATE(SUM('Раздел 1'!D316:E316),"=",SUM('Раздел 1'!F316:F316),"+",SUM('Раздел 1'!AI316:AI316),"+",SUM('Раздел 1'!AM316:AM316))</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102">
      <c r="A910" s="277" t="str">
        <f>IF((SUM('Раздел 1'!D317:E317)=SUM('Раздел 1'!F317:F317)+SUM('Раздел 1'!AI317:AI317)+SUM('Раздел 1'!AM317:AM317)),"","Неверно!")</f>
        <v/>
      </c>
      <c r="B910" s="277" t="s">
        <v>23936</v>
      </c>
      <c r="C910" s="246" t="s">
        <v>15006</v>
      </c>
      <c r="D910" s="246" t="s">
        <v>11951</v>
      </c>
      <c r="E910" s="246" t="str">
        <f>CONCATENATE(SUM('Раздел 1'!D317:E317),"=",SUM('Раздел 1'!F317:F317),"+",SUM('Раздел 1'!AI317:AI317),"+",SUM('Раздел 1'!AM317:AM317))</f>
        <v>1=1+0+0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102">
      <c r="A911" s="277" t="str">
        <f>IF((SUM('Раздел 1'!D318:E318)=SUM('Раздел 1'!F318:F318)+SUM('Раздел 1'!AI318:AI318)+SUM('Раздел 1'!AM318:AM318)),"","Неверно!")</f>
        <v/>
      </c>
      <c r="B911" s="277" t="s">
        <v>23936</v>
      </c>
      <c r="C911" s="246" t="s">
        <v>15007</v>
      </c>
      <c r="D911" s="246" t="s">
        <v>11951</v>
      </c>
      <c r="E911" s="246" t="str">
        <f>CONCATENATE(SUM('Раздел 1'!D318:E318),"=",SUM('Раздел 1'!F318:F318),"+",SUM('Раздел 1'!AI318:AI318),"+",SUM('Раздел 1'!AM318:AM318))</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102">
      <c r="A912" s="277" t="str">
        <f>IF((SUM('Раздел 1'!D40:E40)=SUM('Раздел 1'!F40:F40)+SUM('Раздел 1'!AI40:AI40)+SUM('Раздел 1'!AM40:AM40)),"","Неверно!")</f>
        <v/>
      </c>
      <c r="B912" s="277" t="s">
        <v>23936</v>
      </c>
      <c r="C912" s="246" t="s">
        <v>15008</v>
      </c>
      <c r="D912" s="246" t="s">
        <v>11951</v>
      </c>
      <c r="E912" s="246" t="str">
        <f>CONCATENATE(SUM('Раздел 1'!D40:E40),"=",SUM('Раздел 1'!F40:F40),"+",SUM('Раздел 1'!AI40:AI40),"+",SUM('Раздел 1'!AM40:AM40))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102">
      <c r="A913" s="277" t="str">
        <f>IF((SUM('Раздел 1'!D319:E319)=SUM('Раздел 1'!F319:F319)+SUM('Раздел 1'!AI319:AI319)+SUM('Раздел 1'!AM319:AM319)),"","Неверно!")</f>
        <v/>
      </c>
      <c r="B913" s="277" t="s">
        <v>23936</v>
      </c>
      <c r="C913" s="246" t="s">
        <v>15009</v>
      </c>
      <c r="D913" s="246" t="s">
        <v>11951</v>
      </c>
      <c r="E913" s="246" t="str">
        <f>CONCATENATE(SUM('Раздел 1'!D319:E319),"=",SUM('Раздел 1'!F319:F319),"+",SUM('Раздел 1'!AI319:AI319),"+",SUM('Раздел 1'!AM319:AM319))</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102">
      <c r="A914" s="277" t="str">
        <f>IF((SUM('Раздел 1'!D320:E320)=SUM('Раздел 1'!F320:F320)+SUM('Раздел 1'!AI320:AI320)+SUM('Раздел 1'!AM320:AM320)),"","Неверно!")</f>
        <v/>
      </c>
      <c r="B914" s="277" t="s">
        <v>23936</v>
      </c>
      <c r="C914" s="246" t="s">
        <v>15010</v>
      </c>
      <c r="D914" s="246" t="s">
        <v>11951</v>
      </c>
      <c r="E914" s="246" t="str">
        <f>CONCATENATE(SUM('Раздел 1'!D320:E320),"=",SUM('Раздел 1'!F320:F320),"+",SUM('Раздел 1'!AI320:AI320),"+",SUM('Раздел 1'!AM320:AM320))</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102">
      <c r="A915" s="277" t="str">
        <f>IF((SUM('Раздел 1'!D321:E321)=SUM('Раздел 1'!F321:F321)+SUM('Раздел 1'!AI321:AI321)+SUM('Раздел 1'!AM321:AM321)),"","Неверно!")</f>
        <v/>
      </c>
      <c r="B915" s="277" t="s">
        <v>23936</v>
      </c>
      <c r="C915" s="246" t="s">
        <v>15011</v>
      </c>
      <c r="D915" s="246" t="s">
        <v>11951</v>
      </c>
      <c r="E915" s="246" t="str">
        <f>CONCATENATE(SUM('Раздел 1'!D321:E321),"=",SUM('Раздел 1'!F321:F321),"+",SUM('Раздел 1'!AI321:AI321),"+",SUM('Раздел 1'!AM321:AM321))</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102">
      <c r="A916" s="277" t="str">
        <f>IF((SUM('Раздел 1'!D322:E322)=SUM('Раздел 1'!F322:F322)+SUM('Раздел 1'!AI322:AI322)+SUM('Раздел 1'!AM322:AM322)),"","Неверно!")</f>
        <v/>
      </c>
      <c r="B916" s="277" t="s">
        <v>23936</v>
      </c>
      <c r="C916" s="246" t="s">
        <v>15012</v>
      </c>
      <c r="D916" s="246" t="s">
        <v>11951</v>
      </c>
      <c r="E916" s="246" t="str">
        <f>CONCATENATE(SUM('Раздел 1'!D322:E322),"=",SUM('Раздел 1'!F322:F322),"+",SUM('Раздел 1'!AI322:AI322),"+",SUM('Раздел 1'!AM322:AM322))</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102">
      <c r="A917" s="277" t="str">
        <f>IF((SUM('Раздел 1'!D323:E323)=SUM('Раздел 1'!F323:F323)+SUM('Раздел 1'!AI323:AI323)+SUM('Раздел 1'!AM323:AM323)),"","Неверно!")</f>
        <v/>
      </c>
      <c r="B917" s="277" t="s">
        <v>23936</v>
      </c>
      <c r="C917" s="246" t="s">
        <v>15013</v>
      </c>
      <c r="D917" s="246" t="s">
        <v>11951</v>
      </c>
      <c r="E917" s="246" t="str">
        <f>CONCATENATE(SUM('Раздел 1'!D323:E323),"=",SUM('Раздел 1'!F323:F323),"+",SUM('Раздел 1'!AI323:AI323),"+",SUM('Раздел 1'!AM323:AM323))</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102">
      <c r="A918" s="277" t="str">
        <f>IF((SUM('Раздел 1'!D324:E324)=SUM('Раздел 1'!F324:F324)+SUM('Раздел 1'!AI324:AI324)+SUM('Раздел 1'!AM324:AM324)),"","Неверно!")</f>
        <v/>
      </c>
      <c r="B918" s="277" t="s">
        <v>23936</v>
      </c>
      <c r="C918" s="246" t="s">
        <v>15014</v>
      </c>
      <c r="D918" s="246" t="s">
        <v>11951</v>
      </c>
      <c r="E918" s="246" t="str">
        <f>CONCATENATE(SUM('Раздел 1'!D324:E324),"=",SUM('Раздел 1'!F324:F324),"+",SUM('Раздел 1'!AI324:AI324),"+",SUM('Раздел 1'!AM324:AM324))</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102">
      <c r="A919" s="277" t="str">
        <f>IF((SUM('Раздел 1'!D325:E325)=SUM('Раздел 1'!F325:F325)+SUM('Раздел 1'!AI325:AI325)+SUM('Раздел 1'!AM325:AM325)),"","Неверно!")</f>
        <v/>
      </c>
      <c r="B919" s="277" t="s">
        <v>23936</v>
      </c>
      <c r="C919" s="246" t="s">
        <v>15015</v>
      </c>
      <c r="D919" s="246" t="s">
        <v>11951</v>
      </c>
      <c r="E919" s="246" t="str">
        <f>CONCATENATE(SUM('Раздел 1'!D325:E325),"=",SUM('Раздел 1'!F325:F325),"+",SUM('Раздел 1'!AI325:AI325),"+",SUM('Раздел 1'!AM325:AM325))</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102">
      <c r="A920" s="277" t="str">
        <f>IF((SUM('Раздел 1'!D326:E326)=SUM('Раздел 1'!F326:F326)+SUM('Раздел 1'!AI326:AI326)+SUM('Раздел 1'!AM326:AM326)),"","Неверно!")</f>
        <v/>
      </c>
      <c r="B920" s="277" t="s">
        <v>23936</v>
      </c>
      <c r="C920" s="246" t="s">
        <v>15016</v>
      </c>
      <c r="D920" s="246" t="s">
        <v>11951</v>
      </c>
      <c r="E920" s="246" t="str">
        <f>CONCATENATE(SUM('Раздел 1'!D326:E326),"=",SUM('Раздел 1'!F326:F326),"+",SUM('Раздел 1'!AI326:AI326),"+",SUM('Раздел 1'!AM326:AM326))</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102">
      <c r="A921" s="277" t="str">
        <f>IF((SUM('Раздел 1'!D327:E327)=SUM('Раздел 1'!F327:F327)+SUM('Раздел 1'!AI327:AI327)+SUM('Раздел 1'!AM327:AM327)),"","Неверно!")</f>
        <v/>
      </c>
      <c r="B921" s="277" t="s">
        <v>23936</v>
      </c>
      <c r="C921" s="246" t="s">
        <v>15017</v>
      </c>
      <c r="D921" s="246" t="s">
        <v>11951</v>
      </c>
      <c r="E921" s="246" t="str">
        <f>CONCATENATE(SUM('Раздел 1'!D327:E327),"=",SUM('Раздел 1'!F327:F327),"+",SUM('Раздел 1'!AI327:AI327),"+",SUM('Раздел 1'!AM327:AM327))</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102">
      <c r="A922" s="277" t="str">
        <f>IF((SUM('Раздел 1'!D328:E328)=SUM('Раздел 1'!F328:F328)+SUM('Раздел 1'!AI328:AI328)+SUM('Раздел 1'!AM328:AM328)),"","Неверно!")</f>
        <v/>
      </c>
      <c r="B922" s="277" t="s">
        <v>23936</v>
      </c>
      <c r="C922" s="246" t="s">
        <v>15018</v>
      </c>
      <c r="D922" s="246" t="s">
        <v>11951</v>
      </c>
      <c r="E922" s="246" t="str">
        <f>CONCATENATE(SUM('Раздел 1'!D328:E328),"=",SUM('Раздел 1'!F328:F328),"+",SUM('Раздел 1'!AI328:AI328),"+",SUM('Раздел 1'!AM328:AM328))</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102">
      <c r="A923" s="277" t="str">
        <f>IF((SUM('Раздел 1'!D41:E41)=SUM('Раздел 1'!F41:F41)+SUM('Раздел 1'!AI41:AI41)+SUM('Раздел 1'!AM41:AM41)),"","Неверно!")</f>
        <v/>
      </c>
      <c r="B923" s="277" t="s">
        <v>23936</v>
      </c>
      <c r="C923" s="246" t="s">
        <v>15019</v>
      </c>
      <c r="D923" s="246" t="s">
        <v>11951</v>
      </c>
      <c r="E923" s="246" t="str">
        <f>CONCATENATE(SUM('Раздел 1'!D41:E41),"=",SUM('Раздел 1'!F41:F41),"+",SUM('Раздел 1'!AI41:AI41),"+",SUM('Раздел 1'!AM41:AM41))</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102">
      <c r="A924" s="277" t="str">
        <f>IF((SUM('Раздел 1'!D329:E329)=SUM('Раздел 1'!F329:F329)+SUM('Раздел 1'!AI329:AI329)+SUM('Раздел 1'!AM329:AM329)),"","Неверно!")</f>
        <v/>
      </c>
      <c r="B924" s="277" t="s">
        <v>23936</v>
      </c>
      <c r="C924" s="246" t="s">
        <v>15020</v>
      </c>
      <c r="D924" s="246" t="s">
        <v>11951</v>
      </c>
      <c r="E924" s="246" t="str">
        <f>CONCATENATE(SUM('Раздел 1'!D329:E329),"=",SUM('Раздел 1'!F329:F329),"+",SUM('Раздел 1'!AI329:AI329),"+",SUM('Раздел 1'!AM329:AM329))</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102">
      <c r="A925" s="277" t="str">
        <f>IF((SUM('Раздел 1'!D330:E330)=SUM('Раздел 1'!F330:F330)+SUM('Раздел 1'!AI330:AI330)+SUM('Раздел 1'!AM330:AM330)),"","Неверно!")</f>
        <v/>
      </c>
      <c r="B925" s="277" t="s">
        <v>23936</v>
      </c>
      <c r="C925" s="246" t="s">
        <v>15021</v>
      </c>
      <c r="D925" s="246" t="s">
        <v>11951</v>
      </c>
      <c r="E925" s="246" t="str">
        <f>CONCATENATE(SUM('Раздел 1'!D330:E330),"=",SUM('Раздел 1'!F330:F330),"+",SUM('Раздел 1'!AI330:AI330),"+",SUM('Раздел 1'!AM330:AM330))</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102">
      <c r="A926" s="277" t="str">
        <f>IF((SUM('Раздел 1'!D331:E331)=SUM('Раздел 1'!F331:F331)+SUM('Раздел 1'!AI331:AI331)+SUM('Раздел 1'!AM331:AM331)),"","Неверно!")</f>
        <v/>
      </c>
      <c r="B926" s="277" t="s">
        <v>23936</v>
      </c>
      <c r="C926" s="246" t="s">
        <v>15022</v>
      </c>
      <c r="D926" s="246" t="s">
        <v>11951</v>
      </c>
      <c r="E926" s="246" t="str">
        <f>CONCATENATE(SUM('Раздел 1'!D331:E331),"=",SUM('Раздел 1'!F331:F331),"+",SUM('Раздел 1'!AI331:AI331),"+",SUM('Раздел 1'!AM331:AM331))</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102">
      <c r="A927" s="277" t="str">
        <f>IF((SUM('Раздел 1'!D332:E332)=SUM('Раздел 1'!F332:F332)+SUM('Раздел 1'!AI332:AI332)+SUM('Раздел 1'!AM332:AM332)),"","Неверно!")</f>
        <v/>
      </c>
      <c r="B927" s="277" t="s">
        <v>23936</v>
      </c>
      <c r="C927" s="246" t="s">
        <v>15023</v>
      </c>
      <c r="D927" s="246" t="s">
        <v>11951</v>
      </c>
      <c r="E927" s="246" t="str">
        <f>CONCATENATE(SUM('Раздел 1'!D332:E332),"=",SUM('Раздел 1'!F332:F332),"+",SUM('Раздел 1'!AI332:AI332),"+",SUM('Раздел 1'!AM332:AM332))</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102">
      <c r="A928" s="277" t="str">
        <f>IF((SUM('Раздел 1'!D333:E333)=SUM('Раздел 1'!F333:F333)+SUM('Раздел 1'!AI333:AI333)+SUM('Раздел 1'!AM333:AM333)),"","Неверно!")</f>
        <v/>
      </c>
      <c r="B928" s="277" t="s">
        <v>23936</v>
      </c>
      <c r="C928" s="246" t="s">
        <v>15024</v>
      </c>
      <c r="D928" s="246" t="s">
        <v>11951</v>
      </c>
      <c r="E928" s="246" t="str">
        <f>CONCATENATE(SUM('Раздел 1'!D333:E333),"=",SUM('Раздел 1'!F333:F333),"+",SUM('Раздел 1'!AI333:AI333),"+",SUM('Раздел 1'!AM333:AM333))</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102">
      <c r="A929" s="277" t="str">
        <f>IF((SUM('Раздел 1'!D334:E334)=SUM('Раздел 1'!F334:F334)+SUM('Раздел 1'!AI334:AI334)+SUM('Раздел 1'!AM334:AM334)),"","Неверно!")</f>
        <v/>
      </c>
      <c r="B929" s="277" t="s">
        <v>23936</v>
      </c>
      <c r="C929" s="246" t="s">
        <v>15025</v>
      </c>
      <c r="D929" s="246" t="s">
        <v>11951</v>
      </c>
      <c r="E929" s="246" t="str">
        <f>CONCATENATE(SUM('Раздел 1'!D334:E334),"=",SUM('Раздел 1'!F334:F334),"+",SUM('Раздел 1'!AI334:AI334),"+",SUM('Раздел 1'!AM334:AM334))</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102">
      <c r="A930" s="277" t="str">
        <f>IF((SUM('Раздел 1'!D335:E335)=SUM('Раздел 1'!F335:F335)+SUM('Раздел 1'!AI335:AI335)+SUM('Раздел 1'!AM335:AM335)),"","Неверно!")</f>
        <v/>
      </c>
      <c r="B930" s="277" t="s">
        <v>23936</v>
      </c>
      <c r="C930" s="246" t="s">
        <v>15026</v>
      </c>
      <c r="D930" s="246" t="s">
        <v>11951</v>
      </c>
      <c r="E930" s="246" t="str">
        <f>CONCATENATE(SUM('Раздел 1'!D335:E335),"=",SUM('Раздел 1'!F335:F335),"+",SUM('Раздел 1'!AI335:AI335),"+",SUM('Раздел 1'!AM335:AM335))</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102">
      <c r="A931" s="277" t="str">
        <f>IF((SUM('Раздел 1'!D336:E336)=SUM('Раздел 1'!F336:F336)+SUM('Раздел 1'!AI336:AI336)+SUM('Раздел 1'!AM336:AM336)),"","Неверно!")</f>
        <v/>
      </c>
      <c r="B931" s="277" t="s">
        <v>23936</v>
      </c>
      <c r="C931" s="246" t="s">
        <v>15027</v>
      </c>
      <c r="D931" s="246" t="s">
        <v>11951</v>
      </c>
      <c r="E931" s="246" t="str">
        <f>CONCATENATE(SUM('Раздел 1'!D336:E336),"=",SUM('Раздел 1'!F336:F336),"+",SUM('Раздел 1'!AI336:AI336),"+",SUM('Раздел 1'!AM336:AM336))</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102">
      <c r="A932" s="277" t="str">
        <f>IF((SUM('Раздел 1'!D337:E337)=SUM('Раздел 1'!F337:F337)+SUM('Раздел 1'!AI337:AI337)+SUM('Раздел 1'!AM337:AM337)),"","Неверно!")</f>
        <v/>
      </c>
      <c r="B932" s="277" t="s">
        <v>23936</v>
      </c>
      <c r="C932" s="246" t="s">
        <v>15028</v>
      </c>
      <c r="D932" s="246" t="s">
        <v>11951</v>
      </c>
      <c r="E932" s="246" t="str">
        <f>CONCATENATE(SUM('Раздел 1'!D337:E337),"=",SUM('Раздел 1'!F337:F337),"+",SUM('Раздел 1'!AI337:AI337),"+",SUM('Раздел 1'!AM337:AM337))</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102">
      <c r="A933" s="277" t="str">
        <f>IF((SUM('Раздел 1'!D338:E338)=SUM('Раздел 1'!F338:F338)+SUM('Раздел 1'!AI338:AI338)+SUM('Раздел 1'!AM338:AM338)),"","Неверно!")</f>
        <v/>
      </c>
      <c r="B933" s="277" t="s">
        <v>23936</v>
      </c>
      <c r="C933" s="246" t="s">
        <v>15029</v>
      </c>
      <c r="D933" s="246" t="s">
        <v>11951</v>
      </c>
      <c r="E933" s="246" t="str">
        <f>CONCATENATE(SUM('Раздел 1'!D338:E338),"=",SUM('Раздел 1'!F338:F338),"+",SUM('Раздел 1'!AI338:AI338),"+",SUM('Раздел 1'!AM338:AM338))</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102">
      <c r="A934" s="277" t="str">
        <f>IF((SUM('Раздел 1'!D42:E42)=SUM('Раздел 1'!F42:F42)+SUM('Раздел 1'!AI42:AI42)+SUM('Раздел 1'!AM42:AM42)),"","Неверно!")</f>
        <v/>
      </c>
      <c r="B934" s="277" t="s">
        <v>23936</v>
      </c>
      <c r="C934" s="246" t="s">
        <v>15030</v>
      </c>
      <c r="D934" s="246" t="s">
        <v>11951</v>
      </c>
      <c r="E934" s="246" t="str">
        <f>CONCATENATE(SUM('Раздел 1'!D42:E42),"=",SUM('Раздел 1'!F42:F42),"+",SUM('Раздел 1'!AI42:AI42),"+",SUM('Раздел 1'!AM42:AM42))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102">
      <c r="A935" s="277" t="str">
        <f>IF((SUM('Раздел 1'!D339:E339)=SUM('Раздел 1'!F339:F339)+SUM('Раздел 1'!AI339:AI339)+SUM('Раздел 1'!AM339:AM339)),"","Неверно!")</f>
        <v/>
      </c>
      <c r="B935" s="277" t="s">
        <v>23936</v>
      </c>
      <c r="C935" s="246" t="s">
        <v>15031</v>
      </c>
      <c r="D935" s="246" t="s">
        <v>11951</v>
      </c>
      <c r="E935" s="246" t="str">
        <f>CONCATENATE(SUM('Раздел 1'!D339:E339),"=",SUM('Раздел 1'!F339:F339),"+",SUM('Раздел 1'!AI339:AI339),"+",SUM('Раздел 1'!AM339:AM339))</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102">
      <c r="A936" s="277" t="str">
        <f>IF((SUM('Раздел 1'!D340:E340)=SUM('Раздел 1'!F340:F340)+SUM('Раздел 1'!AI340:AI340)+SUM('Раздел 1'!AM340:AM340)),"","Неверно!")</f>
        <v/>
      </c>
      <c r="B936" s="277" t="s">
        <v>23936</v>
      </c>
      <c r="C936" s="246" t="s">
        <v>15032</v>
      </c>
      <c r="D936" s="246" t="s">
        <v>11951</v>
      </c>
      <c r="E936" s="246" t="str">
        <f>CONCATENATE(SUM('Раздел 1'!D340:E340),"=",SUM('Раздел 1'!F340:F340),"+",SUM('Раздел 1'!AI340:AI340),"+",SUM('Раздел 1'!AM340:AM340))</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102">
      <c r="A937" s="277" t="str">
        <f>IF((SUM('Раздел 1'!D341:E341)=SUM('Раздел 1'!F341:F341)+SUM('Раздел 1'!AI341:AI341)+SUM('Раздел 1'!AM341:AM341)),"","Неверно!")</f>
        <v/>
      </c>
      <c r="B937" s="277" t="s">
        <v>23936</v>
      </c>
      <c r="C937" s="246" t="s">
        <v>15033</v>
      </c>
      <c r="D937" s="246" t="s">
        <v>11951</v>
      </c>
      <c r="E937" s="246" t="str">
        <f>CONCATENATE(SUM('Раздел 1'!D341:E341),"=",SUM('Раздел 1'!F341:F341),"+",SUM('Раздел 1'!AI341:AI341),"+",SUM('Раздел 1'!AM341:AM341))</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102">
      <c r="A938" s="277" t="str">
        <f>IF((SUM('Раздел 1'!D342:E342)=SUM('Раздел 1'!F342:F342)+SUM('Раздел 1'!AI342:AI342)+SUM('Раздел 1'!AM342:AM342)),"","Неверно!")</f>
        <v/>
      </c>
      <c r="B938" s="277" t="s">
        <v>23936</v>
      </c>
      <c r="C938" s="246" t="s">
        <v>15034</v>
      </c>
      <c r="D938" s="246" t="s">
        <v>11951</v>
      </c>
      <c r="E938" s="246" t="str">
        <f>CONCATENATE(SUM('Раздел 1'!D342:E342),"=",SUM('Раздел 1'!F342:F342),"+",SUM('Раздел 1'!AI342:AI342),"+",SUM('Раздел 1'!AM342:AM342))</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102">
      <c r="A939" s="277" t="str">
        <f>IF((SUM('Раздел 1'!D343:E343)=SUM('Раздел 1'!F343:F343)+SUM('Раздел 1'!AI343:AI343)+SUM('Раздел 1'!AM343:AM343)),"","Неверно!")</f>
        <v/>
      </c>
      <c r="B939" s="277" t="s">
        <v>23936</v>
      </c>
      <c r="C939" s="246" t="s">
        <v>15035</v>
      </c>
      <c r="D939" s="246" t="s">
        <v>11951</v>
      </c>
      <c r="E939" s="246" t="str">
        <f>CONCATENATE(SUM('Раздел 1'!D343:E343),"=",SUM('Раздел 1'!F343:F343),"+",SUM('Раздел 1'!AI343:AI343),"+",SUM('Раздел 1'!AM343:AM343))</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102">
      <c r="A940" s="277" t="str">
        <f>IF((SUM('Раздел 1'!D344:E344)=SUM('Раздел 1'!F344:F344)+SUM('Раздел 1'!AI344:AI344)+SUM('Раздел 1'!AM344:AM344)),"","Неверно!")</f>
        <v/>
      </c>
      <c r="B940" s="277" t="s">
        <v>23936</v>
      </c>
      <c r="C940" s="246" t="s">
        <v>15036</v>
      </c>
      <c r="D940" s="246" t="s">
        <v>11951</v>
      </c>
      <c r="E940" s="246" t="str">
        <f>CONCATENATE(SUM('Раздел 1'!D344:E344),"=",SUM('Раздел 1'!F344:F344),"+",SUM('Раздел 1'!AI344:AI344),"+",SUM('Раздел 1'!AM344:AM344))</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102">
      <c r="A941" s="277" t="str">
        <f>IF((SUM('Раздел 1'!D345:E345)=SUM('Раздел 1'!F345:F345)+SUM('Раздел 1'!AI345:AI345)+SUM('Раздел 1'!AM345:AM345)),"","Неверно!")</f>
        <v/>
      </c>
      <c r="B941" s="277" t="s">
        <v>23936</v>
      </c>
      <c r="C941" s="246" t="s">
        <v>15037</v>
      </c>
      <c r="D941" s="246" t="s">
        <v>11951</v>
      </c>
      <c r="E941" s="246" t="str">
        <f>CONCATENATE(SUM('Раздел 1'!D345:E345),"=",SUM('Раздел 1'!F345:F345),"+",SUM('Раздел 1'!AI345:AI345),"+",SUM('Раздел 1'!AM345:AM345))</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102">
      <c r="A942" s="277" t="str">
        <f>IF((SUM('Раздел 1'!D346:E346)=SUM('Раздел 1'!F346:F346)+SUM('Раздел 1'!AI346:AI346)+SUM('Раздел 1'!AM346:AM346)),"","Неверно!")</f>
        <v/>
      </c>
      <c r="B942" s="277" t="s">
        <v>23936</v>
      </c>
      <c r="C942" s="246" t="s">
        <v>15038</v>
      </c>
      <c r="D942" s="246" t="s">
        <v>11951</v>
      </c>
      <c r="E942" s="246" t="str">
        <f>CONCATENATE(SUM('Раздел 1'!D346:E346),"=",SUM('Раздел 1'!F346:F346),"+",SUM('Раздел 1'!AI346:AI346),"+",SUM('Раздел 1'!AM346:AM346))</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102">
      <c r="A943" s="277" t="str">
        <f>IF((SUM('Раздел 1'!D347:E347)=SUM('Раздел 1'!F347:F347)+SUM('Раздел 1'!AI347:AI347)+SUM('Раздел 1'!AM347:AM347)),"","Неверно!")</f>
        <v/>
      </c>
      <c r="B943" s="277" t="s">
        <v>23936</v>
      </c>
      <c r="C943" s="246" t="s">
        <v>15039</v>
      </c>
      <c r="D943" s="246" t="s">
        <v>11951</v>
      </c>
      <c r="E943" s="246" t="str">
        <f>CONCATENATE(SUM('Раздел 1'!D347:E347),"=",SUM('Раздел 1'!F347:F347),"+",SUM('Раздел 1'!AI347:AI347),"+",SUM('Раздел 1'!AM347:AM347))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102">
      <c r="A944" s="277" t="str">
        <f>IF((SUM('Раздел 1'!D348:E348)=SUM('Раздел 1'!F348:F348)+SUM('Раздел 1'!AI348:AI348)+SUM('Раздел 1'!AM348:AM348)),"","Неверно!")</f>
        <v/>
      </c>
      <c r="B944" s="277" t="s">
        <v>23936</v>
      </c>
      <c r="C944" s="246" t="s">
        <v>15040</v>
      </c>
      <c r="D944" s="246" t="s">
        <v>11951</v>
      </c>
      <c r="E944" s="246" t="str">
        <f>CONCATENATE(SUM('Раздел 1'!D348:E348),"=",SUM('Раздел 1'!F348:F348),"+",SUM('Раздел 1'!AI348:AI348),"+",SUM('Раздел 1'!AM348:AM348))</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102">
      <c r="A945" s="277" t="str">
        <f>IF((SUM('Раздел 1'!D43:E43)=SUM('Раздел 1'!F43:F43)+SUM('Раздел 1'!AI43:AI43)+SUM('Раздел 1'!AM43:AM43)),"","Неверно!")</f>
        <v/>
      </c>
      <c r="B945" s="277" t="s">
        <v>23936</v>
      </c>
      <c r="C945" s="246" t="s">
        <v>15041</v>
      </c>
      <c r="D945" s="246" t="s">
        <v>11951</v>
      </c>
      <c r="E945" s="246" t="str">
        <f>CONCATENATE(SUM('Раздел 1'!D43:E43),"=",SUM('Раздел 1'!F43:F43),"+",SUM('Раздел 1'!AI43:AI43),"+",SUM('Раздел 1'!AM43:AM43))</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102">
      <c r="A946" s="277" t="str">
        <f>IF((SUM('Раздел 1'!D349:E349)=SUM('Раздел 1'!F349:F349)+SUM('Раздел 1'!AI349:AI349)+SUM('Раздел 1'!AM349:AM349)),"","Неверно!")</f>
        <v/>
      </c>
      <c r="B946" s="277" t="s">
        <v>23936</v>
      </c>
      <c r="C946" s="246" t="s">
        <v>15042</v>
      </c>
      <c r="D946" s="246" t="s">
        <v>11951</v>
      </c>
      <c r="E946" s="246" t="str">
        <f>CONCATENATE(SUM('Раздел 1'!D349:E349),"=",SUM('Раздел 1'!F349:F349),"+",SUM('Раздел 1'!AI349:AI349),"+",SUM('Раздел 1'!AM349:AM349))</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102">
      <c r="A947" s="277" t="str">
        <f>IF((SUM('Раздел 1'!D350:E350)=SUM('Раздел 1'!F350:F350)+SUM('Раздел 1'!AI350:AI350)+SUM('Раздел 1'!AM350:AM350)),"","Неверно!")</f>
        <v/>
      </c>
      <c r="B947" s="277" t="s">
        <v>23936</v>
      </c>
      <c r="C947" s="246" t="s">
        <v>15043</v>
      </c>
      <c r="D947" s="246" t="s">
        <v>11951</v>
      </c>
      <c r="E947" s="246" t="str">
        <f>CONCATENATE(SUM('Раздел 1'!D350:E350),"=",SUM('Раздел 1'!F350:F350),"+",SUM('Раздел 1'!AI350:AI350),"+",SUM('Раздел 1'!AM350:AM350))</f>
        <v>3=3+0+0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102">
      <c r="A948" s="277" t="str">
        <f>IF((SUM('Раздел 1'!D351:E351)=SUM('Раздел 1'!F351:F351)+SUM('Раздел 1'!AI351:AI351)+SUM('Раздел 1'!AM351:AM351)),"","Неверно!")</f>
        <v/>
      </c>
      <c r="B948" s="277" t="s">
        <v>23936</v>
      </c>
      <c r="C948" s="246" t="s">
        <v>15044</v>
      </c>
      <c r="D948" s="246" t="s">
        <v>11951</v>
      </c>
      <c r="E948" s="246" t="str">
        <f>CONCATENATE(SUM('Раздел 1'!D351:E351),"=",SUM('Раздел 1'!F351:F351),"+",SUM('Раздел 1'!AI351:AI351),"+",SUM('Раздел 1'!AM351:AM351))</f>
        <v>7=7+0+0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102">
      <c r="A949" s="277" t="str">
        <f>IF((SUM('Раздел 1'!D352:E352)=SUM('Раздел 1'!F352:F352)+SUM('Раздел 1'!AI352:AI352)+SUM('Раздел 1'!AM352:AM352)),"","Неверно!")</f>
        <v/>
      </c>
      <c r="B949" s="277" t="s">
        <v>23936</v>
      </c>
      <c r="C949" s="246" t="s">
        <v>15045</v>
      </c>
      <c r="D949" s="246" t="s">
        <v>11951</v>
      </c>
      <c r="E949" s="246" t="str">
        <f>CONCATENATE(SUM('Раздел 1'!D352:E352),"=",SUM('Раздел 1'!F352:F352),"+",SUM('Раздел 1'!AI352:AI352),"+",SUM('Раздел 1'!AM352:AM352))</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102">
      <c r="A950" s="277" t="str">
        <f>IF((SUM('Раздел 1'!D353:E353)=SUM('Раздел 1'!F353:F353)+SUM('Раздел 1'!AI353:AI353)+SUM('Раздел 1'!AM353:AM353)),"","Неверно!")</f>
        <v/>
      </c>
      <c r="B950" s="277" t="s">
        <v>23936</v>
      </c>
      <c r="C950" s="246" t="s">
        <v>15046</v>
      </c>
      <c r="D950" s="246" t="s">
        <v>11951</v>
      </c>
      <c r="E950" s="246" t="str">
        <f>CONCATENATE(SUM('Раздел 1'!D353:E353),"=",SUM('Раздел 1'!F353:F353),"+",SUM('Раздел 1'!AI353:AI353),"+",SUM('Раздел 1'!AM353:AM353))</f>
        <v>1=1+0+0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102">
      <c r="A951" s="277" t="str">
        <f>IF((SUM('Раздел 1'!D354:E354)=SUM('Раздел 1'!F354:F354)+SUM('Раздел 1'!AI354:AI354)+SUM('Раздел 1'!AM354:AM354)),"","Неверно!")</f>
        <v/>
      </c>
      <c r="B951" s="277" t="s">
        <v>23936</v>
      </c>
      <c r="C951" s="246" t="s">
        <v>15047</v>
      </c>
      <c r="D951" s="246" t="s">
        <v>11951</v>
      </c>
      <c r="E951" s="246" t="str">
        <f>CONCATENATE(SUM('Раздел 1'!D354:E354),"=",SUM('Раздел 1'!F354:F354),"+",SUM('Раздел 1'!AI354:AI354),"+",SUM('Раздел 1'!AM354:AM354))</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102">
      <c r="A952" s="277" t="str">
        <f>IF((SUM('Раздел 1'!D355:E355)=SUM('Раздел 1'!F355:F355)+SUM('Раздел 1'!AI355:AI355)+SUM('Раздел 1'!AM355:AM355)),"","Неверно!")</f>
        <v/>
      </c>
      <c r="B952" s="277" t="s">
        <v>23936</v>
      </c>
      <c r="C952" s="246" t="s">
        <v>15048</v>
      </c>
      <c r="D952" s="246" t="s">
        <v>11951</v>
      </c>
      <c r="E952" s="246" t="str">
        <f>CONCATENATE(SUM('Раздел 1'!D355:E355),"=",SUM('Раздел 1'!F355:F355),"+",SUM('Раздел 1'!AI355:AI355),"+",SUM('Раздел 1'!AM355:AM355))</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102">
      <c r="A953" s="277" t="str">
        <f>IF((SUM('Раздел 1'!D356:E356)=SUM('Раздел 1'!F356:F356)+SUM('Раздел 1'!AI356:AI356)+SUM('Раздел 1'!AM356:AM356)),"","Неверно!")</f>
        <v/>
      </c>
      <c r="B953" s="277" t="s">
        <v>23936</v>
      </c>
      <c r="C953" s="246" t="s">
        <v>15049</v>
      </c>
      <c r="D953" s="246" t="s">
        <v>11951</v>
      </c>
      <c r="E953" s="246" t="str">
        <f>CONCATENATE(SUM('Раздел 1'!D356:E356),"=",SUM('Раздел 1'!F356:F356),"+",SUM('Раздел 1'!AI356:AI356),"+",SUM('Раздел 1'!AM356:AM356))</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102">
      <c r="A954" s="277" t="str">
        <f>IF((SUM('Раздел 1'!D357:E357)=SUM('Раздел 1'!F357:F357)+SUM('Раздел 1'!AI357:AI357)+SUM('Раздел 1'!AM357:AM357)),"","Неверно!")</f>
        <v/>
      </c>
      <c r="B954" s="277" t="s">
        <v>23936</v>
      </c>
      <c r="C954" s="246" t="s">
        <v>15050</v>
      </c>
      <c r="D954" s="246" t="s">
        <v>11951</v>
      </c>
      <c r="E954" s="246" t="str">
        <f>CONCATENATE(SUM('Раздел 1'!D357:E357),"=",SUM('Раздел 1'!F357:F357),"+",SUM('Раздел 1'!AI357:AI357),"+",SUM('Раздел 1'!AM357:AM357))</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102">
      <c r="A955" s="277" t="str">
        <f>IF((SUM('Раздел 1'!D358:E358)=SUM('Раздел 1'!F358:F358)+SUM('Раздел 1'!AI358:AI358)+SUM('Раздел 1'!AM358:AM358)),"","Неверно!")</f>
        <v/>
      </c>
      <c r="B955" s="277" t="s">
        <v>23936</v>
      </c>
      <c r="C955" s="246" t="s">
        <v>15051</v>
      </c>
      <c r="D955" s="246" t="s">
        <v>11951</v>
      </c>
      <c r="E955" s="246" t="str">
        <f>CONCATENATE(SUM('Раздел 1'!D358:E358),"=",SUM('Раздел 1'!F358:F358),"+",SUM('Раздел 1'!AI358:AI358),"+",SUM('Раздел 1'!AM358:AM358))</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102">
      <c r="A956" s="277" t="str">
        <f>IF((SUM('Раздел 1'!D44:E44)=SUM('Раздел 1'!F44:F44)+SUM('Раздел 1'!AI44:AI44)+SUM('Раздел 1'!AM44:AM44)),"","Неверно!")</f>
        <v/>
      </c>
      <c r="B956" s="277" t="s">
        <v>23936</v>
      </c>
      <c r="C956" s="246" t="s">
        <v>15052</v>
      </c>
      <c r="D956" s="246" t="s">
        <v>11951</v>
      </c>
      <c r="E956" s="246" t="str">
        <f>CONCATENATE(SUM('Раздел 1'!D44:E44),"=",SUM('Раздел 1'!F44:F44),"+",SUM('Раздел 1'!AI44:AI44),"+",SUM('Раздел 1'!AM44:AM44))</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102">
      <c r="A957" s="277" t="str">
        <f>IF((SUM('Раздел 1'!D359:E359)=SUM('Раздел 1'!F359:F359)+SUM('Раздел 1'!AI359:AI359)+SUM('Раздел 1'!AM359:AM359)),"","Неверно!")</f>
        <v/>
      </c>
      <c r="B957" s="277" t="s">
        <v>23936</v>
      </c>
      <c r="C957" s="246" t="s">
        <v>15053</v>
      </c>
      <c r="D957" s="246" t="s">
        <v>11951</v>
      </c>
      <c r="E957" s="246" t="str">
        <f>CONCATENATE(SUM('Раздел 1'!D359:E359),"=",SUM('Раздел 1'!F359:F359),"+",SUM('Раздел 1'!AI359:AI359),"+",SUM('Раздел 1'!AM359:AM359))</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102">
      <c r="A958" s="277" t="str">
        <f>IF((SUM('Раздел 1'!D360:E360)=SUM('Раздел 1'!F360:F360)+SUM('Раздел 1'!AI360:AI360)+SUM('Раздел 1'!AM360:AM360)),"","Неверно!")</f>
        <v/>
      </c>
      <c r="B958" s="277" t="s">
        <v>23936</v>
      </c>
      <c r="C958" s="246" t="s">
        <v>15054</v>
      </c>
      <c r="D958" s="246" t="s">
        <v>11951</v>
      </c>
      <c r="E958" s="246" t="str">
        <f>CONCATENATE(SUM('Раздел 1'!D360:E360),"=",SUM('Раздел 1'!F360:F360),"+",SUM('Раздел 1'!AI360:AI360),"+",SUM('Раздел 1'!AM360:AM360))</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102">
      <c r="A959" s="277" t="str">
        <f>IF((SUM('Раздел 1'!D361:E361)=SUM('Раздел 1'!F361:F361)+SUM('Раздел 1'!AI361:AI361)+SUM('Раздел 1'!AM361:AM361)),"","Неверно!")</f>
        <v/>
      </c>
      <c r="B959" s="277" t="s">
        <v>23936</v>
      </c>
      <c r="C959" s="246" t="s">
        <v>15055</v>
      </c>
      <c r="D959" s="246" t="s">
        <v>11951</v>
      </c>
      <c r="E959" s="246" t="str">
        <f>CONCATENATE(SUM('Раздел 1'!D361:E361),"=",SUM('Раздел 1'!F361:F361),"+",SUM('Раздел 1'!AI361:AI361),"+",SUM('Раздел 1'!AM361:AM361))</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102">
      <c r="A960" s="277" t="str">
        <f>IF((SUM('Раздел 1'!D362:E362)=SUM('Раздел 1'!F362:F362)+SUM('Раздел 1'!AI362:AI362)+SUM('Раздел 1'!AM362:AM362)),"","Неверно!")</f>
        <v/>
      </c>
      <c r="B960" s="277" t="s">
        <v>23936</v>
      </c>
      <c r="C960" s="246" t="s">
        <v>15056</v>
      </c>
      <c r="D960" s="246" t="s">
        <v>11951</v>
      </c>
      <c r="E960" s="246" t="str">
        <f>CONCATENATE(SUM('Раздел 1'!D362:E362),"=",SUM('Раздел 1'!F362:F362),"+",SUM('Раздел 1'!AI362:AI362),"+",SUM('Раздел 1'!AM362:AM362))</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102">
      <c r="A961" s="277" t="str">
        <f>IF((SUM('Раздел 1'!D363:E363)=SUM('Раздел 1'!F363:F363)+SUM('Раздел 1'!AI363:AI363)+SUM('Раздел 1'!AM363:AM363)),"","Неверно!")</f>
        <v/>
      </c>
      <c r="B961" s="277" t="s">
        <v>23936</v>
      </c>
      <c r="C961" s="246" t="s">
        <v>15057</v>
      </c>
      <c r="D961" s="246" t="s">
        <v>11951</v>
      </c>
      <c r="E961" s="246" t="str">
        <f>CONCATENATE(SUM('Раздел 1'!D363:E363),"=",SUM('Раздел 1'!F363:F363),"+",SUM('Раздел 1'!AI363:AI363),"+",SUM('Раздел 1'!AM363:AM363))</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102">
      <c r="A962" s="277" t="str">
        <f>IF((SUM('Раздел 1'!D364:E364)=SUM('Раздел 1'!F364:F364)+SUM('Раздел 1'!AI364:AI364)+SUM('Раздел 1'!AM364:AM364)),"","Неверно!")</f>
        <v/>
      </c>
      <c r="B962" s="277" t="s">
        <v>23936</v>
      </c>
      <c r="C962" s="246" t="s">
        <v>15058</v>
      </c>
      <c r="D962" s="246" t="s">
        <v>11951</v>
      </c>
      <c r="E962" s="246" t="str">
        <f>CONCATENATE(SUM('Раздел 1'!D364:E364),"=",SUM('Раздел 1'!F364:F364),"+",SUM('Раздел 1'!AI364:AI364),"+",SUM('Раздел 1'!AM364:AM364))</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102">
      <c r="A963" s="277" t="str">
        <f>IF((SUM('Раздел 1'!D365:E365)=SUM('Раздел 1'!F365:F365)+SUM('Раздел 1'!AI365:AI365)+SUM('Раздел 1'!AM365:AM365)),"","Неверно!")</f>
        <v/>
      </c>
      <c r="B963" s="277" t="s">
        <v>23936</v>
      </c>
      <c r="C963" s="246" t="s">
        <v>15059</v>
      </c>
      <c r="D963" s="246" t="s">
        <v>11951</v>
      </c>
      <c r="E963" s="246" t="str">
        <f>CONCATENATE(SUM('Раздел 1'!D365:E365),"=",SUM('Раздел 1'!F365:F365),"+",SUM('Раздел 1'!AI365:AI365),"+",SUM('Раздел 1'!AM365:AM365))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102">
      <c r="A964" s="277" t="str">
        <f>IF((SUM('Раздел 1'!D366:E366)=SUM('Раздел 1'!F366:F366)+SUM('Раздел 1'!AI366:AI366)+SUM('Раздел 1'!AM366:AM366)),"","Неверно!")</f>
        <v/>
      </c>
      <c r="B964" s="277" t="s">
        <v>23936</v>
      </c>
      <c r="C964" s="246" t="s">
        <v>15060</v>
      </c>
      <c r="D964" s="246" t="s">
        <v>11951</v>
      </c>
      <c r="E964" s="246" t="str">
        <f>CONCATENATE(SUM('Раздел 1'!D366:E366),"=",SUM('Раздел 1'!F366:F366),"+",SUM('Раздел 1'!AI366:AI366),"+",SUM('Раздел 1'!AM366:AM366))</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102">
      <c r="A965" s="277" t="str">
        <f>IF((SUM('Раздел 1'!D367:E367)=SUM('Раздел 1'!F367:F367)+SUM('Раздел 1'!AI367:AI367)+SUM('Раздел 1'!AM367:AM367)),"","Неверно!")</f>
        <v/>
      </c>
      <c r="B965" s="277" t="s">
        <v>23936</v>
      </c>
      <c r="C965" s="246" t="s">
        <v>15061</v>
      </c>
      <c r="D965" s="246" t="s">
        <v>11951</v>
      </c>
      <c r="E965" s="246" t="str">
        <f>CONCATENATE(SUM('Раздел 1'!D367:E367),"=",SUM('Раздел 1'!F367:F367),"+",SUM('Раздел 1'!AI367:AI367),"+",SUM('Раздел 1'!AM367:AM367))</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102">
      <c r="A966" s="277" t="str">
        <f>IF((SUM('Раздел 1'!D368:E368)=SUM('Раздел 1'!F368:F368)+SUM('Раздел 1'!AI368:AI368)+SUM('Раздел 1'!AM368:AM368)),"","Неверно!")</f>
        <v/>
      </c>
      <c r="B966" s="277" t="s">
        <v>23936</v>
      </c>
      <c r="C966" s="246" t="s">
        <v>15062</v>
      </c>
      <c r="D966" s="246" t="s">
        <v>11951</v>
      </c>
      <c r="E966" s="246" t="str">
        <f>CONCATENATE(SUM('Раздел 1'!D368:E368),"=",SUM('Раздел 1'!F368:F368),"+",SUM('Раздел 1'!AI368:AI368),"+",SUM('Раздел 1'!AM368:AM368))</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102">
      <c r="A967" s="277" t="str">
        <f>IF((SUM('Раздел 1'!D45:E45)=SUM('Раздел 1'!F45:F45)+SUM('Раздел 1'!AI45:AI45)+SUM('Раздел 1'!AM45:AM45)),"","Неверно!")</f>
        <v/>
      </c>
      <c r="B967" s="277" t="s">
        <v>23936</v>
      </c>
      <c r="C967" s="246" t="s">
        <v>15063</v>
      </c>
      <c r="D967" s="246" t="s">
        <v>11951</v>
      </c>
      <c r="E967" s="246" t="str">
        <f>CONCATENATE(SUM('Раздел 1'!D45:E45),"=",SUM('Раздел 1'!F45:F45),"+",SUM('Раздел 1'!AI45:AI45),"+",SUM('Раздел 1'!AM45:AM45))</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102">
      <c r="A968" s="277" t="str">
        <f>IF((SUM('Раздел 1'!D369:E369)=SUM('Раздел 1'!F369:F369)+SUM('Раздел 1'!AI369:AI369)+SUM('Раздел 1'!AM369:AM369)),"","Неверно!")</f>
        <v/>
      </c>
      <c r="B968" s="277" t="s">
        <v>23936</v>
      </c>
      <c r="C968" s="246" t="s">
        <v>15064</v>
      </c>
      <c r="D968" s="246" t="s">
        <v>11951</v>
      </c>
      <c r="E968" s="246" t="str">
        <f>CONCATENATE(SUM('Раздел 1'!D369:E369),"=",SUM('Раздел 1'!F369:F369),"+",SUM('Раздел 1'!AI369:AI369),"+",SUM('Раздел 1'!AM369:AM369))</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102">
      <c r="A969" s="277" t="str">
        <f>IF((SUM('Раздел 1'!D370:E370)=SUM('Раздел 1'!F370:F370)+SUM('Раздел 1'!AI370:AI370)+SUM('Раздел 1'!AM370:AM370)),"","Неверно!")</f>
        <v/>
      </c>
      <c r="B969" s="277" t="s">
        <v>23936</v>
      </c>
      <c r="C969" s="246" t="s">
        <v>15065</v>
      </c>
      <c r="D969" s="246" t="s">
        <v>11951</v>
      </c>
      <c r="E969" s="246" t="str">
        <f>CONCATENATE(SUM('Раздел 1'!D370:E370),"=",SUM('Раздел 1'!F370:F370),"+",SUM('Раздел 1'!AI370:AI370),"+",SUM('Раздел 1'!AM370:AM370))</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102">
      <c r="A970" s="277" t="str">
        <f>IF((SUM('Раздел 1'!D371:E371)=SUM('Раздел 1'!F371:F371)+SUM('Раздел 1'!AI371:AI371)+SUM('Раздел 1'!AM371:AM371)),"","Неверно!")</f>
        <v/>
      </c>
      <c r="B970" s="277" t="s">
        <v>23936</v>
      </c>
      <c r="C970" s="246" t="s">
        <v>15066</v>
      </c>
      <c r="D970" s="246" t="s">
        <v>11951</v>
      </c>
      <c r="E970" s="246" t="str">
        <f>CONCATENATE(SUM('Раздел 1'!D371:E371),"=",SUM('Раздел 1'!F371:F371),"+",SUM('Раздел 1'!AI371:AI371),"+",SUM('Раздел 1'!AM371:AM371))</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102">
      <c r="A971" s="277" t="str">
        <f>IF((SUM('Раздел 1'!D372:E372)=SUM('Раздел 1'!F372:F372)+SUM('Раздел 1'!AI372:AI372)+SUM('Раздел 1'!AM372:AM372)),"","Неверно!")</f>
        <v/>
      </c>
      <c r="B971" s="277" t="s">
        <v>23936</v>
      </c>
      <c r="C971" s="246" t="s">
        <v>15067</v>
      </c>
      <c r="D971" s="246" t="s">
        <v>11951</v>
      </c>
      <c r="E971" s="246" t="str">
        <f>CONCATENATE(SUM('Раздел 1'!D372:E372),"=",SUM('Раздел 1'!F372:F372),"+",SUM('Раздел 1'!AI372:AI372),"+",SUM('Раздел 1'!AM372:AM372))</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102">
      <c r="A972" s="277" t="str">
        <f>IF((SUM('Раздел 1'!D373:E373)=SUM('Раздел 1'!F373:F373)+SUM('Раздел 1'!AI373:AI373)+SUM('Раздел 1'!AM373:AM373)),"","Неверно!")</f>
        <v/>
      </c>
      <c r="B972" s="277" t="s">
        <v>23936</v>
      </c>
      <c r="C972" s="246" t="s">
        <v>15068</v>
      </c>
      <c r="D972" s="246" t="s">
        <v>11951</v>
      </c>
      <c r="E972" s="246" t="str">
        <f>CONCATENATE(SUM('Раздел 1'!D373:E373),"=",SUM('Раздел 1'!F373:F373),"+",SUM('Раздел 1'!AI373:AI373),"+",SUM('Раздел 1'!AM373:AM373))</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102">
      <c r="A973" s="277" t="str">
        <f>IF((SUM('Раздел 1'!D374:E374)=SUM('Раздел 1'!F374:F374)+SUM('Раздел 1'!AI374:AI374)+SUM('Раздел 1'!AM374:AM374)),"","Неверно!")</f>
        <v/>
      </c>
      <c r="B973" s="277" t="s">
        <v>23936</v>
      </c>
      <c r="C973" s="246" t="s">
        <v>15069</v>
      </c>
      <c r="D973" s="246" t="s">
        <v>11951</v>
      </c>
      <c r="E973" s="246" t="str">
        <f>CONCATENATE(SUM('Раздел 1'!D374:E374),"=",SUM('Раздел 1'!F374:F374),"+",SUM('Раздел 1'!AI374:AI374),"+",SUM('Раздел 1'!AM374:AM374))</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102">
      <c r="A974" s="277" t="str">
        <f>IF((SUM('Раздел 1'!D375:E375)=SUM('Раздел 1'!F375:F375)+SUM('Раздел 1'!AI375:AI375)+SUM('Раздел 1'!AM375:AM375)),"","Неверно!")</f>
        <v/>
      </c>
      <c r="B974" s="277" t="s">
        <v>23936</v>
      </c>
      <c r="C974" s="246" t="s">
        <v>15070</v>
      </c>
      <c r="D974" s="246" t="s">
        <v>11951</v>
      </c>
      <c r="E974" s="246" t="str">
        <f>CONCATENATE(SUM('Раздел 1'!D375:E375),"=",SUM('Раздел 1'!F375:F375),"+",SUM('Раздел 1'!AI375:AI375),"+",SUM('Раздел 1'!AM375:AM375))</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102">
      <c r="A975" s="277" t="str">
        <f>IF((SUM('Раздел 1'!D376:E376)=SUM('Раздел 1'!F376:F376)+SUM('Раздел 1'!AI376:AI376)+SUM('Раздел 1'!AM376:AM376)),"","Неверно!")</f>
        <v/>
      </c>
      <c r="B975" s="277" t="s">
        <v>23936</v>
      </c>
      <c r="C975" s="246" t="s">
        <v>15071</v>
      </c>
      <c r="D975" s="246" t="s">
        <v>11951</v>
      </c>
      <c r="E975" s="246" t="str">
        <f>CONCATENATE(SUM('Раздел 1'!D376:E376),"=",SUM('Раздел 1'!F376:F376),"+",SUM('Раздел 1'!AI376:AI376),"+",SUM('Раздел 1'!AM376:AM376))</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102">
      <c r="A976" s="277" t="str">
        <f>IF((SUM('Раздел 1'!D377:E377)=SUM('Раздел 1'!F377:F377)+SUM('Раздел 1'!AI377:AI377)+SUM('Раздел 1'!AM377:AM377)),"","Неверно!")</f>
        <v/>
      </c>
      <c r="B976" s="277" t="s">
        <v>23936</v>
      </c>
      <c r="C976" s="246" t="s">
        <v>15072</v>
      </c>
      <c r="D976" s="246" t="s">
        <v>11951</v>
      </c>
      <c r="E976" s="246" t="str">
        <f>CONCATENATE(SUM('Раздел 1'!D377:E377),"=",SUM('Раздел 1'!F377:F377),"+",SUM('Раздел 1'!AI377:AI377),"+",SUM('Раздел 1'!AM377:AM377))</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102">
      <c r="A977" s="277" t="str">
        <f>IF((SUM('Раздел 1'!D378:E378)=SUM('Раздел 1'!F378:F378)+SUM('Раздел 1'!AI378:AI378)+SUM('Раздел 1'!AM378:AM378)),"","Неверно!")</f>
        <v/>
      </c>
      <c r="B977" s="277" t="s">
        <v>23936</v>
      </c>
      <c r="C977" s="246" t="s">
        <v>15073</v>
      </c>
      <c r="D977" s="246" t="s">
        <v>11951</v>
      </c>
      <c r="E977" s="246" t="str">
        <f>CONCATENATE(SUM('Раздел 1'!D378:E378),"=",SUM('Раздел 1'!F378:F378),"+",SUM('Раздел 1'!AI378:AI378),"+",SUM('Раздел 1'!AM378:AM378))</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102">
      <c r="A978" s="277" t="str">
        <f>IF((SUM('Раздел 1'!D46:E46)=SUM('Раздел 1'!F46:F46)+SUM('Раздел 1'!AI46:AI46)+SUM('Раздел 1'!AM46:AM46)),"","Неверно!")</f>
        <v/>
      </c>
      <c r="B978" s="277" t="s">
        <v>23936</v>
      </c>
      <c r="C978" s="246" t="s">
        <v>15074</v>
      </c>
      <c r="D978" s="246" t="s">
        <v>11951</v>
      </c>
      <c r="E978" s="246" t="str">
        <f>CONCATENATE(SUM('Раздел 1'!D46:E46),"=",SUM('Раздел 1'!F46:F46),"+",SUM('Раздел 1'!AI46:AI46),"+",SUM('Раздел 1'!AM46:AM46))</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102">
      <c r="A979" s="277" t="str">
        <f>IF((SUM('Раздел 1'!D379:E379)=SUM('Раздел 1'!F379:F379)+SUM('Раздел 1'!AI379:AI379)+SUM('Раздел 1'!AM379:AM379)),"","Неверно!")</f>
        <v/>
      </c>
      <c r="B979" s="277" t="s">
        <v>23936</v>
      </c>
      <c r="C979" s="246" t="s">
        <v>15075</v>
      </c>
      <c r="D979" s="246" t="s">
        <v>11951</v>
      </c>
      <c r="E979" s="246" t="str">
        <f>CONCATENATE(SUM('Раздел 1'!D379:E379),"=",SUM('Раздел 1'!F379:F379),"+",SUM('Раздел 1'!AI379:AI379),"+",SUM('Раздел 1'!AM379:AM379))</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102">
      <c r="A980" s="277" t="str">
        <f>IF((SUM('Раздел 1'!D380:E380)=SUM('Раздел 1'!F380:F380)+SUM('Раздел 1'!AI380:AI380)+SUM('Раздел 1'!AM380:AM380)),"","Неверно!")</f>
        <v/>
      </c>
      <c r="B980" s="277" t="s">
        <v>23936</v>
      </c>
      <c r="C980" s="246" t="s">
        <v>15076</v>
      </c>
      <c r="D980" s="246" t="s">
        <v>11951</v>
      </c>
      <c r="E980" s="246" t="str">
        <f>CONCATENATE(SUM('Раздел 1'!D380:E380),"=",SUM('Раздел 1'!F380:F380),"+",SUM('Раздел 1'!AI380:AI380),"+",SUM('Раздел 1'!AM380:AM380))</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102">
      <c r="A981" s="277" t="str">
        <f>IF((SUM('Раздел 1'!D381:E381)=SUM('Раздел 1'!F381:F381)+SUM('Раздел 1'!AI381:AI381)+SUM('Раздел 1'!AM381:AM381)),"","Неверно!")</f>
        <v/>
      </c>
      <c r="B981" s="277" t="s">
        <v>23936</v>
      </c>
      <c r="C981" s="246" t="s">
        <v>15077</v>
      </c>
      <c r="D981" s="246" t="s">
        <v>11951</v>
      </c>
      <c r="E981" s="246" t="str">
        <f>CONCATENATE(SUM('Раздел 1'!D381:E381),"=",SUM('Раздел 1'!F381:F381),"+",SUM('Раздел 1'!AI381:AI381),"+",SUM('Раздел 1'!AM381:AM381))</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102">
      <c r="A982" s="277" t="str">
        <f>IF((SUM('Раздел 1'!D382:E382)=SUM('Раздел 1'!F382:F382)+SUM('Раздел 1'!AI382:AI382)+SUM('Раздел 1'!AM382:AM382)),"","Неверно!")</f>
        <v/>
      </c>
      <c r="B982" s="277" t="s">
        <v>23936</v>
      </c>
      <c r="C982" s="246" t="s">
        <v>15078</v>
      </c>
      <c r="D982" s="246" t="s">
        <v>11951</v>
      </c>
      <c r="E982" s="246" t="str">
        <f>CONCATENATE(SUM('Раздел 1'!D382:E382),"=",SUM('Раздел 1'!F382:F382),"+",SUM('Раздел 1'!AI382:AI382),"+",SUM('Раздел 1'!AM382:AM382))</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102">
      <c r="A983" s="277" t="str">
        <f>IF((SUM('Раздел 1'!D383:E383)=SUM('Раздел 1'!F383:F383)+SUM('Раздел 1'!AI383:AI383)+SUM('Раздел 1'!AM383:AM383)),"","Неверно!")</f>
        <v/>
      </c>
      <c r="B983" s="277" t="s">
        <v>23936</v>
      </c>
      <c r="C983" s="246" t="s">
        <v>15079</v>
      </c>
      <c r="D983" s="246" t="s">
        <v>11951</v>
      </c>
      <c r="E983" s="246" t="str">
        <f>CONCATENATE(SUM('Раздел 1'!D383:E383),"=",SUM('Раздел 1'!F383:F383),"+",SUM('Раздел 1'!AI383:AI383),"+",SUM('Раздел 1'!AM383:AM383))</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102">
      <c r="A984" s="277" t="str">
        <f>IF((SUM('Раздел 1'!D384:E384)=SUM('Раздел 1'!F384:F384)+SUM('Раздел 1'!AI384:AI384)+SUM('Раздел 1'!AM384:AM384)),"","Неверно!")</f>
        <v/>
      </c>
      <c r="B984" s="277" t="s">
        <v>23936</v>
      </c>
      <c r="C984" s="246" t="s">
        <v>15080</v>
      </c>
      <c r="D984" s="246" t="s">
        <v>11951</v>
      </c>
      <c r="E984" s="246" t="str">
        <f>CONCATENATE(SUM('Раздел 1'!D384:E384),"=",SUM('Раздел 1'!F384:F384),"+",SUM('Раздел 1'!AI384:AI384),"+",SUM('Раздел 1'!AM384:AM384))</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102">
      <c r="A985" s="277" t="str">
        <f>IF((SUM('Раздел 1'!D385:E385)=SUM('Раздел 1'!F385:F385)+SUM('Раздел 1'!AI385:AI385)+SUM('Раздел 1'!AM385:AM385)),"","Неверно!")</f>
        <v/>
      </c>
      <c r="B985" s="277" t="s">
        <v>23936</v>
      </c>
      <c r="C985" s="246" t="s">
        <v>15081</v>
      </c>
      <c r="D985" s="246" t="s">
        <v>11951</v>
      </c>
      <c r="E985" s="246" t="str">
        <f>CONCATENATE(SUM('Раздел 1'!D385:E385),"=",SUM('Раздел 1'!F385:F385),"+",SUM('Раздел 1'!AI385:AI385),"+",SUM('Раздел 1'!AM385:AM385))</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102">
      <c r="A986" s="277" t="str">
        <f>IF((SUM('Раздел 1'!D386:E386)=SUM('Раздел 1'!F386:F386)+SUM('Раздел 1'!AI386:AI386)+SUM('Раздел 1'!AM386:AM386)),"","Неверно!")</f>
        <v/>
      </c>
      <c r="B986" s="277" t="s">
        <v>23936</v>
      </c>
      <c r="C986" s="246" t="s">
        <v>15082</v>
      </c>
      <c r="D986" s="246" t="s">
        <v>11951</v>
      </c>
      <c r="E986" s="246" t="str">
        <f>CONCATENATE(SUM('Раздел 1'!D386:E386),"=",SUM('Раздел 1'!F386:F386),"+",SUM('Раздел 1'!AI386:AI386),"+",SUM('Раздел 1'!AM386:AM386))</f>
        <v>5=5+0+0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102">
      <c r="A987" s="277" t="str">
        <f>IF((SUM('Раздел 1'!D387:E387)=SUM('Раздел 1'!F387:F387)+SUM('Раздел 1'!AI387:AI387)+SUM('Раздел 1'!AM387:AM387)),"","Неверно!")</f>
        <v/>
      </c>
      <c r="B987" s="277" t="s">
        <v>23936</v>
      </c>
      <c r="C987" s="246" t="s">
        <v>15083</v>
      </c>
      <c r="D987" s="246" t="s">
        <v>11951</v>
      </c>
      <c r="E987" s="246" t="str">
        <f>CONCATENATE(SUM('Раздел 1'!D387:E387),"=",SUM('Раздел 1'!F387:F387),"+",SUM('Раздел 1'!AI387:AI387),"+",SUM('Раздел 1'!AM387:AM387))</f>
        <v>0=0+0+0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102">
      <c r="A988" s="277" t="str">
        <f>IF((SUM('Раздел 1'!D388:E388)=SUM('Раздел 1'!F388:F388)+SUM('Раздел 1'!AI388:AI388)+SUM('Раздел 1'!AM388:AM388)),"","Неверно!")</f>
        <v/>
      </c>
      <c r="B988" s="277" t="s">
        <v>23936</v>
      </c>
      <c r="C988" s="246" t="s">
        <v>15084</v>
      </c>
      <c r="D988" s="246" t="s">
        <v>11951</v>
      </c>
      <c r="E988" s="246" t="str">
        <f>CONCATENATE(SUM('Раздел 1'!D388:E388),"=",SUM('Раздел 1'!F388:F388),"+",SUM('Раздел 1'!AI388:AI388),"+",SUM('Раздел 1'!AM388:AM388))</f>
        <v>2=2+0+0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102">
      <c r="A989" s="277" t="str">
        <f>IF((SUM('Раздел 1'!D47:E47)=SUM('Раздел 1'!F47:F47)+SUM('Раздел 1'!AI47:AI47)+SUM('Раздел 1'!AM47:AM47)),"","Неверно!")</f>
        <v/>
      </c>
      <c r="B989" s="277" t="s">
        <v>23936</v>
      </c>
      <c r="C989" s="246" t="s">
        <v>15085</v>
      </c>
      <c r="D989" s="246" t="s">
        <v>11951</v>
      </c>
      <c r="E989" s="246" t="str">
        <f>CONCATENATE(SUM('Раздел 1'!D47:E47),"=",SUM('Раздел 1'!F47:F47),"+",SUM('Раздел 1'!AI47:AI47),"+",SUM('Раздел 1'!AM47:AM47))</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102">
      <c r="A990" s="277" t="str">
        <f>IF((SUM('Раздел 1'!D389:E389)=SUM('Раздел 1'!F389:F389)+SUM('Раздел 1'!AI389:AI389)+SUM('Раздел 1'!AM389:AM389)),"","Неверно!")</f>
        <v/>
      </c>
      <c r="B990" s="277" t="s">
        <v>23936</v>
      </c>
      <c r="C990" s="246" t="s">
        <v>15086</v>
      </c>
      <c r="D990" s="246" t="s">
        <v>11951</v>
      </c>
      <c r="E990" s="246" t="str">
        <f>CONCATENATE(SUM('Раздел 1'!D389:E389),"=",SUM('Раздел 1'!F389:F389),"+",SUM('Раздел 1'!AI389:AI389),"+",SUM('Раздел 1'!AM389:AM389))</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102">
      <c r="A991" s="277" t="str">
        <f>IF((SUM('Раздел 1'!D390:E390)=SUM('Раздел 1'!F390:F390)+SUM('Раздел 1'!AI390:AI390)+SUM('Раздел 1'!AM390:AM390)),"","Неверно!")</f>
        <v/>
      </c>
      <c r="B991" s="277" t="s">
        <v>23936</v>
      </c>
      <c r="C991" s="246" t="s">
        <v>15087</v>
      </c>
      <c r="D991" s="246" t="s">
        <v>11951</v>
      </c>
      <c r="E991" s="246" t="str">
        <f>CONCATENATE(SUM('Раздел 1'!D390:E390),"=",SUM('Раздел 1'!F390:F390),"+",SUM('Раздел 1'!AI390:AI390),"+",SUM('Раздел 1'!AM390:AM390))</f>
        <v>1=1+0+0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102">
      <c r="A992" s="277" t="str">
        <f>IF((SUM('Раздел 1'!D391:E391)=SUM('Раздел 1'!F391:F391)+SUM('Раздел 1'!AI391:AI391)+SUM('Раздел 1'!AM391:AM391)),"","Неверно!")</f>
        <v/>
      </c>
      <c r="B992" s="277" t="s">
        <v>23936</v>
      </c>
      <c r="C992" s="246" t="s">
        <v>15088</v>
      </c>
      <c r="D992" s="246" t="s">
        <v>11951</v>
      </c>
      <c r="E992" s="246" t="str">
        <f>CONCATENATE(SUM('Раздел 1'!D391:E391),"=",SUM('Раздел 1'!F391:F391),"+",SUM('Раздел 1'!AI391:AI391),"+",SUM('Раздел 1'!AM391:AM391))</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102">
      <c r="A993" s="277" t="str">
        <f>IF((SUM('Раздел 1'!D392:E392)=SUM('Раздел 1'!F392:F392)+SUM('Раздел 1'!AI392:AI392)+SUM('Раздел 1'!AM392:AM392)),"","Неверно!")</f>
        <v/>
      </c>
      <c r="B993" s="277" t="s">
        <v>23936</v>
      </c>
      <c r="C993" s="246" t="s">
        <v>15089</v>
      </c>
      <c r="D993" s="246" t="s">
        <v>11951</v>
      </c>
      <c r="E993" s="246" t="str">
        <f>CONCATENATE(SUM('Раздел 1'!D392:E392),"=",SUM('Раздел 1'!F392:F392),"+",SUM('Раздел 1'!AI392:AI392),"+",SUM('Раздел 1'!AM392:AM392))</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102">
      <c r="A994" s="277" t="str">
        <f>IF((SUM('Раздел 1'!D393:E393)=SUM('Раздел 1'!F393:F393)+SUM('Раздел 1'!AI393:AI393)+SUM('Раздел 1'!AM393:AM393)),"","Неверно!")</f>
        <v/>
      </c>
      <c r="B994" s="277" t="s">
        <v>23936</v>
      </c>
      <c r="C994" s="246" t="s">
        <v>15090</v>
      </c>
      <c r="D994" s="246" t="s">
        <v>11951</v>
      </c>
      <c r="E994" s="246" t="str">
        <f>CONCATENATE(SUM('Раздел 1'!D393:E393),"=",SUM('Раздел 1'!F393:F393),"+",SUM('Раздел 1'!AI393:AI393),"+",SUM('Раздел 1'!AM393:AM393))</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102">
      <c r="A995" s="277" t="str">
        <f>IF((SUM('Раздел 1'!D394:E394)=SUM('Раздел 1'!F394:F394)+SUM('Раздел 1'!AI394:AI394)+SUM('Раздел 1'!AM394:AM394)),"","Неверно!")</f>
        <v/>
      </c>
      <c r="B995" s="277" t="s">
        <v>23936</v>
      </c>
      <c r="C995" s="246" t="s">
        <v>15091</v>
      </c>
      <c r="D995" s="246" t="s">
        <v>11951</v>
      </c>
      <c r="E995" s="246" t="str">
        <f>CONCATENATE(SUM('Раздел 1'!D394:E394),"=",SUM('Раздел 1'!F394:F394),"+",SUM('Раздел 1'!AI394:AI394),"+",SUM('Раздел 1'!AM394:AM394))</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102">
      <c r="A996" s="277" t="str">
        <f>IF((SUM('Раздел 1'!D395:E395)=SUM('Раздел 1'!F395:F395)+SUM('Раздел 1'!AI395:AI395)+SUM('Раздел 1'!AM395:AM395)),"","Неверно!")</f>
        <v/>
      </c>
      <c r="B996" s="277" t="s">
        <v>23936</v>
      </c>
      <c r="C996" s="246" t="s">
        <v>15092</v>
      </c>
      <c r="D996" s="246" t="s">
        <v>11951</v>
      </c>
      <c r="E996" s="246" t="str">
        <f>CONCATENATE(SUM('Раздел 1'!D395:E395),"=",SUM('Раздел 1'!F395:F395),"+",SUM('Раздел 1'!AI395:AI395),"+",SUM('Раздел 1'!AM395:AM395))</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102">
      <c r="A997" s="277" t="str">
        <f>IF((SUM('Раздел 1'!D396:E396)=SUM('Раздел 1'!F396:F396)+SUM('Раздел 1'!AI396:AI396)+SUM('Раздел 1'!AM396:AM396)),"","Неверно!")</f>
        <v/>
      </c>
      <c r="B997" s="277" t="s">
        <v>23936</v>
      </c>
      <c r="C997" s="246" t="s">
        <v>15093</v>
      </c>
      <c r="D997" s="246" t="s">
        <v>11951</v>
      </c>
      <c r="E997" s="246" t="str">
        <f>CONCATENATE(SUM('Раздел 1'!D396:E396),"=",SUM('Раздел 1'!F396:F396),"+",SUM('Раздел 1'!AI396:AI396),"+",SUM('Раздел 1'!AM396:AM396))</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102">
      <c r="A998" s="277" t="str">
        <f>IF((SUM('Раздел 1'!D397:E397)=SUM('Раздел 1'!F397:F397)+SUM('Раздел 1'!AI397:AI397)+SUM('Раздел 1'!AM397:AM397)),"","Неверно!")</f>
        <v/>
      </c>
      <c r="B998" s="277" t="s">
        <v>23936</v>
      </c>
      <c r="C998" s="246" t="s">
        <v>15094</v>
      </c>
      <c r="D998" s="246" t="s">
        <v>11951</v>
      </c>
      <c r="E998" s="246" t="str">
        <f>CONCATENATE(SUM('Раздел 1'!D397:E397),"=",SUM('Раздел 1'!F397:F397),"+",SUM('Раздел 1'!AI397:AI397),"+",SUM('Раздел 1'!AM397:AM397))</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102">
      <c r="A999" s="277" t="str">
        <f>IF((SUM('Раздел 1'!D398:E398)=SUM('Раздел 1'!F398:F398)+SUM('Раздел 1'!AI398:AI398)+SUM('Раздел 1'!AM398:AM398)),"","Неверно!")</f>
        <v/>
      </c>
      <c r="B999" s="277" t="s">
        <v>23936</v>
      </c>
      <c r="C999" s="246" t="s">
        <v>15095</v>
      </c>
      <c r="D999" s="246" t="s">
        <v>11951</v>
      </c>
      <c r="E999" s="246" t="str">
        <f>CONCATENATE(SUM('Раздел 1'!D398:E398),"=",SUM('Раздел 1'!F398:F398),"+",SUM('Раздел 1'!AI398:AI398),"+",SUM('Раздел 1'!AM398:AM398))</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102">
      <c r="A1000" s="277" t="str">
        <f>IF((SUM('Раздел 1'!D48:E48)=SUM('Раздел 1'!F48:F48)+SUM('Раздел 1'!AI48:AI48)+SUM('Раздел 1'!AM48:AM48)),"","Неверно!")</f>
        <v/>
      </c>
      <c r="B1000" s="277" t="s">
        <v>23936</v>
      </c>
      <c r="C1000" s="246" t="s">
        <v>15096</v>
      </c>
      <c r="D1000" s="246" t="s">
        <v>11951</v>
      </c>
      <c r="E1000" s="246" t="str">
        <f>CONCATENATE(SUM('Раздел 1'!D48:E48),"=",SUM('Раздел 1'!F48:F48),"+",SUM('Раздел 1'!AI48:AI48),"+",SUM('Раздел 1'!AM48:AM48))</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102">
      <c r="A1001" s="277" t="str">
        <f>IF((SUM('Раздел 1'!D399:E399)=SUM('Раздел 1'!F399:F399)+SUM('Раздел 1'!AI399:AI399)+SUM('Раздел 1'!AM399:AM399)),"","Неверно!")</f>
        <v/>
      </c>
      <c r="B1001" s="277" t="s">
        <v>23936</v>
      </c>
      <c r="C1001" s="246" t="s">
        <v>15097</v>
      </c>
      <c r="D1001" s="246" t="s">
        <v>11951</v>
      </c>
      <c r="E1001" s="246" t="str">
        <f>CONCATENATE(SUM('Раздел 1'!D399:E399),"=",SUM('Раздел 1'!F399:F399),"+",SUM('Раздел 1'!AI399:AI399),"+",SUM('Раздел 1'!AM399:AM399))</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102">
      <c r="A1002" s="277" t="str">
        <f>IF((SUM('Раздел 1'!D400:E400)=SUM('Раздел 1'!F400:F400)+SUM('Раздел 1'!AI400:AI400)+SUM('Раздел 1'!AM400:AM400)),"","Неверно!")</f>
        <v/>
      </c>
      <c r="B1002" s="277" t="s">
        <v>23936</v>
      </c>
      <c r="C1002" s="246" t="s">
        <v>15098</v>
      </c>
      <c r="D1002" s="246" t="s">
        <v>11951</v>
      </c>
      <c r="E1002" s="246" t="str">
        <f>CONCATENATE(SUM('Раздел 1'!D400:E400),"=",SUM('Раздел 1'!F400:F400),"+",SUM('Раздел 1'!AI400:AI400),"+",SUM('Раздел 1'!AM400:AM400))</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102">
      <c r="A1003" s="277" t="str">
        <f>IF((SUM('Раздел 1'!D401:E401)=SUM('Раздел 1'!F401:F401)+SUM('Раздел 1'!AI401:AI401)+SUM('Раздел 1'!AM401:AM401)),"","Неверно!")</f>
        <v/>
      </c>
      <c r="B1003" s="277" t="s">
        <v>23936</v>
      </c>
      <c r="C1003" s="246" t="s">
        <v>15099</v>
      </c>
      <c r="D1003" s="246" t="s">
        <v>11951</v>
      </c>
      <c r="E1003" s="246" t="str">
        <f>CONCATENATE(SUM('Раздел 1'!D401:E401),"=",SUM('Раздел 1'!F401:F401),"+",SUM('Раздел 1'!AI401:AI401),"+",SUM('Раздел 1'!AM401:AM401))</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102">
      <c r="A1004" s="277" t="str">
        <f>IF((SUM('Раздел 1'!D402:E402)=SUM('Раздел 1'!F402:F402)+SUM('Раздел 1'!AI402:AI402)+SUM('Раздел 1'!AM402:AM402)),"","Неверно!")</f>
        <v/>
      </c>
      <c r="B1004" s="277" t="s">
        <v>23936</v>
      </c>
      <c r="C1004" s="246" t="s">
        <v>15100</v>
      </c>
      <c r="D1004" s="246" t="s">
        <v>11951</v>
      </c>
      <c r="E1004" s="246" t="str">
        <f>CONCATENATE(SUM('Раздел 1'!D402:E402),"=",SUM('Раздел 1'!F402:F402),"+",SUM('Раздел 1'!AI402:AI402),"+",SUM('Раздел 1'!AM402:AM402))</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102">
      <c r="A1005" s="277" t="str">
        <f>IF((SUM('Раздел 1'!D403:E403)=SUM('Раздел 1'!F403:F403)+SUM('Раздел 1'!AI403:AI403)+SUM('Раздел 1'!AM403:AM403)),"","Неверно!")</f>
        <v/>
      </c>
      <c r="B1005" s="277" t="s">
        <v>23936</v>
      </c>
      <c r="C1005" s="246" t="s">
        <v>15101</v>
      </c>
      <c r="D1005" s="246" t="s">
        <v>11951</v>
      </c>
      <c r="E1005" s="246" t="str">
        <f>CONCATENATE(SUM('Раздел 1'!D403:E403),"=",SUM('Раздел 1'!F403:F403),"+",SUM('Раздел 1'!AI403:AI403),"+",SUM('Раздел 1'!AM403:AM403))</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102">
      <c r="A1006" s="277" t="str">
        <f>IF((SUM('Раздел 1'!D13:E13)=SUM('Раздел 1'!F13:F13)+SUM('Раздел 1'!AI13:AI13)+SUM('Раздел 1'!AM13:AM13)),"","Неверно!")</f>
        <v/>
      </c>
      <c r="B1006" s="277" t="s">
        <v>23936</v>
      </c>
      <c r="C1006" s="246" t="s">
        <v>15102</v>
      </c>
      <c r="D1006" s="246" t="s">
        <v>11951</v>
      </c>
      <c r="E1006" s="246" t="str">
        <f>CONCATENATE(SUM('Раздел 1'!D13:E13),"=",SUM('Раздел 1'!F13:F13),"+",SUM('Раздел 1'!AI13:AI13),"+",SUM('Раздел 1'!AM13:AM13))</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102">
      <c r="A1007" s="277" t="str">
        <f>IF((SUM('Раздел 1'!D49:E49)=SUM('Раздел 1'!F49:F49)+SUM('Раздел 1'!AI49:AI49)+SUM('Раздел 1'!AM49:AM49)),"","Неверно!")</f>
        <v/>
      </c>
      <c r="B1007" s="277" t="s">
        <v>23936</v>
      </c>
      <c r="C1007" s="246" t="s">
        <v>15103</v>
      </c>
      <c r="D1007" s="246" t="s">
        <v>11951</v>
      </c>
      <c r="E1007" s="246" t="str">
        <f>CONCATENATE(SUM('Раздел 1'!D49:E49),"=",SUM('Раздел 1'!F49:F49),"+",SUM('Раздел 1'!AI49:AI49),"+",SUM('Раздел 1'!AM49:AM49))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102">
      <c r="A1008" s="277" t="str">
        <f>IF((SUM('Раздел 1'!D50:E50)=SUM('Раздел 1'!F50:F50)+SUM('Раздел 1'!AI50:AI50)+SUM('Раздел 1'!AM50:AM50)),"","Неверно!")</f>
        <v/>
      </c>
      <c r="B1008" s="277" t="s">
        <v>23936</v>
      </c>
      <c r="C1008" s="246" t="s">
        <v>15104</v>
      </c>
      <c r="D1008" s="246" t="s">
        <v>11951</v>
      </c>
      <c r="E1008" s="246" t="str">
        <f>CONCATENATE(SUM('Раздел 1'!D50:E50),"=",SUM('Раздел 1'!F50:F50),"+",SUM('Раздел 1'!AI50:AI50),"+",SUM('Раздел 1'!AM50:AM50))</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102">
      <c r="A1009" s="277" t="str">
        <f>IF((SUM('Раздел 1'!D51:E51)=SUM('Раздел 1'!F51:F51)+SUM('Раздел 1'!AI51:AI51)+SUM('Раздел 1'!AM51:AM51)),"","Неверно!")</f>
        <v/>
      </c>
      <c r="B1009" s="277" t="s">
        <v>23936</v>
      </c>
      <c r="C1009" s="246" t="s">
        <v>15105</v>
      </c>
      <c r="D1009" s="246" t="s">
        <v>11951</v>
      </c>
      <c r="E1009" s="246" t="str">
        <f>CONCATENATE(SUM('Раздел 1'!D51:E51),"=",SUM('Раздел 1'!F51:F51),"+",SUM('Раздел 1'!AI51:AI51),"+",SUM('Раздел 1'!AM51:AM51))</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102">
      <c r="A1010" s="277" t="str">
        <f>IF((SUM('Раздел 1'!D52:E52)=SUM('Раздел 1'!F52:F52)+SUM('Раздел 1'!AI52:AI52)+SUM('Раздел 1'!AM52:AM52)),"","Неверно!")</f>
        <v/>
      </c>
      <c r="B1010" s="277" t="s">
        <v>23936</v>
      </c>
      <c r="C1010" s="246" t="s">
        <v>15106</v>
      </c>
      <c r="D1010" s="246" t="s">
        <v>11951</v>
      </c>
      <c r="E1010" s="246" t="str">
        <f>CONCATENATE(SUM('Раздел 1'!D52:E52),"=",SUM('Раздел 1'!F52:F52),"+",SUM('Раздел 1'!AI52:AI52),"+",SUM('Раздел 1'!AM52:AM52))</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102">
      <c r="A1011" s="277" t="str">
        <f>IF((SUM('Раздел 1'!D53:E53)=SUM('Раздел 1'!F53:F53)+SUM('Раздел 1'!AI53:AI53)+SUM('Раздел 1'!AM53:AM53)),"","Неверно!")</f>
        <v/>
      </c>
      <c r="B1011" s="277" t="s">
        <v>23936</v>
      </c>
      <c r="C1011" s="246" t="s">
        <v>15107</v>
      </c>
      <c r="D1011" s="246" t="s">
        <v>11951</v>
      </c>
      <c r="E1011" s="246" t="str">
        <f>CONCATENATE(SUM('Раздел 1'!D53:E53),"=",SUM('Раздел 1'!F53:F53),"+",SUM('Раздел 1'!AI53:AI53),"+",SUM('Раздел 1'!AM53:AM53))</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102">
      <c r="A1012" s="277" t="str">
        <f>IF((SUM('Раздел 1'!D54:E54)=SUM('Раздел 1'!F54:F54)+SUM('Раздел 1'!AI54:AI54)+SUM('Раздел 1'!AM54:AM54)),"","Неверно!")</f>
        <v/>
      </c>
      <c r="B1012" s="277" t="s">
        <v>23936</v>
      </c>
      <c r="C1012" s="246" t="s">
        <v>15108</v>
      </c>
      <c r="D1012" s="246" t="s">
        <v>11951</v>
      </c>
      <c r="E1012" s="246" t="str">
        <f>CONCATENATE(SUM('Раздел 1'!D54:E54),"=",SUM('Раздел 1'!F54:F54),"+",SUM('Раздел 1'!AI54:AI54),"+",SUM('Раздел 1'!AM54:AM54))</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102">
      <c r="A1013" s="277" t="str">
        <f>IF((SUM('Раздел 1'!D55:E55)=SUM('Раздел 1'!F55:F55)+SUM('Раздел 1'!AI55:AI55)+SUM('Раздел 1'!AM55:AM55)),"","Неверно!")</f>
        <v/>
      </c>
      <c r="B1013" s="277" t="s">
        <v>23936</v>
      </c>
      <c r="C1013" s="246" t="s">
        <v>15109</v>
      </c>
      <c r="D1013" s="246" t="s">
        <v>11951</v>
      </c>
      <c r="E1013" s="246" t="str">
        <f>CONCATENATE(SUM('Раздел 1'!D55:E55),"=",SUM('Раздел 1'!F55:F55),"+",SUM('Раздел 1'!AI55:AI55),"+",SUM('Раздел 1'!AM55:AM55))</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102">
      <c r="A1014" s="277" t="str">
        <f>IF((SUM('Раздел 1'!D56:E56)=SUM('Раздел 1'!F56:F56)+SUM('Раздел 1'!AI56:AI56)+SUM('Раздел 1'!AM56:AM56)),"","Неверно!")</f>
        <v/>
      </c>
      <c r="B1014" s="277" t="s">
        <v>23936</v>
      </c>
      <c r="C1014" s="246" t="s">
        <v>15110</v>
      </c>
      <c r="D1014" s="246" t="s">
        <v>11951</v>
      </c>
      <c r="E1014" s="246" t="str">
        <f>CONCATENATE(SUM('Раздел 1'!D56:E56),"=",SUM('Раздел 1'!F56:F56),"+",SUM('Раздел 1'!AI56:AI56),"+",SUM('Раздел 1'!AM56:AM56))</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102">
      <c r="A1015" s="277" t="str">
        <f>IF((SUM('Раздел 1'!D57:E57)=SUM('Раздел 1'!F57:F57)+SUM('Раздел 1'!AI57:AI57)+SUM('Раздел 1'!AM57:AM57)),"","Неверно!")</f>
        <v/>
      </c>
      <c r="B1015" s="277" t="s">
        <v>23936</v>
      </c>
      <c r="C1015" s="246" t="s">
        <v>15111</v>
      </c>
      <c r="D1015" s="246" t="s">
        <v>11951</v>
      </c>
      <c r="E1015" s="246" t="str">
        <f>CONCATENATE(SUM('Раздел 1'!D57:E57),"=",SUM('Раздел 1'!F57:F57),"+",SUM('Раздел 1'!AI57:AI57),"+",SUM('Раздел 1'!AM57:AM57))</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102">
      <c r="A1016" s="277" t="str">
        <f>IF((SUM('Раздел 1'!D58:E58)=SUM('Раздел 1'!F58:F58)+SUM('Раздел 1'!AI58:AI58)+SUM('Раздел 1'!AM58:AM58)),"","Неверно!")</f>
        <v/>
      </c>
      <c r="B1016" s="277" t="s">
        <v>23936</v>
      </c>
      <c r="C1016" s="246" t="s">
        <v>15112</v>
      </c>
      <c r="D1016" s="246" t="s">
        <v>11951</v>
      </c>
      <c r="E1016" s="246" t="str">
        <f>CONCATENATE(SUM('Раздел 1'!D58:E58),"=",SUM('Раздел 1'!F58:F58),"+",SUM('Раздел 1'!AI58:AI58),"+",SUM('Раздел 1'!AM58:AM58))</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102">
      <c r="A1017" s="277" t="str">
        <f>IF((SUM('Раздел 1'!D14:E14)=SUM('Раздел 1'!F14:F14)+SUM('Раздел 1'!AI14:AI14)+SUM('Раздел 1'!AM14:AM14)),"","Неверно!")</f>
        <v/>
      </c>
      <c r="B1017" s="277" t="s">
        <v>23936</v>
      </c>
      <c r="C1017" s="246" t="s">
        <v>15113</v>
      </c>
      <c r="D1017" s="246" t="s">
        <v>11951</v>
      </c>
      <c r="E1017" s="246" t="str">
        <f>CONCATENATE(SUM('Раздел 1'!D14:E14),"=",SUM('Раздел 1'!F14:F14),"+",SUM('Раздел 1'!AI14:AI14),"+",SUM('Раздел 1'!AM14:AM14))</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102">
      <c r="A1018" s="277" t="str">
        <f>IF((SUM('Раздел 1'!D59:E59)=SUM('Раздел 1'!F59:F59)+SUM('Раздел 1'!AI59:AI59)+SUM('Раздел 1'!AM59:AM59)),"","Неверно!")</f>
        <v/>
      </c>
      <c r="B1018" s="277" t="s">
        <v>23936</v>
      </c>
      <c r="C1018" s="246" t="s">
        <v>15114</v>
      </c>
      <c r="D1018" s="246" t="s">
        <v>11951</v>
      </c>
      <c r="E1018" s="246" t="str">
        <f>CONCATENATE(SUM('Раздел 1'!D59:E59),"=",SUM('Раздел 1'!F59:F59),"+",SUM('Раздел 1'!AI59:AI59),"+",SUM('Раздел 1'!AM59:AM59))</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102">
      <c r="A1019" s="277" t="str">
        <f>IF((SUM('Раздел 1'!D60:E60)=SUM('Раздел 1'!F60:F60)+SUM('Раздел 1'!AI60:AI60)+SUM('Раздел 1'!AM60:AM60)),"","Неверно!")</f>
        <v/>
      </c>
      <c r="B1019" s="277" t="s">
        <v>23936</v>
      </c>
      <c r="C1019" s="246" t="s">
        <v>15115</v>
      </c>
      <c r="D1019" s="246" t="s">
        <v>11951</v>
      </c>
      <c r="E1019" s="246" t="str">
        <f>CONCATENATE(SUM('Раздел 1'!D60:E60),"=",SUM('Раздел 1'!F60:F60),"+",SUM('Раздел 1'!AI60:AI60),"+",SUM('Раздел 1'!AM60:AM60))</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102">
      <c r="A1020" s="277" t="str">
        <f>IF((SUM('Раздел 1'!D61:E61)=SUM('Раздел 1'!F61:F61)+SUM('Раздел 1'!AI61:AI61)+SUM('Раздел 1'!AM61:AM61)),"","Неверно!")</f>
        <v/>
      </c>
      <c r="B1020" s="277" t="s">
        <v>23936</v>
      </c>
      <c r="C1020" s="246" t="s">
        <v>15116</v>
      </c>
      <c r="D1020" s="246" t="s">
        <v>11951</v>
      </c>
      <c r="E1020" s="246" t="str">
        <f>CONCATENATE(SUM('Раздел 1'!D61:E61),"=",SUM('Раздел 1'!F61:F61),"+",SUM('Раздел 1'!AI61:AI61),"+",SUM('Раздел 1'!AM61:AM61))</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102">
      <c r="A1021" s="277" t="str">
        <f>IF((SUM('Раздел 1'!D62:E62)=SUM('Раздел 1'!F62:F62)+SUM('Раздел 1'!AI62:AI62)+SUM('Раздел 1'!AM62:AM62)),"","Неверно!")</f>
        <v/>
      </c>
      <c r="B1021" s="277" t="s">
        <v>23936</v>
      </c>
      <c r="C1021" s="246" t="s">
        <v>15117</v>
      </c>
      <c r="D1021" s="246" t="s">
        <v>11951</v>
      </c>
      <c r="E1021" s="246" t="str">
        <f>CONCATENATE(SUM('Раздел 1'!D62:E62),"=",SUM('Раздел 1'!F62:F62),"+",SUM('Раздел 1'!AI62:AI62),"+",SUM('Раздел 1'!AM62:AM62))</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102">
      <c r="A1022" s="277" t="str">
        <f>IF((SUM('Раздел 1'!D63:E63)=SUM('Раздел 1'!F63:F63)+SUM('Раздел 1'!AI63:AI63)+SUM('Раздел 1'!AM63:AM63)),"","Неверно!")</f>
        <v/>
      </c>
      <c r="B1022" s="277" t="s">
        <v>23936</v>
      </c>
      <c r="C1022" s="246" t="s">
        <v>15118</v>
      </c>
      <c r="D1022" s="246" t="s">
        <v>11951</v>
      </c>
      <c r="E1022" s="246" t="str">
        <f>CONCATENATE(SUM('Раздел 1'!D63:E63),"=",SUM('Раздел 1'!F63:F63),"+",SUM('Раздел 1'!AI63:AI63),"+",SUM('Раздел 1'!AM63:AM63))</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102">
      <c r="A1023" s="277" t="str">
        <f>IF((SUM('Раздел 1'!D64:E64)=SUM('Раздел 1'!F64:F64)+SUM('Раздел 1'!AI64:AI64)+SUM('Раздел 1'!AM64:AM64)),"","Неверно!")</f>
        <v/>
      </c>
      <c r="B1023" s="277" t="s">
        <v>23936</v>
      </c>
      <c r="C1023" s="246" t="s">
        <v>15119</v>
      </c>
      <c r="D1023" s="246" t="s">
        <v>11951</v>
      </c>
      <c r="E1023" s="246" t="str">
        <f>CONCATENATE(SUM('Раздел 1'!D64:E64),"=",SUM('Раздел 1'!F64:F64),"+",SUM('Раздел 1'!AI64:AI64),"+",SUM('Раздел 1'!AM64:AM64))</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102">
      <c r="A1024" s="277" t="str">
        <f>IF((SUM('Раздел 1'!D65:E65)=SUM('Раздел 1'!F65:F65)+SUM('Раздел 1'!AI65:AI65)+SUM('Раздел 1'!AM65:AM65)),"","Неверно!")</f>
        <v/>
      </c>
      <c r="B1024" s="277" t="s">
        <v>23936</v>
      </c>
      <c r="C1024" s="246" t="s">
        <v>15120</v>
      </c>
      <c r="D1024" s="246" t="s">
        <v>11951</v>
      </c>
      <c r="E1024" s="246" t="str">
        <f>CONCATENATE(SUM('Раздел 1'!D65:E65),"=",SUM('Раздел 1'!F65:F65),"+",SUM('Раздел 1'!AI65:AI65),"+",SUM('Раздел 1'!AM65:AM65))</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102">
      <c r="A1025" s="277" t="str">
        <f>IF((SUM('Раздел 1'!D66:E66)=SUM('Раздел 1'!F66:F66)+SUM('Раздел 1'!AI66:AI66)+SUM('Раздел 1'!AM66:AM66)),"","Неверно!")</f>
        <v/>
      </c>
      <c r="B1025" s="277" t="s">
        <v>23936</v>
      </c>
      <c r="C1025" s="246" t="s">
        <v>15121</v>
      </c>
      <c r="D1025" s="246" t="s">
        <v>11951</v>
      </c>
      <c r="E1025" s="246" t="str">
        <f>CONCATENATE(SUM('Раздел 1'!D66:E66),"=",SUM('Раздел 1'!F66:F66),"+",SUM('Раздел 1'!AI66:AI66),"+",SUM('Раздел 1'!AM66:AM66))</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102">
      <c r="A1026" s="277" t="str">
        <f>IF((SUM('Раздел 1'!D67:E67)=SUM('Раздел 1'!F67:F67)+SUM('Раздел 1'!AI67:AI67)+SUM('Раздел 1'!AM67:AM67)),"","Неверно!")</f>
        <v/>
      </c>
      <c r="B1026" s="277" t="s">
        <v>23936</v>
      </c>
      <c r="C1026" s="246" t="s">
        <v>15122</v>
      </c>
      <c r="D1026" s="246" t="s">
        <v>11951</v>
      </c>
      <c r="E1026" s="246" t="str">
        <f>CONCATENATE(SUM('Раздел 1'!D67:E67),"=",SUM('Раздел 1'!F67:F67),"+",SUM('Раздел 1'!AI67:AI67),"+",SUM('Раздел 1'!AM67:AM67))</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102">
      <c r="A1027" s="277" t="str">
        <f>IF((SUM('Раздел 1'!D68:E68)=SUM('Раздел 1'!F68:F68)+SUM('Раздел 1'!AI68:AI68)+SUM('Раздел 1'!AM68:AM68)),"","Неверно!")</f>
        <v/>
      </c>
      <c r="B1027" s="277" t="s">
        <v>23936</v>
      </c>
      <c r="C1027" s="246" t="s">
        <v>15123</v>
      </c>
      <c r="D1027" s="246" t="s">
        <v>11951</v>
      </c>
      <c r="E1027" s="246" t="str">
        <f>CONCATENATE(SUM('Раздел 1'!D68:E68),"=",SUM('Раздел 1'!F68:F68),"+",SUM('Раздел 1'!AI68:AI68),"+",SUM('Раздел 1'!AM68:AM68))</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102">
      <c r="A1028" s="277" t="str">
        <f>IF((SUM('Раздел 1'!D15:E15)=SUM('Раздел 1'!F15:F15)+SUM('Раздел 1'!AI15:AI15)+SUM('Раздел 1'!AM15:AM15)),"","Неверно!")</f>
        <v/>
      </c>
      <c r="B1028" s="277" t="s">
        <v>23936</v>
      </c>
      <c r="C1028" s="246" t="s">
        <v>15124</v>
      </c>
      <c r="D1028" s="246" t="s">
        <v>11951</v>
      </c>
      <c r="E1028" s="246" t="str">
        <f>CONCATENATE(SUM('Раздел 1'!D15:E15),"=",SUM('Раздел 1'!F15:F15),"+",SUM('Раздел 1'!AI15:AI15),"+",SUM('Раздел 1'!AM15:AM15))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102">
      <c r="A1029" s="277" t="str">
        <f>IF((SUM('Раздел 1'!D69:E69)=SUM('Раздел 1'!F69:F69)+SUM('Раздел 1'!AI69:AI69)+SUM('Раздел 1'!AM69:AM69)),"","Неверно!")</f>
        <v/>
      </c>
      <c r="B1029" s="277" t="s">
        <v>23936</v>
      </c>
      <c r="C1029" s="246" t="s">
        <v>15125</v>
      </c>
      <c r="D1029" s="246" t="s">
        <v>11951</v>
      </c>
      <c r="E1029" s="246" t="str">
        <f>CONCATENATE(SUM('Раздел 1'!D69:E69),"=",SUM('Раздел 1'!F69:F69),"+",SUM('Раздел 1'!AI69:AI69),"+",SUM('Раздел 1'!AM69:AM69))</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102">
      <c r="A1030" s="277" t="str">
        <f>IF((SUM('Раздел 1'!D70:E70)=SUM('Раздел 1'!F70:F70)+SUM('Раздел 1'!AI70:AI70)+SUM('Раздел 1'!AM70:AM70)),"","Неверно!")</f>
        <v/>
      </c>
      <c r="B1030" s="277" t="s">
        <v>23936</v>
      </c>
      <c r="C1030" s="246" t="s">
        <v>15126</v>
      </c>
      <c r="D1030" s="246" t="s">
        <v>11951</v>
      </c>
      <c r="E1030" s="246" t="str">
        <f>CONCATENATE(SUM('Раздел 1'!D70:E70),"=",SUM('Раздел 1'!F70:F70),"+",SUM('Раздел 1'!AI70:AI70),"+",SUM('Раздел 1'!AM70:AM70))</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102">
      <c r="A1031" s="277" t="str">
        <f>IF((SUM('Раздел 1'!D71:E71)=SUM('Раздел 1'!F71:F71)+SUM('Раздел 1'!AI71:AI71)+SUM('Раздел 1'!AM71:AM71)),"","Неверно!")</f>
        <v/>
      </c>
      <c r="B1031" s="277" t="s">
        <v>23936</v>
      </c>
      <c r="C1031" s="246" t="s">
        <v>15127</v>
      </c>
      <c r="D1031" s="246" t="s">
        <v>11951</v>
      </c>
      <c r="E1031" s="246" t="str">
        <f>CONCATENATE(SUM('Раздел 1'!D71:E71),"=",SUM('Раздел 1'!F71:F71),"+",SUM('Раздел 1'!AI71:AI71),"+",SUM('Раздел 1'!AM71:AM71))</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102">
      <c r="A1032" s="277" t="str">
        <f>IF((SUM('Раздел 1'!D72:E72)=SUM('Раздел 1'!F72:F72)+SUM('Раздел 1'!AI72:AI72)+SUM('Раздел 1'!AM72:AM72)),"","Неверно!")</f>
        <v/>
      </c>
      <c r="B1032" s="277" t="s">
        <v>23936</v>
      </c>
      <c r="C1032" s="246" t="s">
        <v>15128</v>
      </c>
      <c r="D1032" s="246" t="s">
        <v>11951</v>
      </c>
      <c r="E1032" s="246" t="str">
        <f>CONCATENATE(SUM('Раздел 1'!D72:E72),"=",SUM('Раздел 1'!F72:F72),"+",SUM('Раздел 1'!AI72:AI72),"+",SUM('Раздел 1'!AM72:AM72))</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102">
      <c r="A1033" s="277" t="str">
        <f>IF((SUM('Раздел 1'!D73:E73)=SUM('Раздел 1'!F73:F73)+SUM('Раздел 1'!AI73:AI73)+SUM('Раздел 1'!AM73:AM73)),"","Неверно!")</f>
        <v/>
      </c>
      <c r="B1033" s="277" t="s">
        <v>23936</v>
      </c>
      <c r="C1033" s="246" t="s">
        <v>15129</v>
      </c>
      <c r="D1033" s="246" t="s">
        <v>11951</v>
      </c>
      <c r="E1033" s="246" t="str">
        <f>CONCATENATE(SUM('Раздел 1'!D73:E73),"=",SUM('Раздел 1'!F73:F73),"+",SUM('Раздел 1'!AI73:AI73),"+",SUM('Раздел 1'!AM73:AM73))</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102">
      <c r="A1034" s="277" t="str">
        <f>IF((SUM('Раздел 1'!D74:E74)=SUM('Раздел 1'!F74:F74)+SUM('Раздел 1'!AI74:AI74)+SUM('Раздел 1'!AM74:AM74)),"","Неверно!")</f>
        <v/>
      </c>
      <c r="B1034" s="277" t="s">
        <v>23936</v>
      </c>
      <c r="C1034" s="246" t="s">
        <v>15130</v>
      </c>
      <c r="D1034" s="246" t="s">
        <v>11951</v>
      </c>
      <c r="E1034" s="246" t="str">
        <f>CONCATENATE(SUM('Раздел 1'!D74:E74),"=",SUM('Раздел 1'!F74:F74),"+",SUM('Раздел 1'!AI74:AI74),"+",SUM('Раздел 1'!AM74:AM74))</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102">
      <c r="A1035" s="277" t="str">
        <f>IF((SUM('Раздел 1'!D75:E75)=SUM('Раздел 1'!F75:F75)+SUM('Раздел 1'!AI75:AI75)+SUM('Раздел 1'!AM75:AM75)),"","Неверно!")</f>
        <v/>
      </c>
      <c r="B1035" s="277" t="s">
        <v>23936</v>
      </c>
      <c r="C1035" s="246" t="s">
        <v>15131</v>
      </c>
      <c r="D1035" s="246" t="s">
        <v>11951</v>
      </c>
      <c r="E1035" s="246" t="str">
        <f>CONCATENATE(SUM('Раздел 1'!D75:E75),"=",SUM('Раздел 1'!F75:F75),"+",SUM('Раздел 1'!AI75:AI75),"+",SUM('Раздел 1'!AM75:AM75))</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102">
      <c r="A1036" s="277" t="str">
        <f>IF((SUM('Раздел 1'!D76:E76)=SUM('Раздел 1'!F76:F76)+SUM('Раздел 1'!AI76:AI76)+SUM('Раздел 1'!AM76:AM76)),"","Неверно!")</f>
        <v/>
      </c>
      <c r="B1036" s="277" t="s">
        <v>23936</v>
      </c>
      <c r="C1036" s="246" t="s">
        <v>15132</v>
      </c>
      <c r="D1036" s="246" t="s">
        <v>11951</v>
      </c>
      <c r="E1036" s="246" t="str">
        <f>CONCATENATE(SUM('Раздел 1'!D76:E76),"=",SUM('Раздел 1'!F76:F76),"+",SUM('Раздел 1'!AI76:AI76),"+",SUM('Раздел 1'!AM76:AM76))</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102">
      <c r="A1037" s="277" t="str">
        <f>IF((SUM('Раздел 1'!D77:E77)=SUM('Раздел 1'!F77:F77)+SUM('Раздел 1'!AI77:AI77)+SUM('Раздел 1'!AM77:AM77)),"","Неверно!")</f>
        <v/>
      </c>
      <c r="B1037" s="277" t="s">
        <v>23936</v>
      </c>
      <c r="C1037" s="246" t="s">
        <v>15133</v>
      </c>
      <c r="D1037" s="246" t="s">
        <v>11951</v>
      </c>
      <c r="E1037" s="246" t="str">
        <f>CONCATENATE(SUM('Раздел 1'!D77:E77),"=",SUM('Раздел 1'!F77:F77),"+",SUM('Раздел 1'!AI77:AI77),"+",SUM('Раздел 1'!AM77:AM77))</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102">
      <c r="A1038" s="277" t="str">
        <f>IF((SUM('Раздел 1'!D78:E78)=SUM('Раздел 1'!F78:F78)+SUM('Раздел 1'!AI78:AI78)+SUM('Раздел 1'!AM78:AM78)),"","Неверно!")</f>
        <v/>
      </c>
      <c r="B1038" s="277" t="s">
        <v>23936</v>
      </c>
      <c r="C1038" s="246" t="s">
        <v>15134</v>
      </c>
      <c r="D1038" s="246" t="s">
        <v>11951</v>
      </c>
      <c r="E1038" s="246" t="str">
        <f>CONCATENATE(SUM('Раздел 1'!D78:E78),"=",SUM('Раздел 1'!F78:F78),"+",SUM('Раздел 1'!AI78:AI78),"+",SUM('Раздел 1'!AM78:AM78))</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102">
      <c r="A1039" s="277" t="str">
        <f>IF((SUM('Раздел 1'!D16:E16)=SUM('Раздел 1'!F16:F16)+SUM('Раздел 1'!AI16:AI16)+SUM('Раздел 1'!AM16:AM16)),"","Неверно!")</f>
        <v/>
      </c>
      <c r="B1039" s="277" t="s">
        <v>23936</v>
      </c>
      <c r="C1039" s="246" t="s">
        <v>15135</v>
      </c>
      <c r="D1039" s="246" t="s">
        <v>11951</v>
      </c>
      <c r="E1039" s="246" t="str">
        <f>CONCATENATE(SUM('Раздел 1'!D16:E16),"=",SUM('Раздел 1'!F16:F16),"+",SUM('Раздел 1'!AI16:AI16),"+",SUM('Раздел 1'!AM16:AM16))</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102">
      <c r="A1040" s="277" t="str">
        <f>IF((SUM('Раздел 1'!D79:E79)=SUM('Раздел 1'!F79:F79)+SUM('Раздел 1'!AI79:AI79)+SUM('Раздел 1'!AM79:AM79)),"","Неверно!")</f>
        <v/>
      </c>
      <c r="B1040" s="277" t="s">
        <v>23936</v>
      </c>
      <c r="C1040" s="246" t="s">
        <v>15136</v>
      </c>
      <c r="D1040" s="246" t="s">
        <v>11951</v>
      </c>
      <c r="E1040" s="246" t="str">
        <f>CONCATENATE(SUM('Раздел 1'!D79:E79),"=",SUM('Раздел 1'!F79:F79),"+",SUM('Раздел 1'!AI79:AI79),"+",SUM('Раздел 1'!AM79:AM79))</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102">
      <c r="A1041" s="277" t="str">
        <f>IF((SUM('Раздел 1'!D80:E80)=SUM('Раздел 1'!F80:F80)+SUM('Раздел 1'!AI80:AI80)+SUM('Раздел 1'!AM80:AM80)),"","Неверно!")</f>
        <v/>
      </c>
      <c r="B1041" s="277" t="s">
        <v>23936</v>
      </c>
      <c r="C1041" s="246" t="s">
        <v>15137</v>
      </c>
      <c r="D1041" s="246" t="s">
        <v>11951</v>
      </c>
      <c r="E1041" s="246" t="str">
        <f>CONCATENATE(SUM('Раздел 1'!D80:E80),"=",SUM('Раздел 1'!F80:F80),"+",SUM('Раздел 1'!AI80:AI80),"+",SUM('Раздел 1'!AM80:AM80))</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102">
      <c r="A1042" s="277" t="str">
        <f>IF((SUM('Раздел 1'!D81:E81)=SUM('Раздел 1'!F81:F81)+SUM('Раздел 1'!AI81:AI81)+SUM('Раздел 1'!AM81:AM81)),"","Неверно!")</f>
        <v/>
      </c>
      <c r="B1042" s="277" t="s">
        <v>23936</v>
      </c>
      <c r="C1042" s="246" t="s">
        <v>15138</v>
      </c>
      <c r="D1042" s="246" t="s">
        <v>11951</v>
      </c>
      <c r="E1042" s="246" t="str">
        <f>CONCATENATE(SUM('Раздел 1'!D81:E81),"=",SUM('Раздел 1'!F81:F81),"+",SUM('Раздел 1'!AI81:AI81),"+",SUM('Раздел 1'!AM81:AM81))</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102">
      <c r="A1043" s="277" t="str">
        <f>IF((SUM('Раздел 1'!D82:E82)=SUM('Раздел 1'!F82:F82)+SUM('Раздел 1'!AI82:AI82)+SUM('Раздел 1'!AM82:AM82)),"","Неверно!")</f>
        <v/>
      </c>
      <c r="B1043" s="277" t="s">
        <v>23936</v>
      </c>
      <c r="C1043" s="246" t="s">
        <v>15139</v>
      </c>
      <c r="D1043" s="246" t="s">
        <v>11951</v>
      </c>
      <c r="E1043" s="246" t="str">
        <f>CONCATENATE(SUM('Раздел 1'!D82:E82),"=",SUM('Раздел 1'!F82:F82),"+",SUM('Раздел 1'!AI82:AI82),"+",SUM('Раздел 1'!AM82:AM82))</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102">
      <c r="A1044" s="277" t="str">
        <f>IF((SUM('Раздел 1'!D83:E83)=SUM('Раздел 1'!F83:F83)+SUM('Раздел 1'!AI83:AI83)+SUM('Раздел 1'!AM83:AM83)),"","Неверно!")</f>
        <v/>
      </c>
      <c r="B1044" s="277" t="s">
        <v>23936</v>
      </c>
      <c r="C1044" s="246" t="s">
        <v>15140</v>
      </c>
      <c r="D1044" s="246" t="s">
        <v>11951</v>
      </c>
      <c r="E1044" s="246" t="str">
        <f>CONCATENATE(SUM('Раздел 1'!D83:E83),"=",SUM('Раздел 1'!F83:F83),"+",SUM('Раздел 1'!AI83:AI83),"+",SUM('Раздел 1'!AM83:AM83))</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102">
      <c r="A1045" s="277" t="str">
        <f>IF((SUM('Раздел 1'!D84:E84)=SUM('Раздел 1'!F84:F84)+SUM('Раздел 1'!AI84:AI84)+SUM('Раздел 1'!AM84:AM84)),"","Неверно!")</f>
        <v/>
      </c>
      <c r="B1045" s="277" t="s">
        <v>23936</v>
      </c>
      <c r="C1045" s="246" t="s">
        <v>15141</v>
      </c>
      <c r="D1045" s="246" t="s">
        <v>11951</v>
      </c>
      <c r="E1045" s="246" t="str">
        <f>CONCATENATE(SUM('Раздел 1'!D84:E84),"=",SUM('Раздел 1'!F84:F84),"+",SUM('Раздел 1'!AI84:AI84),"+",SUM('Раздел 1'!AM84:AM84))</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102">
      <c r="A1046" s="277" t="str">
        <f>IF((SUM('Раздел 1'!D85:E85)=SUM('Раздел 1'!F85:F85)+SUM('Раздел 1'!AI85:AI85)+SUM('Раздел 1'!AM85:AM85)),"","Неверно!")</f>
        <v/>
      </c>
      <c r="B1046" s="277" t="s">
        <v>23936</v>
      </c>
      <c r="C1046" s="246" t="s">
        <v>15142</v>
      </c>
      <c r="D1046" s="246" t="s">
        <v>11951</v>
      </c>
      <c r="E1046" s="246" t="str">
        <f>CONCATENATE(SUM('Раздел 1'!D85:E85),"=",SUM('Раздел 1'!F85:F85),"+",SUM('Раздел 1'!AI85:AI85),"+",SUM('Раздел 1'!AM85:AM85))</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102">
      <c r="A1047" s="277" t="str">
        <f>IF((SUM('Раздел 1'!D86:E86)=SUM('Раздел 1'!F86:F86)+SUM('Раздел 1'!AI86:AI86)+SUM('Раздел 1'!AM86:AM86)),"","Неверно!")</f>
        <v/>
      </c>
      <c r="B1047" s="277" t="s">
        <v>23936</v>
      </c>
      <c r="C1047" s="246" t="s">
        <v>15143</v>
      </c>
      <c r="D1047" s="246" t="s">
        <v>11951</v>
      </c>
      <c r="E1047" s="246" t="str">
        <f>CONCATENATE(SUM('Раздел 1'!D86:E86),"=",SUM('Раздел 1'!F86:F86),"+",SUM('Раздел 1'!AI86:AI86),"+",SUM('Раздел 1'!AM86:AM86))</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102">
      <c r="A1048" s="277" t="str">
        <f>IF((SUM('Раздел 1'!D87:E87)=SUM('Раздел 1'!F87:F87)+SUM('Раздел 1'!AI87:AI87)+SUM('Раздел 1'!AM87:AM87)),"","Неверно!")</f>
        <v/>
      </c>
      <c r="B1048" s="277" t="s">
        <v>23936</v>
      </c>
      <c r="C1048" s="246" t="s">
        <v>15144</v>
      </c>
      <c r="D1048" s="246" t="s">
        <v>11951</v>
      </c>
      <c r="E1048" s="246" t="str">
        <f>CONCATENATE(SUM('Раздел 1'!D87:E87),"=",SUM('Раздел 1'!F87:F87),"+",SUM('Раздел 1'!AI87:AI87),"+",SUM('Раздел 1'!AM87:AM87))</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102">
      <c r="A1049" s="277" t="str">
        <f>IF((SUM('Раздел 1'!D88:E88)=SUM('Раздел 1'!F88:F88)+SUM('Раздел 1'!AI88:AI88)+SUM('Раздел 1'!AM88:AM88)),"","Неверно!")</f>
        <v/>
      </c>
      <c r="B1049" s="277" t="s">
        <v>23936</v>
      </c>
      <c r="C1049" s="246" t="s">
        <v>15145</v>
      </c>
      <c r="D1049" s="246" t="s">
        <v>11951</v>
      </c>
      <c r="E1049" s="246" t="str">
        <f>CONCATENATE(SUM('Раздел 1'!D88:E88),"=",SUM('Раздел 1'!F88:F88),"+",SUM('Раздел 1'!AI88:AI88),"+",SUM('Раздел 1'!AM88:AM88))</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102">
      <c r="A1050" s="277" t="str">
        <f>IF((SUM('Раздел 1'!D17:E17)=SUM('Раздел 1'!F17:F17)+SUM('Раздел 1'!AI17:AI17)+SUM('Раздел 1'!AM17:AM17)),"","Неверно!")</f>
        <v/>
      </c>
      <c r="B1050" s="277" t="s">
        <v>23936</v>
      </c>
      <c r="C1050" s="246" t="s">
        <v>15146</v>
      </c>
      <c r="D1050" s="246" t="s">
        <v>11951</v>
      </c>
      <c r="E1050" s="246" t="str">
        <f>CONCATENATE(SUM('Раздел 1'!D17:E17),"=",SUM('Раздел 1'!F17:F17),"+",SUM('Раздел 1'!AI17:AI17),"+",SUM('Раздел 1'!AM17:AM17))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102">
      <c r="A1051" s="277" t="str">
        <f>IF((SUM('Раздел 1'!D89:E89)=SUM('Раздел 1'!F89:F89)+SUM('Раздел 1'!AI89:AI89)+SUM('Раздел 1'!AM89:AM89)),"","Неверно!")</f>
        <v/>
      </c>
      <c r="B1051" s="277" t="s">
        <v>23936</v>
      </c>
      <c r="C1051" s="246" t="s">
        <v>15147</v>
      </c>
      <c r="D1051" s="246" t="s">
        <v>11951</v>
      </c>
      <c r="E1051" s="246" t="str">
        <f>CONCATENATE(SUM('Раздел 1'!D89:E89),"=",SUM('Раздел 1'!F89:F89),"+",SUM('Раздел 1'!AI89:AI89),"+",SUM('Раздел 1'!AM89:AM89))</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102">
      <c r="A1052" s="277" t="str">
        <f>IF((SUM('Раздел 1'!D90:E90)=SUM('Раздел 1'!F90:F90)+SUM('Раздел 1'!AI90:AI90)+SUM('Раздел 1'!AM90:AM90)),"","Неверно!")</f>
        <v/>
      </c>
      <c r="B1052" s="277" t="s">
        <v>23936</v>
      </c>
      <c r="C1052" s="246" t="s">
        <v>15148</v>
      </c>
      <c r="D1052" s="246" t="s">
        <v>11951</v>
      </c>
      <c r="E1052" s="246" t="str">
        <f>CONCATENATE(SUM('Раздел 1'!D90:E90),"=",SUM('Раздел 1'!F90:F90),"+",SUM('Раздел 1'!AI90:AI90),"+",SUM('Раздел 1'!AM90:AM90))</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102">
      <c r="A1053" s="277" t="str">
        <f>IF((SUM('Раздел 1'!D91:E91)=SUM('Раздел 1'!F91:F91)+SUM('Раздел 1'!AI91:AI91)+SUM('Раздел 1'!AM91:AM91)),"","Неверно!")</f>
        <v/>
      </c>
      <c r="B1053" s="277" t="s">
        <v>23936</v>
      </c>
      <c r="C1053" s="246" t="s">
        <v>15149</v>
      </c>
      <c r="D1053" s="246" t="s">
        <v>11951</v>
      </c>
      <c r="E1053" s="246" t="str">
        <f>CONCATENATE(SUM('Раздел 1'!D91:E91),"=",SUM('Раздел 1'!F91:F91),"+",SUM('Раздел 1'!AI91:AI91),"+",SUM('Раздел 1'!AM91:AM91))</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102">
      <c r="A1054" s="277" t="str">
        <f>IF((SUM('Раздел 1'!D92:E92)=SUM('Раздел 1'!F92:F92)+SUM('Раздел 1'!AI92:AI92)+SUM('Раздел 1'!AM92:AM92)),"","Неверно!")</f>
        <v/>
      </c>
      <c r="B1054" s="277" t="s">
        <v>23936</v>
      </c>
      <c r="C1054" s="246" t="s">
        <v>15150</v>
      </c>
      <c r="D1054" s="246" t="s">
        <v>11951</v>
      </c>
      <c r="E1054" s="246" t="str">
        <f>CONCATENATE(SUM('Раздел 1'!D92:E92),"=",SUM('Раздел 1'!F92:F92),"+",SUM('Раздел 1'!AI92:AI92),"+",SUM('Раздел 1'!AM92:AM92))</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102">
      <c r="A1055" s="277" t="str">
        <f>IF((SUM('Раздел 1'!D93:E93)=SUM('Раздел 1'!F93:F93)+SUM('Раздел 1'!AI93:AI93)+SUM('Раздел 1'!AM93:AM93)),"","Неверно!")</f>
        <v/>
      </c>
      <c r="B1055" s="277" t="s">
        <v>23936</v>
      </c>
      <c r="C1055" s="246" t="s">
        <v>15151</v>
      </c>
      <c r="D1055" s="246" t="s">
        <v>11951</v>
      </c>
      <c r="E1055" s="246" t="str">
        <f>CONCATENATE(SUM('Раздел 1'!D93:E93),"=",SUM('Раздел 1'!F93:F93),"+",SUM('Раздел 1'!AI93:AI93),"+",SUM('Раздел 1'!AM93:AM93))</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102">
      <c r="A1056" s="277" t="str">
        <f>IF((SUM('Раздел 1'!D94:E94)=SUM('Раздел 1'!F94:F94)+SUM('Раздел 1'!AI94:AI94)+SUM('Раздел 1'!AM94:AM94)),"","Неверно!")</f>
        <v/>
      </c>
      <c r="B1056" s="277" t="s">
        <v>23936</v>
      </c>
      <c r="C1056" s="246" t="s">
        <v>15152</v>
      </c>
      <c r="D1056" s="246" t="s">
        <v>11951</v>
      </c>
      <c r="E1056" s="246" t="str">
        <f>CONCATENATE(SUM('Раздел 1'!D94:E94),"=",SUM('Раздел 1'!F94:F94),"+",SUM('Раздел 1'!AI94:AI94),"+",SUM('Раздел 1'!AM94:AM94))</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102">
      <c r="A1057" s="277" t="str">
        <f>IF((SUM('Раздел 1'!D95:E95)=SUM('Раздел 1'!F95:F95)+SUM('Раздел 1'!AI95:AI95)+SUM('Раздел 1'!AM95:AM95)),"","Неверно!")</f>
        <v/>
      </c>
      <c r="B1057" s="277" t="s">
        <v>23936</v>
      </c>
      <c r="C1057" s="246" t="s">
        <v>15153</v>
      </c>
      <c r="D1057" s="246" t="s">
        <v>11951</v>
      </c>
      <c r="E1057" s="246" t="str">
        <f>CONCATENATE(SUM('Раздел 1'!D95:E95),"=",SUM('Раздел 1'!F95:F95),"+",SUM('Раздел 1'!AI95:AI95),"+",SUM('Раздел 1'!AM95:AM95))</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102">
      <c r="A1058" s="277" t="str">
        <f>IF((SUM('Раздел 1'!D96:E96)=SUM('Раздел 1'!F96:F96)+SUM('Раздел 1'!AI96:AI96)+SUM('Раздел 1'!AM96:AM96)),"","Неверно!")</f>
        <v/>
      </c>
      <c r="B1058" s="277" t="s">
        <v>23936</v>
      </c>
      <c r="C1058" s="246" t="s">
        <v>15154</v>
      </c>
      <c r="D1058" s="246" t="s">
        <v>11951</v>
      </c>
      <c r="E1058" s="246" t="str">
        <f>CONCATENATE(SUM('Раздел 1'!D96:E96),"=",SUM('Раздел 1'!F96:F96),"+",SUM('Раздел 1'!AI96:AI96),"+",SUM('Раздел 1'!AM96:AM96))</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102">
      <c r="A1059" s="277" t="str">
        <f>IF((SUM('Раздел 1'!D97:E97)=SUM('Раздел 1'!F97:F97)+SUM('Раздел 1'!AI97:AI97)+SUM('Раздел 1'!AM97:AM97)),"","Неверно!")</f>
        <v/>
      </c>
      <c r="B1059" s="277" t="s">
        <v>23936</v>
      </c>
      <c r="C1059" s="246" t="s">
        <v>15155</v>
      </c>
      <c r="D1059" s="246" t="s">
        <v>11951</v>
      </c>
      <c r="E1059" s="246" t="str">
        <f>CONCATENATE(SUM('Раздел 1'!D97:E97),"=",SUM('Раздел 1'!F97:F97),"+",SUM('Раздел 1'!AI97:AI97),"+",SUM('Раздел 1'!AM97:AM97))</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102">
      <c r="A1060" s="277" t="str">
        <f>IF((SUM('Раздел 1'!D98:E98)=SUM('Раздел 1'!F98:F98)+SUM('Раздел 1'!AI98:AI98)+SUM('Раздел 1'!AM98:AM98)),"","Неверно!")</f>
        <v/>
      </c>
      <c r="B1060" s="277" t="s">
        <v>23936</v>
      </c>
      <c r="C1060" s="246" t="s">
        <v>15156</v>
      </c>
      <c r="D1060" s="246" t="s">
        <v>11951</v>
      </c>
      <c r="E1060" s="246" t="str">
        <f>CONCATENATE(SUM('Раздел 1'!D98:E98),"=",SUM('Раздел 1'!F98:F98),"+",SUM('Раздел 1'!AI98:AI98),"+",SUM('Раздел 1'!AM98:AM98))</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102">
      <c r="A1061" s="277" t="str">
        <f>IF((SUM('Раздел 1'!D18:E18)=SUM('Раздел 1'!F18:F18)+SUM('Раздел 1'!AI18:AI18)+SUM('Раздел 1'!AM18:AM18)),"","Неверно!")</f>
        <v/>
      </c>
      <c r="B1061" s="277" t="s">
        <v>23936</v>
      </c>
      <c r="C1061" s="246" t="s">
        <v>15157</v>
      </c>
      <c r="D1061" s="246" t="s">
        <v>11951</v>
      </c>
      <c r="E1061" s="246" t="str">
        <f>CONCATENATE(SUM('Раздел 1'!D18:E18),"=",SUM('Раздел 1'!F18:F18),"+",SUM('Раздел 1'!AI18:AI18),"+",SUM('Раздел 1'!AM18:AM18))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102">
      <c r="A1062" s="277" t="str">
        <f>IF((SUM('Раздел 1'!D99:E99)=SUM('Раздел 1'!F99:F99)+SUM('Раздел 1'!AI99:AI99)+SUM('Раздел 1'!AM99:AM99)),"","Неверно!")</f>
        <v/>
      </c>
      <c r="B1062" s="277" t="s">
        <v>23936</v>
      </c>
      <c r="C1062" s="246" t="s">
        <v>15158</v>
      </c>
      <c r="D1062" s="246" t="s">
        <v>11951</v>
      </c>
      <c r="E1062" s="246" t="str">
        <f>CONCATENATE(SUM('Раздел 1'!D99:E99),"=",SUM('Раздел 1'!F99:F99),"+",SUM('Раздел 1'!AI99:AI99),"+",SUM('Раздел 1'!AM99:AM99))</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102">
      <c r="A1063" s="277" t="str">
        <f>IF((SUM('Раздел 1'!D100:E100)=SUM('Раздел 1'!F100:F100)+SUM('Раздел 1'!AI100:AI100)+SUM('Раздел 1'!AM100:AM100)),"","Неверно!")</f>
        <v/>
      </c>
      <c r="B1063" s="277" t="s">
        <v>23936</v>
      </c>
      <c r="C1063" s="246" t="s">
        <v>15159</v>
      </c>
      <c r="D1063" s="246" t="s">
        <v>11951</v>
      </c>
      <c r="E1063" s="246" t="str">
        <f>CONCATENATE(SUM('Раздел 1'!D100:E100),"=",SUM('Раздел 1'!F100:F100),"+",SUM('Раздел 1'!AI100:AI100),"+",SUM('Раздел 1'!AM100:AM100))</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102">
      <c r="A1064" s="277" t="str">
        <f>IF((SUM('Раздел 1'!D101:E101)=SUM('Раздел 1'!F101:F101)+SUM('Раздел 1'!AI101:AI101)+SUM('Раздел 1'!AM101:AM101)),"","Неверно!")</f>
        <v/>
      </c>
      <c r="B1064" s="277" t="s">
        <v>23936</v>
      </c>
      <c r="C1064" s="246" t="s">
        <v>15160</v>
      </c>
      <c r="D1064" s="246" t="s">
        <v>11951</v>
      </c>
      <c r="E1064" s="246" t="str">
        <f>CONCATENATE(SUM('Раздел 1'!D101:E101),"=",SUM('Раздел 1'!F101:F101),"+",SUM('Раздел 1'!AI101:AI101),"+",SUM('Раздел 1'!AM101:AM101))</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102">
      <c r="A1065" s="277" t="str">
        <f>IF((SUM('Раздел 1'!D102:E102)=SUM('Раздел 1'!F102:F102)+SUM('Раздел 1'!AI102:AI102)+SUM('Раздел 1'!AM102:AM102)),"","Неверно!")</f>
        <v/>
      </c>
      <c r="B1065" s="277" t="s">
        <v>23936</v>
      </c>
      <c r="C1065" s="246" t="s">
        <v>15161</v>
      </c>
      <c r="D1065" s="246" t="s">
        <v>11951</v>
      </c>
      <c r="E1065" s="246" t="str">
        <f>CONCATENATE(SUM('Раздел 1'!D102:E102),"=",SUM('Раздел 1'!F102:F102),"+",SUM('Раздел 1'!AI102:AI102),"+",SUM('Раздел 1'!AM102:AM102))</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102">
      <c r="A1066" s="277" t="str">
        <f>IF((SUM('Раздел 1'!D103:E103)=SUM('Раздел 1'!F103:F103)+SUM('Раздел 1'!AI103:AI103)+SUM('Раздел 1'!AM103:AM103)),"","Неверно!")</f>
        <v/>
      </c>
      <c r="B1066" s="277" t="s">
        <v>23936</v>
      </c>
      <c r="C1066" s="246" t="s">
        <v>15162</v>
      </c>
      <c r="D1066" s="246" t="s">
        <v>11951</v>
      </c>
      <c r="E1066" s="246" t="str">
        <f>CONCATENATE(SUM('Раздел 1'!D103:E103),"=",SUM('Раздел 1'!F103:F103),"+",SUM('Раздел 1'!AI103:AI103),"+",SUM('Раздел 1'!AM103:AM103))</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102">
      <c r="A1067" s="277" t="str">
        <f>IF((SUM('Раздел 1'!D104:E104)=SUM('Раздел 1'!F104:F104)+SUM('Раздел 1'!AI104:AI104)+SUM('Раздел 1'!AM104:AM104)),"","Неверно!")</f>
        <v/>
      </c>
      <c r="B1067" s="277" t="s">
        <v>23936</v>
      </c>
      <c r="C1067" s="246" t="s">
        <v>15163</v>
      </c>
      <c r="D1067" s="246" t="s">
        <v>11951</v>
      </c>
      <c r="E1067" s="246" t="str">
        <f>CONCATENATE(SUM('Раздел 1'!D104:E104),"=",SUM('Раздел 1'!F104:F104),"+",SUM('Раздел 1'!AI104:AI104),"+",SUM('Раздел 1'!AM104:AM104))</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102">
      <c r="A1068" s="277" t="str">
        <f>IF((SUM('Раздел 1'!D105:E105)=SUM('Раздел 1'!F105:F105)+SUM('Раздел 1'!AI105:AI105)+SUM('Раздел 1'!AM105:AM105)),"","Неверно!")</f>
        <v/>
      </c>
      <c r="B1068" s="277" t="s">
        <v>23936</v>
      </c>
      <c r="C1068" s="246" t="s">
        <v>15164</v>
      </c>
      <c r="D1068" s="246" t="s">
        <v>11951</v>
      </c>
      <c r="E1068" s="246" t="str">
        <f>CONCATENATE(SUM('Раздел 1'!D105:E105),"=",SUM('Раздел 1'!F105:F105),"+",SUM('Раздел 1'!AI105:AI105),"+",SUM('Раздел 1'!AM105:AM105))</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102">
      <c r="A1069" s="277" t="str">
        <f>IF((SUM('Раздел 1'!D106:E106)=SUM('Раздел 1'!F106:F106)+SUM('Раздел 1'!AI106:AI106)+SUM('Раздел 1'!AM106:AM106)),"","Неверно!")</f>
        <v/>
      </c>
      <c r="B1069" s="277" t="s">
        <v>23936</v>
      </c>
      <c r="C1069" s="246" t="s">
        <v>15165</v>
      </c>
      <c r="D1069" s="246" t="s">
        <v>11951</v>
      </c>
      <c r="E1069" s="246" t="str">
        <f>CONCATENATE(SUM('Раздел 1'!D106:E106),"=",SUM('Раздел 1'!F106:F106),"+",SUM('Раздел 1'!AI106:AI106),"+",SUM('Раздел 1'!AM106:AM106))</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102">
      <c r="A1070" s="277" t="str">
        <f>IF((SUM('Раздел 1'!D107:E107)=SUM('Раздел 1'!F107:F107)+SUM('Раздел 1'!AI107:AI107)+SUM('Раздел 1'!AM107:AM107)),"","Неверно!")</f>
        <v/>
      </c>
      <c r="B1070" s="277" t="s">
        <v>23936</v>
      </c>
      <c r="C1070" s="246" t="s">
        <v>15166</v>
      </c>
      <c r="D1070" s="246" t="s">
        <v>11951</v>
      </c>
      <c r="E1070" s="246" t="str">
        <f>CONCATENATE(SUM('Раздел 1'!D107:E107),"=",SUM('Раздел 1'!F107:F107),"+",SUM('Раздел 1'!AI107:AI107),"+",SUM('Раздел 1'!AM107:AM107))</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102">
      <c r="A1071" s="277" t="str">
        <f>IF((SUM('Раздел 1'!D108:E108)=SUM('Раздел 1'!F108:F108)+SUM('Раздел 1'!AI108:AI108)+SUM('Раздел 1'!AM108:AM108)),"","Неверно!")</f>
        <v/>
      </c>
      <c r="B1071" s="277" t="s">
        <v>23936</v>
      </c>
      <c r="C1071" s="246" t="s">
        <v>15167</v>
      </c>
      <c r="D1071" s="246" t="s">
        <v>11951</v>
      </c>
      <c r="E1071" s="246" t="str">
        <f>CONCATENATE(SUM('Раздел 1'!D108:E108),"=",SUM('Раздел 1'!F108:F108),"+",SUM('Раздел 1'!AI108:AI108),"+",SUM('Раздел 1'!AM108:AM108))</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c r="A1072" s="277" t="str">
        <f>IF((SUM('Раздел 1'!V258:V258)&gt;=SUM('Разделы 8, 9, 10'!AB16:AB17)),"","Неверно!")</f>
        <v/>
      </c>
      <c r="B1072" s="277" t="s">
        <v>23937</v>
      </c>
      <c r="C1072" s="246" t="s">
        <v>14775</v>
      </c>
      <c r="D1072" s="246" t="s">
        <v>11056</v>
      </c>
      <c r="E1072" s="246" t="str">
        <f>CONCATENATE(SUM('Раздел 1'!V258:V258),"&gt;=",SUM('Разделы 8, 9, 10'!AB16:AB17))</f>
        <v>0&gt;=0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c r="A1073" s="277" t="str">
        <f>IF((SUM('Раздел 1'!AK220:AK220)=0),"","Неверно!")</f>
        <v/>
      </c>
      <c r="B1073" s="277" t="s">
        <v>23938</v>
      </c>
      <c r="C1073" s="246" t="s">
        <v>11168</v>
      </c>
      <c r="D1073" s="246" t="s">
        <v>11066</v>
      </c>
      <c r="E1073" s="246" t="str">
        <f>CONCATENATE(SUM('Раздел 1'!AK220:AK220),"=",0)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25.5">
      <c r="A1074" s="277" t="str">
        <f>IF((SUM('Разделы 8, 9, 10'!AA20:AA20)=0),"","Неверно!")</f>
        <v/>
      </c>
      <c r="B1074" s="277" t="s">
        <v>23939</v>
      </c>
      <c r="C1074" s="246" t="s">
        <v>11949</v>
      </c>
      <c r="D1074" s="246" t="s">
        <v>473</v>
      </c>
      <c r="E1074" s="246" t="str">
        <f>CONCATENATE(SUM('Разделы 8, 9, 10'!AA20:AA20),"=",0)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c r="A1075" s="277" t="str">
        <f>IF((SUM('Разделы 8, 9, 10'!AA21:AA21)=0),"","Неверно!")</f>
        <v/>
      </c>
      <c r="B1075" s="277" t="s">
        <v>23939</v>
      </c>
      <c r="C1075" s="246" t="s">
        <v>11950</v>
      </c>
      <c r="D1075" s="246" t="s">
        <v>473</v>
      </c>
      <c r="E1075" s="246" t="str">
        <f>CONCATENATE(SUM('Разделы 8, 9, 10'!AA21:AA21),"=",0)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25.5">
      <c r="A1076" s="277" t="str">
        <f>IF((SUM('Раздел 1'!M95:M95)=0),"","Неверно!")</f>
        <v/>
      </c>
      <c r="B1076" s="277" t="s">
        <v>23940</v>
      </c>
      <c r="C1076" s="246" t="s">
        <v>9285</v>
      </c>
      <c r="D1076" s="246" t="s">
        <v>972</v>
      </c>
      <c r="E1076" s="246" t="str">
        <f>CONCATENATE(SUM('Раздел 1'!M95:M95),"=",0)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c r="A1077" s="277" t="str">
        <f>IF((SUM('Раздел 1'!V230:V230)&gt;=SUM('Разделы 8, 9, 10'!E16:E17)),"","Неверно!")</f>
        <v/>
      </c>
      <c r="B1077" s="277" t="s">
        <v>23941</v>
      </c>
      <c r="C1077" s="246" t="s">
        <v>14774</v>
      </c>
      <c r="D1077" s="246" t="s">
        <v>11056</v>
      </c>
      <c r="E1077" s="246" t="str">
        <f>CONCATENATE(SUM('Раздел 1'!V230:V230),"&gt;=",SUM('Разделы 8, 9, 10'!E16:E17))</f>
        <v>0&gt;=0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c r="A1078" s="277" t="str">
        <f>IF((SUM('Раздел 1'!V342:V342)&gt;=SUM('Разделы 8, 9, 10'!Q20:Q21)),"","Неверно!")</f>
        <v/>
      </c>
      <c r="B1078" s="277" t="s">
        <v>23942</v>
      </c>
      <c r="C1078" s="246" t="s">
        <v>14773</v>
      </c>
      <c r="D1078" s="246" t="s">
        <v>11056</v>
      </c>
      <c r="E1078" s="246" t="str">
        <f>CONCATENATE(SUM('Раздел 1'!V342:V342),"&gt;=",SUM('Разделы 8, 9, 10'!Q20:Q21))</f>
        <v>0&gt;=0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c r="A1079" s="277" t="str">
        <f>IF((SUM('Раздел 1'!V200:V200)&gt;=SUM('Разделы 8, 9, 10'!R12:R13)),"","Неверно!")</f>
        <v/>
      </c>
      <c r="B1079" s="277" t="s">
        <v>23943</v>
      </c>
      <c r="C1079" s="246" t="s">
        <v>14772</v>
      </c>
      <c r="D1079" s="246" t="s">
        <v>11056</v>
      </c>
      <c r="E1079" s="246" t="str">
        <f>CONCATENATE(SUM('Раздел 1'!V200:V200),"&gt;=",SUM('Разделы 8, 9, 10'!R12:R13))</f>
        <v>0&gt;=0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c r="A1080" s="277" t="str">
        <f>IF((SUM('Раздел 1'!M57:M57)=0),"","Неверно!")</f>
        <v/>
      </c>
      <c r="B1080" s="277" t="s">
        <v>23944</v>
      </c>
      <c r="C1080" s="246" t="s">
        <v>9284</v>
      </c>
      <c r="D1080" s="246" t="s">
        <v>446</v>
      </c>
      <c r="E1080" s="246" t="str">
        <f>CONCATENATE(SUM('Раздел 1'!M57:M57),"=",0)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25.5">
      <c r="A1081" s="277" t="str">
        <f>IF((SUM('Раздел 1'!M48:M48)=0),"","Неверно!")</f>
        <v/>
      </c>
      <c r="B1081" s="277" t="s">
        <v>23945</v>
      </c>
      <c r="C1081" s="246" t="s">
        <v>11126</v>
      </c>
      <c r="D1081" s="246" t="s">
        <v>444</v>
      </c>
      <c r="E1081" s="246" t="str">
        <f>CONCATENATE(SUM('Раздел 1'!M48:M48),"=",0)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c r="A1082" s="277" t="str">
        <f>IF((SUM('Раздел 1'!Q97:Q97)=0),"","Неверно!")</f>
        <v/>
      </c>
      <c r="B1082" s="277" t="s">
        <v>23946</v>
      </c>
      <c r="C1082" s="246" t="s">
        <v>11125</v>
      </c>
      <c r="D1082" s="246" t="s">
        <v>607</v>
      </c>
      <c r="E1082" s="246" t="str">
        <f>CONCATENATE(SUM('Раздел 1'!Q97:Q97),"=",0)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c r="A1083" s="277" t="str">
        <f>IF((SUM('Раздел 1'!M86:M86)=0),"","Неверно!")</f>
        <v/>
      </c>
      <c r="B1083" s="277" t="s">
        <v>23947</v>
      </c>
      <c r="C1083" s="246" t="s">
        <v>11124</v>
      </c>
      <c r="D1083" s="246" t="s">
        <v>1514</v>
      </c>
      <c r="E1083" s="246" t="str">
        <f>CONCATENATE(SUM('Раздел 1'!M86:M86),"=",0)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c r="A1084" s="277" t="str">
        <f>IF((SUM('Раздел 1'!V231:V231)&gt;=SUM('Разделы 8, 9, 10'!F16:F17)),"","Неверно!")</f>
        <v/>
      </c>
      <c r="B1084" s="277" t="s">
        <v>23948</v>
      </c>
      <c r="C1084" s="246" t="s">
        <v>14771</v>
      </c>
      <c r="D1084" s="246" t="s">
        <v>11056</v>
      </c>
      <c r="E1084" s="246" t="str">
        <f>CONCATENATE(SUM('Раздел 1'!V231:V231),"&gt;=",SUM('Разделы 8, 9, 10'!F16:F17))</f>
        <v>0&gt;=0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25.5">
      <c r="A1085" s="277" t="str">
        <f>IF((SUM('Раздел 1'!M383:M383)=0),"","Неверно!")</f>
        <v/>
      </c>
      <c r="B1085" s="277" t="s">
        <v>23949</v>
      </c>
      <c r="C1085" s="246" t="s">
        <v>11933</v>
      </c>
      <c r="D1085" s="246" t="s">
        <v>450</v>
      </c>
      <c r="E1085" s="246" t="str">
        <f>CONCATENATE(SUM('Раздел 1'!M383:M383),"=",0)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c r="A1086" s="277" t="str">
        <f>IF((SUM('Раздел 1'!AK30:AK30)=0),"","Неверно!")</f>
        <v/>
      </c>
      <c r="B1086" s="277" t="s">
        <v>23950</v>
      </c>
      <c r="C1086" s="246" t="s">
        <v>11122</v>
      </c>
      <c r="D1086" s="246" t="s">
        <v>11066</v>
      </c>
      <c r="E1086" s="246" t="str">
        <f>CONCATENATE(SUM('Раздел 1'!AK30:AK30),"=",0)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c r="A1087" s="277" t="str">
        <f>IF((SUM('Раздел 1'!AK31:AK31)=0),"","Неверно!")</f>
        <v/>
      </c>
      <c r="B1087" s="277" t="s">
        <v>23950</v>
      </c>
      <c r="C1087" s="246" t="s">
        <v>11123</v>
      </c>
      <c r="D1087" s="246" t="s">
        <v>11066</v>
      </c>
      <c r="E1087" s="246" t="str">
        <f>CONCATENATE(SUM('Раздел 1'!AK31:AK31),"=",0)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25.5">
      <c r="A1088" s="277" t="str">
        <f>IF((SUM('Раздел 1'!M39:M39)=0),"","Неверно!")</f>
        <v/>
      </c>
      <c r="B1088" s="277" t="s">
        <v>23951</v>
      </c>
      <c r="C1088" s="246" t="s">
        <v>11121</v>
      </c>
      <c r="D1088" s="246" t="s">
        <v>443</v>
      </c>
      <c r="E1088" s="246" t="str">
        <f>CONCATENATE(SUM('Раздел 1'!M39:M39),"=",0)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25.5">
      <c r="A1089" s="277" t="str">
        <f>IF((SUM('Раздел 1'!M201:M201)=0),"","Неверно!")</f>
        <v/>
      </c>
      <c r="B1089" s="277" t="s">
        <v>23952</v>
      </c>
      <c r="C1089" s="246" t="s">
        <v>14770</v>
      </c>
      <c r="D1089" s="246" t="s">
        <v>482</v>
      </c>
      <c r="E1089" s="246" t="str">
        <f>CONCATENATE(SUM('Раздел 1'!M201:M201),"=",0)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25.5">
      <c r="A1090" s="277" t="str">
        <f>IF((SUM('Раздел 1'!M13:M13)=0),"","Неверно!")</f>
        <v/>
      </c>
      <c r="B1090" s="277" t="s">
        <v>23953</v>
      </c>
      <c r="C1090" s="246" t="s">
        <v>9265</v>
      </c>
      <c r="D1090" s="246" t="s">
        <v>467</v>
      </c>
      <c r="E1090" s="246" t="str">
        <f>CONCATENATE(SUM('Раздел 1'!M13:M13),"=",0)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25.5">
      <c r="A1091" s="277" t="str">
        <f>IF((SUM('Раздел 1'!M98:M98)=0),"","Неверно!")</f>
        <v/>
      </c>
      <c r="B1091" s="277" t="s">
        <v>23954</v>
      </c>
      <c r="C1091" s="246" t="s">
        <v>9286</v>
      </c>
      <c r="D1091" s="246" t="s">
        <v>459</v>
      </c>
      <c r="E1091" s="246" t="str">
        <f>CONCATENATE(SUM('Раздел 1'!M98:M98),"=",0)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c r="A1092" s="277" t="str">
        <f>IF((SUM('Раздел 1'!V350:V350)&gt;=SUM('Разделы 8, 9, 10'!P20:P21)),"","Неверно!")</f>
        <v/>
      </c>
      <c r="B1092" s="277" t="s">
        <v>23955</v>
      </c>
      <c r="C1092" s="246" t="s">
        <v>14769</v>
      </c>
      <c r="D1092" s="246" t="s">
        <v>11056</v>
      </c>
      <c r="E1092" s="246" t="str">
        <f>CONCATENATE(SUM('Раздел 1'!V350:V350),"&gt;=",SUM('Разделы 8, 9, 10'!P20:P21))</f>
        <v>0&gt;=0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c r="A1093" s="277" t="str">
        <f>IF((SUM('Раздел 1'!V22:V22)&gt;=SUM('Разделы 8, 9, 10'!D8:D9)),"","Неверно!")</f>
        <v/>
      </c>
      <c r="B1093" s="277" t="s">
        <v>23956</v>
      </c>
      <c r="C1093" s="246" t="s">
        <v>9263</v>
      </c>
      <c r="D1093" s="246" t="s">
        <v>11056</v>
      </c>
      <c r="E1093" s="246" t="str">
        <f>CONCATENATE(SUM('Раздел 1'!V22:V22),"&gt;=",SUM('Разделы 8, 9, 10'!D8:D9))</f>
        <v>0&gt;=0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25.5">
      <c r="A1094" s="277" t="str">
        <f>IF((SUM('Раздел 1'!M88:M88)=0),"","Неверно!")</f>
        <v/>
      </c>
      <c r="B1094" s="277" t="s">
        <v>23957</v>
      </c>
      <c r="C1094" s="246" t="s">
        <v>11120</v>
      </c>
      <c r="D1094" s="246" t="s">
        <v>975</v>
      </c>
      <c r="E1094" s="246" t="str">
        <f>CONCATENATE(SUM('Раздел 1'!M88:M88),"=",0)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c r="A1095" s="277" t="str">
        <f>IF((SUM('Раздел 1'!AK203:AK203)=0),"","Неверно!")</f>
        <v/>
      </c>
      <c r="B1095" s="277" t="s">
        <v>23958</v>
      </c>
      <c r="C1095" s="246" t="s">
        <v>11945</v>
      </c>
      <c r="D1095" s="246" t="s">
        <v>11066</v>
      </c>
      <c r="E1095" s="246" t="str">
        <f>CONCATENATE(SUM('Раздел 1'!AK203:AK203),"=",0)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c r="A1096" s="277" t="str">
        <f>IF((SUM('Раздел 1'!AK204:AK204)=0),"","Неверно!")</f>
        <v/>
      </c>
      <c r="B1096" s="277" t="s">
        <v>23958</v>
      </c>
      <c r="C1096" s="246" t="s">
        <v>11946</v>
      </c>
      <c r="D1096" s="246" t="s">
        <v>11066</v>
      </c>
      <c r="E1096" s="246" t="str">
        <f>CONCATENATE(SUM('Раздел 1'!AK204:AK204),"=",0)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c r="A1097" s="277" t="str">
        <f>IF((SUM('Раздел 1'!AK205:AK205)=0),"","Неверно!")</f>
        <v/>
      </c>
      <c r="B1097" s="277" t="s">
        <v>23958</v>
      </c>
      <c r="C1097" s="246" t="s">
        <v>11947</v>
      </c>
      <c r="D1097" s="246" t="s">
        <v>11066</v>
      </c>
      <c r="E1097" s="246" t="str">
        <f>CONCATENATE(SUM('Раздел 1'!AK205:AK205),"=",0)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c r="A1098" s="277" t="str">
        <f>IF((SUM('Раздел 1'!AK206:AK206)=0),"","Неверно!")</f>
        <v/>
      </c>
      <c r="B1098" s="277" t="s">
        <v>23958</v>
      </c>
      <c r="C1098" s="246" t="s">
        <v>11948</v>
      </c>
      <c r="D1098" s="246" t="s">
        <v>11066</v>
      </c>
      <c r="E1098" s="246" t="str">
        <f>CONCATENATE(SUM('Раздел 1'!AK206:AK206),"=",0)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c r="A1099" s="277" t="str">
        <f>IF((SUM('Раздел 1'!AK207:AK207)=0),"","Неверно!")</f>
        <v/>
      </c>
      <c r="B1099" s="277" t="s">
        <v>23958</v>
      </c>
      <c r="C1099" s="246" t="s">
        <v>14766</v>
      </c>
      <c r="D1099" s="246" t="s">
        <v>11066</v>
      </c>
      <c r="E1099" s="246" t="str">
        <f>CONCATENATE(SUM('Раздел 1'!AK207:AK207),"=",0)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c r="A1100" s="277" t="str">
        <f>IF((SUM('Раздел 1'!AK208:AK208)=0),"","Неверно!")</f>
        <v/>
      </c>
      <c r="B1100" s="277" t="s">
        <v>23958</v>
      </c>
      <c r="C1100" s="246" t="s">
        <v>14767</v>
      </c>
      <c r="D1100" s="246" t="s">
        <v>11066</v>
      </c>
      <c r="E1100" s="246" t="str">
        <f>CONCATENATE(SUM('Раздел 1'!AK208:AK208),"=",0)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c r="A1101" s="277" t="str">
        <f>IF((SUM('Раздел 1'!AK209:AK209)=0),"","Неверно!")</f>
        <v/>
      </c>
      <c r="B1101" s="277" t="s">
        <v>23958</v>
      </c>
      <c r="C1101" s="246" t="s">
        <v>11904</v>
      </c>
      <c r="D1101" s="246" t="s">
        <v>11066</v>
      </c>
      <c r="E1101" s="246" t="str">
        <f>CONCATENATE(SUM('Раздел 1'!AK209:AK209),"=",0)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38.25">
      <c r="A1102" s="277" t="str">
        <f>IF((SUM('Раздел 1'!AK210:AK210)=0),"","Неверно!")</f>
        <v/>
      </c>
      <c r="B1102" s="277" t="s">
        <v>23958</v>
      </c>
      <c r="C1102" s="246" t="s">
        <v>11166</v>
      </c>
      <c r="D1102" s="246" t="s">
        <v>11066</v>
      </c>
      <c r="E1102" s="246" t="str">
        <f>CONCATENATE(SUM('Раздел 1'!AK210:AK210),"=",0)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c r="A1103" s="277" t="str">
        <f>IF((SUM('Раздел 1'!AK211:AK211)=0),"","Неверно!")</f>
        <v/>
      </c>
      <c r="B1103" s="277" t="s">
        <v>23958</v>
      </c>
      <c r="C1103" s="246" t="s">
        <v>14768</v>
      </c>
      <c r="D1103" s="246" t="s">
        <v>11066</v>
      </c>
      <c r="E1103" s="246" t="str">
        <f>CONCATENATE(SUM('Раздел 1'!AK211:AK211),"=",0)</f>
        <v>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38.25">
      <c r="A1104" s="277" t="str">
        <f>IF((SUM('Раздел 1'!M114:M114)=0),"","Неверно!")</f>
        <v/>
      </c>
      <c r="B1104" s="277" t="s">
        <v>23959</v>
      </c>
      <c r="C1104" s="246" t="s">
        <v>9282</v>
      </c>
      <c r="D1104" s="246" t="s">
        <v>11944</v>
      </c>
      <c r="E1104" s="246" t="str">
        <f>CONCATENATE(SUM('Раздел 1'!M114:M114),"=",0)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c r="A1105" s="277" t="str">
        <f>IF((SUM('Раздел 1'!P233:P233)=0),"","Неверно!")</f>
        <v/>
      </c>
      <c r="B1105" s="277" t="s">
        <v>23960</v>
      </c>
      <c r="C1105" s="246" t="s">
        <v>14765</v>
      </c>
      <c r="D1105" s="246" t="s">
        <v>986</v>
      </c>
      <c r="E1105" s="246" t="str">
        <f>CONCATENATE(SUM('Раздел 1'!P233:P233),"=",0)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c r="A1106" s="277" t="str">
        <f>IF((SUM('Раздел 1'!Q233:Q233)=0),"","Неверно!")</f>
        <v/>
      </c>
      <c r="B1106" s="277" t="s">
        <v>23960</v>
      </c>
      <c r="C1106" s="246" t="s">
        <v>11972</v>
      </c>
      <c r="D1106" s="246" t="s">
        <v>986</v>
      </c>
      <c r="E1106" s="246" t="str">
        <f>CONCATENATE(SUM('Раздел 1'!Q233:Q233),"=",0)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c r="A1107" s="277" t="str">
        <f>IF((SUM('Раздел 1'!M377:M377)=0),"","Неверно!")</f>
        <v/>
      </c>
      <c r="B1107" s="277" t="s">
        <v>23961</v>
      </c>
      <c r="C1107" s="246" t="s">
        <v>14764</v>
      </c>
      <c r="D1107" s="246" t="s">
        <v>471</v>
      </c>
      <c r="E1107" s="246" t="str">
        <f>CONCATENATE(SUM('Раздел 1'!M377:M377),"=",0)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c r="A1108" s="277" t="str">
        <f>IF((SUM('Раздел 1'!M112:M112)=0),"","Неверно!")</f>
        <v/>
      </c>
      <c r="B1108" s="277" t="s">
        <v>23962</v>
      </c>
      <c r="C1108" s="246" t="s">
        <v>9269</v>
      </c>
      <c r="D1108" s="246" t="s">
        <v>437</v>
      </c>
      <c r="E1108" s="246" t="str">
        <f>CONCATENATE(SUM('Раздел 1'!M112:M112),"=",0)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c r="A1109" s="277" t="str">
        <f>IF((SUM('Раздел 1'!M104:M104)=0),"","Неверно!")</f>
        <v/>
      </c>
      <c r="B1109" s="277" t="s">
        <v>23963</v>
      </c>
      <c r="C1109" s="246" t="s">
        <v>9259</v>
      </c>
      <c r="D1109" s="246" t="s">
        <v>425</v>
      </c>
      <c r="E1109" s="246" t="str">
        <f>CONCATENATE(SUM('Раздел 1'!M104:M104),"=",0)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25.5">
      <c r="A1110" s="277" t="str">
        <f>IF((SUM('Раздел 1'!M14:M14)=0),"","Неверно!")</f>
        <v/>
      </c>
      <c r="B1110" s="277" t="s">
        <v>23964</v>
      </c>
      <c r="C1110" s="246" t="s">
        <v>9260</v>
      </c>
      <c r="D1110" s="246" t="s">
        <v>466</v>
      </c>
      <c r="E1110" s="246" t="str">
        <f>CONCATENATE(SUM('Раздел 1'!M14:M14),"=",0)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c r="A1111" s="277" t="str">
        <f>IF((SUM('Раздел 1'!M106:M106)=0),"","Неверно!")</f>
        <v/>
      </c>
      <c r="B1111" s="277" t="s">
        <v>23965</v>
      </c>
      <c r="C1111" s="246" t="s">
        <v>11119</v>
      </c>
      <c r="D1111" s="246" t="s">
        <v>1515</v>
      </c>
      <c r="E1111" s="246" t="str">
        <f>CONCATENATE(SUM('Раздел 1'!M106:M106),"=",0)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c r="A1112" s="277" t="str">
        <f>IF((SUM('Раздел 1'!M70:M70)=0),"","Неверно!")</f>
        <v/>
      </c>
      <c r="B1112" s="277" t="s">
        <v>23966</v>
      </c>
      <c r="C1112" s="246" t="s">
        <v>11118</v>
      </c>
      <c r="D1112" s="246" t="s">
        <v>491</v>
      </c>
      <c r="E1112" s="246" t="str">
        <f>CONCATENATE(SUM('Раздел 1'!M70:M70),"=",0)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c r="A1113" s="277" t="str">
        <f>IF((SUM('Раздел 1'!M93:M93)=0),"","Неверно!")</f>
        <v/>
      </c>
      <c r="B1113" s="277" t="s">
        <v>23967</v>
      </c>
      <c r="C1113" s="246" t="s">
        <v>9281</v>
      </c>
      <c r="D1113" s="246" t="s">
        <v>423</v>
      </c>
      <c r="E1113" s="246" t="str">
        <f>CONCATENATE(SUM('Раздел 1'!M93:M93),"=",0)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25.5">
      <c r="A1114" s="277" t="str">
        <f>IF((SUM('Раздел 1'!T384:T384)=0),"","Неверно!")</f>
        <v/>
      </c>
      <c r="B1114" s="277" t="s">
        <v>23968</v>
      </c>
      <c r="C1114" s="246" t="s">
        <v>14763</v>
      </c>
      <c r="D1114" s="246" t="s">
        <v>472</v>
      </c>
      <c r="E1114" s="246" t="str">
        <f>CONCATENATE(SUM('Раздел 1'!T384:T384),"=",0)</f>
        <v>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c r="A1115" s="277" t="str">
        <f>IF((SUM('Раздел 1'!P225:P225)=0),"","Неверно!")</f>
        <v/>
      </c>
      <c r="B1115" s="277" t="s">
        <v>23969</v>
      </c>
      <c r="C1115" s="246" t="s">
        <v>11960</v>
      </c>
      <c r="D1115" s="246" t="s">
        <v>441</v>
      </c>
      <c r="E1115" s="246" t="str">
        <f>CONCATENATE(SUM('Раздел 1'!P225:P225),"=",0)</f>
        <v>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25.5">
      <c r="A1116" s="277" t="str">
        <f>IF((SUM('Раздел 1'!Z186:Z186)=0),"","Неверно!")</f>
        <v/>
      </c>
      <c r="B1116" s="277" t="s">
        <v>23970</v>
      </c>
      <c r="C1116" s="246" t="s">
        <v>7836</v>
      </c>
      <c r="D1116" s="246" t="s">
        <v>985</v>
      </c>
      <c r="E1116" s="246" t="str">
        <f>CONCATENATE(SUM('Раздел 1'!Z186:Z186),"=",0)</f>
        <v>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63.75">
      <c r="A1117" s="277" t="str">
        <f>IF((SUM('Раздел 1'!Z187:Z187)=0),"","Неверно!")</f>
        <v/>
      </c>
      <c r="B1117" s="277" t="s">
        <v>23971</v>
      </c>
      <c r="C1117" s="246" t="s">
        <v>8621</v>
      </c>
      <c r="D1117" s="246" t="s">
        <v>485</v>
      </c>
      <c r="E1117" s="246" t="str">
        <f>CONCATENATE(SUM('Раздел 1'!Z187:Z187),"=",0)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c r="A1118" s="277" t="str">
        <f>IF((SUM('Раздел 1'!M124:M124)=0),"","Неверно!")</f>
        <v/>
      </c>
      <c r="B1118" s="277" t="s">
        <v>23972</v>
      </c>
      <c r="C1118" s="246" t="s">
        <v>11940</v>
      </c>
      <c r="D1118" s="246" t="s">
        <v>11941</v>
      </c>
      <c r="E1118" s="246" t="str">
        <f>CONCATENATE(SUM('Раздел 1'!M124:M124),"=",0)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c r="A1119" s="277" t="str">
        <f>IF((SUM('Раздел 1'!V191:V191)+SUM('Раздел 1'!V242:V242)&gt;=SUM('Разделы 8, 9, 10'!J12:J13)),"","Неверно!")</f>
        <v/>
      </c>
      <c r="B1119" s="277" t="s">
        <v>23973</v>
      </c>
      <c r="C1119" s="246" t="s">
        <v>14762</v>
      </c>
      <c r="D1119" s="246" t="s">
        <v>11056</v>
      </c>
      <c r="E1119" s="246" t="str">
        <f>CONCATENATE(SUM('Раздел 1'!V191:V191),"+",SUM('Раздел 1'!V242:V242),"&gt;=",SUM('Разделы 8, 9, 10'!J12:J13))</f>
        <v>0+0&gt;=0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38.25">
      <c r="A1120" s="277" t="str">
        <f>IF((SUM('Раздел 1'!M384:M384)=0),"","Неверно!")</f>
        <v/>
      </c>
      <c r="B1120" s="277" t="s">
        <v>23974</v>
      </c>
      <c r="C1120" s="246" t="s">
        <v>11934</v>
      </c>
      <c r="D1120" s="246" t="s">
        <v>1516</v>
      </c>
      <c r="E1120" s="246" t="str">
        <f>CONCATENATE(SUM('Раздел 1'!M384:M384),"=",0)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c r="A1121" s="277" t="str">
        <f>IF((SUM('Раздел 1'!V254:V254)&gt;=SUM('Разделы 8, 9, 10'!N16:N17)),"","Неверно!")</f>
        <v/>
      </c>
      <c r="B1121" s="277" t="s">
        <v>23975</v>
      </c>
      <c r="C1121" s="246" t="s">
        <v>14758</v>
      </c>
      <c r="D1121" s="246" t="s">
        <v>11056</v>
      </c>
      <c r="E1121" s="246" t="str">
        <f>CONCATENATE(SUM('Раздел 1'!V254:V254),"&gt;=",SUM('Разделы 8, 9, 10'!N16:N17))</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c r="A1122" s="277" t="str">
        <f>IF((SUM('Раздел 1'!V254:V254)&gt;=SUM('Разделы 8, 9, 10'!O16:O17)),"","Неверно!")</f>
        <v/>
      </c>
      <c r="B1122" s="277" t="s">
        <v>23975</v>
      </c>
      <c r="C1122" s="246" t="s">
        <v>14759</v>
      </c>
      <c r="D1122" s="246" t="s">
        <v>11056</v>
      </c>
      <c r="E1122" s="246" t="str">
        <f>CONCATENATE(SUM('Раздел 1'!V254:V254),"&gt;=",SUM('Разделы 8, 9, 10'!O16:O17))</f>
        <v>0&gt;=0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c r="A1123" s="277" t="str">
        <f>IF((SUM('Раздел 1'!V254:V254)&gt;=SUM('Разделы 8, 9, 10'!P16:P17)),"","Неверно!")</f>
        <v/>
      </c>
      <c r="B1123" s="277" t="s">
        <v>23975</v>
      </c>
      <c r="C1123" s="246" t="s">
        <v>14760</v>
      </c>
      <c r="D1123" s="246" t="s">
        <v>11056</v>
      </c>
      <c r="E1123" s="246" t="str">
        <f>CONCATENATE(SUM('Раздел 1'!V254:V254),"&gt;=",SUM('Разделы 8, 9, 10'!P16:P17))</f>
        <v>0&gt;=0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c r="A1124" s="277" t="str">
        <f>IF((SUM('Раздел 1'!V254:V254)&gt;=SUM('Разделы 8, 9, 10'!Q16:Q17)),"","Неверно!")</f>
        <v/>
      </c>
      <c r="B1124" s="277" t="s">
        <v>23975</v>
      </c>
      <c r="C1124" s="246" t="s">
        <v>14761</v>
      </c>
      <c r="D1124" s="246" t="s">
        <v>11056</v>
      </c>
      <c r="E1124" s="246" t="str">
        <f>CONCATENATE(SUM('Раздел 1'!V254:V254),"&gt;=",SUM('Разделы 8, 9, 10'!Q16:Q17))</f>
        <v>0&gt;=0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c r="A1125" s="277" t="str">
        <f>IF((SUM('Раздел 1'!V255:V255)&gt;=SUM('Разделы 8, 9, 10'!R16:R17)),"","Неверно!")</f>
        <v/>
      </c>
      <c r="B1125" s="277" t="s">
        <v>23976</v>
      </c>
      <c r="C1125" s="246" t="s">
        <v>14757</v>
      </c>
      <c r="D1125" s="246" t="s">
        <v>11056</v>
      </c>
      <c r="E1125" s="246" t="str">
        <f>CONCATENATE(SUM('Раздел 1'!V255:V255),"&gt;=",SUM('Разделы 8, 9, 10'!R16:R17))</f>
        <v>0&gt;=0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c r="A1126" s="277" t="str">
        <f>IF((SUM('Раздел 1'!V115:V115)&gt;=SUM('Разделы 8, 9, 10'!X8:X9)),"","Неверно!")</f>
        <v/>
      </c>
      <c r="B1126" s="277" t="s">
        <v>23977</v>
      </c>
      <c r="C1126" s="246" t="s">
        <v>11937</v>
      </c>
      <c r="D1126" s="246" t="s">
        <v>11056</v>
      </c>
      <c r="E1126" s="246" t="str">
        <f>CONCATENATE(SUM('Раздел 1'!V115:V115),"&gt;=",SUM('Разделы 8, 9, 10'!X8:X9))</f>
        <v>0&gt;=0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c r="A1127" s="277" t="str">
        <f>IF((SUM('Раздел 1'!V115:V115)&gt;=SUM('Разделы 8, 9, 10'!Y8:Y9)),"","Неверно!")</f>
        <v/>
      </c>
      <c r="B1127" s="277" t="s">
        <v>23977</v>
      </c>
      <c r="C1127" s="246" t="s">
        <v>11938</v>
      </c>
      <c r="D1127" s="246" t="s">
        <v>11056</v>
      </c>
      <c r="E1127" s="246" t="str">
        <f>CONCATENATE(SUM('Раздел 1'!V115:V115),"&gt;=",SUM('Разделы 8, 9, 10'!Y8:Y9))</f>
        <v>0&gt;=0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c r="A1128" s="277" t="str">
        <f>IF((SUM('Раздел 1'!V115:V115)&gt;=SUM('Разделы 8, 9, 10'!Z8:Z9)),"","Неверно!")</f>
        <v/>
      </c>
      <c r="B1128" s="277" t="s">
        <v>23977</v>
      </c>
      <c r="C1128" s="246" t="s">
        <v>11939</v>
      </c>
      <c r="D1128" s="246" t="s">
        <v>11056</v>
      </c>
      <c r="E1128" s="246" t="str">
        <f>CONCATENATE(SUM('Раздел 1'!V115:V115),"&gt;=",SUM('Разделы 8, 9, 10'!Z8:Z9))</f>
        <v>0&gt;=0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c r="A1129" s="277" t="str">
        <f>IF((SUM('Раздел 1'!M261:M261)=0),"","Неверно!")</f>
        <v/>
      </c>
      <c r="B1129" s="277" t="s">
        <v>23978</v>
      </c>
      <c r="C1129" s="246" t="s">
        <v>11967</v>
      </c>
      <c r="D1129" s="246" t="s">
        <v>11936</v>
      </c>
      <c r="E1129" s="246" t="str">
        <f>CONCATENATE(SUM('Раздел 1'!M261:M261),"=",0)</f>
        <v>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c r="A1130" s="277" t="str">
        <f>IF((SUM('Раздел 1'!V323:V323)&gt;=SUM('Разделы 8, 9, 10'!M20:M21)),"","Неверно!")</f>
        <v/>
      </c>
      <c r="B1130" s="277" t="s">
        <v>23979</v>
      </c>
      <c r="C1130" s="246" t="s">
        <v>14756</v>
      </c>
      <c r="D1130" s="246" t="s">
        <v>11056</v>
      </c>
      <c r="E1130" s="246" t="str">
        <f>CONCATENATE(SUM('Раздел 1'!V323:V323),"&gt;=",SUM('Разделы 8, 9, 10'!M20:M21))</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38.25">
      <c r="A1131" s="277" t="str">
        <f>IF((SUM('Раздел 1'!R109:R109)=0),"","Неверно!")</f>
        <v/>
      </c>
      <c r="B1131" s="277" t="s">
        <v>23980</v>
      </c>
      <c r="C1131" s="246" t="s">
        <v>11935</v>
      </c>
      <c r="D1131" s="246" t="s">
        <v>445</v>
      </c>
      <c r="E1131" s="246" t="str">
        <f>CONCATENATE(SUM('Раздел 1'!R109:R109),"=",0)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38.25">
      <c r="A1132" s="277" t="str">
        <f>IF((SUM('Раздел 1'!R91:R91)=0),"","Неверно!")</f>
        <v/>
      </c>
      <c r="B1132" s="277" t="s">
        <v>23980</v>
      </c>
      <c r="C1132" s="246" t="s">
        <v>9240</v>
      </c>
      <c r="D1132" s="246" t="s">
        <v>445</v>
      </c>
      <c r="E1132" s="246" t="str">
        <f>CONCATENATE(SUM('Раздел 1'!R91:R91),"=",0)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38.25">
      <c r="A1133" s="277" t="str">
        <f>IF((SUM('Раздел 1'!R92:R92)=0),"","Неверно!")</f>
        <v/>
      </c>
      <c r="B1133" s="277" t="s">
        <v>23980</v>
      </c>
      <c r="C1133" s="246" t="s">
        <v>9241</v>
      </c>
      <c r="D1133" s="246" t="s">
        <v>445</v>
      </c>
      <c r="E1133" s="246" t="str">
        <f>CONCATENATE(SUM('Раздел 1'!R92:R92),"=",0)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38.25">
      <c r="A1134" s="277" t="str">
        <f>IF((SUM('Раздел 1'!R93:R93)=0),"","Неверно!")</f>
        <v/>
      </c>
      <c r="B1134" s="277" t="s">
        <v>23980</v>
      </c>
      <c r="C1134" s="246" t="s">
        <v>9242</v>
      </c>
      <c r="D1134" s="246" t="s">
        <v>445</v>
      </c>
      <c r="E1134" s="246" t="str">
        <f>CONCATENATE(SUM('Раздел 1'!R93:R93),"=",0)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38.25">
      <c r="A1135" s="277" t="str">
        <f>IF((SUM('Раздел 1'!R94:R94)=0),"","Неверно!")</f>
        <v/>
      </c>
      <c r="B1135" s="277" t="s">
        <v>23980</v>
      </c>
      <c r="C1135" s="246" t="s">
        <v>9243</v>
      </c>
      <c r="D1135" s="246" t="s">
        <v>445</v>
      </c>
      <c r="E1135" s="246" t="str">
        <f>CONCATENATE(SUM('Раздел 1'!R94:R94),"=",0)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38.25">
      <c r="A1136" s="277" t="str">
        <f>IF((SUM('Раздел 1'!R95:R95)=0),"","Неверно!")</f>
        <v/>
      </c>
      <c r="B1136" s="277" t="s">
        <v>23980</v>
      </c>
      <c r="C1136" s="246" t="s">
        <v>9244</v>
      </c>
      <c r="D1136" s="246" t="s">
        <v>445</v>
      </c>
      <c r="E1136" s="246" t="str">
        <f>CONCATENATE(SUM('Раздел 1'!R95:R95),"=",0)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38.25">
      <c r="A1137" s="277" t="str">
        <f>IF((SUM('Раздел 1'!R96:R96)=0),"","Неверно!")</f>
        <v/>
      </c>
      <c r="B1137" s="277" t="s">
        <v>23980</v>
      </c>
      <c r="C1137" s="246" t="s">
        <v>9245</v>
      </c>
      <c r="D1137" s="246" t="s">
        <v>445</v>
      </c>
      <c r="E1137" s="246" t="str">
        <f>CONCATENATE(SUM('Раздел 1'!R96:R96),"=",0)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38.25">
      <c r="A1138" s="277" t="str">
        <f>IF((SUM('Раздел 1'!R97:R97)=0),"","Неверно!")</f>
        <v/>
      </c>
      <c r="B1138" s="277" t="s">
        <v>23980</v>
      </c>
      <c r="C1138" s="246" t="s">
        <v>9246</v>
      </c>
      <c r="D1138" s="246" t="s">
        <v>445</v>
      </c>
      <c r="E1138" s="246" t="str">
        <f>CONCATENATE(SUM('Раздел 1'!R97:R97),"=",0)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38.25">
      <c r="A1139" s="277" t="str">
        <f>IF((SUM('Раздел 1'!R98:R98)=0),"","Неверно!")</f>
        <v/>
      </c>
      <c r="B1139" s="277" t="s">
        <v>23980</v>
      </c>
      <c r="C1139" s="246" t="s">
        <v>9247</v>
      </c>
      <c r="D1139" s="246" t="s">
        <v>445</v>
      </c>
      <c r="E1139" s="246" t="str">
        <f>CONCATENATE(SUM('Раздел 1'!R98:R98),"=",0)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38.25">
      <c r="A1140" s="277" t="str">
        <f>IF((SUM('Раздел 1'!R99:R99)=0),"","Неверно!")</f>
        <v/>
      </c>
      <c r="B1140" s="277" t="s">
        <v>23980</v>
      </c>
      <c r="C1140" s="246" t="s">
        <v>9248</v>
      </c>
      <c r="D1140" s="246" t="s">
        <v>445</v>
      </c>
      <c r="E1140" s="246" t="str">
        <f>CONCATENATE(SUM('Раздел 1'!R99:R99),"=",0)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38.25">
      <c r="A1141" s="277" t="str">
        <f>IF((SUM('Раздел 1'!R100:R100)=0),"","Неверно!")</f>
        <v/>
      </c>
      <c r="B1141" s="277" t="s">
        <v>23980</v>
      </c>
      <c r="C1141" s="246" t="s">
        <v>9249</v>
      </c>
      <c r="D1141" s="246" t="s">
        <v>445</v>
      </c>
      <c r="E1141" s="246" t="str">
        <f>CONCATENATE(SUM('Раздел 1'!R100:R100),"=",0)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38.25">
      <c r="A1142" s="277" t="str">
        <f>IF((SUM('Раздел 1'!R101:R101)=0),"","Неверно!")</f>
        <v/>
      </c>
      <c r="B1142" s="277" t="s">
        <v>23980</v>
      </c>
      <c r="C1142" s="246" t="s">
        <v>9250</v>
      </c>
      <c r="D1142" s="246" t="s">
        <v>445</v>
      </c>
      <c r="E1142" s="246" t="str">
        <f>CONCATENATE(SUM('Раздел 1'!R101:R101),"=",0)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38.25">
      <c r="A1143" s="277" t="str">
        <f>IF((SUM('Раздел 1'!R102:R102)=0),"","Неверно!")</f>
        <v/>
      </c>
      <c r="B1143" s="277" t="s">
        <v>23980</v>
      </c>
      <c r="C1143" s="246" t="s">
        <v>9251</v>
      </c>
      <c r="D1143" s="246" t="s">
        <v>445</v>
      </c>
      <c r="E1143" s="246" t="str">
        <f>CONCATENATE(SUM('Раздел 1'!R102:R102),"=",0)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38.25">
      <c r="A1144" s="277" t="str">
        <f>IF((SUM('Раздел 1'!R103:R103)=0),"","Неверно!")</f>
        <v/>
      </c>
      <c r="B1144" s="277" t="s">
        <v>23980</v>
      </c>
      <c r="C1144" s="246" t="s">
        <v>9252</v>
      </c>
      <c r="D1144" s="246" t="s">
        <v>445</v>
      </c>
      <c r="E1144" s="246" t="str">
        <f>CONCATENATE(SUM('Раздел 1'!R103:R103),"=",0)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38.25">
      <c r="A1145" s="277" t="str">
        <f>IF((SUM('Раздел 1'!R104:R104)=0),"","Неверно!")</f>
        <v/>
      </c>
      <c r="B1145" s="277" t="s">
        <v>23980</v>
      </c>
      <c r="C1145" s="246" t="s">
        <v>9253</v>
      </c>
      <c r="D1145" s="246" t="s">
        <v>445</v>
      </c>
      <c r="E1145" s="246" t="str">
        <f>CONCATENATE(SUM('Раздел 1'!R104:R104),"=",0)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38.25">
      <c r="A1146" s="277" t="str">
        <f>IF((SUM('Раздел 1'!R105:R105)=0),"","Неверно!")</f>
        <v/>
      </c>
      <c r="B1146" s="277" t="s">
        <v>23980</v>
      </c>
      <c r="C1146" s="246" t="s">
        <v>9254</v>
      </c>
      <c r="D1146" s="246" t="s">
        <v>445</v>
      </c>
      <c r="E1146" s="246" t="str">
        <f>CONCATENATE(SUM('Раздел 1'!R105:R105),"=",0)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38.25">
      <c r="A1147" s="277" t="str">
        <f>IF((SUM('Раздел 1'!R106:R106)=0),"","Неверно!")</f>
        <v/>
      </c>
      <c r="B1147" s="277" t="s">
        <v>23980</v>
      </c>
      <c r="C1147" s="246" t="s">
        <v>9255</v>
      </c>
      <c r="D1147" s="246" t="s">
        <v>445</v>
      </c>
      <c r="E1147" s="246" t="str">
        <f>CONCATENATE(SUM('Раздел 1'!R106:R106),"=",0)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38.25">
      <c r="A1148" s="277" t="str">
        <f>IF((SUM('Раздел 1'!R107:R107)=0),"","Неверно!")</f>
        <v/>
      </c>
      <c r="B1148" s="277" t="s">
        <v>23980</v>
      </c>
      <c r="C1148" s="246" t="s">
        <v>11116</v>
      </c>
      <c r="D1148" s="246" t="s">
        <v>445</v>
      </c>
      <c r="E1148" s="246" t="str">
        <f>CONCATENATE(SUM('Раздел 1'!R107:R107),"=",0)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38.25">
      <c r="A1149" s="277" t="str">
        <f>IF((SUM('Раздел 1'!R108:R108)=0),"","Неверно!")</f>
        <v/>
      </c>
      <c r="B1149" s="277" t="s">
        <v>23980</v>
      </c>
      <c r="C1149" s="246" t="s">
        <v>9327</v>
      </c>
      <c r="D1149" s="246" t="s">
        <v>445</v>
      </c>
      <c r="E1149" s="246" t="str">
        <f>CONCATENATE(SUM('Раздел 1'!R108:R108),"=",0)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c r="A1150" s="277" t="str">
        <f>IF((SUM('Раздел 1'!M394:M394)=0),"","Неверно!")</f>
        <v/>
      </c>
      <c r="B1150" s="277" t="s">
        <v>23981</v>
      </c>
      <c r="C1150" s="246" t="s">
        <v>14752</v>
      </c>
      <c r="D1150" s="246" t="s">
        <v>1440</v>
      </c>
      <c r="E1150" s="246" t="str">
        <f>CONCATENATE(SUM('Раздел 1'!M394:M394),"=",0)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c r="A1151" s="277" t="str">
        <f>IF((SUM('Раздел 1'!M395:M395)=0),"","Неверно!")</f>
        <v/>
      </c>
      <c r="B1151" s="277" t="s">
        <v>23981</v>
      </c>
      <c r="C1151" s="246" t="s">
        <v>14753</v>
      </c>
      <c r="D1151" s="246" t="s">
        <v>1440</v>
      </c>
      <c r="E1151" s="246" t="str">
        <f>CONCATENATE(SUM('Раздел 1'!M395:M395),"=",0)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c r="A1152" s="277" t="str">
        <f>IF((SUM('Раздел 1'!M396:M396)=0),"","Неверно!")</f>
        <v/>
      </c>
      <c r="B1152" s="277" t="s">
        <v>23981</v>
      </c>
      <c r="C1152" s="246" t="s">
        <v>14754</v>
      </c>
      <c r="D1152" s="246" t="s">
        <v>1440</v>
      </c>
      <c r="E1152" s="246" t="str">
        <f>CONCATENATE(SUM('Раздел 1'!M396:M396),"=",0)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c r="A1153" s="277" t="str">
        <f>IF((SUM('Раздел 1'!M397:M397)=0),"","Неверно!")</f>
        <v/>
      </c>
      <c r="B1153" s="277" t="s">
        <v>23981</v>
      </c>
      <c r="C1153" s="246" t="s">
        <v>14755</v>
      </c>
      <c r="D1153" s="246" t="s">
        <v>1440</v>
      </c>
      <c r="E1153" s="246" t="str">
        <f>CONCATENATE(SUM('Раздел 1'!M397:M397),"=",0)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38.25">
      <c r="A1154" s="277" t="str">
        <f>IF((SUM('Раздел 1'!P203:P203)=0),"","Неверно!")</f>
        <v/>
      </c>
      <c r="B1154" s="277" t="s">
        <v>23982</v>
      </c>
      <c r="C1154" s="246" t="s">
        <v>14751</v>
      </c>
      <c r="D1154" s="246" t="s">
        <v>441</v>
      </c>
      <c r="E1154" s="246" t="str">
        <f>CONCATENATE(SUM('Раздел 1'!P203:P203),"=",0)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c r="A1155" s="277" t="str">
        <f>IF((SUM('Раздел 1'!M121:M121)=0),"","Неверно!")</f>
        <v/>
      </c>
      <c r="B1155" s="277" t="s">
        <v>23983</v>
      </c>
      <c r="C1155" s="246" t="s">
        <v>11932</v>
      </c>
      <c r="D1155" s="246" t="s">
        <v>427</v>
      </c>
      <c r="E1155" s="246" t="str">
        <f>CONCATENATE(SUM('Раздел 1'!M121:M121),"=",0)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c r="A1156" s="277" t="str">
        <f>IF((SUM('Раздел 1'!V316:V316)&gt;=SUM('Разделы 8, 9, 10'!I20:I21)),"","Неверно!")</f>
        <v/>
      </c>
      <c r="B1156" s="277" t="s">
        <v>23984</v>
      </c>
      <c r="C1156" s="246" t="s">
        <v>14750</v>
      </c>
      <c r="D1156" s="246" t="s">
        <v>11056</v>
      </c>
      <c r="E1156" s="246" t="str">
        <f>CONCATENATE(SUM('Раздел 1'!V316:V316),"&gt;=",SUM('Разделы 8, 9, 10'!I20:I21))</f>
        <v>0&gt;=0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38.25">
      <c r="A1157" s="277" t="str">
        <f>IF((SUM('Раздел 1'!P198:P198)=0),"","Неверно!")</f>
        <v/>
      </c>
      <c r="B1157" s="277" t="s">
        <v>23985</v>
      </c>
      <c r="C1157" s="246" t="s">
        <v>11931</v>
      </c>
      <c r="D1157" s="246" t="s">
        <v>441</v>
      </c>
      <c r="E1157" s="246" t="str">
        <f>CONCATENATE(SUM('Раздел 1'!P198:P198),"=",0)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c r="A1158" s="277" t="str">
        <f>IF((SUM('Раздел 1'!Z163:Z163)=0),"","Неверно!")</f>
        <v/>
      </c>
      <c r="B1158" s="277" t="s">
        <v>23986</v>
      </c>
      <c r="C1158" s="246" t="s">
        <v>11930</v>
      </c>
      <c r="D1158" s="246" t="s">
        <v>1517</v>
      </c>
      <c r="E1158" s="246" t="str">
        <f>CONCATENATE(SUM('Раздел 1'!Z163:Z163),"=",0)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c r="A1159" s="277" t="str">
        <f>IF((SUM('Раздел 1'!V257:V257)+SUM('Раздел 1'!V270:V270)&gt;=SUM('Разделы 8, 9, 10'!T16:T17)),"","Неверно!")</f>
        <v/>
      </c>
      <c r="B1159" s="277" t="s">
        <v>23987</v>
      </c>
      <c r="C1159" s="246" t="s">
        <v>14749</v>
      </c>
      <c r="D1159" s="246" t="s">
        <v>526</v>
      </c>
      <c r="E1159" s="246" t="str">
        <f>CONCATENATE(SUM('Раздел 1'!V257:V257),"+",SUM('Раздел 1'!V270:V270),"&gt;=",SUM('Разделы 8, 9, 10'!T16:T17))</f>
        <v>0+0&gt;=0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63.75">
      <c r="A1160" s="277" t="str">
        <f>IF((SUM('Раздел 1'!Z197:Z197)=0),"","Неверно!")</f>
        <v/>
      </c>
      <c r="B1160" s="277" t="s">
        <v>23988</v>
      </c>
      <c r="C1160" s="246" t="s">
        <v>11152</v>
      </c>
      <c r="D1160" s="246" t="s">
        <v>485</v>
      </c>
      <c r="E1160" s="246" t="str">
        <f>CONCATENATE(SUM('Раздел 1'!Z197:Z197),"=",0)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c r="A1161" s="277" t="str">
        <f>IF((SUM('Раздел 1'!V256:V256)&gt;=SUM('Разделы 8, 9, 10'!S16:S17)),"","Неверно!")</f>
        <v/>
      </c>
      <c r="B1161" s="277" t="s">
        <v>23989</v>
      </c>
      <c r="C1161" s="246" t="s">
        <v>14748</v>
      </c>
      <c r="D1161" s="246" t="s">
        <v>11056</v>
      </c>
      <c r="E1161" s="246" t="str">
        <f>CONCATENATE(SUM('Раздел 1'!V256:V256),"&gt;=",SUM('Разделы 8, 9, 10'!S16:S17))</f>
        <v>0&gt;=0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c r="A1162" s="277" t="str">
        <f>IF((SUM('Раздел 1'!V33:V33)&gt;=SUM('Разделы 8, 9, 10'!E8:E9)),"","Неверно!")</f>
        <v/>
      </c>
      <c r="B1162" s="277" t="s">
        <v>23990</v>
      </c>
      <c r="C1162" s="246" t="s">
        <v>9235</v>
      </c>
      <c r="D1162" s="246" t="s">
        <v>11056</v>
      </c>
      <c r="E1162" s="246" t="str">
        <f>CONCATENATE(SUM('Раздел 1'!V33:V33),"&gt;=",SUM('Разделы 8, 9, 10'!E8:E9))</f>
        <v>0&gt;=0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c r="A1163" s="277" t="str">
        <f>IF((SUM('Раздел 1'!V196:V196)+SUM('Раздел 1'!V232:V232)&gt;=SUM('Разделы 8, 9, 10'!P12:P13)),"","Неверно!")</f>
        <v/>
      </c>
      <c r="B1163" s="277" t="s">
        <v>23991</v>
      </c>
      <c r="C1163" s="246" t="s">
        <v>14747</v>
      </c>
      <c r="D1163" s="246" t="s">
        <v>11056</v>
      </c>
      <c r="E1163" s="246" t="str">
        <f>CONCATENATE(SUM('Раздел 1'!V196:V196),"+",SUM('Раздел 1'!V232:V232),"&gt;=",SUM('Разделы 8, 9, 10'!P12:P13))</f>
        <v>0+0&gt;=0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c r="A1164" s="277" t="str">
        <f>IF((SUM('Раздел 1'!V193:V193)+SUM('Раздел 1'!V232:V232)&gt;=SUM('Разделы 8, 9, 10'!N12:N13)),"","Неверно!")</f>
        <v/>
      </c>
      <c r="B1164" s="277" t="s">
        <v>23992</v>
      </c>
      <c r="C1164" s="246" t="s">
        <v>14746</v>
      </c>
      <c r="D1164" s="246" t="s">
        <v>11056</v>
      </c>
      <c r="E1164" s="246" t="str">
        <f>CONCATENATE(SUM('Раздел 1'!V193:V193),"+",SUM('Раздел 1'!V232:V232),"&gt;=",SUM('Разделы 8, 9, 10'!N12:N13))</f>
        <v>0+0&gt;=0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c r="A1165" s="277" t="str">
        <f>IF((SUM('Раздел 1'!V215:V215)&gt;=SUM('Разделы 8, 9, 10'!V12:V13)),"","Неверно!")</f>
        <v/>
      </c>
      <c r="B1165" s="277" t="s">
        <v>23993</v>
      </c>
      <c r="C1165" s="246" t="s">
        <v>14745</v>
      </c>
      <c r="D1165" s="246" t="s">
        <v>11056</v>
      </c>
      <c r="E1165" s="246" t="str">
        <f>CONCATENATE(SUM('Раздел 1'!V215:V215),"&gt;=",SUM('Разделы 8, 9, 10'!V12:V13))</f>
        <v>0&gt;=0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38.25">
      <c r="A1166" s="277" t="str">
        <f>IF((SUM('Раздел 1'!R19:R19)=0),"","Неверно!")</f>
        <v/>
      </c>
      <c r="B1166" s="277" t="s">
        <v>23994</v>
      </c>
      <c r="C1166" s="246" t="s">
        <v>9224</v>
      </c>
      <c r="D1166" s="246" t="s">
        <v>445</v>
      </c>
      <c r="E1166" s="246" t="str">
        <f>CONCATENATE(SUM('Раздел 1'!R19:R19),"=",0)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38.25">
      <c r="A1167" s="277" t="str">
        <f>IF((SUM('Раздел 1'!R20:R20)=0),"","Неверно!")</f>
        <v/>
      </c>
      <c r="B1167" s="277" t="s">
        <v>23994</v>
      </c>
      <c r="C1167" s="246" t="s">
        <v>9225</v>
      </c>
      <c r="D1167" s="246" t="s">
        <v>445</v>
      </c>
      <c r="E1167" s="246" t="str">
        <f>CONCATENATE(SUM('Раздел 1'!R20:R20),"=",0)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38.25">
      <c r="A1168" s="277" t="str">
        <f>IF((SUM('Раздел 1'!R12:R12)=0),"","Неверно!")</f>
        <v/>
      </c>
      <c r="B1168" s="277" t="s">
        <v>23994</v>
      </c>
      <c r="C1168" s="246" t="s">
        <v>9226</v>
      </c>
      <c r="D1168" s="246" t="s">
        <v>445</v>
      </c>
      <c r="E1168" s="246" t="str">
        <f>CONCATENATE(SUM('Раздел 1'!R12:R12),"=",0)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38.25">
      <c r="A1169" s="277" t="str">
        <f>IF((SUM('Раздел 1'!R13:R13)=0),"","Неверно!")</f>
        <v/>
      </c>
      <c r="B1169" s="277" t="s">
        <v>23994</v>
      </c>
      <c r="C1169" s="246" t="s">
        <v>9227</v>
      </c>
      <c r="D1169" s="246" t="s">
        <v>445</v>
      </c>
      <c r="E1169" s="246" t="str">
        <f>CONCATENATE(SUM('Раздел 1'!R13:R13),"=",0)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38.25">
      <c r="A1170" s="277" t="str">
        <f>IF((SUM('Раздел 1'!R14:R14)=0),"","Неверно!")</f>
        <v/>
      </c>
      <c r="B1170" s="277" t="s">
        <v>23994</v>
      </c>
      <c r="C1170" s="246" t="s">
        <v>9228</v>
      </c>
      <c r="D1170" s="246" t="s">
        <v>445</v>
      </c>
      <c r="E1170" s="246" t="str">
        <f>CONCATENATE(SUM('Раздел 1'!R14:R14),"=",0)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38.25">
      <c r="A1171" s="277" t="str">
        <f>IF((SUM('Раздел 1'!R15:R15)=0),"","Неверно!")</f>
        <v/>
      </c>
      <c r="B1171" s="277" t="s">
        <v>23994</v>
      </c>
      <c r="C1171" s="246" t="s">
        <v>9229</v>
      </c>
      <c r="D1171" s="246" t="s">
        <v>445</v>
      </c>
      <c r="E1171" s="246" t="str">
        <f>CONCATENATE(SUM('Раздел 1'!R15:R15),"=",0)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38.25">
      <c r="A1172" s="277" t="str">
        <f>IF((SUM('Раздел 1'!R16:R16)=0),"","Неверно!")</f>
        <v/>
      </c>
      <c r="B1172" s="277" t="s">
        <v>23994</v>
      </c>
      <c r="C1172" s="246" t="s">
        <v>9230</v>
      </c>
      <c r="D1172" s="246" t="s">
        <v>445</v>
      </c>
      <c r="E1172" s="246" t="str">
        <f>CONCATENATE(SUM('Раздел 1'!R16:R16),"=",0)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38.25">
      <c r="A1173" s="277" t="str">
        <f>IF((SUM('Раздел 1'!R17:R17)=0),"","Неверно!")</f>
        <v/>
      </c>
      <c r="B1173" s="277" t="s">
        <v>23994</v>
      </c>
      <c r="C1173" s="246" t="s">
        <v>9231</v>
      </c>
      <c r="D1173" s="246" t="s">
        <v>445</v>
      </c>
      <c r="E1173" s="246" t="str">
        <f>CONCATENATE(SUM('Раздел 1'!R17:R17),"=",0)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38.25">
      <c r="A1174" s="277" t="str">
        <f>IF((SUM('Раздел 1'!R18:R18)=0),"","Неверно!")</f>
        <v/>
      </c>
      <c r="B1174" s="277" t="s">
        <v>23994</v>
      </c>
      <c r="C1174" s="246" t="s">
        <v>9232</v>
      </c>
      <c r="D1174" s="246" t="s">
        <v>445</v>
      </c>
      <c r="E1174" s="246" t="str">
        <f>CONCATENATE(SUM('Раздел 1'!R18:R18),"=",0)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63.75">
      <c r="A1175" s="277" t="str">
        <f>IF((SUM('Раздел 1'!Z332:Z332)=0),"","Неверно!")</f>
        <v/>
      </c>
      <c r="B1175" s="277" t="s">
        <v>23995</v>
      </c>
      <c r="C1175" s="246" t="s">
        <v>1595</v>
      </c>
      <c r="D1175" s="246" t="s">
        <v>485</v>
      </c>
      <c r="E1175" s="246" t="str">
        <f>CONCATENATE(SUM('Раздел 1'!Z332:Z332),"=",0)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c r="A1176" s="277" t="str">
        <f>IF((SUM('Раздел 1'!V329:V329)&gt;=SUM('Разделы 8, 9, 10'!O20:O21)),"","Неверно!")</f>
        <v/>
      </c>
      <c r="B1176" s="277" t="s">
        <v>23996</v>
      </c>
      <c r="C1176" s="246" t="s">
        <v>14744</v>
      </c>
      <c r="D1176" s="246" t="s">
        <v>11056</v>
      </c>
      <c r="E1176" s="246" t="str">
        <f>CONCATENATE(SUM('Раздел 1'!V329:V329),"&gt;=",SUM('Разделы 8, 9, 10'!O20:O21))</f>
        <v>0&gt;=0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38.25">
      <c r="A1177" s="277" t="str">
        <f>IF((SUM('Раздел 1'!R272:R272)=0),"","Неверно!")</f>
        <v/>
      </c>
      <c r="B1177" s="277" t="s">
        <v>23997</v>
      </c>
      <c r="C1177" s="246" t="s">
        <v>14742</v>
      </c>
      <c r="D1177" s="246" t="s">
        <v>445</v>
      </c>
      <c r="E1177" s="246" t="str">
        <f>CONCATENATE(SUM('Раздел 1'!R272:R272),"=",0)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38.25">
      <c r="A1178" s="277" t="str">
        <f>IF((SUM('Раздел 1'!R273:R273)=0),"","Неверно!")</f>
        <v/>
      </c>
      <c r="B1178" s="277" t="s">
        <v>23997</v>
      </c>
      <c r="C1178" s="246" t="s">
        <v>11160</v>
      </c>
      <c r="D1178" s="246" t="s">
        <v>445</v>
      </c>
      <c r="E1178" s="246" t="str">
        <f>CONCATENATE(SUM('Раздел 1'!R273:R273),"=",0)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c r="A1179" s="277" t="str">
        <f>IF((SUM('Раздел 1'!R274:R274)=0),"","Неверно!")</f>
        <v/>
      </c>
      <c r="B1179" s="277" t="s">
        <v>23997</v>
      </c>
      <c r="C1179" s="246" t="s">
        <v>11907</v>
      </c>
      <c r="D1179" s="246" t="s">
        <v>445</v>
      </c>
      <c r="E1179" s="246" t="str">
        <f>CONCATENATE(SUM('Раздел 1'!R274:R274),"=",0)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38.25">
      <c r="A1180" s="277" t="str">
        <f>IF((SUM('Раздел 1'!R275:R275)=0),"","Неверно!")</f>
        <v/>
      </c>
      <c r="B1180" s="277" t="s">
        <v>23997</v>
      </c>
      <c r="C1180" s="246" t="s">
        <v>14743</v>
      </c>
      <c r="D1180" s="246" t="s">
        <v>445</v>
      </c>
      <c r="E1180" s="246" t="str">
        <f>CONCATENATE(SUM('Раздел 1'!R275:R275),"=",0)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c r="A1181" s="277" t="str">
        <f>IF((SUM('Раздел 1'!R276:R276)=0),"","Неверно!")</f>
        <v/>
      </c>
      <c r="B1181" s="277" t="s">
        <v>23997</v>
      </c>
      <c r="C1181" s="246" t="s">
        <v>11974</v>
      </c>
      <c r="D1181" s="246" t="s">
        <v>445</v>
      </c>
      <c r="E1181" s="246" t="str">
        <f>CONCATENATE(SUM('Раздел 1'!R276:R276),"=",0)</f>
        <v>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38.25">
      <c r="A1182" s="277" t="str">
        <f>IF((SUM('Раздел 1'!R277:R277)=0),"","Неверно!")</f>
        <v/>
      </c>
      <c r="B1182" s="277" t="s">
        <v>23997</v>
      </c>
      <c r="C1182" s="246" t="s">
        <v>9111</v>
      </c>
      <c r="D1182" s="246" t="s">
        <v>445</v>
      </c>
      <c r="E1182" s="246" t="str">
        <f>CONCATENATE(SUM('Раздел 1'!R277:R277),"=",0)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c r="A1183" s="277" t="str">
        <f>IF((SUM('Раздел 1'!R278:R278)=0),"","Неверно!")</f>
        <v/>
      </c>
      <c r="B1183" s="277" t="s">
        <v>23997</v>
      </c>
      <c r="C1183" s="246" t="s">
        <v>11069</v>
      </c>
      <c r="D1183" s="246" t="s">
        <v>445</v>
      </c>
      <c r="E1183" s="246" t="str">
        <f>CONCATENATE(SUM('Раздел 1'!R278:R278),"=",0)</f>
        <v>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c r="A1184" s="277" t="str">
        <f>IF((SUM('Раздел 1'!R263:R263)=0),"","Неверно!")</f>
        <v/>
      </c>
      <c r="B1184" s="277" t="s">
        <v>23998</v>
      </c>
      <c r="C1184" s="246" t="s">
        <v>14740</v>
      </c>
      <c r="D1184" s="246" t="s">
        <v>445</v>
      </c>
      <c r="E1184" s="246" t="str">
        <f>CONCATENATE(SUM('Раздел 1'!R263:R263),"=",0)</f>
        <v>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c r="A1185" s="277" t="str">
        <f>IF((SUM('Раздел 1'!R264:R264)=0),"","Неверно!")</f>
        <v/>
      </c>
      <c r="B1185" s="277" t="s">
        <v>23998</v>
      </c>
      <c r="C1185" s="246" t="s">
        <v>14741</v>
      </c>
      <c r="D1185" s="246" t="s">
        <v>445</v>
      </c>
      <c r="E1185" s="246" t="str">
        <f>CONCATENATE(SUM('Раздел 1'!R264:R264),"=",0)</f>
        <v>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c r="A1186" s="277" t="str">
        <f>IF((SUM('Раздел 1'!P373:P373)=0),"","Неверно!")</f>
        <v/>
      </c>
      <c r="B1186" s="277" t="s">
        <v>23999</v>
      </c>
      <c r="C1186" s="246" t="s">
        <v>3851</v>
      </c>
      <c r="D1186" s="246" t="s">
        <v>441</v>
      </c>
      <c r="E1186" s="246" t="str">
        <f>CONCATENATE(SUM('Раздел 1'!P373:P373),"=",0)</f>
        <v>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c r="A1187" s="277" t="str">
        <f>IF((SUM('Раздел 1'!R232:R232)=0),"","Неверно!")</f>
        <v/>
      </c>
      <c r="B1187" s="277" t="s">
        <v>24000</v>
      </c>
      <c r="C1187" s="246" t="s">
        <v>11927</v>
      </c>
      <c r="D1187" s="246" t="s">
        <v>445</v>
      </c>
      <c r="E1187" s="246" t="str">
        <f>CONCATENATE(SUM('Раздел 1'!R232:R232),"=",0)</f>
        <v>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c r="A1188" s="277" t="str">
        <f>IF((SUM('Раздел 1'!R233:R233)=0),"","Неверно!")</f>
        <v/>
      </c>
      <c r="B1188" s="277" t="s">
        <v>24000</v>
      </c>
      <c r="C1188" s="246" t="s">
        <v>9735</v>
      </c>
      <c r="D1188" s="246" t="s">
        <v>445</v>
      </c>
      <c r="E1188" s="246" t="str">
        <f>CONCATENATE(SUM('Раздел 1'!R233:R233),"=",0)</f>
        <v>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c r="A1189" s="277" t="str">
        <f>IF((SUM('Раздел 1'!R234:R234)=0),"","Неверно!")</f>
        <v/>
      </c>
      <c r="B1189" s="277" t="s">
        <v>24000</v>
      </c>
      <c r="C1189" s="246" t="s">
        <v>9736</v>
      </c>
      <c r="D1189" s="246" t="s">
        <v>445</v>
      </c>
      <c r="E1189" s="246" t="str">
        <f>CONCATENATE(SUM('Раздел 1'!R234:R234),"=",0)</f>
        <v>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c r="A1190" s="277" t="str">
        <f>IF((SUM('Раздел 1'!R235:R235)=0),"","Неверно!")</f>
        <v/>
      </c>
      <c r="B1190" s="277" t="s">
        <v>24000</v>
      </c>
      <c r="C1190" s="246" t="s">
        <v>9737</v>
      </c>
      <c r="D1190" s="246" t="s">
        <v>445</v>
      </c>
      <c r="E1190" s="246" t="str">
        <f>CONCATENATE(SUM('Раздел 1'!R235:R235),"=",0)</f>
        <v>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38.25">
      <c r="A1191" s="277" t="str">
        <f>IF((SUM('Раздел 1'!R236:R236)=0),"","Неверно!")</f>
        <v/>
      </c>
      <c r="B1191" s="277" t="s">
        <v>24000</v>
      </c>
      <c r="C1191" s="246" t="s">
        <v>9738</v>
      </c>
      <c r="D1191" s="246" t="s">
        <v>445</v>
      </c>
      <c r="E1191" s="246" t="str">
        <f>CONCATENATE(SUM('Раздел 1'!R236:R236),"=",0)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38.25">
      <c r="A1192" s="277" t="str">
        <f>IF((SUM('Раздел 1'!R237:R237)=0),"","Неверно!")</f>
        <v/>
      </c>
      <c r="B1192" s="277" t="s">
        <v>24000</v>
      </c>
      <c r="C1192" s="246" t="s">
        <v>14736</v>
      </c>
      <c r="D1192" s="246" t="s">
        <v>445</v>
      </c>
      <c r="E1192" s="246" t="str">
        <f>CONCATENATE(SUM('Раздел 1'!R237:R237),"=",0)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c r="A1193" s="277" t="str">
        <f>IF((SUM('Раздел 1'!R238:R238)=0),"","Неверно!")</f>
        <v/>
      </c>
      <c r="B1193" s="277" t="s">
        <v>24000</v>
      </c>
      <c r="C1193" s="246" t="s">
        <v>14737</v>
      </c>
      <c r="D1193" s="246" t="s">
        <v>445</v>
      </c>
      <c r="E1193" s="246" t="str">
        <f>CONCATENATE(SUM('Раздел 1'!R238:R238),"=",0)</f>
        <v>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38.25">
      <c r="A1194" s="277" t="str">
        <f>IF((SUM('Раздел 1'!R239:R239)=0),"","Неверно!")</f>
        <v/>
      </c>
      <c r="B1194" s="277" t="s">
        <v>24000</v>
      </c>
      <c r="C1194" s="246" t="s">
        <v>14738</v>
      </c>
      <c r="D1194" s="246" t="s">
        <v>445</v>
      </c>
      <c r="E1194" s="246" t="str">
        <f>CONCATENATE(SUM('Раздел 1'!R239:R239),"=",0)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38.25">
      <c r="A1195" s="277" t="str">
        <f>IF((SUM('Раздел 1'!R240:R240)=0),"","Неверно!")</f>
        <v/>
      </c>
      <c r="B1195" s="277" t="s">
        <v>24000</v>
      </c>
      <c r="C1195" s="246" t="s">
        <v>14739</v>
      </c>
      <c r="D1195" s="246" t="s">
        <v>445</v>
      </c>
      <c r="E1195" s="246" t="str">
        <f>CONCATENATE(SUM('Раздел 1'!R240:R240),"=",0)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38.25">
      <c r="A1196" s="277" t="str">
        <f>IF((SUM('Раздел 1'!R241:R241)=0),"","Неверно!")</f>
        <v/>
      </c>
      <c r="B1196" s="277" t="s">
        <v>24000</v>
      </c>
      <c r="C1196" s="246" t="s">
        <v>9739</v>
      </c>
      <c r="D1196" s="246" t="s">
        <v>445</v>
      </c>
      <c r="E1196" s="246" t="str">
        <f>CONCATENATE(SUM('Раздел 1'!R241:R241),"=",0)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38.25">
      <c r="A1197" s="277" t="str">
        <f>IF((SUM('Раздел 1'!R78:R78)=0),"","Неверно!")</f>
        <v/>
      </c>
      <c r="B1197" s="277" t="s">
        <v>24001</v>
      </c>
      <c r="C1197" s="246" t="s">
        <v>9206</v>
      </c>
      <c r="D1197" s="246" t="s">
        <v>445</v>
      </c>
      <c r="E1197" s="246" t="str">
        <f>CONCATENATE(SUM('Раздел 1'!R78:R78),"=",0)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38.25">
      <c r="A1198" s="277" t="str">
        <f>IF((SUM('Раздел 1'!R79:R79)=0),"","Неверно!")</f>
        <v/>
      </c>
      <c r="B1198" s="277" t="s">
        <v>24001</v>
      </c>
      <c r="C1198" s="246" t="s">
        <v>9207</v>
      </c>
      <c r="D1198" s="246" t="s">
        <v>445</v>
      </c>
      <c r="E1198" s="246" t="str">
        <f>CONCATENATE(SUM('Раздел 1'!R79:R79),"=",0)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38.25">
      <c r="A1199" s="277" t="str">
        <f>IF((SUM('Раздел 1'!R80:R80)=0),"","Неверно!")</f>
        <v/>
      </c>
      <c r="B1199" s="277" t="s">
        <v>24001</v>
      </c>
      <c r="C1199" s="246" t="s">
        <v>9208</v>
      </c>
      <c r="D1199" s="246" t="s">
        <v>445</v>
      </c>
      <c r="E1199" s="246" t="str">
        <f>CONCATENATE(SUM('Раздел 1'!R80:R80),"=",0)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38.25">
      <c r="A1200" s="277" t="str">
        <f>IF((SUM('Раздел 1'!R81:R81)=0),"","Неверно!")</f>
        <v/>
      </c>
      <c r="B1200" s="277" t="s">
        <v>24001</v>
      </c>
      <c r="C1200" s="246" t="s">
        <v>9209</v>
      </c>
      <c r="D1200" s="246" t="s">
        <v>445</v>
      </c>
      <c r="E1200" s="246" t="str">
        <f>CONCATENATE(SUM('Раздел 1'!R81:R81),"=",0)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38.25">
      <c r="A1201" s="277" t="str">
        <f>IF((SUM('Раздел 1'!R82:R82)=0),"","Неверно!")</f>
        <v/>
      </c>
      <c r="B1201" s="277" t="s">
        <v>24001</v>
      </c>
      <c r="C1201" s="246" t="s">
        <v>9210</v>
      </c>
      <c r="D1201" s="246" t="s">
        <v>445</v>
      </c>
      <c r="E1201" s="246" t="str">
        <f>CONCATENATE(SUM('Раздел 1'!R82:R82),"=",0)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38.25">
      <c r="A1202" s="277" t="str">
        <f>IF((SUM('Раздел 1'!R83:R83)=0),"","Неверно!")</f>
        <v/>
      </c>
      <c r="B1202" s="277" t="s">
        <v>24001</v>
      </c>
      <c r="C1202" s="246" t="s">
        <v>9211</v>
      </c>
      <c r="D1202" s="246" t="s">
        <v>445</v>
      </c>
      <c r="E1202" s="246" t="str">
        <f>CONCATENATE(SUM('Раздел 1'!R83:R83),"=",0)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38.25">
      <c r="A1203" s="277" t="str">
        <f>IF((SUM('Раздел 1'!R84:R84)=0),"","Неверно!")</f>
        <v/>
      </c>
      <c r="B1203" s="277" t="s">
        <v>24001</v>
      </c>
      <c r="C1203" s="246" t="s">
        <v>9212</v>
      </c>
      <c r="D1203" s="246" t="s">
        <v>445</v>
      </c>
      <c r="E1203" s="246" t="str">
        <f>CONCATENATE(SUM('Раздел 1'!R84:R84),"=",0)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38.25">
      <c r="A1204" s="277" t="str">
        <f>IF((SUM('Раздел 1'!R85:R85)=0),"","Неверно!")</f>
        <v/>
      </c>
      <c r="B1204" s="277" t="s">
        <v>24001</v>
      </c>
      <c r="C1204" s="246" t="s">
        <v>9213</v>
      </c>
      <c r="D1204" s="246" t="s">
        <v>445</v>
      </c>
      <c r="E1204" s="246" t="str">
        <f>CONCATENATE(SUM('Раздел 1'!R85:R85),"=",0)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38.25">
      <c r="A1205" s="277" t="str">
        <f>IF((SUM('Раздел 1'!R86:R86)=0),"","Неверно!")</f>
        <v/>
      </c>
      <c r="B1205" s="277" t="s">
        <v>24001</v>
      </c>
      <c r="C1205" s="246" t="s">
        <v>9214</v>
      </c>
      <c r="D1205" s="246" t="s">
        <v>445</v>
      </c>
      <c r="E1205" s="246" t="str">
        <f>CONCATENATE(SUM('Раздел 1'!R86:R86),"=",0)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38.25">
      <c r="A1206" s="277" t="str">
        <f>IF((SUM('Раздел 1'!R87:R87)=0),"","Неверно!")</f>
        <v/>
      </c>
      <c r="B1206" s="277" t="s">
        <v>24001</v>
      </c>
      <c r="C1206" s="246" t="s">
        <v>11113</v>
      </c>
      <c r="D1206" s="246" t="s">
        <v>445</v>
      </c>
      <c r="E1206" s="246" t="str">
        <f>CONCATENATE(SUM('Раздел 1'!R87:R87),"=",0)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38.25">
      <c r="A1207" s="277" t="str">
        <f>IF((SUM('Раздел 1'!R88:R88)=0),"","Неверно!")</f>
        <v/>
      </c>
      <c r="B1207" s="277" t="s">
        <v>24001</v>
      </c>
      <c r="C1207" s="246" t="s">
        <v>9238</v>
      </c>
      <c r="D1207" s="246" t="s">
        <v>445</v>
      </c>
      <c r="E1207" s="246" t="str">
        <f>CONCATENATE(SUM('Раздел 1'!R88:R88),"=",0)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38.25">
      <c r="A1208" s="277" t="str">
        <f>IF((SUM('Раздел 1'!R89:R89)=0),"","Неверно!")</f>
        <v/>
      </c>
      <c r="B1208" s="277" t="s">
        <v>24001</v>
      </c>
      <c r="C1208" s="246" t="s">
        <v>9239</v>
      </c>
      <c r="D1208" s="246" t="s">
        <v>445</v>
      </c>
      <c r="E1208" s="246" t="str">
        <f>CONCATENATE(SUM('Раздел 1'!R89:R89),"=",0)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c r="A1209" s="277" t="str">
        <f>IF((SUM('Раздел 1'!V359:V360)+SUM('Раздел 1'!V382:V382)&gt;=SUM('Разделы 8, 9, 10'!T20:T21)),"","Неверно!")</f>
        <v/>
      </c>
      <c r="B1209" s="277" t="s">
        <v>24002</v>
      </c>
      <c r="C1209" s="246" t="s">
        <v>14735</v>
      </c>
      <c r="D1209" s="246" t="s">
        <v>11056</v>
      </c>
      <c r="E1209" s="246" t="str">
        <f>CONCATENATE(SUM('Раздел 1'!V359:V360),"+",SUM('Раздел 1'!V382:V382),"&gt;=",SUM('Разделы 8, 9, 10'!T20:T21))</f>
        <v>0+0&gt;=0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c r="A1210" s="277" t="str">
        <f>IF((SUM('Раздел 1'!V324:V324)&gt;=SUM('Разделы 8, 9, 10'!N20:N21)),"","Неверно!")</f>
        <v/>
      </c>
      <c r="B1210" s="277" t="s">
        <v>24003</v>
      </c>
      <c r="C1210" s="246" t="s">
        <v>14734</v>
      </c>
      <c r="D1210" s="246" t="s">
        <v>11056</v>
      </c>
      <c r="E1210" s="246" t="str">
        <f>CONCATENATE(SUM('Раздел 1'!V324:V324),"&gt;=",SUM('Разделы 8, 9, 10'!N20:N21))</f>
        <v>0&gt;=0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c r="A1211" s="277" t="str">
        <f>IF((SUM('Раздел 1'!V317:V317)&gt;=SUM('Разделы 8, 9, 10'!J20:J21)),"","Неверно!")</f>
        <v/>
      </c>
      <c r="B1211" s="277" t="s">
        <v>24004</v>
      </c>
      <c r="C1211" s="246" t="s">
        <v>14733</v>
      </c>
      <c r="D1211" s="246" t="s">
        <v>11056</v>
      </c>
      <c r="E1211" s="246" t="str">
        <f>CONCATENATE(SUM('Раздел 1'!V317:V317),"&gt;=",SUM('Разделы 8, 9, 10'!J20:J21))</f>
        <v>0&gt;=0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c r="A1212" s="277" t="str">
        <f>IF((SUM('Раздел 1'!V206:V206)&gt;=SUM('Разделы 8, 9, 10'!S12:S13)),"","Неверно!")</f>
        <v/>
      </c>
      <c r="B1212" s="277" t="s">
        <v>24005</v>
      </c>
      <c r="C1212" s="246" t="s">
        <v>14732</v>
      </c>
      <c r="D1212" s="246" t="s">
        <v>11056</v>
      </c>
      <c r="E1212" s="246" t="str">
        <f>CONCATENATE(SUM('Раздел 1'!V206:V206),"&gt;=",SUM('Разделы 8, 9, 10'!S12:S13))</f>
        <v>0&gt;=0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c r="A1213" s="277" t="str">
        <f>IF((SUM('Раздел 1'!M200:M200)=0),"","Неверно!")</f>
        <v/>
      </c>
      <c r="B1213" s="277" t="s">
        <v>24006</v>
      </c>
      <c r="C1213" s="246" t="s">
        <v>14731</v>
      </c>
      <c r="D1213" s="246" t="s">
        <v>422</v>
      </c>
      <c r="E1213" s="246" t="str">
        <f>CONCATENATE(SUM('Раздел 1'!M200:M200),"=",0)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38.25">
      <c r="A1214" s="277" t="str">
        <f>IF((SUM('Раздел 1'!R323:R323)=0),"","Неверно!")</f>
        <v/>
      </c>
      <c r="B1214" s="277" t="s">
        <v>24007</v>
      </c>
      <c r="C1214" s="246" t="s">
        <v>9166</v>
      </c>
      <c r="D1214" s="246" t="s">
        <v>445</v>
      </c>
      <c r="E1214" s="246" t="str">
        <f>CONCATENATE(SUM('Раздел 1'!R323:R323),"=",0)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38.25">
      <c r="A1215" s="277" t="str">
        <f>IF((SUM('Раздел 1'!R324:R324)=0),"","Неверно!")</f>
        <v/>
      </c>
      <c r="B1215" s="277" t="s">
        <v>24007</v>
      </c>
      <c r="C1215" s="246" t="s">
        <v>11926</v>
      </c>
      <c r="D1215" s="246" t="s">
        <v>445</v>
      </c>
      <c r="E1215" s="246" t="str">
        <f>CONCATENATE(SUM('Раздел 1'!R324:R324),"=",0)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38.25">
      <c r="A1216" s="277" t="str">
        <f>IF((SUM('Раздел 1'!R325:R325)=0),"","Неверно!")</f>
        <v/>
      </c>
      <c r="B1216" s="277" t="s">
        <v>24007</v>
      </c>
      <c r="C1216" s="246" t="s">
        <v>14729</v>
      </c>
      <c r="D1216" s="246" t="s">
        <v>445</v>
      </c>
      <c r="E1216" s="246" t="str">
        <f>CONCATENATE(SUM('Раздел 1'!R325:R325),"=",0)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38.25">
      <c r="A1217" s="277" t="str">
        <f>IF((SUM('Раздел 1'!R326:R326)=0),"","Неверно!")</f>
        <v/>
      </c>
      <c r="B1217" s="277" t="s">
        <v>24007</v>
      </c>
      <c r="C1217" s="246" t="s">
        <v>9107</v>
      </c>
      <c r="D1217" s="246" t="s">
        <v>445</v>
      </c>
      <c r="E1217" s="246" t="str">
        <f>CONCATENATE(SUM('Раздел 1'!R326:R326),"=",0)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c r="A1218" s="277" t="str">
        <f>IF((SUM('Раздел 1'!R327:R327)=0),"","Неверно!")</f>
        <v/>
      </c>
      <c r="B1218" s="277" t="s">
        <v>24007</v>
      </c>
      <c r="C1218" s="246" t="s">
        <v>9085</v>
      </c>
      <c r="D1218" s="246" t="s">
        <v>445</v>
      </c>
      <c r="E1218" s="246" t="str">
        <f>CONCATENATE(SUM('Раздел 1'!R327:R327),"=",0)</f>
        <v>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38.25">
      <c r="A1219" s="277" t="str">
        <f>IF((SUM('Раздел 1'!R328:R328)=0),"","Неверно!")</f>
        <v/>
      </c>
      <c r="B1219" s="277" t="s">
        <v>24007</v>
      </c>
      <c r="C1219" s="246" t="s">
        <v>9740</v>
      </c>
      <c r="D1219" s="246" t="s">
        <v>445</v>
      </c>
      <c r="E1219" s="246" t="str">
        <f>CONCATENATE(SUM('Раздел 1'!R328:R328),"=",0)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38.25">
      <c r="A1220" s="277" t="str">
        <f>IF((SUM('Раздел 1'!R329:R329)=0),"","Неверно!")</f>
        <v/>
      </c>
      <c r="B1220" s="277" t="s">
        <v>24007</v>
      </c>
      <c r="C1220" s="246" t="s">
        <v>9741</v>
      </c>
      <c r="D1220" s="246" t="s">
        <v>445</v>
      </c>
      <c r="E1220" s="246" t="str">
        <f>CONCATENATE(SUM('Раздел 1'!R329:R329),"=",0)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c r="A1221" s="277" t="str">
        <f>IF((SUM('Раздел 1'!R330:R330)=0),"","Неверно!")</f>
        <v/>
      </c>
      <c r="B1221" s="277" t="s">
        <v>24007</v>
      </c>
      <c r="C1221" s="246" t="s">
        <v>11913</v>
      </c>
      <c r="D1221" s="246" t="s">
        <v>445</v>
      </c>
      <c r="E1221" s="246" t="str">
        <f>CONCATENATE(SUM('Раздел 1'!R330:R330),"=",0)</f>
        <v>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c r="A1222" s="277" t="str">
        <f>IF((SUM('Раздел 1'!R331:R331)=0),"","Неверно!")</f>
        <v/>
      </c>
      <c r="B1222" s="277" t="s">
        <v>24007</v>
      </c>
      <c r="C1222" s="246" t="s">
        <v>11055</v>
      </c>
      <c r="D1222" s="246" t="s">
        <v>445</v>
      </c>
      <c r="E1222" s="246" t="str">
        <f>CONCATENATE(SUM('Раздел 1'!R331:R331),"=",0)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c r="A1223" s="277" t="str">
        <f>IF((SUM('Раздел 1'!R332:R332)=0),"","Неверно!")</f>
        <v/>
      </c>
      <c r="B1223" s="277" t="s">
        <v>24007</v>
      </c>
      <c r="C1223" s="246" t="s">
        <v>9233</v>
      </c>
      <c r="D1223" s="246" t="s">
        <v>445</v>
      </c>
      <c r="E1223" s="246" t="str">
        <f>CONCATENATE(SUM('Раздел 1'!R332:R332),"=",0)</f>
        <v>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c r="A1224" s="277" t="str">
        <f>IF((SUM('Раздел 1'!R333:R333)=0),"","Неверно!")</f>
        <v/>
      </c>
      <c r="B1224" s="277" t="s">
        <v>24007</v>
      </c>
      <c r="C1224" s="246" t="s">
        <v>14730</v>
      </c>
      <c r="D1224" s="246" t="s">
        <v>445</v>
      </c>
      <c r="E1224" s="246" t="str">
        <f>CONCATENATE(SUM('Раздел 1'!R333:R333),"=",0)</f>
        <v>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c r="A1225" s="277" t="str">
        <f>IF((SUM('Раздел 1'!R334:R334)=0),"","Неверно!")</f>
        <v/>
      </c>
      <c r="B1225" s="277" t="s">
        <v>24007</v>
      </c>
      <c r="C1225" s="246" t="s">
        <v>9234</v>
      </c>
      <c r="D1225" s="246" t="s">
        <v>445</v>
      </c>
      <c r="E1225" s="246" t="str">
        <f>CONCATENATE(SUM('Раздел 1'!R334:R334),"=",0)</f>
        <v>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63.75">
      <c r="A1226" s="277" t="str">
        <f>IF((SUM('Раздел 1'!Z360:Z360)=0),"","Неверно!")</f>
        <v/>
      </c>
      <c r="B1226" s="277" t="s">
        <v>24008</v>
      </c>
      <c r="C1226" s="246" t="s">
        <v>11805</v>
      </c>
      <c r="D1226" s="246" t="s">
        <v>485</v>
      </c>
      <c r="E1226" s="246" t="str">
        <f>CONCATENATE(SUM('Раздел 1'!Z360:Z360),"=",0)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c r="A1227" s="277" t="str">
        <f>IF((SUM('Раздел 1'!R48:R48)=0),"","Неверно!")</f>
        <v/>
      </c>
      <c r="B1227" s="277" t="s">
        <v>24009</v>
      </c>
      <c r="C1227" s="246" t="s">
        <v>9181</v>
      </c>
      <c r="D1227" s="246" t="s">
        <v>445</v>
      </c>
      <c r="E1227" s="246" t="str">
        <f>CONCATENATE(SUM('Раздел 1'!R48:R48),"=",0)</f>
        <v>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c r="A1228" s="277" t="str">
        <f>IF((SUM('Раздел 1'!R49:R49)=0),"","Неверно!")</f>
        <v/>
      </c>
      <c r="B1228" s="277" t="s">
        <v>24009</v>
      </c>
      <c r="C1228" s="246" t="s">
        <v>9182</v>
      </c>
      <c r="D1228" s="246" t="s">
        <v>445</v>
      </c>
      <c r="E1228" s="246" t="str">
        <f>CONCATENATE(SUM('Раздел 1'!R49:R49),"=",0)</f>
        <v>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38.25">
      <c r="A1229" s="277" t="str">
        <f>IF((SUM('Раздел 1'!R50:R50)=0),"","Неверно!")</f>
        <v/>
      </c>
      <c r="B1229" s="277" t="s">
        <v>24009</v>
      </c>
      <c r="C1229" s="246" t="s">
        <v>9183</v>
      </c>
      <c r="D1229" s="246" t="s">
        <v>445</v>
      </c>
      <c r="E1229" s="246" t="str">
        <f>CONCATENATE(SUM('Раздел 1'!R50:R50),"=",0)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38.25">
      <c r="A1230" s="277" t="str">
        <f>IF((SUM('Раздел 1'!R51:R51)=0),"","Неверно!")</f>
        <v/>
      </c>
      <c r="B1230" s="277" t="s">
        <v>24009</v>
      </c>
      <c r="C1230" s="246" t="s">
        <v>9184</v>
      </c>
      <c r="D1230" s="246" t="s">
        <v>445</v>
      </c>
      <c r="E1230" s="246" t="str">
        <f>CONCATENATE(SUM('Раздел 1'!R51:R51),"=",0)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38.25">
      <c r="A1231" s="277" t="str">
        <f>IF((SUM('Раздел 1'!R52:R52)=0),"","Неверно!")</f>
        <v/>
      </c>
      <c r="B1231" s="277" t="s">
        <v>24009</v>
      </c>
      <c r="C1231" s="246" t="s">
        <v>9185</v>
      </c>
      <c r="D1231" s="246" t="s">
        <v>445</v>
      </c>
      <c r="E1231" s="246" t="str">
        <f>CONCATENATE(SUM('Раздел 1'!R52:R52),"=",0)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38.25">
      <c r="A1232" s="277" t="str">
        <f>IF((SUM('Раздел 1'!R53:R53)=0),"","Неверно!")</f>
        <v/>
      </c>
      <c r="B1232" s="277" t="s">
        <v>24009</v>
      </c>
      <c r="C1232" s="246" t="s">
        <v>9186</v>
      </c>
      <c r="D1232" s="246" t="s">
        <v>445</v>
      </c>
      <c r="E1232" s="246" t="str">
        <f>CONCATENATE(SUM('Раздел 1'!R53:R53),"=",0)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38.25">
      <c r="A1233" s="277" t="str">
        <f>IF((SUM('Раздел 1'!R54:R54)=0),"","Неверно!")</f>
        <v/>
      </c>
      <c r="B1233" s="277" t="s">
        <v>24009</v>
      </c>
      <c r="C1233" s="246" t="s">
        <v>9187</v>
      </c>
      <c r="D1233" s="246" t="s">
        <v>445</v>
      </c>
      <c r="E1233" s="246" t="str">
        <f>CONCATENATE(SUM('Раздел 1'!R54:R54),"=",0)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38.25">
      <c r="A1234" s="277" t="str">
        <f>IF((SUM('Раздел 1'!R55:R55)=0),"","Неверно!")</f>
        <v/>
      </c>
      <c r="B1234" s="277" t="s">
        <v>24009</v>
      </c>
      <c r="C1234" s="246" t="s">
        <v>9188</v>
      </c>
      <c r="D1234" s="246" t="s">
        <v>445</v>
      </c>
      <c r="E1234" s="246" t="str">
        <f>CONCATENATE(SUM('Раздел 1'!R55:R55),"=",0)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38.25">
      <c r="A1235" s="277" t="str">
        <f>IF((SUM('Раздел 1'!R56:R56)=0),"","Неверно!")</f>
        <v/>
      </c>
      <c r="B1235" s="277" t="s">
        <v>24009</v>
      </c>
      <c r="C1235" s="246" t="s">
        <v>9189</v>
      </c>
      <c r="D1235" s="246" t="s">
        <v>445</v>
      </c>
      <c r="E1235" s="246" t="str">
        <f>CONCATENATE(SUM('Раздел 1'!R56:R56),"=",0)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38.25">
      <c r="A1236" s="277" t="str">
        <f>IF((SUM('Раздел 1'!R57:R57)=0),"","Неверно!")</f>
        <v/>
      </c>
      <c r="B1236" s="277" t="s">
        <v>24009</v>
      </c>
      <c r="C1236" s="246" t="s">
        <v>9190</v>
      </c>
      <c r="D1236" s="246" t="s">
        <v>445</v>
      </c>
      <c r="E1236" s="246" t="str">
        <f>CONCATENATE(SUM('Раздел 1'!R57:R57),"=",0)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38.25">
      <c r="A1237" s="277" t="str">
        <f>IF((SUM('Раздел 1'!R58:R58)=0),"","Неверно!")</f>
        <v/>
      </c>
      <c r="B1237" s="277" t="s">
        <v>24009</v>
      </c>
      <c r="C1237" s="246" t="s">
        <v>9191</v>
      </c>
      <c r="D1237" s="246" t="s">
        <v>445</v>
      </c>
      <c r="E1237" s="246" t="str">
        <f>CONCATENATE(SUM('Раздел 1'!R58:R58),"=",0)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38.25">
      <c r="A1238" s="277" t="str">
        <f>IF((SUM('Раздел 1'!R59:R59)=0),"","Неверно!")</f>
        <v/>
      </c>
      <c r="B1238" s="277" t="s">
        <v>24009</v>
      </c>
      <c r="C1238" s="246" t="s">
        <v>9192</v>
      </c>
      <c r="D1238" s="246" t="s">
        <v>445</v>
      </c>
      <c r="E1238" s="246" t="str">
        <f>CONCATENATE(SUM('Раздел 1'!R59:R59),"=",0)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38.25">
      <c r="A1239" s="277" t="str">
        <f>IF((SUM('Раздел 1'!R60:R60)=0),"","Неверно!")</f>
        <v/>
      </c>
      <c r="B1239" s="277" t="s">
        <v>24009</v>
      </c>
      <c r="C1239" s="246" t="s">
        <v>9193</v>
      </c>
      <c r="D1239" s="246" t="s">
        <v>445</v>
      </c>
      <c r="E1239" s="246" t="str">
        <f>CONCATENATE(SUM('Раздел 1'!R60:R60),"=",0)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38.25">
      <c r="A1240" s="277" t="str">
        <f>IF((SUM('Раздел 1'!R61:R61)=0),"","Неверно!")</f>
        <v/>
      </c>
      <c r="B1240" s="277" t="s">
        <v>24009</v>
      </c>
      <c r="C1240" s="246" t="s">
        <v>9194</v>
      </c>
      <c r="D1240" s="246" t="s">
        <v>445</v>
      </c>
      <c r="E1240" s="246" t="str">
        <f>CONCATENATE(SUM('Раздел 1'!R61:R61),"=",0)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38.25">
      <c r="A1241" s="277" t="str">
        <f>IF((SUM('Раздел 1'!R62:R62)=0),"","Неверно!")</f>
        <v/>
      </c>
      <c r="B1241" s="277" t="s">
        <v>24009</v>
      </c>
      <c r="C1241" s="246" t="s">
        <v>9195</v>
      </c>
      <c r="D1241" s="246" t="s">
        <v>445</v>
      </c>
      <c r="E1241" s="246" t="str">
        <f>CONCATENATE(SUM('Раздел 1'!R62:R62),"=",0)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38.25">
      <c r="A1242" s="277" t="str">
        <f>IF((SUM('Раздел 1'!R63:R63)=0),"","Неверно!")</f>
        <v/>
      </c>
      <c r="B1242" s="277" t="s">
        <v>24009</v>
      </c>
      <c r="C1242" s="246" t="s">
        <v>11112</v>
      </c>
      <c r="D1242" s="246" t="s">
        <v>445</v>
      </c>
      <c r="E1242" s="246" t="str">
        <f>CONCATENATE(SUM('Раздел 1'!R63:R63),"=",0)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c r="A1243" s="277" t="str">
        <f>IF((SUM('Раздел 1'!R64:R64)=0),"","Неверно!")</f>
        <v/>
      </c>
      <c r="B1243" s="277" t="s">
        <v>24009</v>
      </c>
      <c r="C1243" s="246" t="s">
        <v>9114</v>
      </c>
      <c r="D1243" s="246" t="s">
        <v>445</v>
      </c>
      <c r="E1243" s="246" t="str">
        <f>CONCATENATE(SUM('Раздел 1'!R64:R64),"=",0)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c r="A1244" s="277" t="str">
        <f>IF((SUM('Раздел 1'!R65:R65)=0),"","Неверно!")</f>
        <v/>
      </c>
      <c r="B1244" s="277" t="s">
        <v>24009</v>
      </c>
      <c r="C1244" s="246" t="s">
        <v>9115</v>
      </c>
      <c r="D1244" s="246" t="s">
        <v>445</v>
      </c>
      <c r="E1244" s="246" t="str">
        <f>CONCATENATE(SUM('Раздел 1'!R65:R65),"=",0)</f>
        <v>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c r="A1245" s="277" t="str">
        <f>IF((SUM('Раздел 1'!V39:V39)&gt;=SUM('Разделы 8, 9, 10'!H8:H9)),"","Неверно!")</f>
        <v/>
      </c>
      <c r="B1245" s="277" t="s">
        <v>24010</v>
      </c>
      <c r="C1245" s="246" t="s">
        <v>11111</v>
      </c>
      <c r="D1245" s="246" t="s">
        <v>11056</v>
      </c>
      <c r="E1245" s="246" t="str">
        <f>CONCATENATE(SUM('Раздел 1'!V39:V39),"&gt;=",SUM('Разделы 8, 9, 10'!H8:H9))</f>
        <v>0&gt;=0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38.25">
      <c r="A1246" s="277" t="str">
        <f>IF((SUM('Раздел 1'!I10:I10)=SUM('Разделы 2, 3, 4'!D6:D6)-SUM('Разделы 2, 3, 4'!D7:D7)),"","Неверно!")</f>
        <v>Неверно!</v>
      </c>
      <c r="B1246" s="277" t="s">
        <v>24011</v>
      </c>
      <c r="C1246" s="246" t="s">
        <v>9178</v>
      </c>
      <c r="D1246" s="246" t="s">
        <v>449</v>
      </c>
      <c r="E1246" s="246" t="str">
        <f>CONCATENATE(SUM('Раздел 1'!I10:I10),"=",SUM('Разделы 2, 3, 4'!D6:D6),"-",SUM('Разделы 2, 3, 4'!D7:D7))</f>
        <v>2=3-0</v>
      </c>
      <c r="F1246" s="43"/>
      <c r="G1246" s="44" t="str">
        <f>IF(('ФЛК (информационный)'!A1246="Неверно!")*('ФЛК (информационный)'!F1246=""),"Внести подтверждение к нарушенному информационному ФЛК"," ")</f>
        <v>Внести подтверждение к нарушенному информационному ФЛК</v>
      </c>
    </row>
    <row r="1247" spans="1:7" ht="51">
      <c r="A1247" s="277" t="str">
        <f>IF((SUM('Раздел 1'!V220:V220)&gt;=SUM('Разделы 8, 9, 10'!X12:X13)),"","Неверно!")</f>
        <v/>
      </c>
      <c r="B1247" s="277" t="s">
        <v>24012</v>
      </c>
      <c r="C1247" s="246" t="s">
        <v>14727</v>
      </c>
      <c r="D1247" s="246" t="s">
        <v>11056</v>
      </c>
      <c r="E1247" s="246" t="str">
        <f>CONCATENATE(SUM('Раздел 1'!V220:V220),"&gt;=",SUM('Разделы 8, 9, 10'!X12:X13))</f>
        <v>0&gt;=0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c r="A1248" s="277" t="str">
        <f>IF((SUM('Раздел 1'!V220:V220)&gt;=SUM('Разделы 8, 9, 10'!Y12:Y13)),"","Неверно!")</f>
        <v/>
      </c>
      <c r="B1248" s="277" t="s">
        <v>24012</v>
      </c>
      <c r="C1248" s="246" t="s">
        <v>14728</v>
      </c>
      <c r="D1248" s="246" t="s">
        <v>11056</v>
      </c>
      <c r="E1248" s="246" t="str">
        <f>CONCATENATE(SUM('Раздел 1'!V220:V220),"&gt;=",SUM('Разделы 8, 9, 10'!Y12:Y13))</f>
        <v>0&gt;=0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38.25">
      <c r="A1249" s="277" t="str">
        <f>IF((SUM('Раздел 1'!Z124:Z124)=0),"","Неверно!")</f>
        <v/>
      </c>
      <c r="B1249" s="277" t="s">
        <v>24013</v>
      </c>
      <c r="C1249" s="246" t="s">
        <v>9320</v>
      </c>
      <c r="D1249" s="246" t="s">
        <v>11924</v>
      </c>
      <c r="E1249" s="246" t="str">
        <f>CONCATENATE(SUM('Раздел 1'!Z124:Z124),"=",0)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38.25">
      <c r="A1250" s="277" t="str">
        <f>IF((SUM('Раздел 1'!P377:P377)=0),"","Неверно!")</f>
        <v/>
      </c>
      <c r="B1250" s="277" t="s">
        <v>24014</v>
      </c>
      <c r="C1250" s="246" t="s">
        <v>14726</v>
      </c>
      <c r="D1250" s="246" t="s">
        <v>441</v>
      </c>
      <c r="E1250" s="246" t="str">
        <f>CONCATENATE(SUM('Раздел 1'!P377:P377),"=",0)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c r="A1251" s="277" t="str">
        <f>IF((SUM('Раздел 1'!V270:V270)&gt;=SUM('Разделы 8, 9, 10'!W16:W17)),"","Неверно!")</f>
        <v/>
      </c>
      <c r="B1251" s="277" t="s">
        <v>24015</v>
      </c>
      <c r="C1251" s="246" t="s">
        <v>14723</v>
      </c>
      <c r="D1251" s="246" t="s">
        <v>11056</v>
      </c>
      <c r="E1251" s="246" t="str">
        <f>CONCATENATE(SUM('Раздел 1'!V270:V270),"&gt;=",SUM('Разделы 8, 9, 10'!W16:W17))</f>
        <v>0&gt;=0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c r="A1252" s="277" t="str">
        <f>IF((SUM('Раздел 1'!V270:V270)&gt;=SUM('Разделы 8, 9, 10'!X16:X17)),"","Неверно!")</f>
        <v/>
      </c>
      <c r="B1252" s="277" t="s">
        <v>24015</v>
      </c>
      <c r="C1252" s="246" t="s">
        <v>14724</v>
      </c>
      <c r="D1252" s="246" t="s">
        <v>11056</v>
      </c>
      <c r="E1252" s="246" t="str">
        <f>CONCATENATE(SUM('Раздел 1'!V270:V270),"&gt;=",SUM('Разделы 8, 9, 10'!X16:X17))</f>
        <v>0&gt;=0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c r="A1253" s="277" t="str">
        <f>IF((SUM('Раздел 1'!V270:V270)&gt;=SUM('Разделы 8, 9, 10'!Y16:Y17)),"","Неверно!")</f>
        <v/>
      </c>
      <c r="B1253" s="277" t="s">
        <v>24015</v>
      </c>
      <c r="C1253" s="246" t="s">
        <v>14725</v>
      </c>
      <c r="D1253" s="246" t="s">
        <v>11056</v>
      </c>
      <c r="E1253" s="246" t="str">
        <f>CONCATENATE(SUM('Раздел 1'!V270:V270),"&gt;=",SUM('Разделы 8, 9, 10'!Y16:Y17))</f>
        <v>0&gt;=0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c r="A1254" s="277" t="str">
        <f>IF((SUM('Раздел 1'!V195:V195)+SUM('Раздел 1'!V232:V232)&gt;=SUM('Разделы 8, 9, 10'!O12:O13)),"","Неверно!")</f>
        <v/>
      </c>
      <c r="B1254" s="277" t="s">
        <v>24016</v>
      </c>
      <c r="C1254" s="246" t="s">
        <v>14722</v>
      </c>
      <c r="D1254" s="246" t="s">
        <v>11056</v>
      </c>
      <c r="E1254" s="246" t="str">
        <f>CONCATENATE(SUM('Раздел 1'!V195:V195),"+",SUM('Раздел 1'!V232:V232),"&gt;=",SUM('Разделы 8, 9, 10'!O12:O13))</f>
        <v>0+0&gt;=0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c r="A1255" s="277" t="str">
        <f>IF((SUM('Раздел 1'!S59:S59)=0),"","Неверно!")</f>
        <v/>
      </c>
      <c r="B1255" s="277" t="s">
        <v>24017</v>
      </c>
      <c r="C1255" s="246" t="s">
        <v>11110</v>
      </c>
      <c r="D1255" s="246" t="s">
        <v>472</v>
      </c>
      <c r="E1255" s="246" t="str">
        <f>CONCATENATE(SUM('Раздел 1'!S59:S59),"=",0)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c r="A1256" s="277" t="str">
        <f>IF((SUM('Раздел 1'!V292:V292)&gt;=SUM('Разделы 8, 9, 10'!F20:F21)),"","Неверно!")</f>
        <v/>
      </c>
      <c r="B1256" s="277" t="s">
        <v>24018</v>
      </c>
      <c r="C1256" s="246" t="s">
        <v>14721</v>
      </c>
      <c r="D1256" s="246" t="s">
        <v>11056</v>
      </c>
      <c r="E1256" s="246" t="str">
        <f>CONCATENATE(SUM('Раздел 1'!V292:V292),"&gt;=",SUM('Разделы 8, 9, 10'!F20:F21))</f>
        <v>0&gt;=0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c r="A1257" s="277" t="str">
        <f>IF((SUM('Раздел 1'!V192:V192)+SUM('Раздел 1'!V232:V232)&gt;=SUM('Разделы 8, 9, 10'!M12:M13)),"","Неверно!")</f>
        <v/>
      </c>
      <c r="B1257" s="277" t="s">
        <v>24019</v>
      </c>
      <c r="C1257" s="246" t="s">
        <v>14720</v>
      </c>
      <c r="D1257" s="246" t="s">
        <v>11056</v>
      </c>
      <c r="E1257" s="246" t="str">
        <f>CONCATENATE(SUM('Раздел 1'!V192:V192),"+",SUM('Раздел 1'!V232:V232),"&gt;=",SUM('Разделы 8, 9, 10'!M12:M13))</f>
        <v>0+0&gt;=0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38.25">
      <c r="A1258" s="277" t="str">
        <f>IF((SUM('Раздел 1'!R261:R261)=0),"","Неверно!")</f>
        <v/>
      </c>
      <c r="B1258" s="277" t="s">
        <v>24020</v>
      </c>
      <c r="C1258" s="246" t="s">
        <v>9222</v>
      </c>
      <c r="D1258" s="246" t="s">
        <v>445</v>
      </c>
      <c r="E1258" s="246" t="str">
        <f>CONCATENATE(SUM('Раздел 1'!R261:R261),"=",0)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c r="A1259" s="277" t="str">
        <f>IF((SUM('Раздел 1'!V118:V118)&gt;=SUM('Разделы 8, 9, 10'!C12:C13)),"","Неверно!")</f>
        <v/>
      </c>
      <c r="B1259" s="277" t="s">
        <v>24021</v>
      </c>
      <c r="C1259" s="246" t="s">
        <v>11922</v>
      </c>
      <c r="D1259" s="246" t="s">
        <v>11056</v>
      </c>
      <c r="E1259" s="246" t="str">
        <f>CONCATENATE(SUM('Раздел 1'!V118:V118),"&gt;=",SUM('Разделы 8, 9, 10'!C12:C13))</f>
        <v>0&gt;=0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38.25">
      <c r="A1260" s="277" t="str">
        <f>IF((SUM('Раздел 1'!R218:R218)=0),"","Неверно!")</f>
        <v/>
      </c>
      <c r="B1260" s="277" t="s">
        <v>24022</v>
      </c>
      <c r="C1260" s="246" t="s">
        <v>14716</v>
      </c>
      <c r="D1260" s="246" t="s">
        <v>445</v>
      </c>
      <c r="E1260" s="246" t="str">
        <f>CONCATENATE(SUM('Раздел 1'!R218:R218),"=",0)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38.25">
      <c r="A1261" s="277" t="str">
        <f>IF((SUM('Раздел 1'!R219:R219)=0),"","Неверно!")</f>
        <v/>
      </c>
      <c r="B1261" s="277" t="s">
        <v>24022</v>
      </c>
      <c r="C1261" s="246" t="s">
        <v>14717</v>
      </c>
      <c r="D1261" s="246" t="s">
        <v>445</v>
      </c>
      <c r="E1261" s="246" t="str">
        <f>CONCATENATE(SUM('Раздел 1'!R219:R219),"=",0)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38.25">
      <c r="A1262" s="277" t="str">
        <f>IF((SUM('Раздел 1'!R220:R220)=0),"","Неверно!")</f>
        <v/>
      </c>
      <c r="B1262" s="277" t="s">
        <v>24022</v>
      </c>
      <c r="C1262" s="246" t="s">
        <v>14718</v>
      </c>
      <c r="D1262" s="246" t="s">
        <v>445</v>
      </c>
      <c r="E1262" s="246" t="str">
        <f>CONCATENATE(SUM('Раздел 1'!R220:R220),"=",0)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38.25">
      <c r="A1263" s="277" t="str">
        <f>IF((SUM('Раздел 1'!R221:R221)=0),"","Неверно!")</f>
        <v/>
      </c>
      <c r="B1263" s="277" t="s">
        <v>24022</v>
      </c>
      <c r="C1263" s="246" t="s">
        <v>9215</v>
      </c>
      <c r="D1263" s="246" t="s">
        <v>445</v>
      </c>
      <c r="E1263" s="246" t="str">
        <f>CONCATENATE(SUM('Раздел 1'!R221:R221),"=",0)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38.25">
      <c r="A1264" s="277" t="str">
        <f>IF((SUM('Раздел 1'!R222:R222)=0),"","Неверно!")</f>
        <v/>
      </c>
      <c r="B1264" s="277" t="s">
        <v>24022</v>
      </c>
      <c r="C1264" s="246" t="s">
        <v>14719</v>
      </c>
      <c r="D1264" s="246" t="s">
        <v>445</v>
      </c>
      <c r="E1264" s="246" t="str">
        <f>CONCATENATE(SUM('Раздел 1'!R222:R222),"=",0)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38.25">
      <c r="A1265" s="277" t="str">
        <f>IF((SUM('Раздел 1'!N217:N217)=0),"","Неверно!")</f>
        <v/>
      </c>
      <c r="B1265" s="277" t="s">
        <v>24023</v>
      </c>
      <c r="C1265" s="246" t="s">
        <v>14715</v>
      </c>
      <c r="D1265" s="246" t="s">
        <v>486</v>
      </c>
      <c r="E1265" s="246" t="str">
        <f>CONCATENATE(SUM('Раздел 1'!N217:N217),"=",0)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38.25">
      <c r="A1266" s="277" t="str">
        <f>IF((SUM('Раздел 1'!N223:N223)=0),"","Неверно!")</f>
        <v/>
      </c>
      <c r="B1266" s="277" t="s">
        <v>24024</v>
      </c>
      <c r="C1266" s="246" t="s">
        <v>14714</v>
      </c>
      <c r="D1266" s="246" t="s">
        <v>486</v>
      </c>
      <c r="E1266" s="246" t="str">
        <f>CONCATENATE(SUM('Раздел 1'!N223:N223),"=",0)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38.25">
      <c r="A1267" s="277" t="str">
        <f>IF((SUM('Раздел 1'!P197:P197)=0),"","Неверно!")</f>
        <v/>
      </c>
      <c r="B1267" s="277" t="s">
        <v>24025</v>
      </c>
      <c r="C1267" s="246" t="s">
        <v>11086</v>
      </c>
      <c r="D1267" s="246" t="s">
        <v>441</v>
      </c>
      <c r="E1267" s="246" t="str">
        <f>CONCATENATE(SUM('Раздел 1'!P197:P197),"=",0)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38.25">
      <c r="A1268" s="277" t="str">
        <f>IF((SUM('Раздел 1'!AK199:AK199)=0),"","Неверно!")</f>
        <v/>
      </c>
      <c r="B1268" s="277" t="s">
        <v>24026</v>
      </c>
      <c r="C1268" s="246" t="s">
        <v>11918</v>
      </c>
      <c r="D1268" s="246" t="s">
        <v>11066</v>
      </c>
      <c r="E1268" s="246" t="str">
        <f>CONCATENATE(SUM('Раздел 1'!AK199:AK199),"=",0)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38.25">
      <c r="A1269" s="277" t="str">
        <f>IF((SUM('Раздел 1'!AK200:AK200)=0),"","Неверно!")</f>
        <v/>
      </c>
      <c r="B1269" s="277" t="s">
        <v>24026</v>
      </c>
      <c r="C1269" s="246" t="s">
        <v>14713</v>
      </c>
      <c r="D1269" s="246" t="s">
        <v>11066</v>
      </c>
      <c r="E1269" s="246" t="str">
        <f>CONCATENATE(SUM('Раздел 1'!AK200:AK200),"=",0)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38.25">
      <c r="A1270" s="277" t="str">
        <f>IF((SUM('Раздел 1'!AK201:AK201)=0),"","Неверно!")</f>
        <v/>
      </c>
      <c r="B1270" s="277" t="s">
        <v>24026</v>
      </c>
      <c r="C1270" s="246" t="s">
        <v>11082</v>
      </c>
      <c r="D1270" s="246" t="s">
        <v>11066</v>
      </c>
      <c r="E1270" s="246" t="str">
        <f>CONCATENATE(SUM('Раздел 1'!AK201:AK201),"=",0)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c r="A1271" s="277" t="str">
        <f>IF((SUM('Раздел 1'!M166:M166)=0),"","Неверно!")</f>
        <v/>
      </c>
      <c r="B1271" s="277" t="s">
        <v>24027</v>
      </c>
      <c r="C1271" s="246" t="s">
        <v>11065</v>
      </c>
      <c r="D1271" s="246" t="s">
        <v>11106</v>
      </c>
      <c r="E1271" s="246" t="str">
        <f>CONCATENATE(SUM('Раздел 1'!M166:M166),"=",0)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38.25">
      <c r="A1272" s="277" t="str">
        <f>IF((SUM('Раздел 1'!Z188:Z188)=0),"","Неверно!")</f>
        <v/>
      </c>
      <c r="B1272" s="277" t="s">
        <v>24028</v>
      </c>
      <c r="C1272" s="246" t="s">
        <v>8518</v>
      </c>
      <c r="D1272" s="246" t="s">
        <v>11105</v>
      </c>
      <c r="E1272" s="246" t="str">
        <f>CONCATENATE(SUM('Раздел 1'!Z188:Z188),"=",0)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c r="A1273" s="277" t="str">
        <f>IF((SUM('Раздел 1'!V259:V259)+SUM('Раздел 1'!V270:V270)&gt;=SUM('Разделы 8, 9, 10'!V16:V17)),"","Неверно!")</f>
        <v/>
      </c>
      <c r="B1273" s="277" t="s">
        <v>24029</v>
      </c>
      <c r="C1273" s="246" t="s">
        <v>14712</v>
      </c>
      <c r="D1273" s="246" t="s">
        <v>11056</v>
      </c>
      <c r="E1273" s="246" t="str">
        <f>CONCATENATE(SUM('Раздел 1'!V259:V259),"+",SUM('Раздел 1'!V270:V270),"&gt;=",SUM('Разделы 8, 9, 10'!V16:V17))</f>
        <v>0+0&gt;=0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c r="A1274" s="277" t="str">
        <f>IF((SUM('Раздел 1'!T385:T385)=0),"","Неверно!")</f>
        <v/>
      </c>
      <c r="B1274" s="277" t="s">
        <v>24030</v>
      </c>
      <c r="C1274" s="246" t="s">
        <v>14711</v>
      </c>
      <c r="D1274" s="246" t="s">
        <v>472</v>
      </c>
      <c r="E1274" s="246" t="str">
        <f>CONCATENATE(SUM('Раздел 1'!T385:T385),"=",0)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38.25">
      <c r="A1275" s="277" t="str">
        <f>IF((SUM('Раздел 1'!Z189:Z189)=0),"","Неверно!")</f>
        <v/>
      </c>
      <c r="B1275" s="277" t="s">
        <v>24031</v>
      </c>
      <c r="C1275" s="246" t="s">
        <v>8277</v>
      </c>
      <c r="D1275" s="246" t="s">
        <v>11104</v>
      </c>
      <c r="E1275" s="246" t="str">
        <f>CONCATENATE(SUM('Раздел 1'!Z189:Z189),"=",0)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38.25">
      <c r="A1276" s="277" t="str">
        <f>IF((SUM('Раздел 1'!R114:R114)=0),"","Неверно!")</f>
        <v/>
      </c>
      <c r="B1276" s="277" t="s">
        <v>24032</v>
      </c>
      <c r="C1276" s="246" t="s">
        <v>9170</v>
      </c>
      <c r="D1276" s="246" t="s">
        <v>445</v>
      </c>
      <c r="E1276" s="246" t="str">
        <f>CONCATENATE(SUM('Раздел 1'!R114:R114),"=",0)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38.25">
      <c r="A1277" s="277" t="str">
        <f>IF((SUM('Раздел 1'!R115:R115)=0),"","Неверно!")</f>
        <v/>
      </c>
      <c r="B1277" s="277" t="s">
        <v>24032</v>
      </c>
      <c r="C1277" s="246" t="s">
        <v>9171</v>
      </c>
      <c r="D1277" s="246" t="s">
        <v>445</v>
      </c>
      <c r="E1277" s="246" t="str">
        <f>CONCATENATE(SUM('Раздел 1'!R115:R115),"=",0)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38.25">
      <c r="A1278" s="277" t="str">
        <f>IF((SUM('Раздел 1'!R116:R116)=0),"","Неверно!")</f>
        <v/>
      </c>
      <c r="B1278" s="277" t="s">
        <v>24032</v>
      </c>
      <c r="C1278" s="246" t="s">
        <v>11102</v>
      </c>
      <c r="D1278" s="246" t="s">
        <v>445</v>
      </c>
      <c r="E1278" s="246" t="str">
        <f>CONCATENATE(SUM('Раздел 1'!R116:R116),"=",0)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38.25">
      <c r="A1279" s="277" t="str">
        <f>IF((SUM('Раздел 1'!R117:R117)=0),"","Неверно!")</f>
        <v/>
      </c>
      <c r="B1279" s="277" t="s">
        <v>24032</v>
      </c>
      <c r="C1279" s="246" t="s">
        <v>11103</v>
      </c>
      <c r="D1279" s="246" t="s">
        <v>445</v>
      </c>
      <c r="E1279" s="246" t="str">
        <f>CONCATENATE(SUM('Раздел 1'!R117:R117),"=",0)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38.25">
      <c r="A1280" s="277" t="str">
        <f>IF((SUM('Раздел 1'!R118:R118)=0),"","Неверно!")</f>
        <v/>
      </c>
      <c r="B1280" s="277" t="s">
        <v>24032</v>
      </c>
      <c r="C1280" s="246" t="s">
        <v>11917</v>
      </c>
      <c r="D1280" s="246" t="s">
        <v>445</v>
      </c>
      <c r="E1280" s="246" t="str">
        <f>CONCATENATE(SUM('Раздел 1'!R118:R118),"=",0)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c r="A1281" s="277" t="str">
        <f>IF((SUM('Раздел 1'!Z161:Z161)=0),"","Неверно!")</f>
        <v/>
      </c>
      <c r="B1281" s="277" t="s">
        <v>24033</v>
      </c>
      <c r="C1281" s="246" t="s">
        <v>10818</v>
      </c>
      <c r="D1281" s="246" t="s">
        <v>11101</v>
      </c>
      <c r="E1281" s="246" t="str">
        <f>CONCATENATE(SUM('Раздел 1'!Z161:Z161),"=",0)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c r="A1282" s="277" t="str">
        <f>IF((SUM('Раздел 1'!V64:V64)&gt;=SUM('Разделы 8, 9, 10'!J8:J9)),"","Неверно!")</f>
        <v/>
      </c>
      <c r="B1282" s="277" t="s">
        <v>24034</v>
      </c>
      <c r="C1282" s="246" t="s">
        <v>11099</v>
      </c>
      <c r="D1282" s="246" t="s">
        <v>11056</v>
      </c>
      <c r="E1282" s="246" t="str">
        <f>CONCATENATE(SUM('Раздел 1'!V64:V64),"&gt;=",SUM('Разделы 8, 9, 10'!J8:J9))</f>
        <v>0&gt;=0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c r="A1283" s="277" t="str">
        <f>IF((SUM('Раздел 1'!V64:V64)&gt;=SUM('Разделы 8, 9, 10'!K8:K9)),"","Неверно!")</f>
        <v/>
      </c>
      <c r="B1283" s="277" t="s">
        <v>24034</v>
      </c>
      <c r="C1283" s="246" t="s">
        <v>11100</v>
      </c>
      <c r="D1283" s="246" t="s">
        <v>11056</v>
      </c>
      <c r="E1283" s="246" t="str">
        <f>CONCATENATE(SUM('Раздел 1'!V64:V64),"&gt;=",SUM('Разделы 8, 9, 10'!K8:K9))</f>
        <v>0&gt;=0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38.25">
      <c r="A1284" s="277" t="str">
        <f>IF((SUM('Раздел 1'!R391:R391)=0),"","Неверно!")</f>
        <v/>
      </c>
      <c r="B1284" s="277" t="s">
        <v>24035</v>
      </c>
      <c r="C1284" s="246" t="s">
        <v>14703</v>
      </c>
      <c r="D1284" s="246" t="s">
        <v>445</v>
      </c>
      <c r="E1284" s="246" t="str">
        <f>CONCATENATE(SUM('Раздел 1'!R391:R391),"=",0)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38.25">
      <c r="A1285" s="277" t="str">
        <f>IF((SUM('Раздел 1'!R392:R392)=0),"","Неверно!")</f>
        <v/>
      </c>
      <c r="B1285" s="277" t="s">
        <v>24035</v>
      </c>
      <c r="C1285" s="246" t="s">
        <v>14704</v>
      </c>
      <c r="D1285" s="246" t="s">
        <v>445</v>
      </c>
      <c r="E1285" s="246" t="str">
        <f>CONCATENATE(SUM('Раздел 1'!R392:R392),"=",0)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38.25">
      <c r="A1286" s="277" t="str">
        <f>IF((SUM('Раздел 1'!R393:R393)=0),"","Неверно!")</f>
        <v/>
      </c>
      <c r="B1286" s="277" t="s">
        <v>24035</v>
      </c>
      <c r="C1286" s="246" t="s">
        <v>14705</v>
      </c>
      <c r="D1286" s="246" t="s">
        <v>445</v>
      </c>
      <c r="E1286" s="246" t="str">
        <f>CONCATENATE(SUM('Раздел 1'!R393:R393),"=",0)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38.25">
      <c r="A1287" s="277" t="str">
        <f>IF((SUM('Раздел 1'!R394:R394)=0),"","Неверно!")</f>
        <v/>
      </c>
      <c r="B1287" s="277" t="s">
        <v>24035</v>
      </c>
      <c r="C1287" s="246" t="s">
        <v>14706</v>
      </c>
      <c r="D1287" s="246" t="s">
        <v>445</v>
      </c>
      <c r="E1287" s="246" t="str">
        <f>CONCATENATE(SUM('Раздел 1'!R394:R394),"=",0)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38.25">
      <c r="A1288" s="277" t="str">
        <f>IF((SUM('Раздел 1'!R395:R395)=0),"","Неверно!")</f>
        <v/>
      </c>
      <c r="B1288" s="277" t="s">
        <v>24035</v>
      </c>
      <c r="C1288" s="246" t="s">
        <v>14707</v>
      </c>
      <c r="D1288" s="246" t="s">
        <v>445</v>
      </c>
      <c r="E1288" s="246" t="str">
        <f>CONCATENATE(SUM('Раздел 1'!R395:R395),"=",0)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c r="A1289" s="277" t="str">
        <f>IF((SUM('Раздел 1'!R396:R396)=0),"","Неверно!")</f>
        <v/>
      </c>
      <c r="B1289" s="277" t="s">
        <v>24035</v>
      </c>
      <c r="C1289" s="246" t="s">
        <v>14708</v>
      </c>
      <c r="D1289" s="246" t="s">
        <v>445</v>
      </c>
      <c r="E1289" s="246" t="str">
        <f>CONCATENATE(SUM('Раздел 1'!R396:R396),"=",0)</f>
        <v>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38.25">
      <c r="A1290" s="277" t="str">
        <f>IF((SUM('Раздел 1'!R397:R397)=0),"","Неверно!")</f>
        <v/>
      </c>
      <c r="B1290" s="277" t="s">
        <v>24035</v>
      </c>
      <c r="C1290" s="246" t="s">
        <v>14709</v>
      </c>
      <c r="D1290" s="246" t="s">
        <v>445</v>
      </c>
      <c r="E1290" s="246" t="str">
        <f>CONCATENATE(SUM('Раздел 1'!R397:R397),"=",0)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38.25">
      <c r="A1291" s="277" t="str">
        <f>IF((SUM('Раздел 1'!R398:R398)=0),"","Неверно!")</f>
        <v/>
      </c>
      <c r="B1291" s="277" t="s">
        <v>24035</v>
      </c>
      <c r="C1291" s="246" t="s">
        <v>14710</v>
      </c>
      <c r="D1291" s="246" t="s">
        <v>445</v>
      </c>
      <c r="E1291" s="246" t="str">
        <f>CONCATENATE(SUM('Раздел 1'!R398:R398),"=",0)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38.25">
      <c r="A1292" s="277" t="str">
        <f>IF((SUM('Раздел 1'!R336:R336)=0),"","Неверно!")</f>
        <v/>
      </c>
      <c r="B1292" s="277" t="s">
        <v>24036</v>
      </c>
      <c r="C1292" s="246" t="s">
        <v>12005</v>
      </c>
      <c r="D1292" s="246" t="s">
        <v>445</v>
      </c>
      <c r="E1292" s="246" t="str">
        <f>CONCATENATE(SUM('Раздел 1'!R336:R336),"=",0)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38.25">
      <c r="A1293" s="277" t="str">
        <f>IF((SUM('Раздел 1'!R337:R337)=0),"","Неверно!")</f>
        <v/>
      </c>
      <c r="B1293" s="277" t="s">
        <v>24036</v>
      </c>
      <c r="C1293" s="246" t="s">
        <v>11184</v>
      </c>
      <c r="D1293" s="246" t="s">
        <v>445</v>
      </c>
      <c r="E1293" s="246" t="str">
        <f>CONCATENATE(SUM('Раздел 1'!R337:R337),"=",0)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38.25">
      <c r="A1294" s="277" t="str">
        <f>IF((SUM('Раздел 1'!R338:R338)=0),"","Неверно!")</f>
        <v/>
      </c>
      <c r="B1294" s="277" t="s">
        <v>24036</v>
      </c>
      <c r="C1294" s="246" t="s">
        <v>12006</v>
      </c>
      <c r="D1294" s="246" t="s">
        <v>445</v>
      </c>
      <c r="E1294" s="246" t="str">
        <f>CONCATENATE(SUM('Раздел 1'!R338:R338),"=",0)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38.25">
      <c r="A1295" s="277" t="str">
        <f>IF((SUM('Раздел 1'!R339:R339)=0),"","Неверно!")</f>
        <v/>
      </c>
      <c r="B1295" s="277" t="s">
        <v>24036</v>
      </c>
      <c r="C1295" s="246" t="s">
        <v>14702</v>
      </c>
      <c r="D1295" s="246" t="s">
        <v>445</v>
      </c>
      <c r="E1295" s="246" t="str">
        <f>CONCATENATE(SUM('Раздел 1'!R339:R339),"=",0)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38.25">
      <c r="A1296" s="277" t="str">
        <f>IF((SUM('Раздел 1'!R340:R340)=0),"","Неверно!")</f>
        <v/>
      </c>
      <c r="B1296" s="277" t="s">
        <v>24036</v>
      </c>
      <c r="C1296" s="246" t="s">
        <v>9311</v>
      </c>
      <c r="D1296" s="246" t="s">
        <v>445</v>
      </c>
      <c r="E1296" s="246" t="str">
        <f>CONCATENATE(SUM('Раздел 1'!R340:R340),"=",0)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38.25">
      <c r="A1297" s="277" t="str">
        <f>IF((SUM('Раздел 1'!R341:R341)=0),"","Неверно!")</f>
        <v/>
      </c>
      <c r="B1297" s="277" t="s">
        <v>24036</v>
      </c>
      <c r="C1297" s="246" t="s">
        <v>9312</v>
      </c>
      <c r="D1297" s="246" t="s">
        <v>445</v>
      </c>
      <c r="E1297" s="246" t="str">
        <f>CONCATENATE(SUM('Раздел 1'!R341:R341),"=",0)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38.25">
      <c r="A1298" s="277" t="str">
        <f>IF((SUM('Раздел 1'!R342:R342)=0),"","Неверно!")</f>
        <v/>
      </c>
      <c r="B1298" s="277" t="s">
        <v>24036</v>
      </c>
      <c r="C1298" s="246" t="s">
        <v>9313</v>
      </c>
      <c r="D1298" s="246" t="s">
        <v>445</v>
      </c>
      <c r="E1298" s="246" t="str">
        <f>CONCATENATE(SUM('Раздел 1'!R342:R342),"=",0)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25.5">
      <c r="A1299" s="277" t="str">
        <f>IF((SUM('Раздел 1'!AC145:AC145)=0),"","Неверно!")</f>
        <v/>
      </c>
      <c r="B1299" s="277" t="s">
        <v>24037</v>
      </c>
      <c r="C1299" s="246" t="s">
        <v>2503</v>
      </c>
      <c r="D1299" s="246" t="s">
        <v>472</v>
      </c>
      <c r="E1299" s="246" t="str">
        <f>CONCATENATE(SUM('Раздел 1'!AC145:AC145),"=",0)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c r="A1300" s="277" t="str">
        <f>IF((SUM('Раздел 1'!R188:R188)=0),"","Неверно!")</f>
        <v/>
      </c>
      <c r="B1300" s="277" t="s">
        <v>24038</v>
      </c>
      <c r="C1300" s="246" t="s">
        <v>9307</v>
      </c>
      <c r="D1300" s="246" t="s">
        <v>445</v>
      </c>
      <c r="E1300" s="246" t="str">
        <f>CONCATENATE(SUM('Раздел 1'!R188:R188),"=",0)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c r="A1301" s="277" t="str">
        <f>IF((SUM('Раздел 1'!R189:R189)=0),"","Неверно!")</f>
        <v/>
      </c>
      <c r="B1301" s="277" t="s">
        <v>24038</v>
      </c>
      <c r="C1301" s="246" t="s">
        <v>9308</v>
      </c>
      <c r="D1301" s="246" t="s">
        <v>445</v>
      </c>
      <c r="E1301" s="246" t="str">
        <f>CONCATENATE(SUM('Раздел 1'!R189:R189),"=",0)</f>
        <v>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38.25">
      <c r="A1302" s="277" t="str">
        <f>IF((SUM('Раздел 1'!R190:R190)=0),"","Неверно!")</f>
        <v/>
      </c>
      <c r="B1302" s="277" t="s">
        <v>24038</v>
      </c>
      <c r="C1302" s="246" t="s">
        <v>14701</v>
      </c>
      <c r="D1302" s="246" t="s">
        <v>445</v>
      </c>
      <c r="E1302" s="246" t="str">
        <f>CONCATENATE(SUM('Раздел 1'!R190:R190),"=",0)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38.25">
      <c r="A1303" s="277" t="str">
        <f>IF((SUM('Раздел 1'!R191:R191)=0),"","Неверно!")</f>
        <v/>
      </c>
      <c r="B1303" s="277" t="s">
        <v>24038</v>
      </c>
      <c r="C1303" s="246" t="s">
        <v>9294</v>
      </c>
      <c r="D1303" s="246" t="s">
        <v>445</v>
      </c>
      <c r="E1303" s="246" t="str">
        <f>CONCATENATE(SUM('Раздел 1'!R191:R191),"=",0)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38.25">
      <c r="A1304" s="277" t="str">
        <f>IF((SUM('Раздел 1'!R365:R365)=0),"","Неверно!")</f>
        <v/>
      </c>
      <c r="B1304" s="277" t="s">
        <v>24039</v>
      </c>
      <c r="C1304" s="246" t="s">
        <v>11878</v>
      </c>
      <c r="D1304" s="246" t="s">
        <v>445</v>
      </c>
      <c r="E1304" s="246" t="str">
        <f>CONCATENATE(SUM('Раздел 1'!R365:R365),"=",0)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38.25">
      <c r="A1305" s="277" t="str">
        <f>IF((SUM('Раздел 1'!R366:R366)=0),"","Неверно!")</f>
        <v/>
      </c>
      <c r="B1305" s="277" t="s">
        <v>24039</v>
      </c>
      <c r="C1305" s="246" t="s">
        <v>11887</v>
      </c>
      <c r="D1305" s="246" t="s">
        <v>445</v>
      </c>
      <c r="E1305" s="246" t="str">
        <f>CONCATENATE(SUM('Раздел 1'!R366:R366),"=",0)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38.25">
      <c r="A1306" s="277" t="str">
        <f>IF((SUM('Раздел 1'!R367:R367)=0),"","Неверно!")</f>
        <v/>
      </c>
      <c r="B1306" s="277" t="s">
        <v>24039</v>
      </c>
      <c r="C1306" s="246" t="s">
        <v>11888</v>
      </c>
      <c r="D1306" s="246" t="s">
        <v>445</v>
      </c>
      <c r="E1306" s="246" t="str">
        <f>CONCATENATE(SUM('Раздел 1'!R367:R367),"=",0)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38.25">
      <c r="A1307" s="277" t="str">
        <f>IF((SUM('Раздел 1'!R368:R368)=0),"","Неверно!")</f>
        <v/>
      </c>
      <c r="B1307" s="277" t="s">
        <v>24039</v>
      </c>
      <c r="C1307" s="246" t="s">
        <v>11877</v>
      </c>
      <c r="D1307" s="246" t="s">
        <v>445</v>
      </c>
      <c r="E1307" s="246" t="str">
        <f>CONCATENATE(SUM('Раздел 1'!R368:R368),"=",0)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38.25">
      <c r="A1308" s="277" t="str">
        <f>IF((SUM('Раздел 1'!R369:R369)=0),"","Неверно!")</f>
        <v/>
      </c>
      <c r="B1308" s="277" t="s">
        <v>24039</v>
      </c>
      <c r="C1308" s="246" t="s">
        <v>14694</v>
      </c>
      <c r="D1308" s="246" t="s">
        <v>445</v>
      </c>
      <c r="E1308" s="246" t="str">
        <f>CONCATENATE(SUM('Раздел 1'!R369:R369),"=",0)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38.25">
      <c r="A1309" s="277" t="str">
        <f>IF((SUM('Раздел 1'!R370:R370)=0),"","Неверно!")</f>
        <v/>
      </c>
      <c r="B1309" s="277" t="s">
        <v>24039</v>
      </c>
      <c r="C1309" s="246" t="s">
        <v>14695</v>
      </c>
      <c r="D1309" s="246" t="s">
        <v>445</v>
      </c>
      <c r="E1309" s="246" t="str">
        <f>CONCATENATE(SUM('Раздел 1'!R370:R370),"=",0)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38.25">
      <c r="A1310" s="277" t="str">
        <f>IF((SUM('Раздел 1'!R371:R371)=0),"","Неверно!")</f>
        <v/>
      </c>
      <c r="B1310" s="277" t="s">
        <v>24039</v>
      </c>
      <c r="C1310" s="246" t="s">
        <v>14696</v>
      </c>
      <c r="D1310" s="246" t="s">
        <v>445</v>
      </c>
      <c r="E1310" s="246" t="str">
        <f>CONCATENATE(SUM('Раздел 1'!R371:R371),"=",0)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38.25">
      <c r="A1311" s="277" t="str">
        <f>IF((SUM('Раздел 1'!R372:R372)=0),"","Неверно!")</f>
        <v/>
      </c>
      <c r="B1311" s="277" t="s">
        <v>24039</v>
      </c>
      <c r="C1311" s="246" t="s">
        <v>14697</v>
      </c>
      <c r="D1311" s="246" t="s">
        <v>445</v>
      </c>
      <c r="E1311" s="246" t="str">
        <f>CONCATENATE(SUM('Раздел 1'!R372:R372),"=",0)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38.25">
      <c r="A1312" s="277" t="str">
        <f>IF((SUM('Раздел 1'!R373:R373)=0),"","Неверно!")</f>
        <v/>
      </c>
      <c r="B1312" s="277" t="s">
        <v>24039</v>
      </c>
      <c r="C1312" s="246" t="s">
        <v>14698</v>
      </c>
      <c r="D1312" s="246" t="s">
        <v>445</v>
      </c>
      <c r="E1312" s="246" t="str">
        <f>CONCATENATE(SUM('Раздел 1'!R373:R373),"=",0)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38.25">
      <c r="A1313" s="277" t="str">
        <f>IF((SUM('Раздел 1'!R374:R374)=0),"","Неверно!")</f>
        <v/>
      </c>
      <c r="B1313" s="277" t="s">
        <v>24039</v>
      </c>
      <c r="C1313" s="246" t="s">
        <v>14699</v>
      </c>
      <c r="D1313" s="246" t="s">
        <v>445</v>
      </c>
      <c r="E1313" s="246" t="str">
        <f>CONCATENATE(SUM('Раздел 1'!R374:R374),"=",0)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c r="A1314" s="277" t="str">
        <f>IF((SUM('Раздел 1'!R375:R375)=0),"","Неверно!")</f>
        <v/>
      </c>
      <c r="B1314" s="277" t="s">
        <v>24039</v>
      </c>
      <c r="C1314" s="246" t="s">
        <v>14700</v>
      </c>
      <c r="D1314" s="246" t="s">
        <v>445</v>
      </c>
      <c r="E1314" s="246" t="str">
        <f>CONCATENATE(SUM('Раздел 1'!R375:R375),"=",0)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c r="A1315" s="277" t="str">
        <f>IF((SUM('Раздел 1'!Z242:Z242)=0),"","Неверно!")</f>
        <v/>
      </c>
      <c r="B1315" s="277" t="s">
        <v>24040</v>
      </c>
      <c r="C1315" s="246" t="s">
        <v>8126</v>
      </c>
      <c r="D1315" s="246" t="s">
        <v>606</v>
      </c>
      <c r="E1315" s="246" t="str">
        <f>CONCATENATE(SUM('Раздел 1'!Z242:Z242),"=",0)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38.25">
      <c r="A1316" s="277" t="str">
        <f>IF((SUM('Раздел 1'!P81:P81)=0),"","Неверно!")</f>
        <v/>
      </c>
      <c r="B1316" s="277" t="s">
        <v>24041</v>
      </c>
      <c r="C1316" s="246" t="s">
        <v>11089</v>
      </c>
      <c r="D1316" s="246" t="s">
        <v>441</v>
      </c>
      <c r="E1316" s="246" t="str">
        <f>CONCATENATE(SUM('Раздел 1'!P81:P81),"=",0)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38.25">
      <c r="A1317" s="277" t="str">
        <f>IF((SUM('Раздел 1'!N198:N198)=0),"","Неверно!")</f>
        <v/>
      </c>
      <c r="B1317" s="277" t="s">
        <v>24042</v>
      </c>
      <c r="C1317" s="246" t="s">
        <v>11525</v>
      </c>
      <c r="D1317" s="246" t="s">
        <v>486</v>
      </c>
      <c r="E1317" s="246" t="str">
        <f>CONCATENATE(SUM('Раздел 1'!N198:N198),"=",0)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c r="A1318" s="277" t="str">
        <f>IF((SUM('Раздел 1'!V34:V34)&gt;=SUM('Разделы 8, 9, 10'!F8:F9)),"","Неверно!")</f>
        <v/>
      </c>
      <c r="B1318" s="277" t="s">
        <v>24043</v>
      </c>
      <c r="C1318" s="246" t="s">
        <v>9158</v>
      </c>
      <c r="D1318" s="246" t="s">
        <v>11056</v>
      </c>
      <c r="E1318" s="246" t="str">
        <f>CONCATENATE(SUM('Раздел 1'!V34:V34),"&gt;=",SUM('Разделы 8, 9, 10'!F8:F9))</f>
        <v>0&gt;=0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38.25">
      <c r="A1319" s="277" t="str">
        <f>IF((SUM('Раздел 1'!N173:N173)=0),"","Неверно!")</f>
        <v/>
      </c>
      <c r="B1319" s="277" t="s">
        <v>24044</v>
      </c>
      <c r="C1319" s="246" t="s">
        <v>14693</v>
      </c>
      <c r="D1319" s="246" t="s">
        <v>486</v>
      </c>
      <c r="E1319" s="246" t="str">
        <f>CONCATENATE(SUM('Раздел 1'!N173:N173),"=",0)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c r="A1320" s="277" t="str">
        <f>IF((SUM('Раздел 1'!AC133:AC133)=0),"","Неверно!")</f>
        <v/>
      </c>
      <c r="B1320" s="277" t="s">
        <v>24045</v>
      </c>
      <c r="C1320" s="246" t="s">
        <v>9019</v>
      </c>
      <c r="D1320" s="246" t="s">
        <v>472</v>
      </c>
      <c r="E1320" s="246" t="str">
        <f>CONCATENATE(SUM('Раздел 1'!AC133:AC133),"=",0)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c r="A1321" s="277" t="str">
        <f>IF((SUM('Раздел 1'!Y303:Y303)=0),"","Неверно!")</f>
        <v/>
      </c>
      <c r="B1321" s="277" t="s">
        <v>24046</v>
      </c>
      <c r="C1321" s="246" t="s">
        <v>14692</v>
      </c>
      <c r="D1321" s="246" t="s">
        <v>472</v>
      </c>
      <c r="E1321" s="246" t="str">
        <f>CONCATENATE(SUM('Раздел 1'!Y303:Y303),"=",0)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38.25">
      <c r="A1322" s="277" t="str">
        <f>IF((SUM('Раздел 1'!AK259:AK259)=0),"","Неверно!")</f>
        <v/>
      </c>
      <c r="B1322" s="277" t="s">
        <v>24047</v>
      </c>
      <c r="C1322" s="246" t="s">
        <v>14691</v>
      </c>
      <c r="D1322" s="246" t="s">
        <v>11066</v>
      </c>
      <c r="E1322" s="246" t="str">
        <f>CONCATENATE(SUM('Раздел 1'!AK259:AK259),"=",0)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c r="A1323" s="277" t="str">
        <f>IF((SUM('Раздел 1'!Y350:Y350)=0),"","Неверно!")</f>
        <v/>
      </c>
      <c r="B1323" s="277" t="s">
        <v>24048</v>
      </c>
      <c r="C1323" s="246" t="s">
        <v>7501</v>
      </c>
      <c r="D1323" s="246" t="s">
        <v>472</v>
      </c>
      <c r="E1323" s="246" t="str">
        <f>CONCATENATE(SUM('Раздел 1'!Y350:Y350),"=",0)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c r="A1324" s="277" t="str">
        <f>IF((SUM('Раздел 1'!Z350:Z350)=0),"","Неверно!")</f>
        <v/>
      </c>
      <c r="B1324" s="277" t="s">
        <v>24048</v>
      </c>
      <c r="C1324" s="246" t="s">
        <v>14689</v>
      </c>
      <c r="D1324" s="246" t="s">
        <v>472</v>
      </c>
      <c r="E1324" s="246" t="str">
        <f>CONCATENATE(SUM('Раздел 1'!Z350:Z350),"=",0)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c r="A1325" s="277" t="str">
        <f>IF((SUM('Раздел 1'!AA350:AA350)=0),"","Неверно!")</f>
        <v/>
      </c>
      <c r="B1325" s="277" t="s">
        <v>24048</v>
      </c>
      <c r="C1325" s="246" t="s">
        <v>7502</v>
      </c>
      <c r="D1325" s="246" t="s">
        <v>472</v>
      </c>
      <c r="E1325" s="246" t="str">
        <f>CONCATENATE(SUM('Раздел 1'!AA350:AA350),"=",0)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c r="A1326" s="277" t="str">
        <f>IF((SUM('Раздел 1'!AB350:AB350)=0),"","Неверно!")</f>
        <v/>
      </c>
      <c r="B1326" s="277" t="s">
        <v>24048</v>
      </c>
      <c r="C1326" s="246" t="s">
        <v>14690</v>
      </c>
      <c r="D1326" s="246" t="s">
        <v>472</v>
      </c>
      <c r="E1326" s="246" t="str">
        <f>CONCATENATE(SUM('Раздел 1'!AB350:AB350),"=",0)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c r="A1327" s="277" t="str">
        <f>IF((SUM('Раздел 1'!M268:M268)=0),"","Неверно!")</f>
        <v/>
      </c>
      <c r="B1327" s="277" t="s">
        <v>24049</v>
      </c>
      <c r="C1327" s="246" t="s">
        <v>14688</v>
      </c>
      <c r="D1327" s="246" t="s">
        <v>1081</v>
      </c>
      <c r="E1327" s="246" t="str">
        <f>CONCATENATE(SUM('Раздел 1'!M268:M268),"=",0)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63.75">
      <c r="A1328" s="277" t="str">
        <f>IF((SUM('Раздел 1'!Z362:Z362)=0),"","Неверно!")</f>
        <v/>
      </c>
      <c r="B1328" s="277" t="s">
        <v>24050</v>
      </c>
      <c r="C1328" s="246" t="s">
        <v>8856</v>
      </c>
      <c r="D1328" s="246" t="s">
        <v>485</v>
      </c>
      <c r="E1328" s="246" t="str">
        <f>CONCATENATE(SUM('Раздел 1'!Z362:Z362),"=",0)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38.25">
      <c r="A1329" s="277" t="str">
        <f>IF((SUM('Раздел 1'!R280:R280)=0),"","Неверно!")</f>
        <v/>
      </c>
      <c r="B1329" s="277" t="s">
        <v>24051</v>
      </c>
      <c r="C1329" s="246" t="s">
        <v>2536</v>
      </c>
      <c r="D1329" s="246" t="s">
        <v>445</v>
      </c>
      <c r="E1329" s="246" t="str">
        <f>CONCATENATE(SUM('Раздел 1'!R280:R280),"=",0)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38.25">
      <c r="A1330" s="277" t="str">
        <f>IF((SUM('Раздел 1'!R281:R281)=0),"","Неверно!")</f>
        <v/>
      </c>
      <c r="B1330" s="277" t="s">
        <v>24051</v>
      </c>
      <c r="C1330" s="246" t="s">
        <v>2537</v>
      </c>
      <c r="D1330" s="246" t="s">
        <v>445</v>
      </c>
      <c r="E1330" s="246" t="str">
        <f>CONCATENATE(SUM('Раздел 1'!R281:R281),"=",0)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38.25">
      <c r="A1331" s="277" t="str">
        <f>IF((SUM('Раздел 1'!R292:R292)=0),"","Неверно!")</f>
        <v/>
      </c>
      <c r="B1331" s="277" t="s">
        <v>24052</v>
      </c>
      <c r="C1331" s="246" t="s">
        <v>14687</v>
      </c>
      <c r="D1331" s="246" t="s">
        <v>445</v>
      </c>
      <c r="E1331" s="246" t="str">
        <f>CONCATENATE(SUM('Раздел 1'!R292:R292),"=",0)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38.25">
      <c r="A1332" s="277" t="str">
        <f>IF((SUM('Раздел 1'!N267:N267)=0),"","Неверно!")</f>
        <v/>
      </c>
      <c r="B1332" s="277" t="s">
        <v>24053</v>
      </c>
      <c r="C1332" s="246" t="s">
        <v>11486</v>
      </c>
      <c r="D1332" s="246" t="s">
        <v>486</v>
      </c>
      <c r="E1332" s="246" t="str">
        <f>CONCATENATE(SUM('Раздел 1'!N267:N267),"=",0)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25.5">
      <c r="A1333" s="277" t="str">
        <f>IF((SUM('Раздел 1'!Q228:Q228)=0),"","Неверно!")</f>
        <v/>
      </c>
      <c r="B1333" s="277" t="s">
        <v>24054</v>
      </c>
      <c r="C1333" s="246" t="s">
        <v>11036</v>
      </c>
      <c r="D1333" s="246" t="s">
        <v>978</v>
      </c>
      <c r="E1333" s="246" t="str">
        <f>CONCATENATE(SUM('Раздел 1'!Q228:Q228),"=",0)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38.25">
      <c r="A1334" s="277" t="str">
        <f>IF((SUM('Раздел 1'!P210:P210)=0),"","Неверно!")</f>
        <v/>
      </c>
      <c r="B1334" s="277" t="s">
        <v>24055</v>
      </c>
      <c r="C1334" s="246" t="s">
        <v>14686</v>
      </c>
      <c r="D1334" s="246" t="s">
        <v>441</v>
      </c>
      <c r="E1334" s="246" t="str">
        <f>CONCATENATE(SUM('Раздел 1'!P210:P210),"=",0)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38.25">
      <c r="A1335" s="277" t="str">
        <f>IF((SUM('Раздел 1'!R226:R226)=0),"","Неверно!")</f>
        <v/>
      </c>
      <c r="B1335" s="277" t="s">
        <v>24056</v>
      </c>
      <c r="C1335" s="246" t="s">
        <v>14685</v>
      </c>
      <c r="D1335" s="246" t="s">
        <v>445</v>
      </c>
      <c r="E1335" s="246" t="str">
        <f>CONCATENATE(SUM('Раздел 1'!R226:R226),"=",0)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c r="A1336" s="277" t="str">
        <f>IF((SUM('Раздел 1'!AK321:AK321)=0),"","Неверно!")</f>
        <v/>
      </c>
      <c r="B1336" s="277" t="s">
        <v>24057</v>
      </c>
      <c r="C1336" s="246" t="s">
        <v>14684</v>
      </c>
      <c r="D1336" s="246" t="s">
        <v>11066</v>
      </c>
      <c r="E1336" s="246" t="str">
        <f>CONCATENATE(SUM('Раздел 1'!AK321:AK321),"=",0)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c r="A1337" s="277" t="str">
        <f>IF((SUM('Раздел 1'!AK387:AK387)=0),"","Неверно!")</f>
        <v/>
      </c>
      <c r="B1337" s="277" t="s">
        <v>24058</v>
      </c>
      <c r="C1337" s="246" t="s">
        <v>11847</v>
      </c>
      <c r="D1337" s="246" t="s">
        <v>11066</v>
      </c>
      <c r="E1337" s="246" t="str">
        <f>CONCATENATE(SUM('Раздел 1'!AK387:AK387),"=",0)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63.75">
      <c r="A1338" s="277" t="str">
        <f>IF((SUM('Раздел 1'!Z338:Z338)=0),"","Неверно!")</f>
        <v/>
      </c>
      <c r="B1338" s="277" t="s">
        <v>24059</v>
      </c>
      <c r="C1338" s="246" t="s">
        <v>8488</v>
      </c>
      <c r="D1338" s="246" t="s">
        <v>485</v>
      </c>
      <c r="E1338" s="246" t="str">
        <f>CONCATENATE(SUM('Раздел 1'!Z338:Z338),"=",0)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63.75">
      <c r="A1339" s="277" t="str">
        <f>IF((SUM('Раздел 1'!Z340:Z340)=0),"","Неверно!")</f>
        <v/>
      </c>
      <c r="B1339" s="277" t="s">
        <v>24060</v>
      </c>
      <c r="C1339" s="246" t="s">
        <v>9196</v>
      </c>
      <c r="D1339" s="246" t="s">
        <v>485</v>
      </c>
      <c r="E1339" s="246" t="str">
        <f>CONCATENATE(SUM('Раздел 1'!Z340:Z340),"=",0)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25.5">
      <c r="A1340" s="277" t="str">
        <f>IF((SUM('Раздел 1'!Y337:Y337)=0),"","Неверно!")</f>
        <v/>
      </c>
      <c r="B1340" s="277" t="s">
        <v>24061</v>
      </c>
      <c r="C1340" s="246" t="s">
        <v>8109</v>
      </c>
      <c r="D1340" s="246" t="s">
        <v>472</v>
      </c>
      <c r="E1340" s="246" t="str">
        <f>CONCATENATE(SUM('Раздел 1'!Y337:Y337),"=",0)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63.75">
      <c r="A1341" s="277" t="str">
        <f>IF((SUM('Раздел 1'!Z339:Z339)=0),"","Неверно!")</f>
        <v/>
      </c>
      <c r="B1341" s="277" t="s">
        <v>24062</v>
      </c>
      <c r="C1341" s="246" t="s">
        <v>11909</v>
      </c>
      <c r="D1341" s="246" t="s">
        <v>485</v>
      </c>
      <c r="E1341" s="246" t="str">
        <f>CONCATENATE(SUM('Раздел 1'!Z339:Z339),"=",0)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25.5">
      <c r="A1342" s="277" t="str">
        <f>IF((SUM('Раздел 1'!AC134:AC134)=0),"","Неверно!")</f>
        <v/>
      </c>
      <c r="B1342" s="277" t="s">
        <v>24063</v>
      </c>
      <c r="C1342" s="246" t="s">
        <v>8861</v>
      </c>
      <c r="D1342" s="246" t="s">
        <v>472</v>
      </c>
      <c r="E1342" s="246" t="str">
        <f>CONCATENATE(SUM('Раздел 1'!AC134:AC134),"=",0)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63.75">
      <c r="A1343" s="277" t="str">
        <f>IF((SUM('Раздел 1'!Z252:Z252)=0),"","Неверно!")</f>
        <v/>
      </c>
      <c r="B1343" s="277" t="s">
        <v>24064</v>
      </c>
      <c r="C1343" s="246" t="s">
        <v>3776</v>
      </c>
      <c r="D1343" s="246" t="s">
        <v>485</v>
      </c>
      <c r="E1343" s="246" t="str">
        <f>CONCATENATE(SUM('Раздел 1'!Z252:Z252),"=",0)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38.25">
      <c r="A1344" s="277" t="str">
        <f>IF((SUM('Раздел 1'!AK244:AK244)=0),"","Неверно!")</f>
        <v/>
      </c>
      <c r="B1344" s="277" t="s">
        <v>24065</v>
      </c>
      <c r="C1344" s="246" t="s">
        <v>11165</v>
      </c>
      <c r="D1344" s="246" t="s">
        <v>11066</v>
      </c>
      <c r="E1344" s="246" t="str">
        <f>CONCATENATE(SUM('Раздел 1'!AK244:AK244),"=",0)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38.25">
      <c r="A1345" s="277" t="str">
        <f>IF((SUM('Раздел 1'!AK245:AK245)=0),"","Неверно!")</f>
        <v/>
      </c>
      <c r="B1345" s="277" t="s">
        <v>24065</v>
      </c>
      <c r="C1345" s="246" t="s">
        <v>11973</v>
      </c>
      <c r="D1345" s="246" t="s">
        <v>11066</v>
      </c>
      <c r="E1345" s="246" t="str">
        <f>CONCATENATE(SUM('Раздел 1'!AK245:AK245),"=",0)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38.25">
      <c r="A1346" s="277" t="str">
        <f>IF((SUM('Раздел 1'!AK214:AK214)=0),"","Неверно!")</f>
        <v/>
      </c>
      <c r="B1346" s="277" t="s">
        <v>24066</v>
      </c>
      <c r="C1346" s="246" t="s">
        <v>14683</v>
      </c>
      <c r="D1346" s="246" t="s">
        <v>11066</v>
      </c>
      <c r="E1346" s="246" t="str">
        <f>CONCATENATE(SUM('Раздел 1'!AK214:AK214),"=",0)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38.25">
      <c r="A1347" s="277" t="str">
        <f>IF((SUM('Раздел 1'!AK215:AK215)=0),"","Неверно!")</f>
        <v/>
      </c>
      <c r="B1347" s="277" t="s">
        <v>24066</v>
      </c>
      <c r="C1347" s="246" t="s">
        <v>11167</v>
      </c>
      <c r="D1347" s="246" t="s">
        <v>11066</v>
      </c>
      <c r="E1347" s="246" t="str">
        <f>CONCATENATE(SUM('Раздел 1'!AK215:AK215),"=",0)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c r="A1348" s="277" t="str">
        <f>IF((SUM('Раздел 1'!N221:N221)=0),"","Неверно!")</f>
        <v/>
      </c>
      <c r="B1348" s="277" t="s">
        <v>24067</v>
      </c>
      <c r="C1348" s="246" t="s">
        <v>14679</v>
      </c>
      <c r="D1348" s="246" t="s">
        <v>11903</v>
      </c>
      <c r="E1348" s="246" t="str">
        <f>CONCATENATE(SUM('Раздел 1'!N221:N221),"=",0)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c r="A1349" s="277" t="str">
        <f>IF((SUM('Раздел 1'!O221:O221)=0),"","Неверно!")</f>
        <v/>
      </c>
      <c r="B1349" s="277" t="s">
        <v>24067</v>
      </c>
      <c r="C1349" s="246" t="s">
        <v>14680</v>
      </c>
      <c r="D1349" s="246" t="s">
        <v>11903</v>
      </c>
      <c r="E1349" s="246" t="str">
        <f>CONCATENATE(SUM('Раздел 1'!O221:O221),"=",0)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c r="A1350" s="277" t="str">
        <f>IF((SUM('Раздел 1'!P221:P221)=0),"","Неверно!")</f>
        <v/>
      </c>
      <c r="B1350" s="277" t="s">
        <v>24067</v>
      </c>
      <c r="C1350" s="246" t="s">
        <v>14681</v>
      </c>
      <c r="D1350" s="246" t="s">
        <v>11903</v>
      </c>
      <c r="E1350" s="246" t="str">
        <f>CONCATENATE(SUM('Раздел 1'!P221:P221),"=",0)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c r="A1351" s="277" t="str">
        <f>IF((SUM('Раздел 1'!Q221:Q221)=0),"","Неверно!")</f>
        <v/>
      </c>
      <c r="B1351" s="277" t="s">
        <v>24067</v>
      </c>
      <c r="C1351" s="246" t="s">
        <v>14682</v>
      </c>
      <c r="D1351" s="246" t="s">
        <v>11903</v>
      </c>
      <c r="E1351" s="246" t="str">
        <f>CONCATENATE(SUM('Раздел 1'!Q221:Q221),"=",0)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c r="A1352" s="277" t="str">
        <f>IF((SUM('Раздел 1'!V384:V384)=0),"","Неверно!")</f>
        <v/>
      </c>
      <c r="B1352" s="277" t="s">
        <v>24068</v>
      </c>
      <c r="C1352" s="246" t="s">
        <v>11427</v>
      </c>
      <c r="D1352" s="246" t="s">
        <v>971</v>
      </c>
      <c r="E1352" s="246" t="str">
        <f>CONCATENATE(SUM('Раздел 1'!V384:V384),"=",0)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c r="A1353" s="277" t="str">
        <f>IF((SUM('Раздел 1'!W384:W384)=0),"","Неверно!")</f>
        <v/>
      </c>
      <c r="B1353" s="277" t="s">
        <v>24068</v>
      </c>
      <c r="C1353" s="246" t="s">
        <v>11428</v>
      </c>
      <c r="D1353" s="246" t="s">
        <v>971</v>
      </c>
      <c r="E1353" s="246" t="str">
        <f>CONCATENATE(SUM('Раздел 1'!W384:W384),"=",0)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c r="A1354" s="277" t="str">
        <f>IF((SUM('Раздел 1'!X384:X384)=0),"","Неверно!")</f>
        <v/>
      </c>
      <c r="B1354" s="277" t="s">
        <v>24068</v>
      </c>
      <c r="C1354" s="246" t="s">
        <v>11429</v>
      </c>
      <c r="D1354" s="246" t="s">
        <v>971</v>
      </c>
      <c r="E1354" s="246" t="str">
        <f>CONCATENATE(SUM('Раздел 1'!X384:X384),"=",0)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c r="A1355" s="277" t="str">
        <f>IF((SUM('Раздел 1'!Y384:Y384)=0),"","Неверно!")</f>
        <v/>
      </c>
      <c r="B1355" s="277" t="s">
        <v>24068</v>
      </c>
      <c r="C1355" s="246" t="s">
        <v>11430</v>
      </c>
      <c r="D1355" s="246" t="s">
        <v>971</v>
      </c>
      <c r="E1355" s="246" t="str">
        <f>CONCATENATE(SUM('Раздел 1'!Y384:Y384),"=",0)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c r="A1356" s="277" t="str">
        <f>IF((SUM('Раздел 1'!Z384:Z384)=0),"","Неверно!")</f>
        <v/>
      </c>
      <c r="B1356" s="277" t="s">
        <v>24068</v>
      </c>
      <c r="C1356" s="246" t="s">
        <v>11431</v>
      </c>
      <c r="D1356" s="246" t="s">
        <v>971</v>
      </c>
      <c r="E1356" s="246" t="str">
        <f>CONCATENATE(SUM('Раздел 1'!Z384:Z384),"=",0)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c r="A1357" s="277" t="str">
        <f>IF((SUM('Раздел 1'!AA384:AA384)=0),"","Неверно!")</f>
        <v/>
      </c>
      <c r="B1357" s="277" t="s">
        <v>24068</v>
      </c>
      <c r="C1357" s="246" t="s">
        <v>11432</v>
      </c>
      <c r="D1357" s="246" t="s">
        <v>971</v>
      </c>
      <c r="E1357" s="246" t="str">
        <f>CONCATENATE(SUM('Раздел 1'!AA384:AA384),"=",0)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c r="A1358" s="277" t="str">
        <f>IF((SUM('Раздел 1'!AB384:AB384)=0),"","Неверно!")</f>
        <v/>
      </c>
      <c r="B1358" s="277" t="s">
        <v>24068</v>
      </c>
      <c r="C1358" s="246" t="s">
        <v>11433</v>
      </c>
      <c r="D1358" s="246" t="s">
        <v>971</v>
      </c>
      <c r="E1358" s="246" t="str">
        <f>CONCATENATE(SUM('Раздел 1'!AB384:AB384),"=",0)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c r="A1359" s="277" t="str">
        <f>IF((SUM('Раздел 1'!AC384:AC384)=0),"","Неверно!")</f>
        <v/>
      </c>
      <c r="B1359" s="277" t="s">
        <v>24068</v>
      </c>
      <c r="C1359" s="246" t="s">
        <v>11434</v>
      </c>
      <c r="D1359" s="246" t="s">
        <v>971</v>
      </c>
      <c r="E1359" s="246" t="str">
        <f>CONCATENATE(SUM('Раздел 1'!AC384:AC384),"=",0)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c r="A1360" s="277" t="str">
        <f>IF((SUM('Раздел 1'!V385:V385)=0),"","Неверно!")</f>
        <v/>
      </c>
      <c r="B1360" s="277" t="s">
        <v>24069</v>
      </c>
      <c r="C1360" s="246" t="s">
        <v>11777</v>
      </c>
      <c r="D1360" s="246" t="s">
        <v>971</v>
      </c>
      <c r="E1360" s="246" t="str">
        <f>CONCATENATE(SUM('Раздел 1'!V385:V385),"=",0)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c r="A1361" s="277" t="str">
        <f>IF((SUM('Раздел 1'!W385:W385)=0),"","Неверно!")</f>
        <v/>
      </c>
      <c r="B1361" s="277" t="s">
        <v>24069</v>
      </c>
      <c r="C1361" s="246" t="s">
        <v>11778</v>
      </c>
      <c r="D1361" s="246" t="s">
        <v>971</v>
      </c>
      <c r="E1361" s="246" t="str">
        <f>CONCATENATE(SUM('Раздел 1'!W385:W385),"=",0)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c r="A1362" s="277" t="str">
        <f>IF((SUM('Раздел 1'!X385:X385)=0),"","Неверно!")</f>
        <v/>
      </c>
      <c r="B1362" s="277" t="s">
        <v>24069</v>
      </c>
      <c r="C1362" s="246" t="s">
        <v>14678</v>
      </c>
      <c r="D1362" s="246" t="s">
        <v>971</v>
      </c>
      <c r="E1362" s="246" t="str">
        <f>CONCATENATE(SUM('Раздел 1'!X385:X385),"=",0)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c r="A1363" s="277" t="str">
        <f>IF((SUM('Раздел 1'!Y385:Y385)=0),"","Неверно!")</f>
        <v/>
      </c>
      <c r="B1363" s="277" t="s">
        <v>24069</v>
      </c>
      <c r="C1363" s="246" t="s">
        <v>11417</v>
      </c>
      <c r="D1363" s="246" t="s">
        <v>971</v>
      </c>
      <c r="E1363" s="246" t="str">
        <f>CONCATENATE(SUM('Раздел 1'!Y385:Y385),"=",0)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c r="A1364" s="277" t="str">
        <f>IF((SUM('Раздел 1'!Z385:Z385)=0),"","Неверно!")</f>
        <v/>
      </c>
      <c r="B1364" s="277" t="s">
        <v>24069</v>
      </c>
      <c r="C1364" s="246" t="s">
        <v>11418</v>
      </c>
      <c r="D1364" s="246" t="s">
        <v>971</v>
      </c>
      <c r="E1364" s="246" t="str">
        <f>CONCATENATE(SUM('Раздел 1'!Z385:Z385),"=",0)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c r="A1365" s="277" t="str">
        <f>IF((SUM('Раздел 1'!AA385:AA385)=0),"","Неверно!")</f>
        <v/>
      </c>
      <c r="B1365" s="277" t="s">
        <v>24069</v>
      </c>
      <c r="C1365" s="246" t="s">
        <v>11419</v>
      </c>
      <c r="D1365" s="246" t="s">
        <v>971</v>
      </c>
      <c r="E1365" s="246" t="str">
        <f>CONCATENATE(SUM('Раздел 1'!AA385:AA385),"=",0)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c r="A1366" s="277" t="str">
        <f>IF((SUM('Раздел 1'!AB385:AB385)=0),"","Неверно!")</f>
        <v/>
      </c>
      <c r="B1366" s="277" t="s">
        <v>24069</v>
      </c>
      <c r="C1366" s="246" t="s">
        <v>11420</v>
      </c>
      <c r="D1366" s="246" t="s">
        <v>971</v>
      </c>
      <c r="E1366" s="246" t="str">
        <f>CONCATENATE(SUM('Раздел 1'!AB385:AB385),"=",0)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c r="A1367" s="277" t="str">
        <f>IF((SUM('Раздел 1'!AC385:AC385)=0),"","Неверно!")</f>
        <v/>
      </c>
      <c r="B1367" s="277" t="s">
        <v>24069</v>
      </c>
      <c r="C1367" s="246" t="s">
        <v>11421</v>
      </c>
      <c r="D1367" s="246" t="s">
        <v>971</v>
      </c>
      <c r="E1367" s="246" t="str">
        <f>CONCATENATE(SUM('Раздел 1'!AC385:AC385),"=",0)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38.25">
      <c r="A1368" s="277" t="str">
        <f>IF((SUM('Раздел 1'!AK63:AK63)=0),"","Неверно!")</f>
        <v/>
      </c>
      <c r="B1368" s="277" t="s">
        <v>24070</v>
      </c>
      <c r="C1368" s="246" t="s">
        <v>11076</v>
      </c>
      <c r="D1368" s="246" t="s">
        <v>11066</v>
      </c>
      <c r="E1368" s="246" t="str">
        <f>CONCATENATE(SUM('Раздел 1'!AK63:AK63),"=",0)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38.25">
      <c r="A1369" s="277" t="str">
        <f>IF((SUM('Раздел 1'!AK64:AK64)=0),"","Неверно!")</f>
        <v/>
      </c>
      <c r="B1369" s="277" t="s">
        <v>24070</v>
      </c>
      <c r="C1369" s="246" t="s">
        <v>11077</v>
      </c>
      <c r="D1369" s="246" t="s">
        <v>11066</v>
      </c>
      <c r="E1369" s="246" t="str">
        <f>CONCATENATE(SUM('Раздел 1'!AK64:AK64),"=",0)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38.25">
      <c r="A1370" s="277" t="str">
        <f>IF((SUM('Раздел 1'!AK65:AK65)=0),"","Неверно!")</f>
        <v/>
      </c>
      <c r="B1370" s="277" t="s">
        <v>24070</v>
      </c>
      <c r="C1370" s="246" t="s">
        <v>11078</v>
      </c>
      <c r="D1370" s="246" t="s">
        <v>11066</v>
      </c>
      <c r="E1370" s="246" t="str">
        <f>CONCATENATE(SUM('Раздел 1'!AK65:AK65),"=",0)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38.25">
      <c r="A1371" s="277" t="str">
        <f>IF((SUM('Раздел 1'!AK66:AK66)=0),"","Неверно!")</f>
        <v/>
      </c>
      <c r="B1371" s="277" t="s">
        <v>24070</v>
      </c>
      <c r="C1371" s="246" t="s">
        <v>11079</v>
      </c>
      <c r="D1371" s="246" t="s">
        <v>11066</v>
      </c>
      <c r="E1371" s="246" t="str">
        <f>CONCATENATE(SUM('Раздел 1'!AK66:AK66),"=",0)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38.25">
      <c r="A1372" s="277" t="str">
        <f>IF((SUM('Раздел 1'!AK67:AK67)=0),"","Неверно!")</f>
        <v/>
      </c>
      <c r="B1372" s="277" t="s">
        <v>24070</v>
      </c>
      <c r="C1372" s="246" t="s">
        <v>11080</v>
      </c>
      <c r="D1372" s="246" t="s">
        <v>11066</v>
      </c>
      <c r="E1372" s="246" t="str">
        <f>CONCATENATE(SUM('Раздел 1'!AK67:AK67),"=",0)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38.25">
      <c r="A1373" s="277" t="str">
        <f>IF((SUM('Раздел 1'!AK68:AK68)=0),"","Неверно!")</f>
        <v/>
      </c>
      <c r="B1373" s="277" t="s">
        <v>24070</v>
      </c>
      <c r="C1373" s="246" t="s">
        <v>11081</v>
      </c>
      <c r="D1373" s="246" t="s">
        <v>11066</v>
      </c>
      <c r="E1373" s="246" t="str">
        <f>CONCATENATE(SUM('Раздел 1'!AK68:AK68),"=",0)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c r="A1374" s="277" t="str">
        <f>IF((SUM('Раздел 1'!M286:M286)=0),"","Неверно!")</f>
        <v/>
      </c>
      <c r="B1374" s="277" t="s">
        <v>24071</v>
      </c>
      <c r="C1374" s="246" t="s">
        <v>14677</v>
      </c>
      <c r="D1374" s="246" t="s">
        <v>970</v>
      </c>
      <c r="E1374" s="246" t="str">
        <f>CONCATENATE(SUM('Раздел 1'!M286:M286),"=",0)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38.25">
      <c r="A1375" s="277" t="str">
        <f>IF((SUM('Раздел 1'!P199:P199)=0),"","Неверно!")</f>
        <v/>
      </c>
      <c r="B1375" s="277" t="s">
        <v>24072</v>
      </c>
      <c r="C1375" s="246" t="s">
        <v>11627</v>
      </c>
      <c r="D1375" s="246" t="s">
        <v>441</v>
      </c>
      <c r="E1375" s="246" t="str">
        <f>CONCATENATE(SUM('Раздел 1'!P199:P199),"=",0)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38.25">
      <c r="A1376" s="277" t="str">
        <f>IF((SUM('Раздел 1'!P196:P196)=0),"","Неверно!")</f>
        <v/>
      </c>
      <c r="B1376" s="277" t="s">
        <v>24073</v>
      </c>
      <c r="C1376" s="246" t="s">
        <v>10026</v>
      </c>
      <c r="D1376" s="246" t="s">
        <v>441</v>
      </c>
      <c r="E1376" s="246" t="str">
        <f>CONCATENATE(SUM('Раздел 1'!P196:P196),"=",0)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38.25">
      <c r="A1377" s="277" t="str">
        <f>IF((SUM('Раздел 1'!P195:P195)=0),"","Неверно!")</f>
        <v/>
      </c>
      <c r="B1377" s="277" t="s">
        <v>24074</v>
      </c>
      <c r="C1377" s="246" t="s">
        <v>11902</v>
      </c>
      <c r="D1377" s="246" t="s">
        <v>441</v>
      </c>
      <c r="E1377" s="246" t="str">
        <f>CONCATENATE(SUM('Раздел 1'!P195:P195),"=",0)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38.25">
      <c r="A1378" s="277" t="str">
        <f>IF((SUM('Раздел 1'!P200:P200)=0),"","Неверно!")</f>
        <v/>
      </c>
      <c r="B1378" s="277" t="s">
        <v>24075</v>
      </c>
      <c r="C1378" s="246" t="s">
        <v>14676</v>
      </c>
      <c r="D1378" s="246" t="s">
        <v>441</v>
      </c>
      <c r="E1378" s="246" t="str">
        <f>CONCATENATE(SUM('Раздел 1'!P200:P200),"=",0)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38.25">
      <c r="A1379" s="277" t="str">
        <f>IF((SUM('Раздел 1'!P217:P217)=0),"","Неверно!")</f>
        <v/>
      </c>
      <c r="B1379" s="277" t="s">
        <v>24076</v>
      </c>
      <c r="C1379" s="246" t="s">
        <v>14675</v>
      </c>
      <c r="D1379" s="246" t="s">
        <v>441</v>
      </c>
      <c r="E1379" s="246" t="str">
        <f>CONCATENATE(SUM('Раздел 1'!P217:P217),"=",0)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c r="A1380" s="277" t="str">
        <f>IF((SUM('Раздел 1'!Q88:Q88)=0),"","Неверно!")</f>
        <v/>
      </c>
      <c r="B1380" s="277" t="s">
        <v>24077</v>
      </c>
      <c r="C1380" s="246" t="s">
        <v>11075</v>
      </c>
      <c r="D1380" s="246" t="s">
        <v>968</v>
      </c>
      <c r="E1380" s="246" t="str">
        <f>CONCATENATE(SUM('Раздел 1'!Q88:Q88),"=",0)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c r="A1381" s="277" t="str">
        <f>IF((SUM('Раздел 1'!Q326:Q326)=0),"","Неверно!")</f>
        <v/>
      </c>
      <c r="B1381" s="277" t="s">
        <v>24078</v>
      </c>
      <c r="C1381" s="246" t="s">
        <v>14674</v>
      </c>
      <c r="D1381" s="246" t="s">
        <v>973</v>
      </c>
      <c r="E1381" s="246" t="str">
        <f>CONCATENATE(SUM('Раздел 1'!Q326:Q326),"=",0)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38.25">
      <c r="A1382" s="277" t="str">
        <f>IF((SUM('Раздел 1'!R316:R316)=0),"","Неверно!")</f>
        <v/>
      </c>
      <c r="B1382" s="277" t="s">
        <v>24079</v>
      </c>
      <c r="C1382" s="246" t="s">
        <v>11925</v>
      </c>
      <c r="D1382" s="246" t="s">
        <v>445</v>
      </c>
      <c r="E1382" s="246" t="str">
        <f>CONCATENATE(SUM('Раздел 1'!R316:R316),"=",0)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38.25">
      <c r="A1383" s="277" t="str">
        <f>IF((SUM('Раздел 1'!R317:R317)=0),"","Неверно!")</f>
        <v/>
      </c>
      <c r="B1383" s="277" t="s">
        <v>24079</v>
      </c>
      <c r="C1383" s="246" t="s">
        <v>11098</v>
      </c>
      <c r="D1383" s="246" t="s">
        <v>445</v>
      </c>
      <c r="E1383" s="246" t="str">
        <f>CONCATENATE(SUM('Раздел 1'!R317:R317),"=",0)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38.25">
      <c r="A1384" s="277" t="str">
        <f>IF((SUM('Раздел 1'!R318:R318)=0),"","Неверно!")</f>
        <v/>
      </c>
      <c r="B1384" s="277" t="s">
        <v>24079</v>
      </c>
      <c r="C1384" s="246" t="s">
        <v>9164</v>
      </c>
      <c r="D1384" s="246" t="s">
        <v>445</v>
      </c>
      <c r="E1384" s="246" t="str">
        <f>CONCATENATE(SUM('Раздел 1'!R318:R318),"=",0)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38.25">
      <c r="A1385" s="277" t="str">
        <f>IF((SUM('Раздел 1'!R319:R319)=0),"","Неверно!")</f>
        <v/>
      </c>
      <c r="B1385" s="277" t="s">
        <v>24079</v>
      </c>
      <c r="C1385" s="246" t="s">
        <v>9165</v>
      </c>
      <c r="D1385" s="246" t="s">
        <v>445</v>
      </c>
      <c r="E1385" s="246" t="str">
        <f>CONCATENATE(SUM('Раздел 1'!R319:R319),"=",0)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c r="A1386" s="277" t="str">
        <f>IF((SUM('Раздел 1'!R26:R26)=0),"","Неверно!")</f>
        <v/>
      </c>
      <c r="B1386" s="277" t="s">
        <v>24080</v>
      </c>
      <c r="C1386" s="246" t="s">
        <v>9116</v>
      </c>
      <c r="D1386" s="246" t="s">
        <v>445</v>
      </c>
      <c r="E1386" s="246" t="str">
        <f>CONCATENATE(SUM('Раздел 1'!R26:R26),"=",0)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38.25">
      <c r="A1387" s="277" t="str">
        <f>IF((SUM('Раздел 1'!R27:R27)=0),"","Неверно!")</f>
        <v/>
      </c>
      <c r="B1387" s="277" t="s">
        <v>24080</v>
      </c>
      <c r="C1387" s="246" t="s">
        <v>9117</v>
      </c>
      <c r="D1387" s="246" t="s">
        <v>445</v>
      </c>
      <c r="E1387" s="246" t="str">
        <f>CONCATENATE(SUM('Раздел 1'!R27:R27),"=",0)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c r="A1388" s="277" t="str">
        <f>IF((SUM('Раздел 1'!R28:R28)=0),"","Неверно!")</f>
        <v/>
      </c>
      <c r="B1388" s="277" t="s">
        <v>24080</v>
      </c>
      <c r="C1388" s="246" t="s">
        <v>9118</v>
      </c>
      <c r="D1388" s="246" t="s">
        <v>445</v>
      </c>
      <c r="E1388" s="246" t="str">
        <f>CONCATENATE(SUM('Раздел 1'!R28:R28),"=",0)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c r="A1389" s="277" t="str">
        <f>IF((SUM('Раздел 1'!R29:R29)=0),"","Неверно!")</f>
        <v/>
      </c>
      <c r="B1389" s="277" t="s">
        <v>24080</v>
      </c>
      <c r="C1389" s="246" t="s">
        <v>9119</v>
      </c>
      <c r="D1389" s="246" t="s">
        <v>445</v>
      </c>
      <c r="E1389" s="246" t="str">
        <f>CONCATENATE(SUM('Раздел 1'!R29:R29),"=",0)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38.25">
      <c r="A1390" s="277" t="str">
        <f>IF((SUM('Раздел 1'!R30:R30)=0),"","Неверно!")</f>
        <v/>
      </c>
      <c r="B1390" s="277" t="s">
        <v>24080</v>
      </c>
      <c r="C1390" s="246" t="s">
        <v>9120</v>
      </c>
      <c r="D1390" s="246" t="s">
        <v>445</v>
      </c>
      <c r="E1390" s="246" t="str">
        <f>CONCATENATE(SUM('Раздел 1'!R30:R30),"=",0)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c r="A1391" s="277" t="str">
        <f>IF((SUM('Раздел 1'!R31:R31)=0),"","Неверно!")</f>
        <v/>
      </c>
      <c r="B1391" s="277" t="s">
        <v>24080</v>
      </c>
      <c r="C1391" s="246" t="s">
        <v>9121</v>
      </c>
      <c r="D1391" s="246" t="s">
        <v>445</v>
      </c>
      <c r="E1391" s="246" t="str">
        <f>CONCATENATE(SUM('Раздел 1'!R31:R31),"=",0)</f>
        <v>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38.25">
      <c r="A1392" s="277" t="str">
        <f>IF((SUM('Раздел 1'!R32:R32)=0),"","Неверно!")</f>
        <v/>
      </c>
      <c r="B1392" s="277" t="s">
        <v>24080</v>
      </c>
      <c r="C1392" s="246" t="s">
        <v>9122</v>
      </c>
      <c r="D1392" s="246" t="s">
        <v>445</v>
      </c>
      <c r="E1392" s="246" t="str">
        <f>CONCATENATE(SUM('Раздел 1'!R32:R32),"=",0)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38.25">
      <c r="A1393" s="277" t="str">
        <f>IF((SUM('Раздел 1'!R33:R33)=0),"","Неверно!")</f>
        <v/>
      </c>
      <c r="B1393" s="277" t="s">
        <v>24080</v>
      </c>
      <c r="C1393" s="246" t="s">
        <v>9123</v>
      </c>
      <c r="D1393" s="246" t="s">
        <v>445</v>
      </c>
      <c r="E1393" s="246" t="str">
        <f>CONCATENATE(SUM('Раздел 1'!R33:R33),"=",0)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38.25">
      <c r="A1394" s="277" t="str">
        <f>IF((SUM('Раздел 1'!R34:R34)=0),"","Неверно!")</f>
        <v/>
      </c>
      <c r="B1394" s="277" t="s">
        <v>24080</v>
      </c>
      <c r="C1394" s="246" t="s">
        <v>9124</v>
      </c>
      <c r="D1394" s="246" t="s">
        <v>445</v>
      </c>
      <c r="E1394" s="246" t="str">
        <f>CONCATENATE(SUM('Раздел 1'!R34:R34),"=",0)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38.25">
      <c r="A1395" s="277" t="str">
        <f>IF((SUM('Раздел 1'!R35:R35)=0),"","Неверно!")</f>
        <v/>
      </c>
      <c r="B1395" s="277" t="s">
        <v>24080</v>
      </c>
      <c r="C1395" s="246" t="s">
        <v>9125</v>
      </c>
      <c r="D1395" s="246" t="s">
        <v>445</v>
      </c>
      <c r="E1395" s="246" t="str">
        <f>CONCATENATE(SUM('Раздел 1'!R35:R35),"=",0)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38.25">
      <c r="A1396" s="277" t="str">
        <f>IF((SUM('Раздел 1'!R36:R36)=0),"","Неверно!")</f>
        <v/>
      </c>
      <c r="B1396" s="277" t="s">
        <v>24080</v>
      </c>
      <c r="C1396" s="246" t="s">
        <v>9126</v>
      </c>
      <c r="D1396" s="246" t="s">
        <v>445</v>
      </c>
      <c r="E1396" s="246" t="str">
        <f>CONCATENATE(SUM('Раздел 1'!R36:R36),"=",0)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38.25">
      <c r="A1397" s="277" t="str">
        <f>IF((SUM('Раздел 1'!R37:R37)=0),"","Неверно!")</f>
        <v/>
      </c>
      <c r="B1397" s="277" t="s">
        <v>24080</v>
      </c>
      <c r="C1397" s="246" t="s">
        <v>9127</v>
      </c>
      <c r="D1397" s="246" t="s">
        <v>445</v>
      </c>
      <c r="E1397" s="246" t="str">
        <f>CONCATENATE(SUM('Раздел 1'!R37:R37),"=",0)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38.25">
      <c r="A1398" s="277" t="str">
        <f>IF((SUM('Раздел 1'!R38:R38)=0),"","Неверно!")</f>
        <v/>
      </c>
      <c r="B1398" s="277" t="s">
        <v>24080</v>
      </c>
      <c r="C1398" s="246" t="s">
        <v>9128</v>
      </c>
      <c r="D1398" s="246" t="s">
        <v>445</v>
      </c>
      <c r="E1398" s="246" t="str">
        <f>CONCATENATE(SUM('Раздел 1'!R38:R38),"=",0)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38.25">
      <c r="A1399" s="277" t="str">
        <f>IF((SUM('Раздел 1'!R39:R39)=0),"","Неверно!")</f>
        <v/>
      </c>
      <c r="B1399" s="277" t="s">
        <v>24080</v>
      </c>
      <c r="C1399" s="246" t="s">
        <v>11074</v>
      </c>
      <c r="D1399" s="246" t="s">
        <v>445</v>
      </c>
      <c r="E1399" s="246" t="str">
        <f>CONCATENATE(SUM('Раздел 1'!R39:R39),"=",0)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38.25">
      <c r="A1400" s="277" t="str">
        <f>IF((SUM('Раздел 1'!R70:R70)=0),"","Неверно!")</f>
        <v/>
      </c>
      <c r="B1400" s="277" t="s">
        <v>24081</v>
      </c>
      <c r="C1400" s="246" t="s">
        <v>9104</v>
      </c>
      <c r="D1400" s="246" t="s">
        <v>445</v>
      </c>
      <c r="E1400" s="246" t="str">
        <f>CONCATENATE(SUM('Раздел 1'!R70:R70),"=",0)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38.25">
      <c r="A1401" s="277" t="str">
        <f>IF((SUM('Раздел 1'!R71:R71)=0),"","Неверно!")</f>
        <v/>
      </c>
      <c r="B1401" s="277" t="s">
        <v>24081</v>
      </c>
      <c r="C1401" s="246" t="s">
        <v>9028</v>
      </c>
      <c r="D1401" s="246" t="s">
        <v>445</v>
      </c>
      <c r="E1401" s="246" t="str">
        <f>CONCATENATE(SUM('Раздел 1'!R71:R71),"=",0)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c r="A1402" s="277" t="str">
        <f>IF((SUM('Раздел 1'!R72:R72)=0),"","Неверно!")</f>
        <v/>
      </c>
      <c r="B1402" s="277" t="s">
        <v>24081</v>
      </c>
      <c r="C1402" s="246" t="s">
        <v>9101</v>
      </c>
      <c r="D1402" s="246" t="s">
        <v>445</v>
      </c>
      <c r="E1402" s="246" t="str">
        <f>CONCATENATE(SUM('Раздел 1'!R72:R72),"=",0)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38.25">
      <c r="A1403" s="277" t="str">
        <f>IF((SUM('Раздел 1'!R73:R73)=0),"","Неверно!")</f>
        <v/>
      </c>
      <c r="B1403" s="277" t="s">
        <v>24081</v>
      </c>
      <c r="C1403" s="246" t="s">
        <v>9026</v>
      </c>
      <c r="D1403" s="246" t="s">
        <v>445</v>
      </c>
      <c r="E1403" s="246" t="str">
        <f>CONCATENATE(SUM('Раздел 1'!R73:R73),"=",0)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38.25">
      <c r="A1404" s="277" t="str">
        <f>IF((SUM('Раздел 1'!R121:R121)=0),"","Неверно!")</f>
        <v/>
      </c>
      <c r="B1404" s="277" t="s">
        <v>24082</v>
      </c>
      <c r="C1404" s="246" t="s">
        <v>11901</v>
      </c>
      <c r="D1404" s="246" t="s">
        <v>445</v>
      </c>
      <c r="E1404" s="246" t="str">
        <f>CONCATENATE(SUM('Раздел 1'!R121:R121),"=",0)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38.25">
      <c r="A1405" s="277" t="str">
        <f>IF((SUM('Раздел 1'!R126:R126)=0),"","Неверно!")</f>
        <v/>
      </c>
      <c r="B1405" s="277" t="s">
        <v>24083</v>
      </c>
      <c r="C1405" s="246" t="s">
        <v>11072</v>
      </c>
      <c r="D1405" s="246" t="s">
        <v>445</v>
      </c>
      <c r="E1405" s="246" t="str">
        <f>CONCATENATE(SUM('Раздел 1'!R126:R126),"=",0)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38.25">
      <c r="A1406" s="277" t="str">
        <f>IF((SUM('Раздел 1'!R127:R127)=0),"","Неверно!")</f>
        <v/>
      </c>
      <c r="B1406" s="277" t="s">
        <v>24083</v>
      </c>
      <c r="C1406" s="246" t="s">
        <v>11073</v>
      </c>
      <c r="D1406" s="246" t="s">
        <v>445</v>
      </c>
      <c r="E1406" s="246" t="str">
        <f>CONCATENATE(SUM('Раздел 1'!R127:R127),"=",0)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38.25">
      <c r="A1407" s="277" t="str">
        <f>IF((SUM('Раздел 1'!R128:R128)=0),"","Неверно!")</f>
        <v/>
      </c>
      <c r="B1407" s="277" t="s">
        <v>24083</v>
      </c>
      <c r="C1407" s="246" t="s">
        <v>11900</v>
      </c>
      <c r="D1407" s="246" t="s">
        <v>445</v>
      </c>
      <c r="E1407" s="246" t="str">
        <f>CONCATENATE(SUM('Раздел 1'!R128:R128),"=",0)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38.25">
      <c r="A1408" s="277" t="str">
        <f>IF((SUM('Раздел 1'!R172:R172)=0),"","Неверно!")</f>
        <v/>
      </c>
      <c r="B1408" s="277" t="s">
        <v>24084</v>
      </c>
      <c r="C1408" s="246" t="s">
        <v>9113</v>
      </c>
      <c r="D1408" s="246" t="s">
        <v>445</v>
      </c>
      <c r="E1408" s="246" t="str">
        <f>CONCATENATE(SUM('Раздел 1'!R172:R172),"=",0)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38.25">
      <c r="A1409" s="277" t="str">
        <f>IF((SUM('Раздел 1'!R173:R173)=0),"","Неверно!")</f>
        <v/>
      </c>
      <c r="B1409" s="277" t="s">
        <v>24084</v>
      </c>
      <c r="C1409" s="246" t="s">
        <v>11070</v>
      </c>
      <c r="D1409" s="246" t="s">
        <v>445</v>
      </c>
      <c r="E1409" s="246" t="str">
        <f>CONCATENATE(SUM('Раздел 1'!R173:R173),"=",0)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38.25">
      <c r="A1410" s="277" t="str">
        <f>IF((SUM('Раздел 1'!R174:R174)=0),"","Неверно!")</f>
        <v/>
      </c>
      <c r="B1410" s="277" t="s">
        <v>24084</v>
      </c>
      <c r="C1410" s="246" t="s">
        <v>11071</v>
      </c>
      <c r="D1410" s="246" t="s">
        <v>445</v>
      </c>
      <c r="E1410" s="246" t="str">
        <f>CONCATENATE(SUM('Раздел 1'!R174:R174),"=",0)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c r="A1411" s="277" t="str">
        <f>IF((SUM('Раздел 1'!R175:R175)=0),"","Неверно!")</f>
        <v/>
      </c>
      <c r="B1411" s="277" t="s">
        <v>24084</v>
      </c>
      <c r="C1411" s="246" t="s">
        <v>9161</v>
      </c>
      <c r="D1411" s="246" t="s">
        <v>445</v>
      </c>
      <c r="E1411" s="246" t="str">
        <f>CONCATENATE(SUM('Раздел 1'!R175:R175),"=",0)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38.25">
      <c r="A1412" s="277" t="str">
        <f>IF((SUM('Раздел 1'!R176:R176)=0),"","Неверно!")</f>
        <v/>
      </c>
      <c r="B1412" s="277" t="s">
        <v>24084</v>
      </c>
      <c r="C1412" s="246" t="s">
        <v>11897</v>
      </c>
      <c r="D1412" s="246" t="s">
        <v>445</v>
      </c>
      <c r="E1412" s="246" t="str">
        <f>CONCATENATE(SUM('Раздел 1'!R176:R176),"=",0)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38.25">
      <c r="A1413" s="277" t="str">
        <f>IF((SUM('Раздел 1'!R177:R177)=0),"","Неверно!")</f>
        <v/>
      </c>
      <c r="B1413" s="277" t="s">
        <v>24084</v>
      </c>
      <c r="C1413" s="246" t="s">
        <v>11898</v>
      </c>
      <c r="D1413" s="246" t="s">
        <v>445</v>
      </c>
      <c r="E1413" s="246" t="str">
        <f>CONCATENATE(SUM('Раздел 1'!R177:R177),"=",0)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38.25">
      <c r="A1414" s="277" t="str">
        <f>IF((SUM('Раздел 1'!R178:R178)=0),"","Неверно!")</f>
        <v/>
      </c>
      <c r="B1414" s="277" t="s">
        <v>24084</v>
      </c>
      <c r="C1414" s="246" t="s">
        <v>9162</v>
      </c>
      <c r="D1414" s="246" t="s">
        <v>445</v>
      </c>
      <c r="E1414" s="246" t="str">
        <f>CONCATENATE(SUM('Раздел 1'!R178:R178),"=",0)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38.25">
      <c r="A1415" s="277" t="str">
        <f>IF((SUM('Раздел 1'!R179:R179)=0),"","Неверно!")</f>
        <v/>
      </c>
      <c r="B1415" s="277" t="s">
        <v>24084</v>
      </c>
      <c r="C1415" s="246" t="s">
        <v>11097</v>
      </c>
      <c r="D1415" s="246" t="s">
        <v>445</v>
      </c>
      <c r="E1415" s="246" t="str">
        <f>CONCATENATE(SUM('Раздел 1'!R179:R179),"=",0)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38.25">
      <c r="A1416" s="277" t="str">
        <f>IF((SUM('Раздел 1'!R180:R180)=0),"","Неверно!")</f>
        <v/>
      </c>
      <c r="B1416" s="277" t="s">
        <v>24084</v>
      </c>
      <c r="C1416" s="246" t="s">
        <v>9727</v>
      </c>
      <c r="D1416" s="246" t="s">
        <v>445</v>
      </c>
      <c r="E1416" s="246" t="str">
        <f>CONCATENATE(SUM('Раздел 1'!R180:R180),"=",0)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38.25">
      <c r="A1417" s="277" t="str">
        <f>IF((SUM('Раздел 1'!R181:R181)=0),"","Неверно!")</f>
        <v/>
      </c>
      <c r="B1417" s="277" t="s">
        <v>24084</v>
      </c>
      <c r="C1417" s="246" t="s">
        <v>9728</v>
      </c>
      <c r="D1417" s="246" t="s">
        <v>445</v>
      </c>
      <c r="E1417" s="246" t="str">
        <f>CONCATENATE(SUM('Раздел 1'!R181:R181),"=",0)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c r="A1418" s="277" t="str">
        <f>IF((SUM('Раздел 1'!R182:R182)=0),"","Неверно!")</f>
        <v/>
      </c>
      <c r="B1418" s="277" t="s">
        <v>24084</v>
      </c>
      <c r="C1418" s="246" t="s">
        <v>11899</v>
      </c>
      <c r="D1418" s="246" t="s">
        <v>445</v>
      </c>
      <c r="E1418" s="246" t="str">
        <f>CONCATENATE(SUM('Раздел 1'!R182:R182),"=",0)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c r="A1419" s="277" t="str">
        <f>IF((SUM('Раздел 1'!R183:R183)=0),"","Неверно!")</f>
        <v/>
      </c>
      <c r="B1419" s="277" t="s">
        <v>24084</v>
      </c>
      <c r="C1419" s="246" t="s">
        <v>9306</v>
      </c>
      <c r="D1419" s="246" t="s">
        <v>445</v>
      </c>
      <c r="E1419" s="246" t="str">
        <f>CONCATENATE(SUM('Раздел 1'!R183:R183),"=",0)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c r="A1420" s="277" t="str">
        <f>IF((SUM('Раздел 1'!R184:R184)=0),"","Неверно!")</f>
        <v/>
      </c>
      <c r="B1420" s="277" t="s">
        <v>24084</v>
      </c>
      <c r="C1420" s="246" t="s">
        <v>14672</v>
      </c>
      <c r="D1420" s="246" t="s">
        <v>445</v>
      </c>
      <c r="E1420" s="246" t="str">
        <f>CONCATENATE(SUM('Раздел 1'!R184:R184),"=",0)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c r="A1421" s="277" t="str">
        <f>IF((SUM('Раздел 1'!R185:R185)=0),"","Неверно!")</f>
        <v/>
      </c>
      <c r="B1421" s="277" t="s">
        <v>24084</v>
      </c>
      <c r="C1421" s="246" t="s">
        <v>14673</v>
      </c>
      <c r="D1421" s="246" t="s">
        <v>445</v>
      </c>
      <c r="E1421" s="246" t="str">
        <f>CONCATENATE(SUM('Раздел 1'!R185:R185),"=",0)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38.25">
      <c r="A1422" s="277" t="str">
        <f>IF((SUM('Раздел 1'!R294:R294)=0),"","Неверно!")</f>
        <v/>
      </c>
      <c r="B1422" s="277" t="s">
        <v>24085</v>
      </c>
      <c r="C1422" s="246" t="s">
        <v>14670</v>
      </c>
      <c r="D1422" s="246" t="s">
        <v>445</v>
      </c>
      <c r="E1422" s="246" t="str">
        <f>CONCATENATE(SUM('Раздел 1'!R294:R294),"=",0)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c r="A1423" s="277" t="str">
        <f>IF((SUM('Раздел 1'!R295:R295)=0),"","Неверно!")</f>
        <v/>
      </c>
      <c r="B1423" s="277" t="s">
        <v>24085</v>
      </c>
      <c r="C1423" s="246" t="s">
        <v>14671</v>
      </c>
      <c r="D1423" s="246" t="s">
        <v>445</v>
      </c>
      <c r="E1423" s="246" t="str">
        <f>CONCATENATE(SUM('Раздел 1'!R295:R295),"=",0)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38.25">
      <c r="A1424" s="277" t="str">
        <f>IF((SUM('Раздел 1'!R131:R131)=0),"","Неверно!")</f>
        <v/>
      </c>
      <c r="B1424" s="277" t="s">
        <v>24086</v>
      </c>
      <c r="C1424" s="246" t="s">
        <v>11894</v>
      </c>
      <c r="D1424" s="246" t="s">
        <v>445</v>
      </c>
      <c r="E1424" s="246" t="str">
        <f>CONCATENATE(SUM('Раздел 1'!R131:R131),"=",0)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c r="A1425" s="277" t="str">
        <f>IF((SUM('Раздел 1'!S72:S72)=0),"","Неверно!")</f>
        <v/>
      </c>
      <c r="B1425" s="277" t="s">
        <v>24087</v>
      </c>
      <c r="C1425" s="246" t="s">
        <v>11068</v>
      </c>
      <c r="D1425" s="246" t="s">
        <v>472</v>
      </c>
      <c r="E1425" s="246" t="str">
        <f>CONCATENATE(SUM('Раздел 1'!S72:S72),"=",0)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c r="A1426" s="277" t="str">
        <f>IF((SUM('Раздел 1'!S235:S235)=0),"","Неверно!")</f>
        <v/>
      </c>
      <c r="B1426" s="277" t="s">
        <v>24088</v>
      </c>
      <c r="C1426" s="246" t="s">
        <v>14669</v>
      </c>
      <c r="D1426" s="246" t="s">
        <v>472</v>
      </c>
      <c r="E1426" s="246" t="str">
        <f>CONCATENATE(SUM('Раздел 1'!S235:S235),"=",0)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c r="A1427" s="277" t="str">
        <f>IF((SUM('Раздел 1'!V90:V90)&gt;=SUM('Разделы 8, 9, 10'!O8:O9)),"","Неверно!")</f>
        <v/>
      </c>
      <c r="B1427" s="277" t="s">
        <v>24089</v>
      </c>
      <c r="C1427" s="246" t="s">
        <v>11067</v>
      </c>
      <c r="D1427" s="246" t="s">
        <v>11056</v>
      </c>
      <c r="E1427" s="246" t="str">
        <f>CONCATENATE(SUM('Раздел 1'!V90:V90),"&gt;=",SUM('Разделы 8, 9, 10'!O8:O9))</f>
        <v>0&gt;=0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c r="A1428" s="277" t="str">
        <f>IF((SUM('Раздел 1'!V239:V239)&gt;=SUM('Разделы 8, 9, 10'!J16:J17)),"","Неверно!")</f>
        <v/>
      </c>
      <c r="B1428" s="277" t="s">
        <v>24090</v>
      </c>
      <c r="C1428" s="246" t="s">
        <v>14668</v>
      </c>
      <c r="D1428" s="246" t="s">
        <v>11056</v>
      </c>
      <c r="E1428" s="246" t="str">
        <f>CONCATENATE(SUM('Раздел 1'!V239:V239),"&gt;=",SUM('Разделы 8, 9, 10'!J16:J17))</f>
        <v>0&gt;=0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c r="A1429" s="277" t="str">
        <f>IF((SUM('Раздел 1'!V253:V253)&gt;=SUM('Разделы 8, 9, 10'!M16:M17)),"","Неверно!")</f>
        <v/>
      </c>
      <c r="B1429" s="277" t="s">
        <v>24091</v>
      </c>
      <c r="C1429" s="246" t="s">
        <v>14667</v>
      </c>
      <c r="D1429" s="246" t="s">
        <v>11056</v>
      </c>
      <c r="E1429" s="246" t="str">
        <f>CONCATENATE(SUM('Раздел 1'!V253:V253),"&gt;=",SUM('Разделы 8, 9, 10'!M16:M17))</f>
        <v>0&gt;=0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c r="A1430" s="277" t="str">
        <f>IF((SUM('Раздел 1'!V362:V362)&gt;=SUM('Разделы 8, 9, 10'!U20:U21)),"","Неверно!")</f>
        <v/>
      </c>
      <c r="B1430" s="277" t="s">
        <v>24092</v>
      </c>
      <c r="C1430" s="246" t="s">
        <v>14665</v>
      </c>
      <c r="D1430" s="246" t="s">
        <v>11056</v>
      </c>
      <c r="E1430" s="246" t="str">
        <f>CONCATENATE(SUM('Раздел 1'!V362:V362),"&gt;=",SUM('Разделы 8, 9, 10'!U20:U21))</f>
        <v>0&gt;=0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c r="A1431" s="277" t="str">
        <f>IF((SUM('Раздел 1'!V362:V362)&gt;=SUM('Разделы 8, 9, 10'!V20:V21)),"","Неверно!")</f>
        <v/>
      </c>
      <c r="B1431" s="277" t="s">
        <v>24092</v>
      </c>
      <c r="C1431" s="246" t="s">
        <v>14666</v>
      </c>
      <c r="D1431" s="246" t="s">
        <v>11056</v>
      </c>
      <c r="E1431" s="246" t="str">
        <f>CONCATENATE(SUM('Раздел 1'!V362:V362),"&gt;=",SUM('Разделы 8, 9, 10'!V20:V21))</f>
        <v>0&gt;=0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c r="A1432" s="277" t="str">
        <f>IF((SUM('Раздел 1'!V377:V377)&gt;=SUM('Разделы 8, 9, 10'!X20:X21)),"","Неверно!")</f>
        <v/>
      </c>
      <c r="B1432" s="277" t="s">
        <v>24093</v>
      </c>
      <c r="C1432" s="246" t="s">
        <v>14664</v>
      </c>
      <c r="D1432" s="246" t="s">
        <v>11056</v>
      </c>
      <c r="E1432" s="246" t="str">
        <f>CONCATENATE(SUM('Раздел 1'!V377:V377),"&gt;=",SUM('Разделы 8, 9, 10'!X20:X21))</f>
        <v>0&gt;=0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c r="A1433" s="277" t="str">
        <f>IF((SUM('Раздел 1'!V384:V384)&gt;=SUM('Разделы 8, 9, 10'!AA20:AA21)),"","Неверно!")</f>
        <v/>
      </c>
      <c r="B1433" s="277" t="s">
        <v>24094</v>
      </c>
      <c r="C1433" s="246" t="s">
        <v>14663</v>
      </c>
      <c r="D1433" s="246" t="s">
        <v>11056</v>
      </c>
      <c r="E1433" s="246" t="str">
        <f>CONCATENATE(SUM('Раздел 1'!V384:V384),"&gt;=",SUM('Разделы 8, 9, 10'!AA20:AA21))</f>
        <v>0&gt;=0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c r="A1434" s="277" t="str">
        <f>IF((SUM('Раздел 1'!V385:V385)&gt;=SUM('Разделы 8, 9, 10'!AB20:AB21)),"","Неверно!")</f>
        <v/>
      </c>
      <c r="B1434" s="277" t="s">
        <v>24095</v>
      </c>
      <c r="C1434" s="246" t="s">
        <v>14662</v>
      </c>
      <c r="D1434" s="246" t="s">
        <v>526</v>
      </c>
      <c r="E1434" s="246" t="str">
        <f>CONCATENATE(SUM('Раздел 1'!V385:V385),"&gt;=",SUM('Разделы 8, 9, 10'!AB20:AB21))</f>
        <v>0&gt;=0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63.75">
      <c r="A1435" s="277" t="str">
        <f>IF((SUM('Раздел 1'!Z136:Z136)=0),"","Неверно!")</f>
        <v/>
      </c>
      <c r="B1435" s="277" t="s">
        <v>24096</v>
      </c>
      <c r="C1435" s="246" t="s">
        <v>11893</v>
      </c>
      <c r="D1435" s="246" t="s">
        <v>485</v>
      </c>
      <c r="E1435" s="246" t="str">
        <f>CONCATENATE(SUM('Раздел 1'!Z136:Z136),"=",0)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c r="A1436" s="277" t="str">
        <f>IF((SUM('Раздел 1'!M211:M211)=0),"","Неверно!")</f>
        <v/>
      </c>
      <c r="B1436" s="277" t="s">
        <v>24097</v>
      </c>
      <c r="C1436" s="246" t="s">
        <v>14661</v>
      </c>
      <c r="D1436" s="246" t="s">
        <v>1080</v>
      </c>
      <c r="E1436" s="246" t="str">
        <f>CONCATENATE(SUM('Раздел 1'!M211:M211),"=",0)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38.25">
      <c r="A1437" s="277" t="str">
        <f>IF((SUM('Раздел 1'!AK391:AK391)=0),"","Неверно!")</f>
        <v/>
      </c>
      <c r="B1437" s="277" t="s">
        <v>24098</v>
      </c>
      <c r="C1437" s="246" t="s">
        <v>14658</v>
      </c>
      <c r="D1437" s="246" t="s">
        <v>11066</v>
      </c>
      <c r="E1437" s="246" t="str">
        <f>CONCATENATE(SUM('Раздел 1'!AK391:AK391),"=",0)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38.25">
      <c r="A1438" s="277" t="str">
        <f>IF((SUM('Раздел 1'!AK392:AK392)=0),"","Неверно!")</f>
        <v/>
      </c>
      <c r="B1438" s="277" t="s">
        <v>24098</v>
      </c>
      <c r="C1438" s="246" t="s">
        <v>14659</v>
      </c>
      <c r="D1438" s="246" t="s">
        <v>11066</v>
      </c>
      <c r="E1438" s="246" t="str">
        <f>CONCATENATE(SUM('Раздел 1'!AK392:AK392),"=",0)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38.25">
      <c r="A1439" s="277" t="str">
        <f>IF((SUM('Раздел 1'!AK393:AK393)=0),"","Неверно!")</f>
        <v/>
      </c>
      <c r="B1439" s="277" t="s">
        <v>24098</v>
      </c>
      <c r="C1439" s="246" t="s">
        <v>14660</v>
      </c>
      <c r="D1439" s="246" t="s">
        <v>11066</v>
      </c>
      <c r="E1439" s="246" t="str">
        <f>CONCATENATE(SUM('Раздел 1'!AK393:AK393),"=",0)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c r="A1440" s="277" t="str">
        <f>IF((SUM('Раздел 1'!M168:M168)=0),"","Неверно!")</f>
        <v/>
      </c>
      <c r="B1440" s="277" t="s">
        <v>24099</v>
      </c>
      <c r="C1440" s="246" t="s">
        <v>11892</v>
      </c>
      <c r="D1440" s="246" t="s">
        <v>1439</v>
      </c>
      <c r="E1440" s="246" t="str">
        <f>CONCATENATE(SUM('Раздел 1'!M168:M168),"=",0)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c r="A1441" s="277" t="str">
        <f>IF((SUM('Раздел 1'!M169:M169)=0),"","Неверно!")</f>
        <v/>
      </c>
      <c r="B1441" s="277" t="s">
        <v>24100</v>
      </c>
      <c r="C1441" s="246" t="s">
        <v>14657</v>
      </c>
      <c r="D1441" s="246" t="s">
        <v>1438</v>
      </c>
      <c r="E1441" s="246" t="str">
        <f>CONCATENATE(SUM('Раздел 1'!M169:M169),"=",0)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c r="A1442" s="277" t="str">
        <f>IF((SUM('Раздел 1'!M218:M218)=0),"","Неверно!")</f>
        <v/>
      </c>
      <c r="B1442" s="277" t="s">
        <v>24101</v>
      </c>
      <c r="C1442" s="246" t="s">
        <v>14656</v>
      </c>
      <c r="D1442" s="246" t="s">
        <v>11891</v>
      </c>
      <c r="E1442" s="246" t="str">
        <f>CONCATENATE(SUM('Раздел 1'!M218:M218),"=",0)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38.25">
      <c r="A1443" s="277" t="str">
        <f>IF((SUM('Раздел 1'!P60:P60)=0),"","Неверно!")</f>
        <v/>
      </c>
      <c r="B1443" s="277" t="s">
        <v>24102</v>
      </c>
      <c r="C1443" s="246" t="s">
        <v>11063</v>
      </c>
      <c r="D1443" s="246" t="s">
        <v>441</v>
      </c>
      <c r="E1443" s="246" t="str">
        <f>CONCATENATE(SUM('Раздел 1'!P60:P60),"=",0)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38.25">
      <c r="A1444" s="277" t="str">
        <f>IF((SUM('Раздел 1'!P61:P61)=0),"","Неверно!")</f>
        <v/>
      </c>
      <c r="B1444" s="277" t="s">
        <v>24103</v>
      </c>
      <c r="C1444" s="246" t="s">
        <v>11062</v>
      </c>
      <c r="D1444" s="246" t="s">
        <v>441</v>
      </c>
      <c r="E1444" s="246" t="str">
        <f>CONCATENATE(SUM('Раздел 1'!P61:P61),"=",0)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c r="A1445" s="277" t="str">
        <f>IF((SUM('Раздел 1'!V111:V111)+SUM('Раздел 1'!V119:V119)&gt;=SUM('Разделы 8, 9, 10'!V8:V9)),"","Неверно!")</f>
        <v/>
      </c>
      <c r="B1445" s="277" t="s">
        <v>24104</v>
      </c>
      <c r="C1445" s="246" t="s">
        <v>11889</v>
      </c>
      <c r="D1445" s="246" t="s">
        <v>11056</v>
      </c>
      <c r="E1445" s="246" t="str">
        <f>CONCATENATE(SUM('Раздел 1'!V111:V111),"+",SUM('Раздел 1'!V119:V119),"&gt;=",SUM('Разделы 8, 9, 10'!V8:V9))</f>
        <v>0+0&gt;=0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c r="A1446" s="277" t="str">
        <f>IF((SUM('Раздел 1'!AN59:AN59)=0),"","Неверно!")</f>
        <v/>
      </c>
      <c r="B1446" s="277" t="s">
        <v>24105</v>
      </c>
      <c r="C1446" s="246" t="s">
        <v>14655</v>
      </c>
      <c r="D1446" s="246" t="s">
        <v>1437</v>
      </c>
      <c r="E1446" s="246" t="str">
        <f>CONCATENATE(SUM('Раздел 1'!AN59:AN59),"=",0)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c r="A1447" s="277" t="str">
        <f>IF((SUM('Раздел 1'!AN72:AN72)=0),"","Неверно!")</f>
        <v/>
      </c>
      <c r="B1447" s="277" t="s">
        <v>24106</v>
      </c>
      <c r="C1447" s="246" t="s">
        <v>14654</v>
      </c>
      <c r="D1447" s="246" t="s">
        <v>1437</v>
      </c>
      <c r="E1447" s="246" t="str">
        <f>CONCATENATE(SUM('Раздел 1'!AN72:AN72),"=",0)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c r="A1448" s="277" t="str">
        <f>IF((SUM('Раздел 1'!AN235:AN235)=0),"","Неверно!")</f>
        <v/>
      </c>
      <c r="B1448" s="277" t="s">
        <v>24107</v>
      </c>
      <c r="C1448" s="246" t="s">
        <v>14653</v>
      </c>
      <c r="D1448" s="246" t="s">
        <v>1437</v>
      </c>
      <c r="E1448" s="246" t="str">
        <f>CONCATENATE(SUM('Раздел 1'!AN235:AN235),"=",0)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c r="A1449" s="277" t="str">
        <f>IF((SUM('Раздел 1'!AN370:AN370)=0),"","Неверно!")</f>
        <v/>
      </c>
      <c r="B1449" s="277" t="s">
        <v>24108</v>
      </c>
      <c r="C1449" s="246" t="s">
        <v>14652</v>
      </c>
      <c r="D1449" s="246" t="s">
        <v>1437</v>
      </c>
      <c r="E1449" s="246" t="str">
        <f>CONCATENATE(SUM('Раздел 1'!AN370:AN370),"=",0)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c r="A1450" s="277" t="str">
        <f>IF((SUM('Раздел 1'!O229:O229)=0),"","Неверно!")</f>
        <v/>
      </c>
      <c r="B1450" s="277" t="s">
        <v>24109</v>
      </c>
      <c r="C1450" s="246" t="s">
        <v>14651</v>
      </c>
      <c r="D1450" s="246" t="s">
        <v>1527</v>
      </c>
      <c r="E1450" s="246" t="str">
        <f>CONCATENATE(SUM('Раздел 1'!O229:O229),"=",0)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c r="A1451" s="277" t="str">
        <f>IF((SUM('Раздел 1'!Q229:Q229)=0),"","Неверно!")</f>
        <v/>
      </c>
      <c r="B1451" s="277" t="s">
        <v>24110</v>
      </c>
      <c r="C1451" s="246" t="s">
        <v>11473</v>
      </c>
      <c r="D1451" s="246" t="s">
        <v>1528</v>
      </c>
      <c r="E1451" s="246" t="str">
        <f>CONCATENATE(SUM('Раздел 1'!Q229:Q229),"=",0)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38.25">
      <c r="A1452" s="277" t="str">
        <f>IF((SUM('Раздел 1'!R344:R344)=0),"","Неверно!")</f>
        <v/>
      </c>
      <c r="B1452" s="277" t="s">
        <v>24111</v>
      </c>
      <c r="C1452" s="246" t="s">
        <v>9086</v>
      </c>
      <c r="D1452" s="246" t="s">
        <v>445</v>
      </c>
      <c r="E1452" s="246" t="str">
        <f>CONCATENATE(SUM('Раздел 1'!R344:R344),"=",0)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38.25">
      <c r="A1453" s="277" t="str">
        <f>IF((SUM('Раздел 1'!R23:R23)=0),"","Неверно!")</f>
        <v/>
      </c>
      <c r="B1453" s="277" t="s">
        <v>24112</v>
      </c>
      <c r="C1453" s="246" t="s">
        <v>9105</v>
      </c>
      <c r="D1453" s="246" t="s">
        <v>445</v>
      </c>
      <c r="E1453" s="246" t="str">
        <f>CONCATENATE(SUM('Раздел 1'!R23:R23),"=",0)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38.25">
      <c r="A1454" s="277" t="str">
        <f>IF((SUM('Раздел 1'!R24:R24)=0),"","Неверно!")</f>
        <v/>
      </c>
      <c r="B1454" s="277" t="s">
        <v>24112</v>
      </c>
      <c r="C1454" s="246" t="s">
        <v>9106</v>
      </c>
      <c r="D1454" s="246" t="s">
        <v>445</v>
      </c>
      <c r="E1454" s="246" t="str">
        <f>CONCATENATE(SUM('Раздел 1'!R24:R24),"=",0)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38.25">
      <c r="A1455" s="277" t="str">
        <f>IF((SUM('Раздел 1'!R67:R67)=0),"","Неверно!")</f>
        <v/>
      </c>
      <c r="B1455" s="277" t="s">
        <v>24113</v>
      </c>
      <c r="C1455" s="246" t="s">
        <v>9102</v>
      </c>
      <c r="D1455" s="246" t="s">
        <v>445</v>
      </c>
      <c r="E1455" s="246" t="str">
        <f>CONCATENATE(SUM('Раздел 1'!R67:R67),"=",0)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38.25">
      <c r="A1456" s="277" t="str">
        <f>IF((SUM('Раздел 1'!R68:R68)=0),"","Неверно!")</f>
        <v/>
      </c>
      <c r="B1456" s="277" t="s">
        <v>24113</v>
      </c>
      <c r="C1456" s="246" t="s">
        <v>9103</v>
      </c>
      <c r="D1456" s="246" t="s">
        <v>445</v>
      </c>
      <c r="E1456" s="246" t="str">
        <f>CONCATENATE(SUM('Раздел 1'!R68:R68),"=",0)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38.25">
      <c r="A1457" s="277" t="str">
        <f>IF((SUM('Раздел 1'!R75:R75)=0),"","Неверно!")</f>
        <v/>
      </c>
      <c r="B1457" s="277" t="s">
        <v>24114</v>
      </c>
      <c r="C1457" s="246" t="s">
        <v>9203</v>
      </c>
      <c r="D1457" s="246" t="s">
        <v>445</v>
      </c>
      <c r="E1457" s="246" t="str">
        <f>CONCATENATE(SUM('Раздел 1'!R75:R75),"=",0)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38.25">
      <c r="A1458" s="277" t="str">
        <f>IF((SUM('Раздел 1'!R377:R377)=0),"","Неверно!")</f>
        <v/>
      </c>
      <c r="B1458" s="277" t="s">
        <v>24115</v>
      </c>
      <c r="C1458" s="246" t="s">
        <v>14650</v>
      </c>
      <c r="D1458" s="246" t="s">
        <v>445</v>
      </c>
      <c r="E1458" s="246" t="str">
        <f>CONCATENATE(SUM('Раздел 1'!R377:R377),"=",0)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38.25">
      <c r="A1459" s="277" t="str">
        <f>IF((SUM('Раздел 1'!R378:R378)=0),"","Неверно!")</f>
        <v/>
      </c>
      <c r="B1459" s="277" t="s">
        <v>24115</v>
      </c>
      <c r="C1459" s="246" t="s">
        <v>9167</v>
      </c>
      <c r="D1459" s="246" t="s">
        <v>445</v>
      </c>
      <c r="E1459" s="246" t="str">
        <f>CONCATENATE(SUM('Раздел 1'!R378:R378),"=",0)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38.25">
      <c r="A1460" s="277" t="str">
        <f>IF((SUM('Раздел 1'!Z102:Z102)=0),"","Неверно!")</f>
        <v/>
      </c>
      <c r="B1460" s="277" t="s">
        <v>24116</v>
      </c>
      <c r="C1460" s="246" t="s">
        <v>11061</v>
      </c>
      <c r="D1460" s="246" t="s">
        <v>11886</v>
      </c>
      <c r="E1460" s="246" t="str">
        <f>CONCATENATE(SUM('Раздел 1'!Z102:Z102),"=",0)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63.75">
      <c r="A1461" s="277" t="str">
        <f>IF((SUM('Раздел 1'!Z226:Z226)=0),"","Неверно!")</f>
        <v/>
      </c>
      <c r="B1461" s="277" t="s">
        <v>24117</v>
      </c>
      <c r="C1461" s="246" t="s">
        <v>7718</v>
      </c>
      <c r="D1461" s="246" t="s">
        <v>485</v>
      </c>
      <c r="E1461" s="246" t="str">
        <f>CONCATENATE(SUM('Раздел 1'!Z226:Z226),"=",0)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c r="A1462" s="277" t="str">
        <f>IF((SUM('Раздел 1'!M37:M37)=0),"","Неверно!")</f>
        <v/>
      </c>
      <c r="B1462" s="277" t="s">
        <v>24118</v>
      </c>
      <c r="C1462" s="246" t="s">
        <v>9315</v>
      </c>
      <c r="D1462" s="246" t="s">
        <v>11060</v>
      </c>
      <c r="E1462" s="246" t="str">
        <f>CONCATENATE(SUM('Раздел 1'!M37:M37),"=",0)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c r="A1463" s="277" t="str">
        <f>IF((SUM('Раздел 1'!V36:V36)&gt;=SUM('Разделы 8, 9, 10'!G8:G9)),"","Неверно!")</f>
        <v/>
      </c>
      <c r="B1463" s="277" t="s">
        <v>24119</v>
      </c>
      <c r="C1463" s="246" t="s">
        <v>11059</v>
      </c>
      <c r="D1463" s="246" t="s">
        <v>11056</v>
      </c>
      <c r="E1463" s="246" t="str">
        <f>CONCATENATE(SUM('Раздел 1'!V36:V36),"&gt;=",SUM('Разделы 8, 9, 10'!G8:G9))</f>
        <v>0&gt;=0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c r="A1464" s="277" t="str">
        <f>IF((SUM('Раздел 1'!V46:V46)&gt;=SUM('Разделы 8, 9, 10'!I8:I9)),"","Неверно!")</f>
        <v/>
      </c>
      <c r="B1464" s="277" t="s">
        <v>24120</v>
      </c>
      <c r="C1464" s="246" t="s">
        <v>11058</v>
      </c>
      <c r="D1464" s="246" t="s">
        <v>11056</v>
      </c>
      <c r="E1464" s="246" t="str">
        <f>CONCATENATE(SUM('Раздел 1'!V46:V46),"&gt;=",SUM('Разделы 8, 9, 10'!I8:I9))</f>
        <v>0&gt;=0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c r="A1465" s="277" t="str">
        <f>IF((SUM('Раздел 1'!V90:V90)&gt;=SUM('Разделы 8, 9, 10'!S8:S9)),"","Неверно!")</f>
        <v/>
      </c>
      <c r="B1465" s="277" t="s">
        <v>24121</v>
      </c>
      <c r="C1465" s="246" t="s">
        <v>11057</v>
      </c>
      <c r="D1465" s="246" t="s">
        <v>11056</v>
      </c>
      <c r="E1465" s="246" t="str">
        <f>CONCATENATE(SUM('Раздел 1'!V90:V90),"&gt;=",SUM('Разделы 8, 9, 10'!S8:S9))</f>
        <v>0&gt;=0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c r="A1466" s="277" t="str">
        <f>IF((SUM('Раздел 1'!V119:V119)&gt;=SUM('Разделы 8, 9, 10'!W8:W9)),"","Неверно!")</f>
        <v/>
      </c>
      <c r="B1466" s="277" t="s">
        <v>24122</v>
      </c>
      <c r="C1466" s="246" t="s">
        <v>11885</v>
      </c>
      <c r="D1466" s="246" t="s">
        <v>11056</v>
      </c>
      <c r="E1466" s="246" t="str">
        <f>CONCATENATE(SUM('Раздел 1'!V119:V119),"&gt;=",SUM('Разделы 8, 9, 10'!W8:W9))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c r="A1467" s="277" t="str">
        <f>IF((SUM('Раздел 1'!V117:V117)&gt;=SUM('Разделы 8, 9, 10'!AA8:AA9)),"","Неверно!")</f>
        <v/>
      </c>
      <c r="B1467" s="277" t="s">
        <v>24123</v>
      </c>
      <c r="C1467" s="246" t="s">
        <v>11884</v>
      </c>
      <c r="D1467" s="246" t="s">
        <v>11056</v>
      </c>
      <c r="E1467" s="246" t="str">
        <f>CONCATENATE(SUM('Раздел 1'!V117:V117),"&gt;=",SUM('Разделы 8, 9, 10'!AA8:AA9))</f>
        <v>0&gt;=0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c r="A1468" s="277" t="str">
        <f>IF((SUM('Раздел 1'!V117:V117)&gt;=SUM('Разделы 8, 9, 10'!AB8:AB9)),"","Неверно!")</f>
        <v/>
      </c>
      <c r="B1468" s="277" t="s">
        <v>24123</v>
      </c>
      <c r="C1468" s="246" t="s">
        <v>11108</v>
      </c>
      <c r="D1468" s="246" t="s">
        <v>11056</v>
      </c>
      <c r="E1468" s="246" t="str">
        <f>CONCATENATE(SUM('Раздел 1'!V117:V117),"&gt;=",SUM('Разделы 8, 9, 10'!AB8:AB9))</f>
        <v>0&gt;=0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c r="A1469" s="277" t="str">
        <f>IF((SUM('Раздел 1'!V119:V119)&gt;=SUM('Разделы 8, 9, 10'!D12:D13)),"","Неверно!")</f>
        <v/>
      </c>
      <c r="B1469" s="277" t="s">
        <v>24124</v>
      </c>
      <c r="C1469" s="246" t="s">
        <v>11883</v>
      </c>
      <c r="D1469" s="246" t="s">
        <v>11056</v>
      </c>
      <c r="E1469" s="246" t="str">
        <f>CONCATENATE(SUM('Раздел 1'!V119:V119),"&gt;=",SUM('Разделы 8, 9, 10'!D12:D13))</f>
        <v>0&gt;=0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c r="A1470" s="277" t="str">
        <f>IF((SUM('Раздел 1'!V164:V164)&gt;=SUM('Разделы 8, 9, 10'!E12:E13)),"","Неверно!")</f>
        <v/>
      </c>
      <c r="B1470" s="277" t="s">
        <v>24125</v>
      </c>
      <c r="C1470" s="246" t="s">
        <v>11882</v>
      </c>
      <c r="D1470" s="246" t="s">
        <v>11056</v>
      </c>
      <c r="E1470" s="246" t="str">
        <f>CONCATENATE(SUM('Раздел 1'!V164:V164),"&gt;=",SUM('Разделы 8, 9, 10'!E12:E13))</f>
        <v>0&gt;=0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c r="A1471" s="277" t="str">
        <f>IF((SUM('Раздел 1'!V186:V186)&gt;=SUM('Разделы 8, 9, 10'!F12:F13)),"","Неверно!")</f>
        <v/>
      </c>
      <c r="B1471" s="277" t="s">
        <v>24126</v>
      </c>
      <c r="C1471" s="246" t="s">
        <v>14649</v>
      </c>
      <c r="D1471" s="246" t="s">
        <v>11056</v>
      </c>
      <c r="E1471" s="246" t="str">
        <f>CONCATENATE(SUM('Раздел 1'!V186:V186),"&gt;=",SUM('Разделы 8, 9, 10'!F12:F13))</f>
        <v>0&gt;=0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c r="A1472" s="277" t="str">
        <f>IF((SUM('Раздел 1'!V189:V189)&gt;=SUM('Разделы 8, 9, 10'!K12:K13)),"","Неверно!")</f>
        <v/>
      </c>
      <c r="B1472" s="277" t="s">
        <v>24127</v>
      </c>
      <c r="C1472" s="246" t="s">
        <v>14648</v>
      </c>
      <c r="D1472" s="246" t="s">
        <v>11056</v>
      </c>
      <c r="E1472" s="246" t="str">
        <f>CONCATENATE(SUM('Раздел 1'!V189:V189),"&gt;=",SUM('Разделы 8, 9, 10'!K12:K13))</f>
        <v>0&gt;=0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c r="A1473" s="277" t="str">
        <f>IF((SUM('Раздел 1'!V232:V232)&gt;=SUM('Разделы 8, 9, 10'!L12:L13)),"","Неверно!")</f>
        <v/>
      </c>
      <c r="B1473" s="277" t="s">
        <v>24128</v>
      </c>
      <c r="C1473" s="246" t="s">
        <v>14647</v>
      </c>
      <c r="D1473" s="246" t="s">
        <v>11056</v>
      </c>
      <c r="E1473" s="246" t="str">
        <f>CONCATENATE(SUM('Раздел 1'!V232:V232),"&gt;=",SUM('Разделы 8, 9, 10'!L12:L13))</f>
        <v>0&gt;=0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c r="A1474" s="277" t="str">
        <f>IF((SUM('Раздел 1'!V237:V237)&gt;=SUM('Разделы 8, 9, 10'!I16:I17)),"","Неверно!")</f>
        <v/>
      </c>
      <c r="B1474" s="277" t="s">
        <v>24129</v>
      </c>
      <c r="C1474" s="246" t="s">
        <v>14646</v>
      </c>
      <c r="D1474" s="246" t="s">
        <v>11056</v>
      </c>
      <c r="E1474" s="246" t="str">
        <f>CONCATENATE(SUM('Раздел 1'!V237:V237),"&gt;=",SUM('Разделы 8, 9, 10'!I16:I17))</f>
        <v>0&gt;=0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c r="A1475" s="277" t="str">
        <f>IF((SUM('Раздел 1'!V251:V251)&gt;=SUM('Разделы 8, 9, 10'!L16:L17)),"","Неверно!")</f>
        <v/>
      </c>
      <c r="B1475" s="277" t="s">
        <v>24130</v>
      </c>
      <c r="C1475" s="246" t="s">
        <v>14645</v>
      </c>
      <c r="D1475" s="246" t="s">
        <v>11056</v>
      </c>
      <c r="E1475" s="246" t="str">
        <f>CONCATENATE(SUM('Раздел 1'!V251:V251),"&gt;=",SUM('Разделы 8, 9, 10'!L16:L17))</f>
        <v>0&gt;=0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c r="A1476" s="277" t="str">
        <f>IF((SUM('Раздел 1'!V251:V251)&gt;=SUM('Разделы 8, 9, 10'!D20:D21)),"","Неверно!")</f>
        <v/>
      </c>
      <c r="B1476" s="277" t="s">
        <v>24131</v>
      </c>
      <c r="C1476" s="246" t="s">
        <v>14644</v>
      </c>
      <c r="D1476" s="246" t="s">
        <v>11056</v>
      </c>
      <c r="E1476" s="246" t="str">
        <f>CONCATENATE(SUM('Раздел 1'!V251:V251),"&gt;=",SUM('Разделы 8, 9, 10'!D20:D21))</f>
        <v>0&gt;=0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c r="A1477" s="277" t="str">
        <f>IF((SUM('Раздел 1'!V297:V297)&gt;=SUM('Разделы 8, 9, 10'!G20:G21)),"","Неверно!")</f>
        <v/>
      </c>
      <c r="B1477" s="277" t="s">
        <v>24132</v>
      </c>
      <c r="C1477" s="246" t="s">
        <v>14643</v>
      </c>
      <c r="D1477" s="246" t="s">
        <v>11056</v>
      </c>
      <c r="E1477" s="246" t="str">
        <f>CONCATENATE(SUM('Раздел 1'!V297:V297),"&gt;=",SUM('Разделы 8, 9, 10'!G20:G21))</f>
        <v>0&gt;=0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c r="A1478" s="277" t="str">
        <f>IF((SUM('Раздел 1'!V356:V356)&gt;=SUM('Разделы 8, 9, 10'!R20:R21)),"","Неверно!")</f>
        <v/>
      </c>
      <c r="B1478" s="277" t="s">
        <v>24133</v>
      </c>
      <c r="C1478" s="246" t="s">
        <v>14642</v>
      </c>
      <c r="D1478" s="246" t="s">
        <v>11056</v>
      </c>
      <c r="E1478" s="246" t="str">
        <f>CONCATENATE(SUM('Раздел 1'!V356:V356),"&gt;=",SUM('Разделы 8, 9, 10'!R20:R21))</f>
        <v>0&gt;=0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c r="A1479" s="277" t="str">
        <f>IF((SUM('Раздел 1'!V358:V358)&gt;=SUM('Разделы 8, 9, 10'!S20:S21)),"","Неверно!")</f>
        <v/>
      </c>
      <c r="B1479" s="277" t="s">
        <v>24134</v>
      </c>
      <c r="C1479" s="246" t="s">
        <v>14641</v>
      </c>
      <c r="D1479" s="246" t="s">
        <v>11056</v>
      </c>
      <c r="E1479" s="246" t="str">
        <f>CONCATENATE(SUM('Раздел 1'!V358:V358),"&gt;=",SUM('Разделы 8, 9, 10'!S20:S21))</f>
        <v>0&gt;=0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c r="A1480" s="277" t="str">
        <f>IF((SUM('Раздел 1'!V382:V382)&gt;=SUM('Разделы 8, 9, 10'!W20:W21)),"","Неверно!")</f>
        <v/>
      </c>
      <c r="B1480" s="277" t="s">
        <v>24135</v>
      </c>
      <c r="C1480" s="246" t="s">
        <v>14640</v>
      </c>
      <c r="D1480" s="246" t="s">
        <v>11056</v>
      </c>
      <c r="E1480" s="246" t="str">
        <f>CONCATENATE(SUM('Раздел 1'!V382:V382),"&gt;=",SUM('Разделы 8, 9, 10'!W20:W21))</f>
        <v>0&gt;=0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c r="A1481" s="277" t="str">
        <f>IF((SUM('Раздел 1'!V382:V382)&gt;=SUM('Разделы 8, 9, 10'!Y20:Y21)),"","Неверно!")</f>
        <v/>
      </c>
      <c r="B1481" s="277" t="s">
        <v>24136</v>
      </c>
      <c r="C1481" s="246" t="s">
        <v>14639</v>
      </c>
      <c r="D1481" s="246" t="s">
        <v>11056</v>
      </c>
      <c r="E1481" s="246" t="str">
        <f>CONCATENATE(SUM('Раздел 1'!V382:V382),"&gt;=",SUM('Разделы 8, 9, 10'!Y20:Y21))</f>
        <v>0&gt;=0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c r="A1482" s="277" t="str">
        <f>IF((SUM('Раздел 1'!M355:M355)=0),"","Неверно!")</f>
        <v/>
      </c>
      <c r="B1482" s="277" t="s">
        <v>24137</v>
      </c>
      <c r="C1482" s="246" t="s">
        <v>14638</v>
      </c>
      <c r="D1482" s="246" t="s">
        <v>11209</v>
      </c>
      <c r="E1482" s="246" t="str">
        <f>CONCATENATE(SUM('Раздел 1'!M355:M355),"=",0)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c r="A1483" s="277" t="str">
        <f>IF((SUM('Раздел 1'!M354:M354)=0),"","Неверно!")</f>
        <v/>
      </c>
      <c r="B1483" s="277" t="s">
        <v>24138</v>
      </c>
      <c r="C1483" s="246" t="s">
        <v>14637</v>
      </c>
      <c r="D1483" s="246" t="s">
        <v>11208</v>
      </c>
      <c r="E1483" s="246" t="str">
        <f>CONCATENATE(SUM('Раздел 1'!M354:M354),"=",0)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51">
      <c r="A1484" s="277" t="str">
        <f>IF((SUM('Раздел 1'!V109:V109)&gt;=SUM('Разделы 8, 9, 10'!U8:U9)),"","Неверно!")</f>
        <v/>
      </c>
      <c r="B1484" s="277" t="s">
        <v>24139</v>
      </c>
      <c r="C1484" s="246" t="s">
        <v>11881</v>
      </c>
      <c r="D1484" s="246" t="s">
        <v>11056</v>
      </c>
      <c r="E1484" s="246" t="str">
        <f>CONCATENATE(SUM('Раздел 1'!V109:V109),"&gt;=",SUM('Разделы 8, 9, 10'!U8:U9))</f>
        <v>0&gt;=0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c r="A1485" s="277" t="str">
        <f>IF((SUM('Раздел 1'!V183:V183)&gt;=SUM('Разделы 8, 9, 10'!H12:H13)),"","Неверно!")</f>
        <v/>
      </c>
      <c r="B1485" s="277" t="s">
        <v>24140</v>
      </c>
      <c r="C1485" s="246" t="s">
        <v>14636</v>
      </c>
      <c r="D1485" s="246" t="s">
        <v>11056</v>
      </c>
      <c r="E1485" s="246" t="str">
        <f>CONCATENATE(SUM('Раздел 1'!V183:V183),"&gt;=",SUM('Разделы 8, 9, 10'!H12:H13))</f>
        <v>0&gt;=0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c r="A1486" s="277" t="str">
        <f>IF((SUM('Раздел 1'!V315:V315)&gt;=SUM('Разделы 8, 9, 10'!H20:H21)),"","Неверно!")</f>
        <v/>
      </c>
      <c r="B1486" s="277" t="s">
        <v>24141</v>
      </c>
      <c r="C1486" s="246" t="s">
        <v>14635</v>
      </c>
      <c r="D1486" s="246" t="s">
        <v>11056</v>
      </c>
      <c r="E1486" s="246" t="str">
        <f>CONCATENATE(SUM('Раздел 1'!V315:V315),"&gt;=",SUM('Разделы 8, 9, 10'!H20:H21))</f>
        <v>0&gt;=0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c r="A1487" s="277" t="str">
        <f>IF((SUM('Раздел 1'!V214:V214)+SUM('Раздел 1'!V232:V232)&gt;=SUM('Разделы 8, 9, 10'!U12:U13)),"","Неверно!")</f>
        <v/>
      </c>
      <c r="B1487" s="277" t="s">
        <v>24142</v>
      </c>
      <c r="C1487" s="246" t="s">
        <v>14634</v>
      </c>
      <c r="D1487" s="246" t="s">
        <v>11056</v>
      </c>
      <c r="E1487" s="246" t="str">
        <f>CONCATENATE(SUM('Раздел 1'!V214:V214),"+",SUM('Раздел 1'!V232:V232),"&gt;=",SUM('Разделы 8, 9, 10'!U12:U13))</f>
        <v>0+0&gt;=0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c r="A1488" s="277" t="str">
        <f>IF((SUM('Раздел 1'!V380:V381)&gt;=SUM('Разделы 8, 9, 10'!Z20:Z20)),"","Неверно!")</f>
        <v/>
      </c>
      <c r="B1488" s="277" t="s">
        <v>24143</v>
      </c>
      <c r="C1488" s="246" t="s">
        <v>14632</v>
      </c>
      <c r="D1488" s="246" t="s">
        <v>11056</v>
      </c>
      <c r="E1488" s="246" t="str">
        <f>CONCATENATE(SUM('Раздел 1'!V380:V381),"&gt;=",SUM('Разделы 8, 9, 10'!Z20:Z20))</f>
        <v>0&gt;=0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c r="A1489" s="277" t="str">
        <f>IF((SUM('Раздел 1'!V380:V381)&gt;=SUM('Разделы 8, 9, 10'!Z21:Z21)),"","Неверно!")</f>
        <v/>
      </c>
      <c r="B1489" s="277" t="s">
        <v>24143</v>
      </c>
      <c r="C1489" s="246" t="s">
        <v>14633</v>
      </c>
      <c r="D1489" s="246" t="s">
        <v>11056</v>
      </c>
      <c r="E1489" s="246" t="str">
        <f>CONCATENATE(SUM('Раздел 1'!V380:V381),"&gt;=",SUM('Разделы 8, 9, 10'!Z21:Z21))</f>
        <v>0&gt;=0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c r="A1490" s="277" t="str">
        <f>IF((SUM('Раздел 1'!M287:M287)=0),"","Неверно!")</f>
        <v/>
      </c>
      <c r="B1490" s="277" t="s">
        <v>24144</v>
      </c>
      <c r="C1490" s="246" t="s">
        <v>14630</v>
      </c>
      <c r="D1490" s="246" t="s">
        <v>14631</v>
      </c>
      <c r="E1490" s="246" t="str">
        <f>CONCATENATE(SUM('Раздел 1'!M287:M287),"=",0)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c r="A1491" s="277" t="str">
        <f>IF((SUM('Раздел 1'!M288:M288)=0),"","Неверно!")</f>
        <v/>
      </c>
      <c r="B1491" s="277" t="s">
        <v>24145</v>
      </c>
      <c r="C1491" s="246" t="s">
        <v>14628</v>
      </c>
      <c r="D1491" s="246" t="s">
        <v>14629</v>
      </c>
      <c r="E1491" s="246" t="str">
        <f>CONCATENATE(SUM('Раздел 1'!M288:M288),"=",0)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c r="A1492" s="277" t="str">
        <f>IF((SUM('Раздел 1'!M289:M289)=0),"","Неверно!")</f>
        <v/>
      </c>
      <c r="B1492" s="277" t="s">
        <v>24146</v>
      </c>
      <c r="C1492" s="246" t="s">
        <v>14626</v>
      </c>
      <c r="D1492" s="246" t="s">
        <v>14627</v>
      </c>
      <c r="E1492" s="246" t="str">
        <f>CONCATENATE(SUM('Раздел 1'!M289:M289),"=",0)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c r="A1493" s="277" t="str">
        <f>IF((SUM('Раздел 1'!M328:M328)=0),"","Неверно!")</f>
        <v/>
      </c>
      <c r="B1493" s="277" t="s">
        <v>24147</v>
      </c>
      <c r="C1493" s="246" t="s">
        <v>11979</v>
      </c>
      <c r="D1493" s="246" t="s">
        <v>14625</v>
      </c>
      <c r="E1493" s="246" t="str">
        <f>CONCATENATE(SUM('Раздел 1'!M328:M328),"=",0)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38.25">
      <c r="A1494" s="277" t="str">
        <f>IF((SUM('Раздел 1'!R380:R380)=0),"","Неверно!")</f>
        <v/>
      </c>
      <c r="B1494" s="277" t="s">
        <v>24148</v>
      </c>
      <c r="C1494" s="246" t="s">
        <v>11915</v>
      </c>
      <c r="D1494" s="246" t="s">
        <v>445</v>
      </c>
      <c r="E1494" s="246" t="str">
        <f>CONCATENATE(SUM('Раздел 1'!R380:R380),"=",0)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38.25">
      <c r="A1495" s="277" t="str">
        <f>IF((SUM('Раздел 1'!R381:R381)=0),"","Неверно!")</f>
        <v/>
      </c>
      <c r="B1495" s="277" t="s">
        <v>24148</v>
      </c>
      <c r="C1495" s="246" t="s">
        <v>11916</v>
      </c>
      <c r="D1495" s="246" t="s">
        <v>445</v>
      </c>
      <c r="E1495" s="246" t="str">
        <f>CONCATENATE(SUM('Раздел 1'!R381:R381),"=",0)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38.25">
      <c r="A1496" s="277" t="str">
        <f>IF((SUM('Раздел 1'!R266:R266)=0),"","Неверно!")</f>
        <v/>
      </c>
      <c r="B1496" s="277" t="s">
        <v>24149</v>
      </c>
      <c r="C1496" s="246" t="s">
        <v>11087</v>
      </c>
      <c r="D1496" s="246" t="s">
        <v>445</v>
      </c>
      <c r="E1496" s="246" t="str">
        <f>CONCATENATE(SUM('Раздел 1'!R266:R266),"=",0)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38.25">
      <c r="A1497" s="277" t="str">
        <f>IF((SUM('Раздел 1'!R267:R267)=0),"","Неверно!")</f>
        <v/>
      </c>
      <c r="B1497" s="277" t="s">
        <v>24149</v>
      </c>
      <c r="C1497" s="246" t="s">
        <v>11928</v>
      </c>
      <c r="D1497" s="246" t="s">
        <v>445</v>
      </c>
      <c r="E1497" s="246" t="str">
        <f>CONCATENATE(SUM('Раздел 1'!R267:R267),"=",0)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38.25">
      <c r="A1498" s="277" t="str">
        <f>IF((SUM('Раздел 1'!R268:R268)=0),"","Неверно!")</f>
        <v/>
      </c>
      <c r="B1498" s="277" t="s">
        <v>24149</v>
      </c>
      <c r="C1498" s="246" t="s">
        <v>9325</v>
      </c>
      <c r="D1498" s="246" t="s">
        <v>445</v>
      </c>
      <c r="E1498" s="246" t="str">
        <f>CONCATENATE(SUM('Раздел 1'!R268:R268),"=",0)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38.25">
      <c r="A1499" s="277" t="str">
        <f>IF((SUM('Раздел 1'!R269:R269)=0),"","Неверно!")</f>
        <v/>
      </c>
      <c r="B1499" s="277" t="s">
        <v>24149</v>
      </c>
      <c r="C1499" s="246" t="s">
        <v>9326</v>
      </c>
      <c r="D1499" s="246" t="s">
        <v>445</v>
      </c>
      <c r="E1499" s="246" t="str">
        <f>CONCATENATE(SUM('Раздел 1'!R269:R269),"=",0)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25.5">
      <c r="A1500" s="277" t="str">
        <f>IF((SUM('Раздел 1'!Z206:Z206)=0),"","Неверно!")</f>
        <v/>
      </c>
      <c r="B1500" s="277" t="s">
        <v>24150</v>
      </c>
      <c r="C1500" s="246" t="s">
        <v>8157</v>
      </c>
      <c r="D1500" s="246" t="s">
        <v>14624</v>
      </c>
      <c r="E1500" s="246" t="str">
        <f>CONCATENATE(SUM('Раздел 1'!Z206:Z206),"=",0)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38.25">
      <c r="A1501" s="277" t="str">
        <f>IF((SUM('Раздел 1'!Z207:Z207)=0),"","Неверно!")</f>
        <v/>
      </c>
      <c r="B1501" s="277" t="s">
        <v>24151</v>
      </c>
      <c r="C1501" s="246" t="s">
        <v>14622</v>
      </c>
      <c r="D1501" s="246" t="s">
        <v>14623</v>
      </c>
      <c r="E1501" s="246" t="str">
        <f>CONCATENATE(SUM('Раздел 1'!Z207:Z207),"=",0)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38.25">
      <c r="A1502" s="277" t="str">
        <f>IF((SUM('Раздел 1'!Z208:Z208)=0),"","Неверно!")</f>
        <v/>
      </c>
      <c r="B1502" s="277" t="s">
        <v>24152</v>
      </c>
      <c r="C1502" s="246" t="s">
        <v>3388</v>
      </c>
      <c r="D1502" s="246" t="s">
        <v>14621</v>
      </c>
      <c r="E1502" s="246" t="str">
        <f>CONCATENATE(SUM('Раздел 1'!Z208:Z208),"=",0)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38.25">
      <c r="A1503" s="277" t="str">
        <f>IF((SUM('Раздел 5'!M39:M39)=0),"","Неверно!")</f>
        <v/>
      </c>
      <c r="B1503" s="277" t="s">
        <v>24153</v>
      </c>
      <c r="C1503" s="246" t="s">
        <v>9087</v>
      </c>
      <c r="D1503" s="246" t="s">
        <v>1505</v>
      </c>
      <c r="E1503" s="246" t="str">
        <f>CONCATENATE(SUM('Раздел 5'!M39:M39),"=",0)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c r="A1504" s="277" t="str">
        <f>IF((SUM('Раздел 5'!N39:N39)=0),"","Неверно!")</f>
        <v/>
      </c>
      <c r="B1504" s="277" t="s">
        <v>24153</v>
      </c>
      <c r="C1504" s="246" t="s">
        <v>9088</v>
      </c>
      <c r="D1504" s="246" t="s">
        <v>1505</v>
      </c>
      <c r="E1504" s="246" t="str">
        <f>CONCATENATE(SUM('Раздел 5'!N39:N39),"=",0)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38.25">
      <c r="A1505" s="277" t="str">
        <f>IF((SUM('Раздел 5'!O39:O39)=0),"","Неверно!")</f>
        <v/>
      </c>
      <c r="B1505" s="277" t="s">
        <v>24153</v>
      </c>
      <c r="C1505" s="246" t="s">
        <v>9089</v>
      </c>
      <c r="D1505" s="246" t="s">
        <v>1505</v>
      </c>
      <c r="E1505" s="246" t="str">
        <f>CONCATENATE(SUM('Раздел 5'!O39:O39),"=",0)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c r="A1506" s="277" t="str">
        <f>IF((SUM('Раздел 5'!P39:P39)=0),"","Неверно!")</f>
        <v/>
      </c>
      <c r="B1506" s="277" t="s">
        <v>24153</v>
      </c>
      <c r="C1506" s="246" t="s">
        <v>9090</v>
      </c>
      <c r="D1506" s="246" t="s">
        <v>1505</v>
      </c>
      <c r="E1506" s="246" t="str">
        <f>CONCATENATE(SUM('Раздел 5'!P39:P39),"=",0)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38.25">
      <c r="A1507" s="277" t="str">
        <f>IF((SUM('Раздел 5'!Q39:Q39)=0),"","Неверно!")</f>
        <v/>
      </c>
      <c r="B1507" s="277" t="s">
        <v>24153</v>
      </c>
      <c r="C1507" s="246" t="s">
        <v>9091</v>
      </c>
      <c r="D1507" s="246" t="s">
        <v>1505</v>
      </c>
      <c r="E1507" s="246" t="str">
        <f>CONCATENATE(SUM('Раздел 5'!Q39:Q39),"=",0)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38.25">
      <c r="A1508" s="277" t="str">
        <f>IF((SUM('Раздел 5'!R39:R39)=0),"","Неверно!")</f>
        <v/>
      </c>
      <c r="B1508" s="277" t="s">
        <v>24153</v>
      </c>
      <c r="C1508" s="246" t="s">
        <v>9092</v>
      </c>
      <c r="D1508" s="246" t="s">
        <v>1505</v>
      </c>
      <c r="E1508" s="246" t="str">
        <f>CONCATENATE(SUM('Раздел 5'!R39:R39),"=",0)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38.25">
      <c r="A1509" s="277" t="str">
        <f>IF((SUM('Раздел 5'!G39:G39)=0),"","Неверно!")</f>
        <v/>
      </c>
      <c r="B1509" s="277" t="s">
        <v>24153</v>
      </c>
      <c r="C1509" s="246" t="s">
        <v>9093</v>
      </c>
      <c r="D1509" s="246" t="s">
        <v>1505</v>
      </c>
      <c r="E1509" s="246" t="str">
        <f>CONCATENATE(SUM('Раздел 5'!G39:G39),"=",0)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38.25">
      <c r="A1510" s="277" t="str">
        <f>IF((SUM('Раздел 5'!H39:H39)=0),"","Неверно!")</f>
        <v/>
      </c>
      <c r="B1510" s="277" t="s">
        <v>24153</v>
      </c>
      <c r="C1510" s="246" t="s">
        <v>9094</v>
      </c>
      <c r="D1510" s="246" t="s">
        <v>1505</v>
      </c>
      <c r="E1510" s="246" t="str">
        <f>CONCATENATE(SUM('Раздел 5'!H39:H39),"=",0)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38.25">
      <c r="A1511" s="277" t="str">
        <f>IF((SUM('Раздел 5'!I39:I39)=0),"","Неверно!")</f>
        <v/>
      </c>
      <c r="B1511" s="277" t="s">
        <v>24153</v>
      </c>
      <c r="C1511" s="246" t="s">
        <v>9095</v>
      </c>
      <c r="D1511" s="246" t="s">
        <v>1505</v>
      </c>
      <c r="E1511" s="246" t="str">
        <f>CONCATENATE(SUM('Раздел 5'!I39:I39),"=",0)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38.25">
      <c r="A1512" s="277" t="str">
        <f>IF((SUM('Раздел 5'!J39:J39)=0),"","Неверно!")</f>
        <v/>
      </c>
      <c r="B1512" s="277" t="s">
        <v>24153</v>
      </c>
      <c r="C1512" s="246" t="s">
        <v>9096</v>
      </c>
      <c r="D1512" s="246" t="s">
        <v>1505</v>
      </c>
      <c r="E1512" s="246" t="str">
        <f>CONCATENATE(SUM('Раздел 5'!J39:J39),"=",0)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38.25">
      <c r="A1513" s="277" t="str">
        <f>IF((SUM('Раздел 5'!K39:K39)=0),"","Неверно!")</f>
        <v/>
      </c>
      <c r="B1513" s="277" t="s">
        <v>24153</v>
      </c>
      <c r="C1513" s="246" t="s">
        <v>9097</v>
      </c>
      <c r="D1513" s="246" t="s">
        <v>1505</v>
      </c>
      <c r="E1513" s="246" t="str">
        <f>CONCATENATE(SUM('Раздел 5'!K39:K39),"=",0)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38.25">
      <c r="A1514" s="277" t="str">
        <f>IF((SUM('Раздел 5'!L39:L39)=0),"","Неверно!")</f>
        <v/>
      </c>
      <c r="B1514" s="277" t="s">
        <v>24153</v>
      </c>
      <c r="C1514" s="246" t="s">
        <v>9098</v>
      </c>
      <c r="D1514" s="246" t="s">
        <v>1505</v>
      </c>
      <c r="E1514" s="246" t="str">
        <f>CONCATENATE(SUM('Раздел 5'!L39:L39),"=",0)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38.25">
      <c r="A1515" s="277" t="str">
        <f>IF((SUM('Раздел 5'!O27:O27)=0),"","Неверно!")</f>
        <v/>
      </c>
      <c r="B1515" s="277" t="s">
        <v>24154</v>
      </c>
      <c r="C1515" s="246" t="s">
        <v>9099</v>
      </c>
      <c r="D1515" s="246" t="s">
        <v>1504</v>
      </c>
      <c r="E1515" s="246" t="str">
        <f>CONCATENATE(SUM('Раздел 5'!O27:O27),"=",0)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c r="A1516" s="277" t="str">
        <f>IF((SUM('Раздел 1'!M353:M353)=0),"","Неверно!")</f>
        <v/>
      </c>
      <c r="B1516" s="277" t="s">
        <v>24155</v>
      </c>
      <c r="C1516" s="246" t="s">
        <v>14620</v>
      </c>
      <c r="D1516" s="246" t="s">
        <v>11207</v>
      </c>
      <c r="E1516" s="246" t="str">
        <f>CONCATENATE(SUM('Раздел 1'!M353:M353),"=",0)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38.25">
      <c r="A1517" s="277" t="str">
        <f>IF((SUM('Раздел 1'!R379:R379)=0),"","Неверно!")</f>
        <v/>
      </c>
      <c r="B1517" s="277" t="s">
        <v>24156</v>
      </c>
      <c r="C1517" s="246" t="s">
        <v>11914</v>
      </c>
      <c r="D1517" s="246" t="s">
        <v>1507</v>
      </c>
      <c r="E1517" s="246" t="str">
        <f>CONCATENATE(SUM('Раздел 1'!R379:R379),"=",0)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38.25">
      <c r="A1518" s="277" t="str">
        <f>IF((SUM('Раздел 1'!R376:R376)=0),"","Неверно!")</f>
        <v/>
      </c>
      <c r="B1518" s="277" t="s">
        <v>24157</v>
      </c>
      <c r="C1518" s="246" t="s">
        <v>14619</v>
      </c>
      <c r="D1518" s="246" t="s">
        <v>1507</v>
      </c>
      <c r="E1518" s="246" t="str">
        <f>CONCATENATE(SUM('Раздел 1'!R376:R376),"=",0)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c r="A1519" s="277" t="str">
        <f>IF((SUM('Раздел 1'!R74:R74)=0),"","Неверно!")</f>
        <v/>
      </c>
      <c r="B1519" s="277" t="s">
        <v>24158</v>
      </c>
      <c r="C1519" s="246" t="s">
        <v>9027</v>
      </c>
      <c r="D1519" s="246" t="s">
        <v>1507</v>
      </c>
      <c r="E1519" s="246" t="str">
        <f>CONCATENATE(SUM('Раздел 1'!R74:R74),"=",0)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c r="A1520" s="277" t="str">
        <f>IF((SUM('Раздел 1'!R76:R76)=0),"","Неверно!")</f>
        <v/>
      </c>
      <c r="B1520" s="277" t="s">
        <v>24159</v>
      </c>
      <c r="C1520" s="246" t="s">
        <v>9204</v>
      </c>
      <c r="D1520" s="246" t="s">
        <v>1507</v>
      </c>
      <c r="E1520" s="246" t="str">
        <f>CONCATENATE(SUM('Раздел 1'!R76:R76),"=",0)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38.25">
      <c r="A1521" s="277" t="str">
        <f>IF((SUM('Раздел 1'!R77:R77)=0),"","Неверно!")</f>
        <v/>
      </c>
      <c r="B1521" s="277" t="s">
        <v>24159</v>
      </c>
      <c r="C1521" s="246" t="s">
        <v>9205</v>
      </c>
      <c r="D1521" s="246" t="s">
        <v>1507</v>
      </c>
      <c r="E1521" s="246" t="str">
        <f>CONCATENATE(SUM('Раздел 1'!R77:R77),"=",0)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c r="A1522" s="277" t="str">
        <f>IF((SUM('Раздел 1'!R25:R25)=0),"","Неверно!")</f>
        <v/>
      </c>
      <c r="B1522" s="277" t="s">
        <v>24160</v>
      </c>
      <c r="C1522" s="246" t="s">
        <v>9029</v>
      </c>
      <c r="D1522" s="246" t="s">
        <v>1507</v>
      </c>
      <c r="E1522" s="246" t="str">
        <f>CONCATENATE(SUM('Раздел 1'!R25:R25),"=",0)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c r="A1523" s="277" t="str">
        <f>IF((SUM('Раздел 5'!AA45:AA45)=0),"","Неверно!")</f>
        <v/>
      </c>
      <c r="B1523" s="277" t="s">
        <v>24161</v>
      </c>
      <c r="C1523" s="246" t="s">
        <v>9030</v>
      </c>
      <c r="D1523" s="246" t="s">
        <v>1526</v>
      </c>
      <c r="E1523" s="246" t="str">
        <f>CONCATENATE(SUM('Раздел 5'!AA45:AA45),"=",0)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c r="A1524" s="277" t="str">
        <f>IF((SUM('Раздел 5'!AA46:AA46)=0),"","Неверно!")</f>
        <v/>
      </c>
      <c r="B1524" s="277" t="s">
        <v>24161</v>
      </c>
      <c r="C1524" s="246" t="s">
        <v>9031</v>
      </c>
      <c r="D1524" s="246" t="s">
        <v>1526</v>
      </c>
      <c r="E1524" s="246" t="str">
        <f>CONCATENATE(SUM('Раздел 5'!AA46:AA46),"=",0)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38.25">
      <c r="A1525" s="277" t="str">
        <f>IF((SUM('Раздел 5'!AA47:AA47)=0),"","Неверно!")</f>
        <v/>
      </c>
      <c r="B1525" s="277" t="s">
        <v>24161</v>
      </c>
      <c r="C1525" s="246" t="s">
        <v>9032</v>
      </c>
      <c r="D1525" s="246" t="s">
        <v>1526</v>
      </c>
      <c r="E1525" s="246" t="str">
        <f>CONCATENATE(SUM('Раздел 5'!AA47:AA47),"=",0)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38.25">
      <c r="A1526" s="277" t="str">
        <f>IF((SUM('Раздел 5'!AA48:AA48)=0),"","Неверно!")</f>
        <v/>
      </c>
      <c r="B1526" s="277" t="s">
        <v>24161</v>
      </c>
      <c r="C1526" s="246" t="s">
        <v>9033</v>
      </c>
      <c r="D1526" s="246" t="s">
        <v>1526</v>
      </c>
      <c r="E1526" s="246" t="str">
        <f>CONCATENATE(SUM('Раздел 5'!AA48:AA48),"=",0)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c r="A1527" s="277" t="str">
        <f>IF((SUM('Раздел 5'!AA49:AA49)=0),"","Неверно!")</f>
        <v/>
      </c>
      <c r="B1527" s="277" t="s">
        <v>24161</v>
      </c>
      <c r="C1527" s="246" t="s">
        <v>9034</v>
      </c>
      <c r="D1527" s="246" t="s">
        <v>1526</v>
      </c>
      <c r="E1527" s="246" t="str">
        <f>CONCATENATE(SUM('Раздел 5'!AA49:AA49),"=",0)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38.25">
      <c r="A1528" s="277" t="str">
        <f>IF((SUM('Раздел 5'!AA50:AA50)=0),"","Неверно!")</f>
        <v/>
      </c>
      <c r="B1528" s="277" t="s">
        <v>24161</v>
      </c>
      <c r="C1528" s="246" t="s">
        <v>9035</v>
      </c>
      <c r="D1528" s="246" t="s">
        <v>1526</v>
      </c>
      <c r="E1528" s="246" t="str">
        <f>CONCATENATE(SUM('Раздел 5'!AA50:AA50),"=",0)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c r="A1529" s="277" t="str">
        <f>IF((SUM('Раздел 5'!AA51:AA51)=0),"","Неверно!")</f>
        <v/>
      </c>
      <c r="B1529" s="277" t="s">
        <v>24161</v>
      </c>
      <c r="C1529" s="246" t="s">
        <v>9036</v>
      </c>
      <c r="D1529" s="246" t="s">
        <v>1526</v>
      </c>
      <c r="E1529" s="246" t="str">
        <f>CONCATENATE(SUM('Раздел 5'!AA51:AA51),"=",0)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c r="A1530" s="277" t="str">
        <f>IF((SUM('Раздел 5'!AA52:AA52)=0),"","Неверно!")</f>
        <v/>
      </c>
      <c r="B1530" s="277" t="s">
        <v>24161</v>
      </c>
      <c r="C1530" s="246" t="s">
        <v>9037</v>
      </c>
      <c r="D1530" s="246" t="s">
        <v>1526</v>
      </c>
      <c r="E1530" s="246" t="str">
        <f>CONCATENATE(SUM('Раздел 5'!AA52:AA52),"=",0)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c r="A1531" s="277" t="str">
        <f>IF((SUM('Раздел 5'!AA53:AA53)=0),"","Неверно!")</f>
        <v/>
      </c>
      <c r="B1531" s="277" t="s">
        <v>24161</v>
      </c>
      <c r="C1531" s="246" t="s">
        <v>9038</v>
      </c>
      <c r="D1531" s="246" t="s">
        <v>1526</v>
      </c>
      <c r="E1531" s="246" t="str">
        <f>CONCATENATE(SUM('Раздел 5'!AA53:AA53),"=",0)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c r="A1532" s="277" t="str">
        <f>IF((SUM('Раздел 5'!AF45:AF45)=0),"","Неверно!")</f>
        <v/>
      </c>
      <c r="B1532" s="277" t="s">
        <v>24162</v>
      </c>
      <c r="C1532" s="246" t="s">
        <v>9039</v>
      </c>
      <c r="D1532" s="246" t="s">
        <v>1525</v>
      </c>
      <c r="E1532" s="246" t="str">
        <f>CONCATENATE(SUM('Раздел 5'!AF45:AF45),"=",0)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c r="A1533" s="277" t="str">
        <f>IF((SUM('Раздел 5'!AF46:AF46)=0),"","Неверно!")</f>
        <v/>
      </c>
      <c r="B1533" s="277" t="s">
        <v>24162</v>
      </c>
      <c r="C1533" s="246" t="s">
        <v>9040</v>
      </c>
      <c r="D1533" s="246" t="s">
        <v>1525</v>
      </c>
      <c r="E1533" s="246" t="str">
        <f>CONCATENATE(SUM('Раздел 5'!AF46:AF46),"=",0)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c r="A1534" s="277" t="str">
        <f>IF((SUM('Раздел 5'!AF47:AF47)=0),"","Неверно!")</f>
        <v/>
      </c>
      <c r="B1534" s="277" t="s">
        <v>24162</v>
      </c>
      <c r="C1534" s="246" t="s">
        <v>9041</v>
      </c>
      <c r="D1534" s="246" t="s">
        <v>1525</v>
      </c>
      <c r="E1534" s="246" t="str">
        <f>CONCATENATE(SUM('Раздел 5'!AF47:AF47),"=",0)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c r="A1535" s="277" t="str">
        <f>IF((SUM('Раздел 5'!AF48:AF48)=0),"","Неверно!")</f>
        <v/>
      </c>
      <c r="B1535" s="277" t="s">
        <v>24162</v>
      </c>
      <c r="C1535" s="246" t="s">
        <v>9042</v>
      </c>
      <c r="D1535" s="246" t="s">
        <v>1525</v>
      </c>
      <c r="E1535" s="246" t="str">
        <f>CONCATENATE(SUM('Раздел 5'!AF48:AF48),"=",0)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c r="A1536" s="277" t="str">
        <f>IF((SUM('Раздел 5'!AF49:AF49)=0),"","Неверно!")</f>
        <v/>
      </c>
      <c r="B1536" s="277" t="s">
        <v>24162</v>
      </c>
      <c r="C1536" s="246" t="s">
        <v>9043</v>
      </c>
      <c r="D1536" s="246" t="s">
        <v>1525</v>
      </c>
      <c r="E1536" s="246" t="str">
        <f>CONCATENATE(SUM('Раздел 5'!AF49:AF49),"=",0)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c r="A1537" s="277" t="str">
        <f>IF((SUM('Раздел 5'!AF50:AF50)=0),"","Неверно!")</f>
        <v/>
      </c>
      <c r="B1537" s="277" t="s">
        <v>24162</v>
      </c>
      <c r="C1537" s="246" t="s">
        <v>9044</v>
      </c>
      <c r="D1537" s="246" t="s">
        <v>1525</v>
      </c>
      <c r="E1537" s="246" t="str">
        <f>CONCATENATE(SUM('Раздел 5'!AF50:AF50),"=",0)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38.25">
      <c r="A1538" s="277" t="str">
        <f>IF((SUM('Раздел 5'!AF51:AF51)=0),"","Неверно!")</f>
        <v/>
      </c>
      <c r="B1538" s="277" t="s">
        <v>24162</v>
      </c>
      <c r="C1538" s="246" t="s">
        <v>9045</v>
      </c>
      <c r="D1538" s="246" t="s">
        <v>1525</v>
      </c>
      <c r="E1538" s="246" t="str">
        <f>CONCATENATE(SUM('Раздел 5'!AF51:AF51),"=",0)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38.25">
      <c r="A1539" s="277" t="str">
        <f>IF((SUM('Раздел 5'!AF52:AF52)=0),"","Неверно!")</f>
        <v/>
      </c>
      <c r="B1539" s="277" t="s">
        <v>24162</v>
      </c>
      <c r="C1539" s="246" t="s">
        <v>9046</v>
      </c>
      <c r="D1539" s="246" t="s">
        <v>1525</v>
      </c>
      <c r="E1539" s="246" t="str">
        <f>CONCATENATE(SUM('Раздел 5'!AF52:AF52),"=",0)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c r="A1540" s="277" t="str">
        <f>IF((SUM('Раздел 5'!AF53:AF53)=0),"","Неверно!")</f>
        <v/>
      </c>
      <c r="B1540" s="277" t="s">
        <v>24162</v>
      </c>
      <c r="C1540" s="246" t="s">
        <v>9047</v>
      </c>
      <c r="D1540" s="246" t="s">
        <v>1525</v>
      </c>
      <c r="E1540" s="246" t="str">
        <f>CONCATENATE(SUM('Раздел 5'!AF53:AF53),"=",0)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38.25">
      <c r="A1541" s="277" t="str">
        <f>IF((SUM('Раздел 5'!Y45:Y45)=0),"","Неверно!")</f>
        <v/>
      </c>
      <c r="B1541" s="277" t="s">
        <v>24163</v>
      </c>
      <c r="C1541" s="246" t="s">
        <v>9048</v>
      </c>
      <c r="D1541" s="246" t="s">
        <v>1524</v>
      </c>
      <c r="E1541" s="246" t="str">
        <f>CONCATENATE(SUM('Раздел 5'!Y45:Y45),"=",0)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38.25">
      <c r="A1542" s="277" t="str">
        <f>IF((SUM('Раздел 5'!Y46:Y46)=0),"","Неверно!")</f>
        <v/>
      </c>
      <c r="B1542" s="277" t="s">
        <v>24163</v>
      </c>
      <c r="C1542" s="246" t="s">
        <v>9049</v>
      </c>
      <c r="D1542" s="246" t="s">
        <v>1524</v>
      </c>
      <c r="E1542" s="246" t="str">
        <f>CONCATENATE(SUM('Раздел 5'!Y46:Y46),"=",0)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38.25">
      <c r="A1543" s="277" t="str">
        <f>IF((SUM('Раздел 5'!Y47:Y47)=0),"","Неверно!")</f>
        <v/>
      </c>
      <c r="B1543" s="277" t="s">
        <v>24163</v>
      </c>
      <c r="C1543" s="246" t="s">
        <v>9050</v>
      </c>
      <c r="D1543" s="246" t="s">
        <v>1524</v>
      </c>
      <c r="E1543" s="246" t="str">
        <f>CONCATENATE(SUM('Раздел 5'!Y47:Y47),"=",0)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38.25">
      <c r="A1544" s="277" t="str">
        <f>IF((SUM('Раздел 5'!Y48:Y48)=0),"","Неверно!")</f>
        <v/>
      </c>
      <c r="B1544" s="277" t="s">
        <v>24163</v>
      </c>
      <c r="C1544" s="246" t="s">
        <v>9051</v>
      </c>
      <c r="D1544" s="246" t="s">
        <v>1524</v>
      </c>
      <c r="E1544" s="246" t="str">
        <f>CONCATENATE(SUM('Раздел 5'!Y48:Y48),"=",0)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38.25">
      <c r="A1545" s="277" t="str">
        <f>IF((SUM('Раздел 5'!Y49:Y49)=0),"","Неверно!")</f>
        <v/>
      </c>
      <c r="B1545" s="277" t="s">
        <v>24163</v>
      </c>
      <c r="C1545" s="246" t="s">
        <v>9052</v>
      </c>
      <c r="D1545" s="246" t="s">
        <v>1524</v>
      </c>
      <c r="E1545" s="246" t="str">
        <f>CONCATENATE(SUM('Раздел 5'!Y49:Y49),"=",0)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38.25">
      <c r="A1546" s="277" t="str">
        <f>IF((SUM('Раздел 5'!Y50:Y50)=0),"","Неверно!")</f>
        <v/>
      </c>
      <c r="B1546" s="277" t="s">
        <v>24163</v>
      </c>
      <c r="C1546" s="246" t="s">
        <v>9053</v>
      </c>
      <c r="D1546" s="246" t="s">
        <v>1524</v>
      </c>
      <c r="E1546" s="246" t="str">
        <f>CONCATENATE(SUM('Раздел 5'!Y50:Y50),"=",0)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38.25">
      <c r="A1547" s="277" t="str">
        <f>IF((SUM('Раздел 5'!Y51:Y51)=0),"","Неверно!")</f>
        <v/>
      </c>
      <c r="B1547" s="277" t="s">
        <v>24163</v>
      </c>
      <c r="C1547" s="246" t="s">
        <v>9054</v>
      </c>
      <c r="D1547" s="246" t="s">
        <v>1524</v>
      </c>
      <c r="E1547" s="246" t="str">
        <f>CONCATENATE(SUM('Раздел 5'!Y51:Y51),"=",0)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c r="A1548" s="277" t="str">
        <f>IF((SUM('Раздел 5'!Y52:Y52)=0),"","Неверно!")</f>
        <v/>
      </c>
      <c r="B1548" s="277" t="s">
        <v>24163</v>
      </c>
      <c r="C1548" s="246" t="s">
        <v>9055</v>
      </c>
      <c r="D1548" s="246" t="s">
        <v>1524</v>
      </c>
      <c r="E1548" s="246" t="str">
        <f>CONCATENATE(SUM('Раздел 5'!Y52:Y52),"=",0)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c r="A1549" s="277" t="str">
        <f>IF((SUM('Раздел 5'!Y53:Y53)=0),"","Неверно!")</f>
        <v/>
      </c>
      <c r="B1549" s="277" t="s">
        <v>24163</v>
      </c>
      <c r="C1549" s="246" t="s">
        <v>9056</v>
      </c>
      <c r="D1549" s="246" t="s">
        <v>1524</v>
      </c>
      <c r="E1549" s="246" t="str">
        <f>CONCATENATE(SUM('Раздел 5'!Y53:Y53),"=",0)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38.25">
      <c r="A1550" s="277" t="str">
        <f>IF((SUM('Раздел 5'!AB45:AB45)=0),"","Неверно!")</f>
        <v/>
      </c>
      <c r="B1550" s="277" t="s">
        <v>24164</v>
      </c>
      <c r="C1550" s="246" t="s">
        <v>9057</v>
      </c>
      <c r="D1550" s="246" t="s">
        <v>1523</v>
      </c>
      <c r="E1550" s="246" t="str">
        <f>CONCATENATE(SUM('Раздел 5'!AB45:AB45),"=",0)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38.25">
      <c r="A1551" s="277" t="str">
        <f>IF((SUM('Раздел 5'!AB46:AB46)=0),"","Неверно!")</f>
        <v/>
      </c>
      <c r="B1551" s="277" t="s">
        <v>24164</v>
      </c>
      <c r="C1551" s="246" t="s">
        <v>9058</v>
      </c>
      <c r="D1551" s="246" t="s">
        <v>1523</v>
      </c>
      <c r="E1551" s="246" t="str">
        <f>CONCATENATE(SUM('Раздел 5'!AB46:AB46),"=",0)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38.25">
      <c r="A1552" s="277" t="str">
        <f>IF((SUM('Раздел 5'!AB47:AB47)=0),"","Неверно!")</f>
        <v/>
      </c>
      <c r="B1552" s="277" t="s">
        <v>24164</v>
      </c>
      <c r="C1552" s="246" t="s">
        <v>9059</v>
      </c>
      <c r="D1552" s="246" t="s">
        <v>1523</v>
      </c>
      <c r="E1552" s="246" t="str">
        <f>CONCATENATE(SUM('Раздел 5'!AB47:AB47),"=",0)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38.25">
      <c r="A1553" s="277" t="str">
        <f>IF((SUM('Раздел 5'!AB48:AB48)=0),"","Неверно!")</f>
        <v/>
      </c>
      <c r="B1553" s="277" t="s">
        <v>24164</v>
      </c>
      <c r="C1553" s="246" t="s">
        <v>9060</v>
      </c>
      <c r="D1553" s="246" t="s">
        <v>1523</v>
      </c>
      <c r="E1553" s="246" t="str">
        <f>CONCATENATE(SUM('Раздел 5'!AB48:AB48),"=",0)</f>
        <v>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38.25">
      <c r="A1554" s="277" t="str">
        <f>IF((SUM('Раздел 5'!AB49:AB49)=0),"","Неверно!")</f>
        <v/>
      </c>
      <c r="B1554" s="277" t="s">
        <v>24164</v>
      </c>
      <c r="C1554" s="246" t="s">
        <v>9061</v>
      </c>
      <c r="D1554" s="246" t="s">
        <v>1523</v>
      </c>
      <c r="E1554" s="246" t="str">
        <f>CONCATENATE(SUM('Раздел 5'!AB49:AB49),"=",0)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38.25">
      <c r="A1555" s="277" t="str">
        <f>IF((SUM('Раздел 5'!AB50:AB50)=0),"","Неверно!")</f>
        <v/>
      </c>
      <c r="B1555" s="277" t="s">
        <v>24164</v>
      </c>
      <c r="C1555" s="246" t="s">
        <v>9062</v>
      </c>
      <c r="D1555" s="246" t="s">
        <v>1523</v>
      </c>
      <c r="E1555" s="246" t="str">
        <f>CONCATENATE(SUM('Раздел 5'!AB50:AB50),"=",0)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38.25">
      <c r="A1556" s="277" t="str">
        <f>IF((SUM('Раздел 5'!AB51:AB51)=0),"","Неверно!")</f>
        <v/>
      </c>
      <c r="B1556" s="277" t="s">
        <v>24164</v>
      </c>
      <c r="C1556" s="246" t="s">
        <v>9063</v>
      </c>
      <c r="D1556" s="246" t="s">
        <v>1523</v>
      </c>
      <c r="E1556" s="246" t="str">
        <f>CONCATENATE(SUM('Раздел 5'!AB51:AB51),"=",0)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38.25">
      <c r="A1557" s="277" t="str">
        <f>IF((SUM('Раздел 5'!AB52:AB52)=0),"","Неверно!")</f>
        <v/>
      </c>
      <c r="B1557" s="277" t="s">
        <v>24164</v>
      </c>
      <c r="C1557" s="246" t="s">
        <v>9064</v>
      </c>
      <c r="D1557" s="246" t="s">
        <v>1523</v>
      </c>
      <c r="E1557" s="246" t="str">
        <f>CONCATENATE(SUM('Раздел 5'!AB52:AB52),"=",0)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38.25">
      <c r="A1558" s="277" t="str">
        <f>IF((SUM('Раздел 5'!AB53:AB53)=0),"","Неверно!")</f>
        <v/>
      </c>
      <c r="B1558" s="277" t="s">
        <v>24164</v>
      </c>
      <c r="C1558" s="246" t="s">
        <v>9065</v>
      </c>
      <c r="D1558" s="246" t="s">
        <v>1523</v>
      </c>
      <c r="E1558" s="246" t="str">
        <f>CONCATENATE(SUM('Раздел 5'!AB53:AB53),"=",0)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38.25">
      <c r="A1559" s="277" t="str">
        <f>IF((SUM('Раздел 5'!Z45:Z45)=0),"","Неверно!")</f>
        <v/>
      </c>
      <c r="B1559" s="277" t="s">
        <v>24165</v>
      </c>
      <c r="C1559" s="246" t="s">
        <v>9066</v>
      </c>
      <c r="D1559" s="246" t="s">
        <v>1522</v>
      </c>
      <c r="E1559" s="246" t="str">
        <f>CONCATENATE(SUM('Раздел 5'!Z45:Z45),"=",0)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38.25">
      <c r="A1560" s="277" t="str">
        <f>IF((SUM('Раздел 5'!Z46:Z46)=0),"","Неверно!")</f>
        <v/>
      </c>
      <c r="B1560" s="277" t="s">
        <v>24165</v>
      </c>
      <c r="C1560" s="246" t="s">
        <v>9067</v>
      </c>
      <c r="D1560" s="246" t="s">
        <v>1522</v>
      </c>
      <c r="E1560" s="246" t="str">
        <f>CONCATENATE(SUM('Раздел 5'!Z46:Z46),"=",0)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38.25">
      <c r="A1561" s="277" t="str">
        <f>IF((SUM('Раздел 5'!Z47:Z47)=0),"","Неверно!")</f>
        <v/>
      </c>
      <c r="B1561" s="277" t="s">
        <v>24165</v>
      </c>
      <c r="C1561" s="246" t="s">
        <v>9068</v>
      </c>
      <c r="D1561" s="246" t="s">
        <v>1522</v>
      </c>
      <c r="E1561" s="246" t="str">
        <f>CONCATENATE(SUM('Раздел 5'!Z47:Z47),"=",0)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38.25">
      <c r="A1562" s="277" t="str">
        <f>IF((SUM('Раздел 5'!Z48:Z48)=0),"","Неверно!")</f>
        <v/>
      </c>
      <c r="B1562" s="277" t="s">
        <v>24165</v>
      </c>
      <c r="C1562" s="246" t="s">
        <v>9069</v>
      </c>
      <c r="D1562" s="246" t="s">
        <v>1522</v>
      </c>
      <c r="E1562" s="246" t="str">
        <f>CONCATENATE(SUM('Раздел 5'!Z48:Z48),"=",0)</f>
        <v>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38.25">
      <c r="A1563" s="277" t="str">
        <f>IF((SUM('Раздел 5'!Z49:Z49)=0),"","Неверно!")</f>
        <v/>
      </c>
      <c r="B1563" s="277" t="s">
        <v>24165</v>
      </c>
      <c r="C1563" s="246" t="s">
        <v>9070</v>
      </c>
      <c r="D1563" s="246" t="s">
        <v>1522</v>
      </c>
      <c r="E1563" s="246" t="str">
        <f>CONCATENATE(SUM('Раздел 5'!Z49:Z49),"=",0)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38.25">
      <c r="A1564" s="277" t="str">
        <f>IF((SUM('Раздел 5'!Z50:Z50)=0),"","Неверно!")</f>
        <v/>
      </c>
      <c r="B1564" s="277" t="s">
        <v>24165</v>
      </c>
      <c r="C1564" s="246" t="s">
        <v>9071</v>
      </c>
      <c r="D1564" s="246" t="s">
        <v>1522</v>
      </c>
      <c r="E1564" s="246" t="str">
        <f>CONCATENATE(SUM('Раздел 5'!Z50:Z50),"=",0)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38.25">
      <c r="A1565" s="277" t="str">
        <f>IF((SUM('Раздел 5'!Z51:Z51)=0),"","Неверно!")</f>
        <v/>
      </c>
      <c r="B1565" s="277" t="s">
        <v>24165</v>
      </c>
      <c r="C1565" s="246" t="s">
        <v>9072</v>
      </c>
      <c r="D1565" s="246" t="s">
        <v>1522</v>
      </c>
      <c r="E1565" s="246" t="str">
        <f>CONCATENATE(SUM('Раздел 5'!Z51:Z51),"=",0)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38.25">
      <c r="A1566" s="277" t="str">
        <f>IF((SUM('Раздел 5'!Z52:Z52)=0),"","Неверно!")</f>
        <v/>
      </c>
      <c r="B1566" s="277" t="s">
        <v>24165</v>
      </c>
      <c r="C1566" s="246" t="s">
        <v>9073</v>
      </c>
      <c r="D1566" s="246" t="s">
        <v>1522</v>
      </c>
      <c r="E1566" s="246" t="str">
        <f>CONCATENATE(SUM('Раздел 5'!Z52:Z52),"=",0)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38.25">
      <c r="A1567" s="277" t="str">
        <f>IF((SUM('Раздел 5'!Z53:Z53)=0),"","Неверно!")</f>
        <v/>
      </c>
      <c r="B1567" s="277" t="s">
        <v>24165</v>
      </c>
      <c r="C1567" s="246" t="s">
        <v>9074</v>
      </c>
      <c r="D1567" s="246" t="s">
        <v>1522</v>
      </c>
      <c r="E1567" s="246" t="str">
        <f>CONCATENATE(SUM('Раздел 5'!Z53:Z53),"=",0)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38.25">
      <c r="A1568" s="277" t="str">
        <f>IF((SUM('Раздел 5'!AC45:AC45)=0),"","Неверно!")</f>
        <v/>
      </c>
      <c r="B1568" s="277" t="s">
        <v>24166</v>
      </c>
      <c r="C1568" s="246" t="s">
        <v>9075</v>
      </c>
      <c r="D1568" s="246" t="s">
        <v>1521</v>
      </c>
      <c r="E1568" s="246" t="str">
        <f>CONCATENATE(SUM('Раздел 5'!AC45:AC45),"=",0)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38.25">
      <c r="A1569" s="277" t="str">
        <f>IF((SUM('Раздел 5'!AC46:AC46)=0),"","Неверно!")</f>
        <v/>
      </c>
      <c r="B1569" s="277" t="s">
        <v>24166</v>
      </c>
      <c r="C1569" s="246" t="s">
        <v>9076</v>
      </c>
      <c r="D1569" s="246" t="s">
        <v>1521</v>
      </c>
      <c r="E1569" s="246" t="str">
        <f>CONCATENATE(SUM('Раздел 5'!AC46:AC46),"=",0)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38.25">
      <c r="A1570" s="277" t="str">
        <f>IF((SUM('Раздел 5'!AC47:AC47)=0),"","Неверно!")</f>
        <v/>
      </c>
      <c r="B1570" s="277" t="s">
        <v>24166</v>
      </c>
      <c r="C1570" s="246" t="s">
        <v>9077</v>
      </c>
      <c r="D1570" s="246" t="s">
        <v>1521</v>
      </c>
      <c r="E1570" s="246" t="str">
        <f>CONCATENATE(SUM('Раздел 5'!AC47:AC47),"=",0)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38.25">
      <c r="A1571" s="277" t="str">
        <f>IF((SUM('Раздел 5'!AC48:AC48)=0),"","Неверно!")</f>
        <v/>
      </c>
      <c r="B1571" s="277" t="s">
        <v>24166</v>
      </c>
      <c r="C1571" s="246" t="s">
        <v>9078</v>
      </c>
      <c r="D1571" s="246" t="s">
        <v>1521</v>
      </c>
      <c r="E1571" s="246" t="str">
        <f>CONCATENATE(SUM('Раздел 5'!AC48:AC48),"=",0)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38.25">
      <c r="A1572" s="277" t="str">
        <f>IF((SUM('Раздел 5'!AC49:AC49)=0),"","Неверно!")</f>
        <v/>
      </c>
      <c r="B1572" s="277" t="s">
        <v>24166</v>
      </c>
      <c r="C1572" s="246" t="s">
        <v>9079</v>
      </c>
      <c r="D1572" s="246" t="s">
        <v>1521</v>
      </c>
      <c r="E1572" s="246" t="str">
        <f>CONCATENATE(SUM('Раздел 5'!AC49:AC49),"=",0)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38.25">
      <c r="A1573" s="277" t="str">
        <f>IF((SUM('Раздел 5'!AC50:AC50)=0),"","Неверно!")</f>
        <v/>
      </c>
      <c r="B1573" s="277" t="s">
        <v>24166</v>
      </c>
      <c r="C1573" s="246" t="s">
        <v>9080</v>
      </c>
      <c r="D1573" s="246" t="s">
        <v>1521</v>
      </c>
      <c r="E1573" s="246" t="str">
        <f>CONCATENATE(SUM('Раздел 5'!AC50:AC50),"=",0)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38.25">
      <c r="A1574" s="277" t="str">
        <f>IF((SUM('Раздел 5'!AC51:AC51)=0),"","Неверно!")</f>
        <v/>
      </c>
      <c r="B1574" s="277" t="s">
        <v>24166</v>
      </c>
      <c r="C1574" s="246" t="s">
        <v>9081</v>
      </c>
      <c r="D1574" s="246" t="s">
        <v>1521</v>
      </c>
      <c r="E1574" s="246" t="str">
        <f>CONCATENATE(SUM('Раздел 5'!AC51:AC51),"=",0)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38.25">
      <c r="A1575" s="277" t="str">
        <f>IF((SUM('Раздел 5'!AC52:AC52)=0),"","Неверно!")</f>
        <v/>
      </c>
      <c r="B1575" s="277" t="s">
        <v>24166</v>
      </c>
      <c r="C1575" s="246" t="s">
        <v>9082</v>
      </c>
      <c r="D1575" s="246" t="s">
        <v>1521</v>
      </c>
      <c r="E1575" s="246" t="str">
        <f>CONCATENATE(SUM('Раздел 5'!AC52:AC52),"=",0)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38.25">
      <c r="A1576" s="277" t="str">
        <f>IF((SUM('Раздел 5'!AC53:AC53)=0),"","Неверно!")</f>
        <v/>
      </c>
      <c r="B1576" s="277" t="s">
        <v>24166</v>
      </c>
      <c r="C1576" s="246" t="s">
        <v>9083</v>
      </c>
      <c r="D1576" s="246" t="s">
        <v>1521</v>
      </c>
      <c r="E1576" s="246" t="str">
        <f>CONCATENATE(SUM('Раздел 5'!AC53:AC53),"=",0)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38.25">
      <c r="A1577" s="277" t="str">
        <f>IF((SUM('Раздел 1'!P364:P364)=0),"","Неверно!")</f>
        <v/>
      </c>
      <c r="B1577" s="277" t="s">
        <v>24167</v>
      </c>
      <c r="C1577" s="246" t="s">
        <v>11981</v>
      </c>
      <c r="D1577" s="246" t="s">
        <v>1520</v>
      </c>
      <c r="E1577" s="246" t="str">
        <f>CONCATENATE(SUM('Раздел 1'!P364:P364),"=",0)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c r="A1578" s="277" t="str">
        <f>IF((SUM('Раздел 1'!M25:M25)=0),"","Неверно!")</f>
        <v/>
      </c>
      <c r="B1578" s="277" t="s">
        <v>24168</v>
      </c>
      <c r="C1578" s="246" t="s">
        <v>9084</v>
      </c>
      <c r="D1578" s="246" t="s">
        <v>1519</v>
      </c>
      <c r="E1578" s="246" t="str">
        <f>CONCATENATE(SUM('Раздел 1'!M25:M25),"=",0)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c r="A1579" s="277" t="str">
        <f>IF((SUM('Раздел 1'!Z76:Z76)=0),"","Неверно!")</f>
        <v/>
      </c>
      <c r="B1579" s="277" t="s">
        <v>24169</v>
      </c>
      <c r="C1579" s="246" t="s">
        <v>3040</v>
      </c>
      <c r="D1579" s="246" t="s">
        <v>1518</v>
      </c>
      <c r="E1579" s="246" t="str">
        <f>CONCATENATE(SUM('Раздел 1'!Z76:Z76),"=",0)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t="25.5">
      <c r="A1580" s="277" t="str">
        <f>IF((SUM('Раздел 1'!M376:M376)=0),"","Неверно!")</f>
        <v/>
      </c>
      <c r="B1580" s="277" t="s">
        <v>24170</v>
      </c>
      <c r="C1580" s="246" t="s">
        <v>14618</v>
      </c>
      <c r="D1580" s="246" t="s">
        <v>1512</v>
      </c>
      <c r="E1580" s="246" t="str">
        <f>CONCATENATE(SUM('Раздел 1'!M376:M376),"=",0)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c r="A1581" s="277" t="str">
        <f>IF((SUM('Раздел 1'!P379:P379)=0),"","Неверно!")</f>
        <v/>
      </c>
      <c r="B1581" s="277" t="s">
        <v>24171</v>
      </c>
      <c r="C1581" s="246" t="s">
        <v>11521</v>
      </c>
      <c r="D1581" s="246" t="s">
        <v>1511</v>
      </c>
      <c r="E1581" s="246" t="str">
        <f>CONCATENATE(SUM('Раздел 1'!P379:P379),"=",0)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c r="A1582" s="277" t="str">
        <f>IF((SUM('Раздел 1'!Q379:Q379)=0),"","Неверно!")</f>
        <v/>
      </c>
      <c r="B1582" s="277" t="s">
        <v>24171</v>
      </c>
      <c r="C1582" s="246" t="s">
        <v>11522</v>
      </c>
      <c r="D1582" s="246" t="s">
        <v>1511</v>
      </c>
      <c r="E1582" s="246" t="str">
        <f>CONCATENATE(SUM('Раздел 1'!Q379:Q379),"=",0)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38.25">
      <c r="A1583" s="277" t="str">
        <f>IF((SUM('Раздел 1'!R314:R314)=0),"","Неверно!")</f>
        <v/>
      </c>
      <c r="B1583" s="277" t="s">
        <v>24172</v>
      </c>
      <c r="C1583" s="246" t="s">
        <v>9202</v>
      </c>
      <c r="D1583" s="246" t="s">
        <v>1507</v>
      </c>
      <c r="E1583" s="246" t="str">
        <f>CONCATENATE(SUM('Раздел 1'!R314:R314),"=",0)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38.25">
      <c r="A1584" s="277" t="str">
        <f>IF((SUM('Раздел 1'!R345:R345)=0),"","Неверно!")</f>
        <v/>
      </c>
      <c r="B1584" s="277" t="s">
        <v>24173</v>
      </c>
      <c r="C1584" s="246" t="s">
        <v>14617</v>
      </c>
      <c r="D1584" s="246" t="s">
        <v>1507</v>
      </c>
      <c r="E1584" s="246" t="str">
        <f>CONCATENATE(SUM('Раздел 1'!R345:R345),"=",0)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38.25">
      <c r="A1585" s="277" t="str">
        <f>IF((SUM('Раздел 1'!R346:R346)=0),"","Неверно!")</f>
        <v/>
      </c>
      <c r="B1585" s="277" t="s">
        <v>24173</v>
      </c>
      <c r="C1585" s="246" t="s">
        <v>11090</v>
      </c>
      <c r="D1585" s="246" t="s">
        <v>1507</v>
      </c>
      <c r="E1585" s="246" t="str">
        <f>CONCATENATE(SUM('Раздел 1'!R346:R346),"=",0)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38.25">
      <c r="A1586" s="277" t="str">
        <f>IF((SUM('Раздел 1'!R364:R364)=0),"","Неверно!")</f>
        <v/>
      </c>
      <c r="B1586" s="277" t="s">
        <v>24174</v>
      </c>
      <c r="C1586" s="246" t="s">
        <v>11912</v>
      </c>
      <c r="D1586" s="246" t="s">
        <v>1507</v>
      </c>
      <c r="E1586" s="246" t="str">
        <f>CONCATENATE(SUM('Раздел 1'!R364:R364),"=",0)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38.25">
      <c r="A1587" s="277" t="str">
        <f>IF((SUM('Раздел 1'!R351:R351)=0),"","Неверно!")</f>
        <v/>
      </c>
      <c r="B1587" s="277" t="s">
        <v>24175</v>
      </c>
      <c r="C1587" s="246" t="s">
        <v>11092</v>
      </c>
      <c r="D1587" s="246" t="s">
        <v>1507</v>
      </c>
      <c r="E1587" s="246" t="str">
        <f>CONCATENATE(SUM('Раздел 1'!R351:R351),"=",0)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38.25">
      <c r="A1588" s="277" t="str">
        <f>IF((SUM('Раздел 1'!R352:R352)=0),"","Неверно!")</f>
        <v/>
      </c>
      <c r="B1588" s="277" t="s">
        <v>24175</v>
      </c>
      <c r="C1588" s="246" t="s">
        <v>11093</v>
      </c>
      <c r="D1588" s="246" t="s">
        <v>1507</v>
      </c>
      <c r="E1588" s="246" t="str">
        <f>CONCATENATE(SUM('Раздел 1'!R352:R352),"=",0)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38.25">
      <c r="A1589" s="277" t="str">
        <f>IF((SUM('Раздел 1'!R353:R353)=0),"","Неверно!")</f>
        <v/>
      </c>
      <c r="B1589" s="277" t="s">
        <v>24175</v>
      </c>
      <c r="C1589" s="246" t="s">
        <v>11094</v>
      </c>
      <c r="D1589" s="246" t="s">
        <v>1507</v>
      </c>
      <c r="E1589" s="246" t="str">
        <f>CONCATENATE(SUM('Раздел 1'!R353:R353),"=",0)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25.5">
      <c r="A1590" s="277" t="str">
        <f>IF((SUM('Раздел 1'!M265:M265)=0),"","Неверно!")</f>
        <v/>
      </c>
      <c r="B1590" s="277" t="s">
        <v>24176</v>
      </c>
      <c r="C1590" s="246" t="s">
        <v>14615</v>
      </c>
      <c r="D1590" s="246" t="s">
        <v>14616</v>
      </c>
      <c r="E1590" s="246" t="str">
        <f>CONCATENATE(SUM('Раздел 1'!M265:M265),"=",0)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38.25">
      <c r="A1591" s="277" t="str">
        <f>IF((SUM('Раздел 1'!R265:R265)=0),"","Неверно!")</f>
        <v/>
      </c>
      <c r="B1591" s="277" t="s">
        <v>24177</v>
      </c>
      <c r="C1591" s="246" t="s">
        <v>9152</v>
      </c>
      <c r="D1591" s="246" t="s">
        <v>1507</v>
      </c>
      <c r="E1591" s="246" t="str">
        <f>CONCATENATE(SUM('Раздел 1'!R265:R265),"=",0)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c r="A1592" s="277" t="str">
        <f>IF((SUM('Раздел 1'!AJ298:AJ298)=0),"","Неверно!")</f>
        <v/>
      </c>
      <c r="B1592" s="277" t="s">
        <v>24178</v>
      </c>
      <c r="C1592" s="246" t="s">
        <v>12156</v>
      </c>
      <c r="D1592" s="246" t="s">
        <v>14307</v>
      </c>
      <c r="E1592" s="246" t="str">
        <f>CONCATENATE(SUM('Раздел 1'!AJ298:AJ298),"=",0)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c r="A1593" s="277" t="str">
        <f>IF((SUM('Раздел 1'!AJ264:AJ264)=0),"","Неверно!")</f>
        <v/>
      </c>
      <c r="B1593" s="277" t="s">
        <v>24179</v>
      </c>
      <c r="C1593" s="246" t="s">
        <v>14614</v>
      </c>
      <c r="D1593" s="246" t="s">
        <v>14307</v>
      </c>
      <c r="E1593" s="246" t="str">
        <f>CONCATENATE(SUM('Раздел 1'!AJ264:AJ264),"=",0)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c r="A1594" s="277" t="str">
        <f>IF((SUM('Раздел 1'!AJ37:AJ54)=0),"","Неверно!")</f>
        <v/>
      </c>
      <c r="B1594" s="277" t="s">
        <v>24180</v>
      </c>
      <c r="C1594" s="246" t="s">
        <v>14613</v>
      </c>
      <c r="D1594" s="246" t="s">
        <v>14307</v>
      </c>
      <c r="E1594" s="246" t="str">
        <f>CONCATENATE(SUM('Раздел 1'!AJ37:AJ54),"=",0)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c r="A1595" s="277" t="str">
        <f>IF((SUM('Раздел 1'!AJ266:AJ266)=0),"","Неверно!")</f>
        <v/>
      </c>
      <c r="B1595" s="277" t="s">
        <v>24181</v>
      </c>
      <c r="C1595" s="246" t="s">
        <v>14581</v>
      </c>
      <c r="D1595" s="246" t="s">
        <v>14307</v>
      </c>
      <c r="E1595" s="246" t="str">
        <f>CONCATENATE(SUM('Раздел 1'!AJ266:AJ266),"=",0)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c r="A1596" s="277" t="str">
        <f>IF((SUM('Раздел 1'!AJ267:AJ267)=0),"","Неверно!")</f>
        <v/>
      </c>
      <c r="B1596" s="277" t="s">
        <v>24181</v>
      </c>
      <c r="C1596" s="246" t="s">
        <v>14582</v>
      </c>
      <c r="D1596" s="246" t="s">
        <v>14307</v>
      </c>
      <c r="E1596" s="246" t="str">
        <f>CONCATENATE(SUM('Раздел 1'!AJ267:AJ267),"=",0)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c r="A1597" s="277" t="str">
        <f>IF((SUM('Раздел 1'!AJ268:AJ268)=0),"","Неверно!")</f>
        <v/>
      </c>
      <c r="B1597" s="277" t="s">
        <v>24181</v>
      </c>
      <c r="C1597" s="246" t="s">
        <v>14583</v>
      </c>
      <c r="D1597" s="246" t="s">
        <v>14307</v>
      </c>
      <c r="E1597" s="246" t="str">
        <f>CONCATENATE(SUM('Раздел 1'!AJ268:AJ268),"=",0)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c r="A1598" s="277" t="str">
        <f>IF((SUM('Раздел 1'!AJ269:AJ269)=0),"","Неверно!")</f>
        <v/>
      </c>
      <c r="B1598" s="277" t="s">
        <v>24181</v>
      </c>
      <c r="C1598" s="246" t="s">
        <v>14584</v>
      </c>
      <c r="D1598" s="246" t="s">
        <v>14307</v>
      </c>
      <c r="E1598" s="246" t="str">
        <f>CONCATENATE(SUM('Раздел 1'!AJ269:AJ269),"=",0)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c r="A1599" s="277" t="str">
        <f>IF((SUM('Раздел 1'!AJ270:AJ270)=0),"","Неверно!")</f>
        <v/>
      </c>
      <c r="B1599" s="277" t="s">
        <v>24181</v>
      </c>
      <c r="C1599" s="246" t="s">
        <v>14585</v>
      </c>
      <c r="D1599" s="246" t="s">
        <v>14307</v>
      </c>
      <c r="E1599" s="246" t="str">
        <f>CONCATENATE(SUM('Раздел 1'!AJ270:AJ270),"=",0)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c r="A1600" s="277" t="str">
        <f>IF((SUM('Раздел 1'!AJ271:AJ271)=0),"","Неверно!")</f>
        <v/>
      </c>
      <c r="B1600" s="277" t="s">
        <v>24181</v>
      </c>
      <c r="C1600" s="246" t="s">
        <v>14586</v>
      </c>
      <c r="D1600" s="246" t="s">
        <v>14307</v>
      </c>
      <c r="E1600" s="246" t="str">
        <f>CONCATENATE(SUM('Раздел 1'!AJ271:AJ271),"=",0)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c r="A1601" s="277" t="str">
        <f>IF((SUM('Раздел 1'!AJ272:AJ272)=0),"","Неверно!")</f>
        <v/>
      </c>
      <c r="B1601" s="277" t="s">
        <v>24181</v>
      </c>
      <c r="C1601" s="246" t="s">
        <v>14587</v>
      </c>
      <c r="D1601" s="246" t="s">
        <v>14307</v>
      </c>
      <c r="E1601" s="246" t="str">
        <f>CONCATENATE(SUM('Раздел 1'!AJ272:AJ272),"=",0)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c r="A1602" s="277" t="str">
        <f>IF((SUM('Раздел 1'!AJ273:AJ273)=0),"","Неверно!")</f>
        <v/>
      </c>
      <c r="B1602" s="277" t="s">
        <v>24181</v>
      </c>
      <c r="C1602" s="246" t="s">
        <v>14588</v>
      </c>
      <c r="D1602" s="246" t="s">
        <v>14307</v>
      </c>
      <c r="E1602" s="246" t="str">
        <f>CONCATENATE(SUM('Раздел 1'!AJ273:AJ273),"=",0)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c r="A1603" s="277" t="str">
        <f>IF((SUM('Раздел 1'!AJ274:AJ274)=0),"","Неверно!")</f>
        <v/>
      </c>
      <c r="B1603" s="277" t="s">
        <v>24181</v>
      </c>
      <c r="C1603" s="246" t="s">
        <v>14589</v>
      </c>
      <c r="D1603" s="246" t="s">
        <v>14307</v>
      </c>
      <c r="E1603" s="246" t="str">
        <f>CONCATENATE(SUM('Раздел 1'!AJ274:AJ274),"=",0)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c r="A1604" s="277" t="str">
        <f>IF((SUM('Раздел 1'!AJ275:AJ275)=0),"","Неверно!")</f>
        <v/>
      </c>
      <c r="B1604" s="277" t="s">
        <v>24181</v>
      </c>
      <c r="C1604" s="246" t="s">
        <v>14590</v>
      </c>
      <c r="D1604" s="246" t="s">
        <v>14307</v>
      </c>
      <c r="E1604" s="246" t="str">
        <f>CONCATENATE(SUM('Раздел 1'!AJ275:AJ275),"=",0)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c r="A1605" s="277" t="str">
        <f>IF((SUM('Раздел 1'!AJ276:AJ276)=0),"","Неверно!")</f>
        <v/>
      </c>
      <c r="B1605" s="277" t="s">
        <v>24181</v>
      </c>
      <c r="C1605" s="246" t="s">
        <v>14591</v>
      </c>
      <c r="D1605" s="246" t="s">
        <v>14307</v>
      </c>
      <c r="E1605" s="246" t="str">
        <f>CONCATENATE(SUM('Раздел 1'!AJ276:AJ276),"=",0)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c r="A1606" s="277" t="str">
        <f>IF((SUM('Раздел 1'!AJ277:AJ277)=0),"","Неверно!")</f>
        <v/>
      </c>
      <c r="B1606" s="277" t="s">
        <v>24181</v>
      </c>
      <c r="C1606" s="246" t="s">
        <v>14592</v>
      </c>
      <c r="D1606" s="246" t="s">
        <v>14307</v>
      </c>
      <c r="E1606" s="246" t="str">
        <f>CONCATENATE(SUM('Раздел 1'!AJ277:AJ277),"=",0)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c r="A1607" s="277" t="str">
        <f>IF((SUM('Раздел 1'!AJ278:AJ278)=0),"","Неверно!")</f>
        <v/>
      </c>
      <c r="B1607" s="277" t="s">
        <v>24181</v>
      </c>
      <c r="C1607" s="246" t="s">
        <v>14593</v>
      </c>
      <c r="D1607" s="246" t="s">
        <v>14307</v>
      </c>
      <c r="E1607" s="246" t="str">
        <f>CONCATENATE(SUM('Раздел 1'!AJ278:AJ278),"=",0)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c r="A1608" s="277" t="str">
        <f>IF((SUM('Раздел 1'!AJ279:AJ279)=0),"","Неверно!")</f>
        <v/>
      </c>
      <c r="B1608" s="277" t="s">
        <v>24181</v>
      </c>
      <c r="C1608" s="246" t="s">
        <v>14594</v>
      </c>
      <c r="D1608" s="246" t="s">
        <v>14307</v>
      </c>
      <c r="E1608" s="246" t="str">
        <f>CONCATENATE(SUM('Раздел 1'!AJ279:AJ279),"=",0)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c r="A1609" s="277" t="str">
        <f>IF((SUM('Раздел 1'!AJ280:AJ280)=0),"","Неверно!")</f>
        <v/>
      </c>
      <c r="B1609" s="277" t="s">
        <v>24181</v>
      </c>
      <c r="C1609" s="246" t="s">
        <v>14595</v>
      </c>
      <c r="D1609" s="246" t="s">
        <v>14307</v>
      </c>
      <c r="E1609" s="246" t="str">
        <f>CONCATENATE(SUM('Раздел 1'!AJ280:AJ280),"=",0)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c r="A1610" s="277" t="str">
        <f>IF((SUM('Раздел 1'!AJ281:AJ281)=0),"","Неверно!")</f>
        <v/>
      </c>
      <c r="B1610" s="277" t="s">
        <v>24181</v>
      </c>
      <c r="C1610" s="246" t="s">
        <v>14596</v>
      </c>
      <c r="D1610" s="246" t="s">
        <v>14307</v>
      </c>
      <c r="E1610" s="246" t="str">
        <f>CONCATENATE(SUM('Раздел 1'!AJ281:AJ281),"=",0)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c r="A1611" s="277" t="str">
        <f>IF((SUM('Раздел 1'!AJ282:AJ282)=0),"","Неверно!")</f>
        <v/>
      </c>
      <c r="B1611" s="277" t="s">
        <v>24181</v>
      </c>
      <c r="C1611" s="246" t="s">
        <v>14597</v>
      </c>
      <c r="D1611" s="246" t="s">
        <v>14307</v>
      </c>
      <c r="E1611" s="246" t="str">
        <f>CONCATENATE(SUM('Раздел 1'!AJ282:AJ282),"=",0)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c r="A1612" s="277" t="str">
        <f>IF((SUM('Раздел 1'!AJ283:AJ283)=0),"","Неверно!")</f>
        <v/>
      </c>
      <c r="B1612" s="277" t="s">
        <v>24181</v>
      </c>
      <c r="C1612" s="246" t="s">
        <v>14598</v>
      </c>
      <c r="D1612" s="246" t="s">
        <v>14307</v>
      </c>
      <c r="E1612" s="246" t="str">
        <f>CONCATENATE(SUM('Раздел 1'!AJ283:AJ283),"=",0)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c r="A1613" s="277" t="str">
        <f>IF((SUM('Раздел 1'!AJ284:AJ284)=0),"","Неверно!")</f>
        <v/>
      </c>
      <c r="B1613" s="277" t="s">
        <v>24181</v>
      </c>
      <c r="C1613" s="246" t="s">
        <v>14599</v>
      </c>
      <c r="D1613" s="246" t="s">
        <v>14307</v>
      </c>
      <c r="E1613" s="246" t="str">
        <f>CONCATENATE(SUM('Раздел 1'!AJ284:AJ284),"=",0)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c r="A1614" s="277" t="str">
        <f>IF((SUM('Раздел 1'!AJ285:AJ285)=0),"","Неверно!")</f>
        <v/>
      </c>
      <c r="B1614" s="277" t="s">
        <v>24181</v>
      </c>
      <c r="C1614" s="246" t="s">
        <v>14600</v>
      </c>
      <c r="D1614" s="246" t="s">
        <v>14307</v>
      </c>
      <c r="E1614" s="246" t="str">
        <f>CONCATENATE(SUM('Раздел 1'!AJ285:AJ285),"=",0)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c r="A1615" s="277" t="str">
        <f>IF((SUM('Раздел 1'!AJ286:AJ286)=0),"","Неверно!")</f>
        <v/>
      </c>
      <c r="B1615" s="277" t="s">
        <v>24181</v>
      </c>
      <c r="C1615" s="246" t="s">
        <v>14601</v>
      </c>
      <c r="D1615" s="246" t="s">
        <v>14307</v>
      </c>
      <c r="E1615" s="246" t="str">
        <f>CONCATENATE(SUM('Раздел 1'!AJ286:AJ286),"=",0)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c r="A1616" s="277" t="str">
        <f>IF((SUM('Раздел 1'!AJ287:AJ287)=0),"","Неверно!")</f>
        <v/>
      </c>
      <c r="B1616" s="277" t="s">
        <v>24181</v>
      </c>
      <c r="C1616" s="246" t="s">
        <v>14602</v>
      </c>
      <c r="D1616" s="246" t="s">
        <v>14307</v>
      </c>
      <c r="E1616" s="246" t="str">
        <f>CONCATENATE(SUM('Раздел 1'!AJ287:AJ287),"=",0)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c r="A1617" s="277" t="str">
        <f>IF((SUM('Раздел 1'!AJ288:AJ288)=0),"","Неверно!")</f>
        <v/>
      </c>
      <c r="B1617" s="277" t="s">
        <v>24181</v>
      </c>
      <c r="C1617" s="246" t="s">
        <v>14603</v>
      </c>
      <c r="D1617" s="246" t="s">
        <v>14307</v>
      </c>
      <c r="E1617" s="246" t="str">
        <f>CONCATENATE(SUM('Раздел 1'!AJ288:AJ288),"=",0)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c r="A1618" s="277" t="str">
        <f>IF((SUM('Раздел 1'!AJ289:AJ289)=0),"","Неверно!")</f>
        <v/>
      </c>
      <c r="B1618" s="277" t="s">
        <v>24181</v>
      </c>
      <c r="C1618" s="246" t="s">
        <v>14604</v>
      </c>
      <c r="D1618" s="246" t="s">
        <v>14307</v>
      </c>
      <c r="E1618" s="246" t="str">
        <f>CONCATENATE(SUM('Раздел 1'!AJ289:AJ289),"=",0)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c r="A1619" s="277" t="str">
        <f>IF((SUM('Раздел 1'!AJ290:AJ290)=0),"","Неверно!")</f>
        <v/>
      </c>
      <c r="B1619" s="277" t="s">
        <v>24181</v>
      </c>
      <c r="C1619" s="246" t="s">
        <v>14605</v>
      </c>
      <c r="D1619" s="246" t="s">
        <v>14307</v>
      </c>
      <c r="E1619" s="246" t="str">
        <f>CONCATENATE(SUM('Раздел 1'!AJ290:AJ290),"=",0)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c r="A1620" s="277" t="str">
        <f>IF((SUM('Раздел 1'!AJ291:AJ291)=0),"","Неверно!")</f>
        <v/>
      </c>
      <c r="B1620" s="277" t="s">
        <v>24181</v>
      </c>
      <c r="C1620" s="246" t="s">
        <v>14606</v>
      </c>
      <c r="D1620" s="246" t="s">
        <v>14307</v>
      </c>
      <c r="E1620" s="246" t="str">
        <f>CONCATENATE(SUM('Раздел 1'!AJ291:AJ291),"=",0)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c r="A1621" s="277" t="str">
        <f>IF((SUM('Раздел 1'!AJ292:AJ292)=0),"","Неверно!")</f>
        <v/>
      </c>
      <c r="B1621" s="277" t="s">
        <v>24181</v>
      </c>
      <c r="C1621" s="246" t="s">
        <v>14607</v>
      </c>
      <c r="D1621" s="246" t="s">
        <v>14307</v>
      </c>
      <c r="E1621" s="246" t="str">
        <f>CONCATENATE(SUM('Раздел 1'!AJ292:AJ292),"=",0)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c r="A1622" s="277" t="str">
        <f>IF((SUM('Раздел 1'!AJ293:AJ293)=0),"","Неверно!")</f>
        <v/>
      </c>
      <c r="B1622" s="277" t="s">
        <v>24181</v>
      </c>
      <c r="C1622" s="246" t="s">
        <v>14608</v>
      </c>
      <c r="D1622" s="246" t="s">
        <v>14307</v>
      </c>
      <c r="E1622" s="246" t="str">
        <f>CONCATENATE(SUM('Раздел 1'!AJ293:AJ293),"=",0)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c r="A1623" s="277" t="str">
        <f>IF((SUM('Раздел 1'!AJ294:AJ294)=0),"","Неверно!")</f>
        <v/>
      </c>
      <c r="B1623" s="277" t="s">
        <v>24181</v>
      </c>
      <c r="C1623" s="246" t="s">
        <v>14609</v>
      </c>
      <c r="D1623" s="246" t="s">
        <v>14307</v>
      </c>
      <c r="E1623" s="246" t="str">
        <f>CONCATENATE(SUM('Раздел 1'!AJ294:AJ294),"=",0)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c r="A1624" s="277" t="str">
        <f>IF((SUM('Раздел 1'!AJ295:AJ295)=0),"","Неверно!")</f>
        <v/>
      </c>
      <c r="B1624" s="277" t="s">
        <v>24181</v>
      </c>
      <c r="C1624" s="246" t="s">
        <v>14610</v>
      </c>
      <c r="D1624" s="246" t="s">
        <v>14307</v>
      </c>
      <c r="E1624" s="246" t="str">
        <f>CONCATENATE(SUM('Раздел 1'!AJ295:AJ295),"=",0)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c r="A1625" s="277" t="str">
        <f>IF((SUM('Раздел 1'!AJ296:AJ296)=0),"","Неверно!")</f>
        <v/>
      </c>
      <c r="B1625" s="277" t="s">
        <v>24181</v>
      </c>
      <c r="C1625" s="246" t="s">
        <v>14611</v>
      </c>
      <c r="D1625" s="246" t="s">
        <v>14307</v>
      </c>
      <c r="E1625" s="246" t="str">
        <f>CONCATENATE(SUM('Раздел 1'!AJ296:AJ296),"=",0)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c r="A1626" s="277" t="str">
        <f>IF((SUM('Раздел 1'!AJ297:AJ297)=0),"","Неверно!")</f>
        <v/>
      </c>
      <c r="B1626" s="277" t="s">
        <v>24181</v>
      </c>
      <c r="C1626" s="246" t="s">
        <v>14612</v>
      </c>
      <c r="D1626" s="246" t="s">
        <v>14307</v>
      </c>
      <c r="E1626" s="246" t="str">
        <f>CONCATENATE(SUM('Раздел 1'!AJ297:AJ297),"=",0)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c r="A1627" s="277" t="str">
        <f>IF((SUM('Раздел 1'!AJ34:AJ34)=0),"","Неверно!")</f>
        <v/>
      </c>
      <c r="B1627" s="277" t="s">
        <v>24182</v>
      </c>
      <c r="C1627" s="246" t="s">
        <v>14578</v>
      </c>
      <c r="D1627" s="246" t="s">
        <v>14307</v>
      </c>
      <c r="E1627" s="246" t="str">
        <f>CONCATENATE(SUM('Раздел 1'!AJ34:AJ34),"=",0)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c r="A1628" s="277" t="str">
        <f>IF((SUM('Раздел 1'!AJ35:AJ35)=0),"","Неверно!")</f>
        <v/>
      </c>
      <c r="B1628" s="277" t="s">
        <v>24182</v>
      </c>
      <c r="C1628" s="246" t="s">
        <v>14579</v>
      </c>
      <c r="D1628" s="246" t="s">
        <v>14307</v>
      </c>
      <c r="E1628" s="246" t="str">
        <f>CONCATENATE(SUM('Раздел 1'!AJ35:AJ35),"=",0)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c r="A1629" s="277" t="str">
        <f>IF((SUM('Раздел 1'!AJ36:AJ36)=0),"","Неверно!")</f>
        <v/>
      </c>
      <c r="B1629" s="277" t="s">
        <v>24182</v>
      </c>
      <c r="C1629" s="246" t="s">
        <v>14580</v>
      </c>
      <c r="D1629" s="246" t="s">
        <v>14307</v>
      </c>
      <c r="E1629" s="246" t="str">
        <f>CONCATENATE(SUM('Раздел 1'!AJ36:AJ36),"=",0)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c r="A1630" s="277" t="str">
        <f>IF((SUM('Раздел 1'!AJ75:AJ75)=0),"","Неверно!")</f>
        <v/>
      </c>
      <c r="B1630" s="277" t="s">
        <v>24183</v>
      </c>
      <c r="C1630" s="246" t="s">
        <v>14577</v>
      </c>
      <c r="D1630" s="246" t="s">
        <v>14307</v>
      </c>
      <c r="E1630" s="246" t="str">
        <f>CONCATENATE(SUM('Раздел 1'!AJ75:AJ75),"=",0)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c r="A1631" s="277" t="str">
        <f>IF((SUM('Раздел 1'!AJ347:AJ347)=0),"","Неверно!")</f>
        <v/>
      </c>
      <c r="B1631" s="277" t="s">
        <v>24184</v>
      </c>
      <c r="C1631" s="246" t="s">
        <v>14573</v>
      </c>
      <c r="D1631" s="246" t="s">
        <v>14307</v>
      </c>
      <c r="E1631" s="246" t="str">
        <f>CONCATENATE(SUM('Раздел 1'!AJ347:AJ347),"=",0)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c r="A1632" s="277" t="str">
        <f>IF((SUM('Раздел 1'!AJ348:AJ348)=0),"","Неверно!")</f>
        <v/>
      </c>
      <c r="B1632" s="277" t="s">
        <v>24184</v>
      </c>
      <c r="C1632" s="246" t="s">
        <v>14574</v>
      </c>
      <c r="D1632" s="246" t="s">
        <v>14307</v>
      </c>
      <c r="E1632" s="246" t="str">
        <f>CONCATENATE(SUM('Раздел 1'!AJ348:AJ348),"=",0)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c r="A1633" s="277" t="str">
        <f>IF((SUM('Раздел 1'!AJ349:AJ349)=0),"","Неверно!")</f>
        <v/>
      </c>
      <c r="B1633" s="277" t="s">
        <v>24184</v>
      </c>
      <c r="C1633" s="246" t="s">
        <v>14575</v>
      </c>
      <c r="D1633" s="246" t="s">
        <v>14307</v>
      </c>
      <c r="E1633" s="246" t="str">
        <f>CONCATENATE(SUM('Раздел 1'!AJ349:AJ349),"=",0)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c r="A1634" s="277" t="str">
        <f>IF((SUM('Раздел 1'!AJ350:AJ350)=0),"","Неверно!")</f>
        <v/>
      </c>
      <c r="B1634" s="277" t="s">
        <v>24184</v>
      </c>
      <c r="C1634" s="246" t="s">
        <v>14576</v>
      </c>
      <c r="D1634" s="246" t="s">
        <v>14307</v>
      </c>
      <c r="E1634" s="246" t="str">
        <f>CONCATENATE(SUM('Раздел 1'!AJ350:AJ350),"=",0)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c r="A1635" s="277" t="str">
        <f>IF((SUM('Раздел 1'!AJ19:AJ19)=0),"","Неверно!")</f>
        <v/>
      </c>
      <c r="B1635" s="277" t="s">
        <v>24185</v>
      </c>
      <c r="C1635" s="246" t="s">
        <v>14560</v>
      </c>
      <c r="D1635" s="246" t="s">
        <v>14307</v>
      </c>
      <c r="E1635" s="246" t="str">
        <f>CONCATENATE(SUM('Раздел 1'!AJ19:AJ19),"=",0)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c r="A1636" s="277" t="str">
        <f>IF((SUM('Раздел 1'!AJ20:AJ20)=0),"","Неверно!")</f>
        <v/>
      </c>
      <c r="B1636" s="277" t="s">
        <v>24185</v>
      </c>
      <c r="C1636" s="246" t="s">
        <v>14561</v>
      </c>
      <c r="D1636" s="246" t="s">
        <v>14307</v>
      </c>
      <c r="E1636" s="246" t="str">
        <f>CONCATENATE(SUM('Раздел 1'!AJ20:AJ20),"=",0)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c r="A1637" s="277" t="str">
        <f>IF((SUM('Раздел 1'!AJ21:AJ21)=0),"","Неверно!")</f>
        <v/>
      </c>
      <c r="B1637" s="277" t="s">
        <v>24185</v>
      </c>
      <c r="C1637" s="246" t="s">
        <v>14562</v>
      </c>
      <c r="D1637" s="246" t="s">
        <v>14307</v>
      </c>
      <c r="E1637" s="246" t="str">
        <f>CONCATENATE(SUM('Раздел 1'!AJ21:AJ21),"=",0)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c r="A1638" s="277" t="str">
        <f>IF((SUM('Раздел 1'!AJ22:AJ22)=0),"","Неверно!")</f>
        <v/>
      </c>
      <c r="B1638" s="277" t="s">
        <v>24185</v>
      </c>
      <c r="C1638" s="246" t="s">
        <v>14563</v>
      </c>
      <c r="D1638" s="246" t="s">
        <v>14307</v>
      </c>
      <c r="E1638" s="246" t="str">
        <f>CONCATENATE(SUM('Раздел 1'!AJ22:AJ22),"=",0)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c r="A1639" s="277" t="str">
        <f>IF((SUM('Раздел 1'!AJ23:AJ23)=0),"","Неверно!")</f>
        <v/>
      </c>
      <c r="B1639" s="277" t="s">
        <v>24185</v>
      </c>
      <c r="C1639" s="246" t="s">
        <v>14564</v>
      </c>
      <c r="D1639" s="246" t="s">
        <v>14307</v>
      </c>
      <c r="E1639" s="246" t="str">
        <f>CONCATENATE(SUM('Раздел 1'!AJ23:AJ23),"=",0)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c r="A1640" s="277" t="str">
        <f>IF((SUM('Раздел 1'!AJ24:AJ24)=0),"","Неверно!")</f>
        <v/>
      </c>
      <c r="B1640" s="277" t="s">
        <v>24185</v>
      </c>
      <c r="C1640" s="246" t="s">
        <v>14565</v>
      </c>
      <c r="D1640" s="246" t="s">
        <v>14307</v>
      </c>
      <c r="E1640" s="246" t="str">
        <f>CONCATENATE(SUM('Раздел 1'!AJ24:AJ24),"=",0)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c r="A1641" s="277" t="str">
        <f>IF((SUM('Раздел 1'!AJ12:AJ12)=0),"","Неверно!")</f>
        <v/>
      </c>
      <c r="B1641" s="277" t="s">
        <v>24185</v>
      </c>
      <c r="C1641" s="246" t="s">
        <v>14566</v>
      </c>
      <c r="D1641" s="246" t="s">
        <v>14307</v>
      </c>
      <c r="E1641" s="246" t="str">
        <f>CONCATENATE(SUM('Раздел 1'!AJ12:AJ12),"=",0)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c r="A1642" s="277" t="str">
        <f>IF((SUM('Раздел 1'!AJ13:AJ13)=0),"","Неверно!")</f>
        <v/>
      </c>
      <c r="B1642" s="277" t="s">
        <v>24185</v>
      </c>
      <c r="C1642" s="246" t="s">
        <v>14567</v>
      </c>
      <c r="D1642" s="246" t="s">
        <v>14307</v>
      </c>
      <c r="E1642" s="246" t="str">
        <f>CONCATENATE(SUM('Раздел 1'!AJ13:AJ13),"=",0)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c r="A1643" s="277" t="str">
        <f>IF((SUM('Раздел 1'!AJ14:AJ14)=0),"","Неверно!")</f>
        <v/>
      </c>
      <c r="B1643" s="277" t="s">
        <v>24185</v>
      </c>
      <c r="C1643" s="246" t="s">
        <v>14568</v>
      </c>
      <c r="D1643" s="246" t="s">
        <v>14307</v>
      </c>
      <c r="E1643" s="246" t="str">
        <f>CONCATENATE(SUM('Раздел 1'!AJ14:AJ14),"=",0)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c r="A1644" s="277" t="str">
        <f>IF((SUM('Раздел 1'!AJ15:AJ15)=0),"","Неверно!")</f>
        <v/>
      </c>
      <c r="B1644" s="277" t="s">
        <v>24185</v>
      </c>
      <c r="C1644" s="246" t="s">
        <v>14569</v>
      </c>
      <c r="D1644" s="246" t="s">
        <v>14307</v>
      </c>
      <c r="E1644" s="246" t="str">
        <f>CONCATENATE(SUM('Раздел 1'!AJ15:AJ15),"=",0)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c r="A1645" s="277" t="str">
        <f>IF((SUM('Раздел 1'!AJ16:AJ16)=0),"","Неверно!")</f>
        <v/>
      </c>
      <c r="B1645" s="277" t="s">
        <v>24185</v>
      </c>
      <c r="C1645" s="246" t="s">
        <v>14570</v>
      </c>
      <c r="D1645" s="246" t="s">
        <v>14307</v>
      </c>
      <c r="E1645" s="246" t="str">
        <f>CONCATENATE(SUM('Раздел 1'!AJ16:AJ16),"=",0)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c r="A1646" s="277" t="str">
        <f>IF((SUM('Раздел 1'!AJ17:AJ17)=0),"","Неверно!")</f>
        <v/>
      </c>
      <c r="B1646" s="277" t="s">
        <v>24185</v>
      </c>
      <c r="C1646" s="246" t="s">
        <v>14571</v>
      </c>
      <c r="D1646" s="246" t="s">
        <v>14307</v>
      </c>
      <c r="E1646" s="246" t="str">
        <f>CONCATENATE(SUM('Раздел 1'!AJ17:AJ17),"=",0)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c r="A1647" s="277" t="str">
        <f>IF((SUM('Раздел 1'!AJ18:AJ18)=0),"","Неверно!")</f>
        <v/>
      </c>
      <c r="B1647" s="277" t="s">
        <v>24185</v>
      </c>
      <c r="C1647" s="246" t="s">
        <v>14572</v>
      </c>
      <c r="D1647" s="246" t="s">
        <v>14307</v>
      </c>
      <c r="E1647" s="246" t="str">
        <f>CONCATENATE(SUM('Раздел 1'!AJ18:AJ18),"=",0)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c r="A1648" s="277" t="str">
        <f>IF((SUM('Раздел 1'!AJ57:AJ57)=0),"","Неверно!")</f>
        <v/>
      </c>
      <c r="B1648" s="277" t="s">
        <v>24186</v>
      </c>
      <c r="C1648" s="246" t="s">
        <v>14557</v>
      </c>
      <c r="D1648" s="246" t="s">
        <v>14307</v>
      </c>
      <c r="E1648" s="246" t="str">
        <f>CONCATENATE(SUM('Раздел 1'!AJ57:AJ57),"=",0)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c r="A1649" s="277" t="str">
        <f>IF((SUM('Раздел 1'!AJ58:AJ58)=0),"","Неверно!")</f>
        <v/>
      </c>
      <c r="B1649" s="277" t="s">
        <v>24186</v>
      </c>
      <c r="C1649" s="246" t="s">
        <v>14558</v>
      </c>
      <c r="D1649" s="246" t="s">
        <v>14307</v>
      </c>
      <c r="E1649" s="246" t="str">
        <f>CONCATENATE(SUM('Раздел 1'!AJ58:AJ58),"=",0)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c r="A1650" s="277" t="str">
        <f>IF((SUM('Раздел 1'!AJ59:AJ59)=0),"","Неверно!")</f>
        <v/>
      </c>
      <c r="B1650" s="277" t="s">
        <v>24186</v>
      </c>
      <c r="C1650" s="246" t="s">
        <v>14559</v>
      </c>
      <c r="D1650" s="246" t="s">
        <v>14307</v>
      </c>
      <c r="E1650" s="246" t="str">
        <f>CONCATENATE(SUM('Раздел 1'!AJ59:AJ59),"=",0)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c r="A1651" s="277" t="str">
        <f>IF((SUM('Раздел 1'!AJ63:AJ63)=0),"","Неверно!")</f>
        <v/>
      </c>
      <c r="B1651" s="277" t="s">
        <v>24187</v>
      </c>
      <c r="C1651" s="246" t="s">
        <v>14546</v>
      </c>
      <c r="D1651" s="246" t="s">
        <v>14307</v>
      </c>
      <c r="E1651" s="246" t="str">
        <f>CONCATENATE(SUM('Раздел 1'!AJ63:AJ63),"=",0)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c r="A1652" s="277" t="str">
        <f>IF((SUM('Раздел 1'!AJ64:AJ64)=0),"","Неверно!")</f>
        <v/>
      </c>
      <c r="B1652" s="277" t="s">
        <v>24187</v>
      </c>
      <c r="C1652" s="246" t="s">
        <v>14547</v>
      </c>
      <c r="D1652" s="246" t="s">
        <v>14307</v>
      </c>
      <c r="E1652" s="246" t="str">
        <f>CONCATENATE(SUM('Раздел 1'!AJ64:AJ64),"=",0)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c r="A1653" s="277" t="str">
        <f>IF((SUM('Раздел 1'!AJ65:AJ65)=0),"","Неверно!")</f>
        <v/>
      </c>
      <c r="B1653" s="277" t="s">
        <v>24187</v>
      </c>
      <c r="C1653" s="246" t="s">
        <v>14548</v>
      </c>
      <c r="D1653" s="246" t="s">
        <v>14307</v>
      </c>
      <c r="E1653" s="246" t="str">
        <f>CONCATENATE(SUM('Раздел 1'!AJ65:AJ65),"=",0)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c r="A1654" s="277" t="str">
        <f>IF((SUM('Раздел 1'!AJ66:AJ66)=0),"","Неверно!")</f>
        <v/>
      </c>
      <c r="B1654" s="277" t="s">
        <v>24187</v>
      </c>
      <c r="C1654" s="246" t="s">
        <v>14549</v>
      </c>
      <c r="D1654" s="246" t="s">
        <v>14307</v>
      </c>
      <c r="E1654" s="246" t="str">
        <f>CONCATENATE(SUM('Раздел 1'!AJ66:AJ66),"=",0)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c r="A1655" s="277" t="str">
        <f>IF((SUM('Раздел 1'!AJ67:AJ67)=0),"","Неверно!")</f>
        <v/>
      </c>
      <c r="B1655" s="277" t="s">
        <v>24187</v>
      </c>
      <c r="C1655" s="246" t="s">
        <v>14550</v>
      </c>
      <c r="D1655" s="246" t="s">
        <v>14307</v>
      </c>
      <c r="E1655" s="246" t="str">
        <f>CONCATENATE(SUM('Раздел 1'!AJ67:AJ67),"=",0)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c r="A1656" s="277" t="str">
        <f>IF((SUM('Раздел 1'!AJ68:AJ68)=0),"","Неверно!")</f>
        <v/>
      </c>
      <c r="B1656" s="277" t="s">
        <v>24187</v>
      </c>
      <c r="C1656" s="246" t="s">
        <v>14551</v>
      </c>
      <c r="D1656" s="246" t="s">
        <v>14307</v>
      </c>
      <c r="E1656" s="246" t="str">
        <f>CONCATENATE(SUM('Раздел 1'!AJ68:AJ68),"=",0)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c r="A1657" s="277" t="str">
        <f>IF((SUM('Раздел 1'!AJ69:AJ69)=0),"","Неверно!")</f>
        <v/>
      </c>
      <c r="B1657" s="277" t="s">
        <v>24187</v>
      </c>
      <c r="C1657" s="246" t="s">
        <v>14552</v>
      </c>
      <c r="D1657" s="246" t="s">
        <v>14307</v>
      </c>
      <c r="E1657" s="246" t="str">
        <f>CONCATENATE(SUM('Раздел 1'!AJ69:AJ69),"=",0)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c r="A1658" s="277" t="str">
        <f>IF((SUM('Раздел 1'!AJ70:AJ70)=0),"","Неверно!")</f>
        <v/>
      </c>
      <c r="B1658" s="277" t="s">
        <v>24187</v>
      </c>
      <c r="C1658" s="246" t="s">
        <v>14553</v>
      </c>
      <c r="D1658" s="246" t="s">
        <v>14307</v>
      </c>
      <c r="E1658" s="246" t="str">
        <f>CONCATENATE(SUM('Раздел 1'!AJ70:AJ70),"=",0)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c r="A1659" s="277" t="str">
        <f>IF((SUM('Раздел 1'!AJ71:AJ71)=0),"","Неверно!")</f>
        <v/>
      </c>
      <c r="B1659" s="277" t="s">
        <v>24187</v>
      </c>
      <c r="C1659" s="246" t="s">
        <v>14554</v>
      </c>
      <c r="D1659" s="246" t="s">
        <v>14307</v>
      </c>
      <c r="E1659" s="246" t="str">
        <f>CONCATENATE(SUM('Раздел 1'!AJ71:AJ71),"=",0)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c r="A1660" s="277" t="str">
        <f>IF((SUM('Раздел 1'!AJ72:AJ72)=0),"","Неверно!")</f>
        <v/>
      </c>
      <c r="B1660" s="277" t="s">
        <v>24187</v>
      </c>
      <c r="C1660" s="246" t="s">
        <v>14555</v>
      </c>
      <c r="D1660" s="246" t="s">
        <v>14307</v>
      </c>
      <c r="E1660" s="246" t="str">
        <f>CONCATENATE(SUM('Раздел 1'!AJ72:AJ72),"=",0)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c r="A1661" s="277" t="str">
        <f>IF((SUM('Раздел 1'!AJ73:AJ73)=0),"","Неверно!")</f>
        <v/>
      </c>
      <c r="B1661" s="277" t="s">
        <v>24187</v>
      </c>
      <c r="C1661" s="246" t="s">
        <v>14556</v>
      </c>
      <c r="D1661" s="246" t="s">
        <v>14307</v>
      </c>
      <c r="E1661" s="246" t="str">
        <f>CONCATENATE(SUM('Раздел 1'!AJ73:AJ73),"=",0)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c r="A1662" s="277" t="str">
        <f>IF((SUM('Раздел 1'!AJ109:AJ109)=0),"","Неверно!")</f>
        <v/>
      </c>
      <c r="B1662" s="277" t="s">
        <v>24188</v>
      </c>
      <c r="C1662" s="246" t="s">
        <v>14366</v>
      </c>
      <c r="D1662" s="246" t="s">
        <v>14307</v>
      </c>
      <c r="E1662" s="246" t="str">
        <f>CONCATENATE(SUM('Раздел 1'!AJ109:AJ109),"=",0)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c r="A1663" s="277" t="str">
        <f>IF((SUM('Раздел 1'!AJ110:AJ110)=0),"","Неверно!")</f>
        <v/>
      </c>
      <c r="B1663" s="277" t="s">
        <v>24188</v>
      </c>
      <c r="C1663" s="246" t="s">
        <v>14367</v>
      </c>
      <c r="D1663" s="246" t="s">
        <v>14307</v>
      </c>
      <c r="E1663" s="246" t="str">
        <f>CONCATENATE(SUM('Раздел 1'!AJ110:AJ110),"=",0)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c r="A1664" s="277" t="str">
        <f>IF((SUM('Раздел 1'!AJ111:AJ111)=0),"","Неверно!")</f>
        <v/>
      </c>
      <c r="B1664" s="277" t="s">
        <v>24188</v>
      </c>
      <c r="C1664" s="246" t="s">
        <v>14368</v>
      </c>
      <c r="D1664" s="246" t="s">
        <v>14307</v>
      </c>
      <c r="E1664" s="246" t="str">
        <f>CONCATENATE(SUM('Раздел 1'!AJ111:AJ111),"=",0)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c r="A1665" s="277" t="str">
        <f>IF((SUM('Раздел 1'!AJ112:AJ112)=0),"","Неверно!")</f>
        <v/>
      </c>
      <c r="B1665" s="277" t="s">
        <v>24188</v>
      </c>
      <c r="C1665" s="246" t="s">
        <v>14369</v>
      </c>
      <c r="D1665" s="246" t="s">
        <v>14307</v>
      </c>
      <c r="E1665" s="246" t="str">
        <f>CONCATENATE(SUM('Раздел 1'!AJ112:AJ112),"=",0)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c r="A1666" s="277" t="str">
        <f>IF((SUM('Раздел 1'!AJ113:AJ113)=0),"","Неверно!")</f>
        <v/>
      </c>
      <c r="B1666" s="277" t="s">
        <v>24188</v>
      </c>
      <c r="C1666" s="246" t="s">
        <v>14370</v>
      </c>
      <c r="D1666" s="246" t="s">
        <v>14307</v>
      </c>
      <c r="E1666" s="246" t="str">
        <f>CONCATENATE(SUM('Раздел 1'!AJ113:AJ113),"=",0)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c r="A1667" s="277" t="str">
        <f>IF((SUM('Раздел 1'!AJ114:AJ114)=0),"","Неверно!")</f>
        <v/>
      </c>
      <c r="B1667" s="277" t="s">
        <v>24188</v>
      </c>
      <c r="C1667" s="246" t="s">
        <v>14371</v>
      </c>
      <c r="D1667" s="246" t="s">
        <v>14307</v>
      </c>
      <c r="E1667" s="246" t="str">
        <f>CONCATENATE(SUM('Раздел 1'!AJ114:AJ114),"=",0)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c r="A1668" s="277" t="str">
        <f>IF((SUM('Раздел 1'!AJ115:AJ115)=0),"","Неверно!")</f>
        <v/>
      </c>
      <c r="B1668" s="277" t="s">
        <v>24188</v>
      </c>
      <c r="C1668" s="246" t="s">
        <v>14372</v>
      </c>
      <c r="D1668" s="246" t="s">
        <v>14307</v>
      </c>
      <c r="E1668" s="246" t="str">
        <f>CONCATENATE(SUM('Раздел 1'!AJ115:AJ115),"=",0)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c r="A1669" s="277" t="str">
        <f>IF((SUM('Раздел 1'!AJ116:AJ116)=0),"","Неверно!")</f>
        <v/>
      </c>
      <c r="B1669" s="277" t="s">
        <v>24188</v>
      </c>
      <c r="C1669" s="246" t="s">
        <v>14373</v>
      </c>
      <c r="D1669" s="246" t="s">
        <v>14307</v>
      </c>
      <c r="E1669" s="246" t="str">
        <f>CONCATENATE(SUM('Раздел 1'!AJ116:AJ116),"=",0)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c r="A1670" s="277" t="str">
        <f>IF((SUM('Раздел 1'!AJ117:AJ117)=0),"","Неверно!")</f>
        <v/>
      </c>
      <c r="B1670" s="277" t="s">
        <v>24188</v>
      </c>
      <c r="C1670" s="246" t="s">
        <v>14374</v>
      </c>
      <c r="D1670" s="246" t="s">
        <v>14307</v>
      </c>
      <c r="E1670" s="246" t="str">
        <f>CONCATENATE(SUM('Раздел 1'!AJ117:AJ117),"=",0)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c r="A1671" s="277" t="str">
        <f>IF((SUM('Раздел 1'!AJ118:AJ118)=0),"","Неверно!")</f>
        <v/>
      </c>
      <c r="B1671" s="277" t="s">
        <v>24188</v>
      </c>
      <c r="C1671" s="246" t="s">
        <v>14375</v>
      </c>
      <c r="D1671" s="246" t="s">
        <v>14307</v>
      </c>
      <c r="E1671" s="246" t="str">
        <f>CONCATENATE(SUM('Раздел 1'!AJ118:AJ118),"=",0)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c r="A1672" s="277" t="str">
        <f>IF((SUM('Раздел 1'!AJ119:AJ119)=0),"","Неверно!")</f>
        <v/>
      </c>
      <c r="B1672" s="277" t="s">
        <v>24188</v>
      </c>
      <c r="C1672" s="246" t="s">
        <v>14376</v>
      </c>
      <c r="D1672" s="246" t="s">
        <v>14307</v>
      </c>
      <c r="E1672" s="246" t="str">
        <f>CONCATENATE(SUM('Раздел 1'!AJ119:AJ119),"=",0)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c r="A1673" s="277" t="str">
        <f>IF((SUM('Раздел 1'!AJ120:AJ120)=0),"","Неверно!")</f>
        <v/>
      </c>
      <c r="B1673" s="277" t="s">
        <v>24188</v>
      </c>
      <c r="C1673" s="246" t="s">
        <v>14377</v>
      </c>
      <c r="D1673" s="246" t="s">
        <v>14307</v>
      </c>
      <c r="E1673" s="246" t="str">
        <f>CONCATENATE(SUM('Раздел 1'!AJ120:AJ120),"=",0)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c r="A1674" s="277" t="str">
        <f>IF((SUM('Раздел 1'!AJ121:AJ121)=0),"","Неверно!")</f>
        <v/>
      </c>
      <c r="B1674" s="277" t="s">
        <v>24188</v>
      </c>
      <c r="C1674" s="246" t="s">
        <v>14378</v>
      </c>
      <c r="D1674" s="246" t="s">
        <v>14307</v>
      </c>
      <c r="E1674" s="246" t="str">
        <f>CONCATENATE(SUM('Раздел 1'!AJ121:AJ121),"=",0)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c r="A1675" s="277" t="str">
        <f>IF((SUM('Раздел 1'!AJ122:AJ122)=0),"","Неверно!")</f>
        <v/>
      </c>
      <c r="B1675" s="277" t="s">
        <v>24188</v>
      </c>
      <c r="C1675" s="246" t="s">
        <v>14379</v>
      </c>
      <c r="D1675" s="246" t="s">
        <v>14307</v>
      </c>
      <c r="E1675" s="246" t="str">
        <f>CONCATENATE(SUM('Раздел 1'!AJ122:AJ122),"=",0)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c r="A1676" s="277" t="str">
        <f>IF((SUM('Раздел 1'!AJ123:AJ123)=0),"","Неверно!")</f>
        <v/>
      </c>
      <c r="B1676" s="277" t="s">
        <v>24188</v>
      </c>
      <c r="C1676" s="246" t="s">
        <v>14380</v>
      </c>
      <c r="D1676" s="246" t="s">
        <v>14307</v>
      </c>
      <c r="E1676" s="246" t="str">
        <f>CONCATENATE(SUM('Раздел 1'!AJ123:AJ123),"=",0)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c r="A1677" s="277" t="str">
        <f>IF((SUM('Раздел 1'!AJ124:AJ124)=0),"","Неверно!")</f>
        <v/>
      </c>
      <c r="B1677" s="277" t="s">
        <v>24188</v>
      </c>
      <c r="C1677" s="246" t="s">
        <v>14381</v>
      </c>
      <c r="D1677" s="246" t="s">
        <v>14307</v>
      </c>
      <c r="E1677" s="246" t="str">
        <f>CONCATENATE(SUM('Раздел 1'!AJ124:AJ124),"=",0)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c r="A1678" s="277" t="str">
        <f>IF((SUM('Раздел 1'!AJ125:AJ125)=0),"","Неверно!")</f>
        <v/>
      </c>
      <c r="B1678" s="277" t="s">
        <v>24188</v>
      </c>
      <c r="C1678" s="246" t="s">
        <v>14382</v>
      </c>
      <c r="D1678" s="246" t="s">
        <v>14307</v>
      </c>
      <c r="E1678" s="246" t="str">
        <f>CONCATENATE(SUM('Раздел 1'!AJ125:AJ125),"=",0)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c r="A1679" s="277" t="str">
        <f>IF((SUM('Раздел 1'!AJ126:AJ126)=0),"","Неверно!")</f>
        <v/>
      </c>
      <c r="B1679" s="277" t="s">
        <v>24188</v>
      </c>
      <c r="C1679" s="246" t="s">
        <v>14383</v>
      </c>
      <c r="D1679" s="246" t="s">
        <v>14307</v>
      </c>
      <c r="E1679" s="246" t="str">
        <f>CONCATENATE(SUM('Раздел 1'!AJ126:AJ126),"=",0)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c r="A1680" s="277" t="str">
        <f>IF((SUM('Раздел 1'!AJ127:AJ127)=0),"","Неверно!")</f>
        <v/>
      </c>
      <c r="B1680" s="277" t="s">
        <v>24188</v>
      </c>
      <c r="C1680" s="246" t="s">
        <v>14384</v>
      </c>
      <c r="D1680" s="246" t="s">
        <v>14307</v>
      </c>
      <c r="E1680" s="246" t="str">
        <f>CONCATENATE(SUM('Раздел 1'!AJ127:AJ127),"=",0)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c r="A1681" s="277" t="str">
        <f>IF((SUM('Раздел 1'!AJ128:AJ128)=0),"","Неверно!")</f>
        <v/>
      </c>
      <c r="B1681" s="277" t="s">
        <v>24188</v>
      </c>
      <c r="C1681" s="246" t="s">
        <v>14385</v>
      </c>
      <c r="D1681" s="246" t="s">
        <v>14307</v>
      </c>
      <c r="E1681" s="246" t="str">
        <f>CONCATENATE(SUM('Раздел 1'!AJ128:AJ128),"=",0)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c r="A1682" s="277" t="str">
        <f>IF((SUM('Раздел 1'!AJ129:AJ129)=0),"","Неверно!")</f>
        <v/>
      </c>
      <c r="B1682" s="277" t="s">
        <v>24188</v>
      </c>
      <c r="C1682" s="246" t="s">
        <v>14386</v>
      </c>
      <c r="D1682" s="246" t="s">
        <v>14307</v>
      </c>
      <c r="E1682" s="246" t="str">
        <f>CONCATENATE(SUM('Раздел 1'!AJ129:AJ129),"=",0)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c r="A1683" s="277" t="str">
        <f>IF((SUM('Раздел 1'!AJ130:AJ130)=0),"","Неверно!")</f>
        <v/>
      </c>
      <c r="B1683" s="277" t="s">
        <v>24188</v>
      </c>
      <c r="C1683" s="246" t="s">
        <v>14387</v>
      </c>
      <c r="D1683" s="246" t="s">
        <v>14307</v>
      </c>
      <c r="E1683" s="246" t="str">
        <f>CONCATENATE(SUM('Раздел 1'!AJ130:AJ130),"=",0)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c r="A1684" s="277" t="str">
        <f>IF((SUM('Раздел 1'!AJ131:AJ131)=0),"","Неверно!")</f>
        <v/>
      </c>
      <c r="B1684" s="277" t="s">
        <v>24188</v>
      </c>
      <c r="C1684" s="246" t="s">
        <v>14388</v>
      </c>
      <c r="D1684" s="246" t="s">
        <v>14307</v>
      </c>
      <c r="E1684" s="246" t="str">
        <f>CONCATENATE(SUM('Раздел 1'!AJ131:AJ131),"=",0)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c r="A1685" s="277" t="str">
        <f>IF((SUM('Раздел 1'!AJ132:AJ132)=0),"","Неверно!")</f>
        <v/>
      </c>
      <c r="B1685" s="277" t="s">
        <v>24188</v>
      </c>
      <c r="C1685" s="246" t="s">
        <v>14389</v>
      </c>
      <c r="D1685" s="246" t="s">
        <v>14307</v>
      </c>
      <c r="E1685" s="246" t="str">
        <f>CONCATENATE(SUM('Раздел 1'!AJ132:AJ132),"=",0)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c r="A1686" s="277" t="str">
        <f>IF((SUM('Раздел 1'!AJ133:AJ133)=0),"","Неверно!")</f>
        <v/>
      </c>
      <c r="B1686" s="277" t="s">
        <v>24188</v>
      </c>
      <c r="C1686" s="246" t="s">
        <v>14390</v>
      </c>
      <c r="D1686" s="246" t="s">
        <v>14307</v>
      </c>
      <c r="E1686" s="246" t="str">
        <f>CONCATENATE(SUM('Раздел 1'!AJ133:AJ133),"=",0)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c r="A1687" s="277" t="str">
        <f>IF((SUM('Раздел 1'!AJ134:AJ134)=0),"","Неверно!")</f>
        <v/>
      </c>
      <c r="B1687" s="277" t="s">
        <v>24188</v>
      </c>
      <c r="C1687" s="246" t="s">
        <v>14391</v>
      </c>
      <c r="D1687" s="246" t="s">
        <v>14307</v>
      </c>
      <c r="E1687" s="246" t="str">
        <f>CONCATENATE(SUM('Раздел 1'!AJ134:AJ134),"=",0)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c r="A1688" s="277" t="str">
        <f>IF((SUM('Раздел 1'!AJ135:AJ135)=0),"","Неверно!")</f>
        <v/>
      </c>
      <c r="B1688" s="277" t="s">
        <v>24188</v>
      </c>
      <c r="C1688" s="246" t="s">
        <v>14392</v>
      </c>
      <c r="D1688" s="246" t="s">
        <v>14307</v>
      </c>
      <c r="E1688" s="246" t="str">
        <f>CONCATENATE(SUM('Раздел 1'!AJ135:AJ135),"=",0)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c r="A1689" s="277" t="str">
        <f>IF((SUM('Раздел 1'!AJ136:AJ136)=0),"","Неверно!")</f>
        <v/>
      </c>
      <c r="B1689" s="277" t="s">
        <v>24188</v>
      </c>
      <c r="C1689" s="246" t="s">
        <v>14393</v>
      </c>
      <c r="D1689" s="246" t="s">
        <v>14307</v>
      </c>
      <c r="E1689" s="246" t="str">
        <f>CONCATENATE(SUM('Раздел 1'!AJ136:AJ136),"=",0)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c r="A1690" s="277" t="str">
        <f>IF((SUM('Раздел 1'!AJ137:AJ137)=0),"","Неверно!")</f>
        <v/>
      </c>
      <c r="B1690" s="277" t="s">
        <v>24188</v>
      </c>
      <c r="C1690" s="246" t="s">
        <v>14394</v>
      </c>
      <c r="D1690" s="246" t="s">
        <v>14307</v>
      </c>
      <c r="E1690" s="246" t="str">
        <f>CONCATENATE(SUM('Раздел 1'!AJ137:AJ137),"=",0)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c r="A1691" s="277" t="str">
        <f>IF((SUM('Раздел 1'!AJ138:AJ138)=0),"","Неверно!")</f>
        <v/>
      </c>
      <c r="B1691" s="277" t="s">
        <v>24188</v>
      </c>
      <c r="C1691" s="246" t="s">
        <v>14395</v>
      </c>
      <c r="D1691" s="246" t="s">
        <v>14307</v>
      </c>
      <c r="E1691" s="246" t="str">
        <f>CONCATENATE(SUM('Раздел 1'!AJ138:AJ138),"=",0)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c r="A1692" s="277" t="str">
        <f>IF((SUM('Раздел 1'!AJ139:AJ139)=0),"","Неверно!")</f>
        <v/>
      </c>
      <c r="B1692" s="277" t="s">
        <v>24188</v>
      </c>
      <c r="C1692" s="246" t="s">
        <v>14396</v>
      </c>
      <c r="D1692" s="246" t="s">
        <v>14307</v>
      </c>
      <c r="E1692" s="246" t="str">
        <f>CONCATENATE(SUM('Раздел 1'!AJ139:AJ139),"=",0)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c r="A1693" s="277" t="str">
        <f>IF((SUM('Раздел 1'!AJ140:AJ140)=0),"","Неверно!")</f>
        <v/>
      </c>
      <c r="B1693" s="277" t="s">
        <v>24188</v>
      </c>
      <c r="C1693" s="246" t="s">
        <v>14397</v>
      </c>
      <c r="D1693" s="246" t="s">
        <v>14307</v>
      </c>
      <c r="E1693" s="246" t="str">
        <f>CONCATENATE(SUM('Раздел 1'!AJ140:AJ140),"=",0)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c r="A1694" s="277" t="str">
        <f>IF((SUM('Раздел 1'!AJ141:AJ141)=0),"","Неверно!")</f>
        <v/>
      </c>
      <c r="B1694" s="277" t="s">
        <v>24188</v>
      </c>
      <c r="C1694" s="246" t="s">
        <v>14398</v>
      </c>
      <c r="D1694" s="246" t="s">
        <v>14307</v>
      </c>
      <c r="E1694" s="246" t="str">
        <f>CONCATENATE(SUM('Раздел 1'!AJ141:AJ141),"=",0)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c r="A1695" s="277" t="str">
        <f>IF((SUM('Раздел 1'!AJ142:AJ142)=0),"","Неверно!")</f>
        <v/>
      </c>
      <c r="B1695" s="277" t="s">
        <v>24188</v>
      </c>
      <c r="C1695" s="246" t="s">
        <v>14399</v>
      </c>
      <c r="D1695" s="246" t="s">
        <v>14307</v>
      </c>
      <c r="E1695" s="246" t="str">
        <f>CONCATENATE(SUM('Раздел 1'!AJ142:AJ142),"=",0)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c r="A1696" s="277" t="str">
        <f>IF((SUM('Раздел 1'!AJ143:AJ143)=0),"","Неверно!")</f>
        <v/>
      </c>
      <c r="B1696" s="277" t="s">
        <v>24188</v>
      </c>
      <c r="C1696" s="246" t="s">
        <v>14400</v>
      </c>
      <c r="D1696" s="246" t="s">
        <v>14307</v>
      </c>
      <c r="E1696" s="246" t="str">
        <f>CONCATENATE(SUM('Раздел 1'!AJ143:AJ143),"=",0)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c r="A1697" s="277" t="str">
        <f>IF((SUM('Раздел 1'!AJ144:AJ144)=0),"","Неверно!")</f>
        <v/>
      </c>
      <c r="B1697" s="277" t="s">
        <v>24188</v>
      </c>
      <c r="C1697" s="246" t="s">
        <v>14401</v>
      </c>
      <c r="D1697" s="246" t="s">
        <v>14307</v>
      </c>
      <c r="E1697" s="246" t="str">
        <f>CONCATENATE(SUM('Раздел 1'!AJ144:AJ144),"=",0)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c r="A1698" s="277" t="str">
        <f>IF((SUM('Раздел 1'!AJ145:AJ145)=0),"","Неверно!")</f>
        <v/>
      </c>
      <c r="B1698" s="277" t="s">
        <v>24188</v>
      </c>
      <c r="C1698" s="246" t="s">
        <v>14402</v>
      </c>
      <c r="D1698" s="246" t="s">
        <v>14307</v>
      </c>
      <c r="E1698" s="246" t="str">
        <f>CONCATENATE(SUM('Раздел 1'!AJ145:AJ145),"=",0)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c r="A1699" s="277" t="str">
        <f>IF((SUM('Раздел 1'!AJ146:AJ146)=0),"","Неверно!")</f>
        <v/>
      </c>
      <c r="B1699" s="277" t="s">
        <v>24188</v>
      </c>
      <c r="C1699" s="246" t="s">
        <v>14403</v>
      </c>
      <c r="D1699" s="246" t="s">
        <v>14307</v>
      </c>
      <c r="E1699" s="246" t="str">
        <f>CONCATENATE(SUM('Раздел 1'!AJ146:AJ146),"=",0)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c r="A1700" s="277" t="str">
        <f>IF((SUM('Раздел 1'!AJ147:AJ147)=0),"","Неверно!")</f>
        <v/>
      </c>
      <c r="B1700" s="277" t="s">
        <v>24188</v>
      </c>
      <c r="C1700" s="246" t="s">
        <v>14404</v>
      </c>
      <c r="D1700" s="246" t="s">
        <v>14307</v>
      </c>
      <c r="E1700" s="246" t="str">
        <f>CONCATENATE(SUM('Раздел 1'!AJ147:AJ147),"=",0)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c r="A1701" s="277" t="str">
        <f>IF((SUM('Раздел 1'!AJ148:AJ148)=0),"","Неверно!")</f>
        <v/>
      </c>
      <c r="B1701" s="277" t="s">
        <v>24188</v>
      </c>
      <c r="C1701" s="246" t="s">
        <v>14405</v>
      </c>
      <c r="D1701" s="246" t="s">
        <v>14307</v>
      </c>
      <c r="E1701" s="246" t="str">
        <f>CONCATENATE(SUM('Раздел 1'!AJ148:AJ148),"=",0)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c r="A1702" s="277" t="str">
        <f>IF((SUM('Раздел 1'!AJ149:AJ149)=0),"","Неверно!")</f>
        <v/>
      </c>
      <c r="B1702" s="277" t="s">
        <v>24188</v>
      </c>
      <c r="C1702" s="246" t="s">
        <v>14406</v>
      </c>
      <c r="D1702" s="246" t="s">
        <v>14307</v>
      </c>
      <c r="E1702" s="246" t="str">
        <f>CONCATENATE(SUM('Раздел 1'!AJ149:AJ149),"=",0)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c r="A1703" s="277" t="str">
        <f>IF((SUM('Раздел 1'!AJ150:AJ150)=0),"","Неверно!")</f>
        <v/>
      </c>
      <c r="B1703" s="277" t="s">
        <v>24188</v>
      </c>
      <c r="C1703" s="246" t="s">
        <v>14407</v>
      </c>
      <c r="D1703" s="246" t="s">
        <v>14307</v>
      </c>
      <c r="E1703" s="246" t="str">
        <f>CONCATENATE(SUM('Раздел 1'!AJ150:AJ150),"=",0)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c r="A1704" s="277" t="str">
        <f>IF((SUM('Раздел 1'!AJ151:AJ151)=0),"","Неверно!")</f>
        <v/>
      </c>
      <c r="B1704" s="277" t="s">
        <v>24188</v>
      </c>
      <c r="C1704" s="246" t="s">
        <v>14408</v>
      </c>
      <c r="D1704" s="246" t="s">
        <v>14307</v>
      </c>
      <c r="E1704" s="246" t="str">
        <f>CONCATENATE(SUM('Раздел 1'!AJ151:AJ151),"=",0)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c r="A1705" s="277" t="str">
        <f>IF((SUM('Раздел 1'!AJ152:AJ152)=0),"","Неверно!")</f>
        <v/>
      </c>
      <c r="B1705" s="277" t="s">
        <v>24188</v>
      </c>
      <c r="C1705" s="246" t="s">
        <v>14409</v>
      </c>
      <c r="D1705" s="246" t="s">
        <v>14307</v>
      </c>
      <c r="E1705" s="246" t="str">
        <f>CONCATENATE(SUM('Раздел 1'!AJ152:AJ152),"=",0)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c r="A1706" s="277" t="str">
        <f>IF((SUM('Раздел 1'!AJ153:AJ153)=0),"","Неверно!")</f>
        <v/>
      </c>
      <c r="B1706" s="277" t="s">
        <v>24188</v>
      </c>
      <c r="C1706" s="246" t="s">
        <v>14410</v>
      </c>
      <c r="D1706" s="246" t="s">
        <v>14307</v>
      </c>
      <c r="E1706" s="246" t="str">
        <f>CONCATENATE(SUM('Раздел 1'!AJ153:AJ153),"=",0)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c r="A1707" s="277" t="str">
        <f>IF((SUM('Раздел 1'!AJ154:AJ154)=0),"","Неверно!")</f>
        <v/>
      </c>
      <c r="B1707" s="277" t="s">
        <v>24188</v>
      </c>
      <c r="C1707" s="246" t="s">
        <v>14411</v>
      </c>
      <c r="D1707" s="246" t="s">
        <v>14307</v>
      </c>
      <c r="E1707" s="246" t="str">
        <f>CONCATENATE(SUM('Раздел 1'!AJ154:AJ154),"=",0)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c r="A1708" s="277" t="str">
        <f>IF((SUM('Раздел 1'!AJ155:AJ155)=0),"","Неверно!")</f>
        <v/>
      </c>
      <c r="B1708" s="277" t="s">
        <v>24188</v>
      </c>
      <c r="C1708" s="246" t="s">
        <v>14412</v>
      </c>
      <c r="D1708" s="246" t="s">
        <v>14307</v>
      </c>
      <c r="E1708" s="246" t="str">
        <f>CONCATENATE(SUM('Раздел 1'!AJ155:AJ155),"=",0)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c r="A1709" s="277" t="str">
        <f>IF((SUM('Раздел 1'!AJ156:AJ156)=0),"","Неверно!")</f>
        <v/>
      </c>
      <c r="B1709" s="277" t="s">
        <v>24188</v>
      </c>
      <c r="C1709" s="246" t="s">
        <v>14413</v>
      </c>
      <c r="D1709" s="246" t="s">
        <v>14307</v>
      </c>
      <c r="E1709" s="246" t="str">
        <f>CONCATENATE(SUM('Раздел 1'!AJ156:AJ156),"=",0)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c r="A1710" s="277" t="str">
        <f>IF((SUM('Раздел 1'!AJ157:AJ157)=0),"","Неверно!")</f>
        <v/>
      </c>
      <c r="B1710" s="277" t="s">
        <v>24188</v>
      </c>
      <c r="C1710" s="246" t="s">
        <v>14414</v>
      </c>
      <c r="D1710" s="246" t="s">
        <v>14307</v>
      </c>
      <c r="E1710" s="246" t="str">
        <f>CONCATENATE(SUM('Раздел 1'!AJ157:AJ157),"=",0)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c r="A1711" s="277" t="str">
        <f>IF((SUM('Раздел 1'!AJ158:AJ158)=0),"","Неверно!")</f>
        <v/>
      </c>
      <c r="B1711" s="277" t="s">
        <v>24188</v>
      </c>
      <c r="C1711" s="246" t="s">
        <v>14415</v>
      </c>
      <c r="D1711" s="246" t="s">
        <v>14307</v>
      </c>
      <c r="E1711" s="246" t="str">
        <f>CONCATENATE(SUM('Раздел 1'!AJ158:AJ158),"=",0)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c r="A1712" s="277" t="str">
        <f>IF((SUM('Раздел 1'!AJ159:AJ159)=0),"","Неверно!")</f>
        <v/>
      </c>
      <c r="B1712" s="277" t="s">
        <v>24188</v>
      </c>
      <c r="C1712" s="246" t="s">
        <v>14416</v>
      </c>
      <c r="D1712" s="246" t="s">
        <v>14307</v>
      </c>
      <c r="E1712" s="246" t="str">
        <f>CONCATENATE(SUM('Раздел 1'!AJ159:AJ159),"=",0)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c r="A1713" s="277" t="str">
        <f>IF((SUM('Раздел 1'!AJ160:AJ160)=0),"","Неверно!")</f>
        <v/>
      </c>
      <c r="B1713" s="277" t="s">
        <v>24188</v>
      </c>
      <c r="C1713" s="246" t="s">
        <v>14417</v>
      </c>
      <c r="D1713" s="246" t="s">
        <v>14307</v>
      </c>
      <c r="E1713" s="246" t="str">
        <f>CONCATENATE(SUM('Раздел 1'!AJ160:AJ160),"=",0)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c r="A1714" s="277" t="str">
        <f>IF((SUM('Раздел 1'!AJ161:AJ161)=0),"","Неверно!")</f>
        <v/>
      </c>
      <c r="B1714" s="277" t="s">
        <v>24188</v>
      </c>
      <c r="C1714" s="246" t="s">
        <v>14418</v>
      </c>
      <c r="D1714" s="246" t="s">
        <v>14307</v>
      </c>
      <c r="E1714" s="246" t="str">
        <f>CONCATENATE(SUM('Раздел 1'!AJ161:AJ161),"=",0)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c r="A1715" s="277" t="str">
        <f>IF((SUM('Раздел 1'!AJ162:AJ162)=0),"","Неверно!")</f>
        <v/>
      </c>
      <c r="B1715" s="277" t="s">
        <v>24188</v>
      </c>
      <c r="C1715" s="246" t="s">
        <v>14419</v>
      </c>
      <c r="D1715" s="246" t="s">
        <v>14307</v>
      </c>
      <c r="E1715" s="246" t="str">
        <f>CONCATENATE(SUM('Раздел 1'!AJ162:AJ162),"=",0)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c r="A1716" s="277" t="str">
        <f>IF((SUM('Раздел 1'!AJ163:AJ163)=0),"","Неверно!")</f>
        <v/>
      </c>
      <c r="B1716" s="277" t="s">
        <v>24188</v>
      </c>
      <c r="C1716" s="246" t="s">
        <v>14420</v>
      </c>
      <c r="D1716" s="246" t="s">
        <v>14307</v>
      </c>
      <c r="E1716" s="246" t="str">
        <f>CONCATENATE(SUM('Раздел 1'!AJ163:AJ163),"=",0)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c r="A1717" s="277" t="str">
        <f>IF((SUM('Раздел 1'!AJ164:AJ164)=0),"","Неверно!")</f>
        <v/>
      </c>
      <c r="B1717" s="277" t="s">
        <v>24188</v>
      </c>
      <c r="C1717" s="246" t="s">
        <v>14421</v>
      </c>
      <c r="D1717" s="246" t="s">
        <v>14307</v>
      </c>
      <c r="E1717" s="246" t="str">
        <f>CONCATENATE(SUM('Раздел 1'!AJ164:AJ164),"=",0)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c r="A1718" s="277" t="str">
        <f>IF((SUM('Раздел 1'!AJ165:AJ165)=0),"","Неверно!")</f>
        <v/>
      </c>
      <c r="B1718" s="277" t="s">
        <v>24188</v>
      </c>
      <c r="C1718" s="246" t="s">
        <v>14422</v>
      </c>
      <c r="D1718" s="246" t="s">
        <v>14307</v>
      </c>
      <c r="E1718" s="246" t="str">
        <f>CONCATENATE(SUM('Раздел 1'!AJ165:AJ165),"=",0)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c r="A1719" s="277" t="str">
        <f>IF((SUM('Раздел 1'!AJ166:AJ166)=0),"","Неверно!")</f>
        <v/>
      </c>
      <c r="B1719" s="277" t="s">
        <v>24188</v>
      </c>
      <c r="C1719" s="246" t="s">
        <v>14423</v>
      </c>
      <c r="D1719" s="246" t="s">
        <v>14307</v>
      </c>
      <c r="E1719" s="246" t="str">
        <f>CONCATENATE(SUM('Раздел 1'!AJ166:AJ166),"=",0)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c r="A1720" s="277" t="str">
        <f>IF((SUM('Раздел 1'!AJ167:AJ167)=0),"","Неверно!")</f>
        <v/>
      </c>
      <c r="B1720" s="277" t="s">
        <v>24188</v>
      </c>
      <c r="C1720" s="246" t="s">
        <v>14424</v>
      </c>
      <c r="D1720" s="246" t="s">
        <v>14307</v>
      </c>
      <c r="E1720" s="246" t="str">
        <f>CONCATENATE(SUM('Раздел 1'!AJ167:AJ167),"=",0)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c r="A1721" s="277" t="str">
        <f>IF((SUM('Раздел 1'!AJ168:AJ168)=0),"","Неверно!")</f>
        <v/>
      </c>
      <c r="B1721" s="277" t="s">
        <v>24188</v>
      </c>
      <c r="C1721" s="246" t="s">
        <v>14425</v>
      </c>
      <c r="D1721" s="246" t="s">
        <v>14307</v>
      </c>
      <c r="E1721" s="246" t="str">
        <f>CONCATENATE(SUM('Раздел 1'!AJ168:AJ168),"=",0)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c r="A1722" s="277" t="str">
        <f>IF((SUM('Раздел 1'!AJ169:AJ169)=0),"","Неверно!")</f>
        <v/>
      </c>
      <c r="B1722" s="277" t="s">
        <v>24188</v>
      </c>
      <c r="C1722" s="246" t="s">
        <v>14426</v>
      </c>
      <c r="D1722" s="246" t="s">
        <v>14307</v>
      </c>
      <c r="E1722" s="246" t="str">
        <f>CONCATENATE(SUM('Раздел 1'!AJ169:AJ169),"=",0)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c r="A1723" s="277" t="str">
        <f>IF((SUM('Раздел 1'!AJ170:AJ170)=0),"","Неверно!")</f>
        <v/>
      </c>
      <c r="B1723" s="277" t="s">
        <v>24188</v>
      </c>
      <c r="C1723" s="246" t="s">
        <v>14427</v>
      </c>
      <c r="D1723" s="246" t="s">
        <v>14307</v>
      </c>
      <c r="E1723" s="246" t="str">
        <f>CONCATENATE(SUM('Раздел 1'!AJ170:AJ170),"=",0)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c r="A1724" s="277" t="str">
        <f>IF((SUM('Раздел 1'!AJ171:AJ171)=0),"","Неверно!")</f>
        <v/>
      </c>
      <c r="B1724" s="277" t="s">
        <v>24188</v>
      </c>
      <c r="C1724" s="246" t="s">
        <v>14428</v>
      </c>
      <c r="D1724" s="246" t="s">
        <v>14307</v>
      </c>
      <c r="E1724" s="246" t="str">
        <f>CONCATENATE(SUM('Раздел 1'!AJ171:AJ171),"=",0)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c r="A1725" s="277" t="str">
        <f>IF((SUM('Раздел 1'!AJ172:AJ172)=0),"","Неверно!")</f>
        <v/>
      </c>
      <c r="B1725" s="277" t="s">
        <v>24188</v>
      </c>
      <c r="C1725" s="246" t="s">
        <v>14429</v>
      </c>
      <c r="D1725" s="246" t="s">
        <v>14307</v>
      </c>
      <c r="E1725" s="246" t="str">
        <f>CONCATENATE(SUM('Раздел 1'!AJ172:AJ172),"=",0)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c r="A1726" s="277" t="str">
        <f>IF((SUM('Раздел 1'!AJ173:AJ173)=0),"","Неверно!")</f>
        <v/>
      </c>
      <c r="B1726" s="277" t="s">
        <v>24188</v>
      </c>
      <c r="C1726" s="246" t="s">
        <v>14430</v>
      </c>
      <c r="D1726" s="246" t="s">
        <v>14307</v>
      </c>
      <c r="E1726" s="246" t="str">
        <f>CONCATENATE(SUM('Раздел 1'!AJ173:AJ173),"=",0)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c r="A1727" s="277" t="str">
        <f>IF((SUM('Раздел 1'!AJ174:AJ174)=0),"","Неверно!")</f>
        <v/>
      </c>
      <c r="B1727" s="277" t="s">
        <v>24188</v>
      </c>
      <c r="C1727" s="246" t="s">
        <v>14431</v>
      </c>
      <c r="D1727" s="246" t="s">
        <v>14307</v>
      </c>
      <c r="E1727" s="246" t="str">
        <f>CONCATENATE(SUM('Раздел 1'!AJ174:AJ174),"=",0)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c r="A1728" s="277" t="str">
        <f>IF((SUM('Раздел 1'!AJ175:AJ175)=0),"","Неверно!")</f>
        <v/>
      </c>
      <c r="B1728" s="277" t="s">
        <v>24188</v>
      </c>
      <c r="C1728" s="246" t="s">
        <v>14432</v>
      </c>
      <c r="D1728" s="246" t="s">
        <v>14307</v>
      </c>
      <c r="E1728" s="246" t="str">
        <f>CONCATENATE(SUM('Раздел 1'!AJ175:AJ175),"=",0)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c r="A1729" s="277" t="str">
        <f>IF((SUM('Раздел 1'!AJ176:AJ176)=0),"","Неверно!")</f>
        <v/>
      </c>
      <c r="B1729" s="277" t="s">
        <v>24188</v>
      </c>
      <c r="C1729" s="246" t="s">
        <v>14433</v>
      </c>
      <c r="D1729" s="246" t="s">
        <v>14307</v>
      </c>
      <c r="E1729" s="246" t="str">
        <f>CONCATENATE(SUM('Раздел 1'!AJ176:AJ176),"=",0)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c r="A1730" s="277" t="str">
        <f>IF((SUM('Раздел 1'!AJ177:AJ177)=0),"","Неверно!")</f>
        <v/>
      </c>
      <c r="B1730" s="277" t="s">
        <v>24188</v>
      </c>
      <c r="C1730" s="246" t="s">
        <v>14434</v>
      </c>
      <c r="D1730" s="246" t="s">
        <v>14307</v>
      </c>
      <c r="E1730" s="246" t="str">
        <f>CONCATENATE(SUM('Раздел 1'!AJ177:AJ177),"=",0)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c r="A1731" s="277" t="str">
        <f>IF((SUM('Раздел 1'!AJ178:AJ178)=0),"","Неверно!")</f>
        <v/>
      </c>
      <c r="B1731" s="277" t="s">
        <v>24188</v>
      </c>
      <c r="C1731" s="246" t="s">
        <v>14435</v>
      </c>
      <c r="D1731" s="246" t="s">
        <v>14307</v>
      </c>
      <c r="E1731" s="246" t="str">
        <f>CONCATENATE(SUM('Раздел 1'!AJ178:AJ178),"=",0)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c r="A1732" s="277" t="str">
        <f>IF((SUM('Раздел 1'!AJ179:AJ179)=0),"","Неверно!")</f>
        <v/>
      </c>
      <c r="B1732" s="277" t="s">
        <v>24188</v>
      </c>
      <c r="C1732" s="246" t="s">
        <v>14436</v>
      </c>
      <c r="D1732" s="246" t="s">
        <v>14307</v>
      </c>
      <c r="E1732" s="246" t="str">
        <f>CONCATENATE(SUM('Раздел 1'!AJ179:AJ179),"=",0)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c r="A1733" s="277" t="str">
        <f>IF((SUM('Раздел 1'!AJ180:AJ180)=0),"","Неверно!")</f>
        <v/>
      </c>
      <c r="B1733" s="277" t="s">
        <v>24188</v>
      </c>
      <c r="C1733" s="246" t="s">
        <v>14437</v>
      </c>
      <c r="D1733" s="246" t="s">
        <v>14307</v>
      </c>
      <c r="E1733" s="246" t="str">
        <f>CONCATENATE(SUM('Раздел 1'!AJ180:AJ180),"=",0)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c r="A1734" s="277" t="str">
        <f>IF((SUM('Раздел 1'!AJ181:AJ181)=0),"","Неверно!")</f>
        <v/>
      </c>
      <c r="B1734" s="277" t="s">
        <v>24188</v>
      </c>
      <c r="C1734" s="246" t="s">
        <v>14438</v>
      </c>
      <c r="D1734" s="246" t="s">
        <v>14307</v>
      </c>
      <c r="E1734" s="246" t="str">
        <f>CONCATENATE(SUM('Раздел 1'!AJ181:AJ181),"=",0)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c r="A1735" s="277" t="str">
        <f>IF((SUM('Раздел 1'!AJ182:AJ182)=0),"","Неверно!")</f>
        <v/>
      </c>
      <c r="B1735" s="277" t="s">
        <v>24188</v>
      </c>
      <c r="C1735" s="246" t="s">
        <v>14439</v>
      </c>
      <c r="D1735" s="246" t="s">
        <v>14307</v>
      </c>
      <c r="E1735" s="246" t="str">
        <f>CONCATENATE(SUM('Раздел 1'!AJ182:AJ182),"=",0)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c r="A1736" s="277" t="str">
        <f>IF((SUM('Раздел 1'!AJ183:AJ183)=0),"","Неверно!")</f>
        <v/>
      </c>
      <c r="B1736" s="277" t="s">
        <v>24188</v>
      </c>
      <c r="C1736" s="246" t="s">
        <v>14440</v>
      </c>
      <c r="D1736" s="246" t="s">
        <v>14307</v>
      </c>
      <c r="E1736" s="246" t="str">
        <f>CONCATENATE(SUM('Раздел 1'!AJ183:AJ183),"=",0)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c r="A1737" s="277" t="str">
        <f>IF((SUM('Раздел 1'!AJ184:AJ184)=0),"","Неверно!")</f>
        <v/>
      </c>
      <c r="B1737" s="277" t="s">
        <v>24188</v>
      </c>
      <c r="C1737" s="246" t="s">
        <v>14441</v>
      </c>
      <c r="D1737" s="246" t="s">
        <v>14307</v>
      </c>
      <c r="E1737" s="246" t="str">
        <f>CONCATENATE(SUM('Раздел 1'!AJ184:AJ184),"=",0)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c r="A1738" s="277" t="str">
        <f>IF((SUM('Раздел 1'!AJ185:AJ185)=0),"","Неверно!")</f>
        <v/>
      </c>
      <c r="B1738" s="277" t="s">
        <v>24188</v>
      </c>
      <c r="C1738" s="246" t="s">
        <v>14442</v>
      </c>
      <c r="D1738" s="246" t="s">
        <v>14307</v>
      </c>
      <c r="E1738" s="246" t="str">
        <f>CONCATENATE(SUM('Раздел 1'!AJ185:AJ185),"=",0)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c r="A1739" s="277" t="str">
        <f>IF((SUM('Раздел 1'!AJ186:AJ186)=0),"","Неверно!")</f>
        <v/>
      </c>
      <c r="B1739" s="277" t="s">
        <v>24188</v>
      </c>
      <c r="C1739" s="246" t="s">
        <v>14443</v>
      </c>
      <c r="D1739" s="246" t="s">
        <v>14307</v>
      </c>
      <c r="E1739" s="246" t="str">
        <f>CONCATENATE(SUM('Раздел 1'!AJ186:AJ186),"=",0)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c r="A1740" s="277" t="str">
        <f>IF((SUM('Раздел 1'!AJ187:AJ187)=0),"","Неверно!")</f>
        <v/>
      </c>
      <c r="B1740" s="277" t="s">
        <v>24188</v>
      </c>
      <c r="C1740" s="246" t="s">
        <v>14444</v>
      </c>
      <c r="D1740" s="246" t="s">
        <v>14307</v>
      </c>
      <c r="E1740" s="246" t="str">
        <f>CONCATENATE(SUM('Раздел 1'!AJ187:AJ187),"=",0)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c r="A1741" s="277" t="str">
        <f>IF((SUM('Раздел 1'!AJ188:AJ188)=0),"","Неверно!")</f>
        <v/>
      </c>
      <c r="B1741" s="277" t="s">
        <v>24188</v>
      </c>
      <c r="C1741" s="246" t="s">
        <v>14445</v>
      </c>
      <c r="D1741" s="246" t="s">
        <v>14307</v>
      </c>
      <c r="E1741" s="246" t="str">
        <f>CONCATENATE(SUM('Раздел 1'!AJ188:AJ188),"=",0)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c r="A1742" s="277" t="str">
        <f>IF((SUM('Раздел 1'!AJ189:AJ189)=0),"","Неверно!")</f>
        <v/>
      </c>
      <c r="B1742" s="277" t="s">
        <v>24188</v>
      </c>
      <c r="C1742" s="246" t="s">
        <v>14446</v>
      </c>
      <c r="D1742" s="246" t="s">
        <v>14307</v>
      </c>
      <c r="E1742" s="246" t="str">
        <f>CONCATENATE(SUM('Раздел 1'!AJ189:AJ189),"=",0)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c r="A1743" s="277" t="str">
        <f>IF((SUM('Раздел 1'!AJ190:AJ190)=0),"","Неверно!")</f>
        <v/>
      </c>
      <c r="B1743" s="277" t="s">
        <v>24188</v>
      </c>
      <c r="C1743" s="246" t="s">
        <v>14447</v>
      </c>
      <c r="D1743" s="246" t="s">
        <v>14307</v>
      </c>
      <c r="E1743" s="246" t="str">
        <f>CONCATENATE(SUM('Раздел 1'!AJ190:AJ190),"=",0)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c r="A1744" s="277" t="str">
        <f>IF((SUM('Раздел 1'!AJ191:AJ191)=0),"","Неверно!")</f>
        <v/>
      </c>
      <c r="B1744" s="277" t="s">
        <v>24188</v>
      </c>
      <c r="C1744" s="246" t="s">
        <v>14448</v>
      </c>
      <c r="D1744" s="246" t="s">
        <v>14307</v>
      </c>
      <c r="E1744" s="246" t="str">
        <f>CONCATENATE(SUM('Раздел 1'!AJ191:AJ191),"=",0)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c r="A1745" s="277" t="str">
        <f>IF((SUM('Раздел 1'!AJ192:AJ192)=0),"","Неверно!")</f>
        <v/>
      </c>
      <c r="B1745" s="277" t="s">
        <v>24188</v>
      </c>
      <c r="C1745" s="246" t="s">
        <v>14449</v>
      </c>
      <c r="D1745" s="246" t="s">
        <v>14307</v>
      </c>
      <c r="E1745" s="246" t="str">
        <f>CONCATENATE(SUM('Раздел 1'!AJ192:AJ192),"=",0)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c r="A1746" s="277" t="str">
        <f>IF((SUM('Раздел 1'!AJ193:AJ193)=0),"","Неверно!")</f>
        <v/>
      </c>
      <c r="B1746" s="277" t="s">
        <v>24188</v>
      </c>
      <c r="C1746" s="246" t="s">
        <v>14450</v>
      </c>
      <c r="D1746" s="246" t="s">
        <v>14307</v>
      </c>
      <c r="E1746" s="246" t="str">
        <f>CONCATENATE(SUM('Раздел 1'!AJ193:AJ193),"=",0)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c r="A1747" s="277" t="str">
        <f>IF((SUM('Раздел 1'!AJ194:AJ194)=0),"","Неверно!")</f>
        <v/>
      </c>
      <c r="B1747" s="277" t="s">
        <v>24188</v>
      </c>
      <c r="C1747" s="246" t="s">
        <v>14451</v>
      </c>
      <c r="D1747" s="246" t="s">
        <v>14307</v>
      </c>
      <c r="E1747" s="246" t="str">
        <f>CONCATENATE(SUM('Раздел 1'!AJ194:AJ194),"=",0)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c r="A1748" s="277" t="str">
        <f>IF((SUM('Раздел 1'!AJ195:AJ195)=0),"","Неверно!")</f>
        <v/>
      </c>
      <c r="B1748" s="277" t="s">
        <v>24188</v>
      </c>
      <c r="C1748" s="246" t="s">
        <v>14452</v>
      </c>
      <c r="D1748" s="246" t="s">
        <v>14307</v>
      </c>
      <c r="E1748" s="246" t="str">
        <f>CONCATENATE(SUM('Раздел 1'!AJ195:AJ195),"=",0)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c r="A1749" s="277" t="str">
        <f>IF((SUM('Раздел 1'!AJ196:AJ196)=0),"","Неверно!")</f>
        <v/>
      </c>
      <c r="B1749" s="277" t="s">
        <v>24188</v>
      </c>
      <c r="C1749" s="246" t="s">
        <v>14453</v>
      </c>
      <c r="D1749" s="246" t="s">
        <v>14307</v>
      </c>
      <c r="E1749" s="246" t="str">
        <f>CONCATENATE(SUM('Раздел 1'!AJ196:AJ196),"=",0)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c r="A1750" s="277" t="str">
        <f>IF((SUM('Раздел 1'!AJ197:AJ197)=0),"","Неверно!")</f>
        <v/>
      </c>
      <c r="B1750" s="277" t="s">
        <v>24188</v>
      </c>
      <c r="C1750" s="246" t="s">
        <v>14454</v>
      </c>
      <c r="D1750" s="246" t="s">
        <v>14307</v>
      </c>
      <c r="E1750" s="246" t="str">
        <f>CONCATENATE(SUM('Раздел 1'!AJ197:AJ197),"=",0)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c r="A1751" s="277" t="str">
        <f>IF((SUM('Раздел 1'!AJ198:AJ198)=0),"","Неверно!")</f>
        <v/>
      </c>
      <c r="B1751" s="277" t="s">
        <v>24188</v>
      </c>
      <c r="C1751" s="246" t="s">
        <v>14455</v>
      </c>
      <c r="D1751" s="246" t="s">
        <v>14307</v>
      </c>
      <c r="E1751" s="246" t="str">
        <f>CONCATENATE(SUM('Раздел 1'!AJ198:AJ198),"=",0)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c r="A1752" s="277" t="str">
        <f>IF((SUM('Раздел 1'!AJ199:AJ199)=0),"","Неверно!")</f>
        <v/>
      </c>
      <c r="B1752" s="277" t="s">
        <v>24188</v>
      </c>
      <c r="C1752" s="246" t="s">
        <v>14456</v>
      </c>
      <c r="D1752" s="246" t="s">
        <v>14307</v>
      </c>
      <c r="E1752" s="246" t="str">
        <f>CONCATENATE(SUM('Раздел 1'!AJ199:AJ199),"=",0)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c r="A1753" s="277" t="str">
        <f>IF((SUM('Раздел 1'!AJ200:AJ200)=0),"","Неверно!")</f>
        <v/>
      </c>
      <c r="B1753" s="277" t="s">
        <v>24188</v>
      </c>
      <c r="C1753" s="246" t="s">
        <v>14457</v>
      </c>
      <c r="D1753" s="246" t="s">
        <v>14307</v>
      </c>
      <c r="E1753" s="246" t="str">
        <f>CONCATENATE(SUM('Раздел 1'!AJ200:AJ200),"=",0)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c r="A1754" s="277" t="str">
        <f>IF((SUM('Раздел 1'!AJ201:AJ201)=0),"","Неверно!")</f>
        <v/>
      </c>
      <c r="B1754" s="277" t="s">
        <v>24188</v>
      </c>
      <c r="C1754" s="246" t="s">
        <v>14458</v>
      </c>
      <c r="D1754" s="246" t="s">
        <v>14307</v>
      </c>
      <c r="E1754" s="246" t="str">
        <f>CONCATENATE(SUM('Раздел 1'!AJ201:AJ201),"=",0)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c r="A1755" s="277" t="str">
        <f>IF((SUM('Раздел 1'!AJ202:AJ202)=0),"","Неверно!")</f>
        <v/>
      </c>
      <c r="B1755" s="277" t="s">
        <v>24188</v>
      </c>
      <c r="C1755" s="246" t="s">
        <v>14459</v>
      </c>
      <c r="D1755" s="246" t="s">
        <v>14307</v>
      </c>
      <c r="E1755" s="246" t="str">
        <f>CONCATENATE(SUM('Раздел 1'!AJ202:AJ202),"=",0)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c r="A1756" s="277" t="str">
        <f>IF((SUM('Раздел 1'!AJ203:AJ203)=0),"","Неверно!")</f>
        <v/>
      </c>
      <c r="B1756" s="277" t="s">
        <v>24188</v>
      </c>
      <c r="C1756" s="246" t="s">
        <v>14460</v>
      </c>
      <c r="D1756" s="246" t="s">
        <v>14307</v>
      </c>
      <c r="E1756" s="246" t="str">
        <f>CONCATENATE(SUM('Раздел 1'!AJ203:AJ203),"=",0)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c r="A1757" s="277" t="str">
        <f>IF((SUM('Раздел 1'!AJ204:AJ204)=0),"","Неверно!")</f>
        <v/>
      </c>
      <c r="B1757" s="277" t="s">
        <v>24188</v>
      </c>
      <c r="C1757" s="246" t="s">
        <v>14461</v>
      </c>
      <c r="D1757" s="246" t="s">
        <v>14307</v>
      </c>
      <c r="E1757" s="246" t="str">
        <f>CONCATENATE(SUM('Раздел 1'!AJ204:AJ204),"=",0)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c r="A1758" s="277" t="str">
        <f>IF((SUM('Раздел 1'!AJ205:AJ205)=0),"","Неверно!")</f>
        <v/>
      </c>
      <c r="B1758" s="277" t="s">
        <v>24188</v>
      </c>
      <c r="C1758" s="246" t="s">
        <v>14462</v>
      </c>
      <c r="D1758" s="246" t="s">
        <v>14307</v>
      </c>
      <c r="E1758" s="246" t="str">
        <f>CONCATENATE(SUM('Раздел 1'!AJ205:AJ205),"=",0)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c r="A1759" s="277" t="str">
        <f>IF((SUM('Раздел 1'!AJ206:AJ206)=0),"","Неверно!")</f>
        <v/>
      </c>
      <c r="B1759" s="277" t="s">
        <v>24188</v>
      </c>
      <c r="C1759" s="246" t="s">
        <v>14463</v>
      </c>
      <c r="D1759" s="246" t="s">
        <v>14307</v>
      </c>
      <c r="E1759" s="246" t="str">
        <f>CONCATENATE(SUM('Раздел 1'!AJ206:AJ206),"=",0)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c r="A1760" s="277" t="str">
        <f>IF((SUM('Раздел 1'!AJ207:AJ207)=0),"","Неверно!")</f>
        <v/>
      </c>
      <c r="B1760" s="277" t="s">
        <v>24188</v>
      </c>
      <c r="C1760" s="246" t="s">
        <v>14464</v>
      </c>
      <c r="D1760" s="246" t="s">
        <v>14307</v>
      </c>
      <c r="E1760" s="246" t="str">
        <f>CONCATENATE(SUM('Раздел 1'!AJ207:AJ207),"=",0)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c r="A1761" s="277" t="str">
        <f>IF((SUM('Раздел 1'!AJ208:AJ208)=0),"","Неверно!")</f>
        <v/>
      </c>
      <c r="B1761" s="277" t="s">
        <v>24188</v>
      </c>
      <c r="C1761" s="246" t="s">
        <v>14465</v>
      </c>
      <c r="D1761" s="246" t="s">
        <v>14307</v>
      </c>
      <c r="E1761" s="246" t="str">
        <f>CONCATENATE(SUM('Раздел 1'!AJ208:AJ208),"=",0)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c r="A1762" s="277" t="str">
        <f>IF((SUM('Раздел 1'!AJ209:AJ209)=0),"","Неверно!")</f>
        <v/>
      </c>
      <c r="B1762" s="277" t="s">
        <v>24188</v>
      </c>
      <c r="C1762" s="246" t="s">
        <v>14466</v>
      </c>
      <c r="D1762" s="246" t="s">
        <v>14307</v>
      </c>
      <c r="E1762" s="246" t="str">
        <f>CONCATENATE(SUM('Раздел 1'!AJ209:AJ209),"=",0)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c r="A1763" s="277" t="str">
        <f>IF((SUM('Раздел 1'!AJ210:AJ210)=0),"","Неверно!")</f>
        <v/>
      </c>
      <c r="B1763" s="277" t="s">
        <v>24188</v>
      </c>
      <c r="C1763" s="246" t="s">
        <v>14467</v>
      </c>
      <c r="D1763" s="246" t="s">
        <v>14307</v>
      </c>
      <c r="E1763" s="246" t="str">
        <f>CONCATENATE(SUM('Раздел 1'!AJ210:AJ210),"=",0)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c r="A1764" s="277" t="str">
        <f>IF((SUM('Раздел 1'!AJ211:AJ211)=0),"","Неверно!")</f>
        <v/>
      </c>
      <c r="B1764" s="277" t="s">
        <v>24188</v>
      </c>
      <c r="C1764" s="246" t="s">
        <v>14468</v>
      </c>
      <c r="D1764" s="246" t="s">
        <v>14307</v>
      </c>
      <c r="E1764" s="246" t="str">
        <f>CONCATENATE(SUM('Раздел 1'!AJ211:AJ211),"=",0)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c r="A1765" s="277" t="str">
        <f>IF((SUM('Раздел 1'!AJ212:AJ212)=0),"","Неверно!")</f>
        <v/>
      </c>
      <c r="B1765" s="277" t="s">
        <v>24188</v>
      </c>
      <c r="C1765" s="246" t="s">
        <v>14469</v>
      </c>
      <c r="D1765" s="246" t="s">
        <v>14307</v>
      </c>
      <c r="E1765" s="246" t="str">
        <f>CONCATENATE(SUM('Раздел 1'!AJ212:AJ212),"=",0)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c r="A1766" s="277" t="str">
        <f>IF((SUM('Раздел 1'!AJ213:AJ213)=0),"","Неверно!")</f>
        <v/>
      </c>
      <c r="B1766" s="277" t="s">
        <v>24188</v>
      </c>
      <c r="C1766" s="246" t="s">
        <v>14470</v>
      </c>
      <c r="D1766" s="246" t="s">
        <v>14307</v>
      </c>
      <c r="E1766" s="246" t="str">
        <f>CONCATENATE(SUM('Раздел 1'!AJ213:AJ213),"=",0)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c r="A1767" s="277" t="str">
        <f>IF((SUM('Раздел 1'!AJ214:AJ214)=0),"","Неверно!")</f>
        <v/>
      </c>
      <c r="B1767" s="277" t="s">
        <v>24188</v>
      </c>
      <c r="C1767" s="246" t="s">
        <v>14471</v>
      </c>
      <c r="D1767" s="246" t="s">
        <v>14307</v>
      </c>
      <c r="E1767" s="246" t="str">
        <f>CONCATENATE(SUM('Раздел 1'!AJ214:AJ214),"=",0)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c r="A1768" s="277" t="str">
        <f>IF((SUM('Раздел 1'!AJ215:AJ215)=0),"","Неверно!")</f>
        <v/>
      </c>
      <c r="B1768" s="277" t="s">
        <v>24188</v>
      </c>
      <c r="C1768" s="246" t="s">
        <v>14472</v>
      </c>
      <c r="D1768" s="246" t="s">
        <v>14307</v>
      </c>
      <c r="E1768" s="246" t="str">
        <f>CONCATENATE(SUM('Раздел 1'!AJ215:AJ215),"=",0)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c r="A1769" s="277" t="str">
        <f>IF((SUM('Раздел 1'!AJ216:AJ216)=0),"","Неверно!")</f>
        <v/>
      </c>
      <c r="B1769" s="277" t="s">
        <v>24188</v>
      </c>
      <c r="C1769" s="246" t="s">
        <v>14473</v>
      </c>
      <c r="D1769" s="246" t="s">
        <v>14307</v>
      </c>
      <c r="E1769" s="246" t="str">
        <f>CONCATENATE(SUM('Раздел 1'!AJ216:AJ216),"=",0)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c r="A1770" s="277" t="str">
        <f>IF((SUM('Раздел 1'!AJ217:AJ217)=0),"","Неверно!")</f>
        <v/>
      </c>
      <c r="B1770" s="277" t="s">
        <v>24188</v>
      </c>
      <c r="C1770" s="246" t="s">
        <v>14474</v>
      </c>
      <c r="D1770" s="246" t="s">
        <v>14307</v>
      </c>
      <c r="E1770" s="246" t="str">
        <f>CONCATENATE(SUM('Раздел 1'!AJ217:AJ217),"=",0)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c r="A1771" s="277" t="str">
        <f>IF((SUM('Раздел 1'!AJ218:AJ218)=0),"","Неверно!")</f>
        <v/>
      </c>
      <c r="B1771" s="277" t="s">
        <v>24188</v>
      </c>
      <c r="C1771" s="246" t="s">
        <v>14475</v>
      </c>
      <c r="D1771" s="246" t="s">
        <v>14307</v>
      </c>
      <c r="E1771" s="246" t="str">
        <f>CONCATENATE(SUM('Раздел 1'!AJ218:AJ218),"=",0)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c r="A1772" s="277" t="str">
        <f>IF((SUM('Раздел 1'!AJ219:AJ219)=0),"","Неверно!")</f>
        <v/>
      </c>
      <c r="B1772" s="277" t="s">
        <v>24188</v>
      </c>
      <c r="C1772" s="246" t="s">
        <v>14476</v>
      </c>
      <c r="D1772" s="246" t="s">
        <v>14307</v>
      </c>
      <c r="E1772" s="246" t="str">
        <f>CONCATENATE(SUM('Раздел 1'!AJ219:AJ219),"=",0)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c r="A1773" s="277" t="str">
        <f>IF((SUM('Раздел 1'!AJ220:AJ220)=0),"","Неверно!")</f>
        <v/>
      </c>
      <c r="B1773" s="277" t="s">
        <v>24188</v>
      </c>
      <c r="C1773" s="246" t="s">
        <v>14477</v>
      </c>
      <c r="D1773" s="246" t="s">
        <v>14307</v>
      </c>
      <c r="E1773" s="246" t="str">
        <f>CONCATENATE(SUM('Раздел 1'!AJ220:AJ220),"=",0)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c r="A1774" s="277" t="str">
        <f>IF((SUM('Раздел 1'!AJ221:AJ221)=0),"","Неверно!")</f>
        <v/>
      </c>
      <c r="B1774" s="277" t="s">
        <v>24188</v>
      </c>
      <c r="C1774" s="246" t="s">
        <v>14478</v>
      </c>
      <c r="D1774" s="246" t="s">
        <v>14307</v>
      </c>
      <c r="E1774" s="246" t="str">
        <f>CONCATENATE(SUM('Раздел 1'!AJ221:AJ221),"=",0)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c r="A1775" s="277" t="str">
        <f>IF((SUM('Раздел 1'!AJ222:AJ222)=0),"","Неверно!")</f>
        <v/>
      </c>
      <c r="B1775" s="277" t="s">
        <v>24188</v>
      </c>
      <c r="C1775" s="246" t="s">
        <v>14479</v>
      </c>
      <c r="D1775" s="246" t="s">
        <v>14307</v>
      </c>
      <c r="E1775" s="246" t="str">
        <f>CONCATENATE(SUM('Раздел 1'!AJ222:AJ222),"=",0)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c r="A1776" s="277" t="str">
        <f>IF((SUM('Раздел 1'!AJ223:AJ223)=0),"","Неверно!")</f>
        <v/>
      </c>
      <c r="B1776" s="277" t="s">
        <v>24188</v>
      </c>
      <c r="C1776" s="246" t="s">
        <v>14480</v>
      </c>
      <c r="D1776" s="246" t="s">
        <v>14307</v>
      </c>
      <c r="E1776" s="246" t="str">
        <f>CONCATENATE(SUM('Раздел 1'!AJ223:AJ223),"=",0)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c r="A1777" s="277" t="str">
        <f>IF((SUM('Раздел 1'!AJ224:AJ224)=0),"","Неверно!")</f>
        <v/>
      </c>
      <c r="B1777" s="277" t="s">
        <v>24188</v>
      </c>
      <c r="C1777" s="246" t="s">
        <v>14481</v>
      </c>
      <c r="D1777" s="246" t="s">
        <v>14307</v>
      </c>
      <c r="E1777" s="246" t="str">
        <f>CONCATENATE(SUM('Раздел 1'!AJ224:AJ224),"=",0)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c r="A1778" s="277" t="str">
        <f>IF((SUM('Раздел 1'!AJ225:AJ225)=0),"","Неверно!")</f>
        <v/>
      </c>
      <c r="B1778" s="277" t="s">
        <v>24188</v>
      </c>
      <c r="C1778" s="246" t="s">
        <v>14482</v>
      </c>
      <c r="D1778" s="246" t="s">
        <v>14307</v>
      </c>
      <c r="E1778" s="246" t="str">
        <f>CONCATENATE(SUM('Раздел 1'!AJ225:AJ225),"=",0)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c r="A1779" s="277" t="str">
        <f>IF((SUM('Раздел 1'!AJ226:AJ226)=0),"","Неверно!")</f>
        <v/>
      </c>
      <c r="B1779" s="277" t="s">
        <v>24188</v>
      </c>
      <c r="C1779" s="246" t="s">
        <v>14483</v>
      </c>
      <c r="D1779" s="246" t="s">
        <v>14307</v>
      </c>
      <c r="E1779" s="246" t="str">
        <f>CONCATENATE(SUM('Раздел 1'!AJ226:AJ226),"=",0)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c r="A1780" s="277" t="str">
        <f>IF((SUM('Раздел 1'!AJ227:AJ227)=0),"","Неверно!")</f>
        <v/>
      </c>
      <c r="B1780" s="277" t="s">
        <v>24188</v>
      </c>
      <c r="C1780" s="246" t="s">
        <v>14484</v>
      </c>
      <c r="D1780" s="246" t="s">
        <v>14307</v>
      </c>
      <c r="E1780" s="246" t="str">
        <f>CONCATENATE(SUM('Раздел 1'!AJ227:AJ227),"=",0)</f>
        <v>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c r="A1781" s="277" t="str">
        <f>IF((SUM('Раздел 1'!AJ228:AJ228)=0),"","Неверно!")</f>
        <v/>
      </c>
      <c r="B1781" s="277" t="s">
        <v>24188</v>
      </c>
      <c r="C1781" s="246" t="s">
        <v>14485</v>
      </c>
      <c r="D1781" s="246" t="s">
        <v>14307</v>
      </c>
      <c r="E1781" s="246" t="str">
        <f>CONCATENATE(SUM('Раздел 1'!AJ228:AJ228),"=",0)</f>
        <v>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c r="A1782" s="277" t="str">
        <f>IF((SUM('Раздел 1'!AJ229:AJ229)=0),"","Неверно!")</f>
        <v/>
      </c>
      <c r="B1782" s="277" t="s">
        <v>24188</v>
      </c>
      <c r="C1782" s="246" t="s">
        <v>14486</v>
      </c>
      <c r="D1782" s="246" t="s">
        <v>14307</v>
      </c>
      <c r="E1782" s="246" t="str">
        <f>CONCATENATE(SUM('Раздел 1'!AJ229:AJ229),"=",0)</f>
        <v>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c r="A1783" s="277" t="str">
        <f>IF((SUM('Раздел 1'!AJ230:AJ230)=0),"","Неверно!")</f>
        <v/>
      </c>
      <c r="B1783" s="277" t="s">
        <v>24188</v>
      </c>
      <c r="C1783" s="246" t="s">
        <v>14487</v>
      </c>
      <c r="D1783" s="246" t="s">
        <v>14307</v>
      </c>
      <c r="E1783" s="246" t="str">
        <f>CONCATENATE(SUM('Раздел 1'!AJ230:AJ230),"=",0)</f>
        <v>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c r="A1784" s="277" t="str">
        <f>IF((SUM('Раздел 1'!AJ231:AJ231)=0),"","Неверно!")</f>
        <v/>
      </c>
      <c r="B1784" s="277" t="s">
        <v>24188</v>
      </c>
      <c r="C1784" s="246" t="s">
        <v>14488</v>
      </c>
      <c r="D1784" s="246" t="s">
        <v>14307</v>
      </c>
      <c r="E1784" s="246" t="str">
        <f>CONCATENATE(SUM('Раздел 1'!AJ231:AJ231),"=",0)</f>
        <v>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c r="A1785" s="277" t="str">
        <f>IF((SUM('Раздел 1'!AJ232:AJ232)=0),"","Неверно!")</f>
        <v/>
      </c>
      <c r="B1785" s="277" t="s">
        <v>24188</v>
      </c>
      <c r="C1785" s="246" t="s">
        <v>14489</v>
      </c>
      <c r="D1785" s="246" t="s">
        <v>14307</v>
      </c>
      <c r="E1785" s="246" t="str">
        <f>CONCATENATE(SUM('Раздел 1'!AJ232:AJ232),"=",0)</f>
        <v>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c r="A1786" s="277" t="str">
        <f>IF((SUM('Раздел 1'!AJ233:AJ233)=0),"","Неверно!")</f>
        <v/>
      </c>
      <c r="B1786" s="277" t="s">
        <v>24188</v>
      </c>
      <c r="C1786" s="246" t="s">
        <v>14490</v>
      </c>
      <c r="D1786" s="246" t="s">
        <v>14307</v>
      </c>
      <c r="E1786" s="246" t="str">
        <f>CONCATENATE(SUM('Раздел 1'!AJ233:AJ233),"=",0)</f>
        <v>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c r="A1787" s="277" t="str">
        <f>IF((SUM('Раздел 1'!AJ234:AJ234)=0),"","Неверно!")</f>
        <v/>
      </c>
      <c r="B1787" s="277" t="s">
        <v>24188</v>
      </c>
      <c r="C1787" s="246" t="s">
        <v>14491</v>
      </c>
      <c r="D1787" s="246" t="s">
        <v>14307</v>
      </c>
      <c r="E1787" s="246" t="str">
        <f>CONCATENATE(SUM('Раздел 1'!AJ234:AJ234),"=",0)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c r="A1788" s="277" t="str">
        <f>IF((SUM('Раздел 1'!AJ235:AJ235)=0),"","Неверно!")</f>
        <v/>
      </c>
      <c r="B1788" s="277" t="s">
        <v>24188</v>
      </c>
      <c r="C1788" s="246" t="s">
        <v>14492</v>
      </c>
      <c r="D1788" s="246" t="s">
        <v>14307</v>
      </c>
      <c r="E1788" s="246" t="str">
        <f>CONCATENATE(SUM('Раздел 1'!AJ235:AJ235),"=",0)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c r="A1789" s="277" t="str">
        <f>IF((SUM('Раздел 1'!AJ236:AJ236)=0),"","Неверно!")</f>
        <v/>
      </c>
      <c r="B1789" s="277" t="s">
        <v>24188</v>
      </c>
      <c r="C1789" s="246" t="s">
        <v>14493</v>
      </c>
      <c r="D1789" s="246" t="s">
        <v>14307</v>
      </c>
      <c r="E1789" s="246" t="str">
        <f>CONCATENATE(SUM('Раздел 1'!AJ236:AJ236),"=",0)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c r="A1790" s="277" t="str">
        <f>IF((SUM('Раздел 1'!AJ237:AJ237)=0),"","Неверно!")</f>
        <v/>
      </c>
      <c r="B1790" s="277" t="s">
        <v>24188</v>
      </c>
      <c r="C1790" s="246" t="s">
        <v>14494</v>
      </c>
      <c r="D1790" s="246" t="s">
        <v>14307</v>
      </c>
      <c r="E1790" s="246" t="str">
        <f>CONCATENATE(SUM('Раздел 1'!AJ237:AJ237),"=",0)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c r="A1791" s="277" t="str">
        <f>IF((SUM('Раздел 1'!AJ238:AJ238)=0),"","Неверно!")</f>
        <v/>
      </c>
      <c r="B1791" s="277" t="s">
        <v>24188</v>
      </c>
      <c r="C1791" s="246" t="s">
        <v>14495</v>
      </c>
      <c r="D1791" s="246" t="s">
        <v>14307</v>
      </c>
      <c r="E1791" s="246" t="str">
        <f>CONCATENATE(SUM('Раздел 1'!AJ238:AJ238),"=",0)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c r="A1792" s="277" t="str">
        <f>IF((SUM('Раздел 1'!AJ239:AJ239)=0),"","Неверно!")</f>
        <v/>
      </c>
      <c r="B1792" s="277" t="s">
        <v>24188</v>
      </c>
      <c r="C1792" s="246" t="s">
        <v>14496</v>
      </c>
      <c r="D1792" s="246" t="s">
        <v>14307</v>
      </c>
      <c r="E1792" s="246" t="str">
        <f>CONCATENATE(SUM('Раздел 1'!AJ239:AJ239),"=",0)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c r="A1793" s="277" t="str">
        <f>IF((SUM('Раздел 1'!AJ240:AJ240)=0),"","Неверно!")</f>
        <v/>
      </c>
      <c r="B1793" s="277" t="s">
        <v>24188</v>
      </c>
      <c r="C1793" s="246" t="s">
        <v>14497</v>
      </c>
      <c r="D1793" s="246" t="s">
        <v>14307</v>
      </c>
      <c r="E1793" s="246" t="str">
        <f>CONCATENATE(SUM('Раздел 1'!AJ240:AJ240),"=",0)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c r="A1794" s="277" t="str">
        <f>IF((SUM('Раздел 1'!AJ241:AJ241)=0),"","Неверно!")</f>
        <v/>
      </c>
      <c r="B1794" s="277" t="s">
        <v>24188</v>
      </c>
      <c r="C1794" s="246" t="s">
        <v>14498</v>
      </c>
      <c r="D1794" s="246" t="s">
        <v>14307</v>
      </c>
      <c r="E1794" s="246" t="str">
        <f>CONCATENATE(SUM('Раздел 1'!AJ241:AJ241),"=",0)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c r="A1795" s="277" t="str">
        <f>IF((SUM('Раздел 1'!AJ242:AJ242)=0),"","Неверно!")</f>
        <v/>
      </c>
      <c r="B1795" s="277" t="s">
        <v>24188</v>
      </c>
      <c r="C1795" s="246" t="s">
        <v>14499</v>
      </c>
      <c r="D1795" s="246" t="s">
        <v>14307</v>
      </c>
      <c r="E1795" s="246" t="str">
        <f>CONCATENATE(SUM('Раздел 1'!AJ242:AJ242),"=",0)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c r="A1796" s="277" t="str">
        <f>IF((SUM('Раздел 1'!AJ243:AJ243)=0),"","Неверно!")</f>
        <v/>
      </c>
      <c r="B1796" s="277" t="s">
        <v>24188</v>
      </c>
      <c r="C1796" s="246" t="s">
        <v>14500</v>
      </c>
      <c r="D1796" s="246" t="s">
        <v>14307</v>
      </c>
      <c r="E1796" s="246" t="str">
        <f>CONCATENATE(SUM('Раздел 1'!AJ243:AJ243),"=",0)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c r="A1797" s="277" t="str">
        <f>IF((SUM('Раздел 1'!AJ244:AJ244)=0),"","Неверно!")</f>
        <v/>
      </c>
      <c r="B1797" s="277" t="s">
        <v>24188</v>
      </c>
      <c r="C1797" s="246" t="s">
        <v>14501</v>
      </c>
      <c r="D1797" s="246" t="s">
        <v>14307</v>
      </c>
      <c r="E1797" s="246" t="str">
        <f>CONCATENATE(SUM('Раздел 1'!AJ244:AJ244),"=",0)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c r="A1798" s="277" t="str">
        <f>IF((SUM('Раздел 1'!AJ245:AJ245)=0),"","Неверно!")</f>
        <v/>
      </c>
      <c r="B1798" s="277" t="s">
        <v>24188</v>
      </c>
      <c r="C1798" s="246" t="s">
        <v>14502</v>
      </c>
      <c r="D1798" s="246" t="s">
        <v>14307</v>
      </c>
      <c r="E1798" s="246" t="str">
        <f>CONCATENATE(SUM('Раздел 1'!AJ245:AJ245),"=",0)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c r="A1799" s="277" t="str">
        <f>IF((SUM('Раздел 1'!AJ246:AJ246)=0),"","Неверно!")</f>
        <v/>
      </c>
      <c r="B1799" s="277" t="s">
        <v>24188</v>
      </c>
      <c r="C1799" s="246" t="s">
        <v>14503</v>
      </c>
      <c r="D1799" s="246" t="s">
        <v>14307</v>
      </c>
      <c r="E1799" s="246" t="str">
        <f>CONCATENATE(SUM('Раздел 1'!AJ246:AJ246),"=",0)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c r="A1800" s="277" t="str">
        <f>IF((SUM('Раздел 1'!AJ247:AJ247)=0),"","Неверно!")</f>
        <v/>
      </c>
      <c r="B1800" s="277" t="s">
        <v>24188</v>
      </c>
      <c r="C1800" s="246" t="s">
        <v>14504</v>
      </c>
      <c r="D1800" s="246" t="s">
        <v>14307</v>
      </c>
      <c r="E1800" s="246" t="str">
        <f>CONCATENATE(SUM('Раздел 1'!AJ247:AJ247),"=",0)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c r="A1801" s="277" t="str">
        <f>IF((SUM('Раздел 1'!AJ248:AJ248)=0),"","Неверно!")</f>
        <v/>
      </c>
      <c r="B1801" s="277" t="s">
        <v>24188</v>
      </c>
      <c r="C1801" s="246" t="s">
        <v>14505</v>
      </c>
      <c r="D1801" s="246" t="s">
        <v>14307</v>
      </c>
      <c r="E1801" s="246" t="str">
        <f>CONCATENATE(SUM('Раздел 1'!AJ248:AJ248),"=",0)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c r="A1802" s="277" t="str">
        <f>IF((SUM('Раздел 1'!AJ249:AJ249)=0),"","Неверно!")</f>
        <v/>
      </c>
      <c r="B1802" s="277" t="s">
        <v>24188</v>
      </c>
      <c r="C1802" s="246" t="s">
        <v>14506</v>
      </c>
      <c r="D1802" s="246" t="s">
        <v>14307</v>
      </c>
      <c r="E1802" s="246" t="str">
        <f>CONCATENATE(SUM('Раздел 1'!AJ249:AJ249),"=",0)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c r="A1803" s="277" t="str">
        <f>IF((SUM('Раздел 1'!AJ250:AJ250)=0),"","Неверно!")</f>
        <v/>
      </c>
      <c r="B1803" s="277" t="s">
        <v>24188</v>
      </c>
      <c r="C1803" s="246" t="s">
        <v>14507</v>
      </c>
      <c r="D1803" s="246" t="s">
        <v>14307</v>
      </c>
      <c r="E1803" s="246" t="str">
        <f>CONCATENATE(SUM('Раздел 1'!AJ250:AJ250),"=",0)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c r="A1804" s="277" t="str">
        <f>IF((SUM('Раздел 1'!AJ251:AJ251)=0),"","Неверно!")</f>
        <v/>
      </c>
      <c r="B1804" s="277" t="s">
        <v>24188</v>
      </c>
      <c r="C1804" s="246" t="s">
        <v>14508</v>
      </c>
      <c r="D1804" s="246" t="s">
        <v>14307</v>
      </c>
      <c r="E1804" s="246" t="str">
        <f>CONCATENATE(SUM('Раздел 1'!AJ251:AJ251),"=",0)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c r="A1805" s="277" t="str">
        <f>IF((SUM('Раздел 1'!AJ252:AJ252)=0),"","Неверно!")</f>
        <v/>
      </c>
      <c r="B1805" s="277" t="s">
        <v>24188</v>
      </c>
      <c r="C1805" s="246" t="s">
        <v>14509</v>
      </c>
      <c r="D1805" s="246" t="s">
        <v>14307</v>
      </c>
      <c r="E1805" s="246" t="str">
        <f>CONCATENATE(SUM('Раздел 1'!AJ252:AJ252),"=",0)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c r="A1806" s="277" t="str">
        <f>IF((SUM('Раздел 1'!AJ253:AJ253)=0),"","Неверно!")</f>
        <v/>
      </c>
      <c r="B1806" s="277" t="s">
        <v>24188</v>
      </c>
      <c r="C1806" s="246" t="s">
        <v>14510</v>
      </c>
      <c r="D1806" s="246" t="s">
        <v>14307</v>
      </c>
      <c r="E1806" s="246" t="str">
        <f>CONCATENATE(SUM('Раздел 1'!AJ253:AJ253),"=",0)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c r="A1807" s="277" t="str">
        <f>IF((SUM('Раздел 1'!AJ254:AJ254)=0),"","Неверно!")</f>
        <v/>
      </c>
      <c r="B1807" s="277" t="s">
        <v>24188</v>
      </c>
      <c r="C1807" s="246" t="s">
        <v>14511</v>
      </c>
      <c r="D1807" s="246" t="s">
        <v>14307</v>
      </c>
      <c r="E1807" s="246" t="str">
        <f>CONCATENATE(SUM('Раздел 1'!AJ254:AJ254),"=",0)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c r="A1808" s="277" t="str">
        <f>IF((SUM('Раздел 1'!AJ255:AJ255)=0),"","Неверно!")</f>
        <v/>
      </c>
      <c r="B1808" s="277" t="s">
        <v>24188</v>
      </c>
      <c r="C1808" s="246" t="s">
        <v>11043</v>
      </c>
      <c r="D1808" s="246" t="s">
        <v>14307</v>
      </c>
      <c r="E1808" s="246" t="str">
        <f>CONCATENATE(SUM('Раздел 1'!AJ255:AJ255),"=",0)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c r="A1809" s="277" t="str">
        <f>IF((SUM('Раздел 1'!AJ256:AJ256)=0),"","Неверно!")</f>
        <v/>
      </c>
      <c r="B1809" s="277" t="s">
        <v>24188</v>
      </c>
      <c r="C1809" s="246" t="s">
        <v>11044</v>
      </c>
      <c r="D1809" s="246" t="s">
        <v>14307</v>
      </c>
      <c r="E1809" s="246" t="str">
        <f>CONCATENATE(SUM('Раздел 1'!AJ256:AJ256),"=",0)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c r="A1810" s="277" t="str">
        <f>IF((SUM('Раздел 1'!AJ257:AJ257)=0),"","Неверно!")</f>
        <v/>
      </c>
      <c r="B1810" s="277" t="s">
        <v>24188</v>
      </c>
      <c r="C1810" s="246" t="s">
        <v>14512</v>
      </c>
      <c r="D1810" s="246" t="s">
        <v>14307</v>
      </c>
      <c r="E1810" s="246" t="str">
        <f>CONCATENATE(SUM('Раздел 1'!AJ257:AJ257),"=",0)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c r="A1811" s="277" t="str">
        <f>IF((SUM('Раздел 1'!AJ258:AJ258)=0),"","Неверно!")</f>
        <v/>
      </c>
      <c r="B1811" s="277" t="s">
        <v>24188</v>
      </c>
      <c r="C1811" s="246" t="s">
        <v>14513</v>
      </c>
      <c r="D1811" s="246" t="s">
        <v>14307</v>
      </c>
      <c r="E1811" s="246" t="str">
        <f>CONCATENATE(SUM('Раздел 1'!AJ258:AJ258),"=",0)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c r="A1812" s="277" t="str">
        <f>IF((SUM('Раздел 1'!AJ259:AJ259)=0),"","Неверно!")</f>
        <v/>
      </c>
      <c r="B1812" s="277" t="s">
        <v>24188</v>
      </c>
      <c r="C1812" s="246" t="s">
        <v>14514</v>
      </c>
      <c r="D1812" s="246" t="s">
        <v>14307</v>
      </c>
      <c r="E1812" s="246" t="str">
        <f>CONCATENATE(SUM('Раздел 1'!AJ259:AJ259),"=",0)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c r="A1813" s="277" t="str">
        <f>IF((SUM('Раздел 1'!AJ78:AJ78)=0),"","Неверно!")</f>
        <v/>
      </c>
      <c r="B1813" s="277" t="s">
        <v>24188</v>
      </c>
      <c r="C1813" s="246" t="s">
        <v>14515</v>
      </c>
      <c r="D1813" s="246" t="s">
        <v>14307</v>
      </c>
      <c r="E1813" s="246" t="str">
        <f>CONCATENATE(SUM('Раздел 1'!AJ78:AJ78),"=",0)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c r="A1814" s="277" t="str">
        <f>IF((SUM('Раздел 1'!AJ79:AJ79)=0),"","Неверно!")</f>
        <v/>
      </c>
      <c r="B1814" s="277" t="s">
        <v>24188</v>
      </c>
      <c r="C1814" s="246" t="s">
        <v>14516</v>
      </c>
      <c r="D1814" s="246" t="s">
        <v>14307</v>
      </c>
      <c r="E1814" s="246" t="str">
        <f>CONCATENATE(SUM('Раздел 1'!AJ79:AJ79),"=",0)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c r="A1815" s="277" t="str">
        <f>IF((SUM('Раздел 1'!AJ80:AJ80)=0),"","Неверно!")</f>
        <v/>
      </c>
      <c r="B1815" s="277" t="s">
        <v>24188</v>
      </c>
      <c r="C1815" s="246" t="s">
        <v>14517</v>
      </c>
      <c r="D1815" s="246" t="s">
        <v>14307</v>
      </c>
      <c r="E1815" s="246" t="str">
        <f>CONCATENATE(SUM('Раздел 1'!AJ80:AJ80),"=",0)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c r="A1816" s="277" t="str">
        <f>IF((SUM('Раздел 1'!AJ81:AJ81)=0),"","Неверно!")</f>
        <v/>
      </c>
      <c r="B1816" s="277" t="s">
        <v>24188</v>
      </c>
      <c r="C1816" s="246" t="s">
        <v>14518</v>
      </c>
      <c r="D1816" s="246" t="s">
        <v>14307</v>
      </c>
      <c r="E1816" s="246" t="str">
        <f>CONCATENATE(SUM('Раздел 1'!AJ81:AJ81),"=",0)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c r="A1817" s="277" t="str">
        <f>IF((SUM('Раздел 1'!AJ82:AJ82)=0),"","Неверно!")</f>
        <v/>
      </c>
      <c r="B1817" s="277" t="s">
        <v>24188</v>
      </c>
      <c r="C1817" s="246" t="s">
        <v>14519</v>
      </c>
      <c r="D1817" s="246" t="s">
        <v>14307</v>
      </c>
      <c r="E1817" s="246" t="str">
        <f>CONCATENATE(SUM('Раздел 1'!AJ82:AJ82),"=",0)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c r="A1818" s="277" t="str">
        <f>IF((SUM('Раздел 1'!AJ83:AJ83)=0),"","Неверно!")</f>
        <v/>
      </c>
      <c r="B1818" s="277" t="s">
        <v>24188</v>
      </c>
      <c r="C1818" s="246" t="s">
        <v>14520</v>
      </c>
      <c r="D1818" s="246" t="s">
        <v>14307</v>
      </c>
      <c r="E1818" s="246" t="str">
        <f>CONCATENATE(SUM('Раздел 1'!AJ83:AJ83),"=",0)</f>
        <v>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c r="A1819" s="277" t="str">
        <f>IF((SUM('Раздел 1'!AJ84:AJ84)=0),"","Неверно!")</f>
        <v/>
      </c>
      <c r="B1819" s="277" t="s">
        <v>24188</v>
      </c>
      <c r="C1819" s="246" t="s">
        <v>14521</v>
      </c>
      <c r="D1819" s="246" t="s">
        <v>14307</v>
      </c>
      <c r="E1819" s="246" t="str">
        <f>CONCATENATE(SUM('Раздел 1'!AJ84:AJ84),"=",0)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c r="A1820" s="277" t="str">
        <f>IF((SUM('Раздел 1'!AJ85:AJ85)=0),"","Неверно!")</f>
        <v/>
      </c>
      <c r="B1820" s="277" t="s">
        <v>24188</v>
      </c>
      <c r="C1820" s="246" t="s">
        <v>14522</v>
      </c>
      <c r="D1820" s="246" t="s">
        <v>14307</v>
      </c>
      <c r="E1820" s="246" t="str">
        <f>CONCATENATE(SUM('Раздел 1'!AJ85:AJ85),"=",0)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c r="A1821" s="277" t="str">
        <f>IF((SUM('Раздел 1'!AJ86:AJ86)=0),"","Неверно!")</f>
        <v/>
      </c>
      <c r="B1821" s="277" t="s">
        <v>24188</v>
      </c>
      <c r="C1821" s="246" t="s">
        <v>14523</v>
      </c>
      <c r="D1821" s="246" t="s">
        <v>14307</v>
      </c>
      <c r="E1821" s="246" t="str">
        <f>CONCATENATE(SUM('Раздел 1'!AJ86:AJ86),"=",0)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c r="A1822" s="277" t="str">
        <f>IF((SUM('Раздел 1'!AJ87:AJ87)=0),"","Неверно!")</f>
        <v/>
      </c>
      <c r="B1822" s="277" t="s">
        <v>24188</v>
      </c>
      <c r="C1822" s="246" t="s">
        <v>14524</v>
      </c>
      <c r="D1822" s="246" t="s">
        <v>14307</v>
      </c>
      <c r="E1822" s="246" t="str">
        <f>CONCATENATE(SUM('Раздел 1'!AJ87:AJ87),"=",0)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c r="A1823" s="277" t="str">
        <f>IF((SUM('Раздел 1'!AJ88:AJ88)=0),"","Неверно!")</f>
        <v/>
      </c>
      <c r="B1823" s="277" t="s">
        <v>24188</v>
      </c>
      <c r="C1823" s="246" t="s">
        <v>14525</v>
      </c>
      <c r="D1823" s="246" t="s">
        <v>14307</v>
      </c>
      <c r="E1823" s="246" t="str">
        <f>CONCATENATE(SUM('Раздел 1'!AJ88:AJ88),"=",0)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c r="A1824" s="277" t="str">
        <f>IF((SUM('Раздел 1'!AJ89:AJ89)=0),"","Неверно!")</f>
        <v/>
      </c>
      <c r="B1824" s="277" t="s">
        <v>24188</v>
      </c>
      <c r="C1824" s="246" t="s">
        <v>14526</v>
      </c>
      <c r="D1824" s="246" t="s">
        <v>14307</v>
      </c>
      <c r="E1824" s="246" t="str">
        <f>CONCATENATE(SUM('Раздел 1'!AJ89:AJ89),"=",0)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c r="A1825" s="277" t="str">
        <f>IF((SUM('Раздел 1'!AJ90:AJ90)=0),"","Неверно!")</f>
        <v/>
      </c>
      <c r="B1825" s="277" t="s">
        <v>24188</v>
      </c>
      <c r="C1825" s="246" t="s">
        <v>14527</v>
      </c>
      <c r="D1825" s="246" t="s">
        <v>14307</v>
      </c>
      <c r="E1825" s="246" t="str">
        <f>CONCATENATE(SUM('Раздел 1'!AJ90:AJ90),"=",0)</f>
        <v>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c r="A1826" s="277" t="str">
        <f>IF((SUM('Раздел 1'!AJ91:AJ91)=0),"","Неверно!")</f>
        <v/>
      </c>
      <c r="B1826" s="277" t="s">
        <v>24188</v>
      </c>
      <c r="C1826" s="246" t="s">
        <v>14528</v>
      </c>
      <c r="D1826" s="246" t="s">
        <v>14307</v>
      </c>
      <c r="E1826" s="246" t="str">
        <f>CONCATENATE(SUM('Раздел 1'!AJ91:AJ91),"=",0)</f>
        <v>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c r="A1827" s="277" t="str">
        <f>IF((SUM('Раздел 1'!AJ92:AJ92)=0),"","Неверно!")</f>
        <v/>
      </c>
      <c r="B1827" s="277" t="s">
        <v>24188</v>
      </c>
      <c r="C1827" s="246" t="s">
        <v>14529</v>
      </c>
      <c r="D1827" s="246" t="s">
        <v>14307</v>
      </c>
      <c r="E1827" s="246" t="str">
        <f>CONCATENATE(SUM('Раздел 1'!AJ92:AJ92),"=",0)</f>
        <v>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c r="A1828" s="277" t="str">
        <f>IF((SUM('Раздел 1'!AJ93:AJ93)=0),"","Неверно!")</f>
        <v/>
      </c>
      <c r="B1828" s="277" t="s">
        <v>24188</v>
      </c>
      <c r="C1828" s="246" t="s">
        <v>14530</v>
      </c>
      <c r="D1828" s="246" t="s">
        <v>14307</v>
      </c>
      <c r="E1828" s="246" t="str">
        <f>CONCATENATE(SUM('Раздел 1'!AJ93:AJ93),"=",0)</f>
        <v>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c r="A1829" s="277" t="str">
        <f>IF((SUM('Раздел 1'!AJ94:AJ94)=0),"","Неверно!")</f>
        <v/>
      </c>
      <c r="B1829" s="277" t="s">
        <v>24188</v>
      </c>
      <c r="C1829" s="246" t="s">
        <v>14531</v>
      </c>
      <c r="D1829" s="246" t="s">
        <v>14307</v>
      </c>
      <c r="E1829" s="246" t="str">
        <f>CONCATENATE(SUM('Раздел 1'!AJ94:AJ94),"=",0)</f>
        <v>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c r="A1830" s="277" t="str">
        <f>IF((SUM('Раздел 1'!AJ95:AJ95)=0),"","Неверно!")</f>
        <v/>
      </c>
      <c r="B1830" s="277" t="s">
        <v>24188</v>
      </c>
      <c r="C1830" s="246" t="s">
        <v>14532</v>
      </c>
      <c r="D1830" s="246" t="s">
        <v>14307</v>
      </c>
      <c r="E1830" s="246" t="str">
        <f>CONCATENATE(SUM('Раздел 1'!AJ95:AJ95),"=",0)</f>
        <v>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c r="A1831" s="277" t="str">
        <f>IF((SUM('Раздел 1'!AJ96:AJ96)=0),"","Неверно!")</f>
        <v/>
      </c>
      <c r="B1831" s="277" t="s">
        <v>24188</v>
      </c>
      <c r="C1831" s="246" t="s">
        <v>14533</v>
      </c>
      <c r="D1831" s="246" t="s">
        <v>14307</v>
      </c>
      <c r="E1831" s="246" t="str">
        <f>CONCATENATE(SUM('Раздел 1'!AJ96:AJ96),"=",0)</f>
        <v>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c r="A1832" s="277" t="str">
        <f>IF((SUM('Раздел 1'!AJ97:AJ97)=0),"","Неверно!")</f>
        <v/>
      </c>
      <c r="B1832" s="277" t="s">
        <v>24188</v>
      </c>
      <c r="C1832" s="246" t="s">
        <v>14534</v>
      </c>
      <c r="D1832" s="246" t="s">
        <v>14307</v>
      </c>
      <c r="E1832" s="246" t="str">
        <f>CONCATENATE(SUM('Раздел 1'!AJ97:AJ97),"=",0)</f>
        <v>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c r="A1833" s="277" t="str">
        <f>IF((SUM('Раздел 1'!AJ98:AJ98)=0),"","Неверно!")</f>
        <v/>
      </c>
      <c r="B1833" s="277" t="s">
        <v>24188</v>
      </c>
      <c r="C1833" s="246" t="s">
        <v>14535</v>
      </c>
      <c r="D1833" s="246" t="s">
        <v>14307</v>
      </c>
      <c r="E1833" s="246" t="str">
        <f>CONCATENATE(SUM('Раздел 1'!AJ98:AJ98),"=",0)</f>
        <v>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c r="A1834" s="277" t="str">
        <f>IF((SUM('Раздел 1'!AJ99:AJ99)=0),"","Неверно!")</f>
        <v/>
      </c>
      <c r="B1834" s="277" t="s">
        <v>24188</v>
      </c>
      <c r="C1834" s="246" t="s">
        <v>14536</v>
      </c>
      <c r="D1834" s="246" t="s">
        <v>14307</v>
      </c>
      <c r="E1834" s="246" t="str">
        <f>CONCATENATE(SUM('Раздел 1'!AJ99:AJ99),"=",0)</f>
        <v>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c r="A1835" s="277" t="str">
        <f>IF((SUM('Раздел 1'!AJ100:AJ100)=0),"","Неверно!")</f>
        <v/>
      </c>
      <c r="B1835" s="277" t="s">
        <v>24188</v>
      </c>
      <c r="C1835" s="246" t="s">
        <v>14537</v>
      </c>
      <c r="D1835" s="246" t="s">
        <v>14307</v>
      </c>
      <c r="E1835" s="246" t="str">
        <f>CONCATENATE(SUM('Раздел 1'!AJ100:AJ100),"=",0)</f>
        <v>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c r="A1836" s="277" t="str">
        <f>IF((SUM('Раздел 1'!AJ101:AJ101)=0),"","Неверно!")</f>
        <v/>
      </c>
      <c r="B1836" s="277" t="s">
        <v>24188</v>
      </c>
      <c r="C1836" s="246" t="s">
        <v>14538</v>
      </c>
      <c r="D1836" s="246" t="s">
        <v>14307</v>
      </c>
      <c r="E1836" s="246" t="str">
        <f>CONCATENATE(SUM('Раздел 1'!AJ101:AJ101),"=",0)</f>
        <v>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c r="A1837" s="277" t="str">
        <f>IF((SUM('Раздел 1'!AJ102:AJ102)=0),"","Неверно!")</f>
        <v/>
      </c>
      <c r="B1837" s="277" t="s">
        <v>24188</v>
      </c>
      <c r="C1837" s="246" t="s">
        <v>14539</v>
      </c>
      <c r="D1837" s="246" t="s">
        <v>14307</v>
      </c>
      <c r="E1837" s="246" t="str">
        <f>CONCATENATE(SUM('Раздел 1'!AJ102:AJ102),"=",0)</f>
        <v>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c r="A1838" s="277" t="str">
        <f>IF((SUM('Раздел 1'!AJ103:AJ103)=0),"","Неверно!")</f>
        <v/>
      </c>
      <c r="B1838" s="277" t="s">
        <v>24188</v>
      </c>
      <c r="C1838" s="246" t="s">
        <v>14540</v>
      </c>
      <c r="D1838" s="246" t="s">
        <v>14307</v>
      </c>
      <c r="E1838" s="246" t="str">
        <f>CONCATENATE(SUM('Раздел 1'!AJ103:AJ103),"=",0)</f>
        <v>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c r="A1839" s="277" t="str">
        <f>IF((SUM('Раздел 1'!AJ104:AJ104)=0),"","Неверно!")</f>
        <v/>
      </c>
      <c r="B1839" s="277" t="s">
        <v>24188</v>
      </c>
      <c r="C1839" s="246" t="s">
        <v>14541</v>
      </c>
      <c r="D1839" s="246" t="s">
        <v>14307</v>
      </c>
      <c r="E1839" s="246" t="str">
        <f>CONCATENATE(SUM('Раздел 1'!AJ104:AJ104),"=",0)</f>
        <v>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c r="A1840" s="277" t="str">
        <f>IF((SUM('Раздел 1'!AJ105:AJ105)=0),"","Неверно!")</f>
        <v/>
      </c>
      <c r="B1840" s="277" t="s">
        <v>24188</v>
      </c>
      <c r="C1840" s="246" t="s">
        <v>14542</v>
      </c>
      <c r="D1840" s="246" t="s">
        <v>14307</v>
      </c>
      <c r="E1840" s="246" t="str">
        <f>CONCATENATE(SUM('Раздел 1'!AJ105:AJ105),"=",0)</f>
        <v>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c r="A1841" s="277" t="str">
        <f>IF((SUM('Раздел 1'!AJ106:AJ106)=0),"","Неверно!")</f>
        <v/>
      </c>
      <c r="B1841" s="277" t="s">
        <v>24188</v>
      </c>
      <c r="C1841" s="246" t="s">
        <v>14543</v>
      </c>
      <c r="D1841" s="246" t="s">
        <v>14307</v>
      </c>
      <c r="E1841" s="246" t="str">
        <f>CONCATENATE(SUM('Раздел 1'!AJ106:AJ106),"=",0)</f>
        <v>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c r="A1842" s="277" t="str">
        <f>IF((SUM('Раздел 1'!AJ107:AJ107)=0),"","Неверно!")</f>
        <v/>
      </c>
      <c r="B1842" s="277" t="s">
        <v>24188</v>
      </c>
      <c r="C1842" s="246" t="s">
        <v>14544</v>
      </c>
      <c r="D1842" s="246" t="s">
        <v>14307</v>
      </c>
      <c r="E1842" s="246" t="str">
        <f>CONCATENATE(SUM('Раздел 1'!AJ107:AJ107),"=",0)</f>
        <v>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c r="A1843" s="277" t="str">
        <f>IF((SUM('Раздел 1'!AJ108:AJ108)=0),"","Неверно!")</f>
        <v/>
      </c>
      <c r="B1843" s="277" t="s">
        <v>24188</v>
      </c>
      <c r="C1843" s="246" t="s">
        <v>14545</v>
      </c>
      <c r="D1843" s="246" t="s">
        <v>14307</v>
      </c>
      <c r="E1843" s="246" t="str">
        <f>CONCATENATE(SUM('Раздел 1'!AJ108:AJ108),"=",0)</f>
        <v>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c r="A1844" s="277" t="str">
        <f>IF((SUM('Раздел 1'!AJ262:AJ262)=0),"","Неверно!")</f>
        <v/>
      </c>
      <c r="B1844" s="277" t="s">
        <v>24189</v>
      </c>
      <c r="C1844" s="246" t="s">
        <v>14365</v>
      </c>
      <c r="D1844" s="246" t="s">
        <v>14307</v>
      </c>
      <c r="E1844" s="246" t="str">
        <f>CONCATENATE(SUM('Раздел 1'!AJ262:AJ262),"=",0)</f>
        <v>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c r="A1845" s="277" t="str">
        <f>IF((SUM('Раздел 1'!AJ26:AJ26)=0),"","Неверно!")</f>
        <v/>
      </c>
      <c r="B1845" s="277" t="s">
        <v>24190</v>
      </c>
      <c r="C1845" s="246" t="s">
        <v>14358</v>
      </c>
      <c r="D1845" s="246" t="s">
        <v>14307</v>
      </c>
      <c r="E1845" s="246" t="str">
        <f>CONCATENATE(SUM('Раздел 1'!AJ26:AJ26),"=",0)</f>
        <v>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c r="A1846" s="277" t="str">
        <f>IF((SUM('Раздел 1'!AJ27:AJ27)=0),"","Неверно!")</f>
        <v/>
      </c>
      <c r="B1846" s="277" t="s">
        <v>24190</v>
      </c>
      <c r="C1846" s="246" t="s">
        <v>14359</v>
      </c>
      <c r="D1846" s="246" t="s">
        <v>14307</v>
      </c>
      <c r="E1846" s="246" t="str">
        <f>CONCATENATE(SUM('Раздел 1'!AJ27:AJ27),"=",0)</f>
        <v>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c r="A1847" s="277" t="str">
        <f>IF((SUM('Раздел 1'!AJ28:AJ28)=0),"","Неверно!")</f>
        <v/>
      </c>
      <c r="B1847" s="277" t="s">
        <v>24190</v>
      </c>
      <c r="C1847" s="246" t="s">
        <v>14360</v>
      </c>
      <c r="D1847" s="246" t="s">
        <v>14307</v>
      </c>
      <c r="E1847" s="246" t="str">
        <f>CONCATENATE(SUM('Раздел 1'!AJ28:AJ28),"=",0)</f>
        <v>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c r="A1848" s="277" t="str">
        <f>IF((SUM('Раздел 1'!AJ29:AJ29)=0),"","Неверно!")</f>
        <v/>
      </c>
      <c r="B1848" s="277" t="s">
        <v>24190</v>
      </c>
      <c r="C1848" s="246" t="s">
        <v>14361</v>
      </c>
      <c r="D1848" s="246" t="s">
        <v>14307</v>
      </c>
      <c r="E1848" s="246" t="str">
        <f>CONCATENATE(SUM('Раздел 1'!AJ29:AJ29),"=",0)</f>
        <v>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c r="A1849" s="277" t="str">
        <f>IF((SUM('Раздел 1'!AJ30:AJ30)=0),"","Неверно!")</f>
        <v/>
      </c>
      <c r="B1849" s="277" t="s">
        <v>24190</v>
      </c>
      <c r="C1849" s="246" t="s">
        <v>14362</v>
      </c>
      <c r="D1849" s="246" t="s">
        <v>14307</v>
      </c>
      <c r="E1849" s="246" t="str">
        <f>CONCATENATE(SUM('Раздел 1'!AJ30:AJ30),"=",0)</f>
        <v>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c r="A1850" s="277" t="str">
        <f>IF((SUM('Раздел 1'!AJ31:AJ31)=0),"","Неверно!")</f>
        <v/>
      </c>
      <c r="B1850" s="277" t="s">
        <v>24190</v>
      </c>
      <c r="C1850" s="246" t="s">
        <v>14363</v>
      </c>
      <c r="D1850" s="246" t="s">
        <v>14307</v>
      </c>
      <c r="E1850" s="246" t="str">
        <f>CONCATENATE(SUM('Раздел 1'!AJ31:AJ31),"=",0)</f>
        <v>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c r="A1851" s="277" t="str">
        <f>IF((SUM('Раздел 1'!AJ32:AJ32)=0),"","Неверно!")</f>
        <v/>
      </c>
      <c r="B1851" s="277" t="s">
        <v>24190</v>
      </c>
      <c r="C1851" s="246" t="s">
        <v>14364</v>
      </c>
      <c r="D1851" s="246" t="s">
        <v>14307</v>
      </c>
      <c r="E1851" s="246" t="str">
        <f>CONCATENATE(SUM('Раздел 1'!AJ32:AJ32),"=",0)</f>
        <v>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c r="A1852" s="277" t="str">
        <f>IF((SUM('Раздел 1'!D389:D389)=0),"","Неверно!")</f>
        <v/>
      </c>
      <c r="B1852" s="277" t="s">
        <v>24191</v>
      </c>
      <c r="C1852" s="246" t="s">
        <v>11305</v>
      </c>
      <c r="D1852" s="246" t="s">
        <v>14307</v>
      </c>
      <c r="E1852" s="246" t="str">
        <f>CONCATENATE(SUM('Раздел 1'!D389:D389),"=",0)</f>
        <v>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c r="A1853" s="277" t="str">
        <f>IF((SUM('Раздел 1'!M389:M389)=0),"","Неверно!")</f>
        <v/>
      </c>
      <c r="B1853" s="277" t="s">
        <v>24191</v>
      </c>
      <c r="C1853" s="246" t="s">
        <v>11306</v>
      </c>
      <c r="D1853" s="246" t="s">
        <v>14307</v>
      </c>
      <c r="E1853" s="246" t="str">
        <f>CONCATENATE(SUM('Раздел 1'!M389:M389),"=",0)</f>
        <v>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c r="A1854" s="277" t="str">
        <f>IF((SUM('Раздел 1'!N389:N389)=0),"","Неверно!")</f>
        <v/>
      </c>
      <c r="B1854" s="277" t="s">
        <v>24191</v>
      </c>
      <c r="C1854" s="246" t="s">
        <v>11307</v>
      </c>
      <c r="D1854" s="246" t="s">
        <v>14307</v>
      </c>
      <c r="E1854" s="246" t="str">
        <f>CONCATENATE(SUM('Раздел 1'!N389:N389),"=",0)</f>
        <v>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c r="A1855" s="277" t="str">
        <f>IF((SUM('Раздел 1'!O389:O389)=0),"","Неверно!")</f>
        <v/>
      </c>
      <c r="B1855" s="277" t="s">
        <v>24191</v>
      </c>
      <c r="C1855" s="246" t="s">
        <v>11308</v>
      </c>
      <c r="D1855" s="246" t="s">
        <v>14307</v>
      </c>
      <c r="E1855" s="246" t="str">
        <f>CONCATENATE(SUM('Раздел 1'!O389:O389),"=",0)</f>
        <v>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c r="A1856" s="277" t="str">
        <f>IF((SUM('Раздел 1'!P389:P389)=0),"","Неверно!")</f>
        <v/>
      </c>
      <c r="B1856" s="277" t="s">
        <v>24191</v>
      </c>
      <c r="C1856" s="246" t="s">
        <v>11309</v>
      </c>
      <c r="D1856" s="246" t="s">
        <v>14307</v>
      </c>
      <c r="E1856" s="246" t="str">
        <f>CONCATENATE(SUM('Раздел 1'!P389:P389),"=",0)</f>
        <v>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c r="A1857" s="277" t="str">
        <f>IF((SUM('Раздел 1'!Q389:Q389)=0),"","Неверно!")</f>
        <v/>
      </c>
      <c r="B1857" s="277" t="s">
        <v>24191</v>
      </c>
      <c r="C1857" s="246" t="s">
        <v>11310</v>
      </c>
      <c r="D1857" s="246" t="s">
        <v>14307</v>
      </c>
      <c r="E1857" s="246" t="str">
        <f>CONCATENATE(SUM('Раздел 1'!Q389:Q389),"=",0)</f>
        <v>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c r="A1858" s="277" t="str">
        <f>IF((SUM('Раздел 1'!R389:R389)=0),"","Неверно!")</f>
        <v/>
      </c>
      <c r="B1858" s="277" t="s">
        <v>24191</v>
      </c>
      <c r="C1858" s="246" t="s">
        <v>11311</v>
      </c>
      <c r="D1858" s="246" t="s">
        <v>14307</v>
      </c>
      <c r="E1858" s="246" t="str">
        <f>CONCATENATE(SUM('Раздел 1'!R389:R389),"=",0)</f>
        <v>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c r="A1859" s="277" t="str">
        <f>IF((SUM('Раздел 1'!S389:S389)=0),"","Неверно!")</f>
        <v/>
      </c>
      <c r="B1859" s="277" t="s">
        <v>24191</v>
      </c>
      <c r="C1859" s="246" t="s">
        <v>11312</v>
      </c>
      <c r="D1859" s="246" t="s">
        <v>14307</v>
      </c>
      <c r="E1859" s="246" t="str">
        <f>CONCATENATE(SUM('Раздел 1'!S389:S389),"=",0)</f>
        <v>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c r="A1860" s="277" t="str">
        <f>IF((SUM('Раздел 1'!T389:T389)=0),"","Неверно!")</f>
        <v/>
      </c>
      <c r="B1860" s="277" t="s">
        <v>24191</v>
      </c>
      <c r="C1860" s="246" t="s">
        <v>11313</v>
      </c>
      <c r="D1860" s="246" t="s">
        <v>14307</v>
      </c>
      <c r="E1860" s="246" t="str">
        <f>CONCATENATE(SUM('Раздел 1'!T389:T389),"=",0)</f>
        <v>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c r="A1861" s="277" t="str">
        <f>IF((SUM('Раздел 1'!U389:U389)=0),"","Неверно!")</f>
        <v/>
      </c>
      <c r="B1861" s="277" t="s">
        <v>24191</v>
      </c>
      <c r="C1861" s="246" t="s">
        <v>11314</v>
      </c>
      <c r="D1861" s="246" t="s">
        <v>14307</v>
      </c>
      <c r="E1861" s="246" t="str">
        <f>CONCATENATE(SUM('Раздел 1'!U389:U389),"=",0)</f>
        <v>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c r="A1862" s="277" t="str">
        <f>IF((SUM('Раздел 1'!V389:V389)=0),"","Неверно!")</f>
        <v/>
      </c>
      <c r="B1862" s="277" t="s">
        <v>24191</v>
      </c>
      <c r="C1862" s="246" t="s">
        <v>11315</v>
      </c>
      <c r="D1862" s="246" t="s">
        <v>14307</v>
      </c>
      <c r="E1862" s="246" t="str">
        <f>CONCATENATE(SUM('Раздел 1'!V389:V389),"=",0)</f>
        <v>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c r="A1863" s="277" t="str">
        <f>IF((SUM('Раздел 1'!E389:E389)=0),"","Неверно!")</f>
        <v/>
      </c>
      <c r="B1863" s="277" t="s">
        <v>24191</v>
      </c>
      <c r="C1863" s="246" t="s">
        <v>11316</v>
      </c>
      <c r="D1863" s="246" t="s">
        <v>14307</v>
      </c>
      <c r="E1863" s="246" t="str">
        <f>CONCATENATE(SUM('Раздел 1'!E389:E389),"=",0)</f>
        <v>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c r="A1864" s="277" t="str">
        <f>IF((SUM('Раздел 1'!W389:W389)=0),"","Неверно!")</f>
        <v/>
      </c>
      <c r="B1864" s="277" t="s">
        <v>24191</v>
      </c>
      <c r="C1864" s="246" t="s">
        <v>11317</v>
      </c>
      <c r="D1864" s="246" t="s">
        <v>14307</v>
      </c>
      <c r="E1864" s="246" t="str">
        <f>CONCATENATE(SUM('Раздел 1'!W389:W389),"=",0)</f>
        <v>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c r="A1865" s="277" t="str">
        <f>IF((SUM('Раздел 1'!X389:X389)=0),"","Неверно!")</f>
        <v/>
      </c>
      <c r="B1865" s="277" t="s">
        <v>24191</v>
      </c>
      <c r="C1865" s="246" t="s">
        <v>11318</v>
      </c>
      <c r="D1865" s="246" t="s">
        <v>14307</v>
      </c>
      <c r="E1865" s="246" t="str">
        <f>CONCATENATE(SUM('Раздел 1'!X389:X389),"=",0)</f>
        <v>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c r="A1866" s="277" t="str">
        <f>IF((SUM('Раздел 1'!Y389:Y389)=0),"","Неверно!")</f>
        <v/>
      </c>
      <c r="B1866" s="277" t="s">
        <v>24191</v>
      </c>
      <c r="C1866" s="246" t="s">
        <v>11319</v>
      </c>
      <c r="D1866" s="246" t="s">
        <v>14307</v>
      </c>
      <c r="E1866" s="246" t="str">
        <f>CONCATENATE(SUM('Раздел 1'!Y389:Y389),"=",0)</f>
        <v>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c r="A1867" s="277" t="str">
        <f>IF((SUM('Раздел 1'!Z389:Z389)=0),"","Неверно!")</f>
        <v/>
      </c>
      <c r="B1867" s="277" t="s">
        <v>24191</v>
      </c>
      <c r="C1867" s="246" t="s">
        <v>11320</v>
      </c>
      <c r="D1867" s="246" t="s">
        <v>14307</v>
      </c>
      <c r="E1867" s="246" t="str">
        <f>CONCATENATE(SUM('Раздел 1'!Z389:Z389),"=",0)</f>
        <v>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c r="A1868" s="277" t="str">
        <f>IF((SUM('Раздел 1'!AA389:AA389)=0),"","Неверно!")</f>
        <v/>
      </c>
      <c r="B1868" s="277" t="s">
        <v>24191</v>
      </c>
      <c r="C1868" s="246" t="s">
        <v>11321</v>
      </c>
      <c r="D1868" s="246" t="s">
        <v>14307</v>
      </c>
      <c r="E1868" s="246" t="str">
        <f>CONCATENATE(SUM('Раздел 1'!AA389:AA389),"=",0)</f>
        <v>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c r="A1869" s="277" t="str">
        <f>IF((SUM('Раздел 1'!AB389:AB389)=0),"","Неверно!")</f>
        <v/>
      </c>
      <c r="B1869" s="277" t="s">
        <v>24191</v>
      </c>
      <c r="C1869" s="246" t="s">
        <v>11322</v>
      </c>
      <c r="D1869" s="246" t="s">
        <v>14307</v>
      </c>
      <c r="E1869" s="246" t="str">
        <f>CONCATENATE(SUM('Раздел 1'!AB389:AB389),"=",0)</f>
        <v>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c r="A1870" s="277" t="str">
        <f>IF((SUM('Раздел 1'!AC389:AC389)=0),"","Неверно!")</f>
        <v/>
      </c>
      <c r="B1870" s="277" t="s">
        <v>24191</v>
      </c>
      <c r="C1870" s="246" t="s">
        <v>11323</v>
      </c>
      <c r="D1870" s="246" t="s">
        <v>14307</v>
      </c>
      <c r="E1870" s="246" t="str">
        <f>CONCATENATE(SUM('Раздел 1'!AC389:AC389),"=",0)</f>
        <v>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c r="A1871" s="277" t="str">
        <f>IF((SUM('Раздел 1'!AD389:AD389)=0),"","Неверно!")</f>
        <v/>
      </c>
      <c r="B1871" s="277" t="s">
        <v>24191</v>
      </c>
      <c r="C1871" s="246" t="s">
        <v>11324</v>
      </c>
      <c r="D1871" s="246" t="s">
        <v>14307</v>
      </c>
      <c r="E1871" s="246" t="str">
        <f>CONCATENATE(SUM('Раздел 1'!AD389:AD389),"=",0)</f>
        <v>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c r="A1872" s="277" t="str">
        <f>IF((SUM('Раздел 1'!AE389:AE389)=0),"","Неверно!")</f>
        <v/>
      </c>
      <c r="B1872" s="277" t="s">
        <v>24191</v>
      </c>
      <c r="C1872" s="246" t="s">
        <v>11325</v>
      </c>
      <c r="D1872" s="246" t="s">
        <v>14307</v>
      </c>
      <c r="E1872" s="246" t="str">
        <f>CONCATENATE(SUM('Раздел 1'!AE389:AE389),"=",0)</f>
        <v>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c r="A1873" s="277" t="str">
        <f>IF((SUM('Раздел 1'!AF389:AF389)=0),"","Неверно!")</f>
        <v/>
      </c>
      <c r="B1873" s="277" t="s">
        <v>24191</v>
      </c>
      <c r="C1873" s="246" t="s">
        <v>11326</v>
      </c>
      <c r="D1873" s="246" t="s">
        <v>14307</v>
      </c>
      <c r="E1873" s="246" t="str">
        <f>CONCATENATE(SUM('Раздел 1'!AF389:AF389),"=",0)</f>
        <v>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c r="A1874" s="277" t="str">
        <f>IF((SUM('Раздел 1'!F389:F389)=0),"","Неверно!")</f>
        <v/>
      </c>
      <c r="B1874" s="277" t="s">
        <v>24191</v>
      </c>
      <c r="C1874" s="246" t="s">
        <v>11327</v>
      </c>
      <c r="D1874" s="246" t="s">
        <v>14307</v>
      </c>
      <c r="E1874" s="246" t="str">
        <f>CONCATENATE(SUM('Раздел 1'!F389:F389),"=",0)</f>
        <v>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c r="A1875" s="277" t="str">
        <f>IF((SUM('Раздел 1'!AG389:AG389)=0),"","Неверно!")</f>
        <v/>
      </c>
      <c r="B1875" s="277" t="s">
        <v>24191</v>
      </c>
      <c r="C1875" s="246" t="s">
        <v>11328</v>
      </c>
      <c r="D1875" s="246" t="s">
        <v>14307</v>
      </c>
      <c r="E1875" s="246" t="str">
        <f>CONCATENATE(SUM('Раздел 1'!AG389:AG389),"=",0)</f>
        <v>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c r="A1876" s="277" t="str">
        <f>IF((SUM('Раздел 1'!AH389:AH389)=0),"","Неверно!")</f>
        <v/>
      </c>
      <c r="B1876" s="277" t="s">
        <v>24191</v>
      </c>
      <c r="C1876" s="246" t="s">
        <v>11329</v>
      </c>
      <c r="D1876" s="246" t="s">
        <v>14307</v>
      </c>
      <c r="E1876" s="246" t="str">
        <f>CONCATENATE(SUM('Раздел 1'!AH389:AH389),"=",0)</f>
        <v>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c r="A1877" s="277" t="str">
        <f>IF((SUM('Раздел 1'!AI389:AI389)=0),"","Неверно!")</f>
        <v/>
      </c>
      <c r="B1877" s="277" t="s">
        <v>24191</v>
      </c>
      <c r="C1877" s="246" t="s">
        <v>11330</v>
      </c>
      <c r="D1877" s="246" t="s">
        <v>14307</v>
      </c>
      <c r="E1877" s="246" t="str">
        <f>CONCATENATE(SUM('Раздел 1'!AI389:AI389),"=",0)</f>
        <v>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c r="A1878" s="277" t="str">
        <f>IF((SUM('Раздел 1'!AJ389:AJ389)=0),"","Неверно!")</f>
        <v/>
      </c>
      <c r="B1878" s="277" t="s">
        <v>24191</v>
      </c>
      <c r="C1878" s="246" t="s">
        <v>11331</v>
      </c>
      <c r="D1878" s="246" t="s">
        <v>14307</v>
      </c>
      <c r="E1878" s="246" t="str">
        <f>CONCATENATE(SUM('Раздел 1'!AJ389:AJ389),"=",0)</f>
        <v>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c r="A1879" s="277" t="str">
        <f>IF((SUM('Раздел 1'!AK389:AK389)=0),"","Неверно!")</f>
        <v/>
      </c>
      <c r="B1879" s="277" t="s">
        <v>24191</v>
      </c>
      <c r="C1879" s="246" t="s">
        <v>11332</v>
      </c>
      <c r="D1879" s="246" t="s">
        <v>14307</v>
      </c>
      <c r="E1879" s="246" t="str">
        <f>CONCATENATE(SUM('Раздел 1'!AK389:AK389),"=",0)</f>
        <v>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c r="A1880" s="277" t="str">
        <f>IF((SUM('Раздел 1'!AL389:AL389)=0),"","Неверно!")</f>
        <v/>
      </c>
      <c r="B1880" s="277" t="s">
        <v>24191</v>
      </c>
      <c r="C1880" s="246" t="s">
        <v>11333</v>
      </c>
      <c r="D1880" s="246" t="s">
        <v>14307</v>
      </c>
      <c r="E1880" s="246" t="str">
        <f>CONCATENATE(SUM('Раздел 1'!AL389:AL389),"=",0)</f>
        <v>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c r="A1881" s="277" t="str">
        <f>IF((SUM('Раздел 1'!AM389:AM389)=0),"","Неверно!")</f>
        <v/>
      </c>
      <c r="B1881" s="277" t="s">
        <v>24191</v>
      </c>
      <c r="C1881" s="246" t="s">
        <v>11334</v>
      </c>
      <c r="D1881" s="246" t="s">
        <v>14307</v>
      </c>
      <c r="E1881" s="246" t="str">
        <f>CONCATENATE(SUM('Раздел 1'!AM389:AM389),"=",0)</f>
        <v>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c r="A1882" s="277" t="str">
        <f>IF((SUM('Раздел 1'!AN389:AN389)=0),"","Неверно!")</f>
        <v/>
      </c>
      <c r="B1882" s="277" t="s">
        <v>24191</v>
      </c>
      <c r="C1882" s="246" t="s">
        <v>14357</v>
      </c>
      <c r="D1882" s="246" t="s">
        <v>14307</v>
      </c>
      <c r="E1882" s="246" t="str">
        <f>CONCATENATE(SUM('Раздел 1'!AN389:AN389),"=",0)</f>
        <v>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c r="A1883" s="277" t="str">
        <f>IF((SUM('Раздел 1'!G389:G389)=0),"","Неверно!")</f>
        <v/>
      </c>
      <c r="B1883" s="277" t="s">
        <v>24191</v>
      </c>
      <c r="C1883" s="246" t="s">
        <v>11335</v>
      </c>
      <c r="D1883" s="246" t="s">
        <v>14307</v>
      </c>
      <c r="E1883" s="246" t="str">
        <f>CONCATENATE(SUM('Раздел 1'!G389:G389),"=",0)</f>
        <v>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c r="A1884" s="277" t="str">
        <f>IF((SUM('Раздел 1'!H389:H389)=0),"","Неверно!")</f>
        <v/>
      </c>
      <c r="B1884" s="277" t="s">
        <v>24191</v>
      </c>
      <c r="C1884" s="246" t="s">
        <v>11336</v>
      </c>
      <c r="D1884" s="246" t="s">
        <v>14307</v>
      </c>
      <c r="E1884" s="246" t="str">
        <f>CONCATENATE(SUM('Раздел 1'!H389:H389),"=",0)</f>
        <v>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c r="A1885" s="277" t="str">
        <f>IF((SUM('Раздел 1'!I389:I389)=0),"","Неверно!")</f>
        <v/>
      </c>
      <c r="B1885" s="277" t="s">
        <v>24191</v>
      </c>
      <c r="C1885" s="246" t="s">
        <v>11337</v>
      </c>
      <c r="D1885" s="246" t="s">
        <v>14307</v>
      </c>
      <c r="E1885" s="246" t="str">
        <f>CONCATENATE(SUM('Раздел 1'!I389:I389),"=",0)</f>
        <v>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c r="A1886" s="277" t="str">
        <f>IF((SUM('Раздел 1'!J389:J389)=0),"","Неверно!")</f>
        <v/>
      </c>
      <c r="B1886" s="277" t="s">
        <v>24191</v>
      </c>
      <c r="C1886" s="246" t="s">
        <v>11338</v>
      </c>
      <c r="D1886" s="246" t="s">
        <v>14307</v>
      </c>
      <c r="E1886" s="246" t="str">
        <f>CONCATENATE(SUM('Раздел 1'!J389:J389),"=",0)</f>
        <v>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c r="A1887" s="277" t="str">
        <f>IF((SUM('Раздел 1'!K389:K389)=0),"","Неверно!")</f>
        <v/>
      </c>
      <c r="B1887" s="277" t="s">
        <v>24191</v>
      </c>
      <c r="C1887" s="246" t="s">
        <v>11339</v>
      </c>
      <c r="D1887" s="246" t="s">
        <v>14307</v>
      </c>
      <c r="E1887" s="246" t="str">
        <f>CONCATENATE(SUM('Раздел 1'!K389:K389),"=",0)</f>
        <v>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c r="A1888" s="277" t="str">
        <f>IF((SUM('Раздел 1'!L389:L389)=0),"","Неверно!")</f>
        <v/>
      </c>
      <c r="B1888" s="277" t="s">
        <v>24191</v>
      </c>
      <c r="C1888" s="246" t="s">
        <v>11340</v>
      </c>
      <c r="D1888" s="246" t="s">
        <v>14307</v>
      </c>
      <c r="E1888" s="246" t="str">
        <f>CONCATENATE(SUM('Раздел 1'!L389:L389),"=",0)</f>
        <v>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c r="A1889" s="277" t="str">
        <f>IF((SUM('Раздел 1'!AJ354:AJ354)=0),"","Неверно!")</f>
        <v/>
      </c>
      <c r="B1889" s="277" t="s">
        <v>24192</v>
      </c>
      <c r="C1889" s="246" t="s">
        <v>14349</v>
      </c>
      <c r="D1889" s="246" t="s">
        <v>14307</v>
      </c>
      <c r="E1889" s="246" t="str">
        <f>CONCATENATE(SUM('Раздел 1'!AJ354:AJ354),"=",0)</f>
        <v>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c r="A1890" s="277" t="str">
        <f>IF((SUM('Раздел 1'!AJ355:AJ355)=0),"","Неверно!")</f>
        <v/>
      </c>
      <c r="B1890" s="277" t="s">
        <v>24192</v>
      </c>
      <c r="C1890" s="246" t="s">
        <v>11823</v>
      </c>
      <c r="D1890" s="246" t="s">
        <v>14307</v>
      </c>
      <c r="E1890" s="246" t="str">
        <f>CONCATENATE(SUM('Раздел 1'!AJ355:AJ355),"=",0)</f>
        <v>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c r="A1891" s="277" t="str">
        <f>IF((SUM('Раздел 1'!AJ356:AJ356)=0),"","Неверно!")</f>
        <v/>
      </c>
      <c r="B1891" s="277" t="s">
        <v>24192</v>
      </c>
      <c r="C1891" s="246" t="s">
        <v>14350</v>
      </c>
      <c r="D1891" s="246" t="s">
        <v>14307</v>
      </c>
      <c r="E1891" s="246" t="str">
        <f>CONCATENATE(SUM('Раздел 1'!AJ356:AJ356),"=",0)</f>
        <v>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c r="A1892" s="277" t="str">
        <f>IF((SUM('Раздел 1'!AJ357:AJ357)=0),"","Неверно!")</f>
        <v/>
      </c>
      <c r="B1892" s="277" t="s">
        <v>24192</v>
      </c>
      <c r="C1892" s="246" t="s">
        <v>14351</v>
      </c>
      <c r="D1892" s="246" t="s">
        <v>14307</v>
      </c>
      <c r="E1892" s="246" t="str">
        <f>CONCATENATE(SUM('Раздел 1'!AJ357:AJ357),"=",0)</f>
        <v>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c r="A1893" s="277" t="str">
        <f>IF((SUM('Раздел 1'!AJ358:AJ358)=0),"","Неверно!")</f>
        <v/>
      </c>
      <c r="B1893" s="277" t="s">
        <v>24192</v>
      </c>
      <c r="C1893" s="246" t="s">
        <v>14352</v>
      </c>
      <c r="D1893" s="246" t="s">
        <v>14307</v>
      </c>
      <c r="E1893" s="246" t="str">
        <f>CONCATENATE(SUM('Раздел 1'!AJ358:AJ358),"=",0)</f>
        <v>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c r="A1894" s="277" t="str">
        <f>IF((SUM('Раздел 1'!AJ359:AJ359)=0),"","Неверно!")</f>
        <v/>
      </c>
      <c r="B1894" s="277" t="s">
        <v>24192</v>
      </c>
      <c r="C1894" s="246" t="s">
        <v>14353</v>
      </c>
      <c r="D1894" s="246" t="s">
        <v>14307</v>
      </c>
      <c r="E1894" s="246" t="str">
        <f>CONCATENATE(SUM('Раздел 1'!AJ359:AJ359),"=",0)</f>
        <v>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c r="A1895" s="277" t="str">
        <f>IF((SUM('Раздел 1'!AJ360:AJ360)=0),"","Неверно!")</f>
        <v/>
      </c>
      <c r="B1895" s="277" t="s">
        <v>24192</v>
      </c>
      <c r="C1895" s="246" t="s">
        <v>11053</v>
      </c>
      <c r="D1895" s="246" t="s">
        <v>14307</v>
      </c>
      <c r="E1895" s="246" t="str">
        <f>CONCATENATE(SUM('Раздел 1'!AJ360:AJ360),"=",0)</f>
        <v>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c r="A1896" s="277" t="str">
        <f>IF((SUM('Раздел 1'!AJ361:AJ361)=0),"","Неверно!")</f>
        <v/>
      </c>
      <c r="B1896" s="277" t="s">
        <v>24192</v>
      </c>
      <c r="C1896" s="246" t="s">
        <v>14354</v>
      </c>
      <c r="D1896" s="246" t="s">
        <v>14307</v>
      </c>
      <c r="E1896" s="246" t="str">
        <f>CONCATENATE(SUM('Раздел 1'!AJ361:AJ361),"=",0)</f>
        <v>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c r="A1897" s="277" t="str">
        <f>IF((SUM('Раздел 1'!AJ362:AJ362)=0),"","Неверно!")</f>
        <v/>
      </c>
      <c r="B1897" s="277" t="s">
        <v>24192</v>
      </c>
      <c r="C1897" s="246" t="s">
        <v>14355</v>
      </c>
      <c r="D1897" s="246" t="s">
        <v>14307</v>
      </c>
      <c r="E1897" s="246" t="str">
        <f>CONCATENATE(SUM('Раздел 1'!AJ362:AJ362),"=",0)</f>
        <v>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c r="A1898" s="277" t="str">
        <f>IF((SUM('Раздел 1'!AJ363:AJ363)=0),"","Неверно!")</f>
        <v/>
      </c>
      <c r="B1898" s="277" t="s">
        <v>24192</v>
      </c>
      <c r="C1898" s="246" t="s">
        <v>14356</v>
      </c>
      <c r="D1898" s="246" t="s">
        <v>14307</v>
      </c>
      <c r="E1898" s="246" t="str">
        <f>CONCATENATE(SUM('Раздел 1'!AJ363:AJ363),"=",0)</f>
        <v>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c r="A1899" s="277" t="str">
        <f>IF((SUM('Раздел 1'!AJ367:AJ367)=0),"","Неверно!")</f>
        <v/>
      </c>
      <c r="B1899" s="277" t="s">
        <v>24193</v>
      </c>
      <c r="C1899" s="246" t="s">
        <v>14346</v>
      </c>
      <c r="D1899" s="246" t="s">
        <v>14307</v>
      </c>
      <c r="E1899" s="246" t="str">
        <f>CONCATENATE(SUM('Раздел 1'!AJ367:AJ367),"=",0)</f>
        <v>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c r="A1900" s="277" t="str">
        <f>IF((SUM('Раздел 1'!AJ368:AJ368)=0),"","Неверно!")</f>
        <v/>
      </c>
      <c r="B1900" s="277" t="s">
        <v>24193</v>
      </c>
      <c r="C1900" s="246" t="s">
        <v>3839</v>
      </c>
      <c r="D1900" s="246" t="s">
        <v>14307</v>
      </c>
      <c r="E1900" s="246" t="str">
        <f>CONCATENATE(SUM('Раздел 1'!AJ368:AJ368),"=",0)</f>
        <v>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c r="A1901" s="277" t="str">
        <f>IF((SUM('Раздел 1'!AJ369:AJ369)=0),"","Неверно!")</f>
        <v/>
      </c>
      <c r="B1901" s="277" t="s">
        <v>24193</v>
      </c>
      <c r="C1901" s="246" t="s">
        <v>14347</v>
      </c>
      <c r="D1901" s="246" t="s">
        <v>14307</v>
      </c>
      <c r="E1901" s="246" t="str">
        <f>CONCATENATE(SUM('Раздел 1'!AJ369:AJ369),"=",0)</f>
        <v>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c r="A1902" s="277" t="str">
        <f>IF((SUM('Раздел 1'!AJ370:AJ370)=0),"","Неверно!")</f>
        <v/>
      </c>
      <c r="B1902" s="277" t="s">
        <v>24193</v>
      </c>
      <c r="C1902" s="246" t="s">
        <v>14348</v>
      </c>
      <c r="D1902" s="246" t="s">
        <v>14307</v>
      </c>
      <c r="E1902" s="246" t="str">
        <f>CONCATENATE(SUM('Раздел 1'!AJ370:AJ370),"=",0)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c r="A1903" s="277" t="str">
        <f>IF((SUM('Раздел 1'!AJ365:AJ365)=0),"","Неверно!")</f>
        <v/>
      </c>
      <c r="B1903" s="277" t="s">
        <v>24194</v>
      </c>
      <c r="C1903" s="246" t="s">
        <v>11880</v>
      </c>
      <c r="D1903" s="246" t="s">
        <v>14307</v>
      </c>
      <c r="E1903" s="246" t="str">
        <f>CONCATENATE(SUM('Раздел 1'!AJ365:AJ365),"=",0)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c r="A1904" s="277" t="str">
        <f>IF((SUM('Раздел 1'!AJ372:AJ372)=0),"","Неверно!")</f>
        <v/>
      </c>
      <c r="B1904" s="277" t="s">
        <v>24195</v>
      </c>
      <c r="C1904" s="246" t="s">
        <v>14343</v>
      </c>
      <c r="D1904" s="246" t="s">
        <v>14307</v>
      </c>
      <c r="E1904" s="246" t="str">
        <f>CONCATENATE(SUM('Раздел 1'!AJ372:AJ372),"=",0)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c r="A1905" s="277" t="str">
        <f>IF((SUM('Раздел 1'!AJ373:AJ373)=0),"","Неверно!")</f>
        <v/>
      </c>
      <c r="B1905" s="277" t="s">
        <v>24195</v>
      </c>
      <c r="C1905" s="246" t="s">
        <v>9109</v>
      </c>
      <c r="D1905" s="246" t="s">
        <v>14307</v>
      </c>
      <c r="E1905" s="246" t="str">
        <f>CONCATENATE(SUM('Раздел 1'!AJ373:AJ373),"=",0)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c r="A1906" s="277" t="str">
        <f>IF((SUM('Раздел 1'!AJ374:AJ374)=0),"","Неверно!")</f>
        <v/>
      </c>
      <c r="B1906" s="277" t="s">
        <v>24195</v>
      </c>
      <c r="C1906" s="246" t="s">
        <v>14344</v>
      </c>
      <c r="D1906" s="246" t="s">
        <v>14307</v>
      </c>
      <c r="E1906" s="246" t="str">
        <f>CONCATENATE(SUM('Раздел 1'!AJ374:AJ374),"=",0)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c r="A1907" s="277" t="str">
        <f>IF((SUM('Раздел 1'!AJ375:AJ375)=0),"","Неверно!")</f>
        <v/>
      </c>
      <c r="B1907" s="277" t="s">
        <v>24195</v>
      </c>
      <c r="C1907" s="246" t="s">
        <v>14345</v>
      </c>
      <c r="D1907" s="246" t="s">
        <v>14307</v>
      </c>
      <c r="E1907" s="246" t="str">
        <f>CONCATENATE(SUM('Раздел 1'!AJ375:AJ375),"=",0)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c r="A1908" s="277" t="str">
        <f>IF((SUM('Раздел 1'!AJ341:AJ341)=0),"","Неверно!")</f>
        <v/>
      </c>
      <c r="B1908" s="277" t="s">
        <v>24196</v>
      </c>
      <c r="C1908" s="246" t="s">
        <v>11046</v>
      </c>
      <c r="D1908" s="246" t="s">
        <v>14307</v>
      </c>
      <c r="E1908" s="246" t="str">
        <f>CONCATENATE(SUM('Раздел 1'!AJ341:AJ341),"=",0)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c r="A1909" s="277" t="str">
        <f>IF((SUM('Раздел 1'!AJ342:AJ342)=0),"","Неверно!")</f>
        <v/>
      </c>
      <c r="B1909" s="277" t="s">
        <v>24196</v>
      </c>
      <c r="C1909" s="246" t="s">
        <v>11047</v>
      </c>
      <c r="D1909" s="246" t="s">
        <v>14307</v>
      </c>
      <c r="E1909" s="246" t="str">
        <f>CONCATENATE(SUM('Раздел 1'!AJ342:AJ342),"=",0)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c r="A1910" s="277" t="str">
        <f>IF((SUM('Раздел 1'!AJ343:AJ343)=0),"","Неверно!")</f>
        <v/>
      </c>
      <c r="B1910" s="277" t="s">
        <v>24196</v>
      </c>
      <c r="C1910" s="246" t="s">
        <v>14341</v>
      </c>
      <c r="D1910" s="246" t="s">
        <v>14307</v>
      </c>
      <c r="E1910" s="246" t="str">
        <f>CONCATENATE(SUM('Раздел 1'!AJ343:AJ343),"=",0)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25.5">
      <c r="A1911" s="277" t="str">
        <f>IF((SUM('Раздел 1'!AJ344:AJ344)=0),"","Неверно!")</f>
        <v/>
      </c>
      <c r="B1911" s="277" t="s">
        <v>24196</v>
      </c>
      <c r="C1911" s="246" t="s">
        <v>14342</v>
      </c>
      <c r="D1911" s="246" t="s">
        <v>14307</v>
      </c>
      <c r="E1911" s="246" t="str">
        <f>CONCATENATE(SUM('Раздел 1'!AJ344:AJ344),"=",0)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ht="25.5">
      <c r="A1912" s="277" t="str">
        <f>IF((SUM('Раздел 1'!AJ312:AJ312)=0),"","Неверно!")</f>
        <v/>
      </c>
      <c r="B1912" s="277" t="s">
        <v>24197</v>
      </c>
      <c r="C1912" s="246" t="s">
        <v>14319</v>
      </c>
      <c r="D1912" s="246" t="s">
        <v>14307</v>
      </c>
      <c r="E1912" s="246" t="str">
        <f>CONCATENATE(SUM('Раздел 1'!AJ312:AJ312),"=",0)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ht="25.5">
      <c r="A1913" s="277" t="str">
        <f>IF((SUM('Раздел 1'!AJ313:AJ313)=0),"","Неверно!")</f>
        <v/>
      </c>
      <c r="B1913" s="277" t="s">
        <v>24197</v>
      </c>
      <c r="C1913" s="246" t="s">
        <v>14320</v>
      </c>
      <c r="D1913" s="246" t="s">
        <v>14307</v>
      </c>
      <c r="E1913" s="246" t="str">
        <f>CONCATENATE(SUM('Раздел 1'!AJ313:AJ313),"=",0)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ht="25.5">
      <c r="A1914" s="277" t="str">
        <f>IF((SUM('Раздел 1'!AJ314:AJ314)=0),"","Неверно!")</f>
        <v/>
      </c>
      <c r="B1914" s="277" t="s">
        <v>24197</v>
      </c>
      <c r="C1914" s="246" t="s">
        <v>14321</v>
      </c>
      <c r="D1914" s="246" t="s">
        <v>14307</v>
      </c>
      <c r="E1914" s="246" t="str">
        <f>CONCATENATE(SUM('Раздел 1'!AJ314:AJ314),"=",0)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c r="A1915" s="277" t="str">
        <f>IF((SUM('Раздел 1'!AJ315:AJ315)=0),"","Неверно!")</f>
        <v/>
      </c>
      <c r="B1915" s="277" t="s">
        <v>24197</v>
      </c>
      <c r="C1915" s="246" t="s">
        <v>14322</v>
      </c>
      <c r="D1915" s="246" t="s">
        <v>14307</v>
      </c>
      <c r="E1915" s="246" t="str">
        <f>CONCATENATE(SUM('Раздел 1'!AJ315:AJ315),"=",0)</f>
        <v>0=0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ht="25.5">
      <c r="A1916" s="277" t="str">
        <f>IF((SUM('Раздел 1'!AJ316:AJ316)=0),"","Неверно!")</f>
        <v/>
      </c>
      <c r="B1916" s="277" t="s">
        <v>24197</v>
      </c>
      <c r="C1916" s="246" t="s">
        <v>14323</v>
      </c>
      <c r="D1916" s="246" t="s">
        <v>14307</v>
      </c>
      <c r="E1916" s="246" t="str">
        <f>CONCATENATE(SUM('Раздел 1'!AJ316:AJ316),"=",0)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c r="A1917" s="277" t="str">
        <f>IF((SUM('Раздел 1'!AJ317:AJ317)=0),"","Неверно!")</f>
        <v/>
      </c>
      <c r="B1917" s="277" t="s">
        <v>24197</v>
      </c>
      <c r="C1917" s="246" t="s">
        <v>14324</v>
      </c>
      <c r="D1917" s="246" t="s">
        <v>14307</v>
      </c>
      <c r="E1917" s="246" t="str">
        <f>CONCATENATE(SUM('Раздел 1'!AJ317:AJ317),"=",0)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ht="25.5">
      <c r="A1918" s="277" t="str">
        <f>IF((SUM('Раздел 1'!AJ318:AJ318)=0),"","Неверно!")</f>
        <v/>
      </c>
      <c r="B1918" s="277" t="s">
        <v>24197</v>
      </c>
      <c r="C1918" s="246" t="s">
        <v>14325</v>
      </c>
      <c r="D1918" s="246" t="s">
        <v>14307</v>
      </c>
      <c r="E1918" s="246" t="str">
        <f>CONCATENATE(SUM('Раздел 1'!AJ318:AJ318),"=",0)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ht="25.5">
      <c r="A1919" s="277" t="str">
        <f>IF((SUM('Раздел 1'!AJ319:AJ319)=0),"","Неверно!")</f>
        <v/>
      </c>
      <c r="B1919" s="277" t="s">
        <v>24197</v>
      </c>
      <c r="C1919" s="246" t="s">
        <v>14326</v>
      </c>
      <c r="D1919" s="246" t="s">
        <v>14307</v>
      </c>
      <c r="E1919" s="246" t="str">
        <f>CONCATENATE(SUM('Раздел 1'!AJ319:AJ319),"=",0)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c r="A1920" s="277" t="str">
        <f>IF((SUM('Раздел 1'!AJ320:AJ320)=0),"","Неверно!")</f>
        <v/>
      </c>
      <c r="B1920" s="277" t="s">
        <v>24197</v>
      </c>
      <c r="C1920" s="246" t="s">
        <v>14327</v>
      </c>
      <c r="D1920" s="246" t="s">
        <v>14307</v>
      </c>
      <c r="E1920" s="246" t="str">
        <f>CONCATENATE(SUM('Раздел 1'!AJ320:AJ320),"=",0)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c r="A1921" s="277" t="str">
        <f>IF((SUM('Раздел 1'!AJ321:AJ321)=0),"","Неверно!")</f>
        <v/>
      </c>
      <c r="B1921" s="277" t="s">
        <v>24197</v>
      </c>
      <c r="C1921" s="246" t="s">
        <v>14328</v>
      </c>
      <c r="D1921" s="246" t="s">
        <v>14307</v>
      </c>
      <c r="E1921" s="246" t="str">
        <f>CONCATENATE(SUM('Раздел 1'!AJ321:AJ321),"=",0)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c r="A1922" s="277" t="str">
        <f>IF((SUM('Раздел 1'!AJ322:AJ322)=0),"","Неверно!")</f>
        <v/>
      </c>
      <c r="B1922" s="277" t="s">
        <v>24197</v>
      </c>
      <c r="C1922" s="246" t="s">
        <v>14329</v>
      </c>
      <c r="D1922" s="246" t="s">
        <v>14307</v>
      </c>
      <c r="E1922" s="246" t="str">
        <f>CONCATENATE(SUM('Раздел 1'!AJ322:AJ322),"=",0)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c r="A1923" s="277" t="str">
        <f>IF((SUM('Раздел 1'!AJ323:AJ323)=0),"","Неверно!")</f>
        <v/>
      </c>
      <c r="B1923" s="277" t="s">
        <v>24197</v>
      </c>
      <c r="C1923" s="246" t="s">
        <v>14330</v>
      </c>
      <c r="D1923" s="246" t="s">
        <v>14307</v>
      </c>
      <c r="E1923" s="246" t="str">
        <f>CONCATENATE(SUM('Раздел 1'!AJ323:AJ323),"=",0)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c r="A1924" s="277" t="str">
        <f>IF((SUM('Раздел 1'!AJ324:AJ324)=0),"","Неверно!")</f>
        <v/>
      </c>
      <c r="B1924" s="277" t="s">
        <v>24197</v>
      </c>
      <c r="C1924" s="246" t="s">
        <v>14331</v>
      </c>
      <c r="D1924" s="246" t="s">
        <v>14307</v>
      </c>
      <c r="E1924" s="246" t="str">
        <f>CONCATENATE(SUM('Раздел 1'!AJ324:AJ324),"=",0)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c r="A1925" s="277" t="str">
        <f>IF((SUM('Раздел 1'!AJ325:AJ325)=0),"","Неверно!")</f>
        <v/>
      </c>
      <c r="B1925" s="277" t="s">
        <v>24197</v>
      </c>
      <c r="C1925" s="246" t="s">
        <v>14332</v>
      </c>
      <c r="D1925" s="246" t="s">
        <v>14307</v>
      </c>
      <c r="E1925" s="246" t="str">
        <f>CONCATENATE(SUM('Раздел 1'!AJ325:AJ325),"=",0)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c r="A1926" s="277" t="str">
        <f>IF((SUM('Раздел 1'!AJ326:AJ326)=0),"","Неверно!")</f>
        <v/>
      </c>
      <c r="B1926" s="277" t="s">
        <v>24197</v>
      </c>
      <c r="C1926" s="246" t="s">
        <v>14333</v>
      </c>
      <c r="D1926" s="246" t="s">
        <v>14307</v>
      </c>
      <c r="E1926" s="246" t="str">
        <f>CONCATENATE(SUM('Раздел 1'!AJ326:AJ326),"=",0)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c r="A1927" s="277" t="str">
        <f>IF((SUM('Раздел 1'!AJ327:AJ327)=0),"","Неверно!")</f>
        <v/>
      </c>
      <c r="B1927" s="277" t="s">
        <v>24197</v>
      </c>
      <c r="C1927" s="246" t="s">
        <v>14334</v>
      </c>
      <c r="D1927" s="246" t="s">
        <v>14307</v>
      </c>
      <c r="E1927" s="246" t="str">
        <f>CONCATENATE(SUM('Раздел 1'!AJ327:AJ327),"=",0)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c r="A1928" s="277" t="str">
        <f>IF((SUM('Раздел 1'!AJ328:AJ328)=0),"","Неверно!")</f>
        <v/>
      </c>
      <c r="B1928" s="277" t="s">
        <v>24197</v>
      </c>
      <c r="C1928" s="246" t="s">
        <v>11040</v>
      </c>
      <c r="D1928" s="246" t="s">
        <v>14307</v>
      </c>
      <c r="E1928" s="246" t="str">
        <f>CONCATENATE(SUM('Раздел 1'!AJ328:AJ328),"=",0)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c r="A1929" s="277" t="str">
        <f>IF((SUM('Раздел 1'!AJ329:AJ329)=0),"","Неверно!")</f>
        <v/>
      </c>
      <c r="B1929" s="277" t="s">
        <v>24197</v>
      </c>
      <c r="C1929" s="246" t="s">
        <v>11041</v>
      </c>
      <c r="D1929" s="246" t="s">
        <v>14307</v>
      </c>
      <c r="E1929" s="246" t="str">
        <f>CONCATENATE(SUM('Раздел 1'!AJ329:AJ329),"=",0)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c r="A1930" s="277" t="str">
        <f>IF((SUM('Раздел 1'!AJ330:AJ330)=0),"","Неверно!")</f>
        <v/>
      </c>
      <c r="B1930" s="277" t="s">
        <v>24197</v>
      </c>
      <c r="C1930" s="246" t="s">
        <v>11042</v>
      </c>
      <c r="D1930" s="246" t="s">
        <v>14307</v>
      </c>
      <c r="E1930" s="246" t="str">
        <f>CONCATENATE(SUM('Раздел 1'!AJ330:AJ330),"=",0)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c r="A1931" s="277" t="str">
        <f>IF((SUM('Раздел 1'!AJ331:AJ331)=0),"","Неверно!")</f>
        <v/>
      </c>
      <c r="B1931" s="277" t="s">
        <v>24197</v>
      </c>
      <c r="C1931" s="246" t="s">
        <v>14335</v>
      </c>
      <c r="D1931" s="246" t="s">
        <v>14307</v>
      </c>
      <c r="E1931" s="246" t="str">
        <f>CONCATENATE(SUM('Раздел 1'!AJ331:AJ331),"=",0)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c r="A1932" s="277" t="str">
        <f>IF((SUM('Раздел 1'!AJ332:AJ332)=0),"","Неверно!")</f>
        <v/>
      </c>
      <c r="B1932" s="277" t="s">
        <v>24197</v>
      </c>
      <c r="C1932" s="246" t="s">
        <v>14336</v>
      </c>
      <c r="D1932" s="246" t="s">
        <v>14307</v>
      </c>
      <c r="E1932" s="246" t="str">
        <f>CONCATENATE(SUM('Раздел 1'!AJ332:AJ332),"=",0)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c r="A1933" s="277" t="str">
        <f>IF((SUM('Раздел 1'!AJ333:AJ333)=0),"","Неверно!")</f>
        <v/>
      </c>
      <c r="B1933" s="277" t="s">
        <v>24197</v>
      </c>
      <c r="C1933" s="246" t="s">
        <v>14337</v>
      </c>
      <c r="D1933" s="246" t="s">
        <v>14307</v>
      </c>
      <c r="E1933" s="246" t="str">
        <f>CONCATENATE(SUM('Раздел 1'!AJ333:AJ333),"=",0)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c r="A1934" s="277" t="str">
        <f>IF((SUM('Раздел 1'!AJ334:AJ334)=0),"","Неверно!")</f>
        <v/>
      </c>
      <c r="B1934" s="277" t="s">
        <v>24197</v>
      </c>
      <c r="C1934" s="246" t="s">
        <v>14338</v>
      </c>
      <c r="D1934" s="246" t="s">
        <v>14307</v>
      </c>
      <c r="E1934" s="246" t="str">
        <f>CONCATENATE(SUM('Раздел 1'!AJ334:AJ334),"=",0)</f>
        <v>0=0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c r="A1935" s="277" t="str">
        <f>IF((SUM('Раздел 1'!AJ335:AJ335)=0),"","Неверно!")</f>
        <v/>
      </c>
      <c r="B1935" s="277" t="s">
        <v>24197</v>
      </c>
      <c r="C1935" s="246" t="s">
        <v>11052</v>
      </c>
      <c r="D1935" s="246" t="s">
        <v>14307</v>
      </c>
      <c r="E1935" s="246" t="str">
        <f>CONCATENATE(SUM('Раздел 1'!AJ335:AJ335),"=",0)</f>
        <v>0=0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ht="25.5">
      <c r="A1936" s="277" t="str">
        <f>IF((SUM('Раздел 1'!AJ336:AJ336)=0),"","Неверно!")</f>
        <v/>
      </c>
      <c r="B1936" s="277" t="s">
        <v>24197</v>
      </c>
      <c r="C1936" s="246" t="s">
        <v>14339</v>
      </c>
      <c r="D1936" s="246" t="s">
        <v>14307</v>
      </c>
      <c r="E1936" s="246" t="str">
        <f>CONCATENATE(SUM('Раздел 1'!AJ336:AJ336),"=",0)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ht="25.5">
      <c r="A1937" s="277" t="str">
        <f>IF((SUM('Раздел 1'!AJ337:AJ337)=0),"","Неверно!")</f>
        <v/>
      </c>
      <c r="B1937" s="277" t="s">
        <v>24197</v>
      </c>
      <c r="C1937" s="246" t="s">
        <v>14340</v>
      </c>
      <c r="D1937" s="246" t="s">
        <v>14307</v>
      </c>
      <c r="E1937" s="246" t="str">
        <f>CONCATENATE(SUM('Раздел 1'!AJ337:AJ337),"=",0)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c r="A1938" s="277" t="str">
        <f>IF((SUM('Раздел 1'!AJ377:AJ377)=0),"","Неверно!")</f>
        <v/>
      </c>
      <c r="B1938" s="277" t="s">
        <v>24198</v>
      </c>
      <c r="C1938" s="246" t="s">
        <v>10998</v>
      </c>
      <c r="D1938" s="246" t="s">
        <v>14307</v>
      </c>
      <c r="E1938" s="246" t="str">
        <f>CONCATENATE(SUM('Раздел 1'!AJ377:AJ377),"=",0)</f>
        <v>0=0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ht="25.5">
      <c r="A1939" s="277" t="str">
        <f>IF((SUM('Раздел 1'!AJ378:AJ378)=0),"","Неверно!")</f>
        <v/>
      </c>
      <c r="B1939" s="277" t="s">
        <v>24198</v>
      </c>
      <c r="C1939" s="246" t="s">
        <v>14318</v>
      </c>
      <c r="D1939" s="246" t="s">
        <v>14307</v>
      </c>
      <c r="E1939" s="246" t="str">
        <f>CONCATENATE(SUM('Раздел 1'!AJ378:AJ378),"=",0)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c r="A1940" s="277" t="str">
        <f>IF((SUM('Раздел 1'!AJ380:AJ380)=0),"","Неверно!")</f>
        <v/>
      </c>
      <c r="B1940" s="277" t="s">
        <v>24199</v>
      </c>
      <c r="C1940" s="246" t="s">
        <v>14314</v>
      </c>
      <c r="D1940" s="246" t="s">
        <v>14307</v>
      </c>
      <c r="E1940" s="246" t="str">
        <f>CONCATENATE(SUM('Раздел 1'!AJ380:AJ380),"=",0)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c r="A1941" s="277" t="str">
        <f>IF((SUM('Раздел 1'!AJ381:AJ381)=0),"","Неверно!")</f>
        <v/>
      </c>
      <c r="B1941" s="277" t="s">
        <v>24199</v>
      </c>
      <c r="C1941" s="246" t="s">
        <v>14315</v>
      </c>
      <c r="D1941" s="246" t="s">
        <v>14307</v>
      </c>
      <c r="E1941" s="246" t="str">
        <f>CONCATENATE(SUM('Раздел 1'!AJ381:AJ381),"=",0)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c r="A1942" s="277" t="str">
        <f>IF((SUM('Раздел 1'!AJ382:AJ382)=0),"","Неверно!")</f>
        <v/>
      </c>
      <c r="B1942" s="277" t="s">
        <v>24199</v>
      </c>
      <c r="C1942" s="246" t="s">
        <v>14316</v>
      </c>
      <c r="D1942" s="246" t="s">
        <v>14307</v>
      </c>
      <c r="E1942" s="246" t="str">
        <f>CONCATENATE(SUM('Раздел 1'!AJ382:AJ382),"=",0)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c r="A1943" s="277" t="str">
        <f>IF((SUM('Раздел 1'!AJ383:AJ383)=0),"","Неверно!")</f>
        <v/>
      </c>
      <c r="B1943" s="277" t="s">
        <v>24199</v>
      </c>
      <c r="C1943" s="246" t="s">
        <v>11801</v>
      </c>
      <c r="D1943" s="246" t="s">
        <v>14307</v>
      </c>
      <c r="E1943" s="246" t="str">
        <f>CONCATENATE(SUM('Раздел 1'!AJ383:AJ383),"=",0)</f>
        <v>0=0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c r="A1944" s="277" t="str">
        <f>IF((SUM('Раздел 1'!AJ384:AJ384)=0),"","Неверно!")</f>
        <v/>
      </c>
      <c r="B1944" s="277" t="s">
        <v>24199</v>
      </c>
      <c r="C1944" s="246" t="s">
        <v>11802</v>
      </c>
      <c r="D1944" s="246" t="s">
        <v>14307</v>
      </c>
      <c r="E1944" s="246" t="str">
        <f>CONCATENATE(SUM('Раздел 1'!AJ384:AJ384),"=",0)</f>
        <v>0=0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c r="A1945" s="277" t="str">
        <f>IF((SUM('Раздел 1'!AJ385:AJ385)=0),"","Неверно!")</f>
        <v/>
      </c>
      <c r="B1945" s="277" t="s">
        <v>24199</v>
      </c>
      <c r="C1945" s="246" t="s">
        <v>14317</v>
      </c>
      <c r="D1945" s="246" t="s">
        <v>14307</v>
      </c>
      <c r="E1945" s="246" t="str">
        <f>CONCATENATE(SUM('Раздел 1'!AJ385:AJ385),"=",0)</f>
        <v>0=0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c r="A1946" s="277" t="str">
        <f>IF((SUM('Раздел 1'!AJ387:AJ387)=0),"","Неверно!")</f>
        <v/>
      </c>
      <c r="B1946" s="277" t="s">
        <v>24200</v>
      </c>
      <c r="C1946" s="246" t="s">
        <v>11846</v>
      </c>
      <c r="D1946" s="246" t="s">
        <v>14307</v>
      </c>
      <c r="E1946" s="246" t="str">
        <f>CONCATENATE(SUM('Раздел 1'!AJ387:AJ387),"=",0)</f>
        <v>0=0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c r="A1947" s="277" t="str">
        <f>IF((SUM('Раздел 1'!AJ388:AJ388)=0),"","Неверно!")</f>
        <v/>
      </c>
      <c r="B1947" s="277" t="s">
        <v>24200</v>
      </c>
      <c r="C1947" s="246" t="s">
        <v>11349</v>
      </c>
      <c r="D1947" s="246" t="s">
        <v>14307</v>
      </c>
      <c r="E1947" s="246" t="str">
        <f>CONCATENATE(SUM('Раздел 1'!AJ388:AJ388),"=",0)</f>
        <v>0=0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c r="A1948" s="277" t="str">
        <f>IF((SUM('Раздел 1'!AJ391:AJ391)=0),"","Неверно!")</f>
        <v/>
      </c>
      <c r="B1948" s="277" t="s">
        <v>24201</v>
      </c>
      <c r="C1948" s="246" t="s">
        <v>14309</v>
      </c>
      <c r="D1948" s="246" t="s">
        <v>14307</v>
      </c>
      <c r="E1948" s="246" t="str">
        <f>CONCATENATE(SUM('Раздел 1'!AJ391:AJ391),"=",0)</f>
        <v>0=0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ht="25.5">
      <c r="A1949" s="277" t="str">
        <f>IF((SUM('Раздел 1'!AJ392:AJ392)=0),"","Неверно!")</f>
        <v/>
      </c>
      <c r="B1949" s="277" t="s">
        <v>24201</v>
      </c>
      <c r="C1949" s="246" t="s">
        <v>14310</v>
      </c>
      <c r="D1949" s="246" t="s">
        <v>14307</v>
      </c>
      <c r="E1949" s="246" t="str">
        <f>CONCATENATE(SUM('Раздел 1'!AJ392:AJ392),"=",0)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c r="A1950" s="277" t="str">
        <f>IF((SUM('Раздел 1'!AJ393:AJ393)=0),"","Неверно!")</f>
        <v/>
      </c>
      <c r="B1950" s="277" t="s">
        <v>24201</v>
      </c>
      <c r="C1950" s="246" t="s">
        <v>14311</v>
      </c>
      <c r="D1950" s="246" t="s">
        <v>14307</v>
      </c>
      <c r="E1950" s="246" t="str">
        <f>CONCATENATE(SUM('Раздел 1'!AJ393:AJ393),"=",0)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c r="A1951" s="277" t="str">
        <f>IF((SUM('Раздел 1'!AJ394:AJ394)=0),"","Неверно!")</f>
        <v/>
      </c>
      <c r="B1951" s="277" t="s">
        <v>24201</v>
      </c>
      <c r="C1951" s="246" t="s">
        <v>14312</v>
      </c>
      <c r="D1951" s="246" t="s">
        <v>14307</v>
      </c>
      <c r="E1951" s="246" t="str">
        <f>CONCATENATE(SUM('Раздел 1'!AJ394:AJ394),"=",0)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c r="A1952" s="277" t="str">
        <f>IF((SUM('Раздел 1'!AJ395:AJ395)=0),"","Неверно!")</f>
        <v/>
      </c>
      <c r="B1952" s="277" t="s">
        <v>24201</v>
      </c>
      <c r="C1952" s="246" t="s">
        <v>14313</v>
      </c>
      <c r="D1952" s="246" t="s">
        <v>14307</v>
      </c>
      <c r="E1952" s="246" t="str">
        <f>CONCATENATE(SUM('Раздел 1'!AJ395:AJ395),"=",0)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c r="A1953" s="277" t="str">
        <f>IF((SUM('Раздел 1'!D389:AN389)=0),"","Неверно!")</f>
        <v/>
      </c>
      <c r="B1953" s="277" t="s">
        <v>24202</v>
      </c>
      <c r="C1953" s="246" t="s">
        <v>14308</v>
      </c>
      <c r="D1953" s="246" t="s">
        <v>14307</v>
      </c>
      <c r="E1953" s="246" t="str">
        <f>CONCATENATE(SUM('Раздел 1'!D389:AN389),"=",0)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c r="A1954" s="277" t="str">
        <f>IF((SUM('Раздел 1'!AJ398:AJ398)=0),"","Неверно!")</f>
        <v/>
      </c>
      <c r="B1954" s="277" t="s">
        <v>24203</v>
      </c>
      <c r="C1954" s="246" t="s">
        <v>14306</v>
      </c>
      <c r="D1954" s="246" t="s">
        <v>14307</v>
      </c>
      <c r="E1954" s="246" t="str">
        <f>CONCATENATE(SUM('Раздел 1'!AJ398:AJ398),"=",0)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c r="A1955" s="277" t="str">
        <f>IF((SUM('Раздел 1'!AJ379:AJ379)=0),"","Неверно!")</f>
        <v/>
      </c>
      <c r="B1955" s="277" t="s">
        <v>24204</v>
      </c>
      <c r="C1955" s="246" t="s">
        <v>14305</v>
      </c>
      <c r="D1955" s="246" t="s">
        <v>9025</v>
      </c>
      <c r="E1955" s="246" t="str">
        <f>CONCATENATE(SUM('Раздел 1'!AJ379:AJ379),"=",0)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ht="25.5">
      <c r="A1956" s="277" t="str">
        <f>IF((SUM('Раздел 1'!AJ364:AJ364)=0),"","Неверно!")</f>
        <v/>
      </c>
      <c r="B1956" s="277" t="s">
        <v>24205</v>
      </c>
      <c r="C1956" s="246" t="s">
        <v>14304</v>
      </c>
      <c r="D1956" s="246" t="s">
        <v>9025</v>
      </c>
      <c r="E1956" s="246" t="str">
        <f>CONCATENATE(SUM('Раздел 1'!AJ364:AJ364),"=",0)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ht="25.5">
      <c r="A1957" s="277" t="str">
        <f>IF((SUM('Раздел 1'!AJ351:AJ351)=0),"","Неверно!")</f>
        <v/>
      </c>
      <c r="B1957" s="277" t="s">
        <v>24206</v>
      </c>
      <c r="C1957" s="246" t="s">
        <v>14302</v>
      </c>
      <c r="D1957" s="246" t="s">
        <v>9025</v>
      </c>
      <c r="E1957" s="246" t="str">
        <f>CONCATENATE(SUM('Раздел 1'!AJ351:AJ351),"=",0)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c r="A1958" s="277" t="str">
        <f>IF((SUM('Раздел 1'!AJ352:AJ352)=0),"","Неверно!")</f>
        <v/>
      </c>
      <c r="B1958" s="277" t="s">
        <v>24206</v>
      </c>
      <c r="C1958" s="246" t="s">
        <v>14303</v>
      </c>
      <c r="D1958" s="246" t="s">
        <v>9025</v>
      </c>
      <c r="E1958" s="246" t="str">
        <f>CONCATENATE(SUM('Раздел 1'!AJ352:AJ352),"=",0)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c r="A1959" s="277" t="str">
        <f>IF((SUM('Раздел 1'!AJ353:AJ353)=0),"","Неверно!")</f>
        <v/>
      </c>
      <c r="B1959" s="277" t="s">
        <v>24206</v>
      </c>
      <c r="C1959" s="246" t="s">
        <v>11879</v>
      </c>
      <c r="D1959" s="246" t="s">
        <v>9025</v>
      </c>
      <c r="E1959" s="246" t="str">
        <f>CONCATENATE(SUM('Раздел 1'!AJ353:AJ353),"=",0)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c r="A1960" s="277" t="str">
        <f>IF((SUM('Раздел 1'!AJ345:AJ345)=0),"","Неверно!")</f>
        <v/>
      </c>
      <c r="B1960" s="277" t="s">
        <v>24207</v>
      </c>
      <c r="C1960" s="246" t="s">
        <v>14300</v>
      </c>
      <c r="D1960" s="246" t="s">
        <v>9025</v>
      </c>
      <c r="E1960" s="246" t="str">
        <f>CONCATENATE(SUM('Раздел 1'!AJ345:AJ345),"=",0)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25.5">
      <c r="A1961" s="277" t="str">
        <f>IF((SUM('Раздел 1'!AJ346:AJ346)=0),"","Неверно!")</f>
        <v/>
      </c>
      <c r="B1961" s="277" t="s">
        <v>24207</v>
      </c>
      <c r="C1961" s="246" t="s">
        <v>14301</v>
      </c>
      <c r="D1961" s="246" t="s">
        <v>9025</v>
      </c>
      <c r="E1961" s="246" t="str">
        <f>CONCATENATE(SUM('Раздел 1'!AJ346:AJ346),"=",0)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ht="25.5">
      <c r="A1962" s="277" t="str">
        <f>IF((SUM('Раздел 1'!AJ76:AJ76)=0),"","Неверно!")</f>
        <v/>
      </c>
      <c r="B1962" s="277" t="s">
        <v>24208</v>
      </c>
      <c r="C1962" s="246" t="s">
        <v>11050</v>
      </c>
      <c r="D1962" s="246" t="s">
        <v>9025</v>
      </c>
      <c r="E1962" s="246" t="str">
        <f>CONCATENATE(SUM('Раздел 1'!AJ76:AJ76),"=",0)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ht="25.5">
      <c r="A1963" s="277" t="str">
        <f>IF((SUM('Раздел 1'!AJ77:AJ77)=0),"","Неверно!")</f>
        <v/>
      </c>
      <c r="B1963" s="277" t="s">
        <v>24208</v>
      </c>
      <c r="C1963" s="246" t="s">
        <v>11051</v>
      </c>
      <c r="D1963" s="246" t="s">
        <v>9025</v>
      </c>
      <c r="E1963" s="246" t="str">
        <f>CONCATENATE(SUM('Раздел 1'!AJ77:AJ77),"=",0)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25.5">
      <c r="A1964" s="277" t="str">
        <f>IF((SUM('Раздел 1'!AJ74:AJ74)=0),"","Неверно!")</f>
        <v/>
      </c>
      <c r="B1964" s="277" t="s">
        <v>24209</v>
      </c>
      <c r="C1964" s="246" t="s">
        <v>11049</v>
      </c>
      <c r="D1964" s="246" t="s">
        <v>9025</v>
      </c>
      <c r="E1964" s="246" t="str">
        <f>CONCATENATE(SUM('Раздел 1'!AJ74:AJ74),"=",0)</f>
        <v>0=0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c r="A1965" s="277" t="str">
        <f>IF((SUM('Раздел 1'!AJ25:AJ25)=0),"","Неверно!")</f>
        <v/>
      </c>
      <c r="B1965" s="277" t="s">
        <v>24210</v>
      </c>
      <c r="C1965" s="246" t="s">
        <v>11048</v>
      </c>
      <c r="D1965" s="246" t="s">
        <v>9025</v>
      </c>
      <c r="E1965" s="246" t="str">
        <f>CONCATENATE(SUM('Раздел 1'!AJ25:AJ25),"=",0)</f>
        <v>0=0</v>
      </c>
      <c r="F1965" s="43"/>
      <c r="G1965" s="44" t="str">
        <f>IF(('ФЛК (информационный)'!A1965="Неверно!")*('ФЛК (информационный)'!F1965=""),"Внести подтверждение к нарушенному информационному ФЛК"," ")</f>
        <v xml:space="preserve"> </v>
      </c>
    </row>
    <row r="1966" spans="1:7" ht="25.5">
      <c r="A1966" s="277" t="str">
        <f>IF((SUM('Раздел 1'!AJ376:AJ376)=0),"","Неверно!")</f>
        <v/>
      </c>
      <c r="B1966" s="277" t="s">
        <v>24211</v>
      </c>
      <c r="C1966" s="246" t="s">
        <v>14299</v>
      </c>
      <c r="D1966" s="246" t="s">
        <v>9025</v>
      </c>
      <c r="E1966" s="246" t="str">
        <f>CONCATENATE(SUM('Раздел 1'!AJ376:AJ376),"=",0)</f>
        <v>0=0</v>
      </c>
      <c r="F1966" s="43"/>
      <c r="G1966" s="44" t="str">
        <f>IF(('ФЛК (информационный)'!A1966="Неверно!")*('ФЛК (информационный)'!F1966=""),"Внести подтверждение к нарушенному информационному ФЛК"," ")</f>
        <v xml:space="preserve"> </v>
      </c>
    </row>
  </sheetData>
  <sheetProtection autoFilter="0"/>
  <autoFilter ref="A1:A1011"/>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966" numberStoredAsText="1"/>
    <ignoredError sqref="A4 A20:A34 E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2026-02-05T10:28:22Z</cp:lastPrinted>
  <dcterms:created xsi:type="dcterms:W3CDTF">2004-03-24T19:37:04Z</dcterms:created>
  <dcterms:modified xsi:type="dcterms:W3CDTF">2026-02-05T10:29:16Z</dcterms:modified>
</cp:coreProperties>
</file>